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MaylaB/Dropbox/Documents/0_Thesis_stuff-Larry_Sonia/Epistemic_Guidelines/"/>
    </mc:Choice>
  </mc:AlternateContent>
  <xr:revisionPtr revIDLastSave="0" documentId="13_ncr:1_{1448AE17-A1B6-AB44-B9CF-03536B3B5246}" xr6:coauthVersionLast="40" xr6:coauthVersionMax="40" xr10:uidLastSave="{00000000-0000-0000-0000-000000000000}"/>
  <bookViews>
    <workbookView xWindow="0" yWindow="460" windowWidth="28800" windowHeight="16680" activeTab="2" xr2:uid="{9392DCE6-5BFF-E14E-9A36-612EBE115355}"/>
  </bookViews>
  <sheets>
    <sheet name="missing OBOs" sheetId="32" r:id="rId1"/>
    <sheet name="lexical_cues" sheetId="11" r:id="rId2"/>
    <sheet name="sentence distributions" sheetId="28" r:id="rId3"/>
    <sheet name="tfidf dict - concepts only" sheetId="30" r:id="rId4"/>
    <sheet name="tfidf dict - all" sheetId="31" r:id="rId5"/>
    <sheet name="ALL INFO" sheetId="1" r:id="rId6"/>
    <sheet name="urgent_call_to_action_1.6.19" sheetId="27" r:id="rId7"/>
    <sheet name="unexpected_observation_1.6.19" sheetId="26" r:id="rId8"/>
    <sheet name="superficial_relationship_1.6.19" sheetId="25" r:id="rId9"/>
    <sheet name="questions_answered_by_work_1.6" sheetId="24" r:id="rId10"/>
    <sheet name="problems_complications_1.6.19" sheetId="23" r:id="rId11"/>
    <sheet name="probable_understanding_1.6.19" sheetId="22" r:id="rId12"/>
    <sheet name="possible_understanding_1.6.19" sheetId="21" r:id="rId13"/>
    <sheet name="non_urgent_recommendation_1.6" sheetId="20" r:id="rId14"/>
    <sheet name="incomplete_evidence_1.6.19" sheetId="19" r:id="rId15"/>
    <sheet name="future_work_1.6.19" sheetId="18" r:id="rId16"/>
    <sheet name="future_prediction_1.6.19" sheetId="17" r:id="rId17"/>
    <sheet name="full_unknown_1.6.19" sheetId="16" r:id="rId18"/>
    <sheet name="explicit_question_1.6.19" sheetId="15" r:id="rId19"/>
    <sheet name="difficult_task_1.6.19" sheetId="13" r:id="rId20"/>
    <sheet name="Curious Finding_1.6.19" sheetId="12" r:id="rId21"/>
    <sheet name="Controversy_1.6.19" sheetId="10" r:id="rId22"/>
    <sheet name="alternative options_1.1.19" sheetId="6" r:id="rId23"/>
    <sheet name="Alternative options_old" sheetId="5" r:id="rId24"/>
    <sheet name="subject_etiology_1.6.19" sheetId="14" r:id="rId25"/>
  </sheets>
  <definedNames>
    <definedName name="_xlnm._FilterDatabase" localSheetId="5" hidden="1">'ALL INFO'!$A$1:$G$5051</definedName>
    <definedName name="_xlnm._FilterDatabase" localSheetId="22" hidden="1">'alternative options_1.1.19'!$A$1:$M$163</definedName>
    <definedName name="_xlnm._FilterDatabase" localSheetId="23" hidden="1">'Alternative options_old'!$A$1:$L$326</definedName>
    <definedName name="_xlnm._FilterDatabase" localSheetId="21" hidden="1">'Controversy_1.6.19'!$A$1:$G$120</definedName>
    <definedName name="_xlnm._FilterDatabase" localSheetId="20" hidden="1">'Curious Finding_1.6.19'!$A$1:$G$288</definedName>
    <definedName name="_xlnm._FilterDatabase" localSheetId="19" hidden="1">difficult_task_1.6.19!$A$1:$G$95</definedName>
    <definedName name="_xlnm._FilterDatabase" localSheetId="18" hidden="1">explicit_question_1.6.19!$A$1:$G$96</definedName>
    <definedName name="_xlnm._FilterDatabase" localSheetId="17" hidden="1">full_unknown_1.6.19!$A$1:$G$220</definedName>
    <definedName name="_xlnm._FilterDatabase" localSheetId="16" hidden="1">future_prediction_1.6.19!$A$1:$G$157</definedName>
    <definedName name="_xlnm._FilterDatabase" localSheetId="15" hidden="1">future_work_1.6.19!$A$1:$G$224</definedName>
    <definedName name="_xlnm._FilterDatabase" localSheetId="14" hidden="1">incomplete_evidence_1.6.19!$A$1:$G$981</definedName>
    <definedName name="_xlnm._FilterDatabase" localSheetId="0" hidden="1">'sentence distributions'!$A$27:$B$45</definedName>
    <definedName name="_xlnm._FilterDatabase" localSheetId="13" hidden="1">non_urgent_recommendation_1.6!$A$1:$G$267</definedName>
    <definedName name="_xlnm._FilterDatabase" localSheetId="12" hidden="1">possible_understanding_1.6.19!$A$1:$G$925</definedName>
    <definedName name="_xlnm._FilterDatabase" localSheetId="11" hidden="1">probable_understanding_1.6.19!$A$1:$G$143</definedName>
    <definedName name="_xlnm._FilterDatabase" localSheetId="10" hidden="1">problems_complications_1.6.19!$A$1:$G$109</definedName>
    <definedName name="_xlnm._FilterDatabase" localSheetId="9" hidden="1">questions_answered_by_work_1.6!$A$1:$G$111</definedName>
    <definedName name="_xlnm._FilterDatabase" localSheetId="2" hidden="1">'sentence distributions'!$A$1:$C$18</definedName>
    <definedName name="_xlnm._FilterDatabase" localSheetId="24" hidden="1">subject_etiology_1.6.19!$A$1:$G$100</definedName>
    <definedName name="_xlnm._FilterDatabase" localSheetId="8" hidden="1">superficial_relationship_1.6.19!$A$1:$G$899</definedName>
    <definedName name="_xlnm._FilterDatabase" localSheetId="4" hidden="1">'tfidf dict - all'!$A$1:$B$19275</definedName>
    <definedName name="_xlnm._FilterDatabase" localSheetId="3" hidden="1">'tfidf dict - concepts only'!$A$1:$B$1880</definedName>
    <definedName name="_xlnm._FilterDatabase" localSheetId="7" hidden="1">unexpected_observation_1.6.19!$A$1:$G$83</definedName>
    <definedName name="_xlnm._FilterDatabase" localSheetId="6" hidden="1">urgent_call_to_action_1.6.19!$A$1:$G$87</definedName>
    <definedName name="_xlnm.Criteria" localSheetId="21">'Controversy_1.6.19'!$F:$G</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0" i="32" l="1"/>
  <c r="D3" i="32"/>
  <c r="E3" i="32" s="1"/>
  <c r="D4" i="32"/>
  <c r="E4" i="32" s="1"/>
  <c r="D5" i="32"/>
  <c r="E5" i="32" s="1"/>
  <c r="D6" i="32"/>
  <c r="E6" i="32" s="1"/>
  <c r="D7" i="32"/>
  <c r="E7" i="32" s="1"/>
  <c r="D8" i="32"/>
  <c r="E8" i="32" s="1"/>
  <c r="D9" i="32"/>
  <c r="E9" i="32" s="1"/>
  <c r="D10" i="32"/>
  <c r="E10" i="32" s="1"/>
  <c r="D11" i="32"/>
  <c r="E11" i="32" s="1"/>
  <c r="D12" i="32"/>
  <c r="E12" i="32" s="1"/>
  <c r="D13" i="32"/>
  <c r="E13" i="32" s="1"/>
  <c r="D14" i="32"/>
  <c r="E14" i="32" s="1"/>
  <c r="D15" i="32"/>
  <c r="E15" i="32" s="1"/>
  <c r="D16" i="32"/>
  <c r="E16" i="32" s="1"/>
  <c r="D17" i="32"/>
  <c r="E17" i="32" s="1"/>
  <c r="D18" i="32"/>
  <c r="E18" i="32" s="1"/>
  <c r="D2" i="32"/>
  <c r="E2" i="32" s="1"/>
  <c r="A9384" i="31"/>
  <c r="A9387" i="31"/>
  <c r="A9570" i="31"/>
  <c r="A9577" i="31"/>
  <c r="A9669" i="31"/>
  <c r="A9828" i="31"/>
  <c r="A3303" i="31"/>
  <c r="A2256" i="31"/>
  <c r="A6794" i="31"/>
  <c r="A10263" i="31"/>
  <c r="A6826" i="31"/>
  <c r="A10292" i="31"/>
  <c r="A10546" i="31"/>
  <c r="A10571" i="31"/>
  <c r="A6910" i="31"/>
  <c r="A10746" i="31"/>
  <c r="A11195" i="31"/>
  <c r="A11497" i="31"/>
  <c r="A12125" i="31"/>
  <c r="A7315" i="31"/>
  <c r="A12274" i="31"/>
  <c r="A12680" i="31"/>
  <c r="A7468" i="31"/>
  <c r="A12739" i="31"/>
  <c r="A12740" i="31"/>
  <c r="A12796" i="31"/>
  <c r="A12901" i="31"/>
  <c r="A12976" i="31"/>
  <c r="A13113" i="31"/>
  <c r="A5696" i="31"/>
  <c r="A13582" i="31"/>
  <c r="A13957" i="31"/>
  <c r="A14076" i="31"/>
  <c r="A14451" i="31"/>
  <c r="A14452" i="31"/>
  <c r="A14453" i="31"/>
  <c r="A14454" i="31"/>
  <c r="A14694" i="31"/>
  <c r="A14772" i="31"/>
  <c r="A5944" i="31"/>
  <c r="A14940" i="31"/>
  <c r="A14943" i="31"/>
  <c r="A14989" i="31"/>
  <c r="A15856" i="31"/>
  <c r="A15998" i="31"/>
  <c r="A16191" i="31"/>
  <c r="A16299" i="31"/>
  <c r="A16399" i="31"/>
  <c r="A16433" i="31"/>
  <c r="A8417" i="31"/>
  <c r="A16692" i="31"/>
  <c r="A8459" i="31"/>
  <c r="A16923" i="31"/>
  <c r="A8591" i="31"/>
  <c r="A17222" i="31"/>
  <c r="A17409" i="31"/>
  <c r="A8657" i="31"/>
  <c r="A8720" i="31"/>
  <c r="A17787" i="31"/>
  <c r="A18214" i="31"/>
  <c r="A6439" i="31"/>
  <c r="A18728" i="31"/>
  <c r="A18863" i="31"/>
  <c r="A18865" i="31"/>
  <c r="A18891" i="31"/>
  <c r="A19271" i="31"/>
  <c r="B23" i="28"/>
  <c r="C23" i="28"/>
  <c r="D23" i="28"/>
  <c r="E23" i="28"/>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2" i="11"/>
</calcChain>
</file>

<file path=xl/sharedStrings.xml><?xml version="1.0" encoding="utf-8"?>
<sst xmlns="http://schemas.openxmlformats.org/spreadsheetml/2006/main" count="94600" uniqueCount="29667">
  <si>
    <t>PMCID</t>
  </si>
  <si>
    <t>SENTENCE</t>
  </si>
  <si>
    <t>DP SCOPE TOKEN LIST</t>
  </si>
  <si>
    <t>BMC CONCEPT LIST</t>
  </si>
  <si>
    <t>PMC4982007</t>
  </si>
  <si>
    <t>[u'association', u'between', u'maternal', u'nutritional', u'status', u'in', u'pregnancy', u'and', u'offspring', u'cognitive', u'function', u'during', u'childhood', u'and', u'adolescence', u';', u'a', u'systematic', u'review']</t>
  </si>
  <si>
    <t>['association']</t>
  </si>
  <si>
    <t>[['status', ['http://purl.obolibrary.org/obo/SO_0000905']]]</t>
  </si>
  <si>
    <t>PMC2570364</t>
  </si>
  <si>
    <t>the sed group were more likely to accept public health nurse home visits [or 2.24, 95% ci(1.47–3.40)].</t>
  </si>
  <si>
    <t>[u'more', u'likely']</t>
  </si>
  <si>
    <t>['likely']</t>
  </si>
  <si>
    <t>[['group', ['http://purl.obolibrary.org/obo/CHEBI_24433']]]</t>
  </si>
  <si>
    <t>PMC4722751</t>
  </si>
  <si>
    <t>[u'associations', u'between', u'maternal', u'vitamins', u'b12', u',', u'b6', u'(', u'pyridoxal', u'phosphate', u'(', u'plp', u')', u'and', u'4-pyridoxic', u'acid', u'(', u'pa', u')', u')']</t>
  </si>
  <si>
    <t>['associations']</t>
  </si>
  <si>
    <t>PMC4878056</t>
  </si>
  <si>
    <t>regarding factors related to acs administration, term infants who died were more likely to have mothers who received acs within 7 days of delivery compared to those who survived 28 days (26.5 % vs 17.9 %, p  = 0.014), and their mothers were more likely to have been identified as high risk for hypertension and less likely for signs of preterm labor.</t>
  </si>
  <si>
    <t>['likely', 'likely', 'likely']</t>
  </si>
  <si>
    <t>[u'less', u'likely']</t>
  </si>
  <si>
    <t>PMC4912994</t>
  </si>
  <si>
    <t>deletion syndrome is rare cause of thrombocytopenia that can be a significant risk factor for life-threatening postpartum hemorrhage.</t>
  </si>
  <si>
    <t>[u'rare', u'cause', u'of', u'thrombocytopenia', u'that', u'can', u'be', u'a', u'significant', u'risk', u'factor', u'for', u'life-threatening', u'postpartum', u'hemorrhage']</t>
  </si>
  <si>
    <t>['cause', 'rare', 'can']</t>
  </si>
  <si>
    <t>[u'rare']</t>
  </si>
  <si>
    <t>[u'can']</t>
  </si>
  <si>
    <t>PMC4892663</t>
  </si>
  <si>
    <t>[u'these', u'results', u'indicate', u'that', u'tet1', u'is', u'an', u'epigenetic', u'determinant', u'for', u'regulating', u'genes', u'that', u'are', u'crucial', u'to', u'closure', u'of', u'the', u'anterior', u'neural', u'tube', u'and', u'its', u'mutation', u'has', u'implications', u'to', u'craniofacial', u'development', u',', u'as', u'presented', u'by', u'the', u'tuft', u'mouse', u'.']</t>
  </si>
  <si>
    <t>['indicate', 'crucial']</t>
  </si>
  <si>
    <t>[['anterior neural tube', ['http://purl.obolibrary.org/obo/UBERON_0003080']]]</t>
  </si>
  <si>
    <t>[u'crucial', u'to', u'closure', u'of', u'the', u'anterior', u'neural', u'tube', u'and', u'its', u'mutation']</t>
  </si>
  <si>
    <t>PMC5800548</t>
  </si>
  <si>
    <t>the algorithmic modeling proves to represent a solid approach to study the complex dynamics involved in the world economies.</t>
  </si>
  <si>
    <t>[u'complex']</t>
  </si>
  <si>
    <t>['complex']</t>
  </si>
  <si>
    <t>[]</t>
  </si>
  <si>
    <t>PMC4778858</t>
  </si>
  <si>
    <t>[u'associations', u'between', u'maternal', u'glucose', u'tolerance']</t>
  </si>
  <si>
    <t>['associations', 'relationship']</t>
  </si>
  <si>
    <t>[u'the', u'relationship', u'between', u'cord', u'blood', u'25-ohd', u'levels', u'and', u'neonatal', u'size']</t>
  </si>
  <si>
    <t>PMC3436706</t>
  </si>
  <si>
    <t>prenatal exposure of the foetus to alcohol can lead to a broad range of anomalies, including pre- and postnatal growth retardation, preterm delivery, central or craniofacial dysmorphia, neurological and behavioural disorders and disorders of cognitive function, which can persist throughout adulthood.</t>
  </si>
  <si>
    <t>['can', 'can']</t>
  </si>
  <si>
    <t>[['alcohol', ['http://purl.obolibrary.org/obo/CHEBI_30879']]]</t>
  </si>
  <si>
    <t>PMC4811107</t>
  </si>
  <si>
    <t>winter birth and maternal level were associated with the level being less than 25%.</t>
  </si>
  <si>
    <t>[u'winter', u'birth', u'and', u'maternal', u'level', u'were', u'associated', u'with', u'the', u'level', u'being', u'less', u'than', u'25', u'%', u'.']</t>
  </si>
  <si>
    <t>['associated']</t>
  </si>
  <si>
    <t>PMC5551222</t>
  </si>
  <si>
    <t>pregnant women may have better recall of hg-containing seafood compared to nonpregnant women.</t>
  </si>
  <si>
    <t>[u'may']</t>
  </si>
  <si>
    <t>['may']</t>
  </si>
  <si>
    <t>PMC5627472</t>
  </si>
  <si>
    <t>type 2 diabetes is a complex trait with both environmental and hereditary factors contributing to the overall pathogenesis.</t>
  </si>
  <si>
    <t>PMC4588866</t>
  </si>
  <si>
    <t>background: the manipulation of pregnancy diets in animals can lead to changes in dna methylation with phenotypic consequences in the offspring.</t>
  </si>
  <si>
    <t>['can']</t>
  </si>
  <si>
    <t>[['DNA', ['http://purl.obolibrary.org/obo/SO_0000352']]]</t>
  </si>
  <si>
    <t>PMC5392925</t>
  </si>
  <si>
    <t>in this racially- and ethnically-diverse pregnancy cohort, the generated biospecimen and data repository will establish a comprehensive framework which may provide unique opportunities to address a multitude of research questions on the intrauterine environment and adverse pregnancy and birth outcomes in a representative multi-racial/ethnic population with generalizable findings.</t>
  </si>
  <si>
    <t>[u'research', u'questions', u'on', u'the', u'intrauterine', u'environment', u'and', u'adverse', u'pregnancy', u'and', u'birth', u'outcomes']</t>
  </si>
  <si>
    <t>['research questions', 'unique opportunities', 'may', 'will']</t>
  </si>
  <si>
    <t>[u'unique', u'opportunities', u'to', u'address', u'a', u'multitude', u'of', u'research', u'questions', u'on', u'the', u'intrauterine', u'environment', u'and', u'adverse', u'pregnancy', u'and', u'birth', u'outcomes', u'in', u'a', u'representative', u'multi-racial/ethnic', u'population', u'with', u'generalizable', u'findings']</t>
  </si>
  <si>
    <t>[u'will']</t>
  </si>
  <si>
    <t>PMC3763666</t>
  </si>
  <si>
    <t>many literature data show that probiotics may modulate the intestinal microflora composition and may have immunomodulatory effect.</t>
  </si>
  <si>
    <t>[u'many', u'literature', u'data']</t>
  </si>
  <si>
    <t>['many literature data', 'may', 'may']</t>
  </si>
  <si>
    <t>PMC4973215</t>
  </si>
  <si>
    <t>[u'associations', u'between', u'maternal', u'characteristics', u',', u'vitamin', u'd', u'status', u'and', u'sga']</t>
  </si>
  <si>
    <t>[['SGA', ['http://purl.obolibrary.org/obo/PR_P08019']], ['vitamin D', ['http://purl.obolibrary.org/obo/CHEBI_27300']], ['status', ['http://purl.obolibrary.org/obo/SO_0000905']], ['vitamin', ['http://purl.obolibrary.org/obo/CHEBI_33229']]]</t>
  </si>
  <si>
    <t>PMC5149655</t>
  </si>
  <si>
    <t>participants identified several important determinants of sexual health and shared ideas for innovative approaches they believe will work as prevention efforts within their communities.</t>
  </si>
  <si>
    <t>[u'believe']</t>
  </si>
  <si>
    <t>['believe', 'will']</t>
  </si>
  <si>
    <t>PMC3231892</t>
  </si>
  <si>
    <t>these benefits could relate to prevention of maternal complications and reduction in other adverse pregnancy outcomes such as small-for-gestational age (sga) births, low birth weight, stillbirths, perinatal and neonatal mortality.</t>
  </si>
  <si>
    <t>[u'could']</t>
  </si>
  <si>
    <t>['could']</t>
  </si>
  <si>
    <t>PMC4595656</t>
  </si>
  <si>
    <t>[u'few', u'studies', u'to', u'date', u'of', u'vitamin', u'd', u'deprivation', u'or', u'supplementation', u'on', u'early', u'hippocampal', u'development', u'in', u'vivo']</t>
  </si>
  <si>
    <t>['few studies']</t>
  </si>
  <si>
    <t>[['vitamin D', ['http://purl.obolibrary.org/obo/CHEBI_27300']], ['vitamin', ['http://purl.obolibrary.org/obo/CHEBI_33229']], ['development', ['http://purl.obolibrary.org/obo/GO_0032502']]]</t>
  </si>
  <si>
    <t>PMC4693404</t>
  </si>
  <si>
    <t>our curriculum appears to bridge that gap in ways that may positively impact patient care.</t>
  </si>
  <si>
    <t>['may', 'appears', 'gap']</t>
  </si>
  <si>
    <t>[['gap', ['http://purl.obolibrary.org/obo/SO_0000730']]]</t>
  </si>
  <si>
    <t>[u'our', u'curriculum', u'appears', u'to', u'bridge', u'that', u'gap', u'in', u'ways', u'that', u'may', u'positively', u'impact', u'patient', u'care', u'.']</t>
  </si>
  <si>
    <t>[u'that', u'gap']</t>
  </si>
  <si>
    <t>PMC3237352</t>
  </si>
  <si>
    <t>context: most of the u.s. population is exposed to the high-production-volume chemical bisphenol a (bpa), but targetable sources of exposure remain to be determined.</t>
  </si>
  <si>
    <t>[u'targetable', u'sources', u'of', u'exposure', u'remain', u'to', u'be', u'determined', u'.']</t>
  </si>
  <si>
    <t>['remain to be determined']</t>
  </si>
  <si>
    <t>[['BPA', ['http://purl.obolibrary.org/obo/PR_000031275']]]</t>
  </si>
  <si>
    <t>PMC3668200</t>
  </si>
  <si>
    <t>it is common knowledge among pediatricians that exclusively breastfed infants should be supplemented with vitamin d (400 iu/day) because human breast milk contains an inadequate amount of vitamin d. accordingly, choi et al.1)reported a vitamin deficiency in early infants in a comparative study between breastfed and formula-fed infants in this issue.</t>
  </si>
  <si>
    <t>[u'should']</t>
  </si>
  <si>
    <t>['should be']</t>
  </si>
  <si>
    <t>PMC3257747</t>
  </si>
  <si>
    <t>uncertainty surrounding possible unintended consequences has led to concerns about higher folic acid intake and food fortification programs.</t>
  </si>
  <si>
    <t>[u'concerns', u'about', u'higher', u'folic', u'acid', u'intake', u'and', u'food', u'fortification', u'programs']</t>
  </si>
  <si>
    <t>['concerns', 'possible', 'uncertainty']</t>
  </si>
  <si>
    <t>[['food', ['http://purl.obolibrary.org/obo/CHEBI_33290']], ['acid', ['http://purl.obolibrary.org/obo/CHEBI_37527']], ['folic acid', ['http://purl.obolibrary.org/obo/CHEBI_27470']]]</t>
  </si>
  <si>
    <t>[u'possible']</t>
  </si>
  <si>
    <t>[u'uncertainty', u'surrounding', u'possible', u'unintended', u'consequences']</t>
  </si>
  <si>
    <t>PMC4532364</t>
  </si>
  <si>
    <t>prenatal dha intake attenuated the positive association between home environment and psychomotor development index observed in the control group (p for interaction = 0.03) suggesting potential benefits for children living in home environments characterized by reduced caregiver interactions and opportunities for early childhood stimulation.</t>
  </si>
  <si>
    <t>[u'suggesting', u'potential', u'benefits', u'for', u'children', u'living', u'in', u'home', u'environments', u'characterized', u'by', u'reduced', u'caregiver', u'interactions', u'and', u'opportunities', u'for', u'early', u'childhood', u'stimulation']</t>
  </si>
  <si>
    <t>['suggesting', 'potential', 'association']</t>
  </si>
  <si>
    <t>[['group', ['http://purl.obolibrary.org/obo/CHEBI_24433']], ['development', ['http://purl.obolibrary.org/obo/GO_0032502']]]</t>
  </si>
  <si>
    <t>[u'potential']</t>
  </si>
  <si>
    <t>[u'the', u'positive', u'association', u'between', u'home', u'environment', u'and', u'psychomotor', u'development', u'index', u'observed', u'in', u'the', u'control', u'group', u'(', u'p', u'for', u'interaction', u'=', u'0.03', u')']</t>
  </si>
  <si>
    <t>PMC4172095</t>
  </si>
  <si>
    <t>we propose that future investigations fall into one of the four following categories: (1) validation of food craving and eating-related measures specifically in pregnant populations, (2) use of ecological momentary assessment to obtain real time data on cravings during pregnancy, (3) implementation of longitudinal studies to address causality between eating disorder symptoms, food cravings, and gwg, and (4) development of interventions to ensure proper prenatal nutrition and prevent excess gwg.</t>
  </si>
  <si>
    <t>[u'future', u'investigations']</t>
  </si>
  <si>
    <t>['future investigations', 'propose']</t>
  </si>
  <si>
    <t>[u'we', u'propose', u'that', u'future', u'investigations', u'fall', u'into', u'one', u'of', u'the', u'four', u'following', u'categories']</t>
  </si>
  <si>
    <t>PMC5409656</t>
  </si>
  <si>
    <t>vitamin b12 (b12) adequacy during pregnancy is crucial for maternal health and optimal fetal development; however, suboptimal b12 status has been reported in pregnant canadian women.</t>
  </si>
  <si>
    <t>[u'however']</t>
  </si>
  <si>
    <t>['however', 'has been', 'crucial']</t>
  </si>
  <si>
    <t>[u'has']</t>
  </si>
  <si>
    <t>[u'crucial', u'for', u'maternal', u'health', u'and', u'optimal', u'fetal', u'development']</t>
  </si>
  <si>
    <t>PMC4213680</t>
  </si>
  <si>
    <t>neonatal ovary development predisposes adult ovary function, yet the effect of maternal nutrition on the neonatal ovary has not been described.</t>
  </si>
  <si>
    <t>[u'yet']</t>
  </si>
  <si>
    <t>['yet', 'not been described']</t>
  </si>
  <si>
    <t>[['ovary', ['http://purl.obolibrary.org/obo/UBERON_0000992']], ['ovary', ['http://purl.obolibrary.org/obo/UBERON_0000992']], ['ovary', ['http://purl.obolibrary.org/obo/UBERON_0000992']]]</t>
  </si>
  <si>
    <t>[u'the', u'effect', u'of', u'maternal', u'nutrition', u'on', u'the', u'neonatal', u'ovary', u'has', u'not', u'been', u'described', u'.']</t>
  </si>
  <si>
    <t>PMC4143751</t>
  </si>
  <si>
    <t>these diets can alter methylation patterns of several biomolecules, including nucleic acids, and histone proteins.</t>
  </si>
  <si>
    <t>PMC4404267</t>
  </si>
  <si>
    <t>[u'further', u'studies', u'of', u'sulfate', u'levels', u'in', u'both', u'mother', u'and', u'child']</t>
  </si>
  <si>
    <t>['further studies']</t>
  </si>
  <si>
    <t>[['sulfate', ['http://purl.obolibrary.org/obo/CHEBI_16189']]]</t>
  </si>
  <si>
    <t>PMC3544621</t>
  </si>
  <si>
    <t>the review also identified gaps in knowledge around the impact of core midwifery practice on public health outcomes and the value of this contribution.</t>
  </si>
  <si>
    <t>[u'gaps', u'in', u'knowledge']</t>
  </si>
  <si>
    <t>['gaps in knowledge']</t>
  </si>
  <si>
    <t>PMC2831512</t>
  </si>
  <si>
    <t>a pressure differential across the eardrum of about 5 psi can cause rupture; the increased intraabdominal pressure spikes repeatedly manifested by “pushing” during second-stage labor easily approach (and may exceed) this level.</t>
  </si>
  <si>
    <t>['can', 'may']</t>
  </si>
  <si>
    <t>PMC4919537</t>
  </si>
  <si>
    <t>in-utero nutrition is an under-studied aspect of cognitive development.</t>
  </si>
  <si>
    <t>[u'under-studied']</t>
  </si>
  <si>
    <t>['under-studied']</t>
  </si>
  <si>
    <t>[['development', ['http://purl.obolibrary.org/obo/GO_0032502']]]</t>
  </si>
  <si>
    <t>PMC5094567</t>
  </si>
  <si>
    <t>our hypothesis is that etoh exposure and fa protection relate to lipid and fa metabolism during mouse cardiogenesis and placentation.</t>
  </si>
  <si>
    <t>[u'our', u'hypothesis']</t>
  </si>
  <si>
    <t>['hypothesis', 'relate']</t>
  </si>
  <si>
    <t>[['lipid', ['http://purl.obolibrary.org/obo/CHEBI_18059']], ['metabolism', ['http://purl.obolibrary.org/obo/GO_0008152']]]</t>
  </si>
  <si>
    <t>[u'that', u'etoh', u'exposure', u'and', u'fa', u'protection', u'relate', u'to', u'lipid', u'and', u'fa', u'metabolism', u'during', u'mouse', u'cardiogenesis', u'and', u'placentation']</t>
  </si>
  <si>
    <t>PMC4746875</t>
  </si>
  <si>
    <t>evidence proposes that maternal calcium (ca) supplement during pregnancy may be inversely associated with the off spring's blood pressure (bp) level.</t>
  </si>
  <si>
    <t>[u'evidence']</t>
  </si>
  <si>
    <t>['evidence', 'proposes', 'may', 'associated']</t>
  </si>
  <si>
    <t>[['blood', ['http://purl.obolibrary.org/obo/UBERON_0000178']], ['calcium', ['http://purl.obolibrary.org/obo/CHEBI_29320', 'http://purl.obolibrary.org/obo/CHEBI_22984']]]</t>
  </si>
  <si>
    <t>[u'evidence', u'proposes', u'that', u'maternal', u'calcium', u'(', u'ca', u')', u'supplement', u'during', u'pregnancy', u'may', u'be', u'inversely', u'associated', u'with', u'the', u'off', u'spring', u"'s", u'blood', u'pressure', u'(', u'bp', u')', u'level', u'.']</t>
  </si>
  <si>
    <t>[u'that', u'maternal', u'calcium', u'(', u'ca', u')', u'supplement', u'during', u'pregnancy', u'may', u'be', u'inversely', u'associated', u'with', u'the', u'off', u'spring', u"'s", u'blood', u'pressure', u'(', u'bp', u')', u'level']</t>
  </si>
  <si>
    <t>PMC3050773</t>
  </si>
  <si>
    <t>antenatal care is generally thought to be an effective method of improving pregnancy outcomes, but the effectiveness of specific antenatal care programmes as a means of reducing infant mortality in socioeconomically disadvantaged and vulnerable groups of women has not been rigorously evaluated.</t>
  </si>
  <si>
    <t>[u'antenatal', u'care', u'is', u'generally', u'thought', u'to', u'be', u'an', u'effective', u'method', u'of', u'improving', u'pregnancy', u'outcomes', u',', u'but', u'the', u'effectiveness', u'of', u'specific', u'antenatal', u'care', u'programmes', u'as', u'a', u'means', u'of', u'reducing', u'infant', u'mortality', u'in', u'socioeconomically', u'disadvantaged', u'and', u'vulnerable', u'groups', u'of', u'women', u'has', u'not', u'been', u'rigorously', u'evaluated', u'.']</t>
  </si>
  <si>
    <t>['thought to be...but', 'has not been rigorously evaluated']</t>
  </si>
  <si>
    <t>[u'the', u'effectiveness', u'of', u'specific', u'antenatal', u'care', u'programmes', u'as', u'a', u'means', u'of', u'reducing', u'infant', u'mortality', u'in', u'socioeconomically', u'disadvantaged', u'and', u'vulnerable', u'groups', u'of', u'women', u'has', u'not', u'been', u'rigorously', u'evaluated', u'.']</t>
  </si>
  <si>
    <t>PMC5295525</t>
  </si>
  <si>
    <t>the course of this disastrous combination is usually marked by severe complications, difficult therapeutic options and ultimately fast demise.</t>
  </si>
  <si>
    <t>[u'severe', u'complications', u',', u'difficult', u'therapeutic', u'options', u'and', u'ultimately', u'fast', u'demise']</t>
  </si>
  <si>
    <t>['complications', 'difficult']</t>
  </si>
  <si>
    <t>[u'difficult']</t>
  </si>
  <si>
    <t>PMC5116101</t>
  </si>
  <si>
    <t>feedback on these records can then be provided by the dietitian via smartphone.</t>
  </si>
  <si>
    <t>PMC4466850</t>
  </si>
  <si>
    <t>prenatal dietary supplementation with phosphatidyl-choline and promotion of diets rich in choline-containing foods (meats, soybeans, and eggs) are possible interventions to promote fetal brain development and thereby decrease the risk of subsequent mental illnesses.</t>
  </si>
  <si>
    <t>['possible']</t>
  </si>
  <si>
    <t>PMC4794442</t>
  </si>
  <si>
    <t>we present a case of severe hyponatremia and altered mental status associated with the use of black cohosh during prolonged labor.</t>
  </si>
  <si>
    <t>[u'associated', u'with', u'the', u'use', u'of', u'black', u'cohosh', u'during', u'prolonged', u'labor']</t>
  </si>
  <si>
    <t>PMC4210914</t>
  </si>
  <si>
    <t>[u'suggesting', u'a', u'higher', u'amount', u'of', u'undifferentiated', u'precursor', u'cells']</t>
  </si>
  <si>
    <t>['suggesting']</t>
  </si>
  <si>
    <t>[['cells', ['http://purl.obolibrary.org/obo/GO_0005623']]]</t>
  </si>
  <si>
    <t>PMC4940755</t>
  </si>
  <si>
    <t>these studies have also reported epigenetic differences between obese/t2dm adults and healthy controls and epigenetic changes in association with nutritional, weight loss, and exercise interventions.</t>
  </si>
  <si>
    <t>[u'association', u'with', u'nutritional', u',', u'weight', u'loss', u',', u'and', u'exercise', u'interventions']</t>
  </si>
  <si>
    <t>[['adults', ['http://purl.obolibrary.org/obo/UBERON_0007023']]]</t>
  </si>
  <si>
    <t>PMC4386645</t>
  </si>
  <si>
    <t>thus, here, we will review the current literature on the role of zinc in gut formation, a possible link between gut and brain development in asd and other neurological disorders with shared comorbidities, and tie in possible effects on the immune system.</t>
  </si>
  <si>
    <t>['possible', 'possible', 'link']</t>
  </si>
  <si>
    <t>[u'a', u'possible', u'link', u'between', u'gut', u'and', u'brain', u'development', u'in', u'asd', u'and', u'other', u'neurological', u'disorders', u'with', u'shared', u'comorbidities', u',', u'and', u'tie']</t>
  </si>
  <si>
    <t>PMC3607807</t>
  </si>
  <si>
    <t>this review examines the current evidence for a possible connection between nutritional intake (including micronutrients and whole diet) and neurocognitive development in childhood.</t>
  </si>
  <si>
    <t>PMC4739392</t>
  </si>
  <si>
    <t>aim of this study was to assess putative immunomodulatory effects of highly enriched c 9, t 11-cla in allergic subjects.</t>
  </si>
  <si>
    <t>[u'aim', u'of', u'this', u'study']</t>
  </si>
  <si>
    <t>['aim']</t>
  </si>
  <si>
    <t>PMC3901884</t>
  </si>
  <si>
    <t>some studies have addressed the potential harmful effects of fetal exposure with respect to malformations at birth and/or reproductive development, whereas only a few studies have been able to evaluate whether intrauterine exposure to pops has long-term consequences for male reproductive health with measurable effects on semen quality markers and reproductive hormone levels in adulthood.</t>
  </si>
  <si>
    <t>[u'whether']</t>
  </si>
  <si>
    <t>['whether', 'potential']</t>
  </si>
  <si>
    <t>[['development', ['http://purl.obolibrary.org/obo/GO_0032502']], ['hormone', ['http://purl.obolibrary.org/obo/CHEBI_24621']], ['semen', ['http://purl.obolibrary.org/obo/UBERON_0001968']]]</t>
  </si>
  <si>
    <t>PMC4330542</t>
  </si>
  <si>
    <t>the overall results of this meta-analysis provide evidence that maternal folate supplementation is associated with a significantly decreased risk of chds (rr = 0.72, 95% ci: 0.63–0.82).</t>
  </si>
  <si>
    <t>[u'evidence', u'that', u'maternal', u'folate', u'supplementation', u'is', u'associated', u'with', u'a', u'significantly', u'decreased', u'risk', u'of', u'chds', u'(', u'rr', u'=', u'0.72', u',', u'95', u'%', u'ci', u':', u'0.63', u'--', u'0.82', u')']</t>
  </si>
  <si>
    <t>['evidence', 'associated']</t>
  </si>
  <si>
    <t>[u'that', u'maternal', u'folate', u'supplementation', u'is', u'associated', u'with', u'a', u'significantly', u'decreased', u'risk', u'of', u'chds']</t>
  </si>
  <si>
    <t>PMC4915063</t>
  </si>
  <si>
    <t>placental epigenetic dysregulation has been proposed as one mechanism that causes iugr; however, the spectrum of epigenetic pathophysiological mechanisms leading to iugr remains to be elucidated.</t>
  </si>
  <si>
    <t>['however', 'causes', 'has been', 'proposed', 'remains to be elucidated']</t>
  </si>
  <si>
    <t>[u'that', u'causes', u'iugr']</t>
  </si>
  <si>
    <t>[u'placental', u'epigenetic', u'dysregulation', u'has', u'been', u'proposed', u'as', u'one', u'mechanism', u'that', u'causes', u'iugr']</t>
  </si>
  <si>
    <t>[u'placental', u'epigenetic', u'dysregulation', u'has', u'been', u'proposed', u'as', u'one', u'mechanism', u'that', u'causes', u'iugr', u';', u'however', u',', u'the', u'spectrum', u'of', u'epigenetic', u'pathophysiological', u'mechanisms', u'leading', u'to', u'iugr', u'remains', u'to', u'be', u'elucidated', u'.']</t>
  </si>
  <si>
    <t>PMC3599191</t>
  </si>
  <si>
    <t>if the extra-uterine environment differs greatly from the intra-uterine one, the fetus is more prone to develop disease.</t>
  </si>
  <si>
    <t>[u'if']</t>
  </si>
  <si>
    <t>['if']</t>
  </si>
  <si>
    <t>our data suggest a complex interaction between methyl donors and protein content in maternal diet that influence the expression of major growth factors and their receptors and therefore impact the proliferation and differentiation capacities of neural stem cells, either through external hormone signals or internal genomic regulation.</t>
  </si>
  <si>
    <t>[u'either']</t>
  </si>
  <si>
    <t>[['methyl', ['http://purl.obolibrary.org/obo/CHEBI_29309', 'http://purl.obolibrary.org/obo/CHEBI_32875']], ['growth', ['http://purl.obolibrary.org/obo/GO_0040007']], ['cells', ['http://purl.obolibrary.org/obo/GO_0005623']], ['protein', ['http://purl.obolibrary.org/obo/CHEBI_36080', 'http://purl.obolibrary.org/obo/PR_000000001', 'http://purl.obolibrary.org/obo/SO_0000104']]]</t>
  </si>
  <si>
    <t>[u'or']</t>
  </si>
  <si>
    <t>[u'our', u'data', u'suggest', u'a', u'complex', u'interaction', u'between', u'methyl', u'donors', u'and', u'protein', u'content', u'in', u'maternal', u'diet', u'that', u'influence', u'the', u'expression', u'of', u'major', u'growth', u'factors', u'and', u'their', u'receptors', u'and', u'therefore', u'impact', u'the', u'proliferation', u'and', u'differentiation', u'capacities', u'of', u'neural', u'stem', u'cells', u',', u'either', u'through', u'external', u'hormone', u'signals', u'or', u'internal', u'genomic', u'regulation', u'.']</t>
  </si>
  <si>
    <t>[u'a', u'complex', u'interaction', u'between', u'methyl', u'donors', u'and', u'protein', u'content', u'in', u'maternal', u'diet', u'that', u'influence', u'the', u'expression', u'of', u'major', u'growth', u'factors', u'and', u'their', u'receptors', u'and', u'therefore', u'impact', u'the', u'proliferation', u'and', u'differentiation', u'capacities', u'of', u'neural', u'stem', u'cells', u',', u'either', u'through', u'external', u'hormone', u'signals', u'or', u'internal', u'genomic', u'regulation']</t>
  </si>
  <si>
    <t>PMC2909243</t>
  </si>
  <si>
    <t>the novel approach of combining epidemiological and basic science characterisation of muscle in a well established birth cohort will allow the investigation of cellular and molecular mechanisms underlying life course influences on sarcopenia.</t>
  </si>
  <si>
    <t>['will']</t>
  </si>
  <si>
    <t>[['life', ['http://purl.obolibrary.org/obo/UBERON_0000104']]]</t>
  </si>
  <si>
    <t>PMC3202114</t>
  </si>
  <si>
    <t>a substantial body of evidence suggests that an abnormal intrauterine milieu elicited by maternal metabolic disturbances as diverse as undernutrition, placental insufficiency, diabetes or obesity, may program susceptibility in the fetus to later develop chronic degenerative diseases, such as obesity, hypertension, cardiovascular diseases and diabetes.</t>
  </si>
  <si>
    <t>[u'a', u'substantial', u'body', u'of', u'evidence', u'suggests', u'that', u'an', u'abnormal', u'intrauterine', u'milieu', u'elicited', u'by', u'maternal', u'metabolic', u'disturbances', u'as', u'diverse', u'as', u'undernutrition', u',', u'placental', u'insufficiency', u',', u'diabetes', u'or', u'obesity', u',', u'may', u'program', u'susceptibility', u'in', u'the', u'fetus', u'to', u'later', u'develop', u'chronic', u'degenerative', u'diseases', u',', u'such', u'as', u'obesity', u',', u'hypertension', u',', u'cardiovascular', u'diseases', u'and', u'diabetes', u'.']</t>
  </si>
  <si>
    <t>['suggests', 'may']</t>
  </si>
  <si>
    <t>[['abnormal', ['http://purl.obolibrary.org/obo/PATO_0000460']]]</t>
  </si>
  <si>
    <t>PMC4999029</t>
  </si>
  <si>
    <t>finally, measurement of inbreeding coefficients, survival and reproductive success may often be too crude to detect inbreeding costs in wild populations.</t>
  </si>
  <si>
    <t>[u'too', u'crude']</t>
  </si>
  <si>
    <t>['too crude', 'may']</t>
  </si>
  <si>
    <t>PMC2987887</t>
  </si>
  <si>
    <t>[u'these', u'data', u'support', u'earlier', u'research', u'documenting', u'increased', u'risks', u'of', u'sleep', u'disorders', u'among', u'migraineurs', u';', u'and', u'extends', u'the', u'literature', u'to', u'include', u'pregnant', u'women', u'.']</t>
  </si>
  <si>
    <t>['support']</t>
  </si>
  <si>
    <t>[['sleep', ['http://purl.obolibrary.org/obo/GO_0030431']]]</t>
  </si>
  <si>
    <t>the objective of this study was to examine associations between maternal bmi and maternal and cord blood levels of 25-ohd in full term neonates born to a single racial cohort residing at similar latitude.</t>
  </si>
  <si>
    <t>[u'the', u'objective', u'of', u'this', u'study']</t>
  </si>
  <si>
    <t>['objective', 'associations']</t>
  </si>
  <si>
    <t>[u'associations', u'between', u'maternal', u'bmi', u'and', u'maternal', u'and', u'cord', u'blood', u'levels', u'of', u'25-ohd']</t>
  </si>
  <si>
    <t>PMC3907150</t>
  </si>
  <si>
    <t>recent research has examined the roles of sex-specific genes, hormones, chromosomes, and the interactions among them in mediating sex-biased phenotypes.</t>
  </si>
  <si>
    <t>[u'recent', u'research']</t>
  </si>
  <si>
    <t>['recent research']</t>
  </si>
  <si>
    <t>PMC4397922</t>
  </si>
  <si>
    <t>new data are emerging for the use of transcranial magnetic stimulation in pregnancy, which is likely safe, but more data are needed before it can be recommended as a primary treatment modality during pregnancy.</t>
  </si>
  <si>
    <t>[u'new', u'data', u'are', u'emerging', u'for', u'the', u'use', u'of', u'transcranial', u'magnetic', u'stimulation', u'in', u'pregnancy', u',', u'which', u'is', u'likely', u'safe', u',', u'but', u'more', u'data', u'are', u'needed', u'before', u'it', u'can', u'be', u'recommended', u'as', u'a', u'primary', u'treatment', u'modality', u'during', u'pregnancy', u'.']</t>
  </si>
  <si>
    <t>['more data are needed', 'can', 'likely', 'recommended']</t>
  </si>
  <si>
    <t>[u'likely']</t>
  </si>
  <si>
    <t>[u'before', u'it', u'can', u'be', u'recommended', u'as', u'a', u'primary', u'treatment', u'modality', u'during', u'pregnancy']</t>
  </si>
  <si>
    <t>PMC3472225</t>
  </si>
  <si>
    <t>combined with genetic variation, prion-mediated inheritance can be channeled into prion-independent genomic inheritance.</t>
  </si>
  <si>
    <t>PMC3675032</t>
  </si>
  <si>
    <t>we previously reported that undernutrition in late fetal life reduced whole-body insulin sensitivity in adult sheep, irrespective of dietary exposure in early postnatal life.</t>
  </si>
  <si>
    <t>[u'previously']</t>
  </si>
  <si>
    <t>['previously']</t>
  </si>
  <si>
    <t>PMC5621970</t>
  </si>
  <si>
    <t>serial complete blood counts at the time of treatment would allow for early detection and timely management of the patient.</t>
  </si>
  <si>
    <t>[u'would']</t>
  </si>
  <si>
    <t>['would']</t>
  </si>
  <si>
    <t>[['blood', ['http://purl.obolibrary.org/obo/UBERON_0000178']]]</t>
  </si>
  <si>
    <t>PMC4216381</t>
  </si>
  <si>
    <t>we detected modest evidence for an interaction between average ias concentration and cigarette smoking during pregnancy (p = 0.057) and for daily ias exposure and prenatal vitamin use (p = 0.085).</t>
  </si>
  <si>
    <t>[u'modest', u'evidence', u'for', u'an', u'interaction', u'between', u'average', u'ias', u'concentration', u'and', u'cigarette', u'smoking', u'during', u'pregnancy', u'(', u'p\u2009=\u20090.057', u')', u'and', u'for', u'daily', u'ias', u'exposure', u'and', u'prenatal', u'vitamin', u'use', u'(', u'p\u2009=\u20090.085', u')']</t>
  </si>
  <si>
    <t>['modest evidence', 'interaction']</t>
  </si>
  <si>
    <t>[['vitamin', ['http://purl.obolibrary.org/obo/CHEBI_33229']]]</t>
  </si>
  <si>
    <t>[u'an', u'interaction', u'between', u'average', u'ias', u'concentration', u'and', u'cigarette', u'smoking', u'during', u'pregnancy', u'(', u'p\u2009=\u20090.057', u')']</t>
  </si>
  <si>
    <t>PMC2776230</t>
  </si>
  <si>
    <t>[u'no', u'role', u'for', u'probiotic', u'therapy']</t>
  </si>
  <si>
    <t>['no role']</t>
  </si>
  <si>
    <t>[['role', ['http://purl.obolibrary.org/obo/CHEBI_50906']]]</t>
  </si>
  <si>
    <t>PMC3734354</t>
  </si>
  <si>
    <t>most demonstrated convincingly that early nutrition could affect subsequent cognition.</t>
  </si>
  <si>
    <t>[u'convincingly']</t>
  </si>
  <si>
    <t>['convincingly', 'could']</t>
  </si>
  <si>
    <t>[['cognition', ['http://purl.obolibrary.org/obo/GO_0050890']]]</t>
  </si>
  <si>
    <t>petals was originally funded by the national institute of environmental health sciences to establish a longitudinal birth cohort of 3,350 mother-infant pairs and conduct a nested case–control study of 300 women with gestational diabetes (gdm) and 600 matched controls to investigate the associations between phenol exposures in first and second trimesters and gdm risk and the related outcome of infant macrosomia.</t>
  </si>
  <si>
    <t>[u'the', u'associations', u'between', u'phenol', u'exposures']</t>
  </si>
  <si>
    <t>['associations', 'related']</t>
  </si>
  <si>
    <t>[['phenol', ['http://purl.obolibrary.org/obo/CHEBI_15882']]]</t>
  </si>
  <si>
    <t>[u'related']</t>
  </si>
  <si>
    <t>PMC5139892</t>
  </si>
  <si>
    <t>multiple defects may occur as part of well-described associations, such as the non-random co-occurrence of vertebral anomalies, anal atresia, cardiac defects, tracheoesophageal fistula, and/or esophageal atresia, renal and radial anomalies, and limb defects (vacterl)[1].</t>
  </si>
  <si>
    <t>['may', 'associations']</t>
  </si>
  <si>
    <t>[u'well-described', u'associations']</t>
  </si>
  <si>
    <t>PMC3270452</t>
  </si>
  <si>
    <t>due to differing outcome measurements in the infants, the studies could not be combined into a formal meta-analysis.</t>
  </si>
  <si>
    <t>['could not be']</t>
  </si>
  <si>
    <t>PMC4618150</t>
  </si>
  <si>
    <t>many studies evaluated haematological outcomes of anaemia, but few analysed clinical consequences.</t>
  </si>
  <si>
    <t>[u'few']</t>
  </si>
  <si>
    <t>['few']</t>
  </si>
  <si>
    <t>PMC4752899</t>
  </si>
  <si>
    <t>treatment with praziquantel resulted in a higher likelihood of treatment success (or 5.815, [3.52, 9.61], p&lt; 0.0001).</t>
  </si>
  <si>
    <t>[u'a', u'higher', u'likelihood', u'of', u'treatment', u'success', u'(', u'or', u'5.815', u',', u'(', u'3.52', u',', u'9.61', u')']</t>
  </si>
  <si>
    <t>['likelihood']</t>
  </si>
  <si>
    <t>[['praziquantel', ['http://purl.obolibrary.org/obo/CHEBI_45267', 'http://purl.obolibrary.org/obo/CHEBI_45267']]]</t>
  </si>
  <si>
    <t>PMC5039809</t>
  </si>
  <si>
    <t>[u'the', u'associations', u'between', u'maternal', u'serum', u'retinol', u'and', u'\u03b2-carotene', u'concentrations']</t>
  </si>
  <si>
    <t>PMC5118969</t>
  </si>
  <si>
    <t>patients with thyrotoxicosis-induced acute myocardial infarction are unusual and almost all reported cases have been associated with graves’ disease.</t>
  </si>
  <si>
    <t>[u'unusual']</t>
  </si>
  <si>
    <t>['unusual', 'associated']</t>
  </si>
  <si>
    <t>[u'almost', u'all', u'reported', u'cases', u'have', u'been', u'associated', u'with', u'graves', u"'", u'disease', u'.']</t>
  </si>
  <si>
    <t>PMC3120197</t>
  </si>
  <si>
    <t>however, no previous study has evaluated gestational diabetes mellitus (gdm) risk in relation to heme iron intake during pregnancy.</t>
  </si>
  <si>
    <t>['however', 'no previous study']</t>
  </si>
  <si>
    <t>[u'no', u'previous', u'study']</t>
  </si>
  <si>
    <t>PMC2873552</t>
  </si>
  <si>
    <t>the creation of a coherent genomic map of recent selection is one of the greatest challenges towards a better understanding of human evolution and the identification of functional genetic variants.</t>
  </si>
  <si>
    <t>[u'the', u'greatest', u'challenges']</t>
  </si>
  <si>
    <t>['challenges']</t>
  </si>
  <si>
    <t>PMC5434576</t>
  </si>
  <si>
    <t>key determinants of adherence included ses, ethnicity, occupation (farmer) and parity which may be helpful for targeting women for counseling on supplement adherence.</t>
  </si>
  <si>
    <t>PMC4368185</t>
  </si>
  <si>
    <t>[u'we', u'hypothesized', u'that', u'maternal', u'diets', u'supplemented', u'with', u'folic', u'acid', u'(', u'fa', u')', u'during', u'pregnancy', u'modify', u'the', u'expression', u'of', u'placental', u'hsd11b2', u'through', u'gene', u'methylation', u'.']</t>
  </si>
  <si>
    <t>['hypothesized']</t>
  </si>
  <si>
    <t>[['methylation', ['http://purl.obolibrary.org/obo/GO_0032259']], ['gene', ['http://purl.obolibrary.org/obo/SO_0000704', 'http://purl.obolibrary.org/obo/SO_0000704']]]</t>
  </si>
  <si>
    <t>PMC5024513</t>
  </si>
  <si>
    <t>it was not however possible to examine the impact of supplement use or socio-demographic characteristics which limits the interpretation these results.</t>
  </si>
  <si>
    <t>['however', 'limits', 'possible']</t>
  </si>
  <si>
    <t>[u'which', u'limits', u'the', u'interpretation', u'these', u'results']</t>
  </si>
  <si>
    <t>PMC3061267</t>
  </si>
  <si>
    <t>to reduce neural tube defects, additional folic acid and possibly vitamin b12need to be provided to non-deficient women before they know they are pregnant.</t>
  </si>
  <si>
    <t>[u'possibly']</t>
  </si>
  <si>
    <t>['possibly']</t>
  </si>
  <si>
    <t>PMC4996908</t>
  </si>
  <si>
    <t>[u'mind', u'the', u'gap']</t>
  </si>
  <si>
    <t>['gap']</t>
  </si>
  <si>
    <t>PMC3342123</t>
  </si>
  <si>
    <t>[u'the', u'transcriptomic', u'modulations', u'point', u'to', u'persistent', u'functional', u'demand', u'on', u'the', u'liver', u'towards', u'cell', u'proliferation', u'in', u'the', u'lp', u'group', u'but', u'not', u'in', u'the', u'ap', u'group', u'at', u'identical', u'nutritional', u'conditions', u'during', u'postnatal', u'life', u'due', u'to', u'divergent', u"'programming", u"'", u'of', u'the', u'genome', u'.']</t>
  </si>
  <si>
    <t>['point']</t>
  </si>
  <si>
    <t>[['cell', ['http://purl.obolibrary.org/obo/CL_0000000', 'http://purl.obolibrary.org/obo/GO_0005623']], ['genome', ['http://purl.obolibrary.org/obo/SO_0001026']], ['group', ['http://purl.obolibrary.org/obo/CHEBI_24433']], ['life', ['http://purl.obolibrary.org/obo/UBERON_0000104']], ['group', ['http://purl.obolibrary.org/obo/CHEBI_24433']], ['liver', ['http://purl.obolibrary.org/obo/UBERON_0002107']]]</t>
  </si>
  <si>
    <t>PMC3180355</t>
  </si>
  <si>
    <t>it is equally important to know about women's experiences of advice received from health professionals, and whether there is consistency between recommendations made across resources on medication safety in breastfeeding, in order to gain a full understanding of the issues prevalent in this area of practice.</t>
  </si>
  <si>
    <t>['whether', 'recommendations']</t>
  </si>
  <si>
    <t>[u'recommendations', u'made', u'across', u'resources']</t>
  </si>
  <si>
    <t>PMC4835505</t>
  </si>
  <si>
    <t>[u'a', u'strong', u'genotype', u'\xd7', u'age', u'interaction']</t>
  </si>
  <si>
    <t>['interaction']</t>
  </si>
  <si>
    <t>PMC4892913</t>
  </si>
  <si>
    <t>this could have implications for public health given widespread perchlorate exposure and the importance of thyroid hormone in fetal neurodevelopment.</t>
  </si>
  <si>
    <t>[['thyroid', ['http://purl.obolibrary.org/obo/UBERON_0002046']], ['hormone', ['http://purl.obolibrary.org/obo/CHEBI_24621']], ['thyroid hormone', ['http://purl.obolibrary.org/obo/CHEBI_60311']], ['perchlorate', ['http://purl.obolibrary.org/obo/CHEBI_49706']]]</t>
  </si>
  <si>
    <t>PMC5594587</t>
  </si>
  <si>
    <t>no intervention or cure is known that can reverse this programming in postnatal life.</t>
  </si>
  <si>
    <t>['can', 'no...is known']</t>
  </si>
  <si>
    <t>[['life', ['http://purl.obolibrary.org/obo/UBERON_0000104']], ['reverse', ['http://purl.obolibrary.org/obo/SO_0001031']]]</t>
  </si>
  <si>
    <t>[u'no', u'intervention', u'or', u'cure', u'is', u'known', u'that', u'can', u'reverse', u'this', u'programming', u'in', u'postnatal', u'life', u'.']</t>
  </si>
  <si>
    <t>PMC4340999</t>
  </si>
  <si>
    <t>a general linear model was used to examine the associations between mob and adult measures of ll, bmi, and wc, adjusted for survey site, sex, age, education level, smoking habit, alcohol consumption, physical activity level, sedentary leisure time, height (only for wc and ll), and hip circumference (only for ll).</t>
  </si>
  <si>
    <t>[u'the', u'associations', u'between', u'mob', u'and', u'adult', u'measures', u'of', u'll', u',', u'bmi', u',', u'and', u'wc']</t>
  </si>
  <si>
    <t>PMC3407139</t>
  </si>
  <si>
    <t>birth weight (bw) predicts many health outcomes, but the relative contributions of genes and environmental factors to bw remain uncertain.</t>
  </si>
  <si>
    <t>[u'uncertain']</t>
  </si>
  <si>
    <t>['uncertain']</t>
  </si>
  <si>
    <t>PMC4903143</t>
  </si>
  <si>
    <t>we advocate for environmental health education of maternity health professionals and the widespread adoption and implementation of preconception care.</t>
  </si>
  <si>
    <t>[u'we', u'advocate', u'for', u'environmental', u'health', u'education', u'of', u'maternity', u'health', u'professionals', u'and', u'the', u'widespread', u'adoption', u'and', u'implementation', u'of', u'preconception', u'care', u'.']</t>
  </si>
  <si>
    <t>['advocate']</t>
  </si>
  <si>
    <t>PMC5142354</t>
  </si>
  <si>
    <t>[u'the', u'relationship', u'between', u'blood', u'lead', u'levels', u'and', u'occupational', u'exposure', u'in', u'a', u'pregnant', u'population']</t>
  </si>
  <si>
    <t>['relationship']</t>
  </si>
  <si>
    <t>[['blood', ['http://purl.obolibrary.org/obo/UBERON_0000178']], ['lead', ['http://purl.obolibrary.org/obo/CHEBI_27889', 'http://purl.obolibrary.org/obo/CHEBI_25016']]]</t>
  </si>
  <si>
    <t>PMC3773919</t>
  </si>
  <si>
    <t>therefore, many studies have been recently designed to examine the efficacy of probiotics, but the literature on the allergic skin disorders is still very scarce.</t>
  </si>
  <si>
    <t>[u'have']</t>
  </si>
  <si>
    <t>['have been', 'still very scarce']</t>
  </si>
  <si>
    <t>[['skin', ['http://purl.obolibrary.org/obo/UBERON_0000014']]]</t>
  </si>
  <si>
    <t>[u'still']</t>
  </si>
  <si>
    <t>PMC4980580</t>
  </si>
  <si>
    <t>given increased global pressures toward more open trade markets and national austerity measures that hollow out social supports, canada provides a cautionary tale for countries in the eu and the us, and for overall approaches to protect the most vulnerable in society.</t>
  </si>
  <si>
    <t>[u'overall', u'approaches']</t>
  </si>
  <si>
    <t>['approaches']</t>
  </si>
  <si>
    <t>PMC5679631</t>
  </si>
  <si>
    <t>[u'influence', u'of', u'vitamin', u'd', u'on', u'key', u'bacterial', u'taxa', u'in', u'infant', u'microbiota', u'in', u'the', u'koala', u'birth', u'cohort', u'study']</t>
  </si>
  <si>
    <t>['influence']</t>
  </si>
  <si>
    <t>[['vitamin D', ['http://purl.obolibrary.org/obo/CHEBI_27300']], ['vitamin', ['http://purl.obolibrary.org/obo/CHEBI_33229']]]</t>
  </si>
  <si>
    <t>PMC5035072</t>
  </si>
  <si>
    <t>the majority of pharmacists surveyed (339; 84%) recommend the use of nhps concurrently with conventional drugs, while a significant number and proportion (125; 31%) recommend alternative use.</t>
  </si>
  <si>
    <t>[u'84', u'%', u')', u'recommend']</t>
  </si>
  <si>
    <t>['recommend', 'recommend']</t>
  </si>
  <si>
    <t>[u'recommend']</t>
  </si>
  <si>
    <t>PMC4360220</t>
  </si>
  <si>
    <t>remarkably, genes encoded for the plasma membrane are significantly enriched for changes in both gene expression and dna methylome profiling screens ( p = 2.37×10–9and 5.36×10–9, respectively).</t>
  </si>
  <si>
    <t>[u'remarkably']</t>
  </si>
  <si>
    <t>['remarkably']</t>
  </si>
  <si>
    <t>PMC4208652</t>
  </si>
  <si>
    <t>modulation of dna methylation are candidate to mediate environmental influence on epigenetic traits.</t>
  </si>
  <si>
    <t>[u'candidate', u'to', u'mediate', u'environmental', u'influence', u'on', u'epigenetic', u'traits']</t>
  </si>
  <si>
    <t>['candidate']</t>
  </si>
  <si>
    <t>[['DNA', ['http://purl.obolibrary.org/obo/SO_0000352']], ['DNA methylation', ['http://purl.obolibrary.org/obo/GO_0006306']]]</t>
  </si>
  <si>
    <t>PMC3812030</t>
  </si>
  <si>
    <t>perinatal dietary factors such as methyl donor content may impact pain experiences in later life.</t>
  </si>
  <si>
    <t>PMC3533960</t>
  </si>
  <si>
    <t>the study is timely and responds to the who global expert consultation which identified the need to evaluate the long term benefits of weekly ifa and mm supplementation in wra.</t>
  </si>
  <si>
    <t>[u'the', u'need', u'to', u'evaluate', u'the', u'long', u'term', u'benefits', u'of', u'weekly', u'ifa', u'and', u'mm', u'supplementation', u'in', u'wra']</t>
  </si>
  <si>
    <t>['the need']</t>
  </si>
  <si>
    <t>PMC5062906</t>
  </si>
  <si>
    <t>interestingly, some diet-dependent changes in body weight and methylation were seemingly influenced by parent of origin such that reciprocal crosses exhibited inverse effects.</t>
  </si>
  <si>
    <t>[u'interestingly']</t>
  </si>
  <si>
    <t>['interestingly', 'seemingly']</t>
  </si>
  <si>
    <t>[u'seemingly']</t>
  </si>
  <si>
    <t>we evaluated the potential effects of low environmental exposures to perchlorate on thyroid function.</t>
  </si>
  <si>
    <t>['potential']</t>
  </si>
  <si>
    <t>PMC5216258</t>
  </si>
  <si>
    <t>providers seeking to inform, educate, and support families of cshcn should develop strategies to help parents find and use social support through digital resources to facilitate their emotional adjustment and practical abilities to care for and access services for their child.</t>
  </si>
  <si>
    <t>['should']</t>
  </si>
  <si>
    <t>PMC5838861</t>
  </si>
  <si>
    <t>among girls, the strongest associations were generally observed for prenatal triclosan when we adjusted for all three triclosan concentrations and covariates in the same model; bmi z-score (β: -0.13; 95% ci: -0.42, 0.15), waist circumference (β: − 1.7 cm; 95% ci: -4.2, 0.7), and percent body fat (β :-0.6; 95% ci: -2.7, 1.3).</t>
  </si>
  <si>
    <t>[u'the', u'strongest', u'associations']</t>
  </si>
  <si>
    <t>findings will generate new information to help guide policy and programs designed to reduce the burden of anemia in women and children and improve maternal and child health outcomes in resource poor settings.</t>
  </si>
  <si>
    <t>['will', 'new']</t>
  </si>
  <si>
    <t>[u'new']</t>
  </si>
  <si>
    <t>PMC3356951</t>
  </si>
  <si>
    <t>current studies suggest that we may need more vitamin d than presently recommended to prevent chronic disease.</t>
  </si>
  <si>
    <t>[u'current', u'studies', u'suggest', u'that', u'we', u'may', u'need', u'more', u'vitamin', u'd', u'than', u'presently', u'recommended', u'to', u'prevent', u'chronic', u'disease', u'.']</t>
  </si>
  <si>
    <t>['suggest', 'may', 'recommended']</t>
  </si>
  <si>
    <t>[['vitamin', ['http://purl.obolibrary.org/obo/CHEBI_33229']], ['vitamin D', ['http://purl.obolibrary.org/obo/CHEBI_27300']]]</t>
  </si>
  <si>
    <t>[u'than', u'presently', u'recommended', u'to', u'prevent', u'chronic', u'disease']</t>
  </si>
  <si>
    <t>PMC5084734</t>
  </si>
  <si>
    <t>[u'the', u'mechanisms', u'underlying', u'both', u'prenatal', u'and', u'post\u2010natal', u'growth', u'restriction']</t>
  </si>
  <si>
    <t>['mechanisms underlying', 'further research is needed']</t>
  </si>
  <si>
    <t>[['growth', ['http://purl.obolibrary.org/obo/GO_0040007']]]</t>
  </si>
  <si>
    <t>[u'further', u'research', u'is', u'needed', u'to', u'understand', u'the', u'mechanisms', u'underlying', u'both', u'prenatal', u'and', u'post\u2010natal', u'growth', u'restriction', u'.']</t>
  </si>
  <si>
    <t>PMC3946277</t>
  </si>
  <si>
    <t>we showed previously that undernutrition in sheep either during the first month of gestation or immediately after weaning induces differential, sex-specific changes in adult metabolic and cardiovascular systems.</t>
  </si>
  <si>
    <t>PMC3016256</t>
  </si>
  <si>
    <t>the precise molecular mechanisms mediating these probiotic effects are not well understood.</t>
  </si>
  <si>
    <t>[u'the', u'precise', u'molecular', u'mechanisms', u'mediating', u'these', u'probiotic', u'effects', u'are', u'not', u'well', u'understood', u'.']</t>
  </si>
  <si>
    <t>['not well understood']</t>
  </si>
  <si>
    <t>PMC3375006</t>
  </si>
  <si>
    <t>this update therefore focuses on the treatment recommendations for initial monotherapy and add-on treatment in adult patients.</t>
  </si>
  <si>
    <t>[u'the', u'treatment', u'recommendations']</t>
  </si>
  <si>
    <t>['recommendations']</t>
  </si>
  <si>
    <t>PMC5137972</t>
  </si>
  <si>
    <t>in addition, evidence shows that folic acid supplementation could modulate other adverse pregnancy outcomes, specifically, in pregnancies complicated by seizure disorders, preeclampsia, anemia, fetal growth restriction and autism.</t>
  </si>
  <si>
    <t>['evidence', 'could']</t>
  </si>
  <si>
    <t>[['growth', ['http://purl.obolibrary.org/obo/GO_0040007']], ['acid', ['http://purl.obolibrary.org/obo/CHEBI_37527']], ['folic acid', ['http://purl.obolibrary.org/obo/CHEBI_27470']]]</t>
  </si>
  <si>
    <t>PMC5282623</t>
  </si>
  <si>
    <t>there is an immediate need for implementation of evidence-based, cost-effective interventions to improve maternal and neonatal health outcomes.</t>
  </si>
  <si>
    <t>[u'evidence-based']</t>
  </si>
  <si>
    <t>['evidence-based', 'immediate need']</t>
  </si>
  <si>
    <t>[u'an', u'immediate', u'need', u'for', u'implementation', u'of', u'evidence-based', u',', u'cost-effective', u'interventions', u'to', u'improve', u'maternal', u'and', u'neonatal', u'health', u'outcomes']</t>
  </si>
  <si>
    <t>PMC5562975</t>
  </si>
  <si>
    <t>[u'a', u'negative', u'correlation', u'existed', u'between', u'igf2', u'mrna', u'expression', u'and', u'igf2', u'dmr2', u'methylation', u'level', u'in', u'both', u'ld', u'and', u'st', u'muscles', u'.']</t>
  </si>
  <si>
    <t>['correlation']</t>
  </si>
  <si>
    <t>[['mRNA', ['http://purl.obolibrary.org/obo/SO_0000234']], ['IGF2', ['http://purl.obolibrary.org/obo/PR_000008942']], ['IGF2', ['http://purl.obolibrary.org/obo/PR_000008942']], ['methylation', ['http://purl.obolibrary.org/obo/GO_0032259']]]</t>
  </si>
  <si>
    <t>PMC4246417</t>
  </si>
  <si>
    <t>interestingly, differential methylation of the p-dmrs extends along pathways related to growth and metabolism.</t>
  </si>
  <si>
    <t>['interestingly']</t>
  </si>
  <si>
    <t>PMC3603018</t>
  </si>
  <si>
    <t>doses can be reduced in third trimester due to the immune-suppressant effects of pregnancy.</t>
  </si>
  <si>
    <t>until the advent of neuroimaging techniques that allowed in vivo examination of the brain, however, we could determine very little about the neural effects of early diet in humans.</t>
  </si>
  <si>
    <t>['however', 'very little', 'could', 'until']</t>
  </si>
  <si>
    <t>[['brain', ['http://purl.obolibrary.org/obo/UBERON_0000955']]]</t>
  </si>
  <si>
    <t>[u'very', u'little']</t>
  </si>
  <si>
    <t>[u'until', u'the', u'advent', u'of', u'neuroimaging', u'techniques', u'that', u'allowed', u'in', u'vivo', u'examination', u'of', u'the', u'brain']</t>
  </si>
  <si>
    <t>they can present diagnostic challenges and severe complications especially in pregnant women.</t>
  </si>
  <si>
    <t>[u'severe', u'complications']</t>
  </si>
  <si>
    <t>['complications', 'challenges']</t>
  </si>
  <si>
    <t>[u'diagnostic', u'challenges', u'and', u'severe', u'complications']</t>
  </si>
  <si>
    <t>PMC5206289</t>
  </si>
  <si>
    <t>[u'we', u'aimed', u'to', u'assess', u'the', u'prenatal', u'impact', u'of', u'cadmium', u',', u'selenium', u',', u'and', u'iodine', u'on', u'children', u"'s", u'neurodevelopment', u'at', u'4\xa0years', u'of', u'age', u'.']</t>
  </si>
  <si>
    <t>['aimed']</t>
  </si>
  <si>
    <t>[['iodine', ['http://purl.obolibrary.org/obo/CHEBI_33115', 'http://purl.obolibrary.org/obo/CHEBI_24859']], ['selenium', ['http://purl.obolibrary.org/obo/CHEBI_27568']], ['cadmium', ['http://purl.obolibrary.org/obo/CHEBI_22977']]]</t>
  </si>
  <si>
    <t>PMC3792831</t>
  </si>
  <si>
    <t>there is discord between the recall of maternity care providers and patients when it comes to discussion of gestational weight gain (gwg) and obesity management.</t>
  </si>
  <si>
    <t>[u'discord']</t>
  </si>
  <si>
    <t>['discord']</t>
  </si>
  <si>
    <t>PMC4103639</t>
  </si>
  <si>
    <t>further studies are needed to define potential mechanisms of action, such as effects on infant microbiota, as well as potential subgroups of patients that may benefit from these interventions.</t>
  </si>
  <si>
    <t>[u'further', u'studies', u'are', u'needed', u'to', u'define', u'potential', u'mechanisms', u'of', u'action', u',', u'such', u'as', u'effects', u'on', u'infant', u'microbiota', u',', u'as', u'well', u'as', u'potential', u'subgroups', u'of', u'patients', u'that', u'may', u'benefit', u'from', u'these', u'interventions', u'.']</t>
  </si>
  <si>
    <t>['further studies are needed', 'potential', 'potential', 'may']</t>
  </si>
  <si>
    <t>PMC5286846</t>
  </si>
  <si>
    <t>dietary supplements (dss) can be purchased over-the-counter but may also be prescribed by medical personnel for specific therapeutic reasons.</t>
  </si>
  <si>
    <t>PMC3704911</t>
  </si>
  <si>
    <t>it is important to appraise healthy and unhealthy consumption habits in order to encourage healthy practices and alleviate future effects of preventable, toxin-induced developmental issues.</t>
  </si>
  <si>
    <t>[u'alleviate', u'future', u'effects', u'of', u'preventable']</t>
  </si>
  <si>
    <t>['alleviate future effects', 'it is important']</t>
  </si>
  <si>
    <t>[['toxin', ['http://purl.obolibrary.org/obo/CHEBI_27026']]]</t>
  </si>
  <si>
    <t>[u'it', u'is', u'important', u'to', u'appraise', u'healthy', u'and', u'unhealthy', u'consumption', u'habits', u'in', u'order', u'to', u'encourage', u'healthy', u'practices', u'and', u'alleviate', u'future', u'effects', u'of', u'preventable', u',', u'toxin-induced', u'developmental', u'issues', u'.']</t>
  </si>
  <si>
    <t>second, parental homozygosity may indirectly affect offspring fitness, thus confounding analyses that consider offspring homozygosity alone.</t>
  </si>
  <si>
    <t>it also remains to be established if there are critical developmental windows during which vitamin d is required.</t>
  </si>
  <si>
    <t>['if', 'remains to be established', 'critical']</t>
  </si>
  <si>
    <t>[u'it', u'also', u'remains', u'to', u'be', u'established', u'if', u'there', u'are', u'critical', u'developmental', u'windows', u'during', u'which', u'vitamin', u'd', u'is', u'required', u'.']</t>
  </si>
  <si>
    <t>[u'critical']</t>
  </si>
  <si>
    <t>PMC3683620</t>
  </si>
  <si>
    <t>genome-wide placental dna methylation analysis of severely growth-discordant monochorionic twins reveals novel epigenetic targets for intrauterine growth restriction</t>
  </si>
  <si>
    <t>[u'genome-wide', u'placental', u'dna', u'methylation', u'analysis', u'of', u'severely', u'growth-discordant', u'monochorionic', u'twins', u'reveals', u'novel', u'epigenetic', u'targets', u'for', u'intrauterine', u'growth', u'restriction']</t>
  </si>
  <si>
    <t>['reveals', 'novel']</t>
  </si>
  <si>
    <t>[['DNA methylation', ['http://purl.obolibrary.org/obo/GO_0006306']], ['growth', ['http://purl.obolibrary.org/obo/GO_0040007']], ['DNA', ['http://purl.obolibrary.org/obo/SO_0000352']], ['growth', ['http://purl.obolibrary.org/obo/GO_0040007']]]</t>
  </si>
  <si>
    <t>[u'novel']</t>
  </si>
  <si>
    <t>PMC5292182</t>
  </si>
  <si>
    <t>interactions between the uptake of health information and factors related to the process of immigrant settlement were identified as major barriers.</t>
  </si>
  <si>
    <t>[u'interactions', u'between', u'the', u'uptake', u'of', u'health', u'information', u'and', u'factors', u'related', u'to', u'the', u'process', u'of', u'immigrant', u'settlement']</t>
  </si>
  <si>
    <t>['interactions']</t>
  </si>
  <si>
    <t>PMC1182379</t>
  </si>
  <si>
    <t>however, because of concerns about effectiveness ( i.e ., will women consistently follow hygienic practices as the result of interventions?), the medical and public health communities appear reluctant to embrace primary cmv prevention via improved hygienic practices, and educational interventions are rare.</t>
  </si>
  <si>
    <t>['however', 'will', 'appear']</t>
  </si>
  <si>
    <t>[['CMV', ['http://purl.obolibrary.org/obo/UBERON_2005051']]]</t>
  </si>
  <si>
    <t>[u'as', u'the', u'result', u'of', u'interventions', u'?', u')', u',', u'the', u'medical', u'and', u'public', u'health', u'communities', u'appear', u'reluctant', u'to', u'embrace', u'primary', u'cmv', u'prevention', u'via', u'improved', u'hygienic', u'practices', u',', u'and', u'educational', u'interventions', u'are', u'rare']</t>
  </si>
  <si>
    <t>PMC4689556</t>
  </si>
  <si>
    <t>supplementation increased maternal and cord blood 25(oh) vitamin d concentrations, but levels remained lower than current recommendations.</t>
  </si>
  <si>
    <t>[u'current', u'recommendations']</t>
  </si>
  <si>
    <t>PMC5685050</t>
  </si>
  <si>
    <t>vitamin d deficiency has received increased attention over the past several years since vitamin d may play an important role not only in bone metabolism but also in a variety of non-skeletal diseases such as diabetes mellitus, autoimmune diseases, infectious diseases, cardiovascular diseases and cancer1,2,3.</t>
  </si>
  <si>
    <t>['can', 'appears to be']</t>
  </si>
  <si>
    <t>[u'whilst', u'breastfeeding', u'appears', u'to', u'be', u'beneficial', u'for', u'cognition']</t>
  </si>
  <si>
    <t>PMC3585741</t>
  </si>
  <si>
    <t>micronutrient supplements are recommended for pregnant women because of their documented protective effects for the offspring, but their potential beneficial effects on maternal mental health are unknown.</t>
  </si>
  <si>
    <t>['potential', 'recommended', 'unknown']</t>
  </si>
  <si>
    <t>[u'micronutrient', u'supplements', u'are', u'recommended', u'for', u'pregnant', u'women', u'because', u'of', u'their', u'documented', u'protective', u'effects', u'for', u'the', u'offspring', u',', u'but', u'their', u'potential', u'beneficial', u'effects', u'on', u'maternal', u'mental', u'health', u'are', u'unknown', u'.']</t>
  </si>
  <si>
    <t>[u'unknown']</t>
  </si>
  <si>
    <t>PMC4438573</t>
  </si>
  <si>
    <t>[u'a', u'negative', u'association', u'between', u'maternal', u'body', u'mass', u'index', u'and', u'opsonizing', u'antibodies', u'to', u'placental-binding', u'antigens']</t>
  </si>
  <si>
    <t>[['binding', ['http://purl.obolibrary.org/obo/GO_0005488']], ['antibodies', ['http://purl.obolibrary.org/obo/GO_0042571']]]</t>
  </si>
  <si>
    <t>PMC4882683</t>
  </si>
  <si>
    <t>[u'the', u'influence', u'of', u'maternal', u'macronutrient', u'balance', u'and', u'dietary', u'glycemic', u'index', u'(', u'gi', u')', u'on', u'neonatal', u'body', u'composition', u'has', u'received', u'little', u'study', u'.']</t>
  </si>
  <si>
    <t>['received little study']</t>
  </si>
  <si>
    <t>[['macronutrient', ['http://purl.obolibrary.org/obo/CHEBI_33937']]]</t>
  </si>
  <si>
    <t>PMC5121137</t>
  </si>
  <si>
    <t>they are rare congenital anomalies that result from remnants of foregut-derived epithelium in the head, neck, thorax or abdomen during embryonic development.</t>
  </si>
  <si>
    <t>['rare']</t>
  </si>
  <si>
    <t>PMC3705320</t>
  </si>
  <si>
    <t>further research is required to establish the safety of high-dose vitamin d3 in pregnancy and to determine if supplement-induced [25(oh)d] elevations lead to maternal-infant health benefits.</t>
  </si>
  <si>
    <t>['if', 'establish', 'further research']</t>
  </si>
  <si>
    <t>[u'to', u'establish', u'the', u'safety', u'of', u'high-dose', u'vitamin', u'd3', u'in', u'pregnancy', u'and', u'to', u'determine', u'if', u'supplement-induced', u'(', u'25', u'(', u'oh', u')', u'd', u')', u'elevations', u'lead', u'to', u'maternal-infant', u'health', u'benefits']</t>
  </si>
  <si>
    <t>[u'further', u'research']</t>
  </si>
  <si>
    <t>PMC4864049</t>
  </si>
  <si>
    <t>autism spectrum disorder (asd) is a complex neurodevelopmental disorder that is characterized by a wide range of cognitive and behavioral abnormalities.</t>
  </si>
  <si>
    <t>[['ASD', ['http://purl.obolibrary.org/obo/PR_Q9FLD5']]]</t>
  </si>
  <si>
    <t>PMC5123236</t>
  </si>
  <si>
    <t>the aim of this study was to define the major dietary patterns in a cohort of young us children, construct a maternal ses index, and evaluate their associations.</t>
  </si>
  <si>
    <t>[u'the', u'aim', u'of', u'this', u'study']</t>
  </si>
  <si>
    <t>['aim', 'associations']</t>
  </si>
  <si>
    <t>[u'their', u'associations']</t>
  </si>
  <si>
    <t>PMC4476607</t>
  </si>
  <si>
    <t>however, combining interventions may prove more efficacious.</t>
  </si>
  <si>
    <t>['however', 'may']</t>
  </si>
  <si>
    <t>PMC4222017</t>
  </si>
  <si>
    <t>impact of maternal hemoglobin concentration on fetal outcomes in adolescent pregnant women</t>
  </si>
  <si>
    <t>[u'impact', u'of', u'maternal', u'hemoglobin', u'concentration', u'on', u'fetal', u'outcomes', u'in', u'adolescent', u'pregnant', u'women']</t>
  </si>
  <si>
    <t>['impact']</t>
  </si>
  <si>
    <t>PMC4155824</t>
  </si>
  <si>
    <t>however, not all intervention studies could show a clinical benefit and even for the same conditions, the results are not univocal.</t>
  </si>
  <si>
    <t>[u'not']</t>
  </si>
  <si>
    <t>['not univocal', 'however', 'could']</t>
  </si>
  <si>
    <t>PMC3615950</t>
  </si>
  <si>
    <t>taking this contribution as a starting point the study group of hypertension of the italian society of pediatrics together with the italian society of hypertension has conducted a reappraisal of the most recent literature on this subject.</t>
  </si>
  <si>
    <t>[u'a', u'starting', u'point']</t>
  </si>
  <si>
    <t>['starting point']</t>
  </si>
  <si>
    <t>PMC4380381</t>
  </si>
  <si>
    <t>preeclampsia, a serious condition unique to pregnancy, must also be considered.</t>
  </si>
  <si>
    <t>[u'must']</t>
  </si>
  <si>
    <t>['must...be']</t>
  </si>
  <si>
    <t>PMC3888066</t>
  </si>
  <si>
    <t>neurodevelopmental disorders may not be apparent by macroscopic brain examination or imaging, and proving the existence of a behavioral teratogen is not straightforward.</t>
  </si>
  <si>
    <t>the results show that individual studies reported intakes of energy, fibre and a number of key micronutrients which were below recommended levels.</t>
  </si>
  <si>
    <t>[u'which', u'were', u'below', u'recommended', u'levels']</t>
  </si>
  <si>
    <t>['recommended']</t>
  </si>
  <si>
    <t>these results suggest that acs more than other components of the intervention may have contributed to the overall increased neonatal mortality.</t>
  </si>
  <si>
    <t>[u'these', u'results', u'suggest', u'that', u'acs', u'more', u'than', u'other', u'components', u'of', u'the', u'intervention', u'may', u'have', u'contributed', u'to', u'the', u'overall', u'increased', u'neonatal', u'mortality', u'.']</t>
  </si>
  <si>
    <t>['suggest', 'may']</t>
  </si>
  <si>
    <t>[['ACS', ['http://purl.obolibrary.org/obo/SO_0002004', 'http://purl.obolibrary.org/obo/PR_Q9QXG4']]]</t>
  </si>
  <si>
    <t>PMC5031987</t>
  </si>
  <si>
    <t>these findings suggest that changes in placental dna methylation might be part of the underlying biological pathway between prenatal phthalate exposure and adverse fetal growth.</t>
  </si>
  <si>
    <t>[u'underlying']</t>
  </si>
  <si>
    <t>['underlying', 'suggest', 'might']</t>
  </si>
  <si>
    <t>[['DNA methylation', ['http://purl.obolibrary.org/obo/GO_0006306']], ['growth', ['http://purl.obolibrary.org/obo/GO_0040007']], ['phthalate', ['http://purl.obolibrary.org/obo/CHEBI_26092']], ['DNA', ['http://purl.obolibrary.org/obo/SO_0000352']]]</t>
  </si>
  <si>
    <t>[u'these', u'findings', u'suggest', u'that', u'changes', u'in', u'placental', u'dna', u'methylation', u'might', u'be', u'part', u'of', u'the', u'underlying', u'biological', u'pathway', u'between', u'prenatal', u'phthalate', u'exposure', u'and', u'adverse', u'fetal', u'growth', u'.']</t>
  </si>
  <si>
    <t>[u'might']</t>
  </si>
  <si>
    <t>PMC4507980</t>
  </si>
  <si>
    <t>factors that might influence weight gain (e.g.</t>
  </si>
  <si>
    <t>['might']</t>
  </si>
  <si>
    <t>PMC520832</t>
  </si>
  <si>
    <t>women who had unexplained elevations of msafp in pregnancy were ascertained retrospectively.</t>
  </si>
  <si>
    <t>[u'unexplained']</t>
  </si>
  <si>
    <t>['unexplained']</t>
  </si>
  <si>
    <t>PMC5444625</t>
  </si>
  <si>
    <t>mothers of infants below 6 months of age in the intervention arm were more likely to exclusively breastfeed (54.3% vs 42.3%; difference of proportion (dp) 12.8%; 95% ci: 2.1, 23.6; p = 0.020) as compared to the control arm.</t>
  </si>
  <si>
    <t>PMC4934568</t>
  </si>
  <si>
    <t>the relationship between folic acid and risk of autism spectrum disorders</t>
  </si>
  <si>
    <t>[u'the', u'relationship', u'between', u'folic', u'acid', u'and', u'risk', u'of', u'autism', u'spectrum', u'disorders']</t>
  </si>
  <si>
    <t>PMC3652177</t>
  </si>
  <si>
    <t>extrapolating from animal studies to human pregnancy, our studies showed that folate (fa) deficiency as well as one-time exposure to environmental factors in the first two to three weeks of human gestation can result in severe congenital heart defects (chds).</t>
  </si>
  <si>
    <t>clinical improvement in immunoglobulin (ig)e-sensitized (atopic) eczema following probiotic supplementation has been reported in some published studies and the therapeutic effects of probiotics on atopic dermatitis seemed to be encouraging.</t>
  </si>
  <si>
    <t>['has been', 'seemed to be']</t>
  </si>
  <si>
    <t>[u'the', u'therapeutic', u'effects', u'of', u'probiotics', u'on', u'atopic', u'dermatitis', u'seemed', u'to', u'be', u'encouraging', u'.']</t>
  </si>
  <si>
    <t>[u'several', u'in', u'vitro', u'studies', u'suggest', u'a', u'role', u'for', u'probiotics', u'in', u'treating', u'allergic', u'disorders', u'.']</t>
  </si>
  <si>
    <t>['suggest']</t>
  </si>
  <si>
    <t>PMC5404142</t>
  </si>
  <si>
    <t>p =.08), being more likely to smoke (or 4.00, 95% ci 0.93-16.9,</t>
  </si>
  <si>
    <t>PMC3613945</t>
  </si>
  <si>
    <t>[u'indeed', u',', u'dbp', u'and', u'vitamin', u'd', u'may', u'jointly', u'or', u'independently', u'contribute', u'to', u'a', u'variety', u'of', u'adverse', u'health', u'outcomes', u'unrelated', u'to', u'classical', u'notions', u'of', u'their', u'function', u'in', u'bone', u'and', u'mineral', u'metabolism', u'.']</t>
  </si>
  <si>
    <t>[['vitamin', ['http://purl.obolibrary.org/obo/CHEBI_33229']], ['vitamin D', ['http://purl.obolibrary.org/obo/CHEBI_27300']], ['DBP', ['http://purl.obolibrary.org/obo/PR_000007883']]]</t>
  </si>
  <si>
    <t>PMC4089584</t>
  </si>
  <si>
    <t>two evidence-based cycles are considered on the explanation of the maternal–child life-course approach for obesity prevention.</t>
  </si>
  <si>
    <t>[u'two', u'evidence-based', u'cycles', u'are', u'considered', u'on', u'the', u'explanation', u'of', u'the', u'maternal', u'--', u'child', u'life-course', u'approach', u'for', u'obesity', u'prevention', u'.']</t>
  </si>
  <si>
    <t>['two evidence-based cycles...considered']</t>
  </si>
  <si>
    <t>PMC5405075</t>
  </si>
  <si>
    <t>although, the results of rcts showed a potential association with asthma-related phenotypes rather than asthma per se , the low toxicity of vitamin d supplements make it tempting to speculate that pregnant women at a high risk of obtaining a child with asthma may be benefited, especially if they are vitamin d deficient.</t>
  </si>
  <si>
    <t>[u'although']</t>
  </si>
  <si>
    <t>['although', 'speculate', 'potential', 'may', 'association']</t>
  </si>
  <si>
    <t>[['vitamin D', ['http://purl.obolibrary.org/obo/CHEBI_27300']], ['vitamin', ['http://purl.obolibrary.org/obo/CHEBI_33229']], ['vitamin D', ['http://purl.obolibrary.org/obo/CHEBI_27300']], ['vitamin', ['http://purl.obolibrary.org/obo/CHEBI_33229']]]</t>
  </si>
  <si>
    <t>[u'to', u'speculate', u'that', u'pregnant', u'women', u'at', u'a', u'high', u'risk', u'of', u'obtaining', u'a', u'child', u'with', u'asthma', u'may', u'be', u'benefited', u',', u'especially', u'if', u'they', u'are', u'vitamin', u'd', u'deficient']</t>
  </si>
  <si>
    <t>[u'a', u'potential', u'association', u'with', u'asthma-related', u'phenotypes', u'rather', u'than', u'asthma', u'per', u'se']</t>
  </si>
  <si>
    <t>subsequent studies have shown that maternal diseases like depression and anxiety, epilepsy, asthma, anemia and metabolic disorders, like diabetes, are able to determine alterations in growth and fetal development.</t>
  </si>
  <si>
    <t>[u'subsequent', u'studies']</t>
  </si>
  <si>
    <t>['subsequent studies']</t>
  </si>
  <si>
    <t>PMC4801195</t>
  </si>
  <si>
    <t>obesity and its associated comorbidities have emerged as a major health problem garnering interests from both public health agencies and mainstream media consumers.</t>
  </si>
  <si>
    <t>[u'health', u'problem']</t>
  </si>
  <si>
    <t>['problem', 'associated']</t>
  </si>
  <si>
    <t>[u'associated']</t>
  </si>
  <si>
    <t>PMC4070214</t>
  </si>
  <si>
    <t>we reviewed the largest database of inpatient hospitalization information and analyzed the current association between common chd diagnoses and other congenital anomalies.</t>
  </si>
  <si>
    <t>[u'the', u'current', u'association', u'between', u'common', u'chd', u'diagnoses', u'and', u'other', u'congenital', u'anomalies']</t>
  </si>
  <si>
    <t>PMC4155147</t>
  </si>
  <si>
    <t>academic pharmacists are probably the most knowledgeable group in regards to assessing the clinical value of supplements.</t>
  </si>
  <si>
    <t>[u'probably']</t>
  </si>
  <si>
    <t>['probably']</t>
  </si>
  <si>
    <t>PMC2849017</t>
  </si>
  <si>
    <t>[u'a', u'belief', u'that', u'folate', u'intakes', u'among', u'womenare', u'adequate', u',', u'low', u'priority', u'relative', u'to', u'other', u'domestic', u'issues', u',', u'and', u'the', u'philosophy', u'that', u'individuals', u'have', u'the', u'right', u'not', u'to', u'consume', u'supplemental', u'folic', u'acid', u'if', u'they', u'so', u'choose']</t>
  </si>
  <si>
    <t>['belief', 'philosophy']</t>
  </si>
  <si>
    <t>[u'the', u'philosophy', u'that', u'individuals', u'have', u'the', u'right', u'not', u'to', u'consume', u'supplemental', u'folic', u'acid', u'if', u'they', u'so', u'choose']</t>
  </si>
  <si>
    <t>PMC4539876</t>
  </si>
  <si>
    <t>the choice of drug should depend on the balance between safety and efficacy profile.</t>
  </si>
  <si>
    <t>[['drug', ['http://purl.obolibrary.org/obo/CHEBI_23888']]]</t>
  </si>
  <si>
    <t>pharmacological therapy will be needed rarely and only in specific cases.</t>
  </si>
  <si>
    <t>only one prior published report on tympanic membrane perforation during delivery currently appears in the medical literature; this is the first english language description of the event.</t>
  </si>
  <si>
    <t>[u'only']</t>
  </si>
  <si>
    <t>['only', 'appears']</t>
  </si>
  <si>
    <t>[['membrane', ['http://purl.obolibrary.org/obo/GO_0016020']], ['tympanic membrane', ['http://purl.obolibrary.org/obo/UBERON_0002364']]]</t>
  </si>
  <si>
    <t>[u'only', u'one', u'prior', u'published', u'report', u'on', u'tympanic', u'membrane', u'perforation', u'during', u'delivery', u'currently', u'appears', u'in', u'the', u'medical', u'literature']</t>
  </si>
  <si>
    <t>PMC3462678</t>
  </si>
  <si>
    <t>existing data provide little insight into the physical activity context of multiethnic socio-economically disadvantaged mothers in canada.</t>
  </si>
  <si>
    <t>[u'little', u'insight', u'into', u'the', u'physical', u'activity', u'context', u'of', u'multiethnic', u'socio-economically', u'disadvantaged', u'mothers']</t>
  </si>
  <si>
    <t>['little insight']</t>
  </si>
  <si>
    <t>PMC3720837</t>
  </si>
  <si>
    <t>prioritization of brain growth may be protective for the adequate growth and postnatal survival of the iberian individuals, an ancient breed reared in extensive semi-feral conditions for centuries.</t>
  </si>
  <si>
    <t>PMC1913535</t>
  </si>
  <si>
    <t>these comparisons can be then examined to infer the extent to which prenatal effects are genetically and environmentally mediated.</t>
  </si>
  <si>
    <t>less likely to report very good or excellent health [or 0.48, 95% ci (0.35–0.67)], and had higher rates of symptoms of postpartum depression [or 2.7, 95% ci(1.64–4.4)].</t>
  </si>
  <si>
    <t>findings of the research can be used for planning a new strategy and improving the health outcome for bangladeshi women.</t>
  </si>
  <si>
    <t>PMC2639309</t>
  </si>
  <si>
    <t>the conclusion raises questions regarding the value of university-based research centres and challenges to their sustainability.</t>
  </si>
  <si>
    <t>[u'challenges']</t>
  </si>
  <si>
    <t>['challenges', 'questions']</t>
  </si>
  <si>
    <t>[u'the', u'conclusion', u'raises', u'questions', u'regarding', u'the', u'value', u'of', u'university-based', u'research', u'centres', u'and', u'challenges', u'to', u'their', u'sustainability', u'.']</t>
  </si>
  <si>
    <t>PMC2957951</t>
  </si>
  <si>
    <t>iodine is considered the leading cause of preventable mental retardation in the world, and iodine deficiency in pregnant women has been estimated to result in the loss of some 10–15 iq points at the global population level.1</t>
  </si>
  <si>
    <t>['has been']</t>
  </si>
  <si>
    <t>PMC3514205</t>
  </si>
  <si>
    <t>observed associations were more pronounced among overweight/obese women.</t>
  </si>
  <si>
    <t>[u'observed', u'associations']</t>
  </si>
  <si>
    <t>PMC4763449</t>
  </si>
  <si>
    <t>intensive hemodialysis is thought to offer a better survival advantage to the unborn child.</t>
  </si>
  <si>
    <t>[u'intensive', u'hemodialysis', u'is', u'thought', u'to', u'offer', u'a', u'better', u'survival', u'advantage', u'to', u'the', u'unborn', u'child', u'.']</t>
  </si>
  <si>
    <t>['thought to']</t>
  </si>
  <si>
    <t>we wished to assess the impact of a medication safety curriculum on student competency when evaluating medication therapeutic appropriateness as well as evaluate students’ ability to transfer curricular material to management of patients in clinical settings.</t>
  </si>
  <si>
    <t>[u'we', u'wished', u'to', u'assess', u'the', u'impact', u'of', u'a', u'medication', u'safety', u'curriculum', u'on', u'student', u'competency', u'when', u'evaluating', u'medication', u'therapeutic', u'appropriateness', u'as', u'well', u'as', u'evaluate', u'students', u"'", u'ability', u'to', u'transfer', u'curricular', u'material', u'to', u'management', u'of', u'patients', u'in', u'clinical', u'settings', u'.']</t>
  </si>
  <si>
    <t>['wished']</t>
  </si>
  <si>
    <t>PMC4881207</t>
  </si>
  <si>
    <t>migrant women often have unmet social and economic needs during pregnancy, and are more likely to have problems unaddressed by health care systems.</t>
  </si>
  <si>
    <t>[u'problems', u'unaddressed']</t>
  </si>
  <si>
    <t>['problems', 'likely']</t>
  </si>
  <si>
    <t>[u'more', u'likely', u'to', u'have', u'problems', u'unaddressed', u'by', u'health', u'care', u'systems']</t>
  </si>
  <si>
    <t>PMC4280220</t>
  </si>
  <si>
    <t>[u'while', u'available', u'evidence', u'supports', u'the', u'role', u'of', u'genetics', u'in', u'the', u'pathogenesis', u'of', u'placental', u'abruption', u'(', u'pa', u')']</t>
  </si>
  <si>
    <t>['supports', 'have not been investigated']</t>
  </si>
  <si>
    <t>[['genome', ['http://purl.obolibrary.org/obo/SO_0001026']], ['role', ['http://purl.obolibrary.org/obo/CHEBI_50906']]]</t>
  </si>
  <si>
    <t>[u'while', u'available', u'evidence', u'supports', u'the', u'role', u'of', u'genetics', u'in', u'the', u'pathogenesis', u'of', u'placental', u'abruption', u'(', u'pa', u')', u',', u'pa-related', u'placental', u'genome', u'variations', u'and', u'maternal-placental', u'genetic', u'interactions', u'have', u'not', u'been', u'investigated', u'.']</t>
  </si>
  <si>
    <t>because exposure to the saliva or urine of young children is a major cause of cmv infection among pregnant women, it is likely that good personal hygiene, especially hand-washing, can reduce the risk of cmv acquisition.</t>
  </si>
  <si>
    <t>['can', 'likely']</t>
  </si>
  <si>
    <t>cognitive enhancement in infants associated with increased maternal fruit intake during pregnancy: results from a birth cohort study with validation in an animal model☆</t>
  </si>
  <si>
    <t>[u'associated', u'with', u'increased', u'maternal', u'fruit', u'intake', u'during', u'pregnancy']</t>
  </si>
  <si>
    <t>PMC3901983</t>
  </si>
  <si>
    <t>obesity is an escalating problem in all age groups and it is observed to be more common in females than males.</t>
  </si>
  <si>
    <t>[u'an', u'escalating', u'problem']</t>
  </si>
  <si>
    <t>['problem', 'observed']</t>
  </si>
  <si>
    <t>[u'it', u'is', u'observed', u'to', u'be', u'more', u'common', u'in', u'females', u'than', u'males', u'.']</t>
  </si>
  <si>
    <t>PMC5149661</t>
  </si>
  <si>
    <t>as health care providers, it is imperative that we recognize the realities of women's lives and the overlapping social determinants of health that may limit a mother's ability or choice to breastfeed.</t>
  </si>
  <si>
    <t>[u'imperative']</t>
  </si>
  <si>
    <t>['imperative']</t>
  </si>
  <si>
    <t>PMC3338544</t>
  </si>
  <si>
    <t>[u'epidemiological', u'evidence', u'suggests', u'that', u'developmental', u'vitamin', u'd', u'(', u'dvd', u')', u'deficiency', u'is', u'associated', u'with', u'an', u'increased', u'risk', u'of', u'schizophrenia', u'.']</t>
  </si>
  <si>
    <t>['suggests']</t>
  </si>
  <si>
    <t>[['deficiency', ['http://purl.obolibrary.org/obo/SO_1000029']]]</t>
  </si>
  <si>
    <t>PMC3773018</t>
  </si>
  <si>
    <t>[u'no', u'association', u'between', u'low', u'vitamin', u'd', u'status', u'and', u'fs']</t>
  </si>
  <si>
    <t>[u'the', u'association', u'of', u'cord', u'blood', u'25-ohd', u'with', u'maternal', u'bmi']</t>
  </si>
  <si>
    <t>PMC4785305</t>
  </si>
  <si>
    <t>the vitamin d recommended doses during pregnancy differ between societies.</t>
  </si>
  <si>
    <t>[u'the', u'vitamin', u'd', u'recommended', u'doses', u'during', u'pregnancy', u'differ', u'between', u'societies', u'.']</t>
  </si>
  <si>
    <t>['differ between societies', 'recommended']</t>
  </si>
  <si>
    <t>[u'recommended']</t>
  </si>
  <si>
    <t>PMC4396835</t>
  </si>
  <si>
    <t>the difference was - most likely - not only accounted for by a difference in season of birth between asd and non-asd siblings since the mean 25(oh)d levels differed with similar effect size between the sibling pairs born during winter and summer, respectively.</t>
  </si>
  <si>
    <t>[['ASD', ['http://purl.obolibrary.org/obo/PR_Q9FLD5']], ['ASD', ['http://purl.obolibrary.org/obo/PR_Q9FLD5']]]</t>
  </si>
  <si>
    <t>PMC2679409</t>
  </si>
  <si>
    <t>balanced protein-energy supplementation was associated with reduced stillbirth rates, but larger well-designed trials are required to confirm findings.</t>
  </si>
  <si>
    <t>[u'to', u'confirm', u'findings']</t>
  </si>
  <si>
    <t>['confirm findings']</t>
  </si>
  <si>
    <t>[['protein', ['http://purl.obolibrary.org/obo/SO_0000104', 'http://purl.obolibrary.org/obo/CHEBI_36080']]]</t>
  </si>
  <si>
    <t>PMC4289552</t>
  </si>
  <si>
    <t>however, by 1-month postpartum, those in the calcium group had significantly lower ntx/bap ratios than those in the placebo group (p = 0.04) indicating a net reduction in bone loss in the supplement group by the end of follow-up.</t>
  </si>
  <si>
    <t>['however']</t>
  </si>
  <si>
    <t>PMC5690467</t>
  </si>
  <si>
    <t>in this scenario, participants must recognize and manage fetal distress resulting from umbilical cord prolapse in a labouring patient and respond with urgent operative delivery.</t>
  </si>
  <si>
    <t>[u'urgent']</t>
  </si>
  <si>
    <t>['urgent']</t>
  </si>
  <si>
    <t>PMC5441441</t>
  </si>
  <si>
    <t>these findings indicate the effect of prenatal nutrition on childhood obesity.</t>
  </si>
  <si>
    <t>[u'these', u'findings', u'indicate', u'the', u'effect', u'of', u'prenatal', u'nutrition', u'on', u'childhood', u'obesity', u'.']</t>
  </si>
  <si>
    <t>['indicate']</t>
  </si>
  <si>
    <t>PMC4289064</t>
  </si>
  <si>
    <t>we identify conditions under which severe health effects of pollinator loss are most likely to occur.</t>
  </si>
  <si>
    <t>[u'most', u'likely']</t>
  </si>
  <si>
    <t>PMC4516377</t>
  </si>
  <si>
    <t>[u'an', u'association', u'between', u'calcium', u'and', u'vitamin', u'd']</t>
  </si>
  <si>
    <t>[['calcium', ['http://purl.obolibrary.org/obo/CHEBI_29320', 'http://purl.obolibrary.org/obo/CHEBI_22984']], ['vitamin', ['http://purl.obolibrary.org/obo/CHEBI_33229']], ['vitamin D', ['http://purl.obolibrary.org/obo/CHEBI_27300']]]</t>
  </si>
  <si>
    <t>PMC3862451</t>
  </si>
  <si>
    <t>background: the long-term impact of early malnutrition on human capital outcomes remains unclear, and existing evidence has come largely from observational studies.</t>
  </si>
  <si>
    <t>[u'existing', u'evidence']</t>
  </si>
  <si>
    <t>['existing evidence', 'remains unclear']</t>
  </si>
  <si>
    <t>[u'background', u':', u'the', u'long-term', u'impact', u'of', u'early', u'malnutrition', u'on', u'human', u'capital', u'outcomes', u'remains', u'unclear', u',', u'and', u'existing', u'evidence', u'has', u'come', u'largely', u'from', u'observational', u'studies', u'.']</t>
  </si>
  <si>
    <t>this paper reviews the available literature to corroborate and/or dispute some of the most commonly accepted hypotheses regarding the causes of food cravings during pregnancy, including a role of (1) hormonal changes, (2) nutritional deficits, (3) pharmacologically active ingredients in the desired foods, and (4) cultural and psychosocial factors.</t>
  </si>
  <si>
    <t>[u'the', u'most', u'commonly', u'accepted', u'hypotheses', u'regarding', u'the', u'causes', u'of', u'food', u'cravings', u'during', u'pregnancy', u',', u'including', u'a', u'role', u'of', u'(', u'1', u')', u'hormonal', u'changes', u',', u'(', u'2', u')', u'nutritional', u'deficits']</t>
  </si>
  <si>
    <t>['hypotheses', 'corroborate and/or dispute', 'causes']</t>
  </si>
  <si>
    <t>[['role', ['http://purl.obolibrary.org/obo/CHEBI_50906']], ['food', ['http://purl.obolibrary.org/obo/CHEBI_33290']]]</t>
  </si>
  <si>
    <t>[u'to', u'corroborate', u'and/or', u'dispute', u'some', u'of', u'the', u'most', u'commonly', u'accepted', u'hypotheses', u'regarding', u'the', u'causes', u'of', u'food', u'cravings', u'during', u'pregnancy', u',', u'including', u'a', u'role', u'of', u'(', u'1', u')', u'hormonal', u'changes', u',', u'(', u'2', u')', u'nutritional', u'deficits']</t>
  </si>
  <si>
    <t>[u'the', u'causes', u'of', u'food', u'cravings', u'during', u'pregnancy', u',', u'including', u'a', u'role', u'of', u'(', u'1', u')', u'hormonal', u'changes', u',', u'(', u'2', u')', u'nutritional', u'deficits']</t>
  </si>
  <si>
    <t>PMC3028350</t>
  </si>
  <si>
    <t>it is recognized that there is a remarkable variability in the systemic response to high-fat (hf) diets that cannot be completely explained by genetic factors.</t>
  </si>
  <si>
    <t>['cannot be']</t>
  </si>
  <si>
    <t>PMC4778993</t>
  </si>
  <si>
    <t>probiotics administered prenatally and postnatally appears to be a feasible way to prevent atopy and food hypersensitivity in young children.</t>
  </si>
  <si>
    <t>[u'feasible']</t>
  </si>
  <si>
    <t>['feasible', 'appears to be']</t>
  </si>
  <si>
    <t>[['hypersensitivity', ['http://purl.obolibrary.org/obo/GO_0002524']], ['food', ['http://purl.obolibrary.org/obo/CHEBI_33290']]]</t>
  </si>
  <si>
    <t>[u'postnatally', u'appears', u'to', u'be', u'a', u'feasible', u'way', u'to', u'prevent', u'atopy', u'and', u'food', u'hypersensitivity', u'in', u'young', u'children']</t>
  </si>
  <si>
    <t>PMC4682386</t>
  </si>
  <si>
    <t>whilst breast milk mirnas have the potential to be active in a diverse range of tissues and biological process, individual mirnas in breast milk 3 months postpartum are unlikely to play a major role in the prevention of atopic dermatitis in infancy by probiotics ingestion in the perinatal period.</t>
  </si>
  <si>
    <t>[u'the', u'potential', u'to', u'be', u'active', u'in', u'a', u'diverse', u'range', u'of', u'tissues', u'and', u'biological', u'process']</t>
  </si>
  <si>
    <t>['potential', 'unlikely']</t>
  </si>
  <si>
    <t>[u'unlikely', u'to', u'play', u'a', u'major', u'role', u'in', u'the', u'prevention', u'of', u'atopic', u'dermatitis', u'in', u'infancy', u'by', u'probiotics', u'ingestion', u'in', u'the', u'perinatal', u'period']</t>
  </si>
  <si>
    <t>PMC2898025</t>
  </si>
  <si>
    <t>to date, a convincing explanation for the occurrence of adult gliomas decades after a seasonal exposure at birth remains elusive.</t>
  </si>
  <si>
    <t>[u'to', u'date', u',', u'a', u'convincing', u'explanation', u'for', u'the', u'occurrence', u'of', u'adult', u'gliomas', u'decades', u'after', u'a', u'seasonal', u'exposure', u'at', u'birth', u'remains', u'elusive', u'.']</t>
  </si>
  <si>
    <t>['remains elusive']</t>
  </si>
  <si>
    <t>PMC3029215</t>
  </si>
  <si>
    <t>shear stress response, a critical regulator of endothelial function and vascular homeostasis, may be different between aa and ca.</t>
  </si>
  <si>
    <t>PMC4169453</t>
  </si>
  <si>
    <t>this study evaluated whether vitamin d supplementation during lactation enhances the maternal and infant’s vitamin d status, bone mass and body composition.</t>
  </si>
  <si>
    <t>['whether']</t>
  </si>
  <si>
    <t>[['vitamin D', ['http://purl.obolibrary.org/obo/CHEBI_27300']], ['vitamin D', ['http://purl.obolibrary.org/obo/CHEBI_27300']], ['vitamin', ['http://purl.obolibrary.org/obo/CHEBI_33229']], ['lactation', ['http://purl.obolibrary.org/obo/GO_0007595']], ['status', ['http://purl.obolibrary.org/obo/SO_0000905']], ['vitamin', ['http://purl.obolibrary.org/obo/CHEBI_33229']]]</t>
  </si>
  <si>
    <t>PMC5814099</t>
  </si>
  <si>
    <t>by incrementing ufe60 (standard practice) to emms, one daly could be averted at a cost of us$24.</t>
  </si>
  <si>
    <t>['could be']</t>
  </si>
  <si>
    <t>PMC5426325</t>
  </si>
  <si>
    <t>multiplicative poisson models were used to examine the association between birth cohort and fracture rates.</t>
  </si>
  <si>
    <t>[u'the', u'association', u'between', u'birth', u'cohort', u'and', u'fracture', u'rates']</t>
  </si>
  <si>
    <t>even at this early stage, however, there is evidence that males and females respond to environmental stimuli differently, and the divergent phenotypic responses may have consequences later in life.</t>
  </si>
  <si>
    <t>['however', 'there is evidence', 'may']</t>
  </si>
  <si>
    <t>[u'even', u'at', u'this', u'early', u'stage', u',', u'however', u',', u'there', u'is', u'evidence', u'that', u'males', u'and', u'females', u'respond', u'to', u'environmental', u'stimuli', u'differently', u',', u'and', u'the', u'divergent', u'phenotypic', u'responses', u'may', u'have', u'consequences', u'later', u'in', u'life', u'.']</t>
  </si>
  <si>
    <t>PMC4143824</t>
  </si>
  <si>
    <t>[u'only', u'one', u'significant', u'combination', u'was', u';', u'no2concentrations', u'were', u'significantly', u'associated', u'with', u'coarctation', u'of', u'the', u'aorta', u'(', u'or', u'=', u'1.20', u'per', u'10', u'ppb', u',', u'95', u'%', u'ci', u',', u'(', u'1.02', u',', u'1.41', u')', u')', u'.']</t>
  </si>
  <si>
    <t>[['aorta', ['http://purl.obolibrary.org/obo/UBERON_0000947']]]</t>
  </si>
  <si>
    <t>PMC3119798</t>
  </si>
  <si>
    <t>this study suggests that patients with heterozygous mc4r mutations also benefit from rygb and that weight loss may be independent of the presence of such mutations.</t>
  </si>
  <si>
    <t>[u'this', u'study', u'suggests', u'that', u'patients', u'with', u'heterozygous', u'mc4r', u'mutations', u'also', u'benefit', u'from', u'rygb', u'and', u'that', u'weight', u'loss', u'may', u'be', u'independent', u'of', u'the', u'presence', u'of', u'such', u'mutations', u'.']</t>
  </si>
  <si>
    <t>[['MC4R', ['http://purl.obolibrary.org/obo/PR_000001237']]]</t>
  </si>
  <si>
    <t>PMC4613350</t>
  </si>
  <si>
    <t>in conclusion, although there are multiple potential biomarkers for pe their efficacy has been inconsistent and comparisons are difficult because of heterogeneity between different studies.</t>
  </si>
  <si>
    <t>[u'inconsistent']</t>
  </si>
  <si>
    <t>['inconsistent', 'although', 'difficult', 'potential']</t>
  </si>
  <si>
    <t>PMC4509429</t>
  </si>
  <si>
    <t>[u'a', u'lack', u'of', u'evidence', u'with', u'other', u'oral', u'and', u'injectable', u'non-insulin', u'agents', u'to', u'control', u'blood', u'glucose', u'in', u'gdm']</t>
  </si>
  <si>
    <t>['lack of evidence']</t>
  </si>
  <si>
    <t>[['glucose', ['http://purl.obolibrary.org/obo/CHEBI_17234']], ['blood', ['http://purl.obolibrary.org/obo/UBERON_0000178']], ['insulin', ['http://purl.obolibrary.org/obo/PR_000009054']]]</t>
  </si>
  <si>
    <t>PMC5414300</t>
  </si>
  <si>
    <t>however, primary research on the combined effects of these interventions is limited.</t>
  </si>
  <si>
    <t>['however', 'research...limited']</t>
  </si>
  <si>
    <t>[u'primary', u'research', u'on', u'the', u'combined', u'effects', u'of', u'these', u'interventions']</t>
  </si>
  <si>
    <t>[u'among', u'subjects', u'who', u'consumed', u'\u226550', u'%', u'and', u'\u226575', u'%', u'of', u'pills', u',', u'respectively', u',', u'calcium', u'was', u'also', u'associated', u'with', u'an', u'increase', u'of', u'26.3', u'm/s', u'(', u'p\u2009=\u20090.03', u')', u'and', u'59.0', u'm/s', u'(', u'p\u2009=\u20090.009', u')', u'in', u'radial', u'sos', u'relative', u'to', u'placebo', u'by', u'1-month', u'postpartum', u'.']</t>
  </si>
  <si>
    <t>[['calcium', ['http://purl.obolibrary.org/obo/CHEBI_22984', 'http://purl.obolibrary.org/obo/CHEBI_29320']]]</t>
  </si>
  <si>
    <t>environmental perturbation of epigenetic mechanisms is linked to a growing number of diseases.</t>
  </si>
  <si>
    <t>[u'environmental', u'perturbation', u'of', u'epigenetic', u'mechanisms', u'is', u'linked', u'to', u'a', u'growing', u'number', u'of', u'diseases', u'.']</t>
  </si>
  <si>
    <t>['linked']</t>
  </si>
  <si>
    <t>in premutation carriers, altered zn homeostasis, brain bioenergetics and shank3 levels could be compounded by zn-deficient milk, increasing the risk of developing emotional and neurological/cognitive problems and/or fxtas later in life.</t>
  </si>
  <si>
    <t>PMC5576377</t>
  </si>
  <si>
    <t>[u'comprehensive', u'systems', u'are', u'needed', u'to', u'attain', u'the', u'targets', u'of', u'the', u'sdg', u'3', u'by', u'2030.', u'we', u'describe', u'the', u'structure', u'and', u'methods', u'of', u'a', u'study', u'to', u'assess', u'the', u'impact', u'of', u'an', u'innovative', u'system', u'approach', u'on', u'maternal', u',', u'neonatal', u'and', u'under-five', u'children', u'outcomes', u'.']</t>
  </si>
  <si>
    <t>['comprehensive systems are needed']</t>
  </si>
  <si>
    <t>[['structure', ['http://purl.obolibrary.org/obo/PATO_0000141']]]</t>
  </si>
  <si>
    <t>PMC5045784</t>
  </si>
  <si>
    <t>vitamin d deficiency is associated with asthma and reactive airway disease in childhood but its potential contribution to bronchopulmonary dysplasia (bpd) in preterm infants is unknown.</t>
  </si>
  <si>
    <t>['potential', 'associated', 'unknown']</t>
  </si>
  <si>
    <t>[['Vitamin', ['http://purl.obolibrary.org/obo/CHEBI_33229']], ['deficiency', ['http://purl.obolibrary.org/obo/SO_1000029', 'http://purl.obolibrary.org/obo/SO_1000029']]]</t>
  </si>
  <si>
    <t>[u'vitamin', u'd', u'deficiency', u'is', u'associated', u'with', u'asthma', u'and', u'reactive', u'airway', u'disease', u'in', u'childhood', u'but', u'its', u'potential', u'contribution', u'to', u'bronchopulmonary', u'dysplasia', u'(', u'bpd', u')', u'in', u'preterm', u'infants', u'is', u'unknown', u'.']</t>
  </si>
  <si>
    <t>[u'dvd', u'deficiency', u'was', u'not', u'associated', u'with', u'altered', u'attentional', u'performance', u'on', u'the', u'5c-srt', u'.']</t>
  </si>
  <si>
    <t>PMC4517992</t>
  </si>
  <si>
    <t>to determine whether gestational weight gain (gwg) was associated with increased odds of childhood overweight after accounting for pre-pregnancy bmi.</t>
  </si>
  <si>
    <t>[u'whether', u'gestational', u'weight', u'gain', u'(', u'gwg', u')', u'was', u'associated', u'with', u'increased', u'odds', u'of', u'childhood', u'overweight', u'after', u'accounting', u'for', u'pre-pregnancy', u'bmi']</t>
  </si>
  <si>
    <t>PMC4352710</t>
  </si>
  <si>
    <t>potentially the most significant nutritional intervention has been the prenatal supplementation of folate, which has been shown to reduce the incidence of neural tube defects [3], limb malformations, urogenital abnormalities, cardiovascular malformations [4], and cleft lip or palate [5].</t>
  </si>
  <si>
    <t>['has been', 'potentially']</t>
  </si>
  <si>
    <t>[u'potentially']</t>
  </si>
  <si>
    <t>enhanced presence of probiotic bacteria in the intestinal microbiota is found to correlate with protection against allergy.</t>
  </si>
  <si>
    <t>[u'to', u'correlate', u'with', u'protection', u'against', u'allergy']</t>
  </si>
  <si>
    <t>['correlate']</t>
  </si>
  <si>
    <t>PMC2880435</t>
  </si>
  <si>
    <t>the strongest negative association was found among premenopausal breast cancer.</t>
  </si>
  <si>
    <t>[u'the', u'strongest', u'negative', u'association']</t>
  </si>
  <si>
    <t>[['breast', ['http://purl.obolibrary.org/obo/UBERON_0000310']]]</t>
  </si>
  <si>
    <t>PMC4975901</t>
  </si>
  <si>
    <t>all health care professionals must enhance preconception care with particular attention to overweight and obese women.</t>
  </si>
  <si>
    <t>['must']</t>
  </si>
  <si>
    <t>PMC5741981</t>
  </si>
  <si>
    <t>risks versus benefits of medication use during pregnancy: what do women perceive?</t>
  </si>
  <si>
    <t>[u'what']</t>
  </si>
  <si>
    <t>['what']</t>
  </si>
  <si>
    <t>PMC4800340</t>
  </si>
  <si>
    <t>although the exact mechanism of recent epidemic is not fully understood, it is suggested that nutritional exposure in early life may play an important role in food allergy development.</t>
  </si>
  <si>
    <t>['although', 'suggested', 'may', 'not fully understood']</t>
  </si>
  <si>
    <t>[['development', ['http://purl.obolibrary.org/obo/GO_0032502']], ['role', ['http://purl.obolibrary.org/obo/CHEBI_50906']], ['life', ['http://purl.obolibrary.org/obo/UBERON_0000104']], ['food', ['http://purl.obolibrary.org/obo/CHEBI_33290']]]</t>
  </si>
  <si>
    <t>[u'although', u'the', u'exact', u'mechanism', u'of', u'recent', u'epidemic', u'is', u'not', u'fully', u'understood', u',', u'it', u'is', u'suggested', u'that', u'nutritional', u'exposure', u'in', u'early', u'life', u'may', u'play', u'an', u'important', u'role', u'in', u'food', u'allergy', u'development', u'.']</t>
  </si>
  <si>
    <t>[u'although', u'the', u'exact', u'mechanism', u'of', u'recent', u'epidemic', u'is', u'not', u'fully', u'understood']</t>
  </si>
  <si>
    <t>[u'the', u'association', u'between', u'prenatal', u'micronutrient', u'supplementation', u'and', u'the', u'risk', u'for', u'symptoms', u'of', u'postpartum', u'depression']</t>
  </si>
  <si>
    <t>[['micronutrient', ['http://purl.obolibrary.org/obo/CHEBI_27027']]]</t>
  </si>
  <si>
    <t>smartphone technology, through the use of image-based dietary records, can address limitations of traditional methods of recording dietary intake.</t>
  </si>
  <si>
    <t>[u'limitations', u'of', u'traditional', u'methods', u'of', u'recording', u'dietary', u'intake']</t>
  </si>
  <si>
    <t>['limitations', 'can']</t>
  </si>
  <si>
    <t>PMC5291430</t>
  </si>
  <si>
    <t>[u'each', u'unit', u'increase', u'in', u'the', u'prenatal', u'care', u'utilization', u'index', u'was', u'associated', u'with', u'0.09', u'(', u'95', u'%', u'ci', u'0.04', u'to', u'0.15', u')', u'higher', u'height-for-age', u'z-score', u'at', u'24', u'months', u'and', u'with', u'0.26', u'(', u'95', u'%', u'ci', u'0.17', u'to', u'0.35', u')', u'higher', u'schooling', u'grades', u'attained', u'.']</t>
  </si>
  <si>
    <t>[['score', ['http://purl.obolibrary.org/obo/SO_0001685']]]</t>
  </si>
  <si>
    <t>PMC3809191</t>
  </si>
  <si>
    <t>[u'vitamin', u'd', u'levels', u'were', u'inversely', u'correlated', u'with', u'clothing', u'style', u',', u'parathyroid', u'hormone', u'levels', u',', u'dental', u'problems', u'and', u'muscle', u'cramps', u'.']</t>
  </si>
  <si>
    <t>['correlated']</t>
  </si>
  <si>
    <t>[['hormone', ['http://purl.obolibrary.org/obo/CHEBI_24621']], ['parathyroid', ['http://purl.obolibrary.org/obo/UBERON_0001132']], ['Vitamin', ['http://purl.obolibrary.org/obo/CHEBI_33229']]]</t>
  </si>
  <si>
    <t>cholinergic neurotransmission at nicotinic receptors is a pathophysiological mechanism related to one aspect of this genetic risk.</t>
  </si>
  <si>
    <t>[u'related', u'to', u'one', u'aspect', u'of', u'this', u'genetic', u'risk']</t>
  </si>
  <si>
    <t>['related']</t>
  </si>
  <si>
    <t>PMC4144280</t>
  </si>
  <si>
    <t>policy implications : our study can help inform policies and multi-sectoral approaches that are being taken by the indian government to reduce maternal and child morbidity and burdens.</t>
  </si>
  <si>
    <t>PMC5585984</t>
  </si>
  <si>
    <t>additional research is needed to evaluate the impact of innovative interventions focused on social and behavioral patient factors, like knowledge and self-efficacy, on adherence to ocps.</t>
  </si>
  <si>
    <t>[u'additional', u'research', u'is', u'needed', u'to', u'evaluate', u'the', u'impact', u'of', u'innovative', u'interventions', u'focused', u'on', u'social', u'and', u'behavioral', u'patient', u'factors', u',', u'like', u'knowledge', u'and', u'self-efficacy', u',', u'on', u'adherence', u'to', u'ocps', u'.']</t>
  </si>
  <si>
    <t>['additional research is needed', 'impact']</t>
  </si>
  <si>
    <t>[u'the', u'impact', u'of', u'innovative', u'interventions']</t>
  </si>
  <si>
    <t>an extensive number of epidemiological studies have addressed the possible effects of exposure to pops on male reproductive health, but the results are conflicting.</t>
  </si>
  <si>
    <t>[u'conflicting']</t>
  </si>
  <si>
    <t>['conflicting', 'extensive number of epidemiological studies', 'possible']</t>
  </si>
  <si>
    <t>[u'an', u'extensive', u'number', u'of', u'epidemiological', u'studies']</t>
  </si>
  <si>
    <t>PMC4933715</t>
  </si>
  <si>
    <t>recent studies show that heavy exposure to pesticides and air pollution, especially particulate matter &lt; 2.5 and 10 μm in diameter (pm2.5 and pm10) during pregnancy is also associated with asd.</t>
  </si>
  <si>
    <t>[u'that', u'heavy', u'exposure', u'to', u'pesticides', u'and', u'air', u'pollution', u',', u'especially', u'particulate', u'matter', u'&lt;', u'2.5', u'and', u'10', u'\u03bcm', u'in', u'diameter', u'(', u'pm2.5', u'and', u'pm10', u')', u'during', u'pregnancy', u'is', u'also', u'associated', u'with', u'asd']</t>
  </si>
  <si>
    <t>the crosstalk between the y chromosomes and autosomes may be further mediated by the mitochondria.</t>
  </si>
  <si>
    <t>specifically i will address how early life (prenatal and postnatal) nutrition, early life stress, and the early life hormonal profile can program the hypothalamic-pituitary-adrenal (hpa) axis, the endocrine arm of the body's response to stress long-term and how these changes can, in turn, influence the hypothalamic circuitry responsible for regulating feeding behavior.</t>
  </si>
  <si>
    <t>[u'how']</t>
  </si>
  <si>
    <t>['how', 'how', 'can', 'can']</t>
  </si>
  <si>
    <t>whether daughters of mothers with a diagnosis of diabetes have an increased risk of breast cancer is not known.</t>
  </si>
  <si>
    <t>['whether', 'not known']</t>
  </si>
  <si>
    <t>[u'an', u'increased', u'risk', u'of', u'breast', u'cancer', u'is', u'not', u'known']</t>
  </si>
  <si>
    <t>PMC3816674</t>
  </si>
  <si>
    <t>[u'suggest', u'the', u'prospects', u'of', u'therapeutic', u'gene', u'modulation', u'using', u'epigenetic-based', u'drugs', u',', u'in', u'particular', u'histone', u'deacetylase', u'inhibitors']</t>
  </si>
  <si>
    <t>[['gene', ['http://purl.obolibrary.org/obo/SO_0000704', 'http://purl.obolibrary.org/obo/SO_0000704']], ['histone', ['http://purl.obolibrary.org/obo/CHEBI_15358', 'http://purl.obolibrary.org/obo/PR_000041244']]]</t>
  </si>
  <si>
    <t>PMC4404161</t>
  </si>
  <si>
    <t>from these discussions, we developed four major considerations for clinicians returning results of unexpected consanguinity, all guided by the child’s best interests: 1) ethical and legal obligations for reporting possible abuse, 2) preservation of the clinical relationship, 3) attention to justice and psychosocial challenges, and 4) utilization of the snp array results to guide further testing.</t>
  </si>
  <si>
    <t>[u'justice', u'and', u'psychosocial', u'challenges']</t>
  </si>
  <si>
    <t>['challenges', 'considerations', 'possible']</t>
  </si>
  <si>
    <t>[u'four', u'major', u'considerations']</t>
  </si>
  <si>
    <t>PMC4516488</t>
  </si>
  <si>
    <t>[u'analysis', u'of', u'mrna', u'and', u'protein', u'phosphorylation', u'status', u'of', u'pea-15', u'suggests', u'that', u'increased', u'pea-15', u'promoter', u'activity', u'and', u'increased', u'protein', u'stabilization', u'contribute', u'to', u'the', u'overall', u'rise', u'of', u'pea-15', u'protein', u'.']</t>
  </si>
  <si>
    <t>[['protein', ['http://purl.obolibrary.org/obo/SO_0000104', 'http://purl.obolibrary.org/obo/CHEBI_36080', 'http://purl.obolibrary.org/obo/PR_000000001']], ['protein', ['http://purl.obolibrary.org/obo/SO_0000104', 'http://purl.obolibrary.org/obo/CHEBI_36080', 'http://purl.obolibrary.org/obo/PR_000000001']], ['mRNA', ['http://purl.obolibrary.org/obo/SO_0000234']], ['status', ['http://purl.obolibrary.org/obo/SO_0000905']], ['promoter', ['http://purl.obolibrary.org/obo/SO_0000167']], ['protein', ['http://purl.obolibrary.org/obo/PR_000000001', 'http://purl.obolibrary.org/obo/SO_0000104', 'http://purl.obolibrary.org/obo/CHEBI_36080']]]</t>
  </si>
  <si>
    <t>PMC3853358</t>
  </si>
  <si>
    <t>these differences have been related to poor access to and poor quality of obstetric and neonatal care.</t>
  </si>
  <si>
    <t>[u'these', u'differences', u'have', u'been', u'related', u'to', u'poor', u'access', u'to', u'and', u'poor', u'quality', u'of', u'obstetric', u'and', u'neonatal', u'care', u'.']</t>
  </si>
  <si>
    <t>PMC2396486</t>
  </si>
  <si>
    <t>developmental vitamin d (dvd) deficiency is a candidate risk factor for schizophrenia.</t>
  </si>
  <si>
    <t>[u'candidate']</t>
  </si>
  <si>
    <t>[['deficiency', ['http://purl.obolibrary.org/obo/SO_1000029']], ['vitamin D', ['http://purl.obolibrary.org/obo/CHEBI_27300']], ['vitamin', ['http://purl.obolibrary.org/obo/CHEBI_33229']]]</t>
  </si>
  <si>
    <t>placental genome and maternal-placental genetic interactions: a genome-wide and candidate gene association study of placental abruption</t>
  </si>
  <si>
    <t>[u'gene', u'association']</t>
  </si>
  <si>
    <t>initial studies of cognitive effects were observational, usually conducted in developing countries where the presence of confounding factors made it difficult to interpret the role of nutrition in the cognitive deficits that were seen.</t>
  </si>
  <si>
    <t>[u'it', u'difficult', u'to', u'interpret', u'the', u'role', u'of', u'nutrition', u'in', u'the', u'cognitive', u'deficits', u'that', u'were', u'seen']</t>
  </si>
  <si>
    <t>['difficult', 'usually', 'observational']</t>
  </si>
  <si>
    <t>[u'usually']</t>
  </si>
  <si>
    <t>[u'observational']</t>
  </si>
  <si>
    <t>in this paper we will review findings mainly from our copenhagen sheep model, on the implications of late gestation malnutrition for growth, development, and metabolic and endocrine functions later in life, and discuss how these implications may depend on the diet fed to the animal in early postnatal life.</t>
  </si>
  <si>
    <t>['how', 'may']</t>
  </si>
  <si>
    <t>[u'the', u'worldwide', u'recommendation', u'of', u'folic', u'acid']</t>
  </si>
  <si>
    <t>['recommendation']</t>
  </si>
  <si>
    <t>[['acid', ['http://purl.obolibrary.org/obo/CHEBI_37527']], ['folic acid', ['http://purl.obolibrary.org/obo/CHEBI_27470']]]</t>
  </si>
  <si>
    <t>PMC5347102</t>
  </si>
  <si>
    <t>twelve key findings are outlined, wherein research within the discipline of animal sciences stands to inform the global health community and in some cases identifies gaps in knowledge in which further research is merited.</t>
  </si>
  <si>
    <t>[u'in', u'which', u'further', u'research', u'is', u'merited']</t>
  </si>
  <si>
    <t>['further research is merited', 'gaps in knowledge']</t>
  </si>
  <si>
    <t>[u'gaps', u'in', u'knowledge', u'in', u'which', u'further', u'research', u'is', u'merited']</t>
  </si>
  <si>
    <t>PMC5387760</t>
  </si>
  <si>
    <t>improvement of women’s diet quality during gestation is likely to improve the risks of adverse birth outcomes.</t>
  </si>
  <si>
    <t>[u'likely', u'to', u'improve', u'the', u'risks', u'of', u'adverse', u'birth', u'outcomes']</t>
  </si>
  <si>
    <t>[['gestation', ['http://purl.obolibrary.org/obo/GO_0007565']], ['gestation', ['http://purl.obolibrary.org/obo/GO_0007565']]]</t>
  </si>
  <si>
    <t>PMC4820621</t>
  </si>
  <si>
    <t>the results of this study provide further evidence that cause and duration of maternal itp are important determinants of the outcomes of pregnancy.</t>
  </si>
  <si>
    <t>[u'that', u'cause', u'and', u'duration', u'of', u'maternal', u'itp', u'are', u'important', u'determinants', u'of', u'the', u'outcomes', u'of', u'pregnancy']</t>
  </si>
  <si>
    <t>['cause', 'further evidence']</t>
  </si>
  <si>
    <t>[['ITP', ['http://purl.obolibrary.org/obo/CHEBI_16039']]]</t>
  </si>
  <si>
    <t>[u'further', u'evidence', u'that', u'cause', u'and', u'duration', u'of', u'maternal', u'itp', u'are', u'important', u'determinants', u'of', u'the', u'outcomes', u'of', u'pregnancy']</t>
  </si>
  <si>
    <t>PMC4015817</t>
  </si>
  <si>
    <t>this study identifies who is using cfps and why, drawing upon a case study from inuvik, northwest territories.</t>
  </si>
  <si>
    <t>[u'who']</t>
  </si>
  <si>
    <t>['who', 'why']</t>
  </si>
  <si>
    <t>[u'why']</t>
  </si>
  <si>
    <t>PMC4441812</t>
  </si>
  <si>
    <t>objectives: the aims were to evaluate iodine status in a cohort of uk pregnant women and to explore how it changes throughout gestation.</t>
  </si>
  <si>
    <t>['how']</t>
  </si>
  <si>
    <t>PMC5307851</t>
  </si>
  <si>
    <t>[u'we', u'propose', u'a', u'phase', u'iii', u'clinical', u'trial', u'(', u'randomized', u'to', u'low', u'or', u'high', u'dose', u'dha', u',', u'double-blinded', u')', u'to', u'examine', u'the', u'efficacy', u'and', u'safety', u'of', u'high', u'dose', u'dha', u'supplementation', u'to', u'reduce', u'eptb', u'.']</t>
  </si>
  <si>
    <t>['propose']</t>
  </si>
  <si>
    <t>[['double', ['http://purl.obolibrary.org/obo/SO_0000985']]]</t>
  </si>
  <si>
    <t>while not related to birth weight, prenatal care utilization was associated with important outcomes later in life, specifically higher height-for-age at 24 months and higher attained school grades.</t>
  </si>
  <si>
    <t>[u'related', u'to', u'birth', u'weight']</t>
  </si>
  <si>
    <t>['related', 'associated']</t>
  </si>
  <si>
    <t>[u'while', u'not', u'related', u'to', u'birth', u'weight', u',', u'prenatal', u'care', u'utilization', u'was', u'associated', u'with', u'important', u'outcomes', u'later', u'in', u'life', u',', u'specifically', u'higher', u'height-for-age', u'at', u'24', u'months', u'and', u'higher', u'attained', u'school', u'grades', u'.']</t>
  </si>
  <si>
    <t>PMC3485340</t>
  </si>
  <si>
    <t>this study investigates how prenatal vitc deficiency affects postnatal hippocampal development and if any such effect can be reversed by postnatal vitc repletion.</t>
  </si>
  <si>
    <t>['how', 'if', 'can']</t>
  </si>
  <si>
    <t>PMC4889866</t>
  </si>
  <si>
    <t>[u'that', u'maternal', u'vitamin', u'd', u',', u'but', u'not', u'cord', u'vitamin', u'd', u'level', u',', u'was', u'associated', u'with', u'viral', u'tlr-triggered', u'il-10', u'response']</t>
  </si>
  <si>
    <t>[['vitamin', ['http://purl.obolibrary.org/obo/CHEBI_33229']], ['vitamin', ['http://purl.obolibrary.org/obo/CHEBI_33229']], ['vitamin D', ['http://purl.obolibrary.org/obo/CHEBI_27300']], ['vitamin D', ['http://purl.obolibrary.org/obo/CHEBI_27300']]]</t>
  </si>
  <si>
    <t>PMC5393280</t>
  </si>
  <si>
    <t>objectives women undergo different physiological and oral changes during pregnancy and this may increase the risk of dental caries and other oral diseases.</t>
  </si>
  <si>
    <t>PMC4014765</t>
  </si>
  <si>
    <t>increasing perfluorooctanoate (pfoa) concentrations were also associated with fewer autistic behaviors (β = –2.0;</t>
  </si>
  <si>
    <t>[u'increasing', u'perfluorooctanoate', u'(', u'pfoa', u')', u'concentrations', u'were', u'also', u'associated', u'with', u'fewer', u'autistic', u'behaviors', u'(', u'\u03b2', u'=', u'--', u'2.0', u';']</t>
  </si>
  <si>
    <t>[['PFOA', ['sngrezuhaywors-uhfffaoysa-n']]]</t>
  </si>
  <si>
    <t>PMC4504131</t>
  </si>
  <si>
    <t>food taboos and traditional beliefs targeting pregnant women exist in upper manya krobo.</t>
  </si>
  <si>
    <t>[u'food', u'taboos', u'and', u'traditional', u'beliefs']</t>
  </si>
  <si>
    <t>['taboos']</t>
  </si>
  <si>
    <t>PMC3621213</t>
  </si>
  <si>
    <t>there is insufficient evidence to explain the observed differences.</t>
  </si>
  <si>
    <t>[u'insufficient', u'evidence', u'to', u'explain', u'the', u'observed', u'differences']</t>
  </si>
  <si>
    <t>['insufficient evidence', 'observed']</t>
  </si>
  <si>
    <t>[u'observed']</t>
  </si>
  <si>
    <t>PMC4919374</t>
  </si>
  <si>
    <t>there is no clear evidence that continuous subcutaneous insulin infusion (csii) versus multiple daily injections (mdi) is superior in achieving the desired tight glycemic control of t1dm during pregnancy.</t>
  </si>
  <si>
    <t>[u'no', u'clear', u'evidence', u'that', u'continuous', u'subcutaneous', u'insulin', u'infusion', u'(', u'csii', u')', u'versus', u'multiple', u'daily', u'injections', u'(', u'mdi', u')', u'is', u'superior', u'in', u'achieving', u'the', u'desired', u'tight', u'glycemic', u'control', u'of', u't1dm', u'during', u'pregnancy']</t>
  </si>
  <si>
    <t>['no clear evidence']</t>
  </si>
  <si>
    <t>PMC3476426</t>
  </si>
  <si>
    <t>[u'the', u'first', u'to', u'investigate', u'the', u'relationship', u'between', u'serum', u'levels', u'of', u'25-hydroxy', u'vitamin', u'd', u'and', u'anti-myelin-associated', u'glycoprotein', u'(', u'anti-mag', u')', u'auto-antibodies', u'in', u'autistic', u'children']</t>
  </si>
  <si>
    <t>['first', 'relationship']</t>
  </si>
  <si>
    <t>[['myelin', ['http://purl.obolibrary.org/obo/UBERON_0000345']], ['glycoprotein', ['http://purl.obolibrary.org/obo/CHEBI_17089']], ['vitamin D', ['http://purl.obolibrary.org/obo/CHEBI_27300']], ['antibodies', ['http://purl.obolibrary.org/obo/GO_0042571']], ['hydroxy', ['http://purl.obolibrary.org/obo/CHEBI_43176']], ['serum', ['http://purl.obolibrary.org/obo/UBERON_0001977']], ['vitamin', ['http://purl.obolibrary.org/obo/CHEBI_33229']], ['MAG', ['http://purl.obolibrary.org/obo/PR_P22134']]]</t>
  </si>
  <si>
    <t>[u'the', u'relationship', u'between', u'serum', u'levels', u'of', u'25-hydroxy', u'vitamin', u'd', u'and', u'anti-myelin-associated', u'glycoprotein', u'(', u'anti-mag', u')', u'auto-antibodies']</t>
  </si>
  <si>
    <t>PMC4591141</t>
  </si>
  <si>
    <t>in 2003 mean cord blood mercury concentrations in pregnant bermudian women exceeded levels associated with adverse health outcomes in children.</t>
  </si>
  <si>
    <t>[u'associated', u'with', u'adverse', u'health', u'outcomes', u'in', u'children']</t>
  </si>
  <si>
    <t>PMC4260194</t>
  </si>
  <si>
    <t>immigrant women may be regarded as a vulnerable population with respect to access and navigation of maternity care services.</t>
  </si>
  <si>
    <t>PMC4934634</t>
  </si>
  <si>
    <t>animal studies and one human study suggest that bpa is a neurotoxicant.</t>
  </si>
  <si>
    <t>[u'animal', u'studies', u'and', u'one', u'human', u'study', u'suggest', u'that', u'bpa', u'is', u'a', u'neurotoxicant', u'.']</t>
  </si>
  <si>
    <t>[u'maternal', u'vitamin', u'd', u'level', u'was', u'inversely', u'correlated', u'with', u'il-10', u'response', u'to', u'tlr3', u'(', u'p', u'=', u'0.004', u')', u'and', u'tlr7-8', u'stimulation', u'(', u'p', u'=', u'0.006', u')', u'.']</t>
  </si>
  <si>
    <t>[u'increasing', u'evidence', u'supports', u'the', u'immunomodulatory', u'effect', u'of', u'vitamin', u'd', u'on', u'allergic', u'diseases', u'.']</t>
  </si>
  <si>
    <t>['supports']</t>
  </si>
  <si>
    <t>[['vitamin', ['http://purl.obolibrary.org/obo/CHEBI_33229', 'http://purl.obolibrary.org/obo/CHEBI_33229']], ['vitamin D', ['http://purl.obolibrary.org/obo/CHEBI_27300', 'http://purl.obolibrary.org/obo/CHEBI_27300']]]</t>
  </si>
  <si>
    <t>PMC4738404</t>
  </si>
  <si>
    <t>in addition, women with known genetic variations in the folate metabolic cycle, those exposed to medications with antifolate effects, smokers, diabetics, and the obese may benefit from higher doses of folic acid daily during the first trimester.</t>
  </si>
  <si>
    <t>however, the multiple micronutrients (mms) supplement was associated with an increased risk of stunted growth in infancy and early childhood.</t>
  </si>
  <si>
    <t>['however', 'associated']</t>
  </si>
  <si>
    <t>[u'however', u',', u'the', u'multiple', u'micronutrients', u'(', u'mms', u')', u'supplement', u'was', u'associated', u'with', u'an', u'increased', u'risk', u'of', u'stunted', u'growth', u'in', u'infancy', u'and', u'early', u'childhood', u'.']</t>
  </si>
  <si>
    <t>PMC3252281</t>
  </si>
  <si>
    <t>the findings of this study will provide practitioners with an understanding of the cultural differences that affect women's dietary choices during maternity.</t>
  </si>
  <si>
    <t>PMC3937977</t>
  </si>
  <si>
    <t>no association was observed between ti and subsequent mortality when ti was measured at birth.</t>
  </si>
  <si>
    <t>[u'no', u'association']</t>
  </si>
  <si>
    <t>PMC3271033</t>
  </si>
  <si>
    <t>[u'no', u'significant', u'relationship', u'between', u'cord', u'serum', u'25', u'(', u'oh', u')', u'd', u'and', u'bmc', u'or', u'bmd', u'in', u'the', u'first', u'week', u'of', u'life', u'(', u'n', u'=', u'49', u')', u'or', u'after', u'3', u'months', u'of', u'vitamin', u'd', u'supplementation']</t>
  </si>
  <si>
    <t>[['life', ['http://purl.obolibrary.org/obo/UBERON_0000104']], ['vitamin D', ['http://purl.obolibrary.org/obo/CHEBI_27300']], ['vitamin', ['http://purl.obolibrary.org/obo/CHEBI_33229']], ['serum', ['http://purl.obolibrary.org/obo/UBERON_0001977']]]</t>
  </si>
  <si>
    <t>[u'an', u'association', u'between', u'calcium', u'intake', u'and', u'obesity', u',', u'especially', u'when', u'age', u'and', u'sex', u'were', u'considered']</t>
  </si>
  <si>
    <t>[['calcium', ['http://purl.obolibrary.org/obo/CHEBI_29320', 'http://purl.obolibrary.org/obo/CHEBI_22984']]]</t>
  </si>
  <si>
    <t>PMC3718280</t>
  </si>
  <si>
    <t>[u'maternal', u'bmi', u'(', u'p', u'&lt;', u'0.01', u')', u'and', u'hepcidin', u'(', u'p', u'&lt;', u'0.05', u')', u'were', u'negatively', u'correlated', u'with', u'cord', u'blood', u'iron', u'status', u'.']</t>
  </si>
  <si>
    <t>[['status', ['http://purl.obolibrary.org/obo/SO_0000905', 'http://purl.obolibrary.org/obo/SO_0000905']], ['blood', ['http://purl.obolibrary.org/obo/UBERON_0000178', 'http://purl.obolibrary.org/obo/UBERON_0000178']], ['iron', ['http://purl.obolibrary.org/obo/CHEBI_18248', 'http://purl.obolibrary.org/obo/CHEBI_18248']]]</t>
  </si>
  <si>
    <t>PMC3926776</t>
  </si>
  <si>
    <t>the timing of puberty onset has been shown to be a rough indicator of noncommunicable disease (ncd) risk.</t>
  </si>
  <si>
    <t>['has been', 'rough indicator']</t>
  </si>
  <si>
    <t>[u'a', u'rough', u'indicator', u'of', u'noncommunicable', u'disease', u'(', u'ncd', u')', u'risk']</t>
  </si>
  <si>
    <t>PMC5240907</t>
  </si>
  <si>
    <t>one possible interpretation for these data is that a vagal withdrawal, rather than a sympathetic overactivity, could precede the development of hypertension and other cardiometabolic diseases in children with low birth weight.</t>
  </si>
  <si>
    <t>[u'one', u'possible', u'interpretation', u'for', u'these', u'data']</t>
  </si>
  <si>
    <t>['interpretation', 'possible', 'could']</t>
  </si>
  <si>
    <t>PMC3945795</t>
  </si>
  <si>
    <t>the objectives of our study were to determine the prevalence and type of cam use during pregnancy at one medical center; understand who is using cam and why they are using it; and assess the state of patients’ cam use disclosure to their obstetrical providers.</t>
  </si>
  <si>
    <t>PMC4192843</t>
  </si>
  <si>
    <t>the findings were: 87 percent of the registrants started prenatal care during the first or second trimester; 84 percent of the registrants completed care in the project; ob access mothers had a low-birth-weight rate of 4.7 percent, compared with 7.0 percent for a matched control group, suggesting a 33-percent reduction in low birth weight through the project; and the benefit-cost ratio of this program was about 2 to 1 for the short run because of savings in neonatal intensive care services.</t>
  </si>
  <si>
    <t>[u'suggesting', u'a', u'33-percent', u'reduction', u'in', u'low', u'birth', u'weight', u'through', u'the', u'project']</t>
  </si>
  <si>
    <t>adjusting for covariates and nutrients known to be associated with postpartum depression, logistic regression showed that having a prenatal epds ≥ 10 increased the odds of postpartum depressive symptoms (second and third trimester or = 3.29, 95% ci = 1.55 - 7.01, p = 0.004 and or = 4.26, 95% ci = 2.05 - 8.85, p &lt; 0.0001, respectively), while prenatal supplemental selenium (per 10 mcg, or = 0.76, 95% ci = 0.74 - 0.78, p = 0.0019) and postnatal social support (or = 0.87, 95% ci = 0.78 - 0.97, p = 0.0015) were protective.</t>
  </si>
  <si>
    <t>[u'to', u'be', u'associated', u'with', u'postpartum', u'depression']</t>
  </si>
  <si>
    <t>[['selenium', ['http://purl.obolibrary.org/obo/CHEBI_27568']]]</t>
  </si>
  <si>
    <t>these results potentially have direct implications for the role of endothelial cells in vascular disease (hypertension, stroke) and cancer (via angiogenesis).</t>
  </si>
  <si>
    <t>['potentially']</t>
  </si>
  <si>
    <t>evidence to explain the consistently different rates was limited.</t>
  </si>
  <si>
    <t>[u'evidence', u'to', u'explain', u'the', u'consistently', u'different', u'rates', u'was', u'limited', u'.']</t>
  </si>
  <si>
    <t>['limited']</t>
  </si>
  <si>
    <t>PMC4632418</t>
  </si>
  <si>
    <t>the results investigating the relationship between vitamin d levels and gestational diabetes mellitus (gdm) are inconsistent.</t>
  </si>
  <si>
    <t>['inconsistent']</t>
  </si>
  <si>
    <t>PMC3350070</t>
  </si>
  <si>
    <t>in both families, numerous potential risk factors were identified including environmental, obstetric, and possible maternal effects.</t>
  </si>
  <si>
    <t>['potential', 'possible']</t>
  </si>
  <si>
    <t>PMC4352208</t>
  </si>
  <si>
    <t>however, recent studies have shown that selenium, also abundant in seafood, can have protective effects against mercury toxicity.</t>
  </si>
  <si>
    <t>['however', 'can']</t>
  </si>
  <si>
    <t>PMC2722408</t>
  </si>
  <si>
    <t>obesity results from a complex combination of factors that act at many stages throughout a person's life.</t>
  </si>
  <si>
    <t>PMC4334623</t>
  </si>
  <si>
    <t>juxtaposed alongside the ongoing rise in the incidence and prevalence of dementia, is the surge of recent research confirming widespread exposure and bioaccumulation of chemical toxicants.</t>
  </si>
  <si>
    <t>differences in social support and the physical environment (both natural and built) between “back home” and “here” were commonly described as factors that shaped their opportunities to eat healthy, be physically active and emotionally well before and after having a baby “here”.</t>
  </si>
  <si>
    <t>[u'their', u'opportunities']</t>
  </si>
  <si>
    <t>['opportunities']</t>
  </si>
  <si>
    <t>[['natural', ['http://purl.obolibrary.org/obo/SO_0000782']]]</t>
  </si>
  <si>
    <t>PMC5332602</t>
  </si>
  <si>
    <t>we have established the first human infant microbiota-transplanted neonatal pig model of childhood malnutrition that reproduced the impaired immune, intestinal, and other physiological functions seen in malnourished children.</t>
  </si>
  <si>
    <t>[u'first']</t>
  </si>
  <si>
    <t>['first']</t>
  </si>
  <si>
    <t>PMC5013256</t>
  </si>
  <si>
    <t>we also aimed to study whether spm and their precursors differ in early and late pregnancy or between maternal and umbilical cord blood.</t>
  </si>
  <si>
    <t>['whether...or', 'aimed']</t>
  </si>
  <si>
    <t>[['umbilical cord blood', ['http://purl.obolibrary.org/obo/UBERON_0012168']]]</t>
  </si>
  <si>
    <t>[u'we', u'also', u'aimed', u'to', u'study', u'whether', u'spm', u'and', u'their', u'precursors', u'differ', u'in', u'early', u'and', u'late', u'pregnancy', u'or', u'between', u'maternal', u'and', u'umbilical', u'cord', u'blood', u'.']</t>
  </si>
  <si>
    <t>PMC3922790</t>
  </si>
  <si>
    <t>the environmental contribution to autism spectrum disorders (asd) is largely unknown, but household pesticides are receiving increased attention.</t>
  </si>
  <si>
    <t>[u'increased', u'attention']</t>
  </si>
  <si>
    <t>['increased attention', 'unknown']</t>
  </si>
  <si>
    <t>[u'largely', u'unknown']</t>
  </si>
  <si>
    <t>PMC3134395</t>
  </si>
  <si>
    <t>we will also discuss the possible effects of environmental contaminants on iodine utilization in pregnant women.</t>
  </si>
  <si>
    <t>['possible', 'will']</t>
  </si>
  <si>
    <t>[['iodine', ['http://purl.obolibrary.org/obo/CHEBI_24859', 'http://purl.obolibrary.org/obo/CHEBI_33115']]]</t>
  </si>
  <si>
    <t>the clinical consequences of iron deficiency without anaemia are unknown.</t>
  </si>
  <si>
    <t>['unknown']</t>
  </si>
  <si>
    <t>[u'due', u'to', u'the', u'neurotoxic', u'effects', u'of', u'mercury', u',', u'united', u'states', u'government', u'agencies', u'recommend', u'no', u'more', u'than', u'340', u'g', u'(', u'12', u'oz', u')', u'per', u'week', u'of', u'seafood', u'consumption', u'during', u'pregnancy', u'.']</t>
  </si>
  <si>
    <t>['recommend']</t>
  </si>
  <si>
    <t>[['mercury', ['http://purl.obolibrary.org/obo/CHEBI_25195', 'http://purl.obolibrary.org/obo/CHEBI_25195', 'http://purl.obolibrary.org/obo/CHEBI_16170', 'http://purl.obolibrary.org/obo/CHEBI_16170']]]</t>
  </si>
  <si>
    <t>PMC3124144</t>
  </si>
  <si>
    <t>[u'iron', u'deficiency', u'anemia', u'is', u'thought', u'to', u'affect', u'the', u'health', u'of', u'more', u'than', u'one', u'billion', u'people', u'worldwide', u',', u'with', u'the', u'greatest', u'burden', u'of', u'disease', u'experienced', u'in', u'lesser', u'developed', u'countries', u',', u'particularly', u'women', u'of', u'reproductive', u'age', u'and', u'children', u'.']</t>
  </si>
  <si>
    <t>['thought']</t>
  </si>
  <si>
    <t>PMC3553086</t>
  </si>
  <si>
    <t>asthma and allergy are complex disorders influenced by both inheritance and environment, a relationship that might be further clarified by epigenetics.</t>
  </si>
  <si>
    <t>['complex', 'might', 'relationship']</t>
  </si>
  <si>
    <t>[u'a', u'relationship', u'that', u'might', u'be', u'further', u'clarified', u'by', u'epigenetics']</t>
  </si>
  <si>
    <t>[u'that', u'the', u'effect', u'of', u'supplementation', u'with', u'probiotics', u'on', u'preventing', u'the', u'development', u'of', u'allergic', u'disease', u'is', u'mixed']</t>
  </si>
  <si>
    <t>['mixed', 'suggests']</t>
  </si>
  <si>
    <t>[u'a', u'review', u'of', u'recent', u'randomized', u',', u'controlled', u'trials', u'suggests', u'that', u'the', u'effect', u'of', u'supplementation', u'with', u'probiotics', u'on', u'preventing', u'the', u'development', u'of', u'allergic', u'disease', u'is', u'mixed', u'.']</t>
  </si>
  <si>
    <t>PMC3542400</t>
  </si>
  <si>
    <t>in 2001–2008, 2.5% of the us adult population (aged≥19 years) exceeded the ul, which could increase to 2.6% if fortification of corn masa flour occurred.</t>
  </si>
  <si>
    <t>therefore complex perinatal care has to be provided for morbid obesity patients.</t>
  </si>
  <si>
    <t>[u'therefore', u'complex']</t>
  </si>
  <si>
    <t>['complex', 'has to be']</t>
  </si>
  <si>
    <t>[u'therefore', u'complex', u'perinatal', u'care', u'has', u'to', u'be', u'provided', u'for', u'morbid', u'obesity', u'patients', u'.']</t>
  </si>
  <si>
    <t>in summary, the area of epigenetics and metabolic health has seen rapid developments in a short space of time.</t>
  </si>
  <si>
    <t>[u'in', u'summary', u',', u'the', u'area', u'of', u'epigenetics', u'and', u'metabolic', u'health', u'has', u'seen', u'rapid', u'developments', u'in', u'a', u'short', u'space', u'of', u'time', u'.']</t>
  </si>
  <si>
    <t>['has seen']</t>
  </si>
  <si>
    <t>PMC3586494</t>
  </si>
  <si>
    <t>such studies provide the foundation and framework for the relatively new field of developmental origins of health and disease (dohad).</t>
  </si>
  <si>
    <t>[u'relatively', u'new']</t>
  </si>
  <si>
    <t>['new']</t>
  </si>
  <si>
    <t>women with unexplained elevations of msafp and who experience complications in later pregnancy are more likely to have one or two alleles of the c677t mthfr variant.</t>
  </si>
  <si>
    <t>['unexplained', 'likely']</t>
  </si>
  <si>
    <t>[u'more', u'likely', u'to', u'have', u'one', u'or', u'two', u'alleles', u'of', u'the', u'c677t', u'mthfr', u'variant']</t>
  </si>
  <si>
    <t>PMC3977405</t>
  </si>
  <si>
    <t>[u'therefore', u',', u'conducting', u'such', u'education', u',', u'as', u'an', u'efficient', u'learning', u'method', u',', u'is', u'recommended', u'as', u'it', u'needs', u'less', u'time', u',', u'has', u'lower', u'costs', u',', u'and', u'does', u'not', u'need', u'any', u'special', u'equipment', u'.']</t>
  </si>
  <si>
    <t>[['learning', ['http://purl.obolibrary.org/obo/GO_0007612']]]</t>
  </si>
  <si>
    <t>PMC4026129</t>
  </si>
  <si>
    <t>the research also shows that relatively low to moderate exposure to ias is associated with epigenetic effects.</t>
  </si>
  <si>
    <t>[u'that', u'relatively', u'low', u'to', u'moderate', u'exposure', u'to', u'ias', u'is', u'associated', u'with', u'epigenetic', u'effects']</t>
  </si>
  <si>
    <t>PMC2798111</t>
  </si>
  <si>
    <t>[u'oral', u'vitamin', u'd3supplementation', u'as', u'an', u'oil', u'emulsion', u'was', u'associated', u'with', u'significant', u'and', u'sustained', u'increases', u'in', u'25', u'(', u'oh', u')', u'd', u'from', u'baseline', u'in', u'fully', u'breastfeeding', u'infants', u'through', u'7', u'months', u'.']</t>
  </si>
  <si>
    <t>PMC2575191</t>
  </si>
  <si>
    <t>maternal energy-restriction did not consistently program reduced insulin sensitivity in offspring over three consecutive generations.</t>
  </si>
  <si>
    <t>['not consistently']</t>
  </si>
  <si>
    <t>PMC3433387</t>
  </si>
  <si>
    <t>the narrative synthesis will be informed by the previous framework published in 2006 by popay et al ., using identified tools for each of its four elements.</t>
  </si>
  <si>
    <t>[['synthesis', ['http://purl.obolibrary.org/obo/GO_0009058']]]</t>
  </si>
  <si>
    <t>PMC4696221</t>
  </si>
  <si>
    <t>the aetiology of dental caries involves a complex interplay of individual, behavioural, social, economic, political and environmental conditions, and there is increasing interest in genetic predisposition and epigenetic modification.</t>
  </si>
  <si>
    <t>['complex', 'aetiology']</t>
  </si>
  <si>
    <t>[u'the', u'aetiology', u'of', u'dental', u'caries']</t>
  </si>
  <si>
    <t>altogether, research supports the notion that the interaction between sex-biased elements might exert novel regulatory functions in the genome and contribute to sex-specific susceptibilities to autoimmune and neurological diseases.</t>
  </si>
  <si>
    <t>[u'altogether', u',', u'research', u'supports', u'the', u'notion', u'that', u'the', u'interaction', u'between', u'sex-biased', u'elements', u'might', u'exert', u'novel', u'regulatory', u'functions', u'in', u'the', u'genome', u'and', u'contribute', u'to', u'sex-specific', u'susceptibilities', u'to', u'autoimmune', u'and', u'neurological', u'diseases', u'.']</t>
  </si>
  <si>
    <t>['supports', 'notion', 'might']</t>
  </si>
  <si>
    <t>[['sex-specific', ['http://purl.obolibrary.org/obo/UBERON_0014402']], ['genome', ['http://purl.obolibrary.org/obo/SO_0001026']]]</t>
  </si>
  <si>
    <t>[u'the', u'notion', u'that', u'the', u'interaction', u'between', u'sex-biased', u'elements', u'might', u'exert', u'novel', u'regulatory', u'functions', u'in', u'the', u'genome', u'and', u'contribute', u'to', u'sex-specific', u'susceptibilities', u'to', u'autoimmune', u'and', u'neurological', u'diseases']</t>
  </si>
  <si>
    <t>PMC3279448</t>
  </si>
  <si>
    <t>[u'associations', u'between', u'in', u'utero', u'exposures', u',', u'infant', u'growth', u',', u'and', u'methylation', u'of', u'repetitive', u'elements']</t>
  </si>
  <si>
    <t>this review on pops will focus on current knowledge regarding the potential effects of exposure to pops during fetal and childhood life and during adulthood on male reproductive health, including a critical revision of the endocrine disruption hypothesis, a comment on pubertal development as part of reproductive development and a comment on how to account for combined exposures in epidemiological research.</t>
  </si>
  <si>
    <t>PMC3500842</t>
  </si>
  <si>
    <t>this article analyzes how food has become environment in nutritional epigenetics, with a focus on the experimental formalization of food.</t>
  </si>
  <si>
    <t>[['food', ['http://purl.obolibrary.org/obo/CHEBI_33290']], ['food', ['http://purl.obolibrary.org/obo/CHEBI_33290']]]</t>
  </si>
  <si>
    <t>PMC4110237</t>
  </si>
  <si>
    <t>nnpds is a newly emerged syndrome, characterized by diarrhoea within the first week of life, which is un-responsive to antibiotics and not associated with known pathogens.</t>
  </si>
  <si>
    <t>[u'associated', u'with', u'known', u'pathogens']</t>
  </si>
  <si>
    <t>['associated', 'newly']</t>
  </si>
  <si>
    <t>[u'newly']</t>
  </si>
  <si>
    <t>PMC4320792</t>
  </si>
  <si>
    <t>hamman's syndrome is a rare condition represented by spontaneous pneumomediastinum and subcutaneous emphysema.</t>
  </si>
  <si>
    <t>PMC4368660</t>
  </si>
  <si>
    <t>[u'prenatal', u'and', u'early', u'life', u'risk', u'factors', u'are', u'associated', u'with', u'childhood', u'obesity', u'.']</t>
  </si>
  <si>
    <t>PMC3747105</t>
  </si>
  <si>
    <t>we tested how transient prenatal exposure to methyl donor micronutrient (md) supplemented diets may impact predilection towards ibd in a murine dextran sulfate sodium (dss) colitis model.</t>
  </si>
  <si>
    <t>PMC4997421</t>
  </si>
  <si>
    <t>background: vitamin a is an essential nutrient during pregnancy and throughout the lifecycle due to its role in the development of critical organ systems.</t>
  </si>
  <si>
    <t>[u'essential']</t>
  </si>
  <si>
    <t>['essential', 'critical']</t>
  </si>
  <si>
    <t>PMC5523023</t>
  </si>
  <si>
    <t>contribution of oxidative stress to asthma pathology remains at least partially controversial, since antioxidant interventions have proven rather unsuccessful.</t>
  </si>
  <si>
    <t>[u'controversial']</t>
  </si>
  <si>
    <t>['controversial', 'remains...partially', 'at least']</t>
  </si>
  <si>
    <t>[['antioxidant', ['http://purl.obolibrary.org/obo/CHEBI_22586']]]</t>
  </si>
  <si>
    <t>[u'contribution', u'of', u'oxidative', u'stress', u'to', u'asthma', u'pathology', u'remains', u'at', u'least', u'partially', u'controversial', u',', u'since', u'antioxidant', u'interventions', u'have', u'proven', u'rather', u'unsuccessful', u'.']</t>
  </si>
  <si>
    <t>[u'at']</t>
  </si>
  <si>
    <t>PMC3192058</t>
  </si>
  <si>
    <t>epidemiological studies have linked intrauterine growth retardation (iugr) to the metabolic diseases, consisting of insulin resistance, type 2 diabetes, obesity and coronary artery disease, during adult life.</t>
  </si>
  <si>
    <t>['have']</t>
  </si>
  <si>
    <t>PMC5318550</t>
  </si>
  <si>
    <t>season of birth has repeatedly been found to be a risk indicator for adverse neurodevelopmental outcomes.</t>
  </si>
  <si>
    <t>['has repeatedly been']</t>
  </si>
  <si>
    <t>[['indicator', ['http://purl.obolibrary.org/obo/CHEBI_47867']]]</t>
  </si>
  <si>
    <t>PMC5646153</t>
  </si>
  <si>
    <t>the concerned body should intervene on the identified factors to reduce the high prevalence of anemia among pregnant women.</t>
  </si>
  <si>
    <t>[u'the', u'concerned', u'body', u'should', u'intervene', u'on', u'the', u'identified', u'factors', u'to', u'reduce', u'the', u'high', u'prevalence', u'of', u'anemia', u'among', u'pregnant', u'women', u'.']</t>
  </si>
  <si>
    <t>altered zinc (zn) homeostasis has been reported in fibroblasts from &gt;60 years old premutation carriers, in which zn supplementation significantly restored zn-dependent mitochondrial protein import/processing and function.</t>
  </si>
  <si>
    <t>PMC3382418</t>
  </si>
  <si>
    <t>[u'plasma', u'leptin', u'corresponded', u'to', u'low', u'body', u'weight', u'in', u'cr', u'offspring', u',', u'but', u'was', u'increased', u'in', u'hc', u'offspring', u'that', u'in', u'addition', u',', u'had', u'increased', u'plasma', u'insulin', u',', u'blood', u'glucose', u',', u'and', u'subcutaneous', u'adipose', u'tissue', u'mass', u'.']</t>
  </si>
  <si>
    <t>['corresponded']</t>
  </si>
  <si>
    <t>[['glucose', ['http://purl.obolibrary.org/obo/CHEBI_17234']], ['blood', ['http://purl.obolibrary.org/obo/UBERON_0000178']], ['subcutaneous adipose tissue', ['http://purl.obolibrary.org/obo/UBERON_0002190']]]</t>
  </si>
  <si>
    <t>[u'whether', u'these', u'variants', u'also', u'influence', u'the', u'role', u'of', u'vitamin', u'd', u'in', u'an', u'immunologic', u'milieu', u'is', u'not', u'known', u'.']</t>
  </si>
  <si>
    <t>['not known']</t>
  </si>
  <si>
    <t>[['vitamin', ['http://purl.obolibrary.org/obo/CHEBI_33229']], ['role', ['http://purl.obolibrary.org/obo/CHEBI_50906']], ['vitamin D', ['http://purl.obolibrary.org/obo/CHEBI_27300']]]</t>
  </si>
  <si>
    <t>in the current cohort nutrient supplementation did not affect anti-malarial antibody responses, but poor and undernourished mothers should be a priority group in future trials.</t>
  </si>
  <si>
    <t>[u'future', u'trials']</t>
  </si>
  <si>
    <t>['future trials', 'should be']</t>
  </si>
  <si>
    <t>[u'poor', u'and', u'undernourished', u'mothers', u'should', u'be', u'a', u'priority', u'group', u'in', u'future', u'trials', u'.']</t>
  </si>
  <si>
    <t>meeting the high nutrient needs of pregnant and lactating women and their young children in regions such as south asia is challenging because diets are dominated by staple foods with low nutrient density and poor mineral bioavailability.</t>
  </si>
  <si>
    <t>[u'challenging']</t>
  </si>
  <si>
    <t>['challenging']</t>
  </si>
  <si>
    <t>probiotics are beneficial bacteria that have the capacity to alter the composition of bacterial species in the intestine that can in turn influence the production of fermentation-derived metabolites.</t>
  </si>
  <si>
    <t>PMC3693967</t>
  </si>
  <si>
    <t>the objective of this study was to evaluate the association between response to antiemetics in the treatment of nvp and genetic polymorphisms in the serotonin receptor subunit genes htr3a and htr3b .</t>
  </si>
  <si>
    <t>[u'the', u'association', u'between', u'response', u'to', u'antiemetics']</t>
  </si>
  <si>
    <t>[['serotonin', ['http://purl.obolibrary.org/obo/CHEBI_28790']]]</t>
  </si>
  <si>
    <t>our results show that somatic inbreeding costs are environmentally dependent at certain life stages but may accumulate throughout life.</t>
  </si>
  <si>
    <t>[['life', ['http://purl.obolibrary.org/obo/UBERON_0000104']], ['life', ['http://purl.obolibrary.org/obo/UBERON_0000104']]]</t>
  </si>
  <si>
    <t>[u'a', u'statistically', u'significant', u'negative', u'linear', u'trend', u'between', u'counts', u'of', u'bifidobacterium', u'spp']</t>
  </si>
  <si>
    <t>['trend']</t>
  </si>
  <si>
    <t>[['linear', ['http://purl.obolibrary.org/obo/SO_0000987']]]</t>
  </si>
  <si>
    <t>PMC4803956</t>
  </si>
  <si>
    <t>maintaining a healthy weight before pregnancy, and optimal weight gain during pregnancy by appropriate and sufficient nutrition, are two effective measures for the prevention of low birth weight.to provide successful health interventions, it is essential to design and implement effective health education programs.</t>
  </si>
  <si>
    <t>[u'essential', u'to', u'design', u'and', u'implement', u'effective', u'health', u'education', u'programs']</t>
  </si>
  <si>
    <t>['essential']</t>
  </si>
  <si>
    <t>PMC4342189</t>
  </si>
  <si>
    <t>fewer than expected patients, especially females, presented with isolated cleft palates, suggesting that limitations in economic resources and cultural aesthetics of the obvious lip deformity may outweigh functional concerns and access to treatment for females.</t>
  </si>
  <si>
    <t>[u'that', u'limitations', u'in', u'economic', u'resources', u'and', u'cultural', u'aesthetics', u'of', u'the', u'obvious', u'lip', u'deformity', u'may', u'outweigh', u'functional', u'concerns', u'and', u'access', u'to', u'treatment', u'for', u'females']</t>
  </si>
  <si>
    <t>['concerns', 'suggesting', 'limitations', 'may']</t>
  </si>
  <si>
    <t>[['lip', ['http://purl.obolibrary.org/obo/UBERON_0001833', 'http://purl.obolibrary.org/obo/PR_000023092']]]</t>
  </si>
  <si>
    <t>[u'suggesting', u'that', u'limitations', u'in', u'economic', u'resources', u'and', u'cultural', u'aesthetics', u'of', u'the', u'obvious', u'lip', u'deformity', u'may', u'outweigh', u'functional', u'concerns', u'and', u'access', u'to', u'treatment', u'for', u'females']</t>
  </si>
  <si>
    <t>[u'limitations', u'in', u'economic', u'resources', u'and', u'cultural', u'aesthetics', u'of', u'the', u'obvious', u'lip', u'deformity']</t>
  </si>
  <si>
    <t>therefore, there is an urgent need for high quality, large-scale multicentre research in biomarkers for pe so that the best predictive marker(s) can be identified in order to improve the management of women destined to develop pe.</t>
  </si>
  <si>
    <t>['can', 'urgent']</t>
  </si>
  <si>
    <t>[['scale', ['http://purl.obolibrary.org/obo/UBERON_0002542']]]</t>
  </si>
  <si>
    <t>PMC3262346</t>
  </si>
  <si>
    <t>[u'thrombocytopenia', u'can', u'be', u'due', u'to', u'bone', u'marrow', u'hypoproliferation', u',', u'peripheral', u'destruction', u',', u'or', u'sequestration', u'.']</t>
  </si>
  <si>
    <t>['can be']</t>
  </si>
  <si>
    <t>[['bone marrow', ['http://purl.obolibrary.org/obo/UBERON_0002371']]]</t>
  </si>
  <si>
    <t>PMC3276988</t>
  </si>
  <si>
    <t>[u'a', u'significant', u'association', u'of', u'microsatellite', u'alleles', u'with', u'cl/p']</t>
  </si>
  <si>
    <t>[['microsatellite', ['http://purl.obolibrary.org/obo/SO_0000289']]]</t>
  </si>
  <si>
    <t>PMC4314531</t>
  </si>
  <si>
    <t>importantly, these effects are only partially ameliorated by gestational dietary adjustments for obese dams.</t>
  </si>
  <si>
    <t>[u'importantly']</t>
  </si>
  <si>
    <t>['importantly', 'partially']</t>
  </si>
  <si>
    <t>[u'only', u'partially']</t>
  </si>
  <si>
    <t>using the biological systems approach, we identified shear response biology as being significantly different for aa versus ca, showing an apparent tonic increase of expression (aa &gt; ca) for 46/157 genes within that system.</t>
  </si>
  <si>
    <t>[u'apparent']</t>
  </si>
  <si>
    <t>['apparent']</t>
  </si>
  <si>
    <t>change, in a seasonal trend analysis) of this association.</t>
  </si>
  <si>
    <t>[u'this', u'association']</t>
  </si>
  <si>
    <t>PMC4558714</t>
  </si>
  <si>
    <t>generalized linear regression model analysis in the parental generation showed that prenatal exposure to famine was associated with a 8.1 (95% ci 5.8 to 10.4) second increase in trail making test part a, a 7.0 (1.5 to 12.5) second increase in trail making test part b, and a 5.5 (−7.3 to −3.7) score decrease in the stroop color-word test in adulthood, after adjustment for potential confounders.</t>
  </si>
  <si>
    <t>['potential', 'associated']</t>
  </si>
  <si>
    <t>[u'that', u'prenatal', u'exposure', u'to', u'famine', u'was', u'associated', u'with', u'a', u'8.1', u'(', u'95', u'%', u'ci', u'5.8', u'to', u'10.4', u')', u'second', u'increase', u'in', u'trail', u'making', u'test', u'part', u'a', u',', u'a', u'7.0', u'(', u'1.5', u'to', u'12.5', u')', u'second', u'increase', u'in', u'trail', u'making', u'test', u'part', u'b', u',', u'and', u'a', u'5.5', u'(', u'\u22127.3', u'to', u'\u22123.7', u')', u'score', u'decrease', u'in', u'the', u'stroop', u'color-word', u'test', u'in', u'adulthood', u',', u'after', u'adjustment', u'for', u'potential', u'confounders']</t>
  </si>
  <si>
    <t>PMC4464033</t>
  </si>
  <si>
    <t>we sought to determine whether adolescent mothers are at higher risk of maternal and perinatal adverse outcomes compared with mothers aged 20–24 years in a prospective, population-based observational study of newborn outcomes in low resource settings.</t>
  </si>
  <si>
    <t>PMC2581757</t>
  </si>
  <si>
    <t>thus, we conclude that the use of vitamins c and e should be considered for the control of certain important biochemical indices during the development of preeclampsia; however, further studies are needed to develop methods for the prevention of preeclampsia in women at high risk.</t>
  </si>
  <si>
    <t>[u'thus', u',', u'we', u'conclude', u'that', u'the', u'use', u'of', u'vitamins', u'c', u'and', u'e', u'should', u'be', u'considered', u'for', u'the', u'control', u'of', u'certain', u'important', u'biochemical', u'indices', u'during', u'the', u'development', u'of', u'preeclampsia', u';', u'however', u',', u'further', u'studies', u'are', u'needed', u'to', u'develop', u'methods', u'for', u'the', u'prevention', u'of', u'preeclampsia', u'in', u'women', u'at', u'high', u'risk', u'.']</t>
  </si>
  <si>
    <t>['further studies are needed', 'should be']</t>
  </si>
  <si>
    <t>PMC2821652</t>
  </si>
  <si>
    <t>based on our novel definition of adherence, pill count was not a reliable predictor of adherence to protocol, and calls into question how adherence is measured in clinical research.</t>
  </si>
  <si>
    <t>[u'calls', u'into', u'question', u'how', u'adherence', u'is', u'measured', u'in', u'clinical', u'research']</t>
  </si>
  <si>
    <t>['calls into question']</t>
  </si>
  <si>
    <t>PMC3532199</t>
  </si>
  <si>
    <t>[u'an', u'opportunity', u'for', u'huge', u'savings', u'in', u'not', u'only', u'money', u'but', u'the', u'overall', u'quality', u'of', u'life']</t>
  </si>
  <si>
    <t>['opportunity']</t>
  </si>
  <si>
    <t>PMC4910734</t>
  </si>
  <si>
    <t>the hypothesis represents a paradigm shift in thinking and has profound implications for clinical detection, treatment, and even prevention of asd.</t>
  </si>
  <si>
    <t>[u'the', u'hypothesis']</t>
  </si>
  <si>
    <t>['hypothesis', 'profound implications']</t>
  </si>
  <si>
    <t>[u'profound', u'implications', u'for', u'clinical', u'detection', u',', u'treatment', u',', u'and', u'even', u'prevention', u'of', u'asd']</t>
  </si>
  <si>
    <t>PMC2984417</t>
  </si>
  <si>
    <t>nevertheless, prospective cohort studies are needed to more rigorously evaluate the extent to which migraines and/or its treatments are associated with the occurrence of placental abruption.</t>
  </si>
  <si>
    <t>[u'to', u'which', u'migraines', u'and/or', u'its', u'treatments', u'are', u'associated', u'with', u'the', u'occurrence', u'of', u'placental', u'abruption']</t>
  </si>
  <si>
    <t>['which...and/or', 'studies are needed']</t>
  </si>
  <si>
    <t>[u'nevertheless', u',', u'prospective', u'cohort', u'studies', u'are', u'needed', u'to', u'more', u'rigorously', u'evaluate', u'the', u'extent', u'to', u'which', u'migraines', u'and/or', u'its', u'treatments', u'are', u'associated', u'with', u'the', u'occurrence', u'of', u'placental', u'abruption', u'.']</t>
  </si>
  <si>
    <t>the objective of the study was to evaluate the association of 25(oh)d concentrations at birth and at 36 weeks' corrected gestational age with bpd in preterm infants born before 29 completed weeks of gestation.</t>
  </si>
  <si>
    <t>[u'the', u'objective', u'of', u'the', u'study']</t>
  </si>
  <si>
    <t>['objective', 'association']</t>
  </si>
  <si>
    <t>[u'the', u'association', u'of', u'25', u'(', u'oh', u')', u'd', u'concentrations', u'at', u'birth', u'and', u'at', u'36', u'weeks', u"'", u'corrected', u'gestational', u'age', u'with', u'bpd', u'in', u'preterm', u'infants', u'born', u'before', u'29', u'completed', u'weeks', u'of', u'gestation']</t>
  </si>
  <si>
    <t>PMC3534399</t>
  </si>
  <si>
    <t>subsidiary studies to the main trial will additionally assess the impact of supplementation on infant growth and development to 24 months of age.</t>
  </si>
  <si>
    <t>PMC2904854</t>
  </si>
  <si>
    <t>both the drug use and the multiple simultaneous risk factors make resolving extrinsic barriers more difficult.</t>
  </si>
  <si>
    <t>[u'extrinsic', u'barriers', u'more', u'difficult']</t>
  </si>
  <si>
    <t>['difficult']</t>
  </si>
  <si>
    <t>PMC4715834</t>
  </si>
  <si>
    <t>[u'clinical', u'recommendations', u'varied', u'by', u'mothers', u"'", u'pre-pregnancy', u'weight', u'status', u'(', u'\u03c7', u'(', u'4', u')', u'2\xa0=\xa09.781', u',', u'p', u'\xa0=\xa00.044', u')', u'.']</t>
  </si>
  <si>
    <t>PMC4272341</t>
  </si>
  <si>
    <t>in additional analyses, in utero exposure to prenatal vitamins was also unrelated to adult abdominal adiposity.</t>
  </si>
  <si>
    <t>[u'unrelated', u'to', u'adult', u'abdominal', u'adiposity']</t>
  </si>
  <si>
    <t>['unrelated']</t>
  </si>
  <si>
    <t>PMC5153572</t>
  </si>
  <si>
    <t>[u'an', u'important', u'challenge', u'to', u'the', u'maternal', u'thyroid', u'gland', u'as', u'hormone', u'requirements', u'are', u'increased', u'during', u'gestation', u'as', u'a', u'result', u'of', u'an', u'increase', u'in', u'thyroid-', u'binding', u'globulin', u',', u'the', u'stimulatory', u'effect', u'of', u'hcg', u'on', u'tsh', u'receptors', u',', u'and', u'increased', u'peripheral', u'thyroid', u'hormone', u'requirements']</t>
  </si>
  <si>
    <t>['challenge']</t>
  </si>
  <si>
    <t>[['hormone', ['http://purl.obolibrary.org/obo/CHEBI_24621']], ['thyroid', ['http://purl.obolibrary.org/obo/UBERON_0002046']], ['gestation', ['http://purl.obolibrary.org/obo/GO_0007565']], ['thyroid', ['http://purl.obolibrary.org/obo/UBERON_0002046']], ['hormone', ['http://purl.obolibrary.org/obo/CHEBI_24621']], ['thyroid gland', ['http://purl.obolibrary.org/obo/UBERON_0002046']]]</t>
  </si>
  <si>
    <t>PMC5030620</t>
  </si>
  <si>
    <t>many hundreds of studies have investigated such toxicity, yet relatively few have demonstrated a mechanistic association among specific environmental exposures, epigenetic changes and adverse health outcomes in human epidemiological cohorts and/or rodent models.</t>
  </si>
  <si>
    <t>['yet', 'mechanistic', 'relatively few', 'association']</t>
  </si>
  <si>
    <t>[['human', ['http://purl.obolibrary.org/obo/NCBITaxon_9606', 'http://purl.obolibrary.org/obo/NCBITaxon_9606']]]</t>
  </si>
  <si>
    <t>[u'mechanistic']</t>
  </si>
  <si>
    <t>[u'yet', u'relatively', u'few']</t>
  </si>
  <si>
    <t>[u'a', u'mechanistic', u'association', u'among', u'specific', u'environmental', u'exposures', u',', u'epigenetic', u'changes', u'and', u'adverse', u'health', u'outcomes', u'in', u'human', u'epidemiological', u'cohorts', u'and/or', u'rodent', u'models']</t>
  </si>
  <si>
    <t>[u'no', u'association', u'between', u'triclosan', u'and', u'child', u'adiposity']</t>
  </si>
  <si>
    <t>[['triclosan', ['http://purl.obolibrary.org/obo/CHEBI_164200']]]</t>
  </si>
  <si>
    <t>PMC4918713</t>
  </si>
  <si>
    <t>iron is an essential micronutrient and is important not only in carrying oxygen but also to the catalytic activity of a variety of enzymes.</t>
  </si>
  <si>
    <t>we discuss these syndromes as well as the role of the more important prenatal factors affecting the fetus throughout pregnancy which may also be associated with asd.</t>
  </si>
  <si>
    <t>['may', 'associated']</t>
  </si>
  <si>
    <t>[u'which', u'may', u'also', u'be', u'associated', u'with', u'asd']</t>
  </si>
  <si>
    <t>PMC4045304</t>
  </si>
  <si>
    <t>several recent studies have put forward hypotheses to explain the mechanism of association between both folic acid and vitamin d and autism.</t>
  </si>
  <si>
    <t>[u'forward', u'hypotheses']</t>
  </si>
  <si>
    <t>['hypotheses', 'association']</t>
  </si>
  <si>
    <t>[['vitamin', ['http://purl.obolibrary.org/obo/CHEBI_33229']], ['folic acid', ['http://purl.obolibrary.org/obo/CHEBI_27470']], ['vitamin D', ['http://purl.obolibrary.org/obo/CHEBI_27300']], ['forward', ['http://purl.obolibrary.org/obo/SO_0001030']], ['acid', ['http://purl.obolibrary.org/obo/CHEBI_37527']]]</t>
  </si>
  <si>
    <t>[u'association', u'between', u'both', u'folic', u'acid', u'and', u'vitamin', u'd', u'and', u'autism']</t>
  </si>
  <si>
    <t>PMC5437202</t>
  </si>
  <si>
    <t>discussion of this training program focuses on programming implementation, curriculum development, sustainable methodology, and how an educational partnership with the current national health-care system can increase access to health care for women in lmics.</t>
  </si>
  <si>
    <t>['how', 'can']</t>
  </si>
  <si>
    <t>PMC3705146</t>
  </si>
  <si>
    <t>in ireland, the hospital census rates and first admissions for schizophrenia (by place of permanent residence) showed a trend for correlation with annual rain, reaching significance for 1st admissions when the rainfall data was weighted by the underlying population distribution ( r = 0.71, p = 0.047).</t>
  </si>
  <si>
    <t>[u'correlation', u'with', u'annual', u'rain']</t>
  </si>
  <si>
    <t>PMC3629265</t>
  </si>
  <si>
    <t>health care professionals providing service to infants in a similar situation should be aware of this preventable condition.</t>
  </si>
  <si>
    <t>[u'health', u'care', u'professionals', u'providing', u'service', u'to', u'infants', u'in', u'a', u'similar', u'situation', u'should', u'be', u'aware', u'of', u'this', u'preventable', u'condition', u'.']</t>
  </si>
  <si>
    <t>PMC5703566</t>
  </si>
  <si>
    <t>despite documented health benefits for mother and baby, physical activity (pa)-level tends to decline in pregnancy.</t>
  </si>
  <si>
    <t>[u'despite', u'documented', u'health', u'benefits', u'for', u'mother', u'and', u'baby']</t>
  </si>
  <si>
    <t>['despite']</t>
  </si>
  <si>
    <t>regions with higher anemia prevalence among pregnant women should be given due emphasis.</t>
  </si>
  <si>
    <t>PMC4589822</t>
  </si>
  <si>
    <t>our findings suggest that health care providers could minimize treatment failures and complications by prescribing and dispensing pills that are easy to swallow.</t>
  </si>
  <si>
    <t>[u'our', u'findings', u'suggest', u'that', u'health', u'care', u'providers', u'could', u'minimize', u'treatment', u'failures', u'and', u'complications', u'by', u'prescribing', u'and', u'dispensing', u'pills', u'that', u'are', u'easy', u'to', u'swallow', u'.']</t>
  </si>
  <si>
    <t>['suggest', 'could']</t>
  </si>
  <si>
    <t>vitamin d is an essential nutrient affecting brain, bone, heart, immune and reproductive health.</t>
  </si>
  <si>
    <t>many studies have shown the impact of hb concentration on pregnancy outcomes in adult women; however, it is not revealed in adolescent pregnant women.</t>
  </si>
  <si>
    <t>['however', 'many studies', 'impact']</t>
  </si>
  <si>
    <t>[u'many', u'studies']</t>
  </si>
  <si>
    <t>[u'the', u'impact', u'of', u'hb', u'concentration', u'on', u'pregnancy', u'outcomes', u'in', u'adult', u'women']</t>
  </si>
  <si>
    <t>few studies have assessed the relationship between socioeconomic factors and retinol status in women of childbearing age.</t>
  </si>
  <si>
    <t>[u'few', u'studies']</t>
  </si>
  <si>
    <t>['few studies', 'relationship']</t>
  </si>
  <si>
    <t>[['status', ['http://purl.obolibrary.org/obo/SO_0000905']], ['retinol', ['http://purl.obolibrary.org/obo/CHEBI_50211']]]</t>
  </si>
  <si>
    <t>[u'the', u'relationship', u'between', u'socioeconomic', u'factors', u'and', u'retinol', u'status']</t>
  </si>
  <si>
    <t>a multivariate logistic regression model examined whether mean percent adherence by pill count was significantly associated with the adherence measure by serum metabolite levels.</t>
  </si>
  <si>
    <t>[['serum', ['http://purl.obolibrary.org/obo/UBERON_0001977']], ['metabolite', ['http://purl.obolibrary.org/obo/CHEBI_25212']]]</t>
  </si>
  <si>
    <t>PMC5474873</t>
  </si>
  <si>
    <t>sun exposure is considered the single most important source of vitamin d. vitamin d deficiency has been suggested to play a role in the etiology of psychotic disorders.</t>
  </si>
  <si>
    <t>[u'the', u'etiology', u'of', u'psychotic', u'disorders']</t>
  </si>
  <si>
    <t>['etiology', 'suggested']</t>
  </si>
  <si>
    <t>[['deficiency', ['http://purl.obolibrary.org/obo/SO_1000029']], ['single', ['http://purl.obolibrary.org/obo/SO_0000984']], ['vitamin D', ['http://purl.obolibrary.org/obo/CHEBI_27300']], ['vitamin', ['http://purl.obolibrary.org/obo/CHEBI_33229']], ['Vitamin', ['http://purl.obolibrary.org/obo/CHEBI_33229']]]</t>
  </si>
  <si>
    <t>[u'the', u'single', u'most', u'important', u'source', u'of', u'vitamin', u'd.', u'vitamin', u'd', u'deficiency', u'has', u'been', u'suggested', u'to', u'play', u'a', u'role', u'in', u'the', u'etiology', u'of', u'psychotic', u'disorders']</t>
  </si>
  <si>
    <t>PMC5396370</t>
  </si>
  <si>
    <t>we conducted a post‐hoc analysis of non‐primary outcomes in a trial in gambia, with the aim to test the associations of lns with fetal growth and explore how efficacy varies depending on nutritional status.</t>
  </si>
  <si>
    <t>[u'the', u'aim']</t>
  </si>
  <si>
    <t>['aim', 'how', 'associations']</t>
  </si>
  <si>
    <t>[u'the', u'associations', u'of', u'lns', u'with', u'fetal', u'growth']</t>
  </si>
  <si>
    <t>PMC4237823</t>
  </si>
  <si>
    <t>while fortification of grains with fa resulted in a positive public-health outcome, concern has been raised for the need for further investigation of unintended consequences and potential health hazards arising from excessive fa intakes, especially following reports that fa may exert epigenetic effects.</t>
  </si>
  <si>
    <t>[u'concern']</t>
  </si>
  <si>
    <t>['concern', 'need for further investigation', 'potential', 'may']</t>
  </si>
  <si>
    <t>[u'for', u'further', u'investigation', u'of', u'unintended', u'consequences', u'and', u'potential', u'health', u'hazards', u'arising', u'from', u'excessive', u'fa', u'intakes', u',', u'especially', u'following', u'reports', u'that', u'fa', u'may', u'exert', u'epigenetic', u'effects']</t>
  </si>
  <si>
    <t>PMC5108118</t>
  </si>
  <si>
    <t>therefore, it is mandatory to have an insight into the wide spectrum of causes with reference to refractoriness to antiepileptic medications in children with epilepsy.</t>
  </si>
  <si>
    <t>[u'an', u'insight']</t>
  </si>
  <si>
    <t>['insight', 'mandatory']</t>
  </si>
  <si>
    <t>[u'mandatory']</t>
  </si>
  <si>
    <t>in life-threatening cases, a cardiac tamponade can ensue.</t>
  </si>
  <si>
    <t>to our best knowledge, our study is the first in that a cla preparation was used for such purpose which was free of t 10, c 12-cla.</t>
  </si>
  <si>
    <t>[u'the', u'first']</t>
  </si>
  <si>
    <t>PMC4051747</t>
  </si>
  <si>
    <t>text4baby is a theory-based mobile health (mhealth) program in which text messages are delivered to pregnant women and new mothers to improve their health care beliefs and behaviors and improve health status and clinical outcomes.</t>
  </si>
  <si>
    <t>[u'theory-based']</t>
  </si>
  <si>
    <t>['theory']</t>
  </si>
  <si>
    <t>PMC5470056</t>
  </si>
  <si>
    <t>neural circuits underlying fly larval locomotion</t>
  </si>
  <si>
    <t>['etiology']</t>
  </si>
  <si>
    <t>[u'underlying', u'fly', u'larval', u'locomotion']</t>
  </si>
  <si>
    <t>['underlying']</t>
  </si>
  <si>
    <t>[u'several', u'studies', u'indicate', u'that', u'the', u'fetal', u'environment', u'plays', u'a', u'significant', u'role', u'in', u'the', u'development', u'of', u'cardiometabolic', u'disease', u'later', u'in', u'life', u'.']</t>
  </si>
  <si>
    <t>[['life', ['http://purl.obolibrary.org/obo/UBERON_0000104']], ['development', ['http://purl.obolibrary.org/obo/GO_0032502']]]</t>
  </si>
  <si>
    <t>we report a rare case of angiosarcoma (as) cordis of the right atrium in a young healthy pregnant female.</t>
  </si>
  <si>
    <t>PMC4829879</t>
  </si>
  <si>
    <t>[u'a', u'previous', u'population-based', u'study', u'significant', u'correlation', u'between', u'childhood', u'asthma', u'and', u'early', u'abnormalities', u'of', u'lipid', u'and', u'glucose', u'metabolism']</t>
  </si>
  <si>
    <t>[['lipid', ['http://purl.obolibrary.org/obo/CHEBI_18059']], ['glucose', ['http://purl.obolibrary.org/obo/CHEBI_17234']]]</t>
  </si>
  <si>
    <t>the reason for one of the herds experiencing a considerably more severe outbreak than the others was not explained by factors addressed in this study.</t>
  </si>
  <si>
    <t>[u'the', u'reason', u'for', u'one', u'of', u'the', u'herds', u'experiencing', u'a', u'considerably', u'more', u'severe', u'outbreak', u'than', u'the', u'others', u'was', u'not', u'explained', u'by', u'factors', u'addressed', u'in', u'this', u'study', u'.']</t>
  </si>
  <si>
    <t>['not explained']</t>
  </si>
  <si>
    <t>PMC4977046</t>
  </si>
  <si>
    <t>additionally, arsenic exposure was inversely related to ponderal index, and associations differed by maternal weight.</t>
  </si>
  <si>
    <t>[u'additionally', u',', u'arsenic', u'exposure', u'was', u'inversely', u'related', u'to', u'ponderal', u'index', u',', u'and', u'associations', u'differed', u'by', u'maternal', u'weight', u'.']</t>
  </si>
  <si>
    <t>['related', 'associations']</t>
  </si>
  <si>
    <t>[['arsenic', ['http://purl.obolibrary.org/obo/CHEBI_27563']]]</t>
  </si>
  <si>
    <t>[u'associations']</t>
  </si>
  <si>
    <t>this will necessitate the translation of emerging knowledge from recent research literature, to health professionals, to reproductive-aged women, and to society at large.</t>
  </si>
  <si>
    <t>considering that approximately 49% of pregnancies are unplanned, this period of pregnancy can be considered high-risk for cardiac, as well as for neural, birth defects, as the woman usually is not aware of her pregnancy and may not yet be taking precautionary actions to protect the developing embryo.</t>
  </si>
  <si>
    <t>['yet', 'can', 'may']</t>
  </si>
  <si>
    <t>[u'the', u'aims', u'of', u'the', u'australian', u'diet', u'bytes', u'and', u'baby', u'bumps', u'study', u',', u'which', u'used', u'image-based', u'dietary', u'records', u'and', u'a', u'purpose-built', u'brief', u'selected', u'nutrient', u'and', u'diet', u'quality', u'(', u'snaq', u')', u'tool', u'to', u'provide', u'tailored', u'nutrition', u'advice', u'to', u'pregnant', u'women']</t>
  </si>
  <si>
    <t>['aims']</t>
  </si>
  <si>
    <t>[['nutrient', ['http://purl.obolibrary.org/obo/CHEBI_33284']]]</t>
  </si>
  <si>
    <t>[u'complementary', u'strategies', u'are', u'warranted', u'to', u'obtain', u'meaningful', u'impact', u'on', u'child', u'growth', u'and', u'morbidity', u'.']</t>
  </si>
  <si>
    <t>['strategies are warranted']</t>
  </si>
  <si>
    <t>PMC4534102</t>
  </si>
  <si>
    <t>this review showed a fairly consistent finding of an increased frequency of whorl patterns along with a higher mean total ridge count in digital dermatoglyphic results in hypertensive samples compared to controls.</t>
  </si>
  <si>
    <t>[u'fairly', u'consistent']</t>
  </si>
  <si>
    <t>['fairly consistent']</t>
  </si>
  <si>
    <t>PMC4990280</t>
  </si>
  <si>
    <t>limited data is available on the role of prenatal nutritional status on the health of school-age children.</t>
  </si>
  <si>
    <t>[u'limited', u'data']</t>
  </si>
  <si>
    <t>['limited data']</t>
  </si>
  <si>
    <t>in contrast, there is currently inconclusive evidence regarding the association between obesity and cognition.</t>
  </si>
  <si>
    <t>[u'in', u'contrast']</t>
  </si>
  <si>
    <t>['in contrast', 'inconclusive', 'association']</t>
  </si>
  <si>
    <t>[u'inconclusive']</t>
  </si>
  <si>
    <t>[u'the', u'association', u'between', u'obesity', u'and', u'cognition']</t>
  </si>
  <si>
    <t>PMC4448820</t>
  </si>
  <si>
    <t>each wg was tasked with synthesizing a summary of the evidence for each of these topics and delineating the remaining gaps in our knowledge.</t>
  </si>
  <si>
    <t>[u'the', u'evidence', u'for', u'each', u'of', u'these', u'topics']</t>
  </si>
  <si>
    <t>['evidence', 'gaps in our knowledge']</t>
  </si>
  <si>
    <t>[u'the', u'remaining', u'gaps']</t>
  </si>
  <si>
    <t>PMC5457543</t>
  </si>
  <si>
    <t>the norwegian fit for delivery intervention lowered neither glucose levels nor gdm incidence, despite reductions in insulin and leptin.</t>
  </si>
  <si>
    <t>[u'despite', u'reductions', u'in', u'insulin', u'and', u'leptin']</t>
  </si>
  <si>
    <t>[['glucose', ['http://purl.obolibrary.org/obo/CHEBI_17234']]]</t>
  </si>
  <si>
    <t>PMC3296991</t>
  </si>
  <si>
    <t>p = 0.002), while cord 25(oh)d and unadjusted or weight-adjusted wbbmc were not significantly correlated with one other.</t>
  </si>
  <si>
    <t>[u'while', u'cord', u'25', u'(', u'oh', u')', u'd', u'and', u'unadjusted', u'or', u'weight-adjusted', u'wbbmc', u'were', u'not', u'significantly', u'correlated', u'with', u'one', u'other']</t>
  </si>
  <si>
    <t>we also discuss recent advances in the studies of the genetic and epigenetic regulation of food allergy and evaluate the role of early nutrition in food allergy development to provide a new perspective on the prevention of food allergy.</t>
  </si>
  <si>
    <t>PMC3066640</t>
  </si>
  <si>
    <t>magnesium deficiency during pregnancy can induce not only maternal and fetal nutritional problems, but also consequences that might last in offspring throughout life.</t>
  </si>
  <si>
    <t>['can', 'might']</t>
  </si>
  <si>
    <t>[['life', ['http://purl.obolibrary.org/obo/UBERON_0000104']], ['deficiency', ['http://purl.obolibrary.org/obo/SO_1000029']]]</t>
  </si>
  <si>
    <t>there is increasing experimental evidence indicating that epigenetic modifications may play a major role in the development of diseases associated with exposure to environmental toxicants.</t>
  </si>
  <si>
    <t>[u'increasing', u'experimental', u'evidence', u'indicating', u'that', u'epigenetic', u'modifications', u'may', u'play', u'a', u'major', u'role', u'in', u'the', u'development', u'of', u'diseases', u'associated', u'with', u'exposure', u'to', u'environmental', u'toxicants']</t>
  </si>
  <si>
    <t>['increasing...evidence', 'indicating', 'may', 'associated']</t>
  </si>
  <si>
    <t>[['role', ['http://purl.obolibrary.org/obo/CHEBI_50906']], ['development', ['http://purl.obolibrary.org/obo/GO_0032502']]]</t>
  </si>
  <si>
    <t>[u'indicating', u'that', u'epigenetic', u'modifications', u'may', u'play', u'a', u'major', u'role', u'in', u'the', u'development', u'of', u'diseases', u'associated', u'with', u'exposure', u'to', u'environmental', u'toxicants']</t>
  </si>
  <si>
    <t>[u'associated', u'with', u'exposure', u'to', u'environmental', u'toxicants']</t>
  </si>
  <si>
    <t>PMC4452099</t>
  </si>
  <si>
    <t>[u'to', u'support', u'that', u'exposure', u'to', u'low', u'dose', u'vitamin', u'd', u'from', u'the', u'danish', u'mandatory', u'margarine', u'fortification', u'regimen', u'during', u'gestational', u'and', u'first', u'postnatal', u'year', u'of', u'life', u'changed', u'the', u'risk', u'of', u'developing', u't1d', u'before', u'the', u'age', u'of', u'15', u'years']</t>
  </si>
  <si>
    <t>[['life', ['http://purl.obolibrary.org/obo/UBERON_0000104']], ['vitamin', ['http://purl.obolibrary.org/obo/CHEBI_33229']], ['vitamin D', ['http://purl.obolibrary.org/obo/CHEBI_27300']]]</t>
  </si>
  <si>
    <t>PMC5014971</t>
  </si>
  <si>
    <t>obstetrician-gynecologists must make clinical decisions in this environment of uncertain guidance.</t>
  </si>
  <si>
    <t>['must', 'uncertain']</t>
  </si>
  <si>
    <t>[u'differences', u'in', u'vitamin', u'd-dependent', u'epigenetic', u'state', u'between', u'cell', u'types', u'and', u'generations', u'indicate', u'perturbation', u'of', u'the', u'epigenetic', u'landscape', u'rather', u'than', u'a', u'targeted', u',', u'locus-specific', u'effect', u'.']</t>
  </si>
  <si>
    <t>[['vitamin', ['http://purl.obolibrary.org/obo/CHEBI_33229']], ['cell', ['http://purl.obolibrary.org/obo/GO_0005623', 'http://purl.obolibrary.org/obo/CL_0000000']], ['vitamin D', ['http://purl.obolibrary.org/obo/CHEBI_27300']]]</t>
  </si>
  <si>
    <t>PMC4548904</t>
  </si>
  <si>
    <t>[u'a', u'previously', u'observed', u'association', u'between', u'poor', u'fetal', u'growth', u'and', u'maternal', u'psychiatric', u'disease']</t>
  </si>
  <si>
    <t>congenital cmv is a prime target for prevention not only because of its substantial disease burden but also because the biology and epidemiology of cmv suggest that there are ways to reduce viral transmission.</t>
  </si>
  <si>
    <t>[u'because', u'the', u'biology', u'and', u'epidemiology', u'of', u'cmv', u'suggest', u'that', u'there', u'are', u'ways', u'to', u'reduce', u'viral', u'transmission']</t>
  </si>
  <si>
    <t>[['CMV', ['http://purl.obolibrary.org/obo/UBERON_2005051']], ['CMV', ['http://purl.obolibrary.org/obo/UBERON_2005051']]]</t>
  </si>
  <si>
    <t>the offspring and grandoffspring of female rats fed low protein diets during pregnancy and lactation, but fed nutritionally adequate diets thereafter, have been shown to exhibit altered insulin sensitivity in adulthood.</t>
  </si>
  <si>
    <t>['have been']</t>
  </si>
  <si>
    <t>PMC4688224</t>
  </si>
  <si>
    <t>pfos, pfna and pfhxs were not associated with adiposity.</t>
  </si>
  <si>
    <t>[u'pfos', u',', u'pfna', u'and', u'pfhxs', u'were', u'not', u'associated', u'with', u'adiposity', u'.']</t>
  </si>
  <si>
    <t>[['PFHxS', ['qzhdeajfrjcdmf-uhfffaoysa-n', 'qzhdeajfrjcdmf-uhfffaoysa-n']], ['PFOS', ['yfsutjlhufncnz-uhfffaoysa-n', 'yfsutjlhufncnz-uhfffaoysa-n']], ['PFNA', ['uzufpbidkmeqeq-uhfffaoysa-n', 'uzufpbidkmeqeq-uhfffaoysa-n']]]</t>
  </si>
  <si>
    <t>PMC4319143</t>
  </si>
  <si>
    <t>participants reported that the program was helpful in quitting, that the program gave good ideas on quitting, and that they would recommend the program to a friend.</t>
  </si>
  <si>
    <t>[u'that', u'they', u'would', u'recommend', u'the', u'program', u'to', u'a', u'friend']</t>
  </si>
  <si>
    <t>PMC4547703</t>
  </si>
  <si>
    <t>these results indicate that abnormal lipid metabolism may exist in sptd women and the premature fetus and the hmgcr gene may be a susceptible gene for sptd.</t>
  </si>
  <si>
    <t>[u'these', u'results', u'indicate', u'that', u'abnormal', u'lipid', u'metabolism', u'may', u'exist', u'in', u'sptd', u'women', u'and', u'the', u'premature', u'fetus', u'and', u'the', u'hmgcr', u'gene', u'may', u'be', u'a', u'susceptible', u'gene', u'for', u'sptd', u'.']</t>
  </si>
  <si>
    <t>['indicate', 'may', 'may']</t>
  </si>
  <si>
    <t>[['lipid metabolism', ['http://purl.obolibrary.org/obo/GO_0006629']], ['abnormal', ['http://purl.obolibrary.org/obo/PATO_0000460']], ['gene', ['http://purl.obolibrary.org/obo/SO_0000704', 'http://purl.obolibrary.org/obo/SO_0000704']], ['lipid', ['http://purl.obolibrary.org/obo/CHEBI_18059']], ['gene', ['http://purl.obolibrary.org/obo/SO_0000704', 'http://purl.obolibrary.org/obo/SO_0000704']]]</t>
  </si>
  <si>
    <t>we also evaluated the potential impact of multiple micronutrients on neonatal mortality according to the proportion of deliveries occurring in facilities (using a threshold of 60% to indicate functionality of health systems for skilled births).</t>
  </si>
  <si>
    <t>discussion  clinically significant hyponatremia associated with pregnancy is rare.</t>
  </si>
  <si>
    <t>['rare', 'associated']</t>
  </si>
  <si>
    <t>[u'associated', u'with', u'pregnancy']</t>
  </si>
  <si>
    <t>PMC5682055</t>
  </si>
  <si>
    <t>a rare complication of a tap block performed after caesarean delivery</t>
  </si>
  <si>
    <t>[u'a', u'rare', u'complication', u'of', u'a', u'tap', u'block', u'performed', u'after', u'caesarean', u'delivery']</t>
  </si>
  <si>
    <t>['complication', 'rare']</t>
  </si>
  <si>
    <t>also, they are consistent with our over-arching hypothesis that genetic influences stemming from ancestral continent-of-origin could impact upon endothelial cell biology and thereby contribute to disparity of vascular-related disease burden among aa.</t>
  </si>
  <si>
    <t>[u'our', u'over-arching', u'hypothesis', u'that', u'genetic', u'influences', u'stemming', u'from', u'ancestral', u'continent-of-origin']</t>
  </si>
  <si>
    <t>['hypothesis', 'could']</t>
  </si>
  <si>
    <t>PMC2850511</t>
  </si>
  <si>
    <t>[u'a', u'review', u'of', u'maternal-fetal', u'genotype', u'incompatibility', u'studies', u'suggests', u'that', u'schizophrenia', u'susceptibility', u'is', u'increased', u'by', u'maternal-fetal', u'genotype', u'combinations', u'at', u'the', u'rhd', u'and', u'hla-b', u'loci', u'.']</t>
  </si>
  <si>
    <t>[['genotype', ['http://purl.obolibrary.org/obo/SO_0001027']], ['genotype', ['http://purl.obolibrary.org/obo/SO_0001027']], ['RHD', ['http://purl.obolibrary.org/obo/PR_000001442']]]</t>
  </si>
  <si>
    <t>PMC5718612</t>
  </si>
  <si>
    <t>this warrants investigation since arsenic exposure increases the risk of many diseases in which gut microbiota have been shown to play a role.</t>
  </si>
  <si>
    <t>[u'this', u'warrants', u'investigation']</t>
  </si>
  <si>
    <t>['warrants investigation', 'have been shown']</t>
  </si>
  <si>
    <t>[u'in', u'which', u'gut', u'microbiota', u'have', u'been', u'shown', u'to', u'play', u'a', u'role']</t>
  </si>
  <si>
    <t>PMC5295046</t>
  </si>
  <si>
    <t>we thus aimed to investigate the relations between maternal dietary patterns and offspring adiposity in a multi-ethnic asian mother–offspring cohort in singapore.</t>
  </si>
  <si>
    <t>[u'we', u'thus', u'aimed', u'to', u'investigate', u'the', u'relations', u'between', u'maternal', u'dietary', u'patterns', u'and', u'offspring', u'adiposity', u'in', u'a', u'multi-ethnic', u'asian', u'mother', u'--', u'offspring', u'cohort', u'in', u'singapore', u'.']</t>
  </si>
  <si>
    <t>['aimed', 'relations']</t>
  </si>
  <si>
    <t>[u'the', u'relations', u'between', u'maternal', u'dietary', u'patterns', u'and', u'offspring', u'adiposity']</t>
  </si>
  <si>
    <t>PMC3814422</t>
  </si>
  <si>
    <t>the epidemiological evidence to support these claims is conflicting and may reflect chance findings and differences in how vitamin d was assessed.</t>
  </si>
  <si>
    <t>[u'these', u'claims']</t>
  </si>
  <si>
    <t>['claims', 'conflicting', 'how', 'support', 'may']</t>
  </si>
  <si>
    <t>[u'to', u'support', u'these', u'claims']</t>
  </si>
  <si>
    <t>PMC5644053</t>
  </si>
  <si>
    <t>the original case-control study was conducted to examine the association between paternal preconception exposure to ionizing radiation and childhood cancer risk.</t>
  </si>
  <si>
    <t>[u'the', u'association', u'between', u'paternal', u'preconception', u'exposure', u'to', u'ionizing', u'radiation', u'and', u'childhood', u'cancer', u'risk']</t>
  </si>
  <si>
    <t>PMC4754476</t>
  </si>
  <si>
    <t>while intensified renal replacement therapy (rrt) during pregnancy can lead to improved outcomes, most studies have focused on nocturnal hemodialysis as the main rrt in pregnancy.</t>
  </si>
  <si>
    <t>the interest in probiotic preventative/therapeutic potential in allergic diseases stemmed from the fact that probiotics have been shown to improve intestinal dysbiosis and permeability and to reduce inflammatory cytokines in human and murine experimental models.</t>
  </si>
  <si>
    <t>['have been', 'potential']</t>
  </si>
  <si>
    <t>[u'probiotic', u'preventative/therapeutic', u'potential']</t>
  </si>
  <si>
    <t>reports of regulatory and evidentiary gaps have raised concerns about the marketing and use of natural health products (nhps).</t>
  </si>
  <si>
    <t>[u'raised', u'concerns', u'about', u'the', u'marketing', u'and', u'use', u'of', u'natural', u'health', u'products', u'(', u'nhps']</t>
  </si>
  <si>
    <t>['concerns', 'gaps']</t>
  </si>
  <si>
    <t>[u'regulatory', u'and', u'evidentiary', u'gaps']</t>
  </si>
  <si>
    <t>[u'suggesting', u'a', u'strong', u'vitamin', u'd3dependency', u'of', u'the', u'pea-15', u'promoter']</t>
  </si>
  <si>
    <t>PMC3360698</t>
  </si>
  <si>
    <t>however, the mechanisms underlying these observations are unknown.</t>
  </si>
  <si>
    <t>['however', 'unknown']</t>
  </si>
  <si>
    <t>diagnosing fasd continues to be a challenge, but advances are being made at both basic science and clinical levels.</t>
  </si>
  <si>
    <t>[u'a', u'challenge']</t>
  </si>
  <si>
    <t>PMC4410178</t>
  </si>
  <si>
    <t>diet rich in mrps and consumption of saccharose/fructose sweetened soft drinks is presumed to impose increased risk of development of cardiometabolic afflictions, such as obesity or insulin resistance.</t>
  </si>
  <si>
    <t>[u'impose', u'increased', u'risk', u'of', u'development', u'of', u'cardiometabolic', u'afflictions', u',', u'such', u'as', u'obesity', u'or', u'insulin', u'resistance']</t>
  </si>
  <si>
    <t>['impose']</t>
  </si>
  <si>
    <t>[u'dueling', u'tensions', u'between', u'human', u'rights', u'and', u'market', u'forces', u'underpin', u'this', u'unacceptable', u'state', u'of', u'affairs', u'in', u'canada', u'.']</t>
  </si>
  <si>
    <t>['dueling tensions']</t>
  </si>
  <si>
    <t>PMC4188019</t>
  </si>
  <si>
    <t>little is known on vitamin d deficiency in pregnant women in belgium, non on the impact of wearing head and/or body cover.</t>
  </si>
  <si>
    <t>[u'little', u'is', u'known', u'on', u'vitamin', u'd', u'deficiency', u'in', u'pregnant', u'women', u'in', u'belgium', u',', u'non', u'on', u'the', u'impact', u'of', u'wearing', u'head', u'and/or', u'body', u'cover', u'.']</t>
  </si>
  <si>
    <t>['little is known', 'non']</t>
  </si>
  <si>
    <t>[['vitamin D', ['http://purl.obolibrary.org/obo/CHEBI_27300']], ['deficiency', ['http://purl.obolibrary.org/obo/SO_1000029']], ['head', ['http://purl.obolibrary.org/obo/UBERON_0000033']], ['vitamin', ['http://purl.obolibrary.org/obo/CHEBI_33229']]]</t>
  </si>
  <si>
    <t>[u'belgium', u',', u'non']</t>
  </si>
  <si>
    <t>PMC5519748</t>
  </si>
  <si>
    <t>the abnormal intrauterine milieu of fetal growth retardation could lead to dyslipidemia in adulthood.</t>
  </si>
  <si>
    <t>PMC3758023</t>
  </si>
  <si>
    <t>while there is some evidence that local health departments (lhds) are using social media and twitter in particular, little is known about how twitter is used by lhds and how they use it to engage followers versus disseminating one-way information.</t>
  </si>
  <si>
    <t>['how', 'how', 'some evidence', 'little is known']</t>
  </si>
  <si>
    <t>[u'some', u'evidence', u'that', u'local', u'health', u'departments', u'(', u'lhds', u')', u'are', u'using', u'social', u'media', u'and', u'twitter', u'in', u'particular']</t>
  </si>
  <si>
    <t>[u'while', u'there', u'is', u'some', u'evidence', u'that', u'local', u'health', u'departments', u'(', u'lhds', u')', u'are', u'using', u'social', u'media', u'and', u'twitter', u'in', u'particular', u',', u'little', u'is', u'known', u'about', u'how', u'twitter', u'is', u'used', u'by', u'lhds', u'and', u'how', u'they', u'use', u'it', u'to', u'engage', u'followers', u'versus', u'disseminating', u'one-way', u'information', u'.']</t>
  </si>
  <si>
    <t>PMC2330139</t>
  </si>
  <si>
    <t>little is known about the prevalence of dietary supplement (ds) use in american adolescents.</t>
  </si>
  <si>
    <t>[u'little', u'is', u'known', u'about', u'the', u'prevalence', u'of', u'dietary', u'supplement', u'(', u'ds', u')', u'use', u'in', u'american', u'adolescents', u'.']</t>
  </si>
  <si>
    <t>['little is known']</t>
  </si>
  <si>
    <t>to determine the effect of birth weight on hrv parameters, we perform multivariate linear regression analysis adjusted for potentially confounding factors (prematurity, gender, age, bmi, physical activity index and sbp levels).</t>
  </si>
  <si>
    <t>the association between mob and ll depended on survey site.</t>
  </si>
  <si>
    <t>[u'the', u'association', u'between', u'mob', u'and', u'll']</t>
  </si>
  <si>
    <t>PMC4663595</t>
  </si>
  <si>
    <t>the epigenome can be considered as an interface between the genome and the environment that is central to the generation of phenotypes and their stability throughout the life course.</t>
  </si>
  <si>
    <t>[u'the', u'epigenome', u'can', u'be', u'considered', u'as', u'an', u'interface', u'between', u'the', u'genome', u'and', u'the', u'environment', u'that', u'is', u'central', u'to', u'the', u'generation', u'of', u'phenotypes', u'and', u'their', u'stability', u'throughout', u'the', u'life', u'course', u'.']</t>
  </si>
  <si>
    <t>['considered', 'can']</t>
  </si>
  <si>
    <t>[['life', ['http://purl.obolibrary.org/obo/UBERON_0000104']], ['genome', ['http://purl.obolibrary.org/obo/SO_0001026']]]</t>
  </si>
  <si>
    <t>despite high rates of antenatal care and relatively good access to health facilities, maternal and neonatal mortality remain high in bangladesh.</t>
  </si>
  <si>
    <t>[u'despite', u'high', u'rates', u'of', u'antenatal', u'care', u'and', u'relatively', u'good', u'access', u'to', u'health', u'facilities']</t>
  </si>
  <si>
    <t>data on their utilization in dialysis patients, however, are limited.</t>
  </si>
  <si>
    <t>['however', 'data...limited']</t>
  </si>
  <si>
    <t>[u'data', u'on', u'their', u'utilization', u'in', u'dialysis', u'patients', u',', u'however', u',', u'are', u'limited', u'.']</t>
  </si>
  <si>
    <t>PMC3660281</t>
  </si>
  <si>
    <t>a new hour-specific total serum bilirubin nomogram has been shown to be able to predict newborns without hyperbilirubinemia after 48 to 72 hours of life.</t>
  </si>
  <si>
    <t>the reduction in the incidence of hypertension in mothers is documented but the effects on the off spring are uncertain.</t>
  </si>
  <si>
    <t>PMC2022638</t>
  </si>
  <si>
    <t>our goal was to evaluate the hypothesis that maternal residence near agricultural pesticide applications during key periods of gestation could be associated with the development of autism spectrum disorders (asd) in children.</t>
  </si>
  <si>
    <t>[u'the', u'hypothesis', u'that', u'maternal', u'residence', u'near', u'agricultural', u'pesticide', u'applications', u'during', u'key', u'periods', u'of', u'gestation', u'could', u'be', u'associated', u'with', u'the', u'development', u'of', u'autism', u'spectrum', u'disorders', u'(', u'asd', u')', u'in', u'children']</t>
  </si>
  <si>
    <t>['hypothesis', 'could be']</t>
  </si>
  <si>
    <t>[['pesticide', ['http://purl.obolibrary.org/obo/CHEBI_25944']], ['development', ['http://purl.obolibrary.org/obo/GO_0032502']], ['gestation', ['http://purl.obolibrary.org/obo/GO_0007565']], ['ASD', ['http://purl.obolibrary.org/obo/PR_Q9FLD5']]]</t>
  </si>
  <si>
    <t>PMC3411795</t>
  </si>
  <si>
    <t>the other prominent hypothesis for this disorder, largely driven by epidemiological data, is that certain adverse events during the early stages of brain development increase an individual's risk of developing schizophrenia later in life.</t>
  </si>
  <si>
    <t>[u'the', u'other', u'prominent', u'hypothesis', u'for', u'this', u'disorder', u',', u'largely', u'driven', u'by', u'epidemiological', u'data']</t>
  </si>
  <si>
    <t>['other...hypothesis']</t>
  </si>
  <si>
    <t>[['life', ['http://purl.obolibrary.org/obo/UBERON_0000104']], ['brain', ['http://purl.obolibrary.org/obo/UBERON_0000955']]]</t>
  </si>
  <si>
    <t>the combination of well-designed trials with neuroimaging tools means that we are now able to pose and answer questions that would have seemed impossible only recently.</t>
  </si>
  <si>
    <t>[u'answer', u'questions', u'that', u'would', u'have', u'seemed', u'impossible', u'only', u'recently']</t>
  </si>
  <si>
    <t>['questions', 'would']</t>
  </si>
  <si>
    <t>identification of risk factors (black race, medicaid status, obesity and lack of prenatal vitamin use) can lead to opportunities for targeted prenatal vitamin supplementation to reduce the risk of neonatal vitamin d deficiency and sga status.</t>
  </si>
  <si>
    <t>[u'opportunities', u'for', u'targeted', u'prenatal', u'vitamin', u'supplementation']</t>
  </si>
  <si>
    <t>['opportunities', 'can']</t>
  </si>
  <si>
    <t>PMC3195813</t>
  </si>
  <si>
    <t>yet, among multinutrient supplement users, there was no increased risk of an sga birth for women who drank low-to-moderately compared to women who abstained (aor: 0.97, 95% ci: 0.6, 1.6).</t>
  </si>
  <si>
    <t>['yet']</t>
  </si>
  <si>
    <t>the differential diagnosis is broad and includes benign primary causes as well as ominous secondary causes.</t>
  </si>
  <si>
    <t>[u'ominous']</t>
  </si>
  <si>
    <t>['ominous']</t>
  </si>
  <si>
    <t>PMC3513049</t>
  </si>
  <si>
    <t>vitamin d should be considered in studies of pets and atopic conditions.</t>
  </si>
  <si>
    <t>unfortunately, little is known about how much effort it takes americans to swallow these various pills.</t>
  </si>
  <si>
    <t>['how', 'little is known']</t>
  </si>
  <si>
    <t>[u'unfortunately', u',', u'little', u'is', u'known', u'about', u'how', u'much', u'effort', u'it', u'takes', u'americans', u'to', u'swallow', u'these', u'various', u'pills', u'.']</t>
  </si>
  <si>
    <t>our findings provide an explanation of why adequate nutrition alone may lack efficacy in malnourished children.</t>
  </si>
  <si>
    <t>[u'an', u'explanation', u'of', u'why', u'adequate', u'nutrition', u'alone', u'may', u'lack', u'efficacy', u'in', u'malnourished', u'children']</t>
  </si>
  <si>
    <t>['explanation', 'why', 'may']</t>
  </si>
  <si>
    <t>PMC5241009</t>
  </si>
  <si>
    <t>is childhood socioeconomic status independently associated with adult bmi after accounting for adult and neighborhood socioeconomic status?</t>
  </si>
  <si>
    <t>[u'independently', u'associated', u'with', u'adult', u'bmi', u'after', u'accounting', u'for', u'adult', u'and', u'neighborhood', u'socioeconomic', u'status']</t>
  </si>
  <si>
    <t>PMC4944244</t>
  </si>
  <si>
    <t>therefore, this study was aimed to determine the prevalence of hypovitaminosis d and its risk factors among pregnant women in the first trimester.</t>
  </si>
  <si>
    <t>[u'therefore', u',', u'this', u'study', u'was', u'aimed', u'to', u'determine', u'the', u'prevalence', u'of', u'hypovitaminosis', u'd', u'and', u'its', u'risk', u'factors', u'among', u'pregnant', u'women', u'in', u'the', u'first', u'trimester', u'.']</t>
  </si>
  <si>
    <t>PMC4419394</t>
  </si>
  <si>
    <t>[u'a', u'one', u'standard', u'deviation', u'increase', u'in', u'igf1', u'methylation', u'was', u'associated', u'with', u'a', u'3.32', u'%', u'decrease', u'in', u'abw', u'(', u'p', u'\u2009=\u20090.02', u')', u'.']</t>
  </si>
  <si>
    <t>[['IGF1', ['http://purl.obolibrary.org/obo/PR_000009182']], ['methylation', ['http://purl.obolibrary.org/obo/GO_0032259']]]</t>
  </si>
  <si>
    <t>PMC4528901</t>
  </si>
  <si>
    <t>furthermore, given the high mortality rate and effective treatment, empiric treatment with acyclovir should be considered early in all potential cases.</t>
  </si>
  <si>
    <t>[u'furthermore', u',', u'given', u'the', u'high', u'mortality', u'rate', u'and', u'effective', u'treatment', u',', u'empiric', u'treatment', u'with', u'acyclovir', u'should', u'be', u'considered', u'early', u'in', u'all', u'potential', u'cases', u'.']</t>
  </si>
  <si>
    <t>['considered', 'should be']</t>
  </si>
  <si>
    <t>[['acyclovir', ['http://purl.obolibrary.org/obo/CHEBI_2453']]]</t>
  </si>
  <si>
    <t>PMC5298530</t>
  </si>
  <si>
    <t>takayasu’s arteritis is a rare, progressive panendarteritis involving all layers of the arterial wall.</t>
  </si>
  <si>
    <t>introduction : vitamin d deficiency in utero or early neonatal life may have a major impact on children’s health.</t>
  </si>
  <si>
    <t>studies in developmental neuroscience have shown that certain substances may cause teratogenic effects on the fetus when ingested by the mother during pregnancy.</t>
  </si>
  <si>
    <t>PMC3427192</t>
  </si>
  <si>
    <t>additionally, a growing body of literature suggests that there is a relationship between vitamin d status and respiratory symptoms, presumably through immunomodulatory effects of vitamin d. this review discusses vitamin d as it relates to asthma across the age spectrum, with a focus on human studies.</t>
  </si>
  <si>
    <t>[u'additionally', u',', u'a', u'growing', u'body', u'of', u'literature', u'suggests', u'that', u'there', u'is', u'a', u'relationship', u'between', u'vitamin', u'd', u'status', u'and', u'respiratory', u'symptoms', u',', u'presumably', u'through', u'immunomodulatory', u'effects', u'of', u'vitamin', u'd.', u'this', u'review', u'discusses', u'vitamin', u'd', u'as', u'it', u'relates', u'to', u'asthma', u'across', u'the', u'age', u'spectrum', u',', u'with', u'a', u'focus', u'on', u'human', u'studies', u'.']</t>
  </si>
  <si>
    <t>['suggests', 'presumably', 'relationship']</t>
  </si>
  <si>
    <t>[['vitamin', ['http://purl.obolibrary.org/obo/CHEBI_33229']], ['vitamin D', ['http://purl.obolibrary.org/obo/CHEBI_27300']], ['vitamin', ['http://purl.obolibrary.org/obo/CHEBI_33229']], ['vitamin D', ['http://purl.obolibrary.org/obo/CHEBI_27300']], ['status', ['http://purl.obolibrary.org/obo/SO_0000905']], ['vitamin D', ['http://purl.obolibrary.org/obo/CHEBI_27300']], ['vitamin', ['http://purl.obolibrary.org/obo/CHEBI_33229']]]</t>
  </si>
  <si>
    <t>[u'presumably']</t>
  </si>
  <si>
    <t>[u'a', u'relationship', u'between', u'vitamin', u'd', u'status', u'and', u'respiratory', u'symptoms', u',', u'presumably', u'through', u'immunomodulatory', u'effects', u'of', u'vitamin', u'd.', u'this', u'review', u'discusses', u'vitamin', u'd', u'as', u'it', u'relates', u'to', u'asthma', u'across', u'the', u'age', u'spectrum', u',', u'with', u'a', u'focus', u'on', u'human', u'studies']</t>
  </si>
  <si>
    <t>[u'this', u'study', u'set', u'out', u'to', u'investigate', u'targets', u'of', u'vitamin', u'd3in', u'a', u'human', u'brain', u'stem', u'cell', u'line', u'.']</t>
  </si>
  <si>
    <t>['set out']</t>
  </si>
  <si>
    <t>[['stem cell', ['http://purl.obolibrary.org/obo/CL_0000034']], ['brain stem', ['http://purl.obolibrary.org/obo/UBERON_0002298']], ['vitamin', ['http://purl.obolibrary.org/obo/CHEBI_33229']], ['cell', ['http://purl.obolibrary.org/obo/GO_0005623']]]</t>
  </si>
  <si>
    <t>PMC3616124</t>
  </si>
  <si>
    <t>hp phenotype does not influence preeclampsia risk, or identify a subset of women who may benefit from vitamin c and e supplementation to prevent preeclampsia.</t>
  </si>
  <si>
    <t>PMC5623491</t>
  </si>
  <si>
    <t>the need for a broadly applicable, effective strategy for primary prevention is paramount.</t>
  </si>
  <si>
    <t>[u'paramount']</t>
  </si>
  <si>
    <t>['paramount']</t>
  </si>
  <si>
    <t>[u'the', u'theory', u'linking', u'environmental', u'conditions', u'during', u'embryonic', u'and', u'fetal', u'development', u'with', u'risk', u'of', u'diseases', u'later', u'in', u'life']</t>
  </si>
  <si>
    <t>['theory', 'linking']</t>
  </si>
  <si>
    <t>[['development', ['http://purl.obolibrary.org/obo/GO_0032502']], ['life', ['http://purl.obolibrary.org/obo/UBERON_0000104']]]</t>
  </si>
  <si>
    <t>[u'linking', u'environmental', u'conditions', u'during', u'embryonic', u'and', u'fetal', u'development', u'with', u'risk', u'of', u'diseases', u'later', u'in', u'life']</t>
  </si>
  <si>
    <t>in this review, we propose that intrauterine magnesium deficiency may induce metabolic syndrome in later life.</t>
  </si>
  <si>
    <t>[u'in', u'this', u'review', u',', u'we', u'propose', u'that', u'intrauterine', u'magnesium', u'deficiency', u'may', u'induce', u'metabolic', u'syndrome', u'in', u'later', u'life', u'.']</t>
  </si>
  <si>
    <t>['propose', 'may']</t>
  </si>
  <si>
    <t>[['magnesium', ['http://purl.obolibrary.org/obo/CHEBI_25107']], ['life', ['http://purl.obolibrary.org/obo/UBERON_0000104']], ['deficiency', ['http://purl.obolibrary.org/obo/SO_1000029']]]</t>
  </si>
  <si>
    <t>worldwide there are many guidelines with recommendations for appropriate management strategies for gdm once lifestyle modifications have been instituted and failed to achieve control.</t>
  </si>
  <si>
    <t>[u'recommendations', u'for', u'appropriate', u'management', u'strategies']</t>
  </si>
  <si>
    <t>[u'conclusion', u'there', u'appear', u'to', u'be', u'disparities', u'in', u'serum', u'vitamin', u'a', u'levels', u'in', u'women', u'of', u'childbearing', u'age', u'related', u'to', u'income', u'and', u'race', u'in', u'the', u'united', u'states', u'.']</t>
  </si>
  <si>
    <t>['appear to be']</t>
  </si>
  <si>
    <t>[['vitamin A', ['http://purl.obolibrary.org/obo/CHEBI_12777']], ['serum', ['http://purl.obolibrary.org/obo/UBERON_0001977']], ['vitamin', ['http://purl.obolibrary.org/obo/CHEBI_33229']]]</t>
  </si>
  <si>
    <t>given that mitochondria play a critical role in synaptic transmission, brain function, and cognition, we tested fmrp protein expression, brain bioenergetics, and expression of the zn-dependent synaptic scaffolding proteinsh3and multipleankyrin repeat domains3(shank3) in a knock-in (ki) premutation mouse model with 180 cgg repeats.</t>
  </si>
  <si>
    <t>['critical']</t>
  </si>
  <si>
    <t>a systematic review was conducted to determine if migrants in western industrialized countries consistently have different rates of caesarean than receiving-country-born women and to identify the reasons that explain these differences.</t>
  </si>
  <si>
    <t>[u'consistently']</t>
  </si>
  <si>
    <t>['consistently', 'if']</t>
  </si>
  <si>
    <t>nevertheless, future studies are needed to correlate specific health effects to these molecular effectors in lgg, and also in other probiotic strains.</t>
  </si>
  <si>
    <t>[u'nevertheless', u',', u'future', u'studies', u'are', u'needed', u'to', u'correlate', u'specific', u'health', u'effects', u'to', u'these', u'molecular', u'effectors', u'in', u'lgg', u',', u'and', u'also', u'in', u'other', u'probiotic', u'strains', u'.']</t>
  </si>
  <si>
    <t>['future studies are needed', 'correlate']</t>
  </si>
  <si>
    <t>[u'to', u'correlate', u'specific', u'health', u'effects', u'to', u'these', u'molecular', u'effectors', u'in', u'lgg', u',', u'and', u'also', u'in', u'other', u'probiotic', u'strains']</t>
  </si>
  <si>
    <t>dietary iron and calcium intakes during pregnancy are associated with lower risk of prematurity, stillbirth and neonatal mortality among women in tanzania</t>
  </si>
  <si>
    <t>[u'dietary', u'iron', u'and', u'calcium', u'intakes', u'during', u'pregnancy', u'are', u'associated', u'with', u'lower', u'risk', u'of', u'prematurity', u',', u'stillbirth', u'and', u'neonatal', u'mortality', u'among', u'women', u'in', u'tanzania']</t>
  </si>
  <si>
    <t>PMC3635165</t>
  </si>
  <si>
    <t>[u'the', u'results', u'also', u'suggest', u'that', u'high', u'dosage', u'folic', u'acid', u'does', u'not', u'compromise', u'fetal', u'growth', u'.']</t>
  </si>
  <si>
    <t>PMC5146866</t>
  </si>
  <si>
    <t>[u'association', u'with', u'vitamin', u'd', u'insufficient/deficient', u'status', u'at', u'birth']</t>
  </si>
  <si>
    <t>[['status', ['http://purl.obolibrary.org/obo/SO_0000905']], ['vitamin D', ['http://purl.obolibrary.org/obo/CHEBI_27300']], ['vitamin', ['http://purl.obolibrary.org/obo/CHEBI_33229']]]</t>
  </si>
  <si>
    <t>PMC2779500</t>
  </si>
  <si>
    <t>we discuss implications for hiv therapy in idus and other populations which may have low baseline concentrations of antioxidants.</t>
  </si>
  <si>
    <t>PMC3481751</t>
  </si>
  <si>
    <t>group prenatal care was associated with a significant improvement in client satisfaction and prenatal care utilization.</t>
  </si>
  <si>
    <t>[u'group', u'prenatal', u'care', u'was', u'associated', u'with', u'a', u'significant', u'improvement', u'in', u'client', u'satisfaction', u'and', u'prenatal', u'care', u'utilization', u'.']</t>
  </si>
  <si>
    <t>PMC4668747</t>
  </si>
  <si>
    <t>research suggests that a reduced schedule of visits among low-risk women could be implemented without increasing adverse maternal or fetal outcomes, but patient satisfaction with these models varies.</t>
  </si>
  <si>
    <t>[u'patient', u'satisfaction', u'with', u'these', u'models', u'varies']</t>
  </si>
  <si>
    <t>['varies', 'suggests', 'could']</t>
  </si>
  <si>
    <t>[u'research', u'suggests', u'that', u'a', u'reduced', u'schedule', u'of', u'visits', u'among', u'low-risk', u'women', u'could', u'be', u'implemented', u'without', u'increasing', u'adverse', u'maternal', u'or', u'fetal', u'outcomes', u',', u'but', u'patient', u'satisfaction', u'with', u'these', u'models', u'varies', u'.']</t>
  </si>
  <si>
    <t>maternal-fetal genotype combinations at these loci are hypothesized to have an effect on the maternal immune system during pregnancy which can affect fetal neurodevelopment and increase schizophrenia susceptibility.</t>
  </si>
  <si>
    <t>[u'maternal-fetal', u'genotype', u'combinations', u'at', u'these', u'loci', u'are', u'hypothesized', u'to', u'have', u'an', u'effect', u'on', u'the', u'maternal', u'immune', u'system', u'during', u'pregnancy', u'which', u'can', u'affect', u'fetal', u'neurodevelopment', u'and', u'increase', u'schizophrenia', u'susceptibility', u'.']</t>
  </si>
  <si>
    <t>['hypothesized', 'can']</t>
  </si>
  <si>
    <t>[['immune system', ['http://purl.obolibrary.org/obo/UBERON_0002405']], ['genotype', ['http://purl.obolibrary.org/obo/SO_0001027']]]</t>
  </si>
  <si>
    <t>PMC3295346</t>
  </si>
  <si>
    <t>sex-specific adaptive responses to lead toxicity during early-life development may explain these differences.</t>
  </si>
  <si>
    <t>[u'sex-specific', u'adaptive', u'responses', u'to', u'lead', u'toxicity', u'during', u'early-life', u'development']</t>
  </si>
  <si>
    <t>['sex-specific adaptive responses to lead toxicity during early-life development', 'may']</t>
  </si>
  <si>
    <t>[['development', ['http://purl.obolibrary.org/obo/GO_0032502']], ['Sex-specific', ['http://purl.obolibrary.org/obo/UBERON_0014402']], ['life', ['http://purl.obolibrary.org/obo/UBERON_0000104']], ['lead', ['http://purl.obolibrary.org/obo/CHEBI_27889', 'http://purl.obolibrary.org/obo/CHEBI_25016']]]</t>
  </si>
  <si>
    <t>PMC4729178</t>
  </si>
  <si>
    <t>approximately 37 % of respondents avoided some foods in pregnancy due to food taboos and no relationship was seen between this avoidance of food and maternal educational attainment, parity (number of obstetrics deliveries) and occupation.</t>
  </si>
  <si>
    <t>[u'no', u'relationship']</t>
  </si>
  <si>
    <t>interestingly, mecp2 and slc2a1 , two genes associated with cognitive impairment, show significant down-regulation, and slc2a1 is hypermethylated in the hippocampus of the rlp50 offspring.</t>
  </si>
  <si>
    <t>['interestingly', 'associated']</t>
  </si>
  <si>
    <t>[u'associated', u'with', u'cognitive', u'impairment']</t>
  </si>
  <si>
    <t>PMC4190429</t>
  </si>
  <si>
    <t>[u'that', u'short', u'sleep', u'duration', u'(', u'\u22646\xa0hours', u')', u'was', u'significantly', u'associated', u'with', u'preterm', u'birth', u'(', u'aor\u2009=\u20091.56']</t>
  </si>
  <si>
    <t>we used formal methods for a systematic review and meta-analyses to assess the accuracy of all biomarkers that have been evaluated so far during the first and early second trimester of pregnancy to predict pe.</t>
  </si>
  <si>
    <t>PMC3653849</t>
  </si>
  <si>
    <t>[u'these', u'results', u'suggest', u'that', u'maternal', u'low', u'protein', u'diet', u'during', u'pregnancy', u'causes', u'sex-dependent', u'epigenetic', u'alterations', u'in', u'mtdna-encoded', u'oxphos', u'gene', u'expression', u',', u'possibly', u'gr', u'is', u'involved', u'in', u'mtdna', u'transcription', u'regulation', u'.']</t>
  </si>
  <si>
    <t>[['protein', ['http://purl.obolibrary.org/obo/CHEBI_36080', 'http://purl.obolibrary.org/obo/SO_0000104', 'http://purl.obolibrary.org/obo/PR_000000001']], ['transcription', ['http://purl.obolibrary.org/obo/GO_0006351']], ['gene expression', ['http://purl.obolibrary.org/obo/GO_0010467']], ['mtDNA', ['http://purl.obolibrary.org/obo/SO_0001032']], ['mtDNA', ['http://purl.obolibrary.org/obo/SO_0001032']], ['gene', ['http://purl.obolibrary.org/obo/SO_0000704', 'http://purl.obolibrary.org/obo/SO_0000704']]]</t>
  </si>
  <si>
    <t>inorganic arsenic (ias) poses a major threat to worldwide human health, and yet the molecular mechanisms underlying the toxic effects associated with ias exposure are not well understood.</t>
  </si>
  <si>
    <t>['yet', 'mechanisms', 'underlying', 'associated', 'not well understood']</t>
  </si>
  <si>
    <t>[u'yet', u'the', u'molecular', u'mechanisms', u'underlying', u'the', u'toxic', u'effects', u'associated', u'with', u'ias', u'exposure']</t>
  </si>
  <si>
    <t>[u'underlying', u'the', u'toxic', u'effects', u'associated', u'with', u'ias', u'exposure']</t>
  </si>
  <si>
    <t>[u'associated', u'with', u'ias', u'exposure']</t>
  </si>
  <si>
    <t>[u'yet', u'the', u'molecular', u'mechanisms', u'underlying', u'the', u'toxic', u'effects', u'associated', u'with', u'ias', u'exposure', u'are', u'not', u'well', u'understood', u'.']</t>
  </si>
  <si>
    <t>PMC4936536</t>
  </si>
  <si>
    <t>on the other hand, the independent multiscale model shows that income has a negative impact only at the county level.</t>
  </si>
  <si>
    <t>[u'on', u'the', u'other', u'hand']</t>
  </si>
  <si>
    <t>['on the other hand', 'impact']</t>
  </si>
  <si>
    <t>[['hand', ['http://purl.obolibrary.org/obo/UBERON_0002398', 'http://purl.obolibrary.org/obo/UBERON_0002398']]]</t>
  </si>
  <si>
    <t>[u'a', u'negative', u'impact']</t>
  </si>
  <si>
    <t>further investigation is needed to evaluate the safety and efficacy of black cohosh and other commonly used herbal supplements during pregnancy and labor.</t>
  </si>
  <si>
    <t>[u'further', u'investigation', u'is', u'needed', u'to', u'evaluate', u'the', u'safety', u'and', u'efficacy', u'of', u'black', u'cohosh', u'and', u'other', u'commonly', u'used', u'herbal', u'supplements', u'during', u'pregnancy', u'and', u'labor', u'.']</t>
  </si>
  <si>
    <t>['further investigation is needed']</t>
  </si>
  <si>
    <t>we used dietary intake data from nhanes 2001–2008 to estimate the percentage of adults and children who would exceed the ul if corn masa flour were fortified at 140 µg of folic acid/100 g.</t>
  </si>
  <si>
    <t>PMC3322122</t>
  </si>
  <si>
    <t>[u'expression', u'analysis', u'indicates', u'that', u'maternal', u'protein', u'supply', u'induced', u'programming', u'of', u'the', u'offspring', u"'s", u'genome']</t>
  </si>
  <si>
    <t>['indicates']</t>
  </si>
  <si>
    <t>PMC3568875</t>
  </si>
  <si>
    <t>timing suggested a delayed transfusion reaction.</t>
  </si>
  <si>
    <t>[u'timing', u'suggested', u'a', u'delayed', u'transfusion', u'reaction', u'.']</t>
  </si>
  <si>
    <t>['suggested']</t>
  </si>
  <si>
    <t>PMC3674738</t>
  </si>
  <si>
    <t>[['can', ['http://purl.obolibrary.org/obo/PR_000034449']]]</t>
  </si>
  <si>
    <t>to examine relationships between prenatal perfluoroalkyl substance (pfas) exposure and adiposity in children born to women who lived downstream from a fluoropolymer manufacturing plant.</t>
  </si>
  <si>
    <t>[u'relationships', u'between', u'prenatal', u'perfluoroalkyl', u'substance', u'(', u'pfas', u')', u'exposure', u'and', u'adiposity']</t>
  </si>
  <si>
    <t>['relationships']</t>
  </si>
  <si>
    <t>PMC4734033</t>
  </si>
  <si>
    <t>[u'this', u'study', u'aims', u'to', u'assess', u'the', u'effectiveness', u'of', u'two', u'ways', u'of', u'zinc', u'supplementation', u'--', u'oral', u'use', u'and', u'intravenous', u'transfusion', u'--', u'in', u'zinc-deficient', u'offspring', u'rats', u'on', u'learning', u'and', u'memory', u'.']</t>
  </si>
  <si>
    <t>[['zinc', ['http://purl.obolibrary.org/obo/CHEBI_27363']], ['zinc', ['http://purl.obolibrary.org/obo/CHEBI_27363']], ['memory', ['http://purl.obolibrary.org/obo/GO_0007613']], ['learning', ['http://purl.obolibrary.org/obo/GO_0007612']]]</t>
  </si>
  <si>
    <t>other theories argue that spontaneous dna mutations and/or environmental factors contribute to as much as 50% of asd.</t>
  </si>
  <si>
    <t>[u'other', u'theories']</t>
  </si>
  <si>
    <t>['theories']</t>
  </si>
  <si>
    <t>[['ASD', ['http://purl.obolibrary.org/obo/PR_Q9FLD5']], ['DNA', ['http://purl.obolibrary.org/obo/SO_0000352']]]</t>
  </si>
  <si>
    <t>PMC2780862</t>
  </si>
  <si>
    <t>nevertheless, our knowledge about the molecular mechanisms linking environmental factors and type 2 diabetes still remains limited.</t>
  </si>
  <si>
    <t>[u'nevertheless', u',', u'our', u'knowledge', u'about', u'the', u'molecular', u'mechanisms', u'linking', u'environmental', u'factors', u'and', u'type', u'2', u'diabetes', u'still', u'remains', u'limited', u'.']</t>
  </si>
  <si>
    <t>['remains limited']</t>
  </si>
  <si>
    <t>PMC4210909</t>
  </si>
  <si>
    <t>maternal iron deficiency during pregnancy can predispose offspring to the development of iron deficiency during infancy, with potentially lifelong sequelae.</t>
  </si>
  <si>
    <t>['can', 'potentially']</t>
  </si>
  <si>
    <t>[u'prospective', u'studies', u'are', u'needed', u'to', u'more', u'thoroughly', u'explore', u'factors', u'that', u'mediate', u'the', u'apparent', u'migraine-sleep', u'comorbidity', u'among', u'pregnant', u'women', u'.']</t>
  </si>
  <si>
    <t>['studies are needed']</t>
  </si>
  <si>
    <t>PMC4090150</t>
  </si>
  <si>
    <t>since fa modulates dna methylation and affects gene expression, we investigated whether the amount of fa ingested during gestation alters gene expression in the newborn cerebral hemisphere, and if the increased exposure to fa during gestation and throughout the lifetime alters behavior in c57bl/6j mice.</t>
  </si>
  <si>
    <t>['whether...if']</t>
  </si>
  <si>
    <t>[['gene expression', ['http://purl.obolibrary.org/obo/GO_0010467']], ['cerebral hemisphere', ['http://purl.obolibrary.org/obo/UBERON_0001869']], ['DNA', ['http://purl.obolibrary.org/obo/SO_0000352']], ['gestation', ['http://purl.obolibrary.org/obo/GO_0007565']], ['gene', ['http://purl.obolibrary.org/obo/SO_0000704', 'http://purl.obolibrary.org/obo/SO_0000704']], ['gestation', ['http://purl.obolibrary.org/obo/GO_0007565']], ['behavior', ['http://purl.obolibrary.org/obo/GO_0007610']], ['gene', ['http://purl.obolibrary.org/obo/SO_0000704', 'http://purl.obolibrary.org/obo/SO_0000704']], ['mice', ['http://purl.obolibrary.org/obo/NCBITaxon_10088']], ['gene expression', ['http://purl.obolibrary.org/obo/GO_0010467']]]</t>
  </si>
  <si>
    <t>PMC3340401</t>
  </si>
  <si>
    <t>these data are consistent with a model suggesting that plastic mechanisms operative in utero induce potential marasmics to develop with a metabolic physiology more able to adapt to postnatal undernutrition than those of higher birthweight.</t>
  </si>
  <si>
    <t>[u'suggesting', u'that', u'plastic', u'mechanisms', u'operative', u'in', u'utero', u'induce', u'potential', u'marasmics', u'to', u'develop', u'with', u'a', u'metabolic', u'physiology', u'more', u'able', u'to', u'adapt', u'to', u'postnatal', u'undernutrition', u'than', u'those', u'of', u'higher', u'birthweight']</t>
  </si>
  <si>
    <t>['suggesting', 'potential']</t>
  </si>
  <si>
    <t>PMC4302607</t>
  </si>
  <si>
    <t>the purpose of this study was to elicit the experiential knowledge of pnc providers in inner-city winnipeg, canada regarding their perceptions of the barriers and facilitators to pnc for the clients they serve and their suggestions on how pnc services might be improved to reduce disparities in utilization.</t>
  </si>
  <si>
    <t>['how', 'suggestions', 'might']</t>
  </si>
  <si>
    <t>[u'their', u'suggestions', u'on', u'how', u'pnc', u'services', u'might', u'be', u'improved', u'to', u'reduce', u'disparities', u'in', u'utilization']</t>
  </si>
  <si>
    <t>PMC4848664</t>
  </si>
  <si>
    <t>[u'more', u'likely', u'to', u'be', u'female', u',', u'non-hispanic', u'white', u',', u'supplement', u'users', u'or', u'to', u'have', u'at', u'least', u'one', u'chronic', u'medical', u'condition', u'compared', u'to', u'those', u'not', u'exceeding', u'the', u'folic', u'acid', u'ul']</t>
  </si>
  <si>
    <t>[['acid', ['http://purl.obolibrary.org/obo/CHEBI_37527']], ['acid', ['http://purl.obolibrary.org/obo/CHEBI_37527']], ['folic acid', ['http://purl.obolibrary.org/obo/CHEBI_27470']], ['folic acid', ['http://purl.obolibrary.org/obo/CHEBI_27470']]]</t>
  </si>
  <si>
    <t>[u'suggesting', u'a', u'role', u'for', u'epigenetic', u'factors', u'in', u'the', u'complex', u'interplay', u'between', u'genes', u'and', u'the', u'environment']</t>
  </si>
  <si>
    <t>PMC2685863</t>
  </si>
  <si>
    <t>multiple sclerosis (ms), an autoimmune disease affecting some 2.5 million people worldwide, is thought to arise from a confluence of genetic and environmental factors.</t>
  </si>
  <si>
    <t>[u'multiple', u'sclerosis', u'(', u'ms', u')', u',', u'an', u'autoimmune', u'disease', u'affecting', u'some', u'2.5', u'million', u'people', u'worldwide', u',', u'is', u'thought', u'to', u'arise', u'from', u'a', u'confluence', u'of', u'genetic', u'and', u'environmental', u'factors', u'.']</t>
  </si>
  <si>
    <t>PMC4666222</t>
  </si>
  <si>
    <t>in our case, persistent palpitations with unexplained tachycardia led to improper diagnosis in multiple emergency rooms.</t>
  </si>
  <si>
    <t>PMC4949006</t>
  </si>
  <si>
    <t>given the limits of our current knowledge, a diet rich in whole grains, fruits, vegetables, and selected fish is desirable for the best outcomes.</t>
  </si>
  <si>
    <t>[u'the', u'limits', u'of', u'our', u'current', u'knowledge']</t>
  </si>
  <si>
    <t>['limits']</t>
  </si>
  <si>
    <t>[u'similarly', u'use', u'of', u'carbamazepine', u'in', u'first', u'trimester', u'is', u'associated', u'with', u'higher', u'risk', u'of', u'major', u'congenital', u'malformation', u'and', u'its', u'use', u'in', u'first', u'trimester', u'is', u'contraindicated', u'.']</t>
  </si>
  <si>
    <t>[['carbamazepine', ['http://purl.obolibrary.org/obo/CHEBI_3387']]]</t>
  </si>
  <si>
    <t>PMC1481554</t>
  </si>
  <si>
    <t>[u'prenatal', u'micronutrient', u'combinations', u'with', u'high', u'iron', u'content', u'are', u'associated', u'with', u'high', u'rates', u'of', u'gastrointestinal', u'symptoms', u'.']</t>
  </si>
  <si>
    <t>[['iron', ['http://purl.obolibrary.org/obo/CHEBI_18248']], ['micronutrient', ['http://purl.obolibrary.org/obo/CHEBI_27027']]]</t>
  </si>
  <si>
    <t>[u'neither', u'cord', u'blood', u'nor', u'36', u'weeks', u"'", u'corrected', u'25', u'(', u'oh', u')', u'd', u'levels', u'were', u'associated', u'with', u'odds', u'of', u'death', u'or', u'bpd', u'(', u'adjusted', u'odds', u'ratio', u'(', u'or', u')', u'1.00', u',', u'95', u'%', u'confidence', u'interval', u'(', u'ci', u')', u':', u'0.73', u'to', u'1.37', u';', u'and', u'or', u'0.93', u',', u'95', u'%', u'ci', u':', u'0.61', u'to', u'1.43', u',', u'respectively', u')', u'.']</t>
  </si>
  <si>
    <t>[['blood', ['http://purl.obolibrary.org/obo/UBERON_0000178']], ['blood', ['http://purl.obolibrary.org/obo/UBERON_0000178']]]</t>
  </si>
  <si>
    <t>PMC4989298</t>
  </si>
  <si>
    <t>the recommendations of the consensus are based on a careful analysis of the evidence available.</t>
  </si>
  <si>
    <t>[u'the', u'recommendations', u'of', u'the', u'consensus']</t>
  </si>
  <si>
    <t>PMC3650171</t>
  </si>
  <si>
    <t>accumulating data suggest that the important causes of the obesity epidemic may be related to developmental and early life environmental conditions.</t>
  </si>
  <si>
    <t>[u'accumulating', u'data', u'suggest', u'that', u'the', u'important', u'causes', u'of', u'the', u'obesity', u'epidemic', u'may', u'be', u'related', u'to', u'developmental', u'and', u'early', u'life', u'environmental', u'conditions', u'.']</t>
  </si>
  <si>
    <t>PMC5331611</t>
  </si>
  <si>
    <t>the aim of the present study was to investigate, for the first time, the effect of iodine fortified milk on the iodine status of lactating mothers and their infants.</t>
  </si>
  <si>
    <t>[u'the', u'aim', u'of', u'the', u'present', u'study']</t>
  </si>
  <si>
    <t>['aim', 'first']</t>
  </si>
  <si>
    <t>current data suggest that there is cause for concern as maternal ms diets may lead to epimutations that underpin various diseases, including neurobehavioral disorders.</t>
  </si>
  <si>
    <t>[u'concern', u'as', u'maternal', u'ms', u'diets', u'may', u'lead', u'to', u'epimutations', u'that', u'underpin', u'various', u'diseases', u',', u'including', u'neurobehavioral', u'disorders']</t>
  </si>
  <si>
    <t>['concern', 'underpin', 'suggest', 'may', 'cause for concern']</t>
  </si>
  <si>
    <t>[['lead', ['http://purl.obolibrary.org/obo/CHEBI_25016', 'http://purl.obolibrary.org/obo/CHEBI_27889']]]</t>
  </si>
  <si>
    <t>[u'that', u'underpin', u'various', u'diseases', u',', u'including', u'neurobehavioral', u'disorders']</t>
  </si>
  <si>
    <t>[u'current', u'data', u'suggest', u'that', u'there', u'is', u'cause', u'for', u'concern', u'as', u'maternal', u'ms', u'diets', u'may', u'lead', u'to', u'epimutations', u'that', u'underpin', u'various', u'diseases', u',', u'including', u'neurobehavioral', u'disorders', u'.']</t>
  </si>
  <si>
    <t>[u'cause', u'for', u'concern', u'as', u'maternal', u'ms', u'diets', u'may', u'lead', u'to', u'epimutations', u'that', u'underpin', u'various', u'diseases', u',', u'including', u'neurobehavioral', u'disorders']</t>
  </si>
  <si>
    <t>PMC3570294</t>
  </si>
  <si>
    <t>it is a promising program in that exposure to the text messages was associated with changes in specific beliefs targeted by the messages.</t>
  </si>
  <si>
    <t>[u'promising']</t>
  </si>
  <si>
    <t>['promising', 'associated']</t>
  </si>
  <si>
    <t>[u'that', u'exposure', u'to', u'the', u'text', u'messages', u'was', u'associated', u'with', u'changes', u'in', u'specific', u'beliefs', u'targeted', u'by', u'the', u'messages']</t>
  </si>
  <si>
    <t>PMC4999868</t>
  </si>
  <si>
    <t>[u'we', u'propose', u'that', u'regulation', u'of', u'placental', u'folate', u'transport', u'by', u'mtor', u'signaling', u'provide', u'a', u'direct', u'link', u'between', u'placental', u'function', u',', u'gene', u'methylation', u'and', u'fetal', u'programming', u'.']</t>
  </si>
  <si>
    <t>['propose', 'link']</t>
  </si>
  <si>
    <t>[['direct', ['http://purl.obolibrary.org/obo/SO_0001514']], ['methylation', ['http://purl.obolibrary.org/obo/GO_0032259']], ['folate transport', ['http://purl.obolibrary.org/obo/GO_0015884']], ['regulation', ['http://purl.obolibrary.org/obo/GO_0065007']], ['mTOR', ['http://purl.obolibrary.org/obo/PR_Q9JLN9']], ['gene', ['http://purl.obolibrary.org/obo/SO_0000704']], ['signaling', ['http://purl.obolibrary.org/obo/GO_0023052']]]</t>
  </si>
  <si>
    <t>[u'a', u'direct', u'link', u'between', u'placental', u'function', u',', u'gene', u'methylation', u'and', u'fetal', u'programming']</t>
  </si>
  <si>
    <t>PMC4271720</t>
  </si>
  <si>
    <t>in contrast, much of the promise of epigenetic therapies for non-cancerous conditions remains in the laboratories.</t>
  </si>
  <si>
    <t>[u'in', u'contrast', u',', u'much', u'of', u'the', u'promise', u'of', u'epigenetic', u'therapies', u'for', u'non-cancerous', u'conditions', u'remains', u'in', u'the', u'laboratories', u'.']</t>
  </si>
  <si>
    <t>['remains']</t>
  </si>
  <si>
    <t>more sustainable alternative approaches deserve greater research attention.</t>
  </si>
  <si>
    <t>[u'more', u'sustainable', u'alternative', u'approaches']</t>
  </si>
  <si>
    <t>['alternative approaches', 'research attention']</t>
  </si>
  <si>
    <t>[u'more', u'sustainable', u'alternative', u'approaches', u'deserve', u'greater', u'research', u'attention', u'.']</t>
  </si>
  <si>
    <t>PMC2367680</t>
  </si>
  <si>
    <t>it has been an open question whether prenatal exposure to air pollution in general and pahs in particular significantly increases the risk of intrauterine growth restriction, including small size for gestational age (sga), and preterm delivery.</t>
  </si>
  <si>
    <t>['whether', 'open question']</t>
  </si>
  <si>
    <t>[u'an', u'open', u'question', u'whether', u'prenatal', u'exposure', u'to', u'air', u'pollution', u'in', u'general', u'and', u'pahs', u'in', u'particular', u'significantly', u'increases', u'the', u'risk', u'of', u'intrauterine', u'growth', u'restriction', u',', u'including', u'small', u'size', u'for', u'gestational', u'age', u'(', u'sga', u')', u',', u'and', u'preterm', u'delivery']</t>
  </si>
  <si>
    <t>however, little data from prospective studies examining prenatal and childhood exposures exist.</t>
  </si>
  <si>
    <t>['however', 'little data']</t>
  </si>
  <si>
    <t>[u'little', u'data', u'from', u'prospective', u'studies', u'examining', u'prenatal', u'and', u'childhood', u'exposures']</t>
  </si>
  <si>
    <t>PMC2749934</t>
  </si>
  <si>
    <t>however, studies of liver tissue showed 249 differentially expressed genes (143 up regulated, 106 down regulated).</t>
  </si>
  <si>
    <t>the purpose of the present study was to investigate the relationships between maternal and cord 25(oh)d, pth, balp, and wbbmc in newborns in a multiethnic population in oakland, california and to evaluate the predictive value of the biochemical indices as indicators of wbbmc.</t>
  </si>
  <si>
    <t>[u'the', u'relationships', u'between', u'maternal', u'and', u'cord', u'25', u'(', u'oh', u')', u'd', u',', u'pth', u',', u'balp', u',', u'and', u'wbbmc']</t>
  </si>
  <si>
    <t>[['PTH', ['http://purl.obolibrary.org/obo/PR_000035260']]]</t>
  </si>
  <si>
    <t>PMC5017599</t>
  </si>
  <si>
    <t>wlhiv of childbearing age were recruited from urban south florida, and completed an assessment of demographics ( n = 49), fertility desires and a conjoint survey of factors associated with reproductive decision-making.</t>
  </si>
  <si>
    <t>[u'associated', u'with', u'reproductive', u'decision-making']</t>
  </si>
  <si>
    <t>PMC3713405</t>
  </si>
  <si>
    <t>although abnormalities in multiple neurotransmitter systems have been linked to schizophrenia, alterations in dopamine (da) neurotransmission remain central to the treatment of this disorder.</t>
  </si>
  <si>
    <t>['have been', 'remain', 'linked']</t>
  </si>
  <si>
    <t>[['neurotransmitter', ['http://purl.obolibrary.org/obo/CHEBI_25512']], ['dopamine', ['http://purl.obolibrary.org/obo/CHEBI_18243']]]</t>
  </si>
  <si>
    <t>[u'although', u'abnormalities', u'in', u'multiple', u'neurotransmitter', u'systems', u'have', u'been', u'linked', u'to', u'schizophrenia', u',', u'alterations', u'in', u'dopamine', u'(', u'da', u')', u'neurotransmission', u'remain', u'central', u'to', u'the', u'treatment', u'of', u'this', u'disorder', u'.']</t>
  </si>
  <si>
    <t>[u'although', u'abnormalities', u'in', u'multiple', u'neurotransmitter', u'systems', u'have', u'been', u'linked', u'to', u'schizophrenia']</t>
  </si>
  <si>
    <t>PMC4897523</t>
  </si>
  <si>
    <t>the identification of external factors particularly perinatal risk factors forms the initial critical step in preventing and alleviating risks.</t>
  </si>
  <si>
    <t>PMC4971719</t>
  </si>
  <si>
    <t>vitamin d levels were not associated with diagnoses of major depressive disorder or generalized anxiety disorder.</t>
  </si>
  <si>
    <t>[u'vitamin', u'd', u'levels', u'were', u'not', u'associated', u'with', u'diagnoses', u'of', u'major', u'depressive', u'disorder', u'or', u'generalized', u'anxiety', u'disorder', u'.']</t>
  </si>
  <si>
    <t>[['Vitamin', ['http://purl.obolibrary.org/obo/CHEBI_33229']]]</t>
  </si>
  <si>
    <t>perinatal risk factors that have a suggested association include β 2 adrenergic receptor agonists, labor induction and augmentation, maternal infection and disease (i.e., antiphospholipid syndrome), antiepileptic drugs, cocaine use, and oral supplements.</t>
  </si>
  <si>
    <t>[u'suggested']</t>
  </si>
  <si>
    <t>['suggested', 'association']</t>
  </si>
  <si>
    <t>[u'a', u'suggested', u'association']</t>
  </si>
  <si>
    <t>PMC2543024</t>
  </si>
  <si>
    <t>[u'these', u'findings', u'suggest', u'that', u'the', u'levels', u'of', u'postnatal', u'undernutrition', u'experienced', u'by', u'children', u',', u'adolescents', u'and', u'young', u'adults', u'exposed', u'to', u'food', u'deprivation', u'during', u'the', u'1940', u'--', u'45', u'occupation', u'of', u'the', u'channel', u'islands', u'were', u'a', u'more', u'important', u'determinant', u'of', u'cvd', u'in', u'later', u'life', u'than', u'the', u'levels', u'of', u'prenatal', u'undernutrition', u'experienced', u'in', u'utero', u'prior', u'to', u'the', u'occupation', u'.']</t>
  </si>
  <si>
    <t>[['adults', ['http://purl.obolibrary.org/obo/UBERON_0007023']], ['food', ['http://purl.obolibrary.org/obo/CHEBI_33290']], ['life', ['http://purl.obolibrary.org/obo/UBERON_0000104']]]</t>
  </si>
  <si>
    <t>PMC3938466</t>
  </si>
  <si>
    <t>future studies should include objective measures of stress and stress response to understand better the biological underpinnings of these associations.</t>
  </si>
  <si>
    <t>[u'the', u'biological', u'underpinnings', u'of', u'these', u'associations']</t>
  </si>
  <si>
    <t>['underpinnings', 'future studies', 'to understand better', 'should', 'associations']</t>
  </si>
  <si>
    <t>[u'future', u'studies']</t>
  </si>
  <si>
    <t>[u'to', u'understand', u'better', u'the', u'biological', u'underpinnings', u'of', u'these', u'associations']</t>
  </si>
  <si>
    <t>[u'these', u'associations']</t>
  </si>
  <si>
    <t>physicians need to be more aware of such diagnosis and diligently try to diagnose it as early as possible.</t>
  </si>
  <si>
    <t>['possible', 'need to be']</t>
  </si>
  <si>
    <t>[u'physicians', u'need', u'to', u'be', u'more', u'aware', u'of', u'such', u'diagnosis', u'and', u'diligently', u'try', u'to', u'diagnose', u'it', u'as', u'early', u'as', u'possible', u'.']</t>
  </si>
  <si>
    <t>in addition to the impact of acute lifestyle and genetic backgrounds, the early life environment can have a life-long influence on neuroendocrine mechanisms connecting stress to feeding behavior and may partially explain these opposing feeding responses to stress.</t>
  </si>
  <si>
    <t>[u'opposing']</t>
  </si>
  <si>
    <t>['opposing', 'can', 'may']</t>
  </si>
  <si>
    <t>in the fully adjusted models, perceived financial hardship before the age of sixteen and having a father who was unemployed are associated with higher bmi among males and, among females, paternal education remains associated with adult bmi.</t>
  </si>
  <si>
    <t>[u'having', u'a', u'father', u'who', u'was', u'unemployed', u'are', u'associated', u'with', u'higher', u'bmi', u'among', u'males', u'and', u',', u'among', u'females', u',', u'paternal', u'education', u'remains', u'associated', u'with', u'adult', u'bmi']</t>
  </si>
  <si>
    <t>['associated', 'associated']</t>
  </si>
  <si>
    <t>[u'associated', u'with', u'adult', u'bmi']</t>
  </si>
  <si>
    <t>conclusion  pancytopenia is a rare complication of ivig treatment in women with pregnancies complicated by nait.</t>
  </si>
  <si>
    <t>[u'a', u'rare', u'complication', u'of', u'ivig', u'treatment']</t>
  </si>
  <si>
    <t>['complication', 'complicated', 'rare']</t>
  </si>
  <si>
    <t>[u'complicated', u'by', u'nait']</t>
  </si>
  <si>
    <t>PMC3001618</t>
  </si>
  <si>
    <t>in contrast, maternal diet had no influence on the stimulatory effect of obesity on gene expression for a range of proteins involved in glucose metabolism and energy balance including glucokinase, glucocorticoid receptors and uncoupling protein 2. similarly, although gene expressions for the insulin and igf1 receptors were suppressed by obesity they were not influenced by the prenatal nutritional environment.</t>
  </si>
  <si>
    <t>['in contrast', 'although']</t>
  </si>
  <si>
    <t>PMC4021291</t>
  </si>
  <si>
    <t>[u'moderate', u'exposure', u'to', u'arsenic', u'contaminated', u'drinking', u'water', u'early', u'in', u'pregnancy', u'was', u'associated', u'with', u'increased', u'odds', u'of', u'experiencing', u'nausea/vomiting', u'and', u'abdominal', u'cramping', u'.']</t>
  </si>
  <si>
    <t>[['arsenic', ['http://purl.obolibrary.org/obo/CHEBI_27563']], ['water', ['http://purl.obolibrary.org/obo/CHEBI_15377']], ['drinking', ['http://purl.obolibrary.org/obo/GO_0007631']]]</t>
  </si>
  <si>
    <t>PMC5015791</t>
  </si>
  <si>
    <t>observations and clinical photographs were recommended with follow-up in three months.</t>
  </si>
  <si>
    <t>[u'observations', u'and', u'clinical', u'photographs', u'were', u'recommended', u'with', u'follow-up', u'in', u'three', u'months', u'.']</t>
  </si>
  <si>
    <t>PMC5483961</t>
  </si>
  <si>
    <t>conclusion: in conditions of low maternal iron and in the absence of supplemental zinc, the placenta upregulates the gene expression of iron and zinc uptake proteins, presumably in order to meet fetal demands in the face of low maternal supply.</t>
  </si>
  <si>
    <t>['presumably']</t>
  </si>
  <si>
    <t>a growing amount of research indicates that abnormalities in the gastrointestinal (gi) system during development might be a common factor in multiple neurological disorders and might be responsible for some of the shared comorbidities seen among these diseases.</t>
  </si>
  <si>
    <t>[u'a', u'growing', u'amount', u'of', u'research', u'indicates', u'that', u'abnormalities', u'in', u'the', u'gastrointestinal', u'(', u'gi', u')', u'system', u'during', u'development', u'might', u'be', u'a', u'common', u'factor', u'in', u'multiple', u'neurological', u'disorders', u'and', u'might', u'be', u'responsible', u'for', u'some', u'of', u'the', u'shared', u'comorbidities', u'seen', u'among', u'these', u'diseases', u'.']</t>
  </si>
  <si>
    <t>['indicates', 'might', 'might']</t>
  </si>
  <si>
    <t>the recommendations made in 2008 for initial monotherapy in paediatric patients were still considered to be valid, except for the first choice treatment for childhood absence epilepsy.</t>
  </si>
  <si>
    <t>[u'the', u'recommendations', u'made', u'in', u'2008', u'for', u'initial', u'monotherapy', u'in', u'paediatric', u'patients']</t>
  </si>
  <si>
    <t>several interventions merit further more rigorous evaluation.</t>
  </si>
  <si>
    <t>[u'further', u'more', u'rigorous', u'evaluation']</t>
  </si>
  <si>
    <t>['further more rigorous evaluation']</t>
  </si>
  <si>
    <t>stratifying by smoking status ( p for interaction 0.014), the association was restricted to smokers.</t>
  </si>
  <si>
    <t>[u'the', u'association']</t>
  </si>
  <si>
    <t>one trial of folic acid supplementation showed no effects on the children’s cognitive function and evidence from 13 observational studies was mixed.</t>
  </si>
  <si>
    <t>[u'evidence', u'from', u'13', u'observational', u'studies', u'was', u'mixed', u'.']</t>
  </si>
  <si>
    <t>['mixed']</t>
  </si>
  <si>
    <t>[u'the', u'association', u'between', u'thymus', u'size', u'(', u'thymic', u'index', u',', u'ti', u')', u'in', u'infancy', u'and', u'subsequent', u'infant', u'and', u'child', u'survival', u'in', u'a', u'contemporary', u'south', u'asian', u'population']</t>
  </si>
  <si>
    <t>[['thymus', ['http://purl.obolibrary.org/obo/UBERON_0002370']]]</t>
  </si>
  <si>
    <t>the integrated knowledge translation plan will ensure that key messages are delivered in an audience-specific manner to optimize their effect on policy and practice change throughout the health service, and the public health, immigration and community sectors.</t>
  </si>
  <si>
    <t>the effect of different ways of zinc supplementation on spatial learning and memory remains unclear.</t>
  </si>
  <si>
    <t>[u'unclear']</t>
  </si>
  <si>
    <t>['unclear']</t>
  </si>
  <si>
    <t>the worldwide increase in asthma prevalence during the last decades and the re-emergence of vitamin d deficiency in many populations hinted toward an underlying association between these two conditions.</t>
  </si>
  <si>
    <t>['underlying', 'association']</t>
  </si>
  <si>
    <t>[['vitamin D', ['http://purl.obolibrary.org/obo/CHEBI_27300']], ['vitamin', ['http://purl.obolibrary.org/obo/CHEBI_33229']], ['deficiency', ['http://purl.obolibrary.org/obo/SO_1000029']]]</t>
  </si>
  <si>
    <t>[u'an', u'underlying', u'association', u'between', u'these', u'two', u'conditions']</t>
  </si>
  <si>
    <t>medical history, clinical data and blood tests may guide the differential diagnosis of primary versus secondary forms.</t>
  </si>
  <si>
    <t>preconception counseling may be an opportunity to discuss healthy eating and benefits of daily multivitamin intake before pregnancy.</t>
  </si>
  <si>
    <t>[u'an', u'opportunity', u'to', u'discuss', u'healthy', u'eating', u'and', u'benefits', u'of', u'daily', u'multivitamin', u'intake', u'before', u'pregnancy']</t>
  </si>
  <si>
    <t>['opportunity', 'may']</t>
  </si>
  <si>
    <t>mob was independently associated with both bmi and wc.</t>
  </si>
  <si>
    <t>[u'mob', u'was', u'independently', u'associated', u'with', u'both', u'bmi', u'and', u'wc', u'.']</t>
  </si>
  <si>
    <t>PMC1868729</t>
  </si>
  <si>
    <t>assessing the impact on the offspring is very important given the now large body of evidence indicating that blood pressure levels in childhood and young adulthood can be influenced by factors operating during fetal life.</t>
  </si>
  <si>
    <t>hyperthyroidism in pregnancy is less common as conception is a problem.</t>
  </si>
  <si>
    <t>[u'a', u'problem']</t>
  </si>
  <si>
    <t>['problem']</t>
  </si>
  <si>
    <t>PMC4995778</t>
  </si>
  <si>
    <t>patients with multiple sclerosis (ms) or crohn’s disease (cd) being treated with natalizumab (tysabri®, biogen) who are planning to become pregnant or discover they are pregnant after exposure to natalizumab are currently advised to balance the potential benefits and potential risks of exposure when considering treatment options.</t>
  </si>
  <si>
    <t>['potential', 'potential']</t>
  </si>
  <si>
    <t>PMC4314242</t>
  </si>
  <si>
    <t>the results underscore the risks associated with ias exposure in vulnerable populations.</t>
  </si>
  <si>
    <t>[u'associated', u'with', u'ias', u'exposure', u'in', u'vulnerable', u'populations']</t>
  </si>
  <si>
    <t>PMC3420688</t>
  </si>
  <si>
    <t>while allogeneic bone marrow transplantation and t cell immune suppression are effective treatments for aplastic anemia in pnh, these therapies have significant limitations.</t>
  </si>
  <si>
    <t>[u'significant', u'limitations']</t>
  </si>
  <si>
    <t>['limitations']</t>
  </si>
  <si>
    <t>other neuromodulation techniques have not been well studied in this population.</t>
  </si>
  <si>
    <t>[u'other', u'neuromodulation', u'techniques', u'have', u'not', u'been', u'well', u'studied', u'in', u'this', u'population', u'.']</t>
  </si>
  <si>
    <t>['have not been well studied']</t>
  </si>
  <si>
    <t>analysis of variance examined unadjusted differences in fetal biometry z ‐scores at 20 and 30 weeks and neonatal anthropometry z ‐scores, while regression tested for modification of intervention‐outcome associations by season and maternal height, body mass index, and weight gain.</t>
  </si>
  <si>
    <t>[u'intervention\u2010outcome', u'associations']</t>
  </si>
  <si>
    <t>it has been well established that many of these toxicants have neurodegenerative as well as neurodevelopmental impact as a result of various pathophysiologic mechanisms including neuronal mitochondrial toxicity and disruption of neurotransmitter regulation.</t>
  </si>
  <si>
    <t>[u'various', u'pathophysiologic', u'mechanisms', u'including', u'neuronal', u'mitochondrial', u'toxicity', u'and', u'disruption', u'of', u'neurotransmitter', u'regulation']</t>
  </si>
  <si>
    <t>['mechanisms', 'impact']</t>
  </si>
  <si>
    <t>[u'neurodegenerative', u'as', u'well', u'as', u'neurodevelopmental', u'impact']</t>
  </si>
  <si>
    <t>PMC5634437</t>
  </si>
  <si>
    <t>this is needed, as no fda recommendation exists for these drugs’ fetal safety.</t>
  </si>
  <si>
    <t>[u'no', u'fda', u'recommendation']</t>
  </si>
  <si>
    <t>['recommendation', 'no', 'exists']</t>
  </si>
  <si>
    <t>[u'no']</t>
  </si>
  <si>
    <t>[u'as', u'no', u'fda', u'recommendation', u'exists', u'for', u'these', u'drugs', u"'", u'fetal', u'safety']</t>
  </si>
  <si>
    <t>PMC3860429</t>
  </si>
  <si>
    <t>even more importantly, these alterations may be passed along from one generation to the next.</t>
  </si>
  <si>
    <t>finally, there are abundant potential sources of pollutants, both indoor and outdoor, in the environment in which the child lives, which can contribute to an increased probability to the development of several diseases and that in some cases could be easily avoided.</t>
  </si>
  <si>
    <t>['potential', 'can', 'could', 'probability']</t>
  </si>
  <si>
    <t>[u'an', u'increased', u'probability', u'to', u'the', u'development', u'of', u'several', u'diseases']</t>
  </si>
  <si>
    <t>ln(tas) and ln(dma) were positively associated with birth length in infant males only; among males, each doubling of tas was associated with a 0.28-cm increase (95% ci: 0.09, 0.46) in birth length (pinteraction = 0.04).</t>
  </si>
  <si>
    <t>[u'ln', u'(', u'tas', u')', u'and', u'ln', u'(', u'dma', u')', u'were', u'positively', u'associated', u'with', u'birth', u'length', u'in', u'infant', u'males', u'only', u';', u'among', u'males', u',', u'each', u'doubling', u'of', u'tas', u'was', u'associated', u'with', u'a', u'0.28-cm', u'increase', u'(', u'95', u'%', u'ci', u':', u'0.09', u',', u'0.46', u')', u'in', u'birth', u'length', u'(', u'pinteraction', u'=', u'0.04', u')', u'.']</t>
  </si>
  <si>
    <t>[['DMA', ['http://purl.obolibrary.org/obo/PR_000030229']]]</t>
  </si>
  <si>
    <t>[u'only', u';', u'among', u'males', u',', u'each', u'doubling', u'of', u'tas', u'was', u'associated', u'with', u'a', u'0.28-cm', u'increase', u'(', u'95', u'%', u'ci', u':', u'0.09', u',', u'0.46', u')', u'in', u'birth', u'length', u'(', u'pinteraction', u'=', u'0.04', u')']</t>
  </si>
  <si>
    <t>PMC2639364</t>
  </si>
  <si>
    <t>background birthweight, and by inference maternal nutrition during pregnancy, is thought to be an important determinant of offspring blood pressure but the evidence base for this in humans is lacking data from randomized controlled trials.</t>
  </si>
  <si>
    <t>[u'by', u'inference', u'maternal', u'nutrition', u'during', u'pregnancy', u',', u'is', u'thought', u'to', u'be', u'an', u'important', u'determinant', u'of', u'offspring', u'blood', u'pressure', u'but', u'the', u'evidence', u'base', u'for', u'this', u'in', u'humans', u'is', u'lacking', u'data', u'from', u'randomized', u'controlled', u'trials', u'.']</t>
  </si>
  <si>
    <t>['thought to be...but', 'lacking']</t>
  </si>
  <si>
    <t>[['base', ['http://purl.obolibrary.org/obo/SO_0001236', 'http://purl.obolibrary.org/obo/CHEBI_22695']], ['blood', ['http://purl.obolibrary.org/obo/UBERON_0000178']]]</t>
  </si>
  <si>
    <t>[u'lacking', u'data', u'from', u'randomized', u'controlled', u'trials']</t>
  </si>
  <si>
    <t>PMC3021711</t>
  </si>
  <si>
    <t>the nutritional concerns encountered by resettled refugees in san diego are not unique to this group but are aggravated by their past experiences, and abrupt changes to food choices and behavior.</t>
  </si>
  <si>
    <t>[u'the', u'nutritional', u'concerns', u'encountered', u'by', u'resettled', u'refugees', u'in', u'san', u'diego']</t>
  </si>
  <si>
    <t>['concerns']</t>
  </si>
  <si>
    <t>PMC5537904</t>
  </si>
  <si>
    <t>[u'non-hispanic', u'white', u'race', u',', u'lower', u'pre-pregnancy', u'bmi', u',', u'higher', u'prenatal', u'vitamin', u'd', u'intake', u',', u'and', u'summer', u'births', u'were', u'associated', u'with', u'higher', u'cord', u'blood', u'25', u'(', u'oh', u')', u'd', u'.']</t>
  </si>
  <si>
    <t>[['vitamin D', ['http://purl.obolibrary.org/obo/CHEBI_27300']], ['blood', ['http://purl.obolibrary.org/obo/UBERON_0000178']], ['vitamin', ['http://purl.obolibrary.org/obo/CHEBI_33229']]]</t>
  </si>
  <si>
    <t>when probiotics were administered either only prenatally or only postnatally, no effects of probiotics on atopy and food hypersensitivity were observed.</t>
  </si>
  <si>
    <t>['either...or']</t>
  </si>
  <si>
    <t>[u'the', u'association', u'between', u'maternal', u'psychiatric', u'disease', u'and', u'poor', u'fetal', u'growth']</t>
  </si>
  <si>
    <t>PMC5118763</t>
  </si>
  <si>
    <t>[u'a', u'dose-response', u'relation', u'between', u'the', u'number', u'of', u'capsules', u'taken', u'and', u'concentrations', u'of', u'folate', u'and', u'ferritin']</t>
  </si>
  <si>
    <t>['relation']</t>
  </si>
  <si>
    <t>[u'efforts', u'to', u'develop', u'more', u'sophisticated', u'study', u'designs', u'and', u'data', u'analysis', u'techniques', u'for', u'modeling', u'maternal-fetal', u'genotype', u'incompatibility', u'effects', u'are', u'warranted', u'.']</t>
  </si>
  <si>
    <t>['develop...study designs...are warranted']</t>
  </si>
  <si>
    <t>[['genotype', ['http://purl.obolibrary.org/obo/SO_0001027']]]</t>
  </si>
  <si>
    <t>PMC4210519</t>
  </si>
  <si>
    <t>we aimed to identify whether these adipose tissue depots contribute to the altered energy metabolism observed in these offspring.</t>
  </si>
  <si>
    <t>[['metabolism', ['http://purl.obolibrary.org/obo/GO_0008152']], ['adipose tissue', ['http://purl.obolibrary.org/obo/UBERON_0001013']]]</t>
  </si>
  <si>
    <t>our findings place attention on a yet unrecognized consequence of marginal vitc deficiency during pregnancy.</t>
  </si>
  <si>
    <t>['yet', 'unrecognized']</t>
  </si>
  <si>
    <t>[u'yet', u'unrecognized']</t>
  </si>
  <si>
    <t>however, when assessing transcriptional changes across developmental time points, marked differences were obvious among the dietary groups.</t>
  </si>
  <si>
    <t>the potential dietary origins of the disease group have been implicated.</t>
  </si>
  <si>
    <t>the most common complication with this condition is severe, uncontrolled hypertension, often leading to end organ dysfunction.</t>
  </si>
  <si>
    <t>[u'the', u'most', u'common', u'complication', u'with', u'this', u'condition']</t>
  </si>
  <si>
    <t>['complication']</t>
  </si>
  <si>
    <t>the adequacy of the current strategy of providing iron-folic acid (ifa) supplements only during pregnancy has been questioned given many women enter pregnancy with poor iron stores, the substantial micronutrient demand by maternal and fetal tissues, and programmatic issues related to timing and coverage of prenatal care.</t>
  </si>
  <si>
    <t>[u'programmatic', u'issues', u'related', u'to', u'timing', u'and', u'coverage', u'of', u'prenatal', u'care']</t>
  </si>
  <si>
    <t>['issues', 'questioned']</t>
  </si>
  <si>
    <t>[['folic acid', ['http://purl.obolibrary.org/obo/CHEBI_27470']], ['micronutrient', ['http://purl.obolibrary.org/obo/CHEBI_27027']], ['iron', ['http://purl.obolibrary.org/obo/CHEBI_18248']], ['iron', ['http://purl.obolibrary.org/obo/CHEBI_18248']], ['acid', ['http://purl.obolibrary.org/obo/CHEBI_37527']]]</t>
  </si>
  <si>
    <t>[u'the', u'adequacy', u'of', u'the', u'current', u'strategy', u'of', u'providing', u'iron-folic', u'acid', u'(', u'ifa', u')', u'supplements', u'only', u'during', u'pregnancy', u'has', u'been', u'questioned', u'given', u'many', u'women', u'enter', u'pregnancy', u'with', u'poor', u'iron', u'stores', u',', u'the', u'substantial', u'micronutrient', u'demand', u'by', u'maternal', u'and', u'fetal', u'tissues', u',', u'and', u'programmatic', u'issues', u'related', u'to', u'timing', u'and', u'coverage', u'of', u'prenatal', u'care', u'.']</t>
  </si>
  <si>
    <t>PMC4967672</t>
  </si>
  <si>
    <t>the 2015–2020 dietary guidelines for americans recommend that pregnant women and women of childbearing ages consume 8–12 oz. of seafood per week.</t>
  </si>
  <si>
    <t>[u'the', u'2015', u'--', u'2020', u'dietary', u'guidelines', u'for', u'americans', u'recommend', u'that', u'pregnant', u'women', u'and', u'women', u'of', u'childbearing', u'ages', u'consume', u'8', u'--', u'12\u2009oz.', u'of', u'seafood', u'per', u'week', u'.']</t>
  </si>
  <si>
    <t>determining the precise mechanisms of probiotic action will lead to more specific and efficacious therapeutic strategies in the prevention or treatment of chronic inflammatory conditions.</t>
  </si>
  <si>
    <t>PMC5025055</t>
  </si>
  <si>
    <t>finally, we shed light on how the e2f1-elovl2 pathway may alter oxidative respiration in the sga condition by contributing to the maintenance of cellular metabolic homeostasis.</t>
  </si>
  <si>
    <t>['how', 'shed light', 'may']</t>
  </si>
  <si>
    <t>[['E2F1', ['http://purl.obolibrary.org/obo/PR_Q9FV71']], ['respiration', ['http://purl.obolibrary.org/obo/GO_0045333', 'http://purl.obolibrary.org/obo/GO_0007585']], ['ELOVL2', ['http://purl.obolibrary.org/obo/PR_000007037']], ['SGA', ['http://purl.obolibrary.org/obo/PR_P08019']]]</t>
  </si>
  <si>
    <t>[u'finally', u',', u'we', u'shed', u'light', u'on', u'how', u'the', u'e2f1-elovl2', u'pathway', u'may', u'alter', u'oxidative', u'respiration', u'in', u'the', u'sga', u'condition', u'by', u'contributing', u'to', u'the', u'maintenance', u'of', u'cellular', u'metabolic', u'homeostasis', u'.']</t>
  </si>
  <si>
    <t>the literature review and interviews suggested that parents best learn the information they need, and cope with the emotional challenges of raising a cshcn, with support from other parents of cshcn, and that young parents in recent years have most often been finding this parent-to-parent support through digital media, particularly social media, consistent with the theory of online social support.</t>
  </si>
  <si>
    <t>[u'the', u'literature', u'review', u'and', u'interviews', u'suggested', u'that', u'parents', u'best', u'learn', u'the', u'information', u'they', u'need', u',', u'and', u'cope', u'with', u'the', u'emotional', u'challenges', u'of', u'raising', u'a', u'cshcn', u',', u'with', u'support', u'from', u'other', u'parents', u'of', u'cshcn', u',', u'and', u'that', u'young', u'parents', u'in', u'recent', u'years', u'have', u'most', u'often', u'been', u'finding', u'this', u'parent-to-parent', u'support', u'through', u'digital', u'media', u',', u'particularly', u'social', u'media', u',', u'consistent', u'with', u'the', u'theory', u'of', u'online', u'social', u'support', u'.']</t>
  </si>
  <si>
    <t>PMC4539881</t>
  </si>
  <si>
    <t>research in this area in the indian context is strikingly scarce.</t>
  </si>
  <si>
    <t>[u'strikingly', u'scarce']</t>
  </si>
  <si>
    <t>['scarce']</t>
  </si>
  <si>
    <t>PMC3691177</t>
  </si>
  <si>
    <t>observational studies suggest high prenatal vitamin d intake may be associated with reduced childhood wheezing.</t>
  </si>
  <si>
    <t>[u'observational', u'studies', u'suggest', u'high', u'prenatal', u'vitamin', u'd', u'intake', u'may', u'be', u'associated', u'with', u'reduced', u'childhood', u'wheezing', u'.']</t>
  </si>
  <si>
    <t>PMC3260090</t>
  </si>
  <si>
    <t>a range of study designs can be considered to generate relevant evidence for these issues, including epidemiological, observational, qualitative, and intervention studies, which are not usually included within a single systematic review.</t>
  </si>
  <si>
    <t>[['single', ['http://purl.obolibrary.org/obo/SO_0000984']]]</t>
  </si>
  <si>
    <t>PMC4330948</t>
  </si>
  <si>
    <t>[u'strong', u'correlation', u'with', u'drug', u'use', u'by', u'the', u'mother']</t>
  </si>
  <si>
    <t>of 249 unique hypotheses, four that described organochlorine pesticide applications—specifically those of dicofol and endosulfan—occurring during the period immediately before and concurrent with central nervous system embryogenesis (clinical weeks 1 through 8) met a priori criteria and were unlikely to be a result of multiple testing.</t>
  </si>
  <si>
    <t>[u'249', u'unique', u'hypotheses']</t>
  </si>
  <si>
    <t>['hypotheses', 'unlikely']</t>
  </si>
  <si>
    <t>[['organochlorine pesticide', ['http://purl.obolibrary.org/obo/CHEBI_38656']], ['dicofol', ['http://purl.obolibrary.org/obo/CHEBI_34692']], ['central nervous system', ['http://purl.obolibrary.org/obo/UBERON_0001017']], ['pesticide', ['http://purl.obolibrary.org/obo/CHEBI_25944']]]</t>
  </si>
  <si>
    <t>[u'unlikely', u'to', u'be', u'a', u'result', u'of', u'multiple', u'testing']</t>
  </si>
  <si>
    <t>the efficacy and particularly the safety of other treatment modalities for gdm has been the source of much debate in recent years.</t>
  </si>
  <si>
    <t>[u'much', u'debate']</t>
  </si>
  <si>
    <t>['debate']</t>
  </si>
  <si>
    <t>PMC5381535</t>
  </si>
  <si>
    <t>the present study examined neural responses associated with moral sensitivity in adolescents with a background of early social deprivation.</t>
  </si>
  <si>
    <t>[u'associated', u'with', u'moral', u'sensitivity', u'in', u'adolescents', u'with', u'a', u'background', u'of', u'early', u'social', u'deprivation']</t>
  </si>
  <si>
    <t>while the absence of seafood consumption correlates with lower average placental and cord blood mercury levels, no strong correlations were seen between seafood consumption or its absence and the levels of either selenoproteins or selenoenzyme activity.</t>
  </si>
  <si>
    <t>[u'while', u'the', u'absence', u'of', u'seafood', u'consumption', u'correlates', u'with', u'lower', u'average', u'placental', u'and', u'cord', u'blood', u'mercury', u'levels']</t>
  </si>
  <si>
    <t>['correlates', 'correlations']</t>
  </si>
  <si>
    <t>[['blood', ['http://purl.obolibrary.org/obo/UBERON_0000178', 'http://purl.obolibrary.org/obo/UBERON_0000178']], ['mercury', ['http://purl.obolibrary.org/obo/CHEBI_25195', 'http://purl.obolibrary.org/obo/CHEBI_16170', 'http://purl.obolibrary.org/obo/CHEBI_16170', 'http://purl.obolibrary.org/obo/CHEBI_25195']]]</t>
  </si>
  <si>
    <t>[u'no', u'strong', u'correlations']</t>
  </si>
  <si>
    <t>PMC2717130</t>
  </si>
  <si>
    <t>among this population of pregnant women, arsenic exposure was associated with increased risk of impaired gtt at 24–28 weeks gestation and therefore may be associated with increased risk of gd.</t>
  </si>
  <si>
    <t>[u'therefore', u'may', u'be', u'associated', u'with', u'increased', u'risk', u'of', u'gd']</t>
  </si>
  <si>
    <t>pooled analysis of individual means as a percentage of uk dietary reference intakes showed intakes of vitamin d (34.8 % ci 0–83.1) to be significantly below recommendations ( p  = 0.05).</t>
  </si>
  <si>
    <t>[u'recommendations']</t>
  </si>
  <si>
    <t>correlations of biomarkers and self-reported seafood consumption among pregnant and non-pregnant women in southeastern louisiana after the gulf oil spill: the growh study</t>
  </si>
  <si>
    <t>[u'correlations', u'of', u'biomarkers', u'and', u'self-reported', u'seafood', u'consumption', u'among', u'pregnant', u'and', u'non-pregnant', u'women', u'in', u'southeastern', u'louisiana', u'after', u'the', u'gulf', u'oil', u'spill', u':', u'the', u'growh', u'study']</t>
  </si>
  <si>
    <t>['correlations']</t>
  </si>
  <si>
    <t>[u'to', u'suggest', u'that', u'risk', u'for', u'common', u'clinical', u'disorders', u'begins', u'in', u'foetal', u'life']</t>
  </si>
  <si>
    <t>PMC5232347</t>
  </si>
  <si>
    <t>suboptimal prenatal and early postnatal growths are associated with obesity in later life, but the underlying mechanisms are unknown.</t>
  </si>
  <si>
    <t>[u'the', u'underlying', u'mechanisms']</t>
  </si>
  <si>
    <t>['underlying mechanisms', 'associated', 'unknown']</t>
  </si>
  <si>
    <t>[u'suboptimal', u'prenatal', u'and', u'early', u'postnatal', u'growths', u'are', u'associated', u'with', u'obesity', u'in', u'later', u'life', u',', u'but', u'the', u'underlying', u'mechanisms', u'are', u'unknown', u'.']</t>
  </si>
  <si>
    <t>the current trial seeks to establish: (a) which combination of protein-energy (pe) and multiple-micronutrient (mmn) supplements would be most effective; and (b) the most critical periods for intervention in pregnancy and infancy, for optimal immune development in infancy.</t>
  </si>
  <si>
    <t>PMC5372327</t>
  </si>
  <si>
    <t>it remains unclear whether the recommended doses are sufficient for the wide array of other effects of vitamin d. the vidi trial performed in finland is the first large randomised controlled study for evaluation of the effects of different vitamin d supplemental doses in infancy on:</t>
  </si>
  <si>
    <t>['whether', 'first', 'recommended', 'remains unclear']</t>
  </si>
  <si>
    <t>[u'it', u'remains', u'unclear', u'whether', u'the', u'recommended', u'doses', u'are', u'sufficient', u'for', u'the', u'wide', u'array', u'of', u'other', u'effects', u'of', u'vitamin', u'd.', u'the', u'vidi', u'trial', u'performed', u'in', u'finland', u'is', u'the', u'first', u'large', u'randomised', u'controlled', u'study', u'for', u'evaluation', u'of', u'the', u'effects', u'of', u'different', u'vitamin', u'd', u'supplemental', u'doses', u'in', u'infancy', u'on', u':']</t>
  </si>
  <si>
    <t>[u'the', u'relationship', u'between', u'serum', u'retinol', u'concentrations', u'and', u'socioeconomic', u'factors']</t>
  </si>
  <si>
    <t>[['retinol', ['http://purl.obolibrary.org/obo/CHEBI_50211']], ['serum', ['http://purl.obolibrary.org/obo/UBERON_0001977']]]</t>
  </si>
  <si>
    <t>we also identified several novel drugs, e.g., haloperidol, that increased the risk of fetal loss.</t>
  </si>
  <si>
    <t>['novel']</t>
  </si>
  <si>
    <t>[u'no', u'preventive', u'effect', u'of', u'dietary', u'supplementation', u'with', u'polyunsaturated', u'fatty', u'acids', u',', u'vitamins', u'or', u'minerals', u'has', u'been', u'demonstrated', u'.']</t>
  </si>
  <si>
    <t>['has been demonstrated']</t>
  </si>
  <si>
    <t>[['fatty acids', ['http://purl.obolibrary.org/obo/CHEBI_35366']]]</t>
  </si>
  <si>
    <t>zinc status influences and is influenced by multiple factors and an interdependence of prenatal and early life stress, immune system abnormalities, impaired gi functions, and zinc deficiency can be hypothesized.</t>
  </si>
  <si>
    <t>[u'zinc', u'status', u'influences', u'and', u'is', u'influenced', u'by', u'multiple', u'factors', u'and', u'an', u'interdependence', u'of', u'prenatal', u'and', u'early', u'life', u'stress', u',', u'immune', u'system', u'abnormalities', u',', u'impaired', u'gi', u'functions', u',', u'and', u'zinc', u'deficiency', u'can', u'be', u'hypothesized', u'.']</t>
  </si>
  <si>
    <t>[['zinc', ['http://purl.obolibrary.org/obo/CHEBI_27363']], ['status', ['http://purl.obolibrary.org/obo/SO_0000905']], ['immune system', ['http://purl.obolibrary.org/obo/UBERON_0002405']], ['deficiency', ['http://purl.obolibrary.org/obo/SO_1000029']], ['life', ['http://purl.obolibrary.org/obo/UBERON_0000104']]]</t>
  </si>
  <si>
    <t>although hepatic triglyceride accumulation was not affected by obesity per se , it was nearly doubled in obese offspring born to nutrient-restricted mothers.</t>
  </si>
  <si>
    <t>['although']</t>
  </si>
  <si>
    <t>PMC4789467</t>
  </si>
  <si>
    <t>these adaptations help meet the fetal drive for growth, and their effectiveness will determine the amount and relative proportions of specific metabolic substrates supplied to the fetus at different stages of development.</t>
  </si>
  <si>
    <t>in 4 of the 5 studies, loss to follow-up was a serious concern.</t>
  </si>
  <si>
    <t>[u'a', u'serious', u'concern']</t>
  </si>
  <si>
    <t>['concern']</t>
  </si>
  <si>
    <t>PMC5137891</t>
  </si>
  <si>
    <t>we evaluated whether providing additional pre-pregnancy weekly iron-folic acid (ifa) or multiple micronutrient (mm) supplements compared to only folic acid (fa) improves iron status and anemia during pregnancy and early postpartum.</t>
  </si>
  <si>
    <t>[u'whether', u'providing', u'additional', u'pre-pregnancy', u'weekly', u'iron-folic', u'acid', u'(', u'ifa', u')', u'or', u'multiple', u'micronutrient', u'(', u'mm', u')', u'supplements', u'compared', u'to', u'only', u'folic', u'acid', u'(', u'fa', u')', u'improves', u'iron', u'status', u'and', u'anemia', u'during', u'pregnancy', u'and', u'early', u'postpartum']</t>
  </si>
  <si>
    <t>['whether...compared to']</t>
  </si>
  <si>
    <t>[['acid', ['http://purl.obolibrary.org/obo/CHEBI_37527']], ['status', ['http://purl.obolibrary.org/obo/SO_0000905']], ['acid', ['http://purl.obolibrary.org/obo/CHEBI_37527']], ['iron', ['http://purl.obolibrary.org/obo/CHEBI_18248']], ['iron', ['http://purl.obolibrary.org/obo/CHEBI_18248']], ['folic acid', ['http://purl.obolibrary.org/obo/CHEBI_27470']], ['folic acid', ['http://purl.obolibrary.org/obo/CHEBI_27470']], ['micronutrient', ['http://purl.obolibrary.org/obo/CHEBI_27027']]]</t>
  </si>
  <si>
    <t>the aim of the present study is to examine the effect of the nffd intervention on glucose metabolism, including an assessment of the subgroups of normal-weight and overweight/obese participants.</t>
  </si>
  <si>
    <t>[u'relation', u'to', u'serious', u'life', u'events', u'experienced', u'during', u'pregnancy', u'in', u'peruvian', u'women']</t>
  </si>
  <si>
    <t>to inform future interventions, we examined the prevalence and accuracy of provider advice and its association with personal beliefs about necessary maternal weight gain among predominantly latina pregnant women.</t>
  </si>
  <si>
    <t>[u'inform', u'future', u'interventions']</t>
  </si>
  <si>
    <t>['future interventions', 'association']</t>
  </si>
  <si>
    <t>[u'its', u'association', u'with', u'personal', u'beliefs', u'about', u'necessary', u'maternal', u'weight', u'gain', u'among', u'predominantly', u'latina', u'pregnant', u'women']</t>
  </si>
  <si>
    <t>small for gestational age and magnesium in cord blood platelets: intrauterine magnesium deficiency may induce metabolic syndrome in later life</t>
  </si>
  <si>
    <t>epigenetics refers to changes in gene function that cannot be explained by changes in the dna sequence, with dna methylation patterns/histone modifications that can make important contributions to epigenetic memory.</t>
  </si>
  <si>
    <t>[u'physicians', u'need', u'a', u'better', u'understanding', u'of', u'the', u'role', u'of', u'diet', u'in', u'shaping', u'fetal', u'outcomes', u'.']</t>
  </si>
  <si>
    <t>['need']</t>
  </si>
  <si>
    <t>locomotion is a complex motor behavior that may be expressed in different ways using a variety of strategies depending upon species and pathological or environmental conditions.</t>
  </si>
  <si>
    <t>PMC4800153</t>
  </si>
  <si>
    <t>[u'exclusive', u'breast', u'feeding', u'and', u'regular', u'prenatal', u'vitamins', u'during', u'pregnancy', u'are', u'associated', u'with', u'an', u'80', u'%', u'decrease', u'in', u'odds', u'of', u'pnd', u',', u'or=0.2', u'(', u'95', u'%', u'ci', u'0.06', u'to', u'0.70', u')', u'and', u'0.17', u'(', u'95', u'%', u'ci', u'0.06', u'to', u'0.5', u')', u',', u'respectively', u'.']</t>
  </si>
  <si>
    <t>[['PND', ['http://purl.obolibrary.org/obo/PR_000011374']], ['breast', ['http://purl.obolibrary.org/obo/UBERON_0000310']]]</t>
  </si>
  <si>
    <t>the results can assist policy makers, health service planners and providers to develop and implement necessary and accessible services.</t>
  </si>
  <si>
    <t>these findings demonstrate that iugr rats had both impaired pancreatic development and deteriorated glucose tolerance and insulin sensitivity, which would be the internal causes why they were prone to develop type 2 diabetes.</t>
  </si>
  <si>
    <t>['why', 'would']</t>
  </si>
  <si>
    <t>[u'little', u'is', u'known', u'about', u'changes', u'in', u'gene', u'expression', u'in', u'the', u'offspring', u'prior', u'to', u'development', u'of', u'obesity', u'and', u'related', u'metabolic', u'disorders']</t>
  </si>
  <si>
    <t>[['development', ['http://purl.obolibrary.org/obo/GO_0032502']], ['gene expression', ['http://purl.obolibrary.org/obo/GO_0010467']], ['gene', ['http://purl.obolibrary.org/obo/SO_0000704', 'http://purl.obolibrary.org/obo/SO_0000704']]]</t>
  </si>
  <si>
    <t>this review points at complex health outcomes among immigrant and refugee women that occur within the compelling gaps in our knowledge of maternal health during all phases of maternity.</t>
  </si>
  <si>
    <t>['complex', 'gaps in our knowledge']</t>
  </si>
  <si>
    <t>[u'in', u'our', u'knowledge', u'of', u'maternal', u'health']</t>
  </si>
  <si>
    <t>[u'a', u'need', u'for', u'additional', u'studies', u'on', u'culturally', u'appropriate', u'behavioural', u'interventions', u'and', u'clinical', u'trials', u'to', u'increase', u'smoking', u'cessation', u'and', u'reduce', u'exposure', u'to', u'smokeless', u'tobacco']</t>
  </si>
  <si>
    <t>['need for additional studies']</t>
  </si>
  <si>
    <t>[['tobacco', ['http://purl.obolibrary.org/obo/NCBITaxon_4097']]]</t>
  </si>
  <si>
    <t>liver biopsy, serum dna polymerase chain reaction (pcr) as well as a labial ulcer culture and pcr were all positive for hsv 2. the patient recovered completely; however, her fetus did not survive.</t>
  </si>
  <si>
    <t>by acting on these epigenetic markers, environmental factors such as diet, stress, and prenatal nutrition can make an imprint on the genes that are active in different tissues and at various stages of life.</t>
  </si>
  <si>
    <t>[u'the', u'impact', u'of', u'preconception', u'supplementation', u'on', u'anemia', u'and', u'iron', u'stores']</t>
  </si>
  <si>
    <t>[u'we', u'aimed', u'to', u'determine', u'the', u'impact', u'of', u'maternal', u'micronutrient', u'supplementation', u'on', u'the', u'health', u'status', u'of', u'bangladeshi', u'children', u'.']</t>
  </si>
  <si>
    <t>['aimed', 'impact']</t>
  </si>
  <si>
    <t>[['micronutrient', ['http://purl.obolibrary.org/obo/CHEBI_27027']], ['status', ['http://purl.obolibrary.org/obo/SO_0000905']]]</t>
  </si>
  <si>
    <t>[u'the', u'impact', u'of', u'maternal', u'micronutrient', u'supplementation', u'on', u'the', u'health', u'status', u'of', u'bangladeshi', u'children']</t>
  </si>
  <si>
    <t>PMC3488410</t>
  </si>
  <si>
    <t>we will specifically discuss the vitamin d deficiency model, the poly i:c model, the ketamine model, and the postnatal ventral hippocampal lesion model, all of which reflect core neurodevelopmental issues underlying schizophrenia onset.</t>
  </si>
  <si>
    <t>PMC3423345</t>
  </si>
  <si>
    <t>although choline is an essential dietary nutrient for humans, evidence that low maternal choline in pregnancy impacts neurodevelopment in human infants is lacking.</t>
  </si>
  <si>
    <t>['although', 'lacking']</t>
  </si>
  <si>
    <t>[u'lacking']</t>
  </si>
  <si>
    <t>however, these associations are limited to only one generation.</t>
  </si>
  <si>
    <t>['however', 'limited', 'associations']</t>
  </si>
  <si>
    <t>[u'however', u',', u'these', u'associations', u'are', u'limited', u'to', u'only', u'one', u'generation', u'.']</t>
  </si>
  <si>
    <t>PMC5372860</t>
  </si>
  <si>
    <t>strategies to increase omega-3 fatty acid intake in these populations could have the potential to improve maternal and infant health outcomes.</t>
  </si>
  <si>
    <t>['could', 'potential']</t>
  </si>
  <si>
    <t>[u'the', u'potential', u'to', u'improve', u'maternal', u'and', u'infant', u'health', u'outcomes']</t>
  </si>
  <si>
    <t>low birth weight (lbw) is an important public health issue in the us as well as worldwide.</t>
  </si>
  <si>
    <t>[u'an', u'important', u'public', u'health', u'issue', u'in', u'the', u'us', u'as', u'well', u'as', u'worldwide']</t>
  </si>
  <si>
    <t>['issue']</t>
  </si>
  <si>
    <t>[u'suggesting', u'complex', u'regulation', u'of', u'this', u'gene', u'in', u'asthma', u'and', u'allergy']</t>
  </si>
  <si>
    <t>['suggesting', 'seem']</t>
  </si>
  <si>
    <t>[['gene', ['http://purl.obolibrary.org/obo/SO_0000704', 'http://purl.obolibrary.org/obo/SO_0000704']], ['regulatory region', ['http://purl.obolibrary.org/obo/SO_0001566', 'http://purl.obolibrary.org/obo/SO_0005836']], ['proteins', ['http://purl.obolibrary.org/obo/CHEBI_36080']], ['binding', ['http://purl.obolibrary.org/obo/GO_0005488']], ['NPSR1', ['http://purl.obolibrary.org/obo/PR_000001491']]]</t>
  </si>
  <si>
    <t>[u'both', u'genetic', u'variation', u'and', u'the', u'methylated', u'state', u'of', u'cpg', u'sites', u'seem', u'to', u'have', u'an', u'effect', u'on', u'the', u'binding', u'of', u'nuclear', u'proteins', u'in', u'the', u'regulatory', u'region', u'of', u'npsr1', u'suggesting', u'complex', u'regulation', u'of', u'this', u'gene', u'in', u'asthma', u'and', u'allergy', u'.']</t>
  </si>
  <si>
    <t>these temporal trends may be associated with the greater health care utilization of women and older sms as well as the perceptions of prescribers and/or patients on appropriate roles of these substances in medicine and public health.</t>
  </si>
  <si>
    <t>['may be', 'associated']</t>
  </si>
  <si>
    <t>[u'these', u'temporal', u'trends', u'may', u'be', u'associated', u'with', u'the', u'greater', u'health', u'care', u'utilization', u'of', u'women', u'and', u'older', u'sms', u'as', u'well', u'as', u'the', u'perceptions', u'of', u'prescribers', u'and/or', u'patients', u'on', u'appropriate', u'roles', u'of', u'these', u'substances', u'in', u'medicine', u'and', u'public', u'health', u'.']</t>
  </si>
  <si>
    <t>these findings suggest that although fa plays a significant role in mammalian cellular machinery, there may be a loss of benefit from higher amounts of fa.</t>
  </si>
  <si>
    <t>[u'these', u'findings', u'suggest', u'that', u'although', u'fa', u'plays', u'a', u'significant', u'role', u'in', u'mammalian', u'cellular', u'machinery', u',', u'there', u'may', u'be', u'a', u'loss', u'of', u'benefit', u'from', u'higher', u'amounts', u'of', u'fa', u'.']</t>
  </si>
  <si>
    <t>PMC4392553</t>
  </si>
  <si>
    <t>sperm motility depends on mn, and this may partially explain increased rates of infertility and birth defects.</t>
  </si>
  <si>
    <t>PMC3518064</t>
  </si>
  <si>
    <t>the mechanisms contributing to the onset of iugr-associated adult obesity have been studied in animal models and humans, where changes in fetal adipose tissue development, hormone levels and epigenome have been identified as principal areas of alteration leading to later life obesity.</t>
  </si>
  <si>
    <t>['have been', 'have been']</t>
  </si>
  <si>
    <t>in addition, recommendations for postpartum screening of patients will be described as well as recommendations for use of agents to manage subsequent type 2 diabetes in patients who are breastfeeding.</t>
  </si>
  <si>
    <t>[u'recommendations', u'for', u'postpartum', u'screening', u'of', u'patients']</t>
  </si>
  <si>
    <t>['recommendations', 'recommendations']</t>
  </si>
  <si>
    <t>[u'recommendations', u'for', u'use', u'of', u'agents', u'to', u'manage', u'subsequent', u'type', u'2', u'diabetes', u'in', u'patients', u'who', u'are', u'breastfeeding']</t>
  </si>
  <si>
    <t>PMC4120194</t>
  </si>
  <si>
    <t>optimal management requires a good understanding of the efficacy and side effect profiles of pharmacological and psychological treatments.</t>
  </si>
  <si>
    <t>[u'a', u'good', u'understanding', u'of', u'the', u'efficacy', u'and', u'side', u'effect', u'profiles', u'of', u'pharmacological', u'and', u'psychological', u'treatments']</t>
  </si>
  <si>
    <t>['a good understanding']</t>
  </si>
  <si>
    <t>future analyses will examine dosage effects of the intervention on behaviors and clinical outcomes.</t>
  </si>
  <si>
    <t>[u'future', u'analyses']</t>
  </si>
  <si>
    <t>['future analyses', 'will']</t>
  </si>
  <si>
    <t>however, the evidence on the extent of benefit they contribute to the offspring's health is not well established, and their routine use has its side effects and drawbacks.</t>
  </si>
  <si>
    <t>['however', 'not well established']</t>
  </si>
  <si>
    <t>[u'however', u',', u'the', u'evidence', u'on', u'the', u'extent', u'of', u'benefit', u'they', u'contribute', u'to', u'the', u'offspring', u"'s", u'health', u'is', u'not', u'well', u'established', u',', u'and', u'their', u'routine', u'use', u'has', u'its', u'side', u'effects', u'and', u'drawbacks', u'.']</t>
  </si>
  <si>
    <t>PMC2880107</t>
  </si>
  <si>
    <t>myostatin, a negative regulator of muscle development, has recently been shown to effect glucose homeostasis and fat deposition.</t>
  </si>
  <si>
    <t>['has recently been']</t>
  </si>
  <si>
    <t>the need for better strategies and novel interventions to manage obesity is now being recognized by the entire health care system.</t>
  </si>
  <si>
    <t>[u'the', u'need', u'for', u'better', u'strategies', u'and', u'novel', u'interventions', u'to', u'manage', u'obesity']</t>
  </si>
  <si>
    <t>['the need for better strategies', 'novel interventions']</t>
  </si>
  <si>
    <t>[u'novel', u'interventions', u'to', u'manage', u'obesity']</t>
  </si>
  <si>
    <t>PMC4464022</t>
  </si>
  <si>
    <t>a high ltfu rate may lead to incomplete study results which in turn can introduce bias to the trial or study, threatening the validity of the findings.</t>
  </si>
  <si>
    <t>[u'to', u'incomplete', u'study', u'results', u'which', u'in', u'turn', u'can', u'introduce', u'bias', u'to', u'the', u'trial', u'or', u'study', u',', u'threatening', u'the', u'validity', u'of', u'the', u'findings']</t>
  </si>
  <si>
    <t>['incomplete...results', 'bias', 'may', 'can']</t>
  </si>
  <si>
    <t>[u'bias', u'to', u'the', u'trial', u'or', u'study']</t>
  </si>
  <si>
    <t>PMC3248362</t>
  </si>
  <si>
    <t>smoking may exert this effect by reducing levels of the anti-angiogenic protein sflt-1.</t>
  </si>
  <si>
    <t>[['protein', ['http://purl.obolibrary.org/obo/CHEBI_36080', 'http://purl.obolibrary.org/obo/SO_0000104']]]</t>
  </si>
  <si>
    <t>the aim of the current paper was to review the existing evidence base on the exposure and consequences of antidepressants, anxiolytics, and hypnotics in women during pregnancy and lactation and to make recommendations for clinical decision making in management of these cases.</t>
  </si>
  <si>
    <t>[u'the', u'aim', u'of', u'the', u'current', u'paper']</t>
  </si>
  <si>
    <t>['aim', 'recommendations']</t>
  </si>
  <si>
    <t>because no such guidelines exist for clinicians, we describe a case and present recommendations for clinicians to disclose unexpected consanguinity to families.</t>
  </si>
  <si>
    <t>[u'present', u'recommendations']</t>
  </si>
  <si>
    <t>['recommendations', 'no...exist']</t>
  </si>
  <si>
    <t>[u'because', u'no', u'such', u'guidelines', u'exist', u'for', u'clinicians']</t>
  </si>
  <si>
    <t>PMC1280409</t>
  </si>
  <si>
    <t>several studies report that exposures to infection and nutritional deprivation during early development may elevate the risk of later developing schizophrenia, specifically during the prenatal period.</t>
  </si>
  <si>
    <t>birth weight and type of feeding were most importantly related to weight gain in the first six months.</t>
  </si>
  <si>
    <t>[u'birth', u'weight', u'and', u'type', u'of', u'feeding', u'were', u'most', u'importantly', u'related', u'to', u'weight', u'gain', u'in', u'the', u'first', u'six', u'months', u'.']</t>
  </si>
  <si>
    <t>thus, we hypothesized that offspring born with iugr exhibit permanent metabolic changes that make them more susceptible to hf diet–induced mets.</t>
  </si>
  <si>
    <t>[u'thus', u',', u'we', u'hypothesized', u'that', u'offspring', u'born', u'with', u'iugr', u'exhibit', u'permanent', u'metabolic', u'changes', u'that', u'make', u'them', u'more', u'susceptible', u'to', u'hf', u'diet', u'--', u'induced', u'mets', u'.']</t>
  </si>
  <si>
    <t>[['HF', ['http://purl.obolibrary.org/obo/CHEBI_30234']]]</t>
  </si>
  <si>
    <t>[u'associated', u'with', u',', u'for', u'example', u',', u'the', u'development', u'of', u'immunity']</t>
  </si>
  <si>
    <t>PMC4275593</t>
  </si>
  <si>
    <t>shows how folic acid supplements became part of the experience of pregnancy.</t>
  </si>
  <si>
    <t>neuropeptide s receptor 1 ( npsr1 ) has been associated with asthma and allergy and a study suggested modulation of the genetic risk by environmental factors.</t>
  </si>
  <si>
    <t>['has been', 'suggested', 'associated']</t>
  </si>
  <si>
    <t>[['NPSR1', ['http://purl.obolibrary.org/obo/PR_000001491']]]</t>
  </si>
  <si>
    <t>[u'a', u'study', u'suggested', u'modulation', u'of', u'the', u'genetic', u'risk', u'by', u'environmental', u'factors', u'.']</t>
  </si>
  <si>
    <t>[u'neuropeptide', u's', u'receptor', u'1', u'(', u'npsr1', u')', u'has', u'been', u'associated', u'with', u'asthma', u'and', u'allergy', u'and', u'a', u'study', u'suggested', u'modulation', u'of', u'the', u'genetic', u'risk', u'by', u'environmental', u'factors', u'.']</t>
  </si>
  <si>
    <t>in regression analyses, intervention associations with birth weight and head circumference were modified by maternal weight gain between booking and 30 weeks gestation (e.g., pe + mmn associations with birth weight were +0.462 z ‐scores (95% ci [0.097, 0.826]) in the highest quartile of weight gain but –0.099 z ‐scores (−0.459, 0.260) in the lowest).</t>
  </si>
  <si>
    <t>[u'intervention', u'associations', u'with', u'birth', u'weight', u'and', u'head', u'circumference']</t>
  </si>
  <si>
    <t>['associations', 'associations']</t>
  </si>
  <si>
    <t>[u'pe\xa0+\xa0mmn', u'associations', u'with', u'birth', u'weight']</t>
  </si>
  <si>
    <t>PMC5013576</t>
  </si>
  <si>
    <t>despite significant advances, explaining such genetic and immune/infectious associations with causative mechanisms and supporting evidence has proven challenging.</t>
  </si>
  <si>
    <t>[u'despite', u'significant', u'advances']</t>
  </si>
  <si>
    <t>['despite', 'challenging', 'causative mechanisms', 'supporting', 'associations']</t>
  </si>
  <si>
    <t>[u'causative', u'mechanisms']</t>
  </si>
  <si>
    <t>[u'supporting']</t>
  </si>
  <si>
    <t>[u'such', u'genetic', u'and', u'immune/infectious', u'associations', u'with', u'causative', u'mechanisms']</t>
  </si>
  <si>
    <t>the result is that the influences from harmful environmental factors can be extended beyond the individual and passed to his or her offspring.</t>
  </si>
  <si>
    <t>PMC4358872</t>
  </si>
  <si>
    <t>this review catalogs the impact of gh on tissue programming and how perturbations early in development influence gh function.</t>
  </si>
  <si>
    <t>['how', 'impact', 'influence']</t>
  </si>
  <si>
    <t>[u'the', u'impact', u'of', u'gh', u'on', u'tissue', u'programming']</t>
  </si>
  <si>
    <t>[u'how', u'perturbations', u'early', u'in', u'development', u'influence', u'gh', u'function', u'.']</t>
  </si>
  <si>
    <t>in this study, investigators aimed to evaluate text4baby in the military women’s population.</t>
  </si>
  <si>
    <t>[u'in', u'this', u'study', u',', u'investigators', u'aimed', u'to', u'evaluate', u'text4baby', u'in', u'the', u'military', u'women', u"'s", u'population', u'.']</t>
  </si>
  <si>
    <t>resampling statistics suggested that false paternity rates of &gt;25% and likely 50% would be needed to explain these differences.</t>
  </si>
  <si>
    <t>[u'resampling', u'statistics', u'suggested', u'that', u'false', u'paternity', u'rates', u'of', u'&gt;', u'25', u'%', u'and', u'likely', u'50', u'%', u'would', u'be', u'needed', u'to', u'explain', u'these', u'differences', u'.']</t>
  </si>
  <si>
    <t>['suggested', 'would', 'likely']</t>
  </si>
  <si>
    <t>[['false', ['http://purl.obolibrary.org/obo/GO_0071877', 'http://purl.obolibrary.org/obo/GO_0071878']]]</t>
  </si>
  <si>
    <t>in the meantime, implementation and rigorous evaluation of integrated interventions that address the multiple causes of stunting is a high priority.</t>
  </si>
  <si>
    <t>[u'a', u'high', u'priority']</t>
  </si>
  <si>
    <t>['high priority']</t>
  </si>
  <si>
    <t>PMC4390789</t>
  </si>
  <si>
    <t>maternal exposure to a methyl supplemented diet also can alter dna methylation and gene expression, which may influence the phenotype of offspring.</t>
  </si>
  <si>
    <t>['can', 'may', 'influence']</t>
  </si>
  <si>
    <t>[u'which', u'may', u'influence', u'the', u'phenotype', u'of', u'offspring']</t>
  </si>
  <si>
    <t>PMC4452737</t>
  </si>
  <si>
    <t>these data raise the possibility that fructose may be produced endogenously in the human brain and that the effects of fructose in the human brain and placenta may extend beyond its dietary consumption.</t>
  </si>
  <si>
    <t>[u'the', u'possibility', u'that', u'fructose', u'may', u'be', u'produced', u'endogenously', u'in', u'the', u'human', u'brain', u'and', u'that', u'the', u'effects', u'of', u'fructose', u'in', u'the', u'human', u'brain', u'and', u'placenta', u'may', u'extend', u'beyond', u'its', u'dietary', u'consumption']</t>
  </si>
  <si>
    <t>['possibility', 'may', 'may']</t>
  </si>
  <si>
    <t>[['placenta', ['http://purl.obolibrary.org/obo/UBERON_0001987']], ['brain', ['http://purl.obolibrary.org/obo/UBERON_0000955']], ['fructose', ['http://purl.obolibrary.org/obo/CHEBI_28757']], ['brain', ['http://purl.obolibrary.org/obo/UBERON_0000955']], ['fructose', ['http://purl.obolibrary.org/obo/CHEBI_28757']]]</t>
  </si>
  <si>
    <t>PMC5017073</t>
  </si>
  <si>
    <t>[u'early', u'interventions', u'to', u'treat', u'the', u'sleep', u'disturbance', u'are', u'recommended', u'to', u'avoid', u'adverse', u'pregnancy', u'outcomes', u'.']</t>
  </si>
  <si>
    <t>PMC4231349</t>
  </si>
  <si>
    <t>these alterations could be accompanied by functional and behavioural changes in later postnatal life.</t>
  </si>
  <si>
    <t>PMC3610650</t>
  </si>
  <si>
    <t>how systemic copper status regulates iron absorption is unknown.</t>
  </si>
  <si>
    <t>['how', 'unknown']</t>
  </si>
  <si>
    <t>PMC4372177</t>
  </si>
  <si>
    <t>we also observe that several genes known to be related to mets show differential epigenetic response to age in individuals with and without mets.</t>
  </si>
  <si>
    <t>[u'we', u'also', u'observe', u'that', u'several', u'genes', u'known', u'to', u'be', u'related', u'to', u'mets', u'show', u'differential', u'epigenetic', u'response', u'to', u'age', u'in', u'individuals', u'with', u'and', u'without', u'mets', u'.']</t>
  </si>
  <si>
    <t>['observe']</t>
  </si>
  <si>
    <t>PMC3702339</t>
  </si>
  <si>
    <t>[u'vad', u'and', u'zinc', u'deficiency', u'(', u'serum', u'zinc', u'&lt;', u'8.6', u'\xb5mol/l', u'during', u'the', u'first', u'trimester', u',', u'or', u'&lt;', u'7.6', u'\xb5mol/l', u'during', u'the', u'second', u'or', u'third', u'trimester', u')', u'were', u'significantly', u'associated', u'with', u'aor', u'of', u'1.80', u'(', u'95', u'%', u'ci', u'1.28-2.53', u')', u'.']</t>
  </si>
  <si>
    <t>[['deficiency', ['http://purl.obolibrary.org/obo/SO_1000029']], ['zinc', ['http://purl.obolibrary.org/obo/CHEBI_27363']], ['zinc', ['http://purl.obolibrary.org/obo/CHEBI_27363']], ['serum', ['http://purl.obolibrary.org/obo/UBERON_0001977']]]</t>
  </si>
  <si>
    <t>PMC3504228</t>
  </si>
  <si>
    <t>although the impairment of the skin barrier function put the patient at risk for a number of complications, he improved significantly after being treated with emollients and antibiotics.</t>
  </si>
  <si>
    <t>PMC1361787</t>
  </si>
  <si>
    <t>its use as a research tool in this population may provide important information about associations of nutrient intakes with pregnancy outcomes and may help to identify groups of women who would benefit most from nutritional interventions.</t>
  </si>
  <si>
    <t>['may', 'may', 'would']</t>
  </si>
  <si>
    <t>the association between folic acid supplementation, prior to conception and/or during pregnancy and pregnancy outcomes, has been the subject of numerous studies.</t>
  </si>
  <si>
    <t>[u'the', u'subject', u'of', u'numerous', u'studies']</t>
  </si>
  <si>
    <t>['subject of numerous studies', 'has been', 'association']</t>
  </si>
  <si>
    <t>[u'the', u'association', u'between', u'folic', u'acid', u'supplementation', u',', u'prior', u'to', u'conception', u'and/or', u'during', u'pregnancy', u'and', u'pregnancy', u'outcomes', u',', u'has', u'been', u'the', u'subject', u'of', u'numerous', u'studies', u'.']</t>
  </si>
  <si>
    <t>[u'the', u'association', u'between', u'folic', u'acid', u'supplementation', u',', u'prior', u'to', u'conception', u'and/or', u'during', u'pregnancy', u'and', u'pregnancy', u'outcomes']</t>
  </si>
  <si>
    <t>PMC3672018</t>
  </si>
  <si>
    <t>[u'however', u',', u'the', u'importance', u'of', u'maternal', u'vitamin', u'd', u'status', u'on', u'offspring', u'health', u'later', u'in', u'life', u'has', u'not', u'been', u'widely', u'studied', u'.']</t>
  </si>
  <si>
    <t>['has not been widely studied']</t>
  </si>
  <si>
    <t>[['vitamin D', ['http://purl.obolibrary.org/obo/CHEBI_27300']], ['status', ['http://purl.obolibrary.org/obo/SO_0000905']], ['life', ['http://purl.obolibrary.org/obo/UBERON_0000104']], ['vitamin', ['http://purl.obolibrary.org/obo/CHEBI_33229']]]</t>
  </si>
  <si>
    <t>however, we believe that a detailed knowledge of the bacterial physiology and the lgg molecules that play a key role in its host-interaction capacity is crucial for a better understanding of its potential health benefits.</t>
  </si>
  <si>
    <t>['however', 'believe', 'potential', 'crucial']</t>
  </si>
  <si>
    <t>[['host', ['http://purl.obolibrary.org/obo/GO_0018995']], ['role', ['http://purl.obolibrary.org/obo/CHEBI_50906']]]</t>
  </si>
  <si>
    <t>[u'however', u',', u'we', u'believe', u'that', u'a', u'detailed', u'knowledge', u'of', u'the', u'bacterial', u'physiology', u'and', u'the', u'lgg', u'molecules', u'that', u'play', u'a', u'key', u'role', u'in', u'its', u'host-interaction', u'capacity', u'is', u'crucial', u'for', u'a', u'better', u'understanding', u'of', u'its', u'potential', u'health', u'benefits', u'.']</t>
  </si>
  <si>
    <t>[u'crucial', u'for', u'a', u'better', u'understanding', u'of', u'its', u'potential', u'health', u'benefits']</t>
  </si>
  <si>
    <t>PMC2231404</t>
  </si>
  <si>
    <t>until data from such studies are available, women planning a pregnancy should continue to consume a daily folic acid supplement of 400 μg.</t>
  </si>
  <si>
    <t>[u'until']</t>
  </si>
  <si>
    <t>['until', 'should']</t>
  </si>
  <si>
    <t>environmental factors during early infancy could theoretically affect immune system development and subsequent risk of allergic disease.</t>
  </si>
  <si>
    <t>[u'theoretically']</t>
  </si>
  <si>
    <t>['theoretically', 'could']</t>
  </si>
  <si>
    <t>[['immune system', ['http://purl.obolibrary.org/obo/UBERON_0002405']]]</t>
  </si>
  <si>
    <t>PMC3127778</t>
  </si>
  <si>
    <t>these theories have born relatively narrow beach-head research programs attracting generous research funding sustained for many years at expense to the public purse.</t>
  </si>
  <si>
    <t>[u'these', u'theories']</t>
  </si>
  <si>
    <t>[['head', ['http://purl.obolibrary.org/obo/UBERON_0000033']]]</t>
  </si>
  <si>
    <t>PMC5161647</t>
  </si>
  <si>
    <t>[u'prenatal', u'``', u'unhealthy', u'diet', u"'", u'was', u'positively', u'associated', u'with', u'igf2', u'methylation', u'at', u'birth', u'for', u'both', u'theeopand', u'lowcpyouth', u'.']</t>
  </si>
  <si>
    <t>[['IGF2', ['http://purl.obolibrary.org/obo/PR_000008942']], ['methylation', ['http://purl.obolibrary.org/obo/GO_0032259']], ['methylation', ['http://purl.obolibrary.org/obo/GO_0032259']], ['EOP', ['http://purl.obolibrary.org/obo/CL_0000611']], ['IGF2', ['http://purl.obolibrary.org/obo/PR_000008942']]]</t>
  </si>
  <si>
    <t>PMC3321448</t>
  </si>
  <si>
    <t>this study examined the capacity of hearts from mlp-exposed offspring to recover from myocardial ischaemia-reperfusion (ir) and related this to cardiac expression of β -adrenergic receptors ( β -ar) and their associated g proteins.</t>
  </si>
  <si>
    <t>PMC3897149</t>
  </si>
  <si>
    <t>in addition, homozygous and heterozygous mutation carriers can develop severe 5-fluorouracil (5-fu) toxicity.</t>
  </si>
  <si>
    <t>PMC2764711</t>
  </si>
  <si>
    <t>since a large majority of spontaneous miscarriages are associated with aneuploidy, one can speculate that dhea supplementation may also reduce miscarriage rates.</t>
  </si>
  <si>
    <t>[u'since', u'a', u'large', u'majority', u'of', u'spontaneous', u'miscarriages', u'are', u'associated', u'with', u'aneuploidy', u',', u'one', u'can', u'speculate', u'that', u'dhea', u'supplementation', u'may', u'also', u'reduce', u'miscarriage', u'rates', u'.']</t>
  </si>
  <si>
    <t>['speculate', 'may']</t>
  </si>
  <si>
    <t>PMC5758521</t>
  </si>
  <si>
    <t>the metabolic health effects of vitamin a and e nutritional status in early life are largely unknown.</t>
  </si>
  <si>
    <t>however, these only explain a fraction of human height variation, suggesting that significant information might have been systematically missed by snp sequencing analysis.</t>
  </si>
  <si>
    <t>['however', 'explain', 'suggesting', 'might']</t>
  </si>
  <si>
    <t>[['SNP', ['http://purl.obolibrary.org/obo/SO_0000694']], ['human', ['http://purl.obolibrary.org/obo/NCBITaxon_9606']]]</t>
  </si>
  <si>
    <t>[u'however', u',', u'these', u'only', u'explain', u'a', u'fraction', u'of', u'human', u'height', u'variation', u',', u'suggesting', u'that', u'significant', u'information', u'might', u'have', u'been', u'systematically', u'missed', u'by', u'snp', u'sequencing', u'analysis', u'.']</t>
  </si>
  <si>
    <t>[u'suggesting', u'that', u'significant', u'information', u'might', u'have', u'been', u'systematically', u'missed', u'by', u'snp', u'sequencing', u'analysis']</t>
  </si>
  <si>
    <t>PMC3521768</t>
  </si>
  <si>
    <t>stratified analysis on the basis of gestational trimester showed that the occurrence of the deficiencies neither in the second nor third trimester were associated to lbw.</t>
  </si>
  <si>
    <t>[u'that', u'the', u'occurrence', u'of', u'the', u'deficiencies', u'neither', u'in', u'the', u'second', u'nor', u'third', u'trimester', u'were', u'associated', u'to', u'lbw']</t>
  </si>
  <si>
    <t>some observational studies have suggested that higher prenatal vitamin d intake may be associated with improved health outcomes in childhood.</t>
  </si>
  <si>
    <t>[u'some', u'observational', u'studies', u'have', u'suggested', u'that', u'higher', u'prenatal', u'vitamin', u'd', u'intake', u'may', u'be', u'associated', u'with', u'improved', u'health', u'outcomes', u'in', u'childhood', u'.']</t>
  </si>
  <si>
    <t>['suggested', 'may', 'associated']</t>
  </si>
  <si>
    <t>[u'that', u'higher', u'prenatal', u'vitamin', u'd', u'intake', u'may', u'be', u'associated', u'with', u'improved', u'health', u'outcomes', u'in', u'childhood']</t>
  </si>
  <si>
    <t>mutations impact the expression of large numbers of genes and also have downstream consequences depending on specific pathways associated with the mutation.</t>
  </si>
  <si>
    <t>[u'associated', u'with', u'the', u'mutation']</t>
  </si>
  <si>
    <t>a scoping review identified the challenges, coping mechanisms, and support needs among parents of cshcn, and the reach and effectiveness of digital technologies with these families and health care providers.</t>
  </si>
  <si>
    <t>[u'the', u'challenges', u',', u'coping', u'mechanisms']</t>
  </si>
  <si>
    <t>this has led to growing interest in understanding the potential role of epigenetics as a mediator of gene-environment interactions underlying the development of obesity and its associated comorbidities.</t>
  </si>
  <si>
    <t>[u'underlying', u'the', u'development', u'of', u'obesity', u'and', u'its', u'associated', u'comorbidities']</t>
  </si>
  <si>
    <t>['underlying', 'potential', 'associated']</t>
  </si>
  <si>
    <t>however, nearly 60% of both groups were overweight or obese.</t>
  </si>
  <si>
    <t>however, in 15-week-old iugr rats, there was a markedly blunted glycemic response to insulin load compared with normal group.</t>
  </si>
  <si>
    <t>finally, some considerations that have arisen from previous studies, as well as suggestions for future research, are discussed.</t>
  </si>
  <si>
    <t>[u'some', u'considerations', u'that', u'have', u'arisen', u'from', u'previous', u'studies', u',', u'as', u'well', u'as', u'suggestions', u'for', u'future', u'research']</t>
  </si>
  <si>
    <t>['considerations', 'suggestions for future research']</t>
  </si>
  <si>
    <t>[u'suggestions', u'for', u'future', u'research']</t>
  </si>
  <si>
    <t>it is not only a matter of women's health and their quality of life but also proper development of the fetus, which should be a concern during bariatric treatment.</t>
  </si>
  <si>
    <t>[u'a', u'concern', u'during', u'bariatric', u'treatment']</t>
  </si>
  <si>
    <t>['concern', 'should be']</t>
  </si>
  <si>
    <t>[u'which', u'should', u'be', u'a', u'concern', u'during', u'bariatric', u'treatment']</t>
  </si>
  <si>
    <t>however, it was imperative to discuss several limitations found in the studies that could make this association as yet unsettled.</t>
  </si>
  <si>
    <t>[u'as', u'yet', u'unsettled']</t>
  </si>
  <si>
    <t>['unsettled', 'however', 'yet', 'limitations', 'could', 'association', 'imperative']</t>
  </si>
  <si>
    <t>[u'several', u'limitations', u'found', u'in', u'the', u'studies', u'that', u'could', u'make', u'this', u'association', u'as', u'yet', u'unsettled']</t>
  </si>
  <si>
    <t>yet previous studies have suffered from considerable design limitations particularly non-randomization into treatment.</t>
  </si>
  <si>
    <t>['yet', 'previous studies', 'limitations']</t>
  </si>
  <si>
    <t>[u'yet', u'previous', u'studies']</t>
  </si>
  <si>
    <t>[u'from', u'considerable', u'design', u'limitations', u'particularly', u'non-randomization', u'into', u'treatment']</t>
  </si>
  <si>
    <t>PMC5391584</t>
  </si>
  <si>
    <t>pharmacogenetics is an emerging field currently being implemented to improve safety when prescribing drugs.</t>
  </si>
  <si>
    <t>[u'an', u'emerging', u'field', u'currently', u'being', u'implemented', u'to', u'improve', u'safety', u'when', u'prescribing', u'drugs']</t>
  </si>
  <si>
    <t>['emerging field']</t>
  </si>
  <si>
    <t>[u'an', u'association', u'between', u'excessive', u'vitamin', u'a', u',', u'&gt;', u'10', u',', u'000', u'iu/day']</t>
  </si>
  <si>
    <t>vitamin d is well recognized for its essentiality in maintaining skeletal health.</t>
  </si>
  <si>
    <t>[u'its', u'essentiality']</t>
  </si>
  <si>
    <t>['essentiality']</t>
  </si>
  <si>
    <t>[u'that', u'vitamin', u'd', u'supplementation', u'was', u'associated', u'with', u'significantly', u'reduced', u'mortality']</t>
  </si>
  <si>
    <t>we searched the medline and embase databases for articles cataloged between their inceptions and october 10, 2014 and identified relevant published studies that assessed the association between maternal folate supplementation and the risk of chds.</t>
  </si>
  <si>
    <t>[u'the', u'association', u'between', u'maternal', u'folate', u'supplementation', u'and', u'the', u'risk', u'of', u'chds']</t>
  </si>
  <si>
    <t>although hsv hepatitis typically occurs in immunocompromised hosts, pregnancy—especially the third trimester, has been identified as a risk factor for its development.</t>
  </si>
  <si>
    <t>more specifically, they will enable new research in related fields, including interventional research designed to assess supplementation needs for different subgroups of pregnant women.</t>
  </si>
  <si>
    <t>[u'previous', u'rat', u'studies']</t>
  </si>
  <si>
    <t>['previous...studies']</t>
  </si>
  <si>
    <t>PMC5704156</t>
  </si>
  <si>
    <t>[u'insuring', u'its', u'adequate', u'levels', u'for', u'pregnant', u'women', u'through', u'supplementation', u'of', u'grain-based', u'foods', u'with', u'synthetic', u'folic', u'acid', u'(', u'fa', u')', u'in', u'order', u'to', u'prevent', u'neural', u'tube', u'defects', u'has', u'been', u'an', u'ongoing', u'public', u'health', u'initiative', u'.']</t>
  </si>
  <si>
    <t>[['acid', ['http://purl.obolibrary.org/obo/CHEBI_37527']], ['folic acid', ['http://purl.obolibrary.org/obo/CHEBI_27470']], ['neural tube', ['http://purl.obolibrary.org/obo/UBERON_0001049']]]</t>
  </si>
  <si>
    <t>data on the effect of advancing gestation on urinary iodine excretion are conflicting, with suggestions of both an increase and a decrease.</t>
  </si>
  <si>
    <t>[u'data', u'on', u'the', u'effect', u'of', u'advancing', u'gestation', u'on', u'urinary', u'iodine', u'excretion', u'are', u'conflicting', u',', u'with', u'suggestions', u'of', u'both', u'an', u'increase', u'and', u'a', u'decrease', u'.']</t>
  </si>
  <si>
    <t>['conflicting', 'suggestions']</t>
  </si>
  <si>
    <t>[['iodine', ['http://purl.obolibrary.org/obo/CHEBI_24859', 'http://purl.obolibrary.org/obo/CHEBI_33115']], ['gestation', ['http://purl.obolibrary.org/obo/GO_0007565']], ['excretion', ['http://purl.obolibrary.org/obo/GO_0007588']]]</t>
  </si>
  <si>
    <t>[u'suggestions', u'of', u'both', u'an', u'increase', u'and', u'a', u'decrease']</t>
  </si>
  <si>
    <t>using the drosophila model, we also show that the cyclic adenylate monophosphate (camp) pathway may be a major regulator of this effect, as prenatal fruit associated cognitive enhancement was blocked in drosophila rutabaga mutants with reduced ca2 +-calmodulin-dependent adenylyl cyclase.</t>
  </si>
  <si>
    <t>[u'prenatal', u'fruit', u'associated']</t>
  </si>
  <si>
    <t>PMC4624803</t>
  </si>
  <si>
    <t>to investigate whether children with attention deficit/hyperactivity disorder have lower levels of vitamin d3at birth than matched controls.</t>
  </si>
  <si>
    <t>PMC3099599</t>
  </si>
  <si>
    <t>subdural hematoma may also be the result of common birth trauma, complicated by prenatal vitamin d deficiency, which also contributes to the appearance of long bone fractures commonly associated with child abuse.</t>
  </si>
  <si>
    <t>PMC5359797</t>
  </si>
  <si>
    <t>understanding faltering patterns and associated risk factors are important in the development of effective intervention strategies to improve childhood growth globally.</t>
  </si>
  <si>
    <t>PMC184457</t>
  </si>
  <si>
    <t>we encourage discussion of this possibility during informed consent for the advanced reproductive technologies.</t>
  </si>
  <si>
    <t>[u'this', u'possibility']</t>
  </si>
  <si>
    <t>['possibility', 'encourage']</t>
  </si>
  <si>
    <t>[u'we', u'encourage', u'discussion', u'of', u'this', u'possibility', u'during', u'informed', u'consent', u'for', u'the', u'advanced', u'reproductive', u'technologies', u'.']</t>
  </si>
  <si>
    <t>PMC4464209</t>
  </si>
  <si>
    <t>the global network for women’s and children’s health research is one of the largest international networks for testing and generating evidence-based recommendations for improvement of maternal-child health in resource-limited settings.</t>
  </si>
  <si>
    <t>['evidence-based', 'recommendations']</t>
  </si>
  <si>
    <t>[u'evidence-based', u'recommendations']</t>
  </si>
  <si>
    <t>we found low predictive values using individual biomarkers which included a disintegrin and metalloprotease 12 (adam-12), inhibin-a, pregnancy associated plasma protein a (papp-a), placental growth factor (plgf) and placental protein 13 (pp-13).</t>
  </si>
  <si>
    <t>[u'despite', u'the', u'adoption', u'of', u'the', u'united', u'nations', u'(', u'un', u')', u'convention', u'on', u'the', u'rights', u'of', u'the', u'child', u'in', u'1991', u'and', u'ratification', u'of', u'the', u'international', u'covenant', u'on', u'social', u',', u'economic', u'and', u'cultural', u'rights', u'in', u'1976', u',', u'which', u'established', u'the', u'right', u'to', u'food', u'for', u'all', u'canadians']</t>
  </si>
  <si>
    <t>the event-related potentials (erps) results showed atypical early and late frontal cortical markers associated with attribution of intentionality during moral decision-making in dg (especially regarding intentional harm to people).</t>
  </si>
  <si>
    <t>[u'associated', u'with', u'attribution', u'of', u'intentionality']</t>
  </si>
  <si>
    <t>the role of hla complex in the pathogenesis of cl/p is speculative and has not been established so far.</t>
  </si>
  <si>
    <t>[u'speculative']</t>
  </si>
  <si>
    <t>['speculative', 'has not been established so far']</t>
  </si>
  <si>
    <t>[u'has', u'not', u'been', u'established', u'so', u'far']</t>
  </si>
  <si>
    <t>this scientific discourse has profound implications for how food is perceived, manufactured and regulated, as well as for social theories and analyses of the social body that have a long history of imbrication with scientific models of metabolism.</t>
  </si>
  <si>
    <t>vitamin d deficiency in pregnancy may be associated with increased offspring adiposity, but evidence from human studies is inconclusive.</t>
  </si>
  <si>
    <t>['inconclusive', 'may', 'associated']</t>
  </si>
  <si>
    <t>[['Vitamin', ['http://purl.obolibrary.org/obo/CHEBI_33229']], ['deficiency', ['http://purl.obolibrary.org/obo/SO_1000029']]]</t>
  </si>
  <si>
    <t>[u'vitamin', u'd', u'deficiency', u'in', u'pregnancy', u'may', u'be', u'associated', u'with', u'increased', u'offspring', u'adiposity', u',', u'but', u'evidence', u'from', u'human', u'studies', u'is', u'inconclusive', u'.']</t>
  </si>
  <si>
    <t>PMC4603863</t>
  </si>
  <si>
    <t>we report a new case of frontofacionasal dysplasia or dysostosis (ffnd) with a 1.5 mb duplication in the region of 7p15.2-p15.1, and provide a review of the literature to understand the underlying pathogenesis better.</t>
  </si>
  <si>
    <t>['underlying', 'new']</t>
  </si>
  <si>
    <t>[u'our', u'results', u'suggest', u'that', u'iugr', u'in', u'monozygotic', u'twins', u'is', u'associated', u'with', u'impairments', u'in', u'lipid', u'metabolism', u'and', u'transcriptional', u'regulation', u'as', u'well', u'as', u'cadherin', u'and', u'wnt', u'signaling', u'.']</t>
  </si>
  <si>
    <t>['suggest', 'associated']</t>
  </si>
  <si>
    <t>[['regulation', ['http://purl.obolibrary.org/obo/GO_0065007']], ['signaling', ['http://purl.obolibrary.org/obo/GO_0023052']], ['lipid', ['http://purl.obolibrary.org/obo/CHEBI_18059']]]</t>
  </si>
  <si>
    <t>[u'that', u'iugr', u'in', u'monozygotic', u'twins', u'is', u'associated', u'with', u'impairments', u'in', u'lipid', u'metabolism', u'and', u'transcriptional', u'regulation', u'as', u'well', u'as', u'cadherin', u'and', u'wnt', u'signaling']</t>
  </si>
  <si>
    <t>PMC2831965</t>
  </si>
  <si>
    <t>exposure standards are needed but controversial.</t>
  </si>
  <si>
    <t>[u'but', u'controversial']</t>
  </si>
  <si>
    <t>['controversial']</t>
  </si>
  <si>
    <t>given that the most significant effects were observed at the end of the lactation period, we hypothesized that ki milk might have a role at compounding the deleterious effects on the fmr1 genetic background.</t>
  </si>
  <si>
    <t>[u'given', u'that', u'the', u'most', u'significant', u'effects', u'were', u'observed', u'at', u'the', u'end', u'of', u'the', u'lactation', u'period', u',', u'we', u'hypothesized', u'that', u'ki', u'milk', u'might', u'have', u'a', u'role', u'at', u'compounding', u'the', u'deleterious', u'effects', u'on', u'the', u'fmr1', u'genetic', u'background', u'.']</t>
  </si>
  <si>
    <t>['hypothesized', 'might']</t>
  </si>
  <si>
    <t>[['milk', ['http://purl.obolibrary.org/obo/UBERON_0001913']], ['role', ['http://purl.obolibrary.org/obo/CHEBI_50906']], ['lactation', ['http://purl.obolibrary.org/obo/GO_0007595']]]</t>
  </si>
  <si>
    <t>whether oxidative stress is the consequence of, or the cause for, chronic changes in asthmatic airways is still being discussed.</t>
  </si>
  <si>
    <t>['whether...or', 'still being discussed']</t>
  </si>
  <si>
    <t>[u'for', u',', u'chronic', u'changes', u'in', u'asthmatic', u'airways', u'is', u'still', u'being', u'discussed']</t>
  </si>
  <si>
    <t>PMC5659607</t>
  </si>
  <si>
    <t>to perform a combined analysis of the two trials and investigate whether maternal 25-hydroxy-vitamin d (25(oh)d) level at trial entry modified the intervention effect.</t>
  </si>
  <si>
    <t>PMC5695448</t>
  </si>
  <si>
    <t>no associations were identified between the western and health-conscious diet patterns and birth weight; however, the plant-based dietary pattern was inversely associated with birth weight (β=−67.6 g per 1-unit increase; p&lt;0.001), and an interaction with non-white ethnicity and birth weight was observed.</t>
  </si>
  <si>
    <t>['however', 'associations', 'associated', 'interaction']</t>
  </si>
  <si>
    <t>[['plant', ['http://purl.obolibrary.org/obo/NCBITaxon_33090']]]</t>
  </si>
  <si>
    <t>[u'no', u'associations']</t>
  </si>
  <si>
    <t>[u'no', u'associations', u'were', u'identified', u'between', u'the', u'western', u'and', u'health-conscious', u'diet', u'patterns', u'and', u'birth', u'weight', u';', u'however', u',', u'the', u'plant-based', u'dietary', u'pattern', u'was', u'inversely', u'associated', u'with', u'birth', u'weight', u'(', u'\u03b2=\u221267.6\u2009g', u'per', u'1-unit', u'increase', u';', u'p', u'&lt;', u'0.001', u')', u',', u'and', u'an', u'interaction', u'with', u'non-white', u'ethnicity', u'and', u'birth', u'weight', u'was', u'observed', u'.']</t>
  </si>
  <si>
    <t>[u'an', u'interaction', u'with', u'non-white', u'ethnicity', u'and', u'birth', u'weight']</t>
  </si>
  <si>
    <t>there is a need for more trials especially in populations with high rates of maternal undernutrition.</t>
  </si>
  <si>
    <t>[u'a', u'need', u'for', u'more', u'trials', u'especially', u'in', u'populations', u'with', u'high', u'rates', u'of', u'maternal', u'undernutrition']</t>
  </si>
  <si>
    <t>['need for more trials']</t>
  </si>
  <si>
    <t>PMC5708673</t>
  </si>
  <si>
    <t>neural tube defects contribute to severe morbidity and mortality in children and adults; however, they are largely preventable through maternal intake of folic acid before and during early pregnancy.</t>
  </si>
  <si>
    <t>but a weak correlation at &lt;1 year (r=0.28).</t>
  </si>
  <si>
    <t>[u'but', u'a', u'weak', u'correlation', u'at', u'&lt;', u'1', u'year']</t>
  </si>
  <si>
    <t>[u'that', u'a', u'prenatal', u'lns', u'intervention', u'was', u'associated', u'with', u'better', u'fetal', u'growth', u'in', u'the', u'whole', u'sample']</t>
  </si>
  <si>
    <t>introduction  there has been an increase in the use of herbal supplements during pregnancy, which are frequently of unproven efficacy and safety.</t>
  </si>
  <si>
    <t>[u'unproven', u'efficacy', u'and', u'safety']</t>
  </si>
  <si>
    <t>['unproven efficacy']</t>
  </si>
  <si>
    <t>PMC5052464</t>
  </si>
  <si>
    <t>can facebook be used for research?</t>
  </si>
  <si>
    <t>however, the issue is relevant, given the immunomodulatory effects of dbp and the role of protracted innate immune-related inflammation in response to tissue injury or repeated infection.</t>
  </si>
  <si>
    <t>[u'the', u'issue']</t>
  </si>
  <si>
    <t>['issue', 'however']</t>
  </si>
  <si>
    <t>maternal age, maternal level of education, pregnancy status at enrollment and using a government facility for anc are factors associated with being ltfu.</t>
  </si>
  <si>
    <t>[u'associated', u'with', u'being', u'ltfu']</t>
  </si>
  <si>
    <t>biological markers of iron and selenium status also showed cause for concern.</t>
  </si>
  <si>
    <t>[u'further', u'studies', u'need', u'to', u'be', u'conducted', u'among', u'health', u'care', u'workers', u'to', u'determine', u'their', u'level', u'of', u'knowledge', u'related', u'to', u'vitamin', u'd', u',', u'as', u'they', u'are', u'front', u'liner', u'in', u'detecting', u'the', u'hypovitaminosis', u'd', u'.']</t>
  </si>
  <si>
    <t>['further studies need']</t>
  </si>
  <si>
    <t>the likelihood for infants to be born with an insufficient vitamin d level increases with younger maternal age and the number of pregnancies as well as asian ethnicity.</t>
  </si>
  <si>
    <t>[u'the', u'likelihood', u'for', u'infants']</t>
  </si>
  <si>
    <t>the nxstage system one uses low-volume dialysate and hence small and middle molecule clearance may differ compared to conventional therapies and affect pregnancy outcomes.</t>
  </si>
  <si>
    <t>PMC5351212</t>
  </si>
  <si>
    <t>importantly, our study reveals that prenatal administration of 1,25ohd abolishes all these behavioral deficits in poly(i:c)-treated juveniles.</t>
  </si>
  <si>
    <t>['importantly']</t>
  </si>
  <si>
    <t>additionally, protein restriction reduced the expression of the insulin receptor gene, which is essential to the action of igfii.</t>
  </si>
  <si>
    <t>[u'essential', u'to', u'the', u'action', u'of', u'igfii']</t>
  </si>
  <si>
    <t>independently, however, south asian women were at particular risk for b12 deficiency, likely due to lower animal source food intake.</t>
  </si>
  <si>
    <t>['however', 'likely']</t>
  </si>
  <si>
    <t>PMC3504157</t>
  </si>
  <si>
    <t>concern has recently emerged regarding the safety of natural health products (nhps)–therapies that are increasingly recommended by various health providers, including conventional physicians.</t>
  </si>
  <si>
    <t>['concern', 'recommended']</t>
  </si>
  <si>
    <t>[u'that', u'are', u'increasingly', u'recommended', u'by', u'various', u'health', u'providers', u',', u'including', u'conventional', u'physicians']</t>
  </si>
  <si>
    <t>PMC4571073</t>
  </si>
  <si>
    <t>previous studies documented alterations in maternal blood mitochondrial dna (mtdna) copy number—a marker of mitochondrial dysfunction—in pregnancies complicated by placental abruption.</t>
  </si>
  <si>
    <t>[u'complicated', u'by', u'placental', u'abruption']</t>
  </si>
  <si>
    <t>['complicated', 'previous studies']</t>
  </si>
  <si>
    <t>[u'previous', u'studies']</t>
  </si>
  <si>
    <t>glyphosate, the active ingredient in roundup®, has also been shown to severely deplete mn levels in plants.</t>
  </si>
  <si>
    <t>['has...been']</t>
  </si>
  <si>
    <t>[u'to', u'suggest', u'a', u'role', u'for', u'this', u'hormone', u'in', u'the', u'development', u'of', u'selected', u'hippocampal', u'functions', u'such', u'as', u'latent', u'inhibition', u'and', u'hole', u'board', u'habituation', u'in', u'rats']</t>
  </si>
  <si>
    <t>the period from conception to 24 months of age is a crucial window for nutrition interventions.</t>
  </si>
  <si>
    <t>[u'crucial']</t>
  </si>
  <si>
    <t>['crucial']</t>
  </si>
  <si>
    <t>PMC2940790</t>
  </si>
  <si>
    <t>interpretation of previous associations between water intake and adverse birth outcomes is challenging given that amount and type of water consumed can be non-specific markers of exposure or underlying behavioural characteristics.</t>
  </si>
  <si>
    <t>[u'interpretation', u'of', u'previous', u'associations', u'between', u'water', u'intake', u'and', u'adverse', u'birth', u'outcomes', u'is', u'challenging', u'given', u'that', u'amount', u'and', u'type', u'of', u'water', u'consumed', u'can', u'be', u'non-specific', u'markers', u'of', u'exposure', u'or', u'underlying', u'behavioural', u'characteristics', u'.']</t>
  </si>
  <si>
    <t>['challenging', 'can']</t>
  </si>
  <si>
    <t>[['water', ['http://purl.obolibrary.org/obo/CHEBI_15377']], ['water', ['http://purl.obolibrary.org/obo/CHEBI_15377']]]</t>
  </si>
  <si>
    <t>this project aims to understand ethnocultural food and health practices of aboriginal and immigrant women, and how these intersect with respect to the legacy of aboriginal colonialism and to the social contexts of cultural adaptation and adjustment of immigrants.</t>
  </si>
  <si>
    <t>[['food', ['http://purl.obolibrary.org/obo/CHEBI_33290']]]</t>
  </si>
  <si>
    <t>as snp arrays become a common clinical diagnostic tool, clinicians can use this framework to return results of unexpected consanguinity to families in a supportive and productive manner.</t>
  </si>
  <si>
    <t>as mother provides the baby with both genes and prenatal environment, associations between prenatal risk factors and offspring disease maybe attributable to true prenatal risk effects or to the "confounding" effects of genetic liability that are shared by mother and offspring.</t>
  </si>
  <si>
    <t>['or', 'maybe']</t>
  </si>
  <si>
    <t>[u'offspring', u'disease', u'maybe', u'attributable', u'to', u'true', u'prenatal', u'risk', u'effects', u'or', u'to', u'the', u'``', u'confounding', u"''", u'effects', u'of', u'genetic', u'liability', u'that', u'are', u'shared', u'by', u'mother', u'and', u'offspring']</t>
  </si>
  <si>
    <t>PMC2724426</t>
  </si>
  <si>
    <t>however, before testing the efficacy of the supplement as an alternate choice for supplementation during pregnancy, the bioavailability of the iron needs to be determined.</t>
  </si>
  <si>
    <t>['however', 'needs to be determined']</t>
  </si>
  <si>
    <t>[['iron', ['http://purl.obolibrary.org/obo/CHEBI_18248']]]</t>
  </si>
  <si>
    <t>[u'however', u',', u'before', u'testing', u'the', u'efficacy', u'of', u'the', u'supplement', u'as', u'an', u'alternate', u'choice', u'for', u'supplementation', u'during', u'pregnancy', u',', u'the', u'bioavailability', u'of', u'the', u'iron', u'needs', u'to', u'be', u'determined', u'.']</t>
  </si>
  <si>
    <t>[u'associated', u'with', u'poor', u'growth']</t>
  </si>
  <si>
    <t>when both favourable and unfavourable outcomes were included in the analysis, early prenatal food and multiple micronutrient interventions remained highly cost effective and seem to be meaningful from a public health perspective.</t>
  </si>
  <si>
    <t>[u'seem', u'to', u'be', u'meaningful', u'from', u'a', u'public', u'health', u'perspective']</t>
  </si>
  <si>
    <t>['seem to be']</t>
  </si>
  <si>
    <t>[['food', ['http://purl.obolibrary.org/obo/CHEBI_33290']], ['micronutrient', ['http://purl.obolibrary.org/obo/CHEBI_27027']]]</t>
  </si>
  <si>
    <t>few women report being advised on gwg, physical activity (pa), and nutrition, yet the majority of health care providers report discussing these topics with patients.</t>
  </si>
  <si>
    <t>PMC4392531</t>
  </si>
  <si>
    <t>[u'the', u'relationship', u'between', u'the', u'intake', u'of', u'different', u'food', u'groups', u'by', u'pregnant', u'mothers', u'and', u'neonatal', u'low', u'birth', u'weight', u'and', u'premature', u'births']</t>
  </si>
  <si>
    <t>we studied 532 women living proximate to the tar creek superfund site to investigate whether arsenic exposure is associated with impaired glucose tolerance during pregnancy.</t>
  </si>
  <si>
    <t>[['glucose', ['http://purl.obolibrary.org/obo/CHEBI_17234']], ['arsenic', ['http://purl.obolibrary.org/obo/CHEBI_27563']]]</t>
  </si>
  <si>
    <t>advances in epigenetic technology now allow investigators to better understand the complex biological properties of probiotics and their metabolites.</t>
  </si>
  <si>
    <t>in the current study, we explored the role of sociodemographic and biological factors in the association between season of birth and child iq.</t>
  </si>
  <si>
    <t>[u'the', u'association', u'between', u'season', u'of', u'birth', u'and', u'child', u'iq']</t>
  </si>
  <si>
    <t>this perspective will provide some insights into epigenetic mechanisms associated with type 2 diabetes.</t>
  </si>
  <si>
    <t>[u'impacts', u'of', u'prenatal', u'nutrition', u'on', u'animal', u'production', u'and', u'performance', u':', u'a', u'focus', u'on', u'growth', u'and', u'metabolic', u'and', u'endocrine', u'function', u'in', u'sheep']</t>
  </si>
  <si>
    <t>['impacts']</t>
  </si>
  <si>
    <t>[['growth', ['http://purl.obolibrary.org/obo/GO_0040007']], ['sheep', ['http://purl.obolibrary.org/obo/NCBITaxon_9940', 'http://purl.obolibrary.org/obo/NCBITaxon_9940']]]</t>
  </si>
  <si>
    <t>deficiencies of iron and folic acid during pregnancy can lead to adverse outcomes for the fetus, thus supplements are recommended.</t>
  </si>
  <si>
    <t>['can', 'recommended']</t>
  </si>
  <si>
    <t>[u'thus', u'supplements', u'are', u'recommended']</t>
  </si>
  <si>
    <t>PMC5340372</t>
  </si>
  <si>
    <t>[u'low', u'cord-serum', u'25-hydroxyvitamin', u'd', u'levels', u'are', u'associated', u'with', u'poor', u'lung', u'function', u'performance', u'and', u'increased', u'respiratory', u'infection', u'in', u'infancy']</t>
  </si>
  <si>
    <t>[['serum', ['http://purl.obolibrary.org/obo/UBERON_0001977']], ['lung', ['http://purl.obolibrary.org/obo/UBERON_0002048']]]</t>
  </si>
  <si>
    <t>taken together, intrauterine magnesium deficiency in the fetus may lead to or at least program insulin resistance after birth.</t>
  </si>
  <si>
    <t>['may', 'at least']</t>
  </si>
  <si>
    <t>these findings have been interpreted as evidence that maternal genetic or environmental factors play an important role in determining birth size, with small maternal size constraining paternal genetic contributions to offspring bw.</t>
  </si>
  <si>
    <t>[u'evidence', u'that', u'maternal', u'genetic', u'or', u'environmental', u'factors', u'play', u'an', u'important', u'role', u'in', u'determining', u'birth', u'size', u',', u'with', u'small', u'maternal', u'size', u'constraining', u'paternal', u'genetic', u'contributions', u'to', u'offspring', u'bw']</t>
  </si>
  <si>
    <t>['evidence']</t>
  </si>
  <si>
    <t>difficile were associated with vitamin d supplementation of breast fed infants whose mothers were more likely to adhere to an alternative lifestyle in terms of, e .</t>
  </si>
  <si>
    <t>['likely', 'associated']</t>
  </si>
  <si>
    <t>[['breast', ['http://purl.obolibrary.org/obo/UBERON_0000310']], ['vitamin', ['http://purl.obolibrary.org/obo/CHEBI_33229']], ['vitamin D', ['http://purl.obolibrary.org/obo/CHEBI_27300']]]</t>
  </si>
  <si>
    <t>[u'difficile', u'were', u'associated', u'with', u'vitamin', u'd', u'supplementation', u'of', u'breast', u'fed', u'infants', u'whose', u'mothers', u'were', u'more', u'likely', u'to', u'adhere', u'to', u'an', u'alternative', u'lifestyle', u'in', u'terms', u'of', u',', u'e', u'.']</t>
  </si>
  <si>
    <t>PMC2841444</t>
  </si>
  <si>
    <t>others had little evidence of benefit and should be discontinued.</t>
  </si>
  <si>
    <t>[u'little', u'evidence', u'of', u'benefit']</t>
  </si>
  <si>
    <t>['little evidence', 'should be']</t>
  </si>
  <si>
    <t>[u'the', u'need', u'for', u'further', u'investigation', u'of', u'the', u'effects', u'of', u'maternal', u'retinol', u'and', u'carotenoid', u'status', u'on', u'offspring', u'bone', u'development']</t>
  </si>
  <si>
    <t>['need for further investigation']</t>
  </si>
  <si>
    <t>[['retinol', ['http://purl.obolibrary.org/obo/CHEBI_50211']], ['carotenoid', ['http://purl.obolibrary.org/obo/CHEBI_23044']], ['status', ['http://purl.obolibrary.org/obo/SO_0000905']]]</t>
  </si>
  <si>
    <t>PMC5133057</t>
  </si>
  <si>
    <t>the aim of this study was to determine the factors related to serum retinol levels among pregnant teenagers.</t>
  </si>
  <si>
    <t>['aim', 'related']</t>
  </si>
  <si>
    <t>[u'related', u'to', u'serum', u'retinol', u'levels', u'among', u'pregnant', u'teenagers']</t>
  </si>
  <si>
    <t>statistically significant association was observed between anemia during pregnancy and residence, gravidity, pregnancy interval, and malaria infection during pregnancy.</t>
  </si>
  <si>
    <t>[u'statistically', u'significant', u'association']</t>
  </si>
  <si>
    <t>whenever patient is on psychotropic medication, close and intensive monitoring should be done.</t>
  </si>
  <si>
    <t>unexplained persistent postpartum palpitations and tachycardia due to group a streptococcus</t>
  </si>
  <si>
    <t>[u'maternal', u'consumption', u'of', u'a', u'plant-based', u'diet', u'during', u'pregnancy', u'is', u'associated', u'with', u'birth', u'weight', u'.']</t>
  </si>
  <si>
    <t>PMC2817394</t>
  </si>
  <si>
    <t>a prenatally diagnosed fetal anomaly that could compromise the fetal airway at delivery can be managed safely with the ex utero intrapartum treatment (exit) procedure.</t>
  </si>
  <si>
    <t>['could', 'can']</t>
  </si>
  <si>
    <t>[u'group', u'prenatal', u'care', u',', u'had', u'been', u'suggested', u'as', u'one', u'of', u'the', u'ways', u'to', u'achieve', u'this', u'objective', u'.']</t>
  </si>
  <si>
    <t>some preventive interventions have a strong level of recommendation.</t>
  </si>
  <si>
    <t>[u'recommendation']</t>
  </si>
  <si>
    <t>PMC4997301</t>
  </si>
  <si>
    <t>conclusion: provision of sq-lnss to women from pregnancy to 6 mo postpartum and to their infants from 6 to 18 mo of age may increase the child’s attained length by age 18 mo in similar settings.</t>
  </si>
  <si>
    <t>we aim to determine the effectiveness and feasibility of a new prenatal care model (ob nest) that enhances a reduced visit model by adding virtual connections that improve continuity of care and patient-directed access to care.</t>
  </si>
  <si>
    <t>[u'we', u'aim', u'to', u'determine', u'the', u'effectiveness', u'and', u'feasibility', u'of', u'a', u'new', u'prenatal', u'care', u'model', u'(', u'ob', u'nest', u')', u'that', u'enhances', u'a', u'reduced', u'visit', u'model', u'by', u'adding', u'virtual', u'connections', u'that', u'improve', u'continuity', u'of', u'care', u'and', u'patient-directed', u'access', u'to', u'care', u'.']</t>
  </si>
  <si>
    <t>[u'little', u'is', u'known', u'about', u'sleep', u'complaints', u'among', u'pregnant', u'migraineurs', u'.']</t>
  </si>
  <si>
    <t>[['sleep', ['http://purl.obolibrary.org/obo/GO_0030431']], ['sleep', ['http://purl.obolibrary.org/obo/GO_0030431']]]</t>
  </si>
  <si>
    <t>[u'a', u'need', u'to', u'develop', u'therapeutic', u'strategies', u'that', u'effectively', u'mimic', u'the', u'natural', u'environment', u'and', u'include', u'the', u'ways', u'to', u'modulate', u'the', u'gene', u'expression', u'at', u'both', u'the', u'genetic', u'and', u'epigenetic', u'levels']</t>
  </si>
  <si>
    <t>['need to develop...strategies', 'suggests']</t>
  </si>
  <si>
    <t>[['gene expression', ['http://purl.obolibrary.org/obo/GO_0010467']], ['natural', ['http://purl.obolibrary.org/obo/SO_0000782']], ['gene', ['http://purl.obolibrary.org/obo/SO_0000704', 'http://purl.obolibrary.org/obo/SO_0000704']]]</t>
  </si>
  <si>
    <t>[u'this', u'review', u'suggests', u'that', u'there', u'is', u'a', u'need', u'to', u'develop', u'therapeutic', u'strategies', u'that', u'effectively', u'mimic', u'the', u'natural', u'environment', u'and', u'include', u'the', u'ways', u'to', u'modulate', u'the', u'gene', u'expression', u'at', u'both', u'the', u'genetic', u'and', u'epigenetic', u'levels', u'.']</t>
  </si>
  <si>
    <t>in utero exposure to prenatal vitamins was not associated with body fatness, either in childhood or adulthood.</t>
  </si>
  <si>
    <t>[u'in', u'utero', u'exposure', u'to', u'prenatal', u'vitamins', u'was', u'not', u'associated', u'with', u'body', u'fatness', u',', u'either', u'in', u'childhood', u'or', u'adulthood', u'.']</t>
  </si>
  <si>
    <t>however, childhood ses is not associated with likelihood of obesity after fully adjusting for adult ses and neighborhood characteristics, suggesting that the direct effects of early childhood ses on bmi are small relative to the other factors associated with obesity in adulthood.</t>
  </si>
  <si>
    <t>['however', 'suggesting', 'likelihood', 'associated', 'associated']</t>
  </si>
  <si>
    <t>[['direct', ['http://purl.obolibrary.org/obo/SO_0001514']]]</t>
  </si>
  <si>
    <t>[u'suggesting', u'that', u'the', u'direct', u'effects', u'of', u'early', u'childhood', u'ses', u'on', u'bmi', u'are', u'small', u'relative', u'to', u'the', u'other', u'factors', u'associated', u'with', u'obesity', u'in', u'adulthood']</t>
  </si>
  <si>
    <t>[u'likelihood', u'of', u'obesity']</t>
  </si>
  <si>
    <t>[u'however', u',', u'childhood', u'ses', u'is', u'not', u'associated', u'with', u'likelihood', u'of', u'obesity', u'after', u'fully', u'adjusting', u'for', u'adult', u'ses', u'and', u'neighborhood', u'characteristics', u',', u'suggesting', u'that', u'the', u'direct', u'effects', u'of', u'early', u'childhood', u'ses', u'on', u'bmi', u'are', u'small', u'relative', u'to', u'the', u'other', u'factors', u'associated', u'with', u'obesity', u'in', u'adulthood', u'.']</t>
  </si>
  <si>
    <t>[u'associated', u'with', u'obesity', u'in', u'adulthood']</t>
  </si>
  <si>
    <t>PMC4047075</t>
  </si>
  <si>
    <t>variation in the prenatal environment was associated with a small but significant (p&lt;0.05)</t>
  </si>
  <si>
    <t>[u'variation', u'in', u'the', u'prenatal', u'environment', u'was', u'associated', u'with', u'a', u'small', u'but', u'significant', u'(', u'p', u'&lt;', u'0.05', u')']</t>
  </si>
  <si>
    <t>our results demonstrate that omega-3 fatty acid intake is a concern in pregnant women and women of childbearing age in the united states, and that socioeconomically disadvantaged populations are more susceptible to potential deficiencies.</t>
  </si>
  <si>
    <t>[u'a', u'concern', u'in', u'pregnant', u'women', u'and', u'women', u'of', u'childbearing', u'age', u'in', u'the', u'united', u'states']</t>
  </si>
  <si>
    <t>['concern', 'potential']</t>
  </si>
  <si>
    <t>therefore, it is recommended that the authors further consider the variable effects of the following conditions.</t>
  </si>
  <si>
    <t>[u'therefore', u',', u'it', u'is', u'recommended', u'that', u'the', u'authors', u'further', u'consider', u'the', u'variable', u'effects', u'of', u'the', u'following', u'conditions', u'.']</t>
  </si>
  <si>
    <t>PMC2689221</t>
  </si>
  <si>
    <t>in addition, current data suggests neurodevelopmental or environmental causes such as viral infections and prenatal/perinatal complications.</t>
  </si>
  <si>
    <t>[u'in', u'addition', u',', u'current', u'data', u'suggests', u'neurodevelopmental', u'or', u'environmental', u'causes', u'such', u'as', u'viral', u'infections', u'and', u'prenatal/perinatal', u'complications', u'.']</t>
  </si>
  <si>
    <t>PMC4260190</t>
  </si>
  <si>
    <t>the ces-d is a suitable instrument for screening for probable major depression among pregnant women of mixed hiv status attending antenatal services in northern uganda.</t>
  </si>
  <si>
    <t>[u'probable']</t>
  </si>
  <si>
    <t>['probable']</t>
  </si>
  <si>
    <t>haemoglobin and ferritin appeared the most suitable screening tests, although future options may follow recent advances in understanding iron homeostasis.</t>
  </si>
  <si>
    <t>['although', 'future options', 'may', 'appeared']</t>
  </si>
  <si>
    <t>[u'future', u'options']</t>
  </si>
  <si>
    <t>[u'haemoglobin', u'and', u'ferritin', u'appeared', u'the', u'most', u'suitable', u'screening', u'tests', u',', u'although', u'future', u'options', u'may', u'follow', u'recent', u'advances', u'in', u'understanding', u'iron', u'homeostasis', u'.']</t>
  </si>
  <si>
    <t>the results of the mediation analysis along with the multivariable regression analyses suggest that igf1 methylation may partially mediate the relationship between black race and abw.</t>
  </si>
  <si>
    <t>[u'the', u'results', u'of', u'the', u'mediation', u'analysis', u'along', u'with', u'the', u'multivariable', u'regression', u'analyses', u'suggest', u'that', u'igf1', u'methylation', u'may', u'partially', u'mediate', u'the', u'relationship', u'between', u'black', u'race', u'and', u'abw', u'.']</t>
  </si>
  <si>
    <t>['suggest', 'partially', 'may', 'relationship']</t>
  </si>
  <si>
    <t>[u'partially']</t>
  </si>
  <si>
    <t>[u'the', u'relationship', u'between', u'black', u'race', u'and', u'abw']</t>
  </si>
  <si>
    <t>low exposure to ultraviolet b radiation and subsequent reduced levels of vitamin d during the late second and early third trimesters may be involved in these phenomena.</t>
  </si>
  <si>
    <t>[u'in', u'spite', u'of', u'a', u'high', u'prevalence', u'of', u'vitamin', u'd', u'inadequacy', u'in', u'pregnant', u'women', u'and', u'neonates', u',', u'relationships', u'among', u'vitamin', u'd', u'status', u'(', u'25', u'(', u'oh', u')', u'd', u')', u',', u'parathyroid', u'hormone', u'(', u'pth', u')', u',', u'bone', u'specific', u'alkaline', u'phosphatase', u'(', u'balp', u')', u',', u'and', u'whole', u'body', u'bone', u'mineral', u'content', u'(', u'wbbmc', u')', u'in', u'the', u'newborn', u'are', u'poorly', u'characterized', u'.']</t>
  </si>
  <si>
    <t>['poorly characterized']</t>
  </si>
  <si>
    <t>[['vitamin', ['http://purl.obolibrary.org/obo/CHEBI_33229']], ['vitamin', ['http://purl.obolibrary.org/obo/CHEBI_33229']], ['vitamin D', ['http://purl.obolibrary.org/obo/CHEBI_27300']], ['status', ['http://purl.obolibrary.org/obo/SO_0000905']], ['PTH', ['http://purl.obolibrary.org/obo/PR_000035260']], ['mineral', ['http://purl.obolibrary.org/obo/CHEBI_46662']], ['vitamin D', ['http://purl.obolibrary.org/obo/CHEBI_27300']], ['parathyroid', ['http://purl.obolibrary.org/obo/UBERON_0001132']]]</t>
  </si>
  <si>
    <t>rehabilitation programs including sensory integration therapy and motor performance, may improve activities of daily life in children with developmental coordination disorder.</t>
  </si>
  <si>
    <t>PMC4143239</t>
  </si>
  <si>
    <t>one mechanism behind this may be impaired immune function.</t>
  </si>
  <si>
    <t>there has been an explosion of knowledge in the epigenetics field in the past 20 years.</t>
  </si>
  <si>
    <t>[u'an', u'explosion', u'of', u'knowledge']</t>
  </si>
  <si>
    <t>['explosion of knowledge']</t>
  </si>
  <si>
    <t>the workup of thrombocytopenia can be challenging with numerous causes that can be included in the differential diagnosis.</t>
  </si>
  <si>
    <t>PMC5539663</t>
  </si>
  <si>
    <t>the aim of this study was survey of the effect of vitamin d supplementation on the incidence of gestational diabetes (gdm) in pregnant women.</t>
  </si>
  <si>
    <t>the evidence regarding a potential link of low-to-moderate iodine deficiency, selenium status, and cadmium exposure during pregnancy with neurodevelopment is either contradicting or limited.</t>
  </si>
  <si>
    <t>['either...or', 'contradicting', 'evidence...limited', 'potential', 'link']</t>
  </si>
  <si>
    <t>[['cadmium', ['http://purl.obolibrary.org/obo/CHEBI_22977']], ['deficiency', ['http://purl.obolibrary.org/obo/SO_1000029']], ['status', ['http://purl.obolibrary.org/obo/SO_0000905']], ['selenium', ['http://purl.obolibrary.org/obo/CHEBI_27568']], ['iodine', ['http://purl.obolibrary.org/obo/CHEBI_33115', 'http://purl.obolibrary.org/obo/CHEBI_24859']]]</t>
  </si>
  <si>
    <t>[u'either', u'contradicting', u'or', u'limited']</t>
  </si>
  <si>
    <t>[u'the', u'evidence', u'regarding', u'a', u'potential', u'link', u'of', u'low-to-moderate', u'iodine', u'deficiency', u',', u'selenium', u'status', u',', u'and', u'cadmium', u'exposure', u'during', u'pregnancy', u'with', u'neurodevelopment']</t>
  </si>
  <si>
    <t>[u'a', u'potential', u'link', u'of', u'low-to-moderate', u'iodine', u'deficiency', u',', u'selenium', u'status', u',', u'and', u'cadmium', u'exposure']</t>
  </si>
  <si>
    <t>with the ability to target a specified audience, paid facebook advertisements have potential to reach future research participants of a specific demographic.</t>
  </si>
  <si>
    <t>[u'potential', u'to', u'reach', u'future', u'research', u'participants', u'of', u'a', u'specific', u'demographic']</t>
  </si>
  <si>
    <t>the existing evidence base is extensive in studying multiple outcomes of the antidepressant or anxiolytic exposure in neonates, and some of the findings appear conflicting.</t>
  </si>
  <si>
    <t>['conflicting', 'evidence base', 'appear']</t>
  </si>
  <si>
    <t>[u'the', u'existing', u'evidence', u'base']</t>
  </si>
  <si>
    <t>[u'some', u'of', u'the', u'findings', u'appear', u'conflicting', u'.']</t>
  </si>
  <si>
    <t>this may help to explain progressive height changes over multiple generations, through trans‐generational heredity of progressive dna methylation patterns.</t>
  </si>
  <si>
    <t>[u'to', u'explain', u'progressive', u'height', u'changes', u'over', u'multiple', u'generations', u',', u'through', u'trans\u2010generational', u'heredity', u'of', u'progressive', u'dna', u'methylation', u'patterns']</t>
  </si>
  <si>
    <t>['explain', 'may']</t>
  </si>
  <si>
    <t>[['DNA methylation', ['http://purl.obolibrary.org/obo/GO_0006306']], ['DNA', ['http://purl.obolibrary.org/obo/SO_0000352']]]</t>
  </si>
  <si>
    <t>PMC5028238</t>
  </si>
  <si>
    <t>we observed that several mutations thought to be disease causing occur in healthy populations, indicating an incomplete understanding of the condition and highlighting new research opportunities.</t>
  </si>
  <si>
    <t>[u'that', u'several', u'mutations', u'thought', u'to', u'be', u'disease', u'causing', u'occur', u'in', u'healthy', u'populations', u',', u'indicating', u'an', u'incomplete', u'understanding', u'of', u'the', u'condition', u'and', u'highlighting', u'new', u'research', u'opportunities']</t>
  </si>
  <si>
    <t>['thought to be', 'causing', 'new research opportunities', 'indicating', 'incomplete understanding', 'observed']</t>
  </si>
  <si>
    <t>[u'causing', u'occur', u'in', u'healthy', u'populations']</t>
  </si>
  <si>
    <t>[u'new', u'research', u'opportunities']</t>
  </si>
  <si>
    <t>[u'indicating', u'an', u'incomplete', u'understanding', u'of', u'the', u'condition', u'and', u'highlighting', u'new', u'research', u'opportunities']</t>
  </si>
  <si>
    <t>[u'an', u'incomplete', u'understanding', u'of', u'the', u'condition', u'and', u'highlighting', u'new', u'research', u'opportunities']</t>
  </si>
  <si>
    <t>[u'we', u'observed', u'that', u'several', u'mutations', u'thought', u'to', u'be', u'disease', u'causing', u'occur', u'in', u'healthy', u'populations', u',', u'indicating', u'an', u'incomplete', u'understanding', u'of', u'the', u'condition', u'and', u'highlighting', u'new', u'research', u'opportunities', u'.']</t>
  </si>
  <si>
    <t>[u'studies', u'have', u'shown', u'that', u'infection', u'with', u'the', u'human', u'immunodeficiency', u'virus', u'(', u'hiv', u')', u'results', u'in', u'increased', u'ros', u'concentrations', u',', u'which', u'can', u'in', u'turn', u'lead', u'to', u'faster', u'progression', u'of', u'hiv', u'infection', u',', u'and', u'cause', u'cd4+t-cell', u'apoptosis', u'.']</t>
  </si>
  <si>
    <t>['have shown']</t>
  </si>
  <si>
    <t>[['cell', ['http://purl.obolibrary.org/obo/GO_0005623']], ['lead', ['http://purl.obolibrary.org/obo/CHEBI_27889', 'http://purl.obolibrary.org/obo/CHEBI_25016']]]</t>
  </si>
  <si>
    <t>[u'we', u'therefore', u'suggest', u'that', u'attention', u'should', u'be', u'paid', u'to', u'the', u'carbohydrate', u'snacking', u'and', u'overall', u'carbohydrate', u'content', u'in', u'the', u'diet', u'during', u'the', u'last', u'weeks', u'(', u'or', u'months', u')', u'preceding', u'delivery', u'to', u'limit', u'development', u'of', u'later', u'metabolic', u'disorders', u'in', u'offspring', u'.']</t>
  </si>
  <si>
    <t>['suggest', 'should be']</t>
  </si>
  <si>
    <t>[['carbohydrate', ['http://purl.obolibrary.org/obo/CHEBI_16646']], ['carbohydrate', ['http://purl.obolibrary.org/obo/CHEBI_16646']], ['development', ['http://purl.obolibrary.org/obo/GO_0032502']]]</t>
  </si>
  <si>
    <t>[u'that', u'attention', u'should', u'be', u'paid', u'to', u'the', u'carbohydrate', u'snacking', u'and', u'overall', u'carbohydrate', u'content', u'in', u'the', u'diet', u'during', u'the', u'last', u'weeks', u'(', u'or', u'months', u')', u'preceding', u'delivery', u'to', u'limit', u'development', u'of', u'later', u'metabolic', u'disorders', u'in', u'offspring']</t>
  </si>
  <si>
    <t>PMC4129499</t>
  </si>
  <si>
    <t>in an effort to better target the underlying roots of asd for diagnosis and treatment, efforts to identify reliable biomarkers in genetics, neuroimaging, gene expression, and measures of the body’s metabolism are growing.</t>
  </si>
  <si>
    <t>[u'growing']</t>
  </si>
  <si>
    <t>['growing']</t>
  </si>
  <si>
    <t>the aldehyde toxicity hypothesis likely applies to other neurological disorders.</t>
  </si>
  <si>
    <t>[u'the', u'aldehyde', u'toxicity', u'hypothesis']</t>
  </si>
  <si>
    <t>['hypothesis', 'likely']</t>
  </si>
  <si>
    <t>[['aldehyde', ['http://purl.obolibrary.org/obo/CHEBI_17478']]]</t>
  </si>
  <si>
    <t>PMC2756957</t>
  </si>
  <si>
    <t>taken together, the data suggest that metabolic function appears little compromised in young prenatally ‘programmed’ animals so long as weight is adequately controlled.</t>
  </si>
  <si>
    <t>[u'taken', u'together', u',', u'the', u'data', u'suggest', u'that', u'metabolic', u'function', u'appears', u'little', u'compromised', u'in', u'young', u'prenatally', u'``', u'programmed', u"'", u'animals', u'so', u'long', u'as', u'weight', u'is', u'adequately', u'controlled', u'.']</t>
  </si>
  <si>
    <t>['suggest', 'appears']</t>
  </si>
  <si>
    <t>[u'that', u'metabolic', u'function', u'appears', u'little', u'compromised', u'in', u'young', u'prenatally', u'``', u'programmed', u"'", u'animals', u'so', u'long', u'as', u'weight']</t>
  </si>
  <si>
    <t>PMC3038155</t>
  </si>
  <si>
    <t>caucasian women were more likely to report high fa intake.</t>
  </si>
  <si>
    <t>[u'more', u'likely', u'to', u'report', u'high', u'fa', u'intake']</t>
  </si>
  <si>
    <t>PMC4499946</t>
  </si>
  <si>
    <t>the role of vitamin d in maternal and infant health remains unresolved.</t>
  </si>
  <si>
    <t>[u'unresolved']</t>
  </si>
  <si>
    <t>['unresolved']</t>
  </si>
  <si>
    <t>PMC4975560</t>
  </si>
  <si>
    <t>spontaneous preterm delivery, particularly with reduced fetal growth, is associated with dna hypomethylation of tumor related genes</t>
  </si>
  <si>
    <t>[u'spontaneous', u'preterm', u'delivery', u',', u'particularly', u'with', u'reduced', u'fetal', u'growth', u',', u'is', u'associated', u'with', u'dna', u'hypomethylation', u'of', u'tumor', u'related', u'genes']</t>
  </si>
  <si>
    <t>[['DNA', ['http://purl.obolibrary.org/obo/SO_0000352', 'http://purl.obolibrary.org/obo/SO_0000352']]]</t>
  </si>
  <si>
    <t>however, future research needs to be conducted.</t>
  </si>
  <si>
    <t>['however', 'future research']</t>
  </si>
  <si>
    <t>[u'future', u'research']</t>
  </si>
  <si>
    <t>interventions aimed at assisting women experiencing serious life events may reduce the risk of ptb.</t>
  </si>
  <si>
    <t>more frequent exposure to public health messages during pregnancy was associated with lower reported consumption.</t>
  </si>
  <si>
    <t>[u'more', u'frequent', u'exposure', u'to', u'public', u'health', u'messages', u'during', u'pregnancy', u'was', u'associated', u'with', u'lower', u'reported', u'consumption', u'.']</t>
  </si>
  <si>
    <t>[u'while', u'1200', u'iu/d', u'appeared', u'more', u'effective', u',', u'but', u'had', u'no', u'effect', u'on', u'breastfed', u'offspring', u'vitamin', u'd', u'status', u',', u'or', u'changes', u'in', u'the', u'bone', u'mass', u'and', u'the', u'body', u'composition', u'observed', u'in', u'both', u'during', u'breastfeeding']</t>
  </si>
  <si>
    <t>['appeared']</t>
  </si>
  <si>
    <t>[['vitamin D', ['http://purl.obolibrary.org/obo/CHEBI_27300']], ['status', ['http://purl.obolibrary.org/obo/SO_0000905']], ['vitamin', ['http://purl.obolibrary.org/obo/CHEBI_33229']], ['Vitamin', ['http://purl.obolibrary.org/obo/CHEBI_33229']]]</t>
  </si>
  <si>
    <t>for example, many patients with autism spectrum disorder (asd) have symptoms associated with gi disorders.</t>
  </si>
  <si>
    <t>[u'associated', u'with', u'gi', u'disorders']</t>
  </si>
  <si>
    <t>some complications may arise from maternal-fetal genotype incompatibility, a term used to describe maternal-fetal genotype combinations that produce an adverse prenatal environment.</t>
  </si>
  <si>
    <t>sex-biased chromatin is an additional and likely important component.</t>
  </si>
  <si>
    <t>PMC4073172</t>
  </si>
  <si>
    <t>[u'despite', u'the', u'efforts', u'to', u'reduce', u'iron', u'deficiency', u'during', u'pregnancy']</t>
  </si>
  <si>
    <t>['despite', 'lacking']</t>
  </si>
  <si>
    <t>[['deficiency', ['http://purl.obolibrary.org/obo/SO_1000029']], ['iron', ['http://purl.obolibrary.org/obo/CHEBI_18248']], ['iron', ['http://purl.obolibrary.org/obo/CHEBI_18248']]]</t>
  </si>
  <si>
    <t>[u'despite', u'the', u'efforts', u'to', u'reduce', u'iron', u'deficiency', u'during', u'pregnancy', u',', u'information', u'on', u'the', u'coverage', u'and', u'factors', u'associated', u'with', u'utilization', u'of', u'iron', u'supplements', u'is', u'lacking', u'.']</t>
  </si>
  <si>
    <t>relation between in utero arsenic exposure and birth outcomes in a cohort of mothers and their newborns from new hampshire</t>
  </si>
  <si>
    <t>[u'relation', u'between', u'in', u'utero', u'arsenic', u'exposure', u'and', u'birth', u'outcomes', u'in', u'a', u'cohort', u'of', u'mothers', u'and', u'their', u'newborns', u'from', u'new', u'hampshire']</t>
  </si>
  <si>
    <t>few studies have sought the perspectives of health care providers to understand and address this problem.</t>
  </si>
  <si>
    <t>[u'this', u'problem']</t>
  </si>
  <si>
    <t>['problem', 'few studies']</t>
  </si>
  <si>
    <t>[u'requires', u'in-depth', u'early', u'life', u'systems', u'analyses', u'driven', u'by', u'the', u'sem']</t>
  </si>
  <si>
    <t>['requires']</t>
  </si>
  <si>
    <t>PMC5424337</t>
  </si>
  <si>
    <t>lifestyle and in vitro fertilization: what do patients believe?</t>
  </si>
  <si>
    <t>['what', 'believe']</t>
  </si>
  <si>
    <t>[u'lifestyle', u'and', u'in', u'vitro', u'fertilization', u':', u'what', u'do', u'patients', u'believe', u'?']</t>
  </si>
  <si>
    <t>[u'prospective', u'studies', u'are', u'needed', u'to', u'more', u'thoroughly', u'explore', u'factors', u'that', u'mediate', u'the', u'apparent', u'mood/anxiety-sleep', u'comorbidity', u'among', u'pregnant', u'women', u'.']</t>
  </si>
  <si>
    <t>this study examined the hypothesis that exposing offspring to nutrient restriction coincident with early hepatogenesis would result in endocrine and metabolic adaptations that subsequently lead to increased ectopic lipid accumulation within the liver.</t>
  </si>
  <si>
    <t>[u'the', u'hypothesis', u'that', u'exposing', u'offspring', u'to', u'nutrient', u'restriction', u'coincident', u'with', u'early', u'hepatogenesis', u'would', u'result', u'in', u'endocrine', u'and', u'metabolic', u'adaptations', u'that', u'subsequently', u'lead', u'to', u'increased', u'ectopic', u'lipid', u'accumulation', u'within', u'the', u'liver']</t>
  </si>
  <si>
    <t>['hypothesis', 'would']</t>
  </si>
  <si>
    <t>[['nutrient', ['http://purl.obolibrary.org/obo/CHEBI_33284']], ['liver', ['http://purl.obolibrary.org/obo/UBERON_0002107']], ['lipid', ['http://purl.obolibrary.org/obo/CHEBI_18059']]]</t>
  </si>
  <si>
    <t>[u'no', u'relationship', u'between', u'maternal', u'and', u'cord', u'blood', u'vitamin', u'd', u'status', u'with', u'infectious', u'diseases', u'during', u'infancy']</t>
  </si>
  <si>
    <t>[['vitamin D', ['http://purl.obolibrary.org/obo/CHEBI_27300']], ['status', ['http://purl.obolibrary.org/obo/SO_0000905']], ['blood', ['http://purl.obolibrary.org/obo/UBERON_0000178']], ['vitamin', ['http://purl.obolibrary.org/obo/CHEBI_33229']]]</t>
  </si>
  <si>
    <t>PMC4821682</t>
  </si>
  <si>
    <t>[u'reported', u'iron', u'intake', u'was', u'inversely', u'associated', u'with', u'newborn', u'fa', u'values', u'(', u'p', u'\u2264', u'.0001', u')']</t>
  </si>
  <si>
    <t>[['iron', ['http://purl.obolibrary.org/obo/CHEBI_18248', 'http://purl.obolibrary.org/obo/CHEBI_18248']]]</t>
  </si>
  <si>
    <t>a team of canadian and british researchers has now reported evidence that vitamin d interacts with a variant form of the hla-drb1 gene, which has been associated with ms.</t>
  </si>
  <si>
    <t>PMC5473979</t>
  </si>
  <si>
    <t>however, among women in the highest tertile of ces-d scores at preconception, mean epds scores in the first and second trimesters of pregnancy were lower in the mm and ifa groups compared to fa only ( p &lt; 0.05) .</t>
  </si>
  <si>
    <t>PMC5547508</t>
  </si>
  <si>
    <t>although home visiting has been repeatedly demonstrated efficacious in research evaluations, efficacy disappears when programs are scaled broadly.</t>
  </si>
  <si>
    <t>['although', 'has been']</t>
  </si>
  <si>
    <t>vitamin d deficiency was found in some autistic children and this deficiency may contribute to the induction of the production of serum anti-mag auto-antibodies in these children.</t>
  </si>
  <si>
    <t>provision is hampered by a lack of appropriate tools for nutrition assessment and counselling in practice settings.</t>
  </si>
  <si>
    <t>[u'a', u'lack', u'of', u'appropriate', u'tools', u'for', u'nutrition', u'assessment', u'and', u'counselling', u'in', u'practice', u'settings']</t>
  </si>
  <si>
    <t>['lack']</t>
  </si>
  <si>
    <t>PMC4930210</t>
  </si>
  <si>
    <t>[u'a', u'significant', u'relationship', u'between', u'maternal', u'reported', u'dietary', u'vitamin', u'd', u'intake', u'(', u'diet', u'and', u'supplement', u')', u'and', u'25', u'(', u'oh', u')', u'd', u'and', u'3-epi-25', u'(', u'oh', u')', u'd3concentrations', u'in', u'an', u'adjusted', u'linear', u'regression', u'model']</t>
  </si>
  <si>
    <t>[['vitamin', ['http://purl.obolibrary.org/obo/CHEBI_33229']], ['linear', ['http://purl.obolibrary.org/obo/SO_0000987']], ['vitamin D', ['http://purl.obolibrary.org/obo/CHEBI_27300']]]</t>
  </si>
  <si>
    <t>PMC4216170</t>
  </si>
  <si>
    <t>all associations were attenuated without creatinine normalization.</t>
  </si>
  <si>
    <t>[u'all', u'associations']</t>
  </si>
  <si>
    <t>however, more research is needed to confirm these finding given the small sample sizes and the methodological problems in many of the studies conducted so far.</t>
  </si>
  <si>
    <t>[u'the', u'methodological', u'problems']</t>
  </si>
  <si>
    <t>['problems', 'more research is needed']</t>
  </si>
  <si>
    <t>[u'however', u',', u'more', u'research', u'is', u'needed', u'to', u'confirm', u'these', u'finding', u'given', u'the', u'small', u'sample', u'sizes', u'and', u'the', u'methodological', u'problems', u'in', u'many', u'of', u'the', u'studies', u'conducted', u'so', u'far', u'.']</t>
  </si>
  <si>
    <t>this article reviews the origin of this link and casts serious doubt on the specificity of the pathophysiologic connection.</t>
  </si>
  <si>
    <t>[u'casts', u'serious', u'doubt', u'on', u'the', u'specificity', u'of', u'the', u'pathophysiologic', u'connection']</t>
  </si>
  <si>
    <t>['doubt']</t>
  </si>
  <si>
    <t>the goal of the inflammation and nutritional science for programs/policies and interpretation of research evidence (inspire) is to provide guidance for those users represented by the global food and nutrition enterprise.</t>
  </si>
  <si>
    <t>[u'the', u'goal', u'of', u'the', u'inflammation', u'and', u'nutritional', u'science', u'for', u'programs/policies', u'and', u'interpretation', u'of', u'research', u'evidence', u'(', u'inspire', u')']</t>
  </si>
  <si>
    <t>['goal']</t>
  </si>
  <si>
    <t>environmental insults in utero may lead to changes in epigenetic mechanisms potentially affecting fetal development.</t>
  </si>
  <si>
    <t>['may', 'potentially']</t>
  </si>
  <si>
    <t>PMC5385921</t>
  </si>
  <si>
    <t>[u'the', u'association', u'between', u'gestational', u'vitamin', u'd', u'status', u'and', u'asd']</t>
  </si>
  <si>
    <t>[['vitamin', ['http://purl.obolibrary.org/obo/CHEBI_33229']], ['ASD', ['http://purl.obolibrary.org/obo/PR_Q9FLD5']], ['vitamin D', ['http://purl.obolibrary.org/obo/CHEBI_27300']], ['status', ['http://purl.obolibrary.org/obo/SO_0000905']]]</t>
  </si>
  <si>
    <t>dvd deficiency in mice is associated with altered behaviour, however there has been no detailed investigation of cognitive behaviours in dvd-deficient mice.</t>
  </si>
  <si>
    <t>[u'dvd', u'deficiency', u'in', u'mice', u'is', u'associated', u'with', u'altered', u'behaviour']</t>
  </si>
  <si>
    <t>['associated', 'however', 'no']</t>
  </si>
  <si>
    <t>[['behaviour', ['http://purl.obolibrary.org/obo/GO_0007610']], ['mice', ['http://purl.obolibrary.org/obo/NCBITaxon_10088']], ['deficiency', ['http://purl.obolibrary.org/obo/SO_1000029']], ['mice', ['http://purl.obolibrary.org/obo/NCBITaxon_10088']]]</t>
  </si>
  <si>
    <t>we trained a random forest to classify drugs of unknown pregnancy class into harmful or safe categories, focusing on two distinct outcomes: fetal loss and congenital anomalies.</t>
  </si>
  <si>
    <t>['or', 'unknown']</t>
  </si>
  <si>
    <t>[['class', ['http://purl.obolibrary.org/obo/NCBITaxon_class']]]</t>
  </si>
  <si>
    <t>a major medical advancement would be a better means to ascertain which persons are at higher risk for becoming hypertensive beforehand.</t>
  </si>
  <si>
    <t>[u'a', u'major', u'medical', u'advancement', u'would', u'be', u'a', u'better', u'means', u'to', u'ascertain', u'which', u'persons', u'are', u'at', u'higher', u'risk', u'for', u'becoming', u'hypertensive', u'beforehand', u'.']</t>
  </si>
  <si>
    <t>['would be']</t>
  </si>
  <si>
    <t>the preconcept trial aims to determine whether pre-pregnancy weekly ifa or multiple micronutrient (mm) supplementation will improve birth outcomes and maternal and infant iron status compared to the current practice of prenatal ifa supplementation only.</t>
  </si>
  <si>
    <t>['whether...or', 'will']</t>
  </si>
  <si>
    <t>[['status', ['http://purl.obolibrary.org/obo/SO_0000905']], ['iron', ['http://purl.obolibrary.org/obo/CHEBI_18248']], ['micronutrient', ['http://purl.obolibrary.org/obo/CHEBI_27027']]]</t>
  </si>
  <si>
    <t>congenital anomalies are the main causes of preterm and neonatal mortality and morbidity.</t>
  </si>
  <si>
    <t>[u'the', u'main', u'causes', u'of', u'preterm', u'and', u'neonatal', u'mortality', u'and', u'morbidity']</t>
  </si>
  <si>
    <t>['main causes']</t>
  </si>
  <si>
    <t>it was also revealed that the higher the maternal prepregnancy bmi, the stronger the correlation with child's birth weight ≥3,500 g ((maternal prepregnancy bmi &gt; 25.0 with chi2sig 0.013; spearman's rho 0.09; or 1.54 and or upper 2.17 ) and (maternal prepregnancy bmi &gt; 30.0 with chi2sig 0 spearman's rho 0.137; or 2.58 and or upper 4.26 )).</t>
  </si>
  <si>
    <t>[u'the', u'stronger', u'the', u'correlation', u'with', u'child', u"'s", u'birth', u'weight', u'\u22653', u',', u'500\u2009g', u'(', u'(', u'maternal', u'prepregnancy', u'bmi', u'&gt;', u'25.0', u'with', u'chi2sig', u'0.013', u';', u'spearman', u"'s", u'rho', u'0.09', u';', u'or', u'1.54', u'and', u'or', u'upper', u'2.17', u')', u'and', u'(', u'maternal', u'prepregnancy', u'bmi', u'&gt;', u'30.0', u'with', u'chi2sig', u'0', u'spearman', u"'s", u'rho', u'0.137', u';', u'or', u'2.58', u'and', u'or', u'upper', u'4.26', u')', u')']</t>
  </si>
  <si>
    <t>this indicates that the prenatal environment does influence the adult performance of the subsequent daughter.</t>
  </si>
  <si>
    <t>[u'this', u'indicates', u'that', u'the', u'prenatal', u'environment', u'does', u'influence', u'the', u'adult', u'performance', u'of', u'the', u'subsequent', u'daughter', u'.']</t>
  </si>
  <si>
    <t>this review has identified a number of areas where the nutritional status of pregnant adolescents is sub-optimal, which may have implications for the health of adolescent mothers and their babies.</t>
  </si>
  <si>
    <t>[u'where']</t>
  </si>
  <si>
    <t>['where', 'may']</t>
  </si>
  <si>
    <t>[u'adjusting', u'for', u'maternal', u'and', u'newborn', u"'s", u'characteristics', u',', u'one', u'log', u'unit', u'increase', u'in', u'cord', u'plasma', u'retinol', u'was', u'associated', u'with', u'a', u'28.0', u'%', u'(', u'95', u'%', u'ci', u':', u'11.1', u'--', u'47.5', u'%', u')', u'increase', u'in', u'igf-i', u'in', u'girls', u'(', u'p', u'\u2009', u'&lt;', u'\u20090.001', u')', u'but', u'not', u'in', u'boys', u'(', u'p', u'\u2009=\u20090.75', u')', u'.']</t>
  </si>
  <si>
    <t>[['IGF-I', ['http://purl.obolibrary.org/obo/PR_P08025']], ['retinol', ['http://purl.obolibrary.org/obo/CHEBI_50211']]]</t>
  </si>
  <si>
    <t>for most nutritional interventions, larger randomised controlled trials are needed which report stillbirths disaggregated from composite perinatal mortality.</t>
  </si>
  <si>
    <t>[u'for', u'most', u'nutritional', u'interventions', u',', u'larger', u'randomised', u'controlled', u'trials', u'are', u'needed', u'which', u'report', u'stillbirths', u'disaggregated', u'from', u'composite', u'perinatal', u'mortality', u'.']</t>
  </si>
  <si>
    <t>['larger randomised controlled trials are needed']</t>
  </si>
  <si>
    <t>PMC3702144</t>
  </si>
  <si>
    <t>the use of tm/cam methods in pregnancy is very common, mainly included the methods suggested by traditional islamic iranian medicine.</t>
  </si>
  <si>
    <t>[u'suggested', u'by', u'traditional', u'islamic', u'iranian', u'medicine']</t>
  </si>
  <si>
    <t>[['CAM', ['http://purl.obolibrary.org/obo/PR_P62149']]]</t>
  </si>
  <si>
    <t>PMC4089555</t>
  </si>
  <si>
    <t>the array of disorders involving iodide transport affect individuals during the whole life span and, if undiagnosed or improperly managed, they can have a profound impact on growth, metabolism, cognitive development and quality of life.</t>
  </si>
  <si>
    <t>['can', 'if']</t>
  </si>
  <si>
    <t>PMC5443512</t>
  </si>
  <si>
    <t>we hypothesized that synaptic protein expression and transcription, an essential mechanism for memory consolidation, might be affected by intrauterine undernutrition.</t>
  </si>
  <si>
    <t>[u'an', u'essential', u'mechanism', u'for', u'memory', u'consolidation']</t>
  </si>
  <si>
    <t>['mechanism', 'hypothesized', 'might', 'essential']</t>
  </si>
  <si>
    <t>[['protein', ['http://purl.obolibrary.org/obo/SO_0000104', 'http://purl.obolibrary.org/obo/CHEBI_36080']], ['memory', ['http://purl.obolibrary.org/obo/GO_0007613']]]</t>
  </si>
  <si>
    <t>[u'we', u'hypothesized', u'that', u'synaptic', u'protein', u'expression', u'and', u'transcription', u',', u'an', u'essential', u'mechanism', u'for', u'memory', u'consolidation', u',', u'might', u'be', u'affected', u'by', u'intrauterine', u'undernutrition', u'.']</t>
  </si>
  <si>
    <t>our results suggest that offspring born with iugr may require special attention and follow-up to prevent the early onset of mets.</t>
  </si>
  <si>
    <t>[u'our', u'results', u'suggest', u'that', u'offspring', u'born', u'with', u'iugr', u'may', u'require', u'special', u'attention', u'and', u'follow-up', u'to', u'prevent', u'the', u'early', u'onset', u'of', u'mets', u'.']</t>
  </si>
  <si>
    <t>PMC3347028</t>
  </si>
  <si>
    <t>despite its discovery a hundred years ago, vitamin d has emerged as one of the most controversial nutrients and prohormones of the 21st century.</t>
  </si>
  <si>
    <t>[u'most', u'controversial']</t>
  </si>
  <si>
    <t>['controversial', 'despite']</t>
  </si>
  <si>
    <t>[u'despite', u'its', u'discovery', u'a', u'hundred', u'years', u'ago']</t>
  </si>
  <si>
    <t>micronutrient malnutrition has been associated with maternal depressive symptoms (mds), but little is known about the effects of preconceptional micronutrient supplementation.</t>
  </si>
  <si>
    <t>['has been', 'associated', 'little is known']</t>
  </si>
  <si>
    <t>[u'micronutrient', u'malnutrition', u'has', u'been', u'associated', u'with', u'maternal', u'depressive', u'symptoms', u'(', u'mds', u')', u',', u'but', u'little', u'is', u'known', u'about', u'the', u'effects', u'of', u'preconceptional', u'micronutrient', u'supplementation', u'.']</t>
  </si>
  <si>
    <t>[u'little', u'is', u'known', u'about', u'the', u'effects', u'of', u'preconceptional', u'micronutrient', u'supplementation', u'.']</t>
  </si>
  <si>
    <t>the effects of routine supplementation during pregnancy on maternal and neonatal clinical outcomes have not been investigated in the middle east, where hypovitaminosis d is prevalent.</t>
  </si>
  <si>
    <t>[u'the', u'effects', u'of', u'routine', u'supplementation', u'during', u'pregnancy', u'on', u'maternal', u'and', u'neonatal', u'clinical', u'outcomes', u'have', u'not', u'been', u'investigated', u'in', u'the', u'middle', u'east', u',', u'where', u'hypovitaminosis', u'd', u'is', u'prevalent', u'.']</t>
  </si>
  <si>
    <t>['not been investigated']</t>
  </si>
  <si>
    <t>adjustment is needed to better balance the risk communication.</t>
  </si>
  <si>
    <t>[u'adjustment', u'is', u'needed', u'to', u'better', u'balance', u'the', u'risk', u'communication', u'.']</t>
  </si>
  <si>
    <t>['adjustment is needed']</t>
  </si>
  <si>
    <t>PMC4327187</t>
  </si>
  <si>
    <t>the effects of text4baby offer lessons for future scalable mhealth programs and suggest the need to study dose-response effects of these interventions.</t>
  </si>
  <si>
    <t>[u'future']</t>
  </si>
  <si>
    <t>['future', 'need to study', 'suggest']</t>
  </si>
  <si>
    <t>[u'the', u'need', u'to', u'study', u'dose-response', u'effects', u'of', u'these', u'interventions']</t>
  </si>
  <si>
    <t>[u'the', u'effects', u'of', u'text4baby', u'offer', u'lessons', u'for', u'future', u'scalable', u'mhealth', u'programs', u'and', u'suggest', u'the', u'need', u'to', u'study', u'dose-response', u'effects', u'of', u'these', u'interventions', u'.']</t>
  </si>
  <si>
    <t>however, vitamin a deficiency has long been known to be deleterious to the mother and fetus.</t>
  </si>
  <si>
    <t>pea-15 up-regulation by vitamin d3could be confirmed by western blot in two different cell lines.</t>
  </si>
  <si>
    <t>[u'be']</t>
  </si>
  <si>
    <t>for ti when measured at 24 and 52 weeks of age, the numbers of infection-related deaths were too few (3 and 1, respectively) for any meaningful association to be observed.</t>
  </si>
  <si>
    <t>[u'any', u'meaningful', u'association']</t>
  </si>
  <si>
    <t>while this small body of evidence is largely composed of exploratory in vivo high-dose range studies, it does set a precedent for the existence of environmentally induced epigenetic toxicity.</t>
  </si>
  <si>
    <t>[u'while', u'this', u'small', u'body', u'of', u'evidence', u'is', u'largely', u'composed', u'of', u'exploratory', u'in', u'vivo', u'high-dose', u'range', u'studies', u',', u'it', u'does', u'set', u'a', u'precedent', u'for', u'the', u'existence', u'of', u'environmentally', u'induced', u'epigenetic', u'toxicity', u'.']</t>
  </si>
  <si>
    <t>['set a precedent']</t>
  </si>
  <si>
    <t>PMC2658734</t>
  </si>
  <si>
    <t>[u'emerging', u'knowledge', u'surrounding', u'the', u'role', u'of', u'micrornas', u'(', u'mirnas', u')', u'in', u'the', u'regulation', u'of', u'post-transcriptional', u'protein', u'expression']</t>
  </si>
  <si>
    <t>['emerging knowledge', 'view']</t>
  </si>
  <si>
    <t>[u'the', u'view', u'of', u'how', u'target', u'genes', u'are', u'regulated', u'and', u'how', u'they', u'are', u'involved', u'also', u'in', u'controlling', u'glucose', u'homeostasis']</t>
  </si>
  <si>
    <t>the pivotal role of aldehyde toxicity in autism spectrum disorder: the therapeutic potential of micronutrient supplementation</t>
  </si>
  <si>
    <t>[u'the', u'therapeutic', u'potential', u'of', u'micronutrient', u'supplementation']</t>
  </si>
  <si>
    <t>the increase in adult type diabetes is becoming a global epidemic and calls for swift actions to better understand the disease mechanisms, thus leading to improved targeted therapies.</t>
  </si>
  <si>
    <t>[u'to', u'better', u'understand', u'the', u'disease', u'mechanisms', u',', u'thus', u'leading', u'to', u'improved', u'targeted', u'therapies']</t>
  </si>
  <si>
    <t>['better understand']</t>
  </si>
  <si>
    <t>[u'other', u'viral', u'infections', u',', u'including', u'parvovirus', u'b19', u',', u'and', u'drugs', u'such', u'as', u'interferon', u'that', u'perturb', u'the', u'immune', u'system', u',', u'have', u'also', u'been', u'associated', u'with', u'cg', u'.']</t>
  </si>
  <si>
    <t>measures of cellular markers of immunity will be made in a selected sub-cohort.</t>
  </si>
  <si>
    <t>conclusions: some edcs were associated with autistic behaviors in this cohort, but our modest sample size precludes us from dismissing chemicals with null associations.</t>
  </si>
  <si>
    <t>[u'our', u'modest', u'sample', u'size']</t>
  </si>
  <si>
    <t>['modest sample size', 'associated', 'associations']</t>
  </si>
  <si>
    <t>[u'some', u'edcs', u'were', u'associated', u'with', u'autistic', u'behaviors', u'in', u'this', u'cohort', u',', u'but', u'our', u'modest', u'sample', u'size', u'precludes', u'us', u'from', u'dismissing', u'chemicals', u'with', u'null', u'associations', u'.']</t>
  </si>
  <si>
    <t>[u'null', u'associations']</t>
  </si>
  <si>
    <t>potential of epigenetic therapies in non-cancerous conditions</t>
  </si>
  <si>
    <t>[u'potential', u'of', u'epigenetic', u'therapies', u'in', u'non-cancerous', u'conditions']</t>
  </si>
  <si>
    <t>PMC4609156</t>
  </si>
  <si>
    <t>[u'this', u'study', u'aimed', u'to', u'explore', u'the', u'experiences', u'of', u'food', u'insecurity', u'among', u'm\xe9tis', u'and', u'first', u'nations', u'parents', u'living', u'in', u'urban', u'areas', u',', u'including', u'the', u'predictors', u'and', u'perceived', u'connections', u'between', u'food', u'insecurity', u'and', u'obesity', u'among', u'aboriginal', u'children', u'.']</t>
  </si>
  <si>
    <t>PMC3509517</t>
  </si>
  <si>
    <t>[u'the', u'current', u'recommendations', u'for', u'iodine', u'intake']</t>
  </si>
  <si>
    <t>[['iodine', ['http://purl.obolibrary.org/obo/CHEBI_33115', 'http://purl.obolibrary.org/obo/CHEBI_24859']], ['iodine', ['http://purl.obolibrary.org/obo/CHEBI_33115', 'http://purl.obolibrary.org/obo/CHEBI_24859']], ['iodine', ['http://purl.obolibrary.org/obo/CHEBI_24859', 'http://purl.obolibrary.org/obo/CHEBI_33115']]]</t>
  </si>
  <si>
    <t>[u'physical', u'and', u'chemical', u'evidence', u'strongly', u'supports', u'the', u'notion', u'that', u'beta', u'carotene', u'crosses', u'the', u'placenta', u'and', u'is', u'metabolized', u'to', u'retinol', u'.']</t>
  </si>
  <si>
    <t>[['retinol', ['http://purl.obolibrary.org/obo/CHEBI_50211']], ['carotene', ['http://purl.obolibrary.org/obo/CHEBI_23042']], ['placenta', ['http://purl.obolibrary.org/obo/UBERON_0001987']], ['beta carotene', ['http://purl.obolibrary.org/obo/CHEBI_17579']]]</t>
  </si>
  <si>
    <t>[u'the', u'relationship', u'between', u'maternal', u'sleep', u'duration', u'and', u'vital', u'exhaustion']</t>
  </si>
  <si>
    <t>research suggesting a role for x and y chromosome heterochromatin in regulating epigenetic states of autosomes has highlighted unorthodox mechanisms of gene regulation.</t>
  </si>
  <si>
    <t>[u'unorthodox']</t>
  </si>
  <si>
    <t>['unorthodox', 'suggesting']</t>
  </si>
  <si>
    <t>[u'suggesting', u'a', u'role', u'for', u'x', u'and', u'y', u'chromosome', u'heterochromatin', u'in', u'regulating', u'epigenetic', u'states', u'of', u'autosomes']</t>
  </si>
  <si>
    <t>PMC5070159</t>
  </si>
  <si>
    <t>abdominal ectopic pregnancy is a rare yet clinically significant form of ectopic pregnancy due to potentially high maternal morbidity.</t>
  </si>
  <si>
    <t>['yet', 'rare', 'potentially']</t>
  </si>
  <si>
    <t>[u'rare', u'yet', u'clinically']</t>
  </si>
  <si>
    <t>this is the first study to report an association between maternal plp and methylation at the meg3 dmr which may be an important epigenetic tag for maternal b vitamin adequacy.</t>
  </si>
  <si>
    <t>[u'the', u'first', u'study']</t>
  </si>
  <si>
    <t>['first study', 'may', 'association']</t>
  </si>
  <si>
    <t>[['tag', ['http://purl.obolibrary.org/obo/SO_0000324']], ['B vitamin', ['http://purl.obolibrary.org/obo/CHEBI_75769']], ['vitamin', ['http://purl.obolibrary.org/obo/CHEBI_33229']], ['methylation', ['http://purl.obolibrary.org/obo/GO_0032259']]]</t>
  </si>
  <si>
    <t>[u'an', u'association', u'between', u'maternal', u'plp', u'and', u'methylation', u'at', u'the', u'meg3', u'dmr', u'which', u'may', u'be', u'an', u'important', u'epigenetic', u'tag', u'for', u'maternal', u'b', u'vitamin', u'adequacy']</t>
  </si>
  <si>
    <t>for infants with at least one measure of ti available, there were a total of 99 deaths up to the age of 5 years.</t>
  </si>
  <si>
    <t>['at least']</t>
  </si>
  <si>
    <t>[u'the', u'associations', u'between', u'month', u'of', u'birth', u'(', u'mob', u')', u'and', u'adult', u'measures', u'of', u'leg', u'length', u'(', u'll', u')', u',', u'body', u'mass', u'index', u'(', u'bmi', u')', u',', u'and', u'waist', u'circumference', u'(', u'wc', u')']</t>
  </si>
  <si>
    <t>[['leg', ['http://purl.obolibrary.org/obo/UBERON_0000978']]]</t>
  </si>
  <si>
    <t>PMC5690443</t>
  </si>
  <si>
    <t>previous reports have shown that intracellular magnesium of cord blood platelets is lower among small for gestational age (sga) groups than that of appropriate for gestational age (aga) groups, suggesting that intrauterine magnesium deficiency may result in sga.</t>
  </si>
  <si>
    <t>[u'suggesting', u'that', u'intrauterine', u'magnesium', u'deficiency', u'may', u'result', u'in', u'sga']</t>
  </si>
  <si>
    <t>['suggesting', 'may']</t>
  </si>
  <si>
    <t>PMC3250622</t>
  </si>
  <si>
    <t>along with the advice for the consumption of folic acid for pregnant women, they should be offered prenatal screening or diagnostic tests to identify fetal abnormalities for possible termination of pregnancy.</t>
  </si>
  <si>
    <t>['possible', 'should be']</t>
  </si>
  <si>
    <t>we conclude that the importance of pollinators to human nutrition depends critically on the composition of local diets, and cannot be reliably predicted from global commodity analyses.</t>
  </si>
  <si>
    <t>[u'critically']</t>
  </si>
  <si>
    <t>['critically']</t>
  </si>
  <si>
    <t>[['predicted', ['http://purl.obolibrary.org/obo/SO_0000732']]]</t>
  </si>
  <si>
    <t>PMC4944979</t>
  </si>
  <si>
    <t>however, nicotinamide (nam), a fundamental micronutrient that is important in energy metabolism, has been shown to regulate adipogenesis through inhibition of sirt1.</t>
  </si>
  <si>
    <t>['however', 'has been']</t>
  </si>
  <si>
    <t>the mother's increased weight at birth and the prenatal overweight or obesity were correlated with increased weight and length at birth of the newborn, coupled with the tendency of increasing birth weight between generations of mothers and daughters.</t>
  </si>
  <si>
    <t>[u'the', u'mother', u"'s", u'increased', u'weight', u'at', u'birth', u'and', u'the', u'prenatal', u'overweight', u'or', u'obesity', u'were', u'correlated', u'with', u'increased', u'weight', u'and', u'length', u'at', u'birth', u'of', u'the', u'newborn', u',', u'coupled', u'with', u'the', u'tendency', u'of', u'increasing', u'birth', u'weight', u'between', u'generations', u'of', u'mothers', u'and', u'daughters', u'.']</t>
  </si>
  <si>
    <t>PMC1764147</t>
  </si>
  <si>
    <t>we evaluated the potential relationship between urinary levels of perchlorate and serum levels of thyroid stimulating hormone (tsh) and total thyroxine (t4) in 2,299 men and women, ≥ 12 years of age, participating in the national health and nutrition examination survey (nhanes) during 2001–2002.</t>
  </si>
  <si>
    <t>the objective of this study was to describe the predictors of adherence to preconception and prenatal micronutrient supplementation among women participating in a randomized control trial in vietnam.</t>
  </si>
  <si>
    <t>['objective']</t>
  </si>
  <si>
    <t>although the metabolic syndrome has been defined in various ways, the ultimate importance of recognizing this combination of disorders is that it helps identify individuals at high risk for both type 2 diabetes and cardiovascular disease.</t>
  </si>
  <si>
    <t>PMC3263848</t>
  </si>
  <si>
    <t>in 2010, a new encounter method was employed during the brigade in coyoles.</t>
  </si>
  <si>
    <t>PMC4969253</t>
  </si>
  <si>
    <t>these alterations have been linked to disease states including asthma in both human and animal models.</t>
  </si>
  <si>
    <t>['have been', 'linked']</t>
  </si>
  <si>
    <t>[u'these', u'alterations', u'have', u'been', u'linked', u'to', u'disease', u'states', u'including', u'asthma', u'in', u'both', u'human', u'and', u'animal', u'models', u'.']</t>
  </si>
  <si>
    <t>the underlying hypothesis is that nutritional status or food exposure in the critical period of fetal development can affect the programming of immune system and modify the risk of immunologic reactions to foods in postnatal life.</t>
  </si>
  <si>
    <t>['underlying', 'hypothesis', 'can']</t>
  </si>
  <si>
    <t>[u'the', u'underlying', u'hypothesis']</t>
  </si>
  <si>
    <t>mean intakes of total fe, fe from animal sources and ca during pregnancy were examined in relation to adverse birth outcomes and neonatal mortality.</t>
  </si>
  <si>
    <t>[u'relation', u'to', u'adverse', u'birth', u'outcomes', u'and', u'neonatal', u'mortality']</t>
  </si>
  <si>
    <t>PMC2582131</t>
  </si>
  <si>
    <t>[u'evidence', u'is', u'accumulating', u'for', u'a', u'role', u'of', u'vitamin', u'd', u'in', u'maintaining', u'normal', u'glucose', u'homeostasis', u'.']</t>
  </si>
  <si>
    <t>['evidence is accumulating']</t>
  </si>
  <si>
    <t>[['vitamin', ['http://purl.obolibrary.org/obo/CHEBI_33229']], ['vitamin D', ['http://purl.obolibrary.org/obo/CHEBI_27300']], ['glucose', ['http://purl.obolibrary.org/obo/CHEBI_17234']]]</t>
  </si>
  <si>
    <t>PMC5612564</t>
  </si>
  <si>
    <t>the fetal heart tracing becomes abnormal and the team must respond with urgent delivery.</t>
  </si>
  <si>
    <t>pet keeping has been linked with decreased risk of allergic sensitization, which has been associated with the hygiene hypothesis; and more recently, by ourselves and others, to particular home microbiome patterns.</t>
  </si>
  <si>
    <t>['has been', 'hypothesis', 'linked']</t>
  </si>
  <si>
    <t>[u'the', u'hygiene', u'hypothesis']</t>
  </si>
  <si>
    <t>[u'pet', u'keeping', u'has', u'been', u'linked', u'with', u'decreased', u'risk', u'of', u'allergic', u'sensitization', u',', u'which', u'has', u'been', u'associated', u'with', u'the', u'hygiene', u'hypothesis', u';', u'and', u'more', u'recently', u',', u'by', u'ourselves', u'and', u'others', u',', u'to', u'particular', u'home', u'microbiome', u'patterns', u'.']</t>
  </si>
  <si>
    <t>dietitians ideally should provide personally tailored nutrition advice to pregnant women.</t>
  </si>
  <si>
    <t>[u'associated', u'with', u'heterotopic', u'gastrointestinal', u'cysts', u'of', u'the', u'oral', u'cavity']</t>
  </si>
  <si>
    <t>[['oral cavity', ['http://purl.obolibrary.org/obo/UBERON_0000167']]]</t>
  </si>
  <si>
    <t>PMC4558831</t>
  </si>
  <si>
    <t>the aetiology of neuroblastic tumours is unclear with both genetic and environmental factors implicated.</t>
  </si>
  <si>
    <t>[u'the', u'aetiology', u'of', u'neuroblastic', u'tumours']</t>
  </si>
  <si>
    <t>['aetiology', 'unclear']</t>
  </si>
  <si>
    <t>PMC3527219</t>
  </si>
  <si>
    <t>inadequate nutrition in utero may retard foetal growth and alter physiological development of offspring.</t>
  </si>
  <si>
    <t>the associations of month of birth with body mass index, waist circumference, and leg length: findings from the china kadoorie biobank of 0.5 million adults</t>
  </si>
  <si>
    <t>[u'the', u'associations', u'of', u'month', u'of', u'birth', u'with', u'body', u'mass', u'index', u',', u'waist', u'circumference', u',', u'and', u'leg', u'length', u':', u'findings', u'from', u'the', u'china', u'kadoorie', u'biobank', u'of', u'0.5', u'million', u'adults']</t>
  </si>
  <si>
    <t>[['Adults', ['http://purl.obolibrary.org/obo/UBERON_0007023']], ['Leg', ['http://purl.obolibrary.org/obo/UBERON_0000978']]]</t>
  </si>
  <si>
    <t>upon examining individual symptoms, only nausea/vomiting and abdominal cramping showed consistent associations with arsenic exposure.</t>
  </si>
  <si>
    <t>[u'consistent']</t>
  </si>
  <si>
    <t>['consistent', 'associations']</t>
  </si>
  <si>
    <t>[u'consistent', u'associations']</t>
  </si>
  <si>
    <t>in contrast, analyses of cases aged 18 months to 24 years showed significant extra-poisson variation between quarters within years, as well as over shorter timescales.</t>
  </si>
  <si>
    <t>['in contrast']</t>
  </si>
  <si>
    <t>among south asians, maternal consumption of a plant-based diet associated with a higher birth weight (β=+40.5 g per 1-unit increase; p=0.01), partially explained by cooked vegetable consumption.</t>
  </si>
  <si>
    <t>['partially', 'associated']</t>
  </si>
  <si>
    <t>[u'associated', u'with', u'a', u'higher', u'birth', u'weight', u'(', u'\u03b2=+40.5\u2009g', u'per', u'1-unit', u'increase']</t>
  </si>
  <si>
    <t>food taboos and myths in south eastern nigeria: the belief and practice of mothers in the region</t>
  </si>
  <si>
    <t>[u'food', u'taboos', u'and', u'myths', u'in', u'south', u'eastern', u'nigeria', u':', u'the', u'belief', u'and', u'practice', u'of', u'mothers', u'in', u'the', u'region']</t>
  </si>
  <si>
    <t>['taboos', 'myths', 'belief']</t>
  </si>
  <si>
    <t>[['region', ['http://purl.obolibrary.org/obo/SO_0000001']]]</t>
  </si>
  <si>
    <t>[u'myths']</t>
  </si>
  <si>
    <t>[u'the', u'belief', u'and', u'practice', u'of', u'mothers', u'in', u'the', u'region']</t>
  </si>
  <si>
    <t>a range of criteria should be considered before changing screening practice in a population sub-group, including: prevalence, current practice, acceptability and whether adequate treatment pathways and follow-up systems are available.</t>
  </si>
  <si>
    <t>['whether', 'should be']</t>
  </si>
  <si>
    <t>for example, undernutrition during pregnancy and rapid postnatal weight gain are associated with obesity and t2d in the adult offspring.</t>
  </si>
  <si>
    <t>[u'for', u'example', u',', u'undernutrition', u'during', u'pregnancy', u'and', u'rapid', u'postnatal', u'weight', u'gain', u'are', u'associated', u'with', u'obesity', u'and', u't2d', u'in', u'the', u'adult', u'offspring', u'.']</t>
  </si>
  <si>
    <t>[u'suggesting', u'the', u'accumulation', u'of', u'inbreeding', u'depression', u'during', u'life']</t>
  </si>
  <si>
    <t>['suggesting', 'related']</t>
  </si>
  <si>
    <t>[['adults', ['http://purl.obolibrary.org/obo/UBERON_0007023']], ['life', ['http://purl.obolibrary.org/obo/UBERON_0000104']], ['telomere', ['http://purl.obolibrary.org/obo/SO_0000624']]]</t>
  </si>
  <si>
    <t>[u'in', u'adults', u',', u'individual', u'homozygosity', u'was', u'consistently', u'negatively', u'related', u'to', u'telomere', u'length', u',', u'suggesting', u'the', u'accumulation', u'of', u'inbreeding', u'depression', u'during', u'life', u'.']</t>
  </si>
  <si>
    <t>PMC3880212</t>
  </si>
  <si>
    <t>ors suggested weaker associations with childhood hematopoietic cancers.</t>
  </si>
  <si>
    <t>[u'ors', u'suggested', u'weaker', u'associations', u'with', u'childhood', u'hematopoietic', u'cancers', u'.']</t>
  </si>
  <si>
    <t>['suggested', 'associations']</t>
  </si>
  <si>
    <t>[u'weaker', u'associations', u'with', u'childhood', u'hematopoietic', u'cancers']</t>
  </si>
  <si>
    <t>PMC4031802</t>
  </si>
  <si>
    <t>because these alternate hypotheses imply significantly different strategies for research and clinical management of obesity, their consideration is critical to halting the spread of this epidemic.</t>
  </si>
  <si>
    <t>[u'these', u'alternate', u'hypotheses']</t>
  </si>
  <si>
    <t>['alternate hypotheses', 'consideration', 'critical']</t>
  </si>
  <si>
    <t>[u'their', u'consideration']</t>
  </si>
  <si>
    <t>[u'critical', u'to', u'halting', u'the', u'spread', u'of', u'this', u'epidemic']</t>
  </si>
  <si>
    <t>in this paper, a mathematical model is used to explore this potential therapy, both analytically and numerically.</t>
  </si>
  <si>
    <t>[u'associated', u'with', u'normal', u'protein', u'content', u'in', u'maternal', u'diet']</t>
  </si>
  <si>
    <t>PMC2889879</t>
  </si>
  <si>
    <t>[u'a', u'possibility', u'that', u'adult', u'women', u'with', u'a', u'high', u'intake', u'of', u'fish', u',', u'omega-3', u'or', u'omega-6', u'pufa', u'and', u'vitamin', u'd', u'have', u'a', u'lower', u'rate', u'of', u'psychotic-like', u'symptoms']</t>
  </si>
  <si>
    <t>['possibility']</t>
  </si>
  <si>
    <t>[['fish', ['http://purl.obolibrary.org/obo/PR_Q24533', 'http://purl.obolibrary.org/obo/NCBITaxon_117569']], ['vitamin', ['http://purl.obolibrary.org/obo/CHEBI_33229']], ['vitamin D', ['http://purl.obolibrary.org/obo/CHEBI_27300']]]</t>
  </si>
  <si>
    <t>[u'that', u'these', u'genes', u',', u'which', u'included', u'genes', u'involved', u'in', u'virulence', u'and', u'multidrug', u'resistance', u',', u'were', u'positively', u'correlated', u'with', u'arsenic', u'concentration', u'within', u'the', u'group', u'of', u'children', u'in', u'the', u'high', u'arsenic', u'group']</t>
  </si>
  <si>
    <t>[['arsenic', ['http://purl.obolibrary.org/obo/CHEBI_27563']], ['arsenic', ['http://purl.obolibrary.org/obo/CHEBI_27563']], ['group', ['http://purl.obolibrary.org/obo/CHEBI_24433']], ['group', ['http://purl.obolibrary.org/obo/CHEBI_24433']]]</t>
  </si>
  <si>
    <t>these findings set the basis for future translational studies aimed at increasing the knowledge on the interaction between genetic and environmental factors in the early programming of the adult phenotype.</t>
  </si>
  <si>
    <t>[u'future', u'translational', u'studies', u'aimed', u'at', u'increasing', u'the', u'knowledge', u'on', u'the', u'interaction', u'between', u'genetic', u'and', u'environmental', u'factors', u'in', u'the', u'early', u'programming', u'of', u'the', u'adult', u'phenotype']</t>
  </si>
  <si>
    <t>['future translational studies', 'interaction']</t>
  </si>
  <si>
    <t>[u'the', u'interaction', u'between', u'genetic', u'and', u'environmental', u'factors', u'in', u'the', u'early', u'programming', u'of', u'the', u'adult', u'phenotype']</t>
  </si>
  <si>
    <t>however, these associations no longer persisted after including the period effects.</t>
  </si>
  <si>
    <t>['however', 'associations']</t>
  </si>
  <si>
    <t>glutamate overexpression in the brain in association with autism, ad, and other neurological diseases can be explained by mn deficiency.</t>
  </si>
  <si>
    <t>['can', 'association']</t>
  </si>
  <si>
    <t>[u'association', u'with', u'autism', u',', u'ad', u',', u'and', u'other', u'neurological', u'diseases']</t>
  </si>
  <si>
    <t>sod activity decreased 23% in a and 14% in b; grx decreased 27% in a and 5.5% in b; gpx decreased 12% in a and 9.6% in b. catalase activity, however, increased 27% in a and 29% in b as compared to control.</t>
  </si>
  <si>
    <t>PMC3403156</t>
  </si>
  <si>
    <t>by linking oxidative stress with dysregulation of specific target genes, we may be able to develop therapeutic strategies that protect against organ dysfunction in the programmed offspring.</t>
  </si>
  <si>
    <t>PMC5706533</t>
  </si>
  <si>
    <t>the evidence to date seems insufficient to guide clinical or policy recommendations.</t>
  </si>
  <si>
    <t>[u'clinical', u'or', u'policy', u'recommendations']</t>
  </si>
  <si>
    <t>['recommendations', 'seems']</t>
  </si>
  <si>
    <t>[u'the', u'evidence', u'to', u'date', u'seems', u'insufficient', u'to', u'guide', u'clinical', u'or', u'policy', u'recommendations', u'.']</t>
  </si>
  <si>
    <t>PMC4892656</t>
  </si>
  <si>
    <t>differential nutrition recommendations may be advisable for individuals with low versus high birth weights.</t>
  </si>
  <si>
    <t>['may', 'recommendations']</t>
  </si>
  <si>
    <t>[u'differential', u'nutrition', u'recommendations']</t>
  </si>
  <si>
    <t>further studies are needed to explore the comprehensive effects maternal ms diets have on the offspring epigenome and subsequent overall health.</t>
  </si>
  <si>
    <t>[u'further', u'studies', u'are', u'needed', u'to', u'explore', u'the', u'comprehensive', u'effects', u'maternal', u'ms', u'diets', u'have', u'on', u'the', u'offspring', u'epigenome', u'and', u'subsequent', u'overall', u'health', u'.']</t>
  </si>
  <si>
    <t>['further studies are needed']</t>
  </si>
  <si>
    <t>facility-based personalized maternal nutrition counseling was associated with an improved prenatal dietary practices, infant and young child feeding practices, and child birth weight.</t>
  </si>
  <si>
    <t>[u'facility-based', u'personalized', u'maternal', u'nutrition', u'counseling', u'was', u'associated', u'with', u'an', u'improved', u'prenatal', u'dietary', u'practices', u',', u'infant', u'and', u'young', u'child', u'feeding', u'practices', u',', u'and', u'child', u'birth', u'weight', u'.']</t>
  </si>
  <si>
    <t>human trials demonstrate a limited benefit for the use of probiotics in atopic dermatitis in a preventive as well as a therapeutic capacity.</t>
  </si>
  <si>
    <t>[u'limited']</t>
  </si>
  <si>
    <t>PMC5100620</t>
  </si>
  <si>
    <t>we hypothesized that early timing of prenatal food supplementation and multiple micronutrient supplementation (mms) would favourably influence childhood metabolic phenotype.</t>
  </si>
  <si>
    <t>[u'we', u'hypothesized', u'that', u'early', u'timing', u'of', u'prenatal', u'food', u'supplementation', u'and', u'multiple', u'micronutrient', u'supplementation', u'(', u'mms', u')', u'would', u'favourably', u'influence', u'childhood', u'metabolic', u'phenotype', u'.']</t>
  </si>
  <si>
    <t>['hypothesized', 'would']</t>
  </si>
  <si>
    <t>[u'the', u'potential', u'of', u'ntd', u'prevention', u'by', u'folic', u'acid']</t>
  </si>
  <si>
    <t>[['folic acid', ['http://purl.obolibrary.org/obo/CHEBI_27470']], ['acid', ['http://purl.obolibrary.org/obo/CHEBI_37527']], ['acid', ['http://purl.obolibrary.org/obo/CHEBI_37527']], ['folic acid', ['http://purl.obolibrary.org/obo/CHEBI_27470']]]</t>
  </si>
  <si>
    <t>PMC2151954</t>
  </si>
  <si>
    <t>changing the weightings of the population exposure risks result in unexpected properties.</t>
  </si>
  <si>
    <t>[u'unexpected']</t>
  </si>
  <si>
    <t>['unexpected']</t>
  </si>
  <si>
    <t>PMC5484502</t>
  </si>
  <si>
    <t>average dna methylation across the 7 analyzed loci was decreased in the gdm as compared to the ngt group (by 27.1%, p = 0.037) and negatively correlated, before and after adjustment for potential confounder/s, with maternal plasma glucose levels at the 24th to 28th week of gestation (p&lt;0.05).</t>
  </si>
  <si>
    <t>['potential', 'correlated']</t>
  </si>
  <si>
    <t>[u'negatively', u'correlated']</t>
  </si>
  <si>
    <t>schizophrenia is a complex psychiatric disorder.</t>
  </si>
  <si>
    <t>dilemmas still remain regarding the use and safety of psychotropics in pregnant and lactating women suffering from perinatal depression and anxiety disorders.</t>
  </si>
  <si>
    <t>[u'dilemmas']</t>
  </si>
  <si>
    <t>['dilemmas', 'still remain']</t>
  </si>
  <si>
    <t>[u'dilemmas', u'still', u'remain', u'regarding', u'the', u'use', u'and', u'safety', u'of', u'psychotropics', u'in', u'pregnant', u'and', u'lactating', u'women', u'suffering', u'from', u'perinatal', u'depression', u'and', u'anxiety', u'disorders', u'.']</t>
  </si>
  <si>
    <t>PMC2098747</t>
  </si>
  <si>
    <t>[u'for', u'the', u'5', u'who', u'have', u'not', u',', u'we', u'recommended', u'treatment', u'with', u'lmw', u'heparin', u'upon', u'conception', u'.']</t>
  </si>
  <si>
    <t>[['heparin', ['http://purl.obolibrary.org/obo/CHEBI_28304']]]</t>
  </si>
  <si>
    <t>chi2test or fisher's exact test, spearman's rho, and odds ratio were performed in order to investigate the relation between the children's weight and length at birth and the mothers' and children's variables.</t>
  </si>
  <si>
    <t>[u'the', u'relation', u'between', u'the', u'children', u"'s", u'weight', u'and', u'length', u'at', u'birth', u'and', u'the', u'mothers', u"'", u'and', u'children', u"'s", u'variables']</t>
  </si>
  <si>
    <t>this study sought to understand how drug use and factors associated with drug use influence women’s prenatal care use.</t>
  </si>
  <si>
    <t>interestingly, the hchf diet in early postnatal life was associated with somewhat paradoxically increased expressions in ld of a range of genes (but not proteins) related to glucose uptake, insulin signalling and fatty acid oxidation.</t>
  </si>
  <si>
    <t>[['signalling', ['http://purl.obolibrary.org/obo/GO_0023052']], ['proteins', ['http://purl.obolibrary.org/obo/CHEBI_36080']], ['acid', ['http://purl.obolibrary.org/obo/CHEBI_37527']], ['insulin', ['http://purl.obolibrary.org/obo/PR_000009054']], ['life', ['http://purl.obolibrary.org/obo/UBERON_0000104']], ['fatty acid', ['http://purl.obolibrary.org/obo/CHEBI_35366']], ['glucose', ['http://purl.obolibrary.org/obo/CHEBI_17234']]]</t>
  </si>
  <si>
    <t>[u'interestingly', u',', u'the', u'hchf', u'diet', u'in', u'early', u'postnatal', u'life', u'was', u'associated', u'with', u'somewhat', u'paradoxically', u'increased', u'expressions', u'in', u'ld', u'of', u'a', u'range', u'of', u'genes', u'(', u'but', u'not', u'proteins', u')', u'related', u'to', u'glucose', u'uptake', u',', u'insulin', u'signalling', u'and', u'fatty', u'acid', u'oxidation', u'.']</t>
  </si>
  <si>
    <t>since dor patients in the literature are reported to experience significantly higher miscarriage rates than average ivf patients, the here observed reduction in miscarriages after dhea supplementation exceeds, however, all expectations.</t>
  </si>
  <si>
    <t>prenatal care utilization was not significantly associated with birth weight (p&gt;0.05 in pooled data).</t>
  </si>
  <si>
    <t>[u'prenatal', u'care', u'utilization', u'was', u'not', u'significantly', u'associated', u'with', u'birth', u'weight', u'(', u'p', u'&gt;', u'0.05', u'in', u'pooled', u'data', u')', u'.']</t>
  </si>
  <si>
    <t>the authors systematically reviewed the literature to investigate whether probiotic supplementation prenatally and/or postnatally could reduce the risk of atopy and food hypersensitivity in young children.</t>
  </si>
  <si>
    <t>['whether...and/or', 'could']</t>
  </si>
  <si>
    <t>PMC5337401</t>
  </si>
  <si>
    <t>[u'suggesting', u'that', u'the', u'thyroid', u'is', u'hyperstimulated', u'by', u'iodine', u'deficiency', u',', u'which', u'causes', u'it', u'to', u'enlarge']</t>
  </si>
  <si>
    <t>['suggesting', 'associated']</t>
  </si>
  <si>
    <t>[['serum', ['http://purl.obolibrary.org/obo/UBERON_0001977']], ['iodine', ['http://purl.obolibrary.org/obo/CHEBI_24859', 'http://purl.obolibrary.org/obo/CHEBI_33115']], ['iodine', ['http://purl.obolibrary.org/obo/CHEBI_24859', 'http://purl.obolibrary.org/obo/CHEBI_33115']], ['deficiency', ['http://purl.obolibrary.org/obo/SO_1000029']], ['thyroid', ['http://purl.obolibrary.org/obo/UBERON_0002046']], ['status', ['http://purl.obolibrary.org/obo/SO_0000905']]]</t>
  </si>
  <si>
    <t>[u'low', u'iodine', u'status', u'(', u'&lt;', u'150', u'\u03bc', u'g/g', u')', u'in', u'pregnancy', u'is', u'associated', u'with', u'higher', u'serum', u'tg', u',', u'suggesting', u'that', u'the', u'thyroid', u'is', u'hyperstimulated', u'by', u'iodine', u'deficiency', u',', u'which', u'causes', u'it', u'to', u'enlarge', u'.']</t>
  </si>
  <si>
    <t>in girls born of overweight/obese mothers, each doubling of tas was associated with a 62.9-g decrease (95% ci: –111.6, –14.2) in birth weight, though the association was null in the other strata.</t>
  </si>
  <si>
    <t>[u'in', u'girls', u'born', u'of', u'overweight/obese', u'mothers', u',', u'each', u'doubling', u'of', u'tas', u'was', u'associated', u'with', u'a', u'62.9-g', u'decrease', u'(', u'95', u'%', u'ci', u':', u'--', u'111.6', u',', u'--', u'14.2', u')', u'in', u'birth', u'weight', u',', u'though', u'the', u'association', u'was', u'null', u'in', u'the', u'other', u'strata', u'.']</t>
  </si>
  <si>
    <t>['associated', 'association']</t>
  </si>
  <si>
    <t>early diagnosis for thyroid dysfunction of pregnant women and treatment of thyroid dysfunction during pregnancy is important and cost effective to avoid both fetal and maternal complications secondary to thyroid dysfunction.</t>
  </si>
  <si>
    <t>[u'important', u'and', u'cost']</t>
  </si>
  <si>
    <t>['important']</t>
  </si>
  <si>
    <t>such epigenetic differences may be involved in racial disparities observed in perinatal outcomes.</t>
  </si>
  <si>
    <t>[u'racial', u'disparities', u'observed', u'in', u'perinatal', u'outcomes']</t>
  </si>
  <si>
    <t>['disparities', 'may']</t>
  </si>
  <si>
    <t>although adequate folic acid or multivitamins can prevent up to 70 % of neural tube defects, the majority of u.s. non-pregnant women of childbearing age do not use multivitamins every day.</t>
  </si>
  <si>
    <t>['although', 'can']</t>
  </si>
  <si>
    <t>PMC4869271</t>
  </si>
  <si>
    <t>results provide empirical support for components of greenhalgh et al’s framework and suggest two additional components – the role of external organizational collaborations and partnerships as well as planning processes in influencing implementation.</t>
  </si>
  <si>
    <t>[u'empirical', u'support', u'for', u'components', u'of', u'greenhalgh', u'et', u'al', u"'s", u'framework']</t>
  </si>
  <si>
    <t>['empirical support', 'suggest']</t>
  </si>
  <si>
    <t>[u'suggest', u'two', u'additional', u'components', u'--', u'the', u'role', u'of', u'external', u'organizational', u'collaborations', u'and', u'partnerships', u'as', u'well', u'as', u'planning', u'processes', u'in', u'influencing', u'implementation']</t>
  </si>
  <si>
    <t>findings suggest the need for prenatal providers of low-income, minority women to engage patients in shaping healthy weight gain targets as a precursor to preventing excessive gwg and its complications.</t>
  </si>
  <si>
    <t>[u'the', u'need', u'for', u'prenatal', u'providers', u'of', u'low-income', u',', u'minority', u'women', u'to', u'engage', u'patients', u'in', u'shaping', u'healthy', u'weight', u'gain', u'targets', u'as', u'a', u'precursor', u'to', u'preventing', u'excessive', u'gwg', u'and', u'its', u'complications']</t>
  </si>
  <si>
    <t>['the need', 'suggest']</t>
  </si>
  <si>
    <t>[u'findings', u'suggest', u'the', u'need', u'for', u'prenatal', u'providers', u'of', u'low-income', u',', u'minority', u'women', u'to', u'engage', u'patients', u'in', u'shaping', u'healthy', u'weight', u'gain', u'targets', u'as', u'a', u'precursor', u'to', u'preventing', u'excessive', u'gwg', u'and', u'its', u'complications', u'.']</t>
  </si>
  <si>
    <t>these data suggest that high water intake may be associated with higher mean birth weight following adjustment for confounding.</t>
  </si>
  <si>
    <t>[u'these', u'data', u'suggest', u'that', u'high', u'water', u'intake', u'may', u'be', u'associated', u'with', u'higher', u'mean', u'birth', u'weight', u'following', u'adjustment', u'for', u'confounding', u'.']</t>
  </si>
  <si>
    <t>[['water', ['http://purl.obolibrary.org/obo/CHEBI_15377']]]</t>
  </si>
  <si>
    <t>PMC5437650</t>
  </si>
  <si>
    <t>despite biomedical advances and intervention efforts, rates of preterm birth and other adverse outcomes in the united states have remained relatively intransigent.</t>
  </si>
  <si>
    <t>[u'despite', u'biomedical', u'advances', u'and', u'intervention', u'efforts']</t>
  </si>
  <si>
    <t>PMC3933411</t>
  </si>
  <si>
    <t>were more likely to use iron during pregnancy.</t>
  </si>
  <si>
    <t>p = 0.02), but as maternal bmi increased, this association became increasingly positive in direction and magnitude ( β = 1.05, p = 0.04).</t>
  </si>
  <si>
    <t>PMC5421133</t>
  </si>
  <si>
    <t>however, whether mvad, beginning early in life, increases the risk of developing ad has yet to be determined.</t>
  </si>
  <si>
    <t>['whether', 'however', 'has yet to be determined']</t>
  </si>
  <si>
    <t>[u'however', u',', u'whether', u'mvad', u',', u'beginning', u'early', u'in', u'life', u',', u'increases', u'the', u'risk', u'of', u'developing', u'ad', u'has', u'yet', u'to', u'be', u'determined', u'.']</t>
  </si>
  <si>
    <t>PMC3472720</t>
  </si>
  <si>
    <t>we then wondered whether a similar response was observed in the subsequent generation.</t>
  </si>
  <si>
    <t>['whether', 'wondered']</t>
  </si>
  <si>
    <t>[u'we', u'then', u'wondered', u'whether', u'a', u'similar', u'response', u'was', u'observed', u'in', u'the', u'subsequent', u'generation', u'.']</t>
  </si>
  <si>
    <t>[u'support', u'of', u'a', u'role', u'of', u'epigenetics', u'in', u'obesity', u'and', u'type', u'2', u'diabetes', u'mellitus', u'(', u't2dm', u')']</t>
  </si>
  <si>
    <t>compared with large lhds, small lhds were more likely to post tweets about their organization (cramer’s v=0.06) but were less likely to acknowledge events and accomplishments of other organizations (χ2=12.83,</t>
  </si>
  <si>
    <t>[u'more', u'likely', u'to', u'post', u'tweets', u'about', u'their', u'organization', u'(', u'cramer', u"'s", u'v=0.06', u')']</t>
  </si>
  <si>
    <t>['likely', 'likely']</t>
  </si>
  <si>
    <t>[u'less', u'likely', u'to', u'acknowledge', u'events', u'and', u'accomplishments', u'of', u'other', u'organizations', u'(', u'\u03c72=12.83']</t>
  </si>
  <si>
    <t>PMC4405493</t>
  </si>
  <si>
    <t>[u'the', u'relationship', u'between', u'vitamin', u'd', u'deficiency']</t>
  </si>
  <si>
    <t>PMC3813450</t>
  </si>
  <si>
    <t>the present study aimed to determine, in a swine model of leptin resistance, the effects of type and timing of maternal malnutrition on growth patterns, adiposity and metabolic features of the progeny when exposed to an obesogenic diet during their juvenile development and possible concomitant effects of the offspring sex.</t>
  </si>
  <si>
    <t>the aim of this study was to investigate the impact of perinatal vitamin d levels on respiratory function and disease outcome in infancy.</t>
  </si>
  <si>
    <t>['aim', 'impact']</t>
  </si>
  <si>
    <t>[u'the', u'impact', u'of', u'perinatal', u'vitamin', u'd', u'levels', u'on', u'respiratory', u'function', u'and', u'disease', u'outcome', u'in', u'infancy']</t>
  </si>
  <si>
    <t>we conducted a series of secondary analyses to assess whether acs or other components of the multifaceted intervention that might have affected the quality of care contributed to the increased mortality observed: 1) we compared the proportion of neonatal deaths receiving acs between the intervention and control groups; 2) we compared the antenatal and delivery care process in all births between groups; 3) we compared the rates of possible severe bacterial infection between groups; and 4) we compared the frequency of factors related to acs administration or maternal high risk conditions at administration between the babies who died and those who survived 28 days among all births in the intervention group identified as high risk for preterm birth and received acs.</t>
  </si>
  <si>
    <t>because the nucleus accumbens has been implicated in neuropsychiatric disorders, in the current study we examined protein expression in this region in adult rats exposed to dvd deficiency</t>
  </si>
  <si>
    <t>[u'conclusion', u':', u'low', u'vitamin', u'd', u'levels', u'seem', u'to', u'be', u'frequent', u'and', u'covered', u'woman', u'are', u'at', u'a', u'higher', u'risk', u'of', u'deficiency', u'.']</t>
  </si>
  <si>
    <t>[['vitamin', ['http://purl.obolibrary.org/obo/CHEBI_33229']], ['deficiency', ['http://purl.obolibrary.org/obo/SO_1000029']], ['vitamin D', ['http://purl.obolibrary.org/obo/CHEBI_27300']]]</t>
  </si>
  <si>
    <t>some respondent believed eating snail and grass-cutter meat makes a child sluggish and labour difficult respectively while starting egg early for a child could predispose them to stealing later in life.</t>
  </si>
  <si>
    <t>[u'some', u'respondent', u'believed', u'eating', u'snail', u'and', u'grass-cutter', u'meat', u'makes', u'a', u'child', u'sluggish', u'and', u'labour', u'difficult', u'respectively', u'while', u'starting', u'egg', u'early', u'for', u'a', u'child', u'could', u'predispose', u'them', u'to', u'stealing', u'later', u'in', u'life', u'.']</t>
  </si>
  <si>
    <t>['believed', 'could']</t>
  </si>
  <si>
    <t>PMC4661480</t>
  </si>
  <si>
    <t>suprasellar choristoma associated with congenital hydrocephalus, anophthalmia, cleft lip and palate, and clinodactly: a proposed variant of a unique new syndrome</t>
  </si>
  <si>
    <t>[u'associated', u'with', u'congenital', u'hydrocephalus', u',', u'anophthalmia', u',', u'cleft', u'lip', u'and', u'palate']</t>
  </si>
  <si>
    <t>['associated', 'new']</t>
  </si>
  <si>
    <t>[['lip', ['http://purl.obolibrary.org/obo/UBERON_0001833']]]</t>
  </si>
  <si>
    <t>[u'a', u'unique', u'new\xa0syndrome']</t>
  </si>
  <si>
    <t>a much smaller subset may present to the emergency room after initial hospital discharge with much less obvious symptoms.</t>
  </si>
  <si>
    <t>PMC2759448</t>
  </si>
  <si>
    <t>but little is known about (1) how these protective factors may differ among latino subgroups, (2) the extent to which birth outcomes, ongoing maternal practices, and family supports advance latino toddlers’ health and physical growth, and (3) whether the same processes advance toddlers’ early cognitive growth.</t>
  </si>
  <si>
    <t>['whether', 'may', 'little is known']</t>
  </si>
  <si>
    <t>[['growth', ['http://purl.obolibrary.org/obo/GO_0040007']], ['growth', ['http://purl.obolibrary.org/obo/GO_0040007']]]</t>
  </si>
  <si>
    <t>[u'but', u'little', u'is', u'known', u'about', u'(', u'1', u')', u'how', u'these', u'protective', u'factors', u'may', u'differ', u'among', u'latino', u'subgroups', u',', u'(', u'2', u')', u'the', u'extent', u'to', u'which', u'birth', u'outcomes', u',', u'ongoing', u'maternal', u'practices', u',', u'and', u'family', u'supports', u'advance', u'latino', u'toddlers', u"'", u'health', u'and', u'physical', u'growth', u',', u'and', u'(', u'3', u')', u'whether', u'the', u'same', u'processes', u'advance', u'toddlers', u"'", u'early', u'cognitive', u'growth', u'.']</t>
  </si>
  <si>
    <t>a staged analytic design applying a priori criteria to the results of conditional logistic regressions was employed to exclude associations likely due to multiple testing error.</t>
  </si>
  <si>
    <t>[u'multiple', u'testing', u'error']</t>
  </si>
  <si>
    <t>['error', 'likely']</t>
  </si>
  <si>
    <t>the method used here could be productively employed to bridge the gap between information from structural genomics (for example, disease association) and cell function and pathophysiology.</t>
  </si>
  <si>
    <t>['could', 'gap']</t>
  </si>
  <si>
    <t>[u'the', u'gap', u'between', u'information']</t>
  </si>
  <si>
    <t>PMC5351166</t>
  </si>
  <si>
    <t>despite previous theoretical work presenting development of the taim model, empirical support has been lacking.</t>
  </si>
  <si>
    <t>[u'despite', u'previous', u'theoretical', u'work', u'presenting', u'development', u'of', u'the', u'taim', u'model']</t>
  </si>
  <si>
    <t>['despite', 'has been lacking']</t>
  </si>
  <si>
    <t>[u'despite', u'previous', u'theoretical', u'work', u'presenting', u'development', u'of', u'the', u'taim', u'model', u',', u'empirical', u'support', u'has', u'been', u'lacking', u'.']</t>
  </si>
  <si>
    <t>PMC5021204</t>
  </si>
  <si>
    <t>for women with chronic or gestational hypertension inchips(control of hypertension in pregnancy study, nct01192412), we aimed to examine whether clinical predictors collected at randomization could predict adverse outcomes.</t>
  </si>
  <si>
    <t>['whether', 'aimed', 'could']</t>
  </si>
  <si>
    <t>[u'for', u'women', u'with', u'chronic', u'or', u'gestational', u'hypertension', u'inchips', u'(', u'control', u'of', u'hypertension', u'in', u'pregnancy', u'study', u',', u'nct01192412', u')', u',', u'we', u'aimed', u'to', u'examine', u'whether', u'clinical', u'predictors', u'collected', u'at', u'randomization', u'could', u'predict', u'adverse', u'outcomes', u'.']</t>
  </si>
  <si>
    <t>characterizing the role environmental factors play in modifying the epigenome is important for disease etiology.</t>
  </si>
  <si>
    <t>[u'disease', u'etiology']</t>
  </si>
  <si>
    <t>arsenic, a common groundwater pollutant, is associated with adverse reproductive health but few studies have examined its effect on maternal health.</t>
  </si>
  <si>
    <t>['few studies', 'associated']</t>
  </si>
  <si>
    <t>[u'arsenic', u',', u'a', u'common', u'groundwater', u'pollutant', u',', u'is', u'associated', u'with', u'adverse', u'reproductive', u'health', u'but', u'few', u'studies', u'have', u'examined', u'its', u'effect', u'on', u'maternal', u'health', u'.']</t>
  </si>
  <si>
    <t>PMC4207047</t>
  </si>
  <si>
    <t>it is suggested that these epigenetic influences happen early during gestation and are less susceptible to the effects of postnatal environmental modification as was previously thought, highlighting the importance of early preventative measures in minimizing the global burden of t2dm.</t>
  </si>
  <si>
    <t>[u'as', u'was', u'previously', u'thought', u',', u'highlighting', u'the', u'importance', u'of', u'early', u'preventative', u'measures', u'in', u'minimizing', u'the', u'global', u'burden', u'of', u't2dm']</t>
  </si>
  <si>
    <t>['previously thought', 'suggested']</t>
  </si>
  <si>
    <t>[['gestation', ['http://purl.obolibrary.org/obo/GO_0007565']]]</t>
  </si>
  <si>
    <t>[u'it', u'is', u'suggested', u'that', u'these', u'epigenetic', u'influences', u'happen', u'early', u'during', u'gestation', u'and', u'are', u'less', u'susceptible', u'to', u'the', u'effects', u'of', u'postnatal', u'environmental', u'modification', u'as', u'was', u'previously', u'thought', u',', u'highlighting', u'the', u'importance', u'of', u'early', u'preventative', u'measures', u'in', u'minimizing', u'the', u'global', u'burden', u'of', u't2dm', u'.']</t>
  </si>
  <si>
    <t>PMC5143410</t>
  </si>
  <si>
    <t>googe et al in 2006 first described 11 cases of acral angioosteoma cutis (aaoc), characterized by benign vascular and osseous lesions on acral skin.1since</t>
  </si>
  <si>
    <t>PMC5337314</t>
  </si>
  <si>
    <t>although usually due to benign etiologies, epistaxis may be the presenting symptom of an inherited bleeding disorder.</t>
  </si>
  <si>
    <t>[u'benign', u'etiologies']</t>
  </si>
  <si>
    <t>['etiologies', 'may']</t>
  </si>
  <si>
    <t>PMC2148036</t>
  </si>
  <si>
    <t>collectively, available data support recent calls for expanded efforts to study and address depression among pregnant women.</t>
  </si>
  <si>
    <t>[u'for', u'expanded', u'efforts', u'to', u'study', u'and', u'address', u'depression', u'among', u'pregnant', u'women']</t>
  </si>
  <si>
    <t>['study and address', 'support']</t>
  </si>
  <si>
    <t>[u'collectively', u',', u'available', u'data', u'support', u'recent', u'calls', u'for', u'expanded', u'efforts', u'to', u'study', u'and', u'address', u'depression', u'among', u'pregnant', u'women', u'.']</t>
  </si>
  <si>
    <t>therefore, there may be a narrow therapeutic ratio for vitamin a during pregnancy that has not previously been fully appreciated.</t>
  </si>
  <si>
    <t>[u'that', u'has', u'not', u'previously', u'been', u'fully', u'appreciated']</t>
  </si>
  <si>
    <t>['not previously been fully appreciated', 'may']</t>
  </si>
  <si>
    <t>[['vitamin A', ['http://purl.obolibrary.org/obo/CHEBI_12777']], ['vitamin', ['http://purl.obolibrary.org/obo/CHEBI_33229']]]</t>
  </si>
  <si>
    <t>in this experiment we investigated how a feed restriction of 85% compared with 140% of total metabolizable energy requirements, fed to cows during mid-to-late gestation, influences phenotypic development of fetuses and mrna expression of growth (insulin-like growth factor family and insulin receptor ( insr )), myogenic (myogenic differentiation 1 ( myod1 ), myogenin ( myog ), myocyte enhancer factor 2a ( mef2a ), serum response factor ( srf )) and adipogenic (peroxisome proliferator activated receptor gamma ( pparg )) genes in fetal longissimus dorsi (ld) and semitendinosus (st) muscle.</t>
  </si>
  <si>
    <t>[u'this', u'experiment']</t>
  </si>
  <si>
    <t>['this experiment', 'how']</t>
  </si>
  <si>
    <t>PMC3736889</t>
  </si>
  <si>
    <t>[u'a', u'significant', u'interaction', u'between', u'the', u'maternal', u'and', u'post-weaning', u'diets', u'was', u'observed', u'for', u'the', u'offspring', u'body', u'weight', u',', u'food-', u',', u'caloric-intake', u',', u'plasma', u'lipids', u',', u'hepatic', u'mrna', u'expression', u'of', u'lecithin', u'cholesterol', u'acyltransferase', u',', u'aortic', u'contractile', u'and', u'relaxation', u'responses', u'(', u'p', u'&lt;', u'0.05', u')', u'.']</t>
  </si>
  <si>
    <t>['observed']</t>
  </si>
  <si>
    <t>[['food', ['http://purl.obolibrary.org/obo/CHEBI_33290']], ['cholesterol', ['http://purl.obolibrary.org/obo/CHEBI_16113']], ['mRNA', ['http://purl.obolibrary.org/obo/SO_0000234']]]</t>
  </si>
  <si>
    <t>biomarkers for n-3 pufas were significantly correlated with seafood consumption (r= 0.12).</t>
  </si>
  <si>
    <t>[u'biomarkers', u'for', u'n-3', u'pufas', u'were', u'significantly', u'correlated', u'with', u'seafood', u'consumption', u'(', u'r=', u'0.12', u')', u'.']</t>
  </si>
  <si>
    <t>[u'this', u'preliminary', u'study', u'indicates', u'that', u'arsenic', u'exposure', u'early', u'in', u'life', u'was', u'associated', u'with', u'altered', u'gut', u'microbiota', u'in', u'bangladeshi', u'children', u'.']</t>
  </si>
  <si>
    <t>['indicates', 'associated']</t>
  </si>
  <si>
    <t>[['life', ['http://purl.obolibrary.org/obo/UBERON_0000104']], ['arsenic', ['http://purl.obolibrary.org/obo/CHEBI_27563']]]</t>
  </si>
  <si>
    <t>[u'that', u'arsenic', u'exposure', u'early', u'in', u'life', u'was', u'associated', u'with', u'altered', u'gut', u'microbiota', u'in', u'bangladeshi', u'children']</t>
  </si>
  <si>
    <t>understanding the nature of seasonal fluctuations can help generate candidate exposures.</t>
  </si>
  <si>
    <t>few studies have examined this latter source of dss despite the fact that 79% of physicians and 82% of nurses have recommended dss to their patients.</t>
  </si>
  <si>
    <t>['few studies', 'recommended']</t>
  </si>
  <si>
    <t>PMC4933662</t>
  </si>
  <si>
    <t>we believe that understanding the ‘epi’‐memory of skeletal muscle will enable the next generation of targeted therapies to promote muscle growth and reduce muscle loss to enable healthy aging.</t>
  </si>
  <si>
    <t>[u'we', u'believe', u'that', u'understanding', u'the', u'``', u"epi'\u2010memory", u'of', u'skeletal', u'muscle', u'will', u'enable', u'the', u'next', u'generation', u'of', u'targeted', u'therapies', u'to', u'promote', u'muscle', u'growth', u'and', u'reduce', u'muscle', u'loss', u'to', u'enable', u'healthy', u'aging', u'.']</t>
  </si>
  <si>
    <t>[['growth', ['http://purl.obolibrary.org/obo/GO_0040007']], ['aging', ['http://purl.obolibrary.org/obo/GO_0007568']]]</t>
  </si>
  <si>
    <t>where there is evidence of benefit from a specific intervention/combination of interventions, future research should focus on refining the supplements to achieve the optimal, most cost-effective balance of interventions for improved health outcomes.</t>
  </si>
  <si>
    <t>['future research', 'should']</t>
  </si>
  <si>
    <t>PMC3543392</t>
  </si>
  <si>
    <t>further several studies have demonstrated the beneficial effects of breastfeeding on cardiovascular risk factors reduction.</t>
  </si>
  <si>
    <t>[u'further', u'several', u'studies']</t>
  </si>
  <si>
    <t>['several studies']</t>
  </si>
  <si>
    <t>various health effects are well documented including the prevention and treatment of gastro-intestinal infections and diarrhea, and stimulation of immune responses that promote vaccination or even prevent certain allergic symptoms.</t>
  </si>
  <si>
    <t>[u'well', u'documented', u'including', u'the', u'prevention', u'and', u'treatment', u'of', u'gastro-intestinal', u'infections', u'and', u'diarrhea', u',', u'and', u'stimulation', u'of', u'immune', u'responses', u'that', u'promote', u'vaccination', u'or', u'even', u'prevent', u'certain', u'allergic', u'symptoms']</t>
  </si>
  <si>
    <t>['well documented']</t>
  </si>
  <si>
    <t>women lacking comprehensive knowledge of anemia (or = 0.</t>
  </si>
  <si>
    <t>[u'lacking', u'comprehensive', u'knowledge', u'of', u'anemia', u'(', u'or\u2009=\u20090']</t>
  </si>
  <si>
    <t>['lacking']</t>
  </si>
  <si>
    <t>[u'the', u'relationship', u'between', u'maternal', u'sulfate', u'data', u'with', u'several', u'prenatal', u'factors']</t>
  </si>
  <si>
    <t>studies delineating the effects of probiotics on short-chain fatty acid production and the epigenetic actions of short-chain fatty acids will assist in understanding the association between microbiota and allergic or autoimmune disorders.</t>
  </si>
  <si>
    <t>[u'sex-specific', u'correlations', u'between', u'maternal', u'urinary', u'creatinine', u'and', u'newborn', u'methyl-incorporation', u',', u'alu', u'and', u'line-1']</t>
  </si>
  <si>
    <t>[['Sex-specific', ['http://purl.obolibrary.org/obo/UBERON_0014402']], ['LINE', ['http://purl.obolibrary.org/obo/SO_0000194']], ['methyl', ['http://purl.obolibrary.org/obo/CHEBI_29309', 'http://purl.obolibrary.org/obo/CHEBI_32875']], ['creatinine', ['http://purl.obolibrary.org/obo/CHEBI_16737']]]</t>
  </si>
  <si>
    <t>then, there have been only 3 additional cases reported.2,3,4this</t>
  </si>
  <si>
    <t>[u'then', u',', u'there', u'have', u'been', u'only', u'3', u'additional', u'cases', u'reported.2', u',', u'3', u',', u'4this']</t>
  </si>
  <si>
    <t>[u'more', u'studies', u'are', u'still', u'needed', u'to', u'definitively', u'prove', u'the', u'role', u'of', u'probiotics', u'in', u'the', u'treatment', u'of', u'allergic', u'eczema', u'.']</t>
  </si>
  <si>
    <t>['more studies are still needed']</t>
  </si>
  <si>
    <t>cases with childhood cancer were mainly ascertained from local hospitals, and controls were selected, matched with birth year (1-year category), county of residence, sex, ethnicity and maternal age (+/−2 years).</t>
  </si>
  <si>
    <t>[u'mainly']</t>
  </si>
  <si>
    <t>['mainly']</t>
  </si>
  <si>
    <t>the aims of this study were to determine if pregnant women consumed the recommended vitamin d through diet alone or through diet and supplements, and if they achieved the current reference range vitamin d status when their reported dietary intake met the current recommendations.</t>
  </si>
  <si>
    <t>[['status', ['http://purl.obolibrary.org/obo/SO_0000905']], ['vitamin', ['http://purl.obolibrary.org/obo/CHEBI_33229']], ['vitamin D', ['http://purl.obolibrary.org/obo/CHEBI_27300']], ['vitamin D', ['http://purl.obolibrary.org/obo/CHEBI_27300']], ['vitamin', ['http://purl.obolibrary.org/obo/CHEBI_33229']]]</t>
  </si>
  <si>
    <t>[u'the', u'aims', u'of', u'this', u'study']</t>
  </si>
  <si>
    <t>[u'the', u'current', u'recommendations']</t>
  </si>
  <si>
    <t>synthesizing the existing data, for both visual and neurobehavioural development, most studies could not show sustained benefits to infant cognition or visual development.</t>
  </si>
  <si>
    <t>['could not']</t>
  </si>
  <si>
    <t>[['development', ['http://purl.obolibrary.org/obo/GO_0032502']], ['development', ['http://purl.obolibrary.org/obo/GO_0032502']]]</t>
  </si>
  <si>
    <t>the interplay between these neuroendocrine signals, the perinatal environment, and activation of the stress circuitry in adulthood thus strongly influences feeding behavior and may explain why individuals have unique feeding responses to similar stressors.</t>
  </si>
  <si>
    <t>['why', 'may']</t>
  </si>
  <si>
    <t>the haplotype entropy method is powerful for detecting population-specific ld embedded in short regions and should contribute to further studies aiming to decipher the evolutionary histories of modern humans.</t>
  </si>
  <si>
    <t>[u'further', u'studies', u'aiming', u'to', u'decipher', u'the', u'evolutionary', u'histories', u'of', u'modern', u'humans']</t>
  </si>
  <si>
    <t>['further studies', 'should']</t>
  </si>
  <si>
    <t>maternal bmi associations with maternal and cord blood vitamin d levels in a north american subset of hyperglycemia and adverse pregnancy outcome (hapo) study participants</t>
  </si>
  <si>
    <t>[u'maternal', u'bmi', u'associations', u'with', u'maternal', u'and', u'cord', u'blood', u'vitamin', u'd', u'levels', u'in', u'a', u'north', u'american', u'subset', u'of', u'hyperglycemia', u'and', u'adverse', u'pregnancy', u'outcome', u'(', u'hapo', u')', u'study', u'participants']</t>
  </si>
  <si>
    <t>[['Blood', ['http://purl.obolibrary.org/obo/UBERON_0000178']]]</t>
  </si>
  <si>
    <t>the nffd prenatal combined lifestyle intervention had a significant effect on tpa-level in late pregnancy among women entering pregnancy normal-weight or physically active, thereby preventing the downward trend typically seen during pregnancy.</t>
  </si>
  <si>
    <t>[u'the', u'downward', u'trend', u'typically', u'seen', u'during', u'pregnancy']</t>
  </si>
  <si>
    <t>this is the first published case report of cg in the setting of acute parvovirus infection in a patient with two apol1 risk allelles, and parvoviral proteins identified in renal epithelium on kidney biopsy.</t>
  </si>
  <si>
    <t>PMC5410409</t>
  </si>
  <si>
    <t>effective prevention strategies maybe started prenatally, postnatally, during infancy, and even during childhood.</t>
  </si>
  <si>
    <t>[u'effective', u'prevention', u'strategies', u'maybe']</t>
  </si>
  <si>
    <t>['maybe']</t>
  </si>
  <si>
    <t>background: exposure to inorganic arsenic (ias) from drinking water is a global public health problem, yet much remains unknown about the extent of exposure in susceptible populations.</t>
  </si>
  <si>
    <t>['yet', 'remains unknown']</t>
  </si>
  <si>
    <t>[['water', ['http://purl.obolibrary.org/obo/CHEBI_15377']], ['drinking', ['http://purl.obolibrary.org/obo/GO_0007631']], ['arsenic', ['http://purl.obolibrary.org/obo/CHEBI_27563']]]</t>
  </si>
  <si>
    <t>[u'background', u':', u'exposure', u'to', u'inorganic', u'arsenic', u'(', u'ias', u')', u'from', u'drinking', u'water', u'is', u'a', u'global', u'public', u'health', u'problem', u',', u'yet', u'much', u'remains', u'unknown', u'about', u'the', u'extent', u'of', u'exposure', u'in', u'susceptible', u'populations', u'.']</t>
  </si>
  <si>
    <t>[u'to', u'support', u'a', u'long-term', u'effect', u'of', u'prenatal', u'protein-energy', u'supplementation', u'compared', u'with', u'supplementation', u'during', u'lactation', u'on', u'cognitive', u'development', u'in', u'rural', u'gambians']</t>
  </si>
  <si>
    <t>[['protein', ['http://purl.obolibrary.org/obo/SO_0000104', 'http://purl.obolibrary.org/obo/CHEBI_36080']], ['development', ['http://purl.obolibrary.org/obo/GO_0032502']], ['lactation', ['http://purl.obolibrary.org/obo/GO_0007595']]]</t>
  </si>
  <si>
    <t>PMC3415211</t>
  </si>
  <si>
    <t>here, we provide the first genetic delineation of cholinergic nicotinic receptor alpha7 ( chrna7 ) expression and link the ablation of the chrna7 cell lineage to this condition in the mouse.</t>
  </si>
  <si>
    <t>PMC3695234</t>
  </si>
  <si>
    <t>[u'these', u'results', u'suggest', u'that', u'vitamin', u'd', u'deficiency', u'is', u'related', u'to', u'the', u'severity', u'of', u'ad', u'associated', u'with', u'food', u'sensitization', u'.']</t>
  </si>
  <si>
    <t>['suggest', 'related']</t>
  </si>
  <si>
    <t>[['vitamin', ['http://purl.obolibrary.org/obo/CHEBI_33229']], ['deficiency', ['http://purl.obolibrary.org/obo/SO_1000029']], ['sensitization', ['http://purl.obolibrary.org/obo/GO_0046960']], ['food', ['http://purl.obolibrary.org/obo/CHEBI_33290']], ['vitamin D', ['http://purl.obolibrary.org/obo/CHEBI_27300']]]</t>
  </si>
  <si>
    <t>[u'related', u'to', u'the', u'severity', u'of', u'ad', u'associated', u'with', u'food', u'sensitization']</t>
  </si>
  <si>
    <t>to that end, there have been a number of studies showing that certain dermatoglyphic markers are associated with hypertension.</t>
  </si>
  <si>
    <t>[u'a', u'number', u'of', u'studies', u'showing', u'that', u'certain', u'dermatoglyphic', u'markers', u'are', u'associated', u'with', u'hypertension']</t>
  </si>
  <si>
    <t>['number of studies', 'associated']</t>
  </si>
  <si>
    <t>[u'that', u'certain', u'dermatoglyphic', u'markers', u'are', u'associated', u'with', u'hypertension']</t>
  </si>
  <si>
    <t>primigravid (rr: 0.61 (95% ci: 0.53, 0.71)) and urban women (rr: 0.73 (95% ci: 0.60, 0.88)) were less likely to develop anemia.</t>
  </si>
  <si>
    <t>[u'less', u'likely', u'to', u'develop', u'anemia']</t>
  </si>
  <si>
    <t>[u'in', u'the', u'sptd', u'subjects', u',', u'the', u'levels', u'of', u'tg', u'and', u'ldl', u'in', u'the', u'maternal', u'blood', u'were', u'associated', u'with', u'different', u'genotypes', u'of', u'hmgcr', u'gene', u'rs12916', u'loci', u'.']</t>
  </si>
  <si>
    <t>[['blood', ['http://purl.obolibrary.org/obo/UBERON_0000178']], ['gene', ['http://purl.obolibrary.org/obo/SO_0000704', 'http://purl.obolibrary.org/obo/SO_0000704']]]</t>
  </si>
  <si>
    <t>unregulated high fa supplementation during pregnancy and throughout the life course may have lasting effects, with alterations in brain development resulting in changes in behavior.</t>
  </si>
  <si>
    <t>vital exhaustion was also associated with increased odds of preterm birth (aor = 2.41; 95% ci 1.79-3.23)</t>
  </si>
  <si>
    <t>[u'vital', u'exhaustion', u'was', u'also', u'associated', u'with', u'increased', u'odds', u'of', u'preterm', u'birth', u'(', u'aor\u2009=\u20092.41', u';', u'95', u'%', u'ci', u'1.79-3.23', u')']</t>
  </si>
  <si>
    <t>considering the possible protective effect of these micronutrients in relation to childhood obesity, preventive public health actions should be designed, with emphasis on nutritional education.</t>
  </si>
  <si>
    <t>['possible', 'should be', 'relation', 'emphasis']</t>
  </si>
  <si>
    <t>[u'relation', u'to', u'childhood', u'obesity']</t>
  </si>
  <si>
    <t>[u'emphasis', u'on', u'nutritional', u'education']</t>
  </si>
  <si>
    <t>can adverse maternal and perinatal outcomes be predicted when blood pressure becomes elevated?</t>
  </si>
  <si>
    <t>PMC3404653</t>
  </si>
  <si>
    <t>background: arsenic is an epigenetic toxicant and could influence fetal developmental programming.</t>
  </si>
  <si>
    <t>the objective of this research is to provide empirical support for the taim model and illustrate real world applicability.</t>
  </si>
  <si>
    <t>[u'the', u'objective', u'of', u'this', u'research']</t>
  </si>
  <si>
    <t>[u'epigenetic', u'heredity', u'thus', u'appears', u'to', u'be', u'a', u'determinant', u'of', u'adult', u'human', u'height', u'.']</t>
  </si>
  <si>
    <t>['appears to be']</t>
  </si>
  <si>
    <t>[['human', ['http://purl.obolibrary.org/obo/NCBITaxon_9606']]]</t>
  </si>
  <si>
    <t>there is also a growing body of research that suggests that vitamin d status either in utero or early in life may be a risk for autism.</t>
  </si>
  <si>
    <t>['either...or', 'suggests', 'may']</t>
  </si>
  <si>
    <t>[['vitamin', ['http://purl.obolibrary.org/obo/CHEBI_33229']], ['vitamin D', ['http://purl.obolibrary.org/obo/CHEBI_27300']], ['status', ['http://purl.obolibrary.org/obo/SO_0000905']], ['life', ['http://purl.obolibrary.org/obo/UBERON_0000104']]]</t>
  </si>
  <si>
    <t>[u'that', u'suggests', u'that', u'vitamin', u'd', u'status', u'either', u'in', u'utero', u'or', u'early', u'in', u'life', u'may', u'be', u'a', u'risk', u'for', u'autism']</t>
  </si>
  <si>
    <t>the study also uncovered patterns of recommendations, including sources relied on in recommending nhps and in providing counselling to patients, that raise concerns about the quality and credibility of nhp-related care provided to pharmacy patrons.</t>
  </si>
  <si>
    <t>[u'concerns', u'about', u'the', u'quality', u'and', u'credibility', u'of', u'nhp-related', u'care', u'provided', u'to', u'pharmacy', u'patrons']</t>
  </si>
  <si>
    <t>['concerns', 'recommendations']</t>
  </si>
  <si>
    <t>dhcr7 activity should be considered during drug development and prenatal toxicity assessment.</t>
  </si>
  <si>
    <t>[u'dhcr7', u'activity', u'should', u'be', u'considered', u'during', u'drug', u'development', u'and', u'prenatal', u'toxicity', u'assessment', u'.']</t>
  </si>
  <si>
    <t>[['development', ['http://purl.obolibrary.org/obo/GO_0032502']], ['drug', ['http://purl.obolibrary.org/obo/CHEBI_23888']], ['DHCR7', ['http://purl.obolibrary.org/obo/PR_000006454']], ['development', ['http://purl.obolibrary.org/obo/GO_0032502']], ['drug', ['http://purl.obolibrary.org/obo/CHEBI_23888']], ['DHCR7', ['http://purl.obolibrary.org/obo/PR_000006454']]]</t>
  </si>
  <si>
    <t>several transcription factors, imprinted genes, neuro-developmental genes and genes associated with autism spectrum disorder exhibited altered expression levels.</t>
  </si>
  <si>
    <t>[u'associated', u'with', u'autism', u'spectrum', u'disorder']</t>
  </si>
  <si>
    <t>periconceptional diet may persistently influence dna methylation levels with phenotypic consequences.</t>
  </si>
  <si>
    <t>we will also consider how other factors might influence the effects of ms diets.</t>
  </si>
  <si>
    <t>['how', 'might']</t>
  </si>
  <si>
    <t>PMC3039633</t>
  </si>
  <si>
    <t>due to inconsistent interventions and outcome measures among the studies, no conclusive evidence was found that enhancing the intrauterine environment through micronutrient supplementation was associated with child mental development in a number of dimensions.</t>
  </si>
  <si>
    <t>[u'no', u'conclusive', u'evidence']</t>
  </si>
  <si>
    <t>['no conclusive evidence']</t>
  </si>
  <si>
    <t>[u'conflicting', u'results', u'regarding', u'the', u'association', u'between', u'maternal', u'folic', u'acid', u'supplementation', u'and', u'the', u'risk', u'of', u'congenital', u'heart', u'defects', u'(', u'chds', u')']</t>
  </si>
  <si>
    <t>['conflicting', 'association']</t>
  </si>
  <si>
    <t>[['acid', ['http://purl.obolibrary.org/obo/CHEBI_37527']], ['heart', ['http://purl.obolibrary.org/obo/UBERON_0000948']], ['folic acid', ['http://purl.obolibrary.org/obo/CHEBI_27470']]]</t>
  </si>
  <si>
    <t>[u'the', u'association', u'between', u'maternal', u'folic', u'acid', u'supplementation', u'and', u'the', u'risk', u'of', u'congenital', u'heart', u'defects', u'(', u'chds', u')']</t>
  </si>
  <si>
    <t>PMC3094838</t>
  </si>
  <si>
    <t>providing awareness about nutritional requirements during pregnancy and suggesting the pragmatic ways to meet them was shown to be one possible effective measure to deal with pregnancy-related undernutrition.</t>
  </si>
  <si>
    <t>[u'suggesting', u'the', u'pragmatic', u'ways', u'to', u'meet', u'them', u'was', u'shown', u'to', u'be', u'one', u'possible', u'effective', u'measure', u'to', u'deal', u'with', u'pregnancy-related', u'undernutrition']</t>
  </si>
  <si>
    <t>['suggesting', 'possible']</t>
  </si>
  <si>
    <t>ds use is higher among teens that use prescription medications; physicians and pharmacists should be aware of this, ask patients, and check for potential interactions.</t>
  </si>
  <si>
    <t>[u'ds', u'use', u'is', u'higher', u'among', u'teens', u'that', u'use', u'prescription', u'medications', u';', u'physicians', u'and', u'pharmacists', u'should', u'be', u'aware', u'of', u'this', u',', u'ask', u'patients', u',', u'and', u'check', u'for', u'potential', u'interactions', u'.']</t>
  </si>
  <si>
    <t>such changes may increase later life obesity and dyslipidaemia risk.</t>
  </si>
  <si>
    <t>in this review, we focus on smith–lemli–opitz syndrome (slos), a rare mendelian disease characterized by compound heterozygous mutations in 7-dehydrocholesterol reductase (dhcr7) resulting in severe fetal deformities.</t>
  </si>
  <si>
    <t>if confirmed, these findings could have important public health implications.</t>
  </si>
  <si>
    <t>acs may have also been involved in the observed increased risk of neonatal infection and death.</t>
  </si>
  <si>
    <t>PMC3679329</t>
  </si>
  <si>
    <t>these results suggest that among pregnant and lactating women, those who do not use dietary supplements tend to have a lower intake of healthy foods, such as beans and vegetables, as well as a lower intake of dietary fiber and β-carotene, which are abundant in these foods, and non-users are more likely than users to have inadequate intake of micro-nutrient such as vitamin c and iron.</t>
  </si>
  <si>
    <t>[u'these', u'results', u'suggest', u'that', u'among', u'pregnant', u'and', u'lactating', u'women', u',', u'those', u'who', u'do', u'not', u'use', u'dietary', u'supplements', u'tend', u'to', u'have', u'a', u'lower', u'intake', u'of', u'healthy', u'foods', u',', u'such', u'as', u'beans', u'and', u'vegetables', u',', u'as', u'well', u'as', u'a', u'lower', u'intake', u'of', u'dietary', u'fiber', u'and', u'\u03b2-carotene', u',', u'which', u'are', u'abundant', u'in', u'these', u'foods', u',', u'and', u'non-users', u'are', u'more', u'likely', u'than', u'users', u'to', u'have', u'inadequate', u'intake', u'of', u'micro-nutrient', u'such', u'as', u'vitamin', u'c', u'and', u'iron', u'.']</t>
  </si>
  <si>
    <t>['suggest', 'likely']</t>
  </si>
  <si>
    <t>[['iron', ['http://purl.obolibrary.org/obo/CHEBI_18248']], ['carotene', ['http://purl.obolibrary.org/obo/CHEBI_23042']], ['vitamin C', ['http://purl.obolibrary.org/obo/CHEBI_21241']], ['vitamin', ['http://purl.obolibrary.org/obo/CHEBI_33229']], ['nutrient', ['http://purl.obolibrary.org/obo/CHEBI_33284']]]</t>
  </si>
  <si>
    <t>[u'more', u'likely', u'than', u'users']</t>
  </si>
  <si>
    <t>PMC3257641</t>
  </si>
  <si>
    <t>low maternal vitamin d levels during pregnancy have been linked to various health outcomes in the offspring, ranging from periconceptional effects to diseases of adult onset.</t>
  </si>
  <si>
    <t>skeletal muscle is programmable and can ‘remember’ early‐life metabolic stimuli affecting its function in adult life.</t>
  </si>
  <si>
    <t>to date, the involvement of pharmacists in pharmacy care involving nhps and the degree to which concerns over the safety, efficacy, marketing and regulation of nhps are addressed in pharmacy care in canada have not been studied.</t>
  </si>
  <si>
    <t>[u'to', u'date', u',', u'the', u'involvement', u'of', u'pharmacists', u'in', u'pharmacy', u'care', u'involving', u'nhps', u'and', u'the', u'degree', u'to', u'which', u'concerns', u'over', u'the', u'safety', u',', u'efficacy', u',', u'marketing', u'and', u'regulation', u'of', u'nhps', u'are', u'addressed', u'in', u'pharmacy', u'care', u'in', u'canada', u'have', u'not', u'been', u'studied', u'.']</t>
  </si>
  <si>
    <t>['have not been studied']</t>
  </si>
  <si>
    <t>this pilot test provides support for the feasibility and acceptability of quit4baby.</t>
  </si>
  <si>
    <t>[u'support', u'for', u'the', u'feasibility', u'and', u'acceptability', u'of', u'quit4baby']</t>
  </si>
  <si>
    <t>in a prenatally recruited birth cohort (born in 2002–2006), we examined the association between season of birth and non-verbal iq at age 6 years among 6034 children.</t>
  </si>
  <si>
    <t>[u'the', u'association', u'between', u'season', u'of', u'birth', u'and', u'non-verbal', u'iq']</t>
  </si>
  <si>
    <t>these data will help guide more effective delivery of health care on future medical relief trips to honduras.</t>
  </si>
  <si>
    <t>['will', 'future']</t>
  </si>
  <si>
    <t>[u'that', u'each', u'maternal', u'daily', u'serving', u'of', u'fruit', u'(', u'sum', u'of', u'fruit', u'plus', u'100', u'%', u'fruit', u'juice', u')', u'consumed', u'during', u'pregnancy', u'was', u'associated', u'with', u'a', u'2.38', u'point', u'increase', u'in', u'1-year', u'cognitive', u'development', u'(', u'95', u'%', u'ci', u'0.39', u',', u'4.37']</t>
  </si>
  <si>
    <t>however, no fundamental explanation exists for these differences in metabolism, nor clinical pictures, given similar exposures to undernutrition.</t>
  </si>
  <si>
    <t>['however', 'no', 'nor']</t>
  </si>
  <si>
    <t>[['metabolism', ['http://purl.obolibrary.org/obo/GO_0008152']]]</t>
  </si>
  <si>
    <t>[u'nor']</t>
  </si>
  <si>
    <t>PMC1533075</t>
  </si>
  <si>
    <t>although risk estimates varied by study center, combined results suggest that maternal supplementation for two trimesters may decrease risk of brain tumor (odds ratio [or] 0.7, 95% confidence interval [ci] 0.5-0.9),</t>
  </si>
  <si>
    <t>['although', 'suggest', 'may']</t>
  </si>
  <si>
    <t>[u'although', u'risk', u'estimates', u'varied', u'by', u'study', u'center', u',', u'combined', u'results', u'suggest', u'that', u'maternal', u'supplementation', u'for', u'two', u'trimesters', u'may', u'decrease', u'risk', u'of', u'brain', u'tumor', u'(', u'odds', u'ratio', u'(', u'or', u')', u'0.7', u',', u'95', u'%', u'confidence', u'interval', u'(', u'ci', u')', u'0.5-0.9', u')', u',']</t>
  </si>
  <si>
    <t>PMC1779612</t>
  </si>
  <si>
    <t>women who were aware of cmv were most likely to have heard about it from a healthcare provider (54%), but most could not correctly identify modes of cmv transmission or prevention.</t>
  </si>
  <si>
    <t>['could not', 'most likely']</t>
  </si>
  <si>
    <t>PMC4268639</t>
  </si>
  <si>
    <t>customized nutritional intervention appears to have significantly reduced adverse perinatal outcomes.</t>
  </si>
  <si>
    <t>[u'customized', u'nutritional', u'intervention', u'appears', u'to', u'have', u'significantly', u'reduced', u'adverse', u'perinatal', u'outcomes', u'.']</t>
  </si>
  <si>
    <t>['appears']</t>
  </si>
  <si>
    <t>obese and overweight women were less likely to follow the recommendation for preconception multivitamin use compared to normal weight women.</t>
  </si>
  <si>
    <t>[u'less', u'likely', u'to', u'follow', u'the', u'recommendation', u'for', u'preconception', u'multivitamin', u'use', u'compared', u'to', u'normal', u'weight', u'women']</t>
  </si>
  <si>
    <t>['likely', 'recommendation']</t>
  </si>
  <si>
    <t>[u'the', u'recommendation']</t>
  </si>
  <si>
    <t>c 9, t 11-cla, naturally occurring in ruminant fats, is suggested to be the effective isomer.</t>
  </si>
  <si>
    <t>[u'c', u'9', u',', u't', u'11-cla', u',', u'naturally', u'occurring', u'in', u'ruminant', u'fats', u',', u'is', u'suggested', u'to', u'be', u'the', u'effective', u'isomer', u'.']</t>
  </si>
  <si>
    <t>PMC5350457</t>
  </si>
  <si>
    <t>poor birth outcomes in the kingdom of saudi arabia (ksa) have been found to be partially due to missed prenatal appointments as well as lack of knowledge of healthy pregnancy behaviors.</t>
  </si>
  <si>
    <t>['partially', 'lack of knowledge']</t>
  </si>
  <si>
    <t>[u'lack', u'of', u'knowledge', u'of', u'healthy', u'pregnancy', u'behaviors']</t>
  </si>
  <si>
    <t>PMC3821254</t>
  </si>
  <si>
    <t>recovery observed in terms of body weight of the pups was statistically significant ( p&lt; 0.001) in drakshavaleha treated pups.</t>
  </si>
  <si>
    <t>[u'observed', u'in', u'terms', u'of', u'body', u'weight', u'of', u'the', u'pups']</t>
  </si>
  <si>
    <t>PMC3991049</t>
  </si>
  <si>
    <t>the current guidelines for vitamin d intake during pregnancy of 200–400 iu has little scientific support and has been recently challenged.</t>
  </si>
  <si>
    <t>[u'has', u'been', u'recently', u'challenged']</t>
  </si>
  <si>
    <t>['has been...challenged', 'little scientific support']</t>
  </si>
  <si>
    <t>[u'little', u'scientific', u'support']</t>
  </si>
  <si>
    <t>[u'a', u'moderate', u'correlation', u'between', u'cord', u'blood', u'25', u'(', u'oh']</t>
  </si>
  <si>
    <t>['correlation', 'observed']</t>
  </si>
  <si>
    <t>[['venous blood', ['http://purl.obolibrary.org/obo/UBERON_0013756', 'http://purl.obolibrary.org/obo/UBERON_0013756']], ['blood', ['http://purl.obolibrary.org/obo/UBERON_0000178', 'http://purl.obolibrary.org/obo/UBERON_0000178']]]</t>
  </si>
  <si>
    <t>[u'we', u'observed', u'a', u'moderate', u'correlation', u'between', u'cord', u'blood', u'25', u'(', u'oh', u')', u'd', u'at', u'birth', u'and', u'venous', u'blood', u'25', u'(', u'oh', u')', u'd', u'measured', u'at', u'2', u'--', u'3', u'years', u'(', u'r=0.63', u')', u',']</t>
  </si>
  <si>
    <t>PMC5031324</t>
  </si>
  <si>
    <t>the results can have implications for web technology in perinatal care and inform the current care paradigm for women with gdm.</t>
  </si>
  <si>
    <t>in the offspring generation, linear mixed model analysis found no significant association between parental prenatal exposure to famine and offspring cognitive function in adulthood after adjustment for potential confounders.</t>
  </si>
  <si>
    <t>['potential', 'association']</t>
  </si>
  <si>
    <t>[u'no', u'significant', u'association', u'between', u'parental', u'prenatal', u'exposure', u'to', u'famine', u'and', u'offspring', u'cognitive', u'function']</t>
  </si>
  <si>
    <t>however, a small number of studies, mostly in vitro , point to a role for vitamin d in differentiation and development of hippocampal neurons.</t>
  </si>
  <si>
    <t>some are byproducts of modern life, yet others were present in our evolutionary past and persist to a lesser degree in the current era.</t>
  </si>
  <si>
    <t>[u'low', u'intake', u'of', u'fish', u',', u'polyunsaturated', u'fatty', u'acids', u'(', u'pufa', u')', u'and', u'vitamin', u'd', u'deficiency', u'has', u'been', u'suggested', u'to', u'play', u'a', u'role', u'in', u'the', u'development', u'of', u'schizophrenia', u'.']</t>
  </si>
  <si>
    <t>['has been suggested']</t>
  </si>
  <si>
    <t>[['vitamin D', ['http://purl.obolibrary.org/obo/CHEBI_27300']], ['deficiency', ['http://purl.obolibrary.org/obo/SO_1000029']], ['fatty acids', ['http://purl.obolibrary.org/obo/CHEBI_35366']], ['role', ['http://purl.obolibrary.org/obo/CHEBI_50906']], ['fish', ['http://purl.obolibrary.org/obo/NCBITaxon_117569', 'http://purl.obolibrary.org/obo/PR_Q24533']], ['development', ['http://purl.obolibrary.org/obo/GO_0032502']], ['vitamin', ['http://purl.obolibrary.org/obo/CHEBI_33229']]]</t>
  </si>
  <si>
    <t>PMC4429968</t>
  </si>
  <si>
    <t>however, no large-scale study has previously investigated the effect of infections on the general cognitive ability in the general population.</t>
  </si>
  <si>
    <t>['however', 'no', 'study']</t>
  </si>
  <si>
    <t>[u'no', u'large-scale', u'study']</t>
  </si>
  <si>
    <t>given the frequency of cam use and the difficulty in predicting who is using it, obstetrical providers should consider being informed about cam and incorporating discussions about its use into routine patient assessments.</t>
  </si>
  <si>
    <t>[u'the', u'difficulty', u'in', u'predicting']</t>
  </si>
  <si>
    <t>['difficulty', 'who', 'should']</t>
  </si>
  <si>
    <t>PMC5538262</t>
  </si>
  <si>
    <t>the strongest, most robust associations were between pesticides professionally applied outside the home and higher average methylation over pmds [0.45 (95% ci 0.17, 0.72), p = 0.03] and a reduced proportion of the genome in pmds [−0.42 (95% ci − 0.67 to −0.17), p = 0.03].</t>
  </si>
  <si>
    <t>[u'the', u'strongest', u',', u'most', u'robust', u'associations']</t>
  </si>
  <si>
    <t>PMC3404662</t>
  </si>
  <si>
    <t>objectives: our objectives were to examine shared mechanisms between autism pathophysiology and the effects of pesticide exposures, focusing on neuroexcitability, oxidative stress, and immune functions and to outline the biological correlates between pesticide exposure and autism risk.</t>
  </si>
  <si>
    <t>[u'the', u'biological', u'correlates']</t>
  </si>
  <si>
    <t>['correlates']</t>
  </si>
  <si>
    <t>consequently, further study of myostatin may provide a novel therapeutic pathway for the treatment of metabolic disorders; however, it is vital that the influence of nutrition and gender should be taken into consideration.</t>
  </si>
  <si>
    <t>['however', 'should be']</t>
  </si>
  <si>
    <t>here, we extend these observations and demonstrate that mscs from small for gestational age (sga) individuals have decreased mitochondrial oxygen consumption rates.</t>
  </si>
  <si>
    <t>[u'these', u'observations']</t>
  </si>
  <si>
    <t>['observations']</t>
  </si>
  <si>
    <t>after controlling for other factors, self-efficacy (b = .37) and perceived knowledge (b = .09) remained associated with ocp adherence.</t>
  </si>
  <si>
    <t>[u'associated', u'with', u'ocp', u'adherence']</t>
  </si>
  <si>
    <t>this study investigated whether the prenatal maternal environment in dairy cattle influences the postnatal milking performance of the resulting daughters and grand-daughters.</t>
  </si>
  <si>
    <t>['whether', 'influences']</t>
  </si>
  <si>
    <t>[u'whether', u'the', u'prenatal', u'maternal', u'environment', u'in', u'dairy', u'cattle', u'influences', u'the', u'postnatal', u'milking', u'performance', u'of', u'the', u'resulting', u'daughters', u'and', u'grand-daughters']</t>
  </si>
  <si>
    <t>[u'even', u'though', u'total', u'abstinence', u'of', u'alcohol', u'for', u'pregnant', u'and', u'lactating', u'women', u'is', u'recommended', u',', u'at', u'least', u'25', u'%', u'of', u'pregnant', u'women', u'still', u'consumes', u'alcohol', u'.']</t>
  </si>
  <si>
    <t>[['alcohol', ['http://purl.obolibrary.org/obo/CHEBI_30879']], ['alcohol', ['http://purl.obolibrary.org/obo/CHEBI_30879']]]</t>
  </si>
  <si>
    <t>[u'this', u'combination', u'of', u'central', u'nervous', u'system', u'findings', u',', u'ocular', u'and', u'craniofacial', u'abnormalities', u',', u'a', u'normal', u'karyotype', u',', u'and', u'limited', u'skeletal', u'abnormalities', u'to', u'our', u'knowledge', u'has', u'only', u'been', u'previously', u'described', u'once', u'in', u'the', u'literature', u'in', u'association', u'with', u'a', u'disruption', u'in', u'pax', u'and', u'sonic', u'hedgehog', u'protein', u'pathways', u',', u'and', u'we', u'conclude', u'this', u'patient', u'represents', u'a', u'variant', u'of', u'this', u'described', u'syndrome', u'.']</t>
  </si>
  <si>
    <t>['only been previously described once', 'association']</t>
  </si>
  <si>
    <t>[['central nervous system', ['http://purl.obolibrary.org/obo/UBERON_0001017']], ['protein', ['http://purl.obolibrary.org/obo/SO_0000104', 'http://purl.obolibrary.org/obo/CHEBI_36080']]]</t>
  </si>
  <si>
    <t>[u'association', u'with', u'a', u'disruption', u'in', u'pax', u'and', u'sonic', u'hedgehog', u'protein', u'pathways']</t>
  </si>
  <si>
    <t>PMC1184067</t>
  </si>
  <si>
    <t>almost all participants believe medical students and residents should have education about preconception care.</t>
  </si>
  <si>
    <t>was associated with more autistic behaviors.</t>
  </si>
  <si>
    <t>[u'was', u'associated', u'with', u'more', u'autistic', u'behaviors', u'.']</t>
  </si>
  <si>
    <t>PMC5064894</t>
  </si>
  <si>
    <t>vitamin d status is a candidate modifiable early-life determinant of the host antiviral immune response and thus may influence the risk of ari-associated morbidity in high-risk populations.</t>
  </si>
  <si>
    <t>['candidate', 'may']</t>
  </si>
  <si>
    <t>PMC3914197</t>
  </si>
  <si>
    <t>gestational diabetes insipidus associated with hellp syndrome: a case report</t>
  </si>
  <si>
    <t>[u'associated', u'with', u'hellp', u'syndrome']</t>
  </si>
  <si>
    <t>competitive transplantation reveals compromised repopulation and myeloid-biased differentiation of hfd-programmed hspcs to be a niche-dependent defect, apparent in hfd-conditioned male recipients.</t>
  </si>
  <si>
    <t>[u'apparent', u'in', u'hfd-conditioned', u'male', u'recipients']</t>
  </si>
  <si>
    <t>the majority of pharmacists surveyed (276; 68%) recommend nhps to clients sometimes to very often.</t>
  </si>
  <si>
    <t>[u')', u'recommend']</t>
  </si>
  <si>
    <t>associations were examined between this index and birth weight, height-for-age at 24 months, and highest attained schooling grade until adulthood.</t>
  </si>
  <si>
    <t>PMC3660294</t>
  </si>
  <si>
    <t>knowing that exclusive breastfeeding is less likely to take place among lower-educated, primiparous women may help health practitioners focus their support and education for this group.</t>
  </si>
  <si>
    <t>['may', 'likely']</t>
  </si>
  <si>
    <t>[u'less', u'likely', u'to', u'take', u'place', u'among', u'lower-educated']</t>
  </si>
  <si>
    <t>with growing evidence of an increase in the prevalence, food allergy has been emerged as a new public health problem.</t>
  </si>
  <si>
    <t>[u'a', u'new', u'public', u'health', u'problem']</t>
  </si>
  <si>
    <t>['problem', 'growing evidence']</t>
  </si>
  <si>
    <t>[u'growing', u'evidence', u'of', u'an', u'increase', u'in', u'the', u'prevalence']</t>
  </si>
  <si>
    <t>however, the underlying mechanisms are still inadequately understood, as well as why different types of malnutrition are associated with different immunological alterations.</t>
  </si>
  <si>
    <t>['however', 'why', 'inadequately understood', 'associated']</t>
  </si>
  <si>
    <t>[u'however', u',', u'the', u'underlying', u'mechanisms', u'are', u'still', u'inadequately', u'understood', u',', u'as', u'well', u'as', u'why', u'different', u'types', u'of', u'malnutrition', u'are', u'associated', u'with', u'different', u'immunological', u'alterations', u'.']</t>
  </si>
  <si>
    <t>[u'why', u'different', u'types', u'of', u'malnutrition', u'are', u'associated', u'with', u'different', u'immunological', u'alterations']</t>
  </si>
  <si>
    <t>PMC3354911</t>
  </si>
  <si>
    <t>proven cost-effective interventions need to be integrated in a ncd prevention and control policy framework and implemented through coordinated mechanisms of regulation, environment modification, education, and health care responses.</t>
  </si>
  <si>
    <t>[u'proven', u'cost-effective', u'interventions', u'need', u'to', u'be', u'integrated', u'in', u'a', u'ncd', u'prevention', u'and', u'control', u'policy', u'framework', u'and', u'implemented', u'through', u'coordinated', u'mechanisms', u'of', u'regulation', u',', u'environment', u'modification', u',', u'education', u',', u'and', u'health', u'care', u'responses', u'.']</t>
  </si>
  <si>
    <t>many countries apply vitamin d supplementation strategies in infants, but the guidelines are not based on scientific evidence and aim at prevention of rickets.</t>
  </si>
  <si>
    <t>['not based on scientific evidence']</t>
  </si>
  <si>
    <t>iugr is associated not only with perinatal morbidity and mortality but also with adult-onset disorders, such as cardiovascular disease and diabetes, posing a major health burden.</t>
  </si>
  <si>
    <t>[u'iugr', u'is', u'associated', u'not', u'only', u'with', u'perinatal', u'morbidity', u'and', u'mortality', u'but', u'also', u'with', u'adult-onset', u'disorders', u',', u'such', u'as', u'cardiovascular', u'disease', u'and', u'diabetes', u',', u'posing', u'a', u'major', u'health', u'burden', u'.']</t>
  </si>
  <si>
    <t>PMC3995034</t>
  </si>
  <si>
    <t>developmental programing is gaining considerable leverage as a conceptual framework for understanding individual variability in human behavioral and somatic health.</t>
  </si>
  <si>
    <t>[u'individual', u'variability', u'in', u'human', u'behavioral', u'and', u'somatic', u'health']</t>
  </si>
  <si>
    <t>['variability', 'understanding']</t>
  </si>
  <si>
    <t>[u'understanding', u'individual', u'variability', u'in', u'human', u'behavioral', u'and', u'somatic', u'health']</t>
  </si>
  <si>
    <t>however, the content and quality of the discourse between patient and provider warrants further investigation.</t>
  </si>
  <si>
    <t>['however', 'warrants further investigation']</t>
  </si>
  <si>
    <t>[u'patient', u'and', u'provider', u'warrants', u'further', u'investigation']</t>
  </si>
  <si>
    <t>associations of maternal dietary patterns during pregnancy with offspring adiposity from birth until 54 months of age</t>
  </si>
  <si>
    <t>[u'associations', u'of', u'maternal', u'dietary', u'patterns', u'during', u'pregnancy', u'with', u'offspring', u'adiposity', u'from', u'birth', u'until', u'54', u'months', u'of', u'age']</t>
  </si>
  <si>
    <t>the c677t mthfr variant has been associated with the same third trimester pregnancy complications as seen in women who have elevations of maternal serum α-fetoprotein (msafp).</t>
  </si>
  <si>
    <t>[u'the', u'same', u'third', u'trimester', u'pregnancy', u'complications']</t>
  </si>
  <si>
    <t>['complications', 'associated']</t>
  </si>
  <si>
    <t>[['serum', ['http://purl.obolibrary.org/obo/UBERON_0001977']]]</t>
  </si>
  <si>
    <t>[u'the', u'c677t', u'mthfr', u'variant', u'has', u'been', u'associated', u'with', u'the', u'same', u'third', u'trimester', u'pregnancy', u'complications', u'as', u'seen', u'in', u'women', u'who', u'have', u'elevations', u'of', u'maternal', u'serum', u'\u03b1-fetoprotein', u'(', u'msafp', u')', u'.']</t>
  </si>
  <si>
    <t>PMC4334594</t>
  </si>
  <si>
    <t>paroxysmal cold hemoglobinuria has not previously been reported to occur in association with pregnancy.</t>
  </si>
  <si>
    <t>[u'paroxysmal', u'cold', u'hemoglobinuria', u'has', u'not', u'previously', u'been', u'reported', u'to', u'occur', u'in', u'association', u'with', u'pregnancy', u'.']</t>
  </si>
  <si>
    <t>['not previously been reported', 'association']</t>
  </si>
  <si>
    <t>[u'association', u'with', u'pregnancy']</t>
  </si>
  <si>
    <t>[u'thus', u',', u'these', u'data', u'suggest', u'a', u'role', u'for', u'vitamin', u'd', u'in', u'a', u'select', u'group', u'of', u'ad', u'patients', u'.']</t>
  </si>
  <si>
    <t>[['group', ['http://purl.obolibrary.org/obo/CHEBI_24433']], ['vitamin', ['http://purl.obolibrary.org/obo/CHEBI_33229']], ['role', ['http://purl.obolibrary.org/obo/CHEBI_50906']], ['vitamin D', ['http://purl.obolibrary.org/obo/CHEBI_27300']]]</t>
  </si>
  <si>
    <t>our model suggests that increases in cd4+t cell concentrations can result from moderate levels of daily antioxidant supplementation, while excessive supplementation has the potential to cause periods of immunosuppression.</t>
  </si>
  <si>
    <t>[u'our', u'model', u'suggests', u'that', u'increases', u'in', u'cd4+t', u'cell', u'concentrations', u'can', u'result', u'from', u'moderate', u'levels', u'of', u'daily', u'antioxidant', u'supplementation', u',', u'while', u'excessive', u'supplementation', u'has', u'the', u'potential', u'to', u'cause', u'periods', u'of', u'immunosuppression', u'.']</t>
  </si>
  <si>
    <t>['suggests', 'can', 'potential']</t>
  </si>
  <si>
    <t>[['T cell', ['http://purl.obolibrary.org/obo/CL_0000084']], ['cell', ['http://purl.obolibrary.org/obo/GO_0005623']], ['antioxidant', ['http://purl.obolibrary.org/obo/CHEBI_22586']]]</t>
  </si>
  <si>
    <t>[u'the', u'potential', u'to', u'cause', u'periods', u'of', u'immunosuppression']</t>
  </si>
  <si>
    <t>we evaluated whether various canadian maternal health care providers can identify appropriate gwg targets for patients with obesity and determine if providers report counseling on gwg, physical activity, and nutrition.</t>
  </si>
  <si>
    <t>['whether', 'if', 'can']</t>
  </si>
  <si>
    <t>the proposed trial is designed to test whether nutritional repletion can enhance early immune development and, if so, to help determine the most efficacious form of nutritional support.</t>
  </si>
  <si>
    <t>['whether', 'can']</t>
  </si>
  <si>
    <t>if shown to reduce the risk of viral ari in infancy, integration of maternal prenatal/postpartum vitamin d supplementation into antenatal care programs in south asia may be a feasible primary preventive strategy to reduce the burden of ari-associated morbidity and mortality in young infants.</t>
  </si>
  <si>
    <t>['may', 'if', 'feasible']</t>
  </si>
  <si>
    <t>PMC4029598</t>
  </si>
  <si>
    <t>women who begin pregnancy overweight or obese and women who gain weight outside iom recommendations are at risk for poor maternal and fetal health outcomes.</t>
  </si>
  <si>
    <t>[u'iom', u'recommendations']</t>
  </si>
  <si>
    <t>objectives : understanding health information-seeking behaviors and barriers to care and access among pregnant women can potentially moderate the consistent negative associations between poverty, low levels of literacy, and negative maternal and child health outcomes in india.</t>
  </si>
  <si>
    <t>[u'objectives', u':', u'understanding', u'health', u'information-seeking', u'behaviors', u'and', u'barriers', u'to', u'care', u'and', u'access', u'among', u'pregnant', u'women', u'can', u'potentially', u'moderate', u'the', u'consistent', u'negative', u'associations', u'between', u'poverty', u',', u'low', u'levels', u'of', u'literacy', u',', u'and', u'negative', u'maternal', u'and', u'child', u'health', u'outcomes', u'in', u'india', u'.']</t>
  </si>
  <si>
    <t>['can', 'potentially', 'associations']</t>
  </si>
  <si>
    <t>[u'potentially', u'moderate', u'the', u'consistent', u'negative', u'associations', u'between', u'poverty', u',', u'low', u'levels', u'of', u'literacy', u',', u'and', u'negative', u'maternal', u'and', u'child', u'health', u'outcomes', u'in', u'india']</t>
  </si>
  <si>
    <t>pregnancy in the setting of the uremic milieu of renal disease has a lower success rate than in the normal population and is a rare event.</t>
  </si>
  <si>
    <t>[u'our', u'findings', u'indicate', u'a', u'quality', u'and', u'coverage', u'gap', u'in', u'antenatal', u'care', u'services', u',', u'particularly', u'in', u'regards', u'to', u'syphilis', u'and', u'hemoglobin', u'screening', u'.']</t>
  </si>
  <si>
    <t>['indicat', 'gap']</t>
  </si>
  <si>
    <t>[['hemoglobin', ['http://purl.obolibrary.org/obo/CHEBI_35143']], ['gap', ['http://purl.obolibrary.org/obo/SO_0000730']]]</t>
  </si>
  <si>
    <t>[u'coverage', u'gap']</t>
  </si>
  <si>
    <t>though typical western diets are not overtly deficient in essential nutrients, nutriture of a few micro nutrients such as folic acid has been reported to be sub-optimal, particularly in women of childbearing age.</t>
  </si>
  <si>
    <t>the effects of sex were even more remarkable in late-underfed offspring, which had similar corpulence to control piglets; however, females showed a clear predisposition to obesity.</t>
  </si>
  <si>
    <t>PMC4988629</t>
  </si>
  <si>
    <t>of the remaining 7 (18%) studies, 3 had non-significant results, 2 had mixed results, and 2 had negative results in which the interventions were associated with poorer health outcomes.</t>
  </si>
  <si>
    <t>[u'2', u'had', u'mixed', u'results', u',', u'and', u'2', u'had', u'negative', u'results', u'in', u'which', u'the', u'interventions', u'were', u'associated', u'with', u'poorer', u'health', u'outcomes', u'.']</t>
  </si>
  <si>
    <t>['mixed', 'associated']</t>
  </si>
  <si>
    <t>[u'in', u'which', u'the', u'interventions', u'were', u'associated', u'with', u'poorer', u'health', u'outcomes']</t>
  </si>
  <si>
    <t>this review explores iron status throughout these “first 1000 days” from pregnancy through two years of age, covering the role of iron and the epidemiology of iron deficiency, as well as its consequences, identification, interventions and remaining research gaps.</t>
  </si>
  <si>
    <t>[u'remaining', u'research', u'gaps']</t>
  </si>
  <si>
    <t>['research gaps']</t>
  </si>
  <si>
    <t>however, long-term studies should be performed to investigate this possibility.</t>
  </si>
  <si>
    <t>['however', 'long-term studies', 'possibility', 'should be']</t>
  </si>
  <si>
    <t>[u'long-term', u'studies']</t>
  </si>
  <si>
    <t>findings from prospectively collected birth cohorts are offered as examples of both innovations in methodology and opportunities for future generations of investigators.</t>
  </si>
  <si>
    <t>[u'opportunities']</t>
  </si>
  <si>
    <t>to our knowledge, this case is the first report of aaoc in pregnancy.</t>
  </si>
  <si>
    <t>PMC3728489</t>
  </si>
  <si>
    <t>the timing of immune dysregulation with respect to gestational age and neurologic development of the fetus may shape the elicited response.</t>
  </si>
  <si>
    <t>smoking paradoxically increases the risk of small-for-gestational-age (sga) birth but protects against preeclampsia.</t>
  </si>
  <si>
    <t>[u'paradoxically']</t>
  </si>
  <si>
    <t>['paradoxically']</t>
  </si>
  <si>
    <t>[u'early\u2010life', u'diet\xa0also', u'associates', u'withdnamethylation', u'of', u'the', u'insulin\u2010like', u'growth', u'factor', u'2', u'gene', u'(', u'igf2', u')', u',', u'involved', u'in', u'fetal', u'and', u'neural', u'development', u'.']</t>
  </si>
  <si>
    <t>['associates']</t>
  </si>
  <si>
    <t>[['IGF2', ['http://purl.obolibrary.org/obo/PR_000008942']], ['gene', ['http://purl.obolibrary.org/obo/SO_0000704']], ['IGF2', ['http://purl.obolibrary.org/obo/PR_000008942']], ['DNA', ['http://purl.obolibrary.org/obo/SO_0000352']], ['DNA methylation', ['http://purl.obolibrary.org/obo/GO_0006306']], ['life', ['http://purl.obolibrary.org/obo/UBERON_0000104']], ['development', ['http://purl.obolibrary.org/obo/GO_0032502']], ['gene', ['http://purl.obolibrary.org/obo/SO_0000704']]]</t>
  </si>
  <si>
    <t>PMC3489944</t>
  </si>
  <si>
    <t>these data suggest tanita analyzer may be a valid field-assessment technique in bangladeshi children when using population-specific prediction equations, such as the ones developed here.</t>
  </si>
  <si>
    <t>[u'these', u'data', u'suggest', u'tanita', u'analyzer', u'may', u'be', u'a', u'valid', u'field-assessment', u'technique', u'in', u'bangladeshi', u'children', u'when', u'using', u'population-specific', u'prediction', u'equations', u',', u'such', u'as', u'the', u'ones', u'developed', u'here', u'.']</t>
  </si>
  <si>
    <t>maternal clinical outcomes were rarely ascertained or reported, but available data did not provide evidence of benefits.</t>
  </si>
  <si>
    <t>[u'rarely']</t>
  </si>
  <si>
    <t>['rarely']</t>
  </si>
  <si>
    <t>because gestational vitamin d deficiency is readily preventable with safe, inexpensive and readily available supplementation, this risk factor warrants closer scrutiny.</t>
  </si>
  <si>
    <t>[u'warrants']</t>
  </si>
  <si>
    <t>['warrants', 'closer scrutiny']</t>
  </si>
  <si>
    <t>[['vitamin D', ['http://purl.obolibrary.org/obo/CHEBI_27300']], ['deficiency', ['http://purl.obolibrary.org/obo/SO_1000029']], ['vitamin', ['http://purl.obolibrary.org/obo/CHEBI_33229']]]</t>
  </si>
  <si>
    <t>[u'because', u'gestational', u'vitamin', u'd', u'deficiency', u'is', u'readily', u'preventable', u'with', u'safe', u',', u'inexpensive', u'and', u'readily', u'available', u'supplementation', u',', u'this', u'risk', u'factor', u'warrants', u'closer', u'scrutiny', u'.']</t>
  </si>
  <si>
    <t>[u'cytokine', u'expression', u'analysis', u'of', u'lung', u'tissues', u'from', u'newborns', u'born', u'to', u'hfd', u'dams', u'revealed', u'a', u'strong', u'proinflammatory', u'pattern', u'.']</t>
  </si>
  <si>
    <t>['revealed']</t>
  </si>
  <si>
    <t>[['lung', ['http://purl.obolibrary.org/obo/UBERON_0002048']]]</t>
  </si>
  <si>
    <t>PMC4036492</t>
  </si>
  <si>
    <t>[u'more', u'likely', u'to', u'share', u'a', u'cell', u'phone', u'than', u'those', u'with', u'adequate', u'health', u'literacy', u'(', u'or', u'2.57', u',', u'95', u'%', u'ci', u':', u'1.79', u',', u'3.69', u')']</t>
  </si>
  <si>
    <t>[['cell', ['http://purl.obolibrary.org/obo/GO_0005623', 'http://purl.obolibrary.org/obo/CL_0000000']]]</t>
  </si>
  <si>
    <t>what women choose to eat is also influenced by their own experiences, access to particular foods, socioeconomic status, family context, and so on.</t>
  </si>
  <si>
    <t>however, the majority of aboriginal children live in urban areas where food choices are more plentiful.</t>
  </si>
  <si>
    <t>[u'vitamin', u'd', u'deficiency', u'did', u'not', u'associate', u'with', u'adverse', u'pregnancy', u'outcomes', u'in', u'this', u'study', u'population', u'.']</t>
  </si>
  <si>
    <t>['associate']</t>
  </si>
  <si>
    <t>PMC3966825</t>
  </si>
  <si>
    <t>recruitment of women in the periconceptional period to clinical studies using traditional advertising through medical establishments is difficult and slow.</t>
  </si>
  <si>
    <t>[u'difficult', u'and', u'slow']</t>
  </si>
  <si>
    <t>[u'the', u'first', u'data', u'to', u'support', u'that', u'chronic', u'nam', u'exposure', u'potentiates', u'adipogenesis', u'in', u'human', u'mscs', u'in-vitro', u',', u'and', u'that', u'this', u'process', u'involves', u'ppar\u03b3', u'and', u'sirt1']</t>
  </si>
  <si>
    <t>['first data', 'support']</t>
  </si>
  <si>
    <t>[['SIRT1', ['http://purl.obolibrary.org/obo/PR_000014888']], ['adipogenesis', ['http://purl.obolibrary.org/obo/GO_0045444', 'http://purl.obolibrary.org/obo/GO_0060612']], ['NAM', ['http://purl.obolibrary.org/obo/PR_Q9ZNU2']]]</t>
  </si>
  <si>
    <t>[u'to', u'support', u'that', u'chronic', u'nam', u'exposure', u'potentiates', u'adipogenesis', u'in', u'human', u'mscs', u'in-vitro', u',', u'and', u'that', u'this', u'process', u'involves', u'ppar\u03b3', u'and', u'sirt1']</t>
  </si>
  <si>
    <t>PMC4988030</t>
  </si>
  <si>
    <t>[u'the', u'comparative', u'impact', u'of', u'two', u'home', u'visiting', u'programs', u'on', u'weight', u'status', u',', u'dietary', u'intake', u',', u'and', u'health', u'behaviors', u'of', u'women', u'and', u'their', u'infants', u'residing', u'in', u'the', u'lmd', u'region']</t>
  </si>
  <si>
    <t>[['region', ['http://purl.obolibrary.org/obo/SO_0000001']], ['status', ['http://purl.obolibrary.org/obo/SO_0000905']]]</t>
  </si>
  <si>
    <t>PMC3976831</t>
  </si>
  <si>
    <t>[u'an', u'investigation', u'of', u'consequent', u'global', u'gene', u'activity']</t>
  </si>
  <si>
    <t>['investigation']</t>
  </si>
  <si>
    <t>[u'serum', u'retinol', u'levels', u'were', u'significantly', u'and', u'positively', u'associated', u'with', u'sanitation', u'(', u'p', u'=', u'0.008', u')', u'and', u'pre-gestational', u'nutritional', u'status', u'(', u'p', u'=', u'0.002', u')', u',', u'and', u'negatively', u'with', u'the', u'trimester', u'(', u'p', u'=', u'0.001', u')', u'.']</t>
  </si>
  <si>
    <t>[['retinol', ['http://purl.obolibrary.org/obo/CHEBI_50211']], ['Serum', ['http://purl.obolibrary.org/obo/UBERON_0001977']], ['status', ['http://purl.obolibrary.org/obo/SO_0000905']]]</t>
  </si>
  <si>
    <t>PMC4202003</t>
  </si>
  <si>
    <t>multilevel regression models will be used to determine whether the outcomes changed during the period in which the hip grants was in effect.</t>
  </si>
  <si>
    <t>however, the statistical power of the study was too weak to detect an eventual small to medium size association between vitamin d levels and attention deficit/hyperactivity disorder.</t>
  </si>
  <si>
    <t>['however', 'association']</t>
  </si>
  <si>
    <t>[u'an', u'eventual', u'small', u'to', u'medium', u'size', u'association', u'between', u'vitamin', u'd', u'levels', u'and', u'attention', u'deficit/hyperactivity', u'disorder']</t>
  </si>
  <si>
    <t>iodine deficiency is increasing, and iodine should be included in prenatal supplements.</t>
  </si>
  <si>
    <t>other immune parameters seem intact or elevated: leukocyte and lymphocyte counts are unaffected, and levels of immunoglobulins, particularly immunoglobulin a, are high.</t>
  </si>
  <si>
    <t>[u'other', u'immune', u'parameters', u'seem', u'intact', u'or', u'elevated']</t>
  </si>
  <si>
    <t>['seem']</t>
  </si>
  <si>
    <t>to determine if adherence as measured by pill count would show a significant association with serum-based measures of adherence.</t>
  </si>
  <si>
    <t>['if', 'would']</t>
  </si>
  <si>
    <t>PMC4843009</t>
  </si>
  <si>
    <t>klotho, a protein mainly expressed in kidney and cerebral choroid plexus, is a powerful regulator of 1,25(oh)2d3formation. klotho-deficient mice ( kl/kl ) suffer from excessive plasma 1,25(oh)2d3-, ca2+- and phosphate-concentrations, leading to severe soft tissue calcification and accelerated aging.</t>
  </si>
  <si>
    <t>PMC5357333</t>
  </si>
  <si>
    <t>fetal magnetic resonance imaging adds significant anatomical detail and can aid in the diagnosis of these complicated cases.</t>
  </si>
  <si>
    <t>social media and other emerging means of mass communication hold promise as means to complement traditional strategies used for recruiting participants because they can reach a large number of people in a short amount of time.</t>
  </si>
  <si>
    <t>['can', 'promise']</t>
  </si>
  <si>
    <t>[u'social', u'media', u'and', u'other', u'emerging', u'means', u'of', u'mass', u'communication', u'hold', u'promise', u'as', u'means', u'to', u'complement', u'traditional', u'strategies', u'used', u'for', u'recruiting', u'participants', u'because', u'they', u'can', u'reach', u'a', u'large', u'number', u'of', u'people', u'in', u'a', u'short', u'amount', u'of', u'time', u'.']</t>
  </si>
  <si>
    <t>deletion syndrome, also known as digeorge or velocardiofacial syndrome, is associated with a wide spectrum of phenotypic features.</t>
  </si>
  <si>
    <t>[u'a', u'wide', u'spectrum', u'of', u'phenotypic', u'features']</t>
  </si>
  <si>
    <t>['wide spectrum', 'associated']</t>
  </si>
  <si>
    <t>[['deletion', ['http://purl.obolibrary.org/obo/SO_0000159']]]</t>
  </si>
  <si>
    <t>[u'deletion', u'syndrome', u',', u'also', u'known', u'as', u'digeorge', u'or', u'velocardiofacial', u'syndrome', u',', u'is', u'associated', u'with', u'a', u'wide', u'spectrum', u'of', u'phenotypic', u'features', u'.']</t>
  </si>
  <si>
    <t>to be useful for saudi women, the educational messages in 4yyb will need to be translated from english to arabic and tailored for cultural norms.</t>
  </si>
  <si>
    <t>there are important unique considerations regarding the differential diagnosis, imaging options, and medical management.</t>
  </si>
  <si>
    <t>[u'important', u'unique', u'considerations', u'regarding', u'the', u'differential', u'diagnosis', u',', u'imaging', u'options', u',', u'and', u'medical', u'management']</t>
  </si>
  <si>
    <t>['considerations']</t>
  </si>
  <si>
    <t>this association could be explained if the risk toward developing hypertension later on in life is somehow connected with fetal development of dermatoglyphics.</t>
  </si>
  <si>
    <t>['could be', 'if', 'association', 'connected']</t>
  </si>
  <si>
    <t>[u'if', u'the', u'risk', u'toward', u'developing', u'hypertension', u'later', u'on', u'in', u'life', u'is', u'somehow', u'connected', u'with', u'fetal', u'development', u'of', u'dermatoglyphics']</t>
  </si>
  <si>
    <t>[u'chipsdata', u'suggest', u'that', u'when', u'women', u'with', u'chronic', u'hypertension', u'develop', u'an', u'elevated', u'blood', u'pressure', u'in', u'pregnancy', u',', u'or', u'formerly', u'normotensive', u'women', u'develop', u'new', u'gestational', u'hypertension', u',', u'maternal', u'and', u'current', u'pregnancy', u'clinical', u'characteristics', u'can', u'not', u'predict', u'adverse', u'outcomes', u'in', u'the', u'index', u'pregnancy.abbreviationsart']</t>
  </si>
  <si>
    <t>PMC4053091</t>
  </si>
  <si>
    <t>the mechanisms likely involve epigenetic alterations, such as increased dna methylation and modifications in histones and microrna expression.</t>
  </si>
  <si>
    <t>obesity invokes a range of metabolic disturbances, but the transition from a poor to excessive nutritional environment may exacerbate adult metabolic dysfunction.</t>
  </si>
  <si>
    <t>[['transition', ['http://purl.obolibrary.org/obo/SO_1000009']]]</t>
  </si>
  <si>
    <t>PMC5789574</t>
  </si>
  <si>
    <t>due to her heart surgeries and vsd, a cardiologist indicates that she should deliver by having a c-section when she is 36 weeks pregnant.</t>
  </si>
  <si>
    <t>[u'that', u'she', u'should', u'deliver', u'by', u'having', u'a', u'c-section', u'when', u'she', u'is', u'36', u'weeks', u'pregnant']</t>
  </si>
  <si>
    <t>[['heart', ['http://purl.obolibrary.org/obo/UBERON_0000948']]]</t>
  </si>
  <si>
    <t>in fact, the clinical benefits of probiotic therapy depend upon numerous factors, such as the type of bacteria, dosing regimen, delivery method and other underlying host factors, such as age and diet.</t>
  </si>
  <si>
    <t>future investigations should study whether vitamin d supplementation in early pregnancy may prevent perinatal depressive symptoms.</t>
  </si>
  <si>
    <t>['whether', 'future investigations', 'may']</t>
  </si>
  <si>
    <t>in the fetus, it is vital to the synthesis of hemoglobin and in brain development.</t>
  </si>
  <si>
    <t>[u'vital', u'to', u'the', u'synthesis', u'of', u'hemoglobin', u'and', u'in', u'brain', u'development']</t>
  </si>
  <si>
    <t>['vital']</t>
  </si>
  <si>
    <t>[u'this', u'systematic', u'review', u'aims', u'to', u'examine', u'what', u'is', u'known', u'about', u'the', u'nutritional', u'status', u'of', u'adolescent', u'pregnant', u'women', u'.']</t>
  </si>
  <si>
    <t>the aim of this study was to appraise the evidence against the uk national screening committee (uknsc) criteria as to whether a national screening programme could reduce the prevalence of iron deficiency anaemia and/or iron deficiency in pregnancy and improve maternal and fetal outcomes.</t>
  </si>
  <si>
    <t>['whether', 'aim', 'could...and/or']</t>
  </si>
  <si>
    <t>[['deficiency', ['http://purl.obolibrary.org/obo/SO_1000029']], ['deficiency', ['http://purl.obolibrary.org/obo/SO_1000029']], ['iron', ['http://purl.obolibrary.org/obo/CHEBI_18248']], ['iron', ['http://purl.obolibrary.org/obo/CHEBI_18248']]]</t>
  </si>
  <si>
    <t>hopefully this would contribute to its prevention, diagnosis and management.</t>
  </si>
  <si>
    <t>however, because women are advised to take multivitamins containing fa before and throughout pregnancy, the supplementation together with natural dietary folates has led to a demographic with high and rising serum levels of unmetabolized fa.</t>
  </si>
  <si>
    <t>the overwhelming majority of these infections will present with fever, uterine tenderness, or vaginal discharge.</t>
  </si>
  <si>
    <t>we identified groups of women of reproductive age who may benefit from higher daily doses of folic acid, and this should be considered in current practice.</t>
  </si>
  <si>
    <t>however, to date, only candidate gene approaches have been used to assess expression and molecular changes in the offspring of maternally undernourished animals.</t>
  </si>
  <si>
    <t>['however', 'candidate', 'only', 'have been']</t>
  </si>
  <si>
    <t>although there was some heterogeneity and greater imprecision across sites, the results were qualitatively similar among the four different populations.</t>
  </si>
  <si>
    <t>while predictors of adherence to micronutrient supplementation during pregnancy are well documented, information on adherence to preconception supplements is scarce.</t>
  </si>
  <si>
    <t>[u'while', u'predictors', u'of', u'adherence', u'to', u'micronutrient', u'supplementation', u'during', u'pregnancy', u'are', u'well', u'documented', u',', u'information', u'on', u'adherence', u'to', u'preconception', u'supplements', u'is', u'scarce', u'.']</t>
  </si>
  <si>
    <t>['information...is scarce', 'information']</t>
  </si>
  <si>
    <t>[u'information', u'on', u'adherence', u'to', u'preconception', u'supplements']</t>
  </si>
  <si>
    <t>objective: our goal was to identify gestational edc exposures associated with autistic behaviors.</t>
  </si>
  <si>
    <t>[u'our', u'goal']</t>
  </si>
  <si>
    <t>['goal', 'associated']</t>
  </si>
  <si>
    <t>[u'associated', u'with', u'autistic', u'behaviors']</t>
  </si>
  <si>
    <t>[u'limited', u'evidence', u'that', u'supplementation', u'with', u'vitamin', u'd', u'following', u'a', u'period', u'of', u'deprivation', u'is', u'capable', u'of', u'restoring', u'cellular', u'activity', u'and', u'later', u'function']</t>
  </si>
  <si>
    <t>['limited evidence']</t>
  </si>
  <si>
    <t>[u'the', u'results', u'suggest', u'that', u'dna', u'methylation', u'of', u'the', u'fetal', u'slc6a4', u'gene', u'is', u'sensitive', u'to', u'the', u'maternal', u'metabolic', u'state', u'in', u'pregnancy', u'.']</t>
  </si>
  <si>
    <t>[['DNA', ['http://purl.obolibrary.org/obo/SO_0000352']], ['gene', ['http://purl.obolibrary.org/obo/SO_0000704', 'http://purl.obolibrary.org/obo/SO_0000704']], ['DNA methylation', ['http://purl.obolibrary.org/obo/GO_0006306']], ['SLC6A4', ['http://purl.obolibrary.org/obo/PR_000015189']]]</t>
  </si>
  <si>
    <t>these interventions may be of interest to health care policymakers and practitioners seeking to leverage social services to improve health or reduce costs.</t>
  </si>
  <si>
    <t>they tend to make decisions about the use of a medicine whilst breastfeeding based on the potential 'risk' that it poses to the infant in terms of possible adverse reactions, rather than its 'compatibility' with breast milk.</t>
  </si>
  <si>
    <t>[['milk', ['http://purl.obolibrary.org/obo/UBERON_0001913']], ['breast', ['http://purl.obolibrary.org/obo/UBERON_0000310']]]</t>
  </si>
  <si>
    <t>[u'results', u'from', u'microarray', u'analysis', u'suggest', u'that', u'the', u'higher', u'dose', u'of', u'fa', u'supplementation', u'during', u'gestation', u'alters', u'the', u'expression', u'of', u'a', u'number', u'of', u'genes', u'in', u'the', u'newborns', u"'", u'cerebral', u'hemispheres', u',', u'including', u'many', u'involved', u'in', u'development', u'.']</t>
  </si>
  <si>
    <t>[['gestation', ['http://purl.obolibrary.org/obo/GO_0007565']], ['development', ['http://purl.obolibrary.org/obo/GO_0032502']]]</t>
  </si>
  <si>
    <t>size at birth is a critical determinant of life expectancy, and is dependent primarily on the placental supply of nutrients.</t>
  </si>
  <si>
    <t>our analysis, however, showed a significant reduction in sga by 9% [rr = 0.91; 95% ci: 0.86 – 0.96 (fixed model)].</t>
  </si>
  <si>
    <t>[u'deficient', u'cb', u'vitamin', u'd', u'levels', u'in', u'infants', u'were', u'associated', u'with', u'maternal', u'black', u',', u'hispanic', u',', u'or', u'asian', u'race/ethnicity', u',', u'younger', u'age', u',', u'and', u'increased', u'number', u'of', u'pregnancies', u'.']</t>
  </si>
  <si>
    <t>[u'its', u'recommendations', u'on', u'prevention', u',', u'diagnosis', u'and', u'treatment', u'of', u'high', u'blood', u'pressure']</t>
  </si>
  <si>
    <t>in low- and middle-income countries (lmics), where the rates of maternal mortality continue to be inappropriately high, there has been recognition of the importance of training traditional birth attendants (tbas) to help improve outcomes during pregnancy and childbirth.</t>
  </si>
  <si>
    <t>[u'the', u'importance', u'of', u'training', u'traditional', u'birth', u'attendants', u'(', u'tbas', u')']</t>
  </si>
  <si>
    <t>['importance']</t>
  </si>
  <si>
    <t>several autoimmune and neurological diseases exhibit a sex bias, but discerning the causes and mechanisms of these biases has been challenging.</t>
  </si>
  <si>
    <t>[u'mechanisms', u'of', u'these', u'biases', u'has', u'been', u'challenging', u'.']</t>
  </si>
  <si>
    <t>['challenging', 'causes', 'mechanisms']</t>
  </si>
  <si>
    <t>[u'the', u'causes']</t>
  </si>
  <si>
    <t>[u'mechanisms', u'of', u'these', u'biases']</t>
  </si>
  <si>
    <t>recent observational research indicates that immune development may be programmed by nutritional exposures early in life.</t>
  </si>
  <si>
    <t>[u'recent', u'observational', u'research']</t>
  </si>
  <si>
    <t>['recent observational research', 'may']</t>
  </si>
  <si>
    <t>PMC3407995</t>
  </si>
  <si>
    <t>conclusion: maternal supplementation within recommended safe intakes in populations with dietary deficiencies may prevent many brain and central nervous system malfunctions and even enhance brain development and function in their offspring.</t>
  </si>
  <si>
    <t>['may', 'recommended']</t>
  </si>
  <si>
    <t>studies on effectiveness of leukotriene receptor antagonists, alone or with other drugs in preschool wheezing are needed.</t>
  </si>
  <si>
    <t>[u'studies', u'on', u'effectiveness', u'of', u'leukotriene', u'receptor', u'antagonists', u',', u'alone', u'or', u'with', u'other', u'drugs', u'in', u'preschool', u'wheezing', u'are', u'needed', u'.']</t>
  </si>
  <si>
    <t>['studies...are needed']</t>
  </si>
  <si>
    <t>[u'a', u'one', u'litre', u'increase', u'in', u'the', u'dam', u"'s", u'herd', u'test', u'milk', u'volume', u'was', u'associated', u'with', u'a', u'7.5', u'litre', u'increase', u'in', u'the', u'daughters', u"'", u'whole', u'season', u'milk', u'yield', u'and', u'a', u'1', u'%', u'increase', u'in', u'either', u'the', u'dams', u"'", u'herd', u'test', u'milk', u'fat', u'or', u'protein', u'percentage', u'was', u'associated', u'with', u'a', u'reduction', u'in', u'daughter', u'whole', u'season', u'milk', u'volume', u'(', u'\u221249.6', u'and', u'\u221245.0', u'litres', u'for', u'dam', u'fat', u'and', u'protein', u',', u'respectively', u')', u'.']</t>
  </si>
  <si>
    <t>[['milk', ['http://purl.obolibrary.org/obo/UBERON_0001913']], ['milk', ['http://purl.obolibrary.org/obo/UBERON_0001913']], ['fat', ['http://purl.obolibrary.org/obo/UBERON_0001013']], ['fat', ['http://purl.obolibrary.org/obo/UBERON_0001013']], ['protein', ['http://purl.obolibrary.org/obo/CHEBI_36080', 'http://purl.obolibrary.org/obo/SO_0000104']], ['milk', ['http://purl.obolibrary.org/obo/UBERON_0001913']], ['protein', ['http://purl.obolibrary.org/obo/CHEBI_36080', 'http://purl.obolibrary.org/obo/SO_0000104']], ['milk', ['http://purl.obolibrary.org/obo/UBERON_0001913']]]</t>
  </si>
  <si>
    <t>[u'was', u'associated', u'with', u'a', u'reduction', u'in', u'daughter', u'whole', u'season', u'milk', u'volume', u'(', u'\u221249.6', u'and', u'\u221245.0', u'litres', u'for', u'dam', u'fat', u'and', u'protein']</t>
  </si>
  <si>
    <t>we investigated whether local endogenous central nervous system (cns) fructose production from glucose via the polyol pathway (glucose→sorbitol→fructose) contributes to brain exposure to fructose.</t>
  </si>
  <si>
    <t>['whether', 'contributes']</t>
  </si>
  <si>
    <t>[['CNS', ['http://purl.obolibrary.org/obo/UBERON_0001017']], ['fructose', ['http://purl.obolibrary.org/obo/CHEBI_28757']], ['central nervous system', ['http://purl.obolibrary.org/obo/UBERON_0001017']], ['glucose', ['http://purl.obolibrary.org/obo/CHEBI_17234']], ['fructose', ['http://purl.obolibrary.org/obo/CHEBI_28757']], ['polyol', ['http://purl.obolibrary.org/obo/CHEBI_26191']], ['brain', ['http://purl.obolibrary.org/obo/UBERON_0000955']]]</t>
  </si>
  <si>
    <t>[u'whether', u'local', u'endogenous', u'central', u'nervous', u'system', u'(', u'cns', u')', u'fructose', u'production', u'from', u'glucose', u'via', u'the', u'polyol', u'pathway', u'(', u'glucose\u2192sorbitol\u2192fructose', u')', u'contributes', u'to', u'brain', u'exposure', u'to', u'fructose']</t>
  </si>
  <si>
    <t>PMC5054480</t>
  </si>
  <si>
    <t>hypercalcemia in pregnancy is an uncommon event that can cause major maternal morbidity and/or fetal or neonatal morbidity and mortality.</t>
  </si>
  <si>
    <t>[u'uncommon']</t>
  </si>
  <si>
    <t>['uncommon', 'can']</t>
  </si>
  <si>
    <t>several risk factors during the pregnancy and labor periods have been associated with autism; yet further studies with large populations are needed to establish definitive associations.</t>
  </si>
  <si>
    <t>['yet', 'further studies', 'associated', 'associations']</t>
  </si>
  <si>
    <t>[u'yet', u'further', u'studies', u'with', u'large', u'populations']</t>
  </si>
  <si>
    <t>[u'several', u'risk', u'factors', u'during', u'the', u'pregnancy', u'and', u'labor', u'periods', u'have', u'been', u'associated', u'with', u'autism']</t>
  </si>
  <si>
    <t>[u'definitive', u'associations']</t>
  </si>
  <si>
    <t>insufficient vitamin d activity has attracted increasing interest as a possible underlying risk factor in disorders of the central nervous system, including autism.</t>
  </si>
  <si>
    <t>[u'insufficient', u'vitamin', u'd', u'activity', u'has', u'attracted', u'increasing', u'interest', u'as', u'a', u'possible', u'underlying', u'risk', u'factor', u'in', u'disorders', u'of', u'the', u'central', u'nervous', u'system', u',', u'including', u'autism', u'.']</t>
  </si>
  <si>
    <t>['attracted increasing interest', 'possible']</t>
  </si>
  <si>
    <t>[['vitamin D', ['http://purl.obolibrary.org/obo/CHEBI_27300']], ['vitamin', ['http://purl.obolibrary.org/obo/CHEBI_33229']], ['central nervous system', ['http://purl.obolibrary.org/obo/UBERON_0001017']]]</t>
  </si>
  <si>
    <t>[u'these', u'results', u'suggest', u'no', u'increased', u'risk', u'for', u'spontaneous', u'pregnancy', u'loss', u'in', u'association', u'with', u'low', u'to', u'moderate', u'level', u'drinking', u'water', u'ias', u'exposure', u'.']</t>
  </si>
  <si>
    <t>['suggest', 'association']</t>
  </si>
  <si>
    <t>[['drinking', ['http://purl.obolibrary.org/obo/GO_0007631']], ['water', ['http://purl.obolibrary.org/obo/CHEBI_15377']]]</t>
  </si>
  <si>
    <t>[u'association', u'with', u'low', u'to', u'moderate', u'level', u'drinking', u'water', u'ias', u'exposure']</t>
  </si>
  <si>
    <t>PMC4921626</t>
  </si>
  <si>
    <t>[u'observed', u'when', u'stfr', u'was', u'used', u'as', u'a', u'sole', u'marker', u'of', u'ide', u'(', u'47.4', u'%', u')']</t>
  </si>
  <si>
    <t>oral clefts have a complex etiology with genetic and environmental risk factors.</t>
  </si>
  <si>
    <t>PMC4937150</t>
  </si>
  <si>
    <t>[u'critical', u'for', u'embryonic', u'development', u'of', u'brain']</t>
  </si>
  <si>
    <t>the goal of this study was to investigate the long-term effects of mvad on the pathogenesis of ad in rats.</t>
  </si>
  <si>
    <t>[u'the', u'goal', u'of', u'this', u'study']</t>
  </si>
  <si>
    <t>we compared genome-wide placental dna methylation patterns of severely growth-discordant twins to identify novel candidate genes for iugr.</t>
  </si>
  <si>
    <t>PMC5042197</t>
  </si>
  <si>
    <t>we suggest corrective vd supplement of breastfeeding mothers and their infants, which should preferably start during pregnancy.</t>
  </si>
  <si>
    <t>[u'we', u'suggest', u'corrective', u'vd', u'supplement', u'of', u'breastfeeding', u'mothers', u'and', u'their', u'infants', u',', u'which', u'should', u'preferably', u'start', u'during', u'pregnancy', u'.']</t>
  </si>
  <si>
    <t>['suggest', 'should']</t>
  </si>
  <si>
    <t>[u'these', u'findings', u'suggest', u'that', u'mob', u'is', u'associated', u'with', u'variations', u'in', u'adult', u'adiposity', u'measures', u'and', u'll', u'among', u'chinese', u'adults', u'.']</t>
  </si>
  <si>
    <t>[u'that', u'mob', u'is', u'associated', u'with', u'variations', u'in', u'adult', u'adiposity', u'measures', u'and', u'll', u'among', u'chinese', u'adults']</t>
  </si>
  <si>
    <t>the experimental image of human life generated in rodent models, it is argued, generates concepts of food as a form of molecular exposure.</t>
  </si>
  <si>
    <t>[u',', u'it', u'is', u'argued']</t>
  </si>
  <si>
    <t>['argued']</t>
  </si>
  <si>
    <t>the idea that susceptibility to breast cancer is determined not only through inherited germline mutations but also by epigenetic changes induced by alterations in hormonal environment during fetal development is gaining increasing support.</t>
  </si>
  <si>
    <t>[u'the', u'idea', u'that', u'susceptibility', u'to', u'breast', u'cancer', u'is', u'determined', u'not', u'only', u'through', u'inherited', u'germline', u'mutations', u'but', u'also', u'by', u'epigenetic', u'changes', u'induced', u'by', u'alterations', u'in', u'hormonal', u'environment', u'during', u'fetal', u'development']</t>
  </si>
  <si>
    <t>['idea', 'support']</t>
  </si>
  <si>
    <t>[['breast', ['http://purl.obolibrary.org/obo/UBERON_0000310']], ['development', ['http://purl.obolibrary.org/obo/GO_0032502']]]</t>
  </si>
  <si>
    <t>[u'increasing', u'support']</t>
  </si>
  <si>
    <t>factors and related components that were most clearly linked to the ophs policy implementation were: attributes of the innovation itself ; adoption by individuals; diffusion and dissemination;the outer context – interorganizational networks and collaboration; the inner setting – implementation processes and routinization; and, linkage at the design and implementation stage.</t>
  </si>
  <si>
    <t>[u'that', u'were', u'most', u'clearly', u'linked', u'to', u'the', u'ophs', u'policy', u'implementation']</t>
  </si>
  <si>
    <t>[u'in', u'light', u'of', u'the', u'importance', u'of', u'the', u'hippocampus', u'in', u'ltp', u'and', u'spatial', u'learning', u',', u'further', u'investigations', u'on', u'the', u'early', u'effects', u'of', u'vitamin', u'd', u'deprivation', u'on', u'hippocampal', u'development', u'are', u'warranted', u'.']</t>
  </si>
  <si>
    <t>['further investigations...are warranted']</t>
  </si>
  <si>
    <t>[['vitamin', ['http://purl.obolibrary.org/obo/CHEBI_33229']], ['development', ['http://purl.obolibrary.org/obo/GO_0032502']], ['vitamin D', ['http://purl.obolibrary.org/obo/CHEBI_27300']]]</t>
  </si>
  <si>
    <t>PMC3953741</t>
  </si>
  <si>
    <t>[u'recently', u',', u'the', u'role', u'of', u'lipid-rich', u'maternal', u'gestational', u'nutrition', u'in', u'spurring', u'the', u'development', u'of', u'nafld', u'among', u'offspring', u'has', u'been', u'indicated', u'.']</t>
  </si>
  <si>
    <t>['indicated']</t>
  </si>
  <si>
    <t>[['lipid', ['http://purl.obolibrary.org/obo/CHEBI_18059']], ['development', ['http://purl.obolibrary.org/obo/GO_0032502']]]</t>
  </si>
  <si>
    <t>resampling testing was used to evaluate whether false paternity could explain any evidence for excess matrilineal inheritance.</t>
  </si>
  <si>
    <t>['whether', 'could']</t>
  </si>
  <si>
    <t>[['false', ['http://purl.obolibrary.org/obo/GO_0071878', 'http://purl.obolibrary.org/obo/GO_0071877']]]</t>
  </si>
  <si>
    <t>does group prenatal care affect satisfaction and prenatal care utilization in iranian pregnant women?</t>
  </si>
  <si>
    <t>[u'does']</t>
  </si>
  <si>
    <t>['does']</t>
  </si>
  <si>
    <t>unlike heritable diseases that are caused by the irreversible mutations in dna, epigenetic errors can be reversed.</t>
  </si>
  <si>
    <t>[u'that', u'are', u'caused', u'by', u'the', u'irreversible', u'mutations', u'in', u'dna']</t>
  </si>
  <si>
    <t>['caused', 'can']</t>
  </si>
  <si>
    <t>altered prenatal nutrition is associated with subsequent risks of adult hypertension, but little is known about whether prenatal exposure to toxicants, such as lead, may also confer such risks.</t>
  </si>
  <si>
    <t>['whether', 'may', 'associated', 'little is known']</t>
  </si>
  <si>
    <t>[['lead', ['http://purl.obolibrary.org/obo/CHEBI_27889', 'http://purl.obolibrary.org/obo/CHEBI_25016']]]</t>
  </si>
  <si>
    <t>[u'altered', u'prenatal', u'nutrition', u'is', u'associated', u'with', u'subsequent', u'risks', u'of', u'adult', u'hypertension', u',', u'but', u'little', u'is', u'known', u'about', u'whether', u'prenatal', u'exposure', u'to', u'toxicants', u',', u'such', u'as', u'lead', u',', u'may', u'also', u'confer', u'such', u'risks', u'.']</t>
  </si>
  <si>
    <t>[u'little', u'is', u'known', u'about', u'whether', u'prenatal', u'exposure', u'to', u'toxicants', u',', u'such', u'as', u'lead', u',', u'may', u'also', u'confer', u'such', u'risks', u'.']</t>
  </si>
  <si>
    <t>unexpectedly, we observed that the vitamin d deficiency affecting the f0pregnant mice induced a precocious and more severe eae in the f2generation.</t>
  </si>
  <si>
    <t>[u'unexpectedly']</t>
  </si>
  <si>
    <t>['unexpectedly']</t>
  </si>
  <si>
    <t>[['vitamin', ['http://purl.obolibrary.org/obo/CHEBI_33229']], ['vitamin D', ['http://purl.obolibrary.org/obo/CHEBI_27300']], ['deficiency', ['http://purl.obolibrary.org/obo/SO_1000029']]]</t>
  </si>
  <si>
    <t>women who had complications of pregnancy and an unexplained msafp elevation had a higher allele frequency for the c677t mthfr variant (q = 0.36,) compared to women with msafp elevations and normal pregnancy outcomes (q = 0.25, or 1.73 95% ci 1.25–2.37,</t>
  </si>
  <si>
    <t>an area‐under‐the‐receiver‐operating‐curve (auc roc) of ≥0.70 was taken to reflect a potentially useful model.</t>
  </si>
  <si>
    <t>low-level arsenic exposure may affect fetal growth, and the associations may be modified by maternal weight status and infant sex.</t>
  </si>
  <si>
    <t>[u'the', u'associations']</t>
  </si>
  <si>
    <t>PMC4958285</t>
  </si>
  <si>
    <t>this study found analgesics, cold medications, herbals, homeopathic, and dietary medications were of the topic of concern for the majority of the calls regarding exposure during pregnancy and/or breastfeeding.</t>
  </si>
  <si>
    <t>PMC4977047</t>
  </si>
  <si>
    <t>[u'in', u'multivariable', u'regression', u'models', u'adjusted', u'for', u'lead', u'and', u'manganese', u',', u'an', u'interquartile', u'range', u'increase', u'in', u'maternal', u'blood', u'arsenic', u'was', u'associated', u'with', u'--', u'77.5', u'g', u'(', u'95', u'%', u'ci', u':', u'--', u'127.8', u',', u'--', u'27.3', u')', u'birth', u'weight', u',', u'--', u'0.13', u'weeks', u'(', u'95', u'%', u'ci', u':', u'--', u'0.27', u',', u'0.01', u')', u'gestation', u',', u'--', u'0.22', u'cm', u'(', u'95', u'%', u'ci', u':', u'--', u'0.42', u',', u'--', u'0.03', u')', u'head', u'circumference', u',', u'and', u'--', u'0.14', u'(', u'95', u'%', u'ci', u':', u'--', u'0.24', u',', u'--', u'0.04', u')', u'birth', u'weight', u'for', u'gestational', u'age', u'z-score', u'units', u'.']</t>
  </si>
  <si>
    <t>[['score', ['http://purl.obolibrary.org/obo/SO_0001685']], ['gestation', ['http://purl.obolibrary.org/obo/GO_0007565']], ['arsenic', ['http://purl.obolibrary.org/obo/CHEBI_27563']], ['manganese', ['http://purl.obolibrary.org/obo/CHEBI_18291']], ['blood', ['http://purl.obolibrary.org/obo/UBERON_0000178']], ['lead', ['http://purl.obolibrary.org/obo/CHEBI_25016', 'http://purl.obolibrary.org/obo/CHEBI_27889']], ['head', ['http://purl.obolibrary.org/obo/UBERON_0000033']]]</t>
  </si>
  <si>
    <t>findings from this study will be used to optimize the dissemination and effectiveness of this model.</t>
  </si>
  <si>
    <t>as demonstrated here, even when two-embryo transfer is employed after ivf the statistical probability of monozygotic multiple gestation cannot be reduced to zero.</t>
  </si>
  <si>
    <t>PMC2867001</t>
  </si>
  <si>
    <t>it is not clear whether the underlying pattern of gene expression (maternal versus offspring) affects the incidence of genetic disease.</t>
  </si>
  <si>
    <t>['whether', 'it is not clear']</t>
  </si>
  <si>
    <t>[['gene expression', ['http://purl.obolibrary.org/obo/GO_0010467']], ['gene', ['http://purl.obolibrary.org/obo/SO_0000704', 'http://purl.obolibrary.org/obo/SO_0000704']]]</t>
  </si>
  <si>
    <t>[u'it', u'is', u'not', u'clear', u'whether', u'the', u'underlying', u'pattern', u'of', u'gene', u'expression', u'(', u'maternal', u'versus', u'offspring', u')', u'affects', u'the', u'incidence', u'of', u'genetic', u'disease', u'.']</t>
  </si>
  <si>
    <t>PMC5139761</t>
  </si>
  <si>
    <t>however attempts to refeed the patient with solid food resulted in induction of hypertriglyceridemia and relapse of pancreatitis.</t>
  </si>
  <si>
    <t>PMC4891888</t>
  </si>
  <si>
    <t>differences in obstetric care favored the control clusters and maternal infection was likely more common in the intervention clusters.</t>
  </si>
  <si>
    <t>PMC4600246</t>
  </si>
  <si>
    <t>[u'recent', u'data', u'indicate', u'that', u'subclinical', u'vitamin', u'k', u'deficiency', u'is', u'not', u'uncommon', u'.']</t>
  </si>
  <si>
    <t>[['vitamin', ['http://purl.obolibrary.org/obo/CHEBI_33229']], ['deficiency', ['http://purl.obolibrary.org/obo/SO_1000029']], ['vitamin K', ['http://purl.obolibrary.org/obo/CHEBI_28384']]]</t>
  </si>
  <si>
    <t>[u'the', u'hypothesis', u'that', u'gestational', u'diabetes', u'mellitus', u'(', u'gdm', u')', u'alters', u'the', u'dna', u'methylation', u'pattern', u'of', u'the', u'fetal', u'serotonin', u'transporter', u'gene', u'(', u'slc6a4', u')']</t>
  </si>
  <si>
    <t>['hypothesis']</t>
  </si>
  <si>
    <t>PMC555773</t>
  </si>
  <si>
    <t>no is also a causative agent in various pathophysiological abnormalities.</t>
  </si>
  <si>
    <t>[u'causative']</t>
  </si>
  <si>
    <t>['causative']</t>
  </si>
  <si>
    <t>basic research also is pointing toward potential new interventions for fasd involving pharmacotherapies, nutritional therapies, and exercise interventions.</t>
  </si>
  <si>
    <t>['potential', 'new']</t>
  </si>
  <si>
    <t>a shift to community-based pnc supported by a multidisciplinary team and expanded midwifery services has potential to address many of the barriers identified in our study.</t>
  </si>
  <si>
    <t>[u'potential', u'to', u'address', u'many', u'of', u'the', u'barriers', u'identified', u'in', u'our', u'study']</t>
  </si>
  <si>
    <t>higher ca intake was associated with reduced risk of preterm birth (relative risk; 95 % ci: 0·76; 0·65, 0·88) and extreme preterm birth (0·63; 0·47, 0·86).</t>
  </si>
  <si>
    <t>[u'higher', u'ca', u'intake', u'was', u'associated', u'with', u'reduced', u'risk', u'of', u'preterm', u'birth', u'(', u'relative', u'risk']</t>
  </si>
  <si>
    <t>PMC4413804</t>
  </si>
  <si>
    <t>furthermore, all of these medications have been given a pregnancy category b, c, d or x by the us food and drug administration, indicating that in the best case (category b), animal studies have failed to identify potential harmful effects of the medication but long-term safety data in humans are not available or, in the worst case (category x), studies in human patients or animals have identified risks of negative birth outcomes associated with exposure during pregnancy and the medication should not be used by patients who are or may become pregnant.1</t>
  </si>
  <si>
    <t>['not available', 'potential', 'may', 'should not be', 'associated']</t>
  </si>
  <si>
    <t>[u'associated', u'with', u'exposure', u'during', u'pregnancy']</t>
  </si>
  <si>
    <t>vitamin d might play a role in the regulation of the production of auto-antibodies.</t>
  </si>
  <si>
    <t>preterm birth is a leading cause of perinatal morbidity and mortality worldwide, resulting in a pressing need to identify risk factors leading to effective interventions.</t>
  </si>
  <si>
    <t>[u'a', u'leading', u'cause', u'of', u'perinatal', u'morbidity', u'and', u'mortality', u'worldwide']</t>
  </si>
  <si>
    <t>['cause', 'pressing need']</t>
  </si>
  <si>
    <t>[u'a', u'pressing', u'need', u'to', u'identify', u'risk', u'factors', u'leading', u'to', u'effective', u'interventions']</t>
  </si>
  <si>
    <t>the evidence to date supports that women should be monitored and treated for vitamin d deficiency during pregnancy but optimal and upper limit serum 25(oh)d levels during pregnancy are not known.</t>
  </si>
  <si>
    <t>[u'the', u'evidence', u'to', u'date', u'supports', u'that', u'women', u'should', u'be', u'monitored', u'and', u'treated', u'for', u'vitamin', u'd', u'deficiency', u'during', u'pregnancy', u'but', u'optimal', u'and', u'upper', u'limit', u'serum', u'25', u'(', u'oh', u')', u'd', u'levels', u'during', u'pregnancy', u'are', u'not', u'known', u'.']</t>
  </si>
  <si>
    <t>['supports', 'should be', 'not known']</t>
  </si>
  <si>
    <t>[['serum', ['http://purl.obolibrary.org/obo/UBERON_0001977']], ['vitamin', ['http://purl.obolibrary.org/obo/CHEBI_33229']], ['vitamin D', ['http://purl.obolibrary.org/obo/CHEBI_27300']], ['deficiency', ['http://purl.obolibrary.org/obo/SO_1000029']]]</t>
  </si>
  <si>
    <t>[u'optimal', u'and', u'upper', u'limit', u'serum', u'25', u'(', u'oh', u')', u'd', u'levels', u'during', u'pregnancy', u'are', u'not', u'known']</t>
  </si>
  <si>
    <t>replication studies are needed.</t>
  </si>
  <si>
    <t>[u'replication', u'studies', u'are', u'needed', u'.']</t>
  </si>
  <si>
    <t>['replication studies are needed']</t>
  </si>
  <si>
    <t>intervention-effect among overweight/obese and physically inactive women was, however, dependent on exercise-adherence.</t>
  </si>
  <si>
    <t>mothers who were in the highest quartile of the iowa infant feeding attitude score were 4.29 and 5.40 times more likely to breastfeed exclusively for 3 months (95% ci: 1.31-14.08;</t>
  </si>
  <si>
    <t>[u'4.29', u'and', u'5.40', u'times', u'more', u'likely', u'to', u'breastfeed', u'exclusively', u'for', u'3\xa0months', u'(', u'95', u'%', u'ci', u':', u'1.31-14.08']</t>
  </si>
  <si>
    <t>clearly, the host phenotype governed by age, genetics and environmental factors such as the endogenous microbiota, plays a role in whether individuals are responders or non-responders.</t>
  </si>
  <si>
    <t>['whether...or']</t>
  </si>
  <si>
    <t>the intervention effectively increased the use of acs but was associated with an overall increase in neonatal deaths.</t>
  </si>
  <si>
    <t>[u'was', u'associated', u'with', u'an', u'overall', u'increase', u'in', u'neonatal', u'deaths']</t>
  </si>
  <si>
    <t>PMC4500842</t>
  </si>
  <si>
    <t>[u'recommendations', u'for', u'recruitment', u',', u'retention', u',', u'and', u'delivery']</t>
  </si>
  <si>
    <t>[['retention', ['http://purl.obolibrary.org/obo/GO_0051235']]]</t>
  </si>
  <si>
    <t>herpes simplex virus (hsv) hepatitis by definition constitutes disseminated herpes simplex infection; it is rare, with only approximately 130 cases reported in the literature.</t>
  </si>
  <si>
    <t>industry and regulatory bodies may facilitate this by making swallowability an essential criterion in the design and licensing of oral medications.</t>
  </si>
  <si>
    <t>['may', 'essential']</t>
  </si>
  <si>
    <t>this perspective endeavors to critically examine the evidence and bases of these theories and determine their plausibility; and questions whether or not a safe and reasoned hypothesis lies at their foundation.</t>
  </si>
  <si>
    <t>['whether or not', 'questions', 'theories', 'hypothesis', 'plausibility']</t>
  </si>
  <si>
    <t>[u'questions', u'whether', u'or', u'not', u'a', u'safe', u'and', u'reasoned', u'hypothesis']</t>
  </si>
  <si>
    <t>[u'reasoned', u'hypothesis']</t>
  </si>
  <si>
    <t>[u'their', u'plausibility']</t>
  </si>
  <si>
    <t>this adaptation was accompanied by elevated gene expression for peroxisome proliferator-activated receptor γ (pparg) and its co-activator pgc1α, which may be indicative of changes in the rate of hepatic fatty acid oxidation.</t>
  </si>
  <si>
    <t>the immunological alterations associated with malnutrition in children may contribute to increased mortality.</t>
  </si>
  <si>
    <t>[u'associated', u'with', u'malnutrition', u'in', u'children']</t>
  </si>
  <si>
    <t>this article reviews maternal-fetal genotype incompatibility studies and schizophrenia and discusses the hypothesized biological role of these ‘‘incompatibility genes”.</t>
  </si>
  <si>
    <t>[u'hypothesized']</t>
  </si>
  <si>
    <t>recommendations to women should include prevention of overweight/obesity prenatally, to attain adequate gestational weight and to lose the weight normally gained as part of the physiological response to pregnancy in the postpartum period.</t>
  </si>
  <si>
    <t>[u'recommendations', u'to', u'women']</t>
  </si>
  <si>
    <t>['recommendations', 'should']</t>
  </si>
  <si>
    <t>[u'importantly', u',', u'little', u'is', u'known', u'about', u'the', u'effect', u'of', u'maternal', u'vitamin', u'd', u'status', u'on', u'infant', u'linear', u'growth', u'in', u'communities', u'in', u'south', u'asia', u'where', u'stunting', u'is', u'highly', u'prevalent', u'and', u'maternal-infant', u'vitamin', u'd', u'status', u'is', u'commonly', u'suboptimal', u'.']</t>
  </si>
  <si>
    <t>[['status', ['http://purl.obolibrary.org/obo/SO_0000905']], ['vitamin', ['http://purl.obolibrary.org/obo/CHEBI_33229']], ['linear', ['http://purl.obolibrary.org/obo/SO_0000987']], ['vitamin', ['http://purl.obolibrary.org/obo/CHEBI_33229']], ['vitamin D', ['http://purl.obolibrary.org/obo/CHEBI_27300']], ['growth', ['http://purl.obolibrary.org/obo/GO_0040007']], ['vitamin D', ['http://purl.obolibrary.org/obo/CHEBI_27300']], ['status', ['http://purl.obolibrary.org/obo/SO_0000905']]]</t>
  </si>
  <si>
    <t>case  we present the successful management of a rare complication of maternal pancytopenia following standard ivig treatment.</t>
  </si>
  <si>
    <t>[u'a', u'rare', u'complication', u'of', u'maternal', u'pancytopenia', u'following', u'standard', u'ivig', u'treatment']</t>
  </si>
  <si>
    <t>these results suggest that environmental perchlorate exposures may affect thyroid hormone production during pregnancy.</t>
  </si>
  <si>
    <t>[u'these', u'results', u'suggest', u'that', u'environmental', u'perchlorate', u'exposures', u'may', u'affect', u'thyroid', u'hormone', u'production', u'during', u'pregnancy', u'.']</t>
  </si>
  <si>
    <t>this document pays particular attention to the primary hypertension which represents a growing problem in children and adolescents.</t>
  </si>
  <si>
    <t>[u'a', u'growing', u'problem']</t>
  </si>
  <si>
    <t>because multiple developmental processes are implicated in asds during gestation and early life, biological plausibility is more likely if these agents can be shown to affect core pathophysiological features.</t>
  </si>
  <si>
    <t>[u'biological', u'plausibility']</t>
  </si>
  <si>
    <t>['plausibility', 'can', 'likely']</t>
  </si>
  <si>
    <t>although a high correlation was found between maternal and cord vitamin d levels, the effect on respiratory outcome was different.</t>
  </si>
  <si>
    <t>['although', 'correlation']</t>
  </si>
  <si>
    <t>[u'a', u'high', u'correlation']</t>
  </si>
  <si>
    <t>PMC3236407</t>
  </si>
  <si>
    <t>up to 10% of women will require pharmacotherapy to treat the symptoms of nvp despite conservative measures.</t>
  </si>
  <si>
    <t>the number of infections were associated with decreased cognitive ability in a dose-response relationship, and highest mean differences were found for ≥10 hospital contacts for infections (mean: -5.54; 95%ci: -7.20 to -3.89; corresponding to 0.37 sd), and for ≥5 different types of infections (mean: -9.44; 95%ci: -13.2 to -5.69; corresponding to 0.63 sd).</t>
  </si>
  <si>
    <t>[u'the', u'number', u'of', u'infections', u'were', u'associated', u'with', u'decreased', u'cognitive', u'ability', u'in', u'a', u'dose-response', u'relationship', u',', u'and', u'highest', u'mean', u'differences', u'were', u'found', u'for', u'\u226510', u'hospital', u'contacts', u'for', u'infections', u'(', u'mean', u':', u'-5.54', u';', u'95', u'%', u'ci', u':', u'-7.20', u'to', u'-3.89', u';', u'corresponding', u'to', u'0.37', u'sd', u')', u',', u'and', u'for', u'\u22655', u'different', u'types', u'of', u'infections', u'(', u'mean', u':', u'-9.44', u';', u'95', u'%', u'ci', u':', u'-13.2', u'to', u'-5.69', u';', u'corresponding', u'to', u'0.63', u'sd', u')', u'.']</t>
  </si>
  <si>
    <t>['associated', 'relationship']</t>
  </si>
  <si>
    <t>[u'a', u'dose-response', u'relationship']</t>
  </si>
  <si>
    <t>PMC5537520</t>
  </si>
  <si>
    <t>it is timely therefore to reconsider the reasons for this failure and to explore how research might go forward with better prospects.</t>
  </si>
  <si>
    <t>['how', 'failure', 'might']</t>
  </si>
  <si>
    <t>[['forward', ['http://purl.obolibrary.org/obo/SO_0001030']]]</t>
  </si>
  <si>
    <t>[u'this', u'failure']</t>
  </si>
  <si>
    <t>conclusions: biomonitoring results demonstrate that pregnant women in gómez palacio are exposed to potentially harmful levels of dw-ias.</t>
  </si>
  <si>
    <t>[u'to', u'potentially']</t>
  </si>
  <si>
    <t>she did not have any subjective complaints.</t>
  </si>
  <si>
    <t>[u'any', u'subjective', u'complaints']</t>
  </si>
  <si>
    <t>['complaints']</t>
  </si>
  <si>
    <t>the epidemiology of orofacial clefting in africa has been difficult to assess due to the diversity of the continent and the considerable variation among study designs.</t>
  </si>
  <si>
    <t>[u'difficult', u'to', u'assess', u'due', u'to', u'the', u'diversity', u'of', u'the', u'continent', u'and', u'the', u'considerable', u'variation', u'among', u'study', u'designs']</t>
  </si>
  <si>
    <t>PMC1852384</t>
  </si>
  <si>
    <t>determinants of perioperative risk for rygb are not well defined.</t>
  </si>
  <si>
    <t>[u'determinants', u'of', u'perioperative', u'risk', u'for', u'rygb', u'are', u'not', u'well', u'defined', u'.']</t>
  </si>
  <si>
    <t>['not well defined']</t>
  </si>
  <si>
    <t>PMC3183498</t>
  </si>
  <si>
    <t>[u'controversies', u'surrounding', u'folic', u'acid', u'supplementation/fortification', u'for', u'the', u'prevention', u'of', u'neural', u'tube', u'defects', u'(', u'ntds', u')', u'during', u'early', u'pregnancy']</t>
  </si>
  <si>
    <t>['controversies']</t>
  </si>
  <si>
    <t>[['folic acid', ['http://purl.obolibrary.org/obo/CHEBI_27470']], ['neural tube', ['http://purl.obolibrary.org/obo/UBERON_0001049']], ['acid', ['http://purl.obolibrary.org/obo/CHEBI_37527']]]</t>
  </si>
  <si>
    <t>however, there are still many gaps in the evidence of dietary primary prevention of allergic diseases.</t>
  </si>
  <si>
    <t>['however', 'gaps']</t>
  </si>
  <si>
    <t>[u'many', u'gaps', u'in', u'the', u'evidence', u'of', u'dietary', u'primary', u'prevention', u'of', u'allergic', u'diseases']</t>
  </si>
  <si>
    <t>PMC4684854</t>
  </si>
  <si>
    <t>although immediate costs for obstetric complications related to gestational vitamin d insufficiency may be modest, the short- and long-term costs for pediatric healthcare resulting from such gestational complications may be enormous and present an enduring burden on healthcare systems.</t>
  </si>
  <si>
    <t>[u'obstetric', u'complications', u'related', u'to', u'gestational', u'vitamin', u'd', u'insufficiency']</t>
  </si>
  <si>
    <t>['complications', 'although', 'may', 'may']</t>
  </si>
  <si>
    <t>epigenetics including dna methylation may therefore improve our understanding of the type 2 diabetes pathogenesis, contribute to development of novel treatments, and be a useful tool to identify individuals at risk for developing the disease.</t>
  </si>
  <si>
    <t>['may', 'novel']</t>
  </si>
  <si>
    <t>higher 25(oh)d was also associated with lower neonatal adiposity (β = –0.02,</t>
  </si>
  <si>
    <t>[u'higher', u'25', u'(', u'oh', u')', u'd', u'was', u'also', u'associated', u'with', u'lower', u'neonatal', u'adiposity', u'(', u'\u03b2', u'=', u'--', u'0.02', u',']</t>
  </si>
  <si>
    <t>better understanding of early growth patterns should allow for early detection and intervention in malnutrition.</t>
  </si>
  <si>
    <t>[u'better', u'understanding', u'of', u'early', u'growth', u'patterns']</t>
  </si>
  <si>
    <t>['better understanding', 'should']</t>
  </si>
  <si>
    <t>considering the shifting federal discourse on health promotion over time and the vulnerability of social and health sciences to changes in research funding priorities, health promotion research centres in canada and elsewhere may need to articulate their unique roles and contributions in order to maintain a critical focus on health promotion research.</t>
  </si>
  <si>
    <t>successful education also depends on the proper use of theories and models in health education.</t>
  </si>
  <si>
    <t>[u'theories', u'and', u'models']</t>
  </si>
  <si>
    <t>['theories', 'models']</t>
  </si>
  <si>
    <t>[u'models']</t>
  </si>
  <si>
    <t>we investigated whether cigarette smoking interacts with preeclampsia to affect fetal growth, and compared levels of soluble fms-like tyrosine kinase-1 (sflt-1), a circulating anti-angiogenic protein, in preeclamptic smokers and non-smokers.</t>
  </si>
  <si>
    <t>[['protein', ['http://purl.obolibrary.org/obo/CHEBI_36080', 'http://purl.obolibrary.org/obo/SO_0000104']], ['tyrosine', ['http://purl.obolibrary.org/obo/SO_0001446']], ['growth', ['http://purl.obolibrary.org/obo/GO_0040007']]]</t>
  </si>
  <si>
    <t>PMC3829207</t>
  </si>
  <si>
    <t>this review seeks to draw attention to the need for the development of a foundation of basic nutritional knowledge about an so that future treatment can be evidenced-based.</t>
  </si>
  <si>
    <t>[u'so', u'that', u'future', u'treatment', u'can', u'be', u'evidenced-based']</t>
  </si>
  <si>
    <t>['need...evidenced-based', 'can', 'future']</t>
  </si>
  <si>
    <t>PMC4090565</t>
  </si>
  <si>
    <t>moreover, adiponectin levels were negatively correlated with aimt in iugr fetuses suggesting a possible causal link between reduced adiponectin and vessel remodelling.</t>
  </si>
  <si>
    <t>[u'causal']</t>
  </si>
  <si>
    <t>['causal', 'suggesting', 'possible', 'link']</t>
  </si>
  <si>
    <t>[['vessel', ['http://purl.obolibrary.org/obo/UBERON_0000055']]]</t>
  </si>
  <si>
    <t>[u'suggesting', u'a', u'possible', u'causal', u'link', u'between', u'reduced', u'adiponectin', u'and', u'vessel', u'remodelling']</t>
  </si>
  <si>
    <t>[u'a', u'possible', u'causal', u'link', u'between', u'reduced', u'adiponectin', u'and', u'vessel', u'remodelling']</t>
  </si>
  <si>
    <t>[u'increasing', u'the', u'number', u'of', u'pregnant', u'women', u'who', u'use', u'drugs', u'who', u'receive', u'prenatal', u'care', u'requires', u'systems-level', u'rather', u'than', u'only', u'individual-level', u'changes', u'.']</t>
  </si>
  <si>
    <t>[['who', ['http://purl.obolibrary.org/obo/PR_O01367']], ['who', ['http://purl.obolibrary.org/obo/PR_O01367']], ['who', ['http://purl.obolibrary.org/obo/PR_O01367']], ['who', ['http://purl.obolibrary.org/obo/PR_O01367']]]</t>
  </si>
  <si>
    <t>[u'a', u'major', u'concern', u'in', u'the', u'clinical', u'translation', u'of', u'the', u'nobel', u'prize-winning', u'discovery', u'of', u'induced', u'pluripotent', u'stem', u'cell', u'technology']</t>
  </si>
  <si>
    <t>[['cell', ['http://purl.obolibrary.org/obo/GO_0005623']], ['pluripotent stem cell', ['http://purl.obolibrary.org/obo/CL_0002248']]]</t>
  </si>
  <si>
    <t>on the other hand, there were consistent positive correlations between the hrv parameters and birth weight (rmssd: p = 0.001; pnn50: p = 0.001; hf: p = 0.002).</t>
  </si>
  <si>
    <t>[u'consistent', u'positive', u'correlations', u'between', u'the', u'hrv', u'parameters', u'and', u'birth', u'weight', u'(', u'rmssd']</t>
  </si>
  <si>
    <t>however, the mechanisms behind this effect are incompletely understood.</t>
  </si>
  <si>
    <t>['however', 'mechanisms', 'incompletely']</t>
  </si>
  <si>
    <t>[u'the', u'mechanisms', u'behind', u'this', u'effect']</t>
  </si>
  <si>
    <t>[u'incompletely']</t>
  </si>
  <si>
    <t>PMC2022678</t>
  </si>
  <si>
    <t>the extent to which as is transported to the fetus during pregnancy has not been well characterized.</t>
  </si>
  <si>
    <t>[u'the', u'extent', u'to', u'which', u'as', u'is', u'transported', u'to', u'the', u'fetus', u'during', u'pregnancy', u'has', u'not', u'been', u'well', u'characterized', u'.']</t>
  </si>
  <si>
    <t>['has not been well characterized']</t>
  </si>
  <si>
    <t>PMC5708051</t>
  </si>
  <si>
    <t>are disproportionately affected by obesity and are more likely to begin pregnancy overweight and gain excessive weight during pregnancy.</t>
  </si>
  <si>
    <t>[u'more', u'likely', u'to', u'begin', u'pregnancy', u'overweight', u'and', u'gain', u'excessive', u'weight', u'during', u'pregnancy']</t>
  </si>
  <si>
    <t>associations of similar directions and extent were observed for severity of ptb (ie, very, moderate, or late ptb).</t>
  </si>
  <si>
    <t>[u'associations', u'of', u'similar', u'directions', u'and', u'extent']</t>
  </si>
  <si>
    <t>maternity care providers, particularly midwives, have a window of opportunity to influence pregnant women about positive health choices.</t>
  </si>
  <si>
    <t>[u'opportunity']</t>
  </si>
  <si>
    <t>this review also reveals significant gaps in current knowledge of interventions spanning the continuum of maternal and fetal outcomes, and the critical need to generate further high-quality evidence for promising interventions.</t>
  </si>
  <si>
    <t>[u'the', u'critical', u'need', u'to', u'generate', u'further', u'high-quality', u'evidence', u'for', u'promising', u'interventions']</t>
  </si>
  <si>
    <t>['need...evidence', 'promising', 'gaps in current knowledge']</t>
  </si>
  <si>
    <t>[['quality', ['http://purl.obolibrary.org/obo/BFO_0000019']]]</t>
  </si>
  <si>
    <t>[u'significant', u'gaps']</t>
  </si>
  <si>
    <t>although the underlying molecular mechanisms remain to be determined, these factors can affect epigenetic processes, such as dna methylation, allowing the developmental environment to modulate gene transcription.</t>
  </si>
  <si>
    <t>['although', 'can', 'remain to be determined']</t>
  </si>
  <si>
    <t>[u'although', u'the', u'underlying', u'molecular', u'mechanisms', u'remain', u'to', u'be', u'determined']</t>
  </si>
  <si>
    <t>one potentially helpful exposure is early infant supplementation with specific probiotic strains.</t>
  </si>
  <si>
    <t>background: childhood stunting usually begins in utero and continues after birth; therefore, its reduction must involve actions across different stages of early life.</t>
  </si>
  <si>
    <t>['usually', 'must']</t>
  </si>
  <si>
    <t>PMC4726727</t>
  </si>
  <si>
    <t>this shift has a long and complex history which of course predates the introduction of twentieth-century innovations.</t>
  </si>
  <si>
    <t>[u'that', u'maternal', u'blood', u'25', u'(', u'oh', u')', u'd', u'concentration', u'in', u'pregnancy', u'is', u'associated', u'with', u'childhood', u'atopic', u'or', u'respiratory', u'outcomes']</t>
  </si>
  <si>
    <t>promoting early and frequent anc, enhancing the quality of anc counseling and promoting the knowledge of women on anemia are essential strategies for improving the utilization of iron supplements.</t>
  </si>
  <si>
    <t>this model can be used to evaluate relevant dietary and other health-promoting interventions.</t>
  </si>
  <si>
    <t>manipulating maternal nutrition during specific periods of gestation can result in re-programming of fetal and post-natal development.</t>
  </si>
  <si>
    <t>given the potential for relatively common fetal and early childhood arsenic exposures, our finding that prenatal arsenic can adversely affect birth outcomes is of considerable public health importance.</t>
  </si>
  <si>
    <t>[u'the', u'potential', u'for', u'relatively', u'common', u'fetal', u'and', u'early', u'childhood', u'arsenic', u'exposures']</t>
  </si>
  <si>
    <t>['potential', 'can']</t>
  </si>
  <si>
    <t>[['arsenic', ['http://purl.obolibrary.org/obo/CHEBI_27563']], ['arsenic', ['http://purl.obolibrary.org/obo/CHEBI_27563']]]</t>
  </si>
  <si>
    <t>intrauterine growth restriction (iugr), which refers to reduced fetal growth in the context of placental insufficiency, is etiologically heterogeneous.</t>
  </si>
  <si>
    <t>[u'etiologically', u'heterogeneous']</t>
  </si>
  <si>
    <t>['heterogeneous', 'etiologically']</t>
  </si>
  <si>
    <t>[u'etiologically']</t>
  </si>
  <si>
    <t>there was no relationship between hp phenotype and the primary outcome or preeclampsia in hispanic, white/other or black women.</t>
  </si>
  <si>
    <t>[u'no', u'relationship', u'between', u'hp', u'phenotype', u'and', u'the', u'primary', u'outcome', u'or', u'preeclampsia']</t>
  </si>
  <si>
    <t>[u'the', u'association', u'between', u'serum', u'vitamin', u'd', u'status', u'and', u'the', u'clinical', u'manifestation', u'of', u'ad']</t>
  </si>
  <si>
    <t>[['vitamin D', ['http://purl.obolibrary.org/obo/CHEBI_27300']], ['serum', ['http://purl.obolibrary.org/obo/UBERON_0001977']], ['vitamin', ['http://purl.obolibrary.org/obo/CHEBI_33229']], ['status', ['http://purl.obolibrary.org/obo/SO_0000905']]]</t>
  </si>
  <si>
    <t>[u'the', u'relationship', u'between', u'nutritional', u'knowledge', u'and', u'the', u'use', u'of', u'folic', u'acid', u',', u'iron', u'and', u'multivitamin', u'supplements']</t>
  </si>
  <si>
    <t>[['acid', ['http://purl.obolibrary.org/obo/CHEBI_37527']], ['iron', ['http://purl.obolibrary.org/obo/CHEBI_18248']], ['folic acid', ['http://purl.obolibrary.org/obo/CHEBI_27470']]]</t>
  </si>
  <si>
    <t>today, it is believed that the health of an infant is related to the health of their mother.</t>
  </si>
  <si>
    <t>[u'today', u',', u'it', u'is', u'believed', u'that', u'the', u'health', u'of', u'an', u'infant', u'is', u'related', u'to', u'the', u'health', u'of', u'their', u'mother', u'.']</t>
  </si>
  <si>
    <t>['believed']</t>
  </si>
  <si>
    <t>although great strides have been made in identifying the putative concepts and mechanisms relating specific exposures in early life to the risk of developing chronic diseases in adulthood, a complete picture remains obscure.</t>
  </si>
  <si>
    <t>['have been', 'obscure']</t>
  </si>
  <si>
    <t>[u'obscure']</t>
  </si>
  <si>
    <t>PMC2874300</t>
  </si>
  <si>
    <t>[u'this', u'hypothesis', u'for', u'the', u'3', u'nutritional', u'progressions', u'from', u'fetal', u'life', u'through', u'infancy', u':', u'prenatal', u'nutrition', u',', u'breastfeeding', u'and', u'introduction', u'of', u'solid', u'foods']</t>
  </si>
  <si>
    <t>upon an extensive literature review, there are no reports documenting these combined findings in a twin pregnancy.</t>
  </si>
  <si>
    <t>[u'no', u'reports', u'documenting', u'these', u'combined', u'findings', u'in', u'a', u'twin', u'pregnancy']</t>
  </si>
  <si>
    <t>['no reports']</t>
  </si>
  <si>
    <t>however, a few studies present conflicting data about the correlation between birth weight and the impairment of cardiac autonomic modulation.</t>
  </si>
  <si>
    <t>[u'conflicting', u'data', u'about', u'the', u'correlation', u'between', u'birth', u'weight', u'and', u'the', u'impairment', u'of', u'cardiac', u'autonomic', u'modulation']</t>
  </si>
  <si>
    <t>['conflicting', 'however', 'correlation']</t>
  </si>
  <si>
    <t>[u'the', u'correlation', u'between', u'birth', u'weight', u'and', u'the', u'impairment', u'of', u'cardiac', u'autonomic', u'modulation']</t>
  </si>
  <si>
    <t>its occurrence is classically associated with inadequate food intake and may also be associated with socioeconomic factors and the presence of infection.</t>
  </si>
  <si>
    <t>['may', 'associated', 'associated']</t>
  </si>
  <si>
    <t>[u'its', u'occurrence', u'is', u'classically', u'associated', u'with', u'inadequate', u'food', u'intake', u'and', u'may', u'also', u'be', u'associated', u'with', u'socioeconomic', u'factors', u'and', u'the', u'presence', u'of', u'infection', u'.']</t>
  </si>
  <si>
    <t>[u'may', u'also', u'be', u'associated', u'with', u'socioeconomic', u'factors', u'and', u'the', u'presence', u'of', u'infection']</t>
  </si>
  <si>
    <t>occurrence and consequence of cord blood (cb) vitamin d insufficiency/deficiency has not been adequately explored despite rising concern regarding this topic in pediatrics.</t>
  </si>
  <si>
    <t>[u'concern', u'regarding', u'this', u'topic']</t>
  </si>
  <si>
    <t>['concern', 'despite', 'not...adequately explored']</t>
  </si>
  <si>
    <t>[['vitamin D', ['http://purl.obolibrary.org/obo/CHEBI_27300']], ['deficiency', ['http://purl.obolibrary.org/obo/SO_1000029']], ['blood', ['http://purl.obolibrary.org/obo/UBERON_0000178']], ['vitamin', ['http://purl.obolibrary.org/obo/CHEBI_33229']]]</t>
  </si>
  <si>
    <t>[u'despite', u'rising', u'concern', u'regarding', u'this', u'topic', u'in', u'pediatrics']</t>
  </si>
  <si>
    <t>[u'occurrence', u'and', u'consequence', u'of', u'cord', u'blood', u'(', u'cb', u')', u'vitamin', u'd', u'insufficiency/deficiency', u'has', u'not', u'been', u'adequately', u'explored', u'despite', u'rising', u'concern', u'regarding', u'this', u'topic', u'in', u'pediatrics', u'.']</t>
  </si>
  <si>
    <t>[u'to', u'correlate', u'with', u'excess', u'gwg', u',', u'including', u'the', u'presence', u'of', u'restrained', u'eating']</t>
  </si>
  <si>
    <t>['correlate', 'appear']</t>
  </si>
  <si>
    <t>[['eating', ['http://purl.obolibrary.org/obo/GO_0007631']]]</t>
  </si>
  <si>
    <t>[u'various', u'psychosocial', u'factors', u'appear', u'to', u'correlate', u'with', u'excess', u'gwg', u',', u'including', u'the', u'presence', u'of', u'restrained', u'eating', u'.']</t>
  </si>
  <si>
    <t>omega-3 fatty acid intake of pregnant women and women of childbearing age in the united states: potential for deficiency?</t>
  </si>
  <si>
    <t>[u'omega-3', u'fatty', u'acid', u'intake', u'of', u'pregnant', u'women', u'and', u'women', u'of', u'childbearing', u'age', u'in', u'the', u'united', u'states', u':', u'potential', u'for', u'deficiency', u'?']</t>
  </si>
  <si>
    <t>PMC4171568</t>
  </si>
  <si>
    <t>whilst none of these interventions provides a ‘one-size-fits-all’ therapeutic solution, we suggest that a personalised approach warrants research attention as there is growing agreement that schizophrenia is a spectrum disorder that develops from the interplay between environmental and genetic factors.</t>
  </si>
  <si>
    <t>[u'approach', u'warrants']</t>
  </si>
  <si>
    <t>['warrants research', 'suggest', 'growing agreement']</t>
  </si>
  <si>
    <t>[u'whilst', u'none', u'of', u'these', u'interventions', u'provides', u'a', u'``', u'one-size-fits-all', u"'", u'therapeutic', u'solution', u',', u'we', u'suggest', u'that', u'a', u'personalised', u'approach', u'warrants', u'research', u'attention', u'as', u'there', u'is', u'growing', u'agreement', u'that', u'schizophrenia', u'is', u'a', u'spectrum', u'disorder', u'that', u'develops', u'from', u'the', u'interplay', u'between', u'environmental', u'and', u'genetic', u'factors', u'.']</t>
  </si>
  <si>
    <t>[u'growing', u'agreement', u'that', u'schizophrenia', u'is', u'a', u'spectrum', u'disorder', u'that', u'develops', u'from', u'the', u'interplay', u'between', u'environmental', u'and', u'genetic', u'factors']</t>
  </si>
  <si>
    <t>this investigation examined demographic factors associated with temporal trends in oral ds prescriptions filled by all united states (us) service members (sms) from 2005 to 2013 ( n  = 1,427,080 ± 22,139, mean ± standard deviation per year).</t>
  </si>
  <si>
    <t>[u'this', u'investigation']</t>
  </si>
  <si>
    <t>['this investigation', 'associated']</t>
  </si>
  <si>
    <t>[u'associated', u'with', u'temporal', u'trends']</t>
  </si>
  <si>
    <t>conclusion: early gestation, and not mid or late gestation, is identified as a critical time-period for adult dna methylation changes in whole blood after prenatal exposure to famine.</t>
  </si>
  <si>
    <t>PMC4620849</t>
  </si>
  <si>
    <t>these are small noncoding rnas, 21 to 23 nucleotides in length, which either inhibit translation or affect mrna stability and degradation.</t>
  </si>
  <si>
    <t>[['mRNA', ['http://purl.obolibrary.org/obo/SO_0000234']]]</t>
  </si>
  <si>
    <t>we identified 4 major themes: 1) discussions about the amount and pace of gestational weight gain: obstetricians reported variation in the frequency and timing of weight-related discussions with patients while most patients said that weight was not emphasized by their obstetricians; 2) the content of communication about nutrition and physical activity: obstetricians said they discuss nutrition and activity with all patients while most patients reported that their obstetrician either discussed these topics in general terms or not at all; 3) communication about postpartum weight loss: obstetricians said that they do not typically address postpartum weight loss with patients during prenatal visits while patients had concerns about postpartum weight; and 4) patient feelings about obstetrician advice: most patients said that their obstetrician does not tend to offer “unsolicited advice”, instead offering information in response to patient questions or concerns.</t>
  </si>
  <si>
    <t>[u'concerns', u'about', u'postpartum', u'weight']</t>
  </si>
  <si>
    <t>['concerns', 'concerns', 'questions']</t>
  </si>
  <si>
    <t>[u'concerns']</t>
  </si>
  <si>
    <t>[u'patient', u'questions', u'or', u'concerns']</t>
  </si>
  <si>
    <t>some studies have reported a "u-shaped" distribution of fetal growth in preeclamptic pregnancies, but reasons for this are unknown.</t>
  </si>
  <si>
    <t>PMC3574039</t>
  </si>
  <si>
    <t>we investigated if whether intrauterine protein restriction in combination with overfeeding during lactation would cause adult-onset obesity and metabolic disorders.</t>
  </si>
  <si>
    <t>['whether', 'would']</t>
  </si>
  <si>
    <t>[['lactation', ['http://purl.obolibrary.org/obo/GO_0007595']], ['protein', ['http://purl.obolibrary.org/obo/PR_000000001', 'http://purl.obolibrary.org/obo/SO_0000104', 'http://purl.obolibrary.org/obo/CHEBI_36080']]]</t>
  </si>
  <si>
    <t>[u'associated', u'with', u'growth', u'faltering', u'in', u'boys']</t>
  </si>
  <si>
    <t>[u'the', u'interrelationships', u'between', u'high\u2010fat', u'and', u'\u2010sugar', u'diet', u'(', u'prenatal', u',', u'postnatal', u')', u',', u'igf2', u'methylation', u'(', u'birth', u'and', u'age', u'7', u',', u'collected', u'from', u'blood', u')', u',', u'andadhdsymptoms', u'(', u'age', u'7', u'--', u'13', u')']</t>
  </si>
  <si>
    <t>['interrelationships']</t>
  </si>
  <si>
    <t>prenatal pah exposure is likely to contribute to the occurrence of sga as well as preterm births among african americans.</t>
  </si>
  <si>
    <t>[u'likely', u'to', u'contribute', u'to', u'the', u'occurrence', u'of', u'sga', u'as', u'well', u'as', u'preterm', u'births', u'among', u'african', u'americans']</t>
  </si>
  <si>
    <t>[u'a', u'direct', u'association']</t>
  </si>
  <si>
    <t>PMC5025575</t>
  </si>
  <si>
    <t>the fvq has acceptable validity and test-retest reliability values, but seems to underestimate fv servings in pregnant women.</t>
  </si>
  <si>
    <t>[u'seems', u'to', u'underestimate', u'fv', u'servings', u'in', u'pregnant', u'women']</t>
  </si>
  <si>
    <t>['seems']</t>
  </si>
  <si>
    <t>although clinical vitamin a deficiency (vad), which is a public health problem developing throughout the world, has been well controlled, marginal vitamin a deficiency (mvad) is far more prevalent, especially among pregnant women and preschool children in china.</t>
  </si>
  <si>
    <t>among seven studies of maternal vitamin b12 status, most showed no association, though two studies in highly deficient populations suggested a possible effect.</t>
  </si>
  <si>
    <t>[u'though', u'two', u'studies', u'in', u'highly', u'deficient', u'populations', u'suggested', u'a', u'possible', u'effect']</t>
  </si>
  <si>
    <t>['suggested', 'possible', 'association']</t>
  </si>
  <si>
    <t>however, since pills and capsules are known to be poorly accepted by some women during pregnancy, it is reasonable to continue to explore alternative micronutrient delivery systems and forms of iron for this purpose.</t>
  </si>
  <si>
    <t>['however', 'continue to explore']</t>
  </si>
  <si>
    <t>[['micronutrient', ['http://purl.obolibrary.org/obo/CHEBI_27027']], ['iron', ['http://purl.obolibrary.org/obo/CHEBI_18248']]]</t>
  </si>
  <si>
    <t>[u'to', u'continue', u'to', u'explore', u'alternative', u'micronutrient', u'delivery', u'systems', u'and', u'forms', u'of', u'iron', u'for', u'this', u'purpose']</t>
  </si>
  <si>
    <t>PMC3717170</t>
  </si>
  <si>
    <t>in recent years, vitamin d has been received increased attention due to the resurgence of vitamin d deficiency and rickets in developed countries and the identification of extraskeletal effects of vitamin d, suggesting unexpected benefits of vitamin d in health and disease, beyond bone health.</t>
  </si>
  <si>
    <t>['unexpected', 'has been', 'suggesting']</t>
  </si>
  <si>
    <t>[u'suggesting', u'unexpected', u'benefits', u'of', u'vitamin', u'd', u'in', u'health', u'and', u'disease', u',', u'beyond', u'bone', u'health']</t>
  </si>
  <si>
    <t>several methods have been proposed to detect linkage disequilibrium (ld), which is indicative of natural selection, from genome-wide profiles of common genetic variations but are designed for large regions.</t>
  </si>
  <si>
    <t>[u'several', u'methods']</t>
  </si>
  <si>
    <t>['several methods', 'proposed']</t>
  </si>
  <si>
    <t>[['genome', ['http://purl.obolibrary.org/obo/SO_0001026']], ['natural', ['http://purl.obolibrary.org/obo/SO_0000782']]]</t>
  </si>
  <si>
    <t>[u'several', u'methods', u'have', u'been', u'proposed', u'to', u'detect', u'linkage', u'disequilibrium', u'(', u'ld', u')', u',', u'which', u'is', u'indicative', u'of', u'natural', u'selection', u',', u'from', u'genome-wide', u'profiles', u'of', u'common', u'genetic', u'variations', u'but', u'are', u'designed', u'for', u'large', u'regions', u'.']</t>
  </si>
  <si>
    <t>the fetus is dependent on placental transfer of folate, however the molecular mechanisms regulating placental folate transport are unknown.</t>
  </si>
  <si>
    <t>[['folate transport', ['http://purl.obolibrary.org/obo/GO_0015884']]]</t>
  </si>
  <si>
    <t>each was classified and assessed by the quality of available evidence and its potential to treat or prevent preterm birth and stillbirth.</t>
  </si>
  <si>
    <t>[u'its', u'potential', u'to', u'treat', u'or', u'prevent', u'preterm', u'birth', u'and', u'stillbirth']</t>
  </si>
  <si>
    <t>in this review, the authors pose the question as to whether skeletal muscle has an ‘epi’‐memory?</t>
  </si>
  <si>
    <t>['whether', 'question']</t>
  </si>
  <si>
    <t>[u'the', u'question']</t>
  </si>
  <si>
    <t>the objective of the study was to assess whether gestational and early infancy exposure to low dose vitamin d from a mandatory margarine fortification programme in denmark influenced the risk of developing type 1 diabetes (t1d) before age of 15 years.</t>
  </si>
  <si>
    <t>['whether', 'objective']</t>
  </si>
  <si>
    <t>during the last decade critical new information has been published pertaining to folic acid supplementation in the prevention of neural tube defects (ntds) and other folic acid–sensitive congenital malformations.</t>
  </si>
  <si>
    <t>['new', 'critical']</t>
  </si>
  <si>
    <t>in summary, myostatin may prove to be a key mediator of the effects of inadequate prenatal nutrition, independently or in combination with a high-fat postnatal diet on offspring phenotype.</t>
  </si>
  <si>
    <t>[['fat', ['http://purl.obolibrary.org/obo/UBERON_0001013']]]</t>
  </si>
  <si>
    <t>there is limited research on how public health policies have been implemented or what has influenced their implementation.</t>
  </si>
  <si>
    <t>['how', 'what', 'limited']</t>
  </si>
  <si>
    <t>the aim of this study was to investigate the role of maternal and cord blood vitamin d level in tlr-related innate immunity and its effect on infectious outcome.</t>
  </si>
  <si>
    <t>PMC3549390</t>
  </si>
  <si>
    <t>desmoids are benign tumors, with local invasive features and no metastatic potential, which have rarely been described to be pregnancy associated.</t>
  </si>
  <si>
    <t>['rarely', 'potential', 'associated']</t>
  </si>
  <si>
    <t>[u'no', u'metastatic', u'potential', u',', u'which', u'have', u'rarely', u'been', u'described', u'to', u'be', u'pregnancy', u'associated']</t>
  </si>
  <si>
    <t>[u'pregnancy', u'associated']</t>
  </si>
  <si>
    <t>until a cmv vaccine becomes available, effective educational interventions are needed to inform women about congenital cmv prevention.</t>
  </si>
  <si>
    <t>[u'until', u'a', u'cmv', u'vaccine', u'becomes', u'available', u',', u'effective', u'educational', u'interventions', u'are', u'needed', u'to', u'inform', u'women', u'about', u'congenital', u'cmv', u'prevention', u'.']</t>
  </si>
  <si>
    <t>['interventions are needed', 'until']</t>
  </si>
  <si>
    <t>urinary selenium was positively associated with children’s general cognitive score [mean change: 2.2 points (95 % ci −0.38; 4.8) per doubling of urinary selenium; ~0.1 sd], although the association was not statistically significant.</t>
  </si>
  <si>
    <t>[u'urinary', u'selenium', u'was', u'positively', u'associated', u'with', u'children', u"'s", u'general', u'cognitive', u'score', u'(', u'mean', u'change', u':', u'2.2', u'points', u'(', u'95\xa0', u'%', u'ci', u'\u22120.38', u';', u'4.8', u')', u'per', u'doubling', u'of', u'urinary', u'selenium', u';', u'~0.1', u'sd', u')', u',', u'although', u'the', u'association', u'was', u'not', u'statistically', u'significant', u'.']</t>
  </si>
  <si>
    <t>[['selenium', ['http://purl.obolibrary.org/obo/CHEBI_27568']], ['selenium', ['http://purl.obolibrary.org/obo/CHEBI_27568']], ['score', ['http://purl.obolibrary.org/obo/SO_0001685']]]</t>
  </si>
  <si>
    <t>while some controversy remains, there appears to be consensus that women at high risk of t2dm, including indigenous women, should be offered screening for gdm early in pregnancy, rather than waiting until 24-28 weeks as is current practice.</t>
  </si>
  <si>
    <t>[u'some', u'controversy']</t>
  </si>
  <si>
    <t>['controversy', 'should be', 'appears to be']</t>
  </si>
  <si>
    <t>[['consensus', ['http://purl.obolibrary.org/obo/SO_0000993']]]</t>
  </si>
  <si>
    <t>[u'while', u'some', u'controversy', u'remains', u',', u'there', u'appears', u'to', u'be', u'consensus', u'that', u'women', u'at', u'high', u'risk', u'of', u't2dm', u',', u'including', u'indigenous', u'women', u',', u'should', u'be', u'offered', u'screening', u'for', u'gdm', u'early', u'in', u'pregnancy', u',', u'rather', u'than', u'waiting', u'until', u'24-28', u'weeks', u'as', u'is', u'current', u'practice', u'.']</t>
  </si>
  <si>
    <t>we demonstrated the current rda (600 iu/ day) may not be adequate to achieve vitamin d status &gt;75 nmol/l in some pregnant women who are residing in higher latitudes (calgary, 51°n) in alberta, canada and the current vitamin d recommendations for canadian pregnant women need to be re-evaluated.</t>
  </si>
  <si>
    <t>[u'need', u'to', u'be', u're-evaluated']</t>
  </si>
  <si>
    <t>['need to be re-evaluated', 'may', 'recommendations']</t>
  </si>
  <si>
    <t>[u'the', u'current', u'vitamin', u'd', u'recommendations', u'for', u'canadian', u'pregnant', u'women']</t>
  </si>
  <si>
    <t>wildlife and animal studies have long suggested adverse effects of exposure to these compounds on human reproductive health, which, according to the endocrine disrupter hypothesis, are ascribed to the compounds’ potential to interfere with endocrine signaling, especially when exposure occurs during certain phases of fetal and childhood development.</t>
  </si>
  <si>
    <t>['suggested', 'hypothesis', 'potential']</t>
  </si>
  <si>
    <t>[u'the', u'endocrine', u'disrupter', u'hypothesis']</t>
  </si>
  <si>
    <t>[u'the', u'compounds', u"'", u'potential']</t>
  </si>
  <si>
    <t>[u'independently', u'associated', u'with', u'the', u'newborn', u"'s", u'weight', u'and', u'gestational', u'age', u',', u'adjusted', u'by', u'maternal', u'consumption', u'of', u'calcium', u'supplementation', u',', u'folic', u'acid', u',', u'and', u'omega-3', u',', u'during', u'pregnancy']</t>
  </si>
  <si>
    <t>however, high levels of ros can cause significant damage to cell structure and function.</t>
  </si>
  <si>
    <t>PMC3659910</t>
  </si>
  <si>
    <t>vitamin d deficiency is a preventable health problem.</t>
  </si>
  <si>
    <t>[u'a', u'preventable', u'health', u'problem']</t>
  </si>
  <si>
    <t>however, among the 36 patients with food sensitization, the mean±sd serum levels of 25(oh)d3were significantly higher ( p&lt;0.05) in patients with mild disease (21.2±5.18</t>
  </si>
  <si>
    <t>PMC3578836</t>
  </si>
  <si>
    <t>[u'altogether', u',', u'these', u'data', u'suggest', u'that', u'the', u'ms', u'diet', u'ameliorates', u'development', u'of', u'atherosclerosis', u'by', u'inhibiting', u'the', u't-cell', u'ccr2', u'expression', u',', u'reducing', u'inflammatory', u'cytokines', u'production', u'and', u'increasing', u'serum', u'hdl', u':', u'ldl', u'ratio', u'.']</t>
  </si>
  <si>
    <t>[['serum', ['http://purl.obolibrary.org/obo/UBERON_0001977']], ['T-cell', ['http://purl.obolibrary.org/obo/CL_0000084']], ['cell', ['http://purl.obolibrary.org/obo/GO_0005623']], ['development', ['http://purl.obolibrary.org/obo/GO_0032502']]]</t>
  </si>
  <si>
    <t>PMC4181917</t>
  </si>
  <si>
    <t>conclusions: this study of asd strengthens the evidence linking neurodevelopmental disorders with gestational pesticide exposures, particularly organophosphates, and provides novel results of asd and dd associations with, respectively, pyrethroids and carbamates.</t>
  </si>
  <si>
    <t>[u'the', u'evidence', u'linking', u'neurodevelopmental', u'disorders', u'with', u'gestational', u'pesticide', u'exposures', u',', u'particularly', u'organophosphates']</t>
  </si>
  <si>
    <t>['strengthens the evidence', 'linking', 'associations']</t>
  </si>
  <si>
    <t>[u'linking', u'neurodevelopmental', u'disorders', u'with', u'gestational', u'pesticide', u'exposures', u',', u'particularly', u'organophosphates']</t>
  </si>
  <si>
    <t>[u'asd', u'and', u'dd', u'associations', u'with', u',', u'respectively', u',', u'pyrethroids', u'and', u'carbamates']</t>
  </si>
  <si>
    <t>[u'earlier', u'studies', u'which', u'have', u'investigated', u'the', u'association', u'between', u'nutrition', u'and', u'cognitive', u'development']</t>
  </si>
  <si>
    <t>['earlier studies', 'association']</t>
  </si>
  <si>
    <t>[u'the', u'association', u'between', u'nutrition', u'and', u'cognitive', u'development']</t>
  </si>
  <si>
    <t>it is a complex condition that lacks an established preventive method, warranting a need for research to identify possible environmental triggers.</t>
  </si>
  <si>
    <t>['complex', 'warranting a need for research', 'possible', 'lacks']</t>
  </si>
  <si>
    <t>[u'warranting', u'a', u'need', u'for', u'research', u'to', u'identify', u'possible', u'environmental', u'triggers']</t>
  </si>
  <si>
    <t>[u'that', u'lacks', u'an', u'established', u'preventive', u'method', u',', u'warranting', u'a', u'need', u'for', u'research', u'to', u'identify', u'possible', u'environmental', u'triggers']</t>
  </si>
  <si>
    <t>the possibility of extraskeletal effects of vitamin d was first noted with the discovery of the vitamin d receptor (vdr) in tissues and cells that are not involved in maintaining mineral homeostasis and bone health, including skin, placenta, pancreas, breast, prostate and colon cancer cells, and activated t cells.</t>
  </si>
  <si>
    <t>['first', 'possibility']</t>
  </si>
  <si>
    <t>[u'the', u'possibility', u'of', u'extraskeletal', u'effects', u'of', u'vitamin', u'd']</t>
  </si>
  <si>
    <t>the social ecological model (sem) has been adopted as the framework needed to guide obesity prevention initiatives.</t>
  </si>
  <si>
    <t>[u'the', u'social', u'ecological', u'model', u'(', u'sem', u')', u'has', u'been', u'adopted', u'as', u'the', u'framework', u'needed', u'to', u'guide', u'obesity', u'prevention', u'initiatives', u'.']</t>
  </si>
  <si>
    <t>['has been adopted']</t>
  </si>
  <si>
    <t>[u'one', u'log', u'unit', u'increment', u'in', u'cord', u'plasma', u'\u03b1-tocopherol', u'was', u'associated', u'with', u'a', u'6.6', u'%', u'(', u'0.4', u'--', u'12.3', u'%', u')', u'decrease', u'in', u'adiponectin', u'(', u'p', u'\u2009=\u20090.04', u')', u',', u'while', u'one', u'log', u'unit', u'increment', u'in', u'cord', u'plasma', u'\u03b3-tocopherol', u'was', u'associated', u'with', u'a', u'21.2', u'%', u'(', u'4.7', u'--', u'34.8', u'%', u')', u'decrease', u'in', u'leptin', u'(', u'p', u'\u2009=\u20090.01', u')', u'.']</t>
  </si>
  <si>
    <t>[['tocopherol', ['http://purl.obolibrary.org/obo/CHEBI_27013']], ['tocopherol', ['http://purl.obolibrary.org/obo/CHEBI_27013']]]</t>
  </si>
  <si>
    <t>[u'while', u'one', u'log', u'unit', u'increment', u'in', u'cord', u'plasma', u'\u03b3-tocopherol', u'was', u'associated', u'with', u'a', u'21.2', u'%', u'(', u'4.7', u'--', u'34.8', u'%', u')', u'decrease', u'in', u'leptin', u'(', u'p', u'\u2009=\u20090.01']</t>
  </si>
  <si>
    <t>PMC3759332</t>
  </si>
  <si>
    <t>worldwide epidemiologic studies have repeatedly demonstrated an association between prenatal nutritional environment, birth weight and susceptibility to adult diseases including obesity, cardiovascular disease and type 2 diabetes.</t>
  </si>
  <si>
    <t>['have', 'association']</t>
  </si>
  <si>
    <t>[u'an', u'association', u'between', u'prenatal', u'nutritional', u'environment', u',', u'birth', u'weight', u'and', u'susceptibility', u'to', u'adult', u'diseases', u'including', u'obesity', u',', u'cardiovascular', u'disease', u'and', u'type', u'2', u'diabetes']</t>
  </si>
  <si>
    <t>some recent studies have reported a protective effect of fa fortification against asd, but others have concluded there is an increased risk for asd and other negative neurocognitive development outcomes.</t>
  </si>
  <si>
    <t>[u'but']</t>
  </si>
  <si>
    <t>['but others', 'recent studies']</t>
  </si>
  <si>
    <t>[u'some', u'recent', u'studies']</t>
  </si>
  <si>
    <t>though the evidence for health promotion and primary prevention are weaker, policy interventions and secondary prevention when combined with these are likely to have a greater impact on reducing national ncd burden.</t>
  </si>
  <si>
    <t>[u'though', u'the', u'evidence', u'for', u'health', u'promotion', u'and', u'primary', u'prevention', u'are', u'weaker']</t>
  </si>
  <si>
    <t>['evidence...are weaker', 'likely']</t>
  </si>
  <si>
    <t>[u'likely', u'to', u'have', u'a', u'greater', u'impact', u'on', u'reducing', u'national', u'ncd', u'burden']</t>
  </si>
  <si>
    <t>this review aims to describe issues related to the caloric requirements needed to gain and maintain weight for short and long-term recovery for an inpatients and outpatients.</t>
  </si>
  <si>
    <t>[u'issues', u'related', u'to', u'the', u'caloric', u'requirements', u'needed', u'to', u'gain', u'and', u'maintain', u'weight', u'for', u'short', u'and', u'long-term', u'recovery', u'for', u'an', u'inpatients', u'and', u'outpatients']</t>
  </si>
  <si>
    <t>['issues']</t>
  </si>
  <si>
    <t>the study of children's mental outcomes as a function of prenatal supplementation is still relatively new, but the results of this systematic review suggest that further work with multiple micronutrients and/or n-3 fatty acids should be conducted.</t>
  </si>
  <si>
    <t>[u'further', u'work', u'with', u'multiple', u'micronutrients', u'and/or', u'n-3', u'fatty', u'acids']</t>
  </si>
  <si>
    <t>['further work', 'suggest', 'should be', 'new']</t>
  </si>
  <si>
    <t>[u'the', u'results', u'of', u'this', u'systematic', u'review', u'suggest', u'that', u'further', u'work', u'with', u'multiple', u'micronutrients', u'and/or', u'n-3', u'fatty', u'acids', u'should', u'be', u'conducted', u'.']</t>
  </si>
  <si>
    <t>ultimately, advances in basic and clinical sciences may translate to clinical care, improving both diagnosis and treatment.</t>
  </si>
  <si>
    <t>evidence suggests that group prenatal care can reduce these risks, with implications for maternal and child health as well as substantial cost savings.</t>
  </si>
  <si>
    <t>[u'evidence', u'suggests', u'that', u'group', u'prenatal', u'care', u'can', u'reduce', u'these', u'risks', u',', u'with', u'implications', u'for', u'maternal', u'and', u'child', u'health', u'as', u'well', u'as', u'substantial', u'cost', u'savings', u'.']</t>
  </si>
  <si>
    <t>['suggests', 'can']</t>
  </si>
  <si>
    <t>[u'half', u'(', u'52.5', u'%', u')', u'would', u'recommend', u'vitamin', u'd', u'supplementation', u'during', u'pregnancy', u'to', u'some', u'patients', u',', u'but', u'only', u'16.8', u'%', u'to', u'all', u'.']</t>
  </si>
  <si>
    <t>gaventa’s “power cube” that describes different facets of power – including spaces, levels, and forms – is used to help understand the power imbalances that underlie this injustice.</t>
  </si>
  <si>
    <t>[u'that', u'underlie', u'this', u'injustice']</t>
  </si>
  <si>
    <t>['underlie']</t>
  </si>
  <si>
    <t>the evidence that these criteria are met for indigenous populations is yet to be reported.</t>
  </si>
  <si>
    <t>we speculate that annual periodicities with non-linear exposure-risk models may underlie these findings.</t>
  </si>
  <si>
    <t>[u'we', u'speculate', u'that', u'annual', u'periodicities', u'with', u'non-linear', u'exposure-risk', u'models', u'may', u'underlie', u'these', u'findings', u'.']</t>
  </si>
  <si>
    <t>[u'is', u'associated', u'with', u'sun', u'avoidance', u'and', u'low', u'vd', u'intake']</t>
  </si>
  <si>
    <t>congenital anomalies encompass a wide array of structural and functional abnormalities that can occur in isolation (i.e., single defect) or as a group of defects (i.e., multiple defects).</t>
  </si>
  <si>
    <t>maternal urinary concentrations of ias were associated with lower mean gestational age and newborn length.</t>
  </si>
  <si>
    <t>[u'maternal', u'urinary', u'concentrations', u'of', u'ias', u'were', u'associated', u'with', u'lower', u'mean', u'gestational', u'age', u'and', u'newborn', u'length', u'.']</t>
  </si>
  <si>
    <t>given the different mortality risks of these different syndromes, this observation is supportive of the predictive adaptive response hypothesis and is the first empirical demonstration of the advantageous effects of such a response in humans.</t>
  </si>
  <si>
    <t>[u'supportive', u'of', u'the', u'predictive', u'adaptive', u'response', u'hypothesis']</t>
  </si>
  <si>
    <t>['supportive', 'hypothesis', 'first', 'observation']</t>
  </si>
  <si>
    <t>[u'the', u'predictive', u'adaptive', u'response', u'hypothesis']</t>
  </si>
  <si>
    <t>[u'this', u'observation']</t>
  </si>
  <si>
    <t>however, the feeding response to stress varies among individuals with some increasing and others decreasing food intake after stress.</t>
  </si>
  <si>
    <t>PMC3107676</t>
  </si>
  <si>
    <t>nitrosatable drugs have been associated with birth defects in a few epidemiologic studies.</t>
  </si>
  <si>
    <t>['have been', 'few...studies']</t>
  </si>
  <si>
    <t>[u'a', u'few', u'epidemiologic', u'studies']</t>
  </si>
  <si>
    <t>PMC4192934</t>
  </si>
  <si>
    <t>as expected, a substantial portion of expenditures were for high-cost deliveries, up to 41 percent of total delivery payments.</t>
  </si>
  <si>
    <t>[u'as', u'expected']</t>
  </si>
  <si>
    <t>['as expected']</t>
  </si>
  <si>
    <t>PMC4203464</t>
  </si>
  <si>
    <t>however, to the best of our knowledge, there are currently no studies prospectively mapping the gut microbiome of vlbw infants through early childhood.</t>
  </si>
  <si>
    <t>['however', 'no studies']</t>
  </si>
  <si>
    <t>[u'no', u'studies', u'prospectively', u'mapping', u'the', u'gut', u'microbiome', u'of', u'vlbw', u'infants', u'through', u'early', u'childhood']</t>
  </si>
  <si>
    <t>PMC3414394</t>
  </si>
  <si>
    <t>depressed mood in pregnancy has been linked to low birth weight (lbw, &lt; 2,500 g), a risk factor for adult-onset chronic diseases in offspring.</t>
  </si>
  <si>
    <t>['has been', 'linked']</t>
  </si>
  <si>
    <t>[u'depressed', u'mood', u'in', u'pregnancy', u'has', u'been', u'linked', u'to', u'low', u'birth', u'weight', u'(', u'lbw', u',', u'&lt;', u'2', u',', u'500', u'g', u')', u',', u'a', u'risk', u'factor', u'for', u'adult-onset', u'chronic', u'diseases', u'in', u'offspring', u'.']</t>
  </si>
  <si>
    <t>[u'gap']</t>
  </si>
  <si>
    <t>the primary objective of this pilot study was to: 1) refine the gdm management system (goodmoms), a web-based pregnancy and postpartum behavioral intervention and 2) assess the feasibility of the intervention.</t>
  </si>
  <si>
    <t>[u'the', u'primary', u'objective', u'of', u'this', u'pilot', u'study']</t>
  </si>
  <si>
    <t>however, the high percentage of affected individuals highlights the prevalence of vitamin d deficiency in young, reproductive-aged women.</t>
  </si>
  <si>
    <t>in contrast to patient reports, the majority of health care providers document counseling on gwg, pa, and nutrition and appropriately identify gwg limits for obese patients.</t>
  </si>
  <si>
    <t>[u'in', u'contrast', u'to', u'patient', u'reports']</t>
  </si>
  <si>
    <t>['in contrast to']</t>
  </si>
  <si>
    <t>therefore strategies aimed at restoring the microbiota profile may be effective in the prevention or treatment of allergic and inflammatory diseases.</t>
  </si>
  <si>
    <t>PMC4275431</t>
  </si>
  <si>
    <t>[u'the', u'association', u'between', u'maternal', u'smoking', u'during', u'pregnancy', u'and', u'fetal/childhood', u'growth', u',', u'specifically', u'risk', u'of', u'childhood', u'obesity']</t>
  </si>
  <si>
    <t>therefore we believe this is the first case report of an antenatal diagnosis of combined pure esophageal and duodenal atresia in a twin gestation.</t>
  </si>
  <si>
    <t>to our knowledge, this is the first report of paroxysmal cold hemoglobinuria presenting during pregnancy.</t>
  </si>
  <si>
    <t>[u'the', u'alterations', u'in', u'ovarian', u'gene', u'expression', u'were', u'associated', u'with', u'a', u'significant', u'down-regulation', u'of', u'follicle-stimulating', u'hormone', u'receptor', u'mrna', u'expression', u'(', u'p', u'&lt;', u'0.05', u')', u'in', u'lp', u'piglets', u'.']</t>
  </si>
  <si>
    <t>[['mRNA', ['http://purl.obolibrary.org/obo/SO_0000234']], ['regulation', ['http://purl.obolibrary.org/obo/GO_0065007']], ['gene', ['http://purl.obolibrary.org/obo/SO_0000704', 'http://purl.obolibrary.org/obo/SO_0000704']], ['hormone', ['http://purl.obolibrary.org/obo/CHEBI_24621']]]</t>
  </si>
  <si>
    <t>the lack of evidence of efficacy does not necessarily imply that some interventions may not be effective, but currently they can’t be recommended.</t>
  </si>
  <si>
    <t>[u'the', u'lack', u'of', u'evidence', u'of', u'efficacy']</t>
  </si>
  <si>
    <t>['lack of evidence', 'may', 'recommended']</t>
  </si>
  <si>
    <t>[u'be', u'recommended']</t>
  </si>
  <si>
    <t>the finding that the iodine-to-creatinine ratio increased over the course of gestation may not be generalizable to populations with different iodine status from ours and merits further investigation.</t>
  </si>
  <si>
    <t>[u'ours', u'and', u'merits', u'further', u'investigation']</t>
  </si>
  <si>
    <t>['further investigation', 'may']</t>
  </si>
  <si>
    <t>dietary habits established in early childhood and maternal socioeconomic status (ses) are important, complex, interrelated factors that influence a child’s growth and development.</t>
  </si>
  <si>
    <t>[u'important', u',', u'complex', u',', u'interrelated', u'factors', u'that', u'influence', u'a', u'child', u"'s", u'growth', u'and', u'development']</t>
  </si>
  <si>
    <t>however, such evidence is limited in human studies.</t>
  </si>
  <si>
    <t>['however', 'limited']</t>
  </si>
  <si>
    <t>[u'however', u',', u'such', u'evidence', u'is', u'limited', u'in', u'human', u'studies', u'.']</t>
  </si>
  <si>
    <t>[u'taste', u'preference', u'and', u'threshold', u'were', u'correlated']</t>
  </si>
  <si>
    <t>[u'additional', u'research', u'to', u'improve', u'the', u'quality', u'of', u'evidence']</t>
  </si>
  <si>
    <t>['additional research']</t>
  </si>
  <si>
    <t>[u'by', u'univariate', u'and', u'multivariate', u'analyses', u'adjusting', u'for', u'confounders', u',', u'omega-3', u'fatty', u'acid', u'intake', u'was', u'significantly', u'associated', u'with', u'poverty-to-income', u'ratio', u',', u'race', u',', u'and', u'educational', u'attainment', u'.']</t>
  </si>
  <si>
    <t>[['acid', ['http://purl.obolibrary.org/obo/CHEBI_37527']], ['fatty acid', ['http://purl.obolibrary.org/obo/CHEBI_35366']], ['omega-3 fatty acid', ['http://purl.obolibrary.org/obo/CHEBI_25681']]]</t>
  </si>
  <si>
    <t>PMC5738092</t>
  </si>
  <si>
    <t>identifying maternal and infant factors associated with newborn size in rural bangladesh by partial least squares (pls) regression analysis</t>
  </si>
  <si>
    <t>[u'associated', u'with', u'newborn', u'size']</t>
  </si>
  <si>
    <t>in fp research, the sheep has been quite extensively used as a model for humans.</t>
  </si>
  <si>
    <t>[['sheep', ['http://purl.obolibrary.org/obo/NCBITaxon_9940', 'http://purl.obolibrary.org/obo/NCBITaxon_9940']]]</t>
  </si>
  <si>
    <t>the current epigenomics revolution will almost certainly complement the explosion of personal genetics medicine to help guide treatment decisions and disease risk stratification.</t>
  </si>
  <si>
    <t>this finding could stem from strong heterogeneity in study designs.</t>
  </si>
  <si>
    <t>servings/day and exceeded recommendations (0-2.5 servings/day).</t>
  </si>
  <si>
    <t>[u'exceeded', u'recommendations']</t>
  </si>
  <si>
    <t>this study provides evidence of associations between feto-maternal 25(oh)d, cord pth and balp, and early infant wbbmc, though neither feto-maternal 25(oh)d nor the measured biochemical indices were suitable indicators of wbbmc.</t>
  </si>
  <si>
    <t>[u'evidence', u'of', u'associations', u'between', u'feto-maternal', u'25', u'(', u'oh', u')', u'd', u',', u'cord', u'pth', u'and', u'balp', u',', u'and', u'early', u'infant', u'wbbmc']</t>
  </si>
  <si>
    <t>['evidence', 'associations']</t>
  </si>
  <si>
    <t>PMC3513828</t>
  </si>
  <si>
    <t>pregnancy-specific liver conditions like hemolysis, elevated liver enzymes, and low platelets (hellp) syndrome and acute fatty liver of pregnancy can cause alf at term or postpartum, but, typically occur during the third trimester.</t>
  </si>
  <si>
    <t>conclusive replicated findings have yet to appear on any specific exposure; however, mounting evidence suggests gestational pesticides exposures are strong candidates.</t>
  </si>
  <si>
    <t>['yet', 'suggests', 'appear']</t>
  </si>
  <si>
    <t>[u'conclusive', u'replicated', u'findings', u'have', u'yet', u'to', u'appear', u'on', u'any', u'specific', u'exposure', u';', u'however', u',', u'mounting', u'evidence', u'suggests', u'gestational', u'pesticides', u'exposures', u'are', u'strong', u'candidates', u'.']</t>
  </si>
  <si>
    <t>[u'conclusive', u'replicated', u'findings', u'have', u'yet', u'to', u'appear', u'on', u'any', u'specific', u'exposure']</t>
  </si>
  <si>
    <t>we will review the impact of dietary iodine status on thyroid function in pregnancy.</t>
  </si>
  <si>
    <t>text4baby is a promising program that offers lessons for future mhealth activities.</t>
  </si>
  <si>
    <t>['promising']</t>
  </si>
  <si>
    <t>however, the relationship between vitamin d levels and lung function in infancy has not been investigated.</t>
  </si>
  <si>
    <t>['however', 'relationship', 'has not been investigated']</t>
  </si>
  <si>
    <t>[['vitamin', ['http://purl.obolibrary.org/obo/CHEBI_33229']], ['vitamin D', ['http://purl.obolibrary.org/obo/CHEBI_27300']], ['lung', ['http://purl.obolibrary.org/obo/UBERON_0002048']]]</t>
  </si>
  <si>
    <t>[u'the', u'relationship', u'between', u'vitamin', u'd', u'levels', u'and', u'lung', u'function', u'in', u'infancy']</t>
  </si>
  <si>
    <t>[u'however', u',', u'the', u'relationship', u'between', u'vitamin', u'd', u'levels', u'and', u'lung', u'function', u'in', u'infancy', u'has', u'not', u'been', u'investigated', u'.']</t>
  </si>
  <si>
    <t>numerous environmental factors have been identified as influential in the development of schizophrenia.</t>
  </si>
  <si>
    <t>excessive gestational weight gain is a major risk factor for obesity in both women and offspring over their lifetimes, and should be avoided.</t>
  </si>
  <si>
    <t>conversely, older women and those with more education appeared to place more importance on physician endorsement in their plans for childbearing.</t>
  </si>
  <si>
    <t>[u'conversely', u',', u'older', u'women', u'and', u'those', u'with', u'more', u'education', u'appeared', u'to', u'place', u'more', u'importance', u'on', u'physician', u'endorsement', u'in', u'their', u'plans', u'for', u'childbearing', u'.']</t>
  </si>
  <si>
    <t>however, there is an absence of high quality evidence from randomised controlled trials on the safety of medications taken during breastfeeding, which naturally would hinder health professionals from appropriately advising women.</t>
  </si>
  <si>
    <t>['however', 'absence of...evidence', 'would']</t>
  </si>
  <si>
    <t>[u'an', u'absence', u'of', u'high', u'quality', u'evidence', u'from', u'randomised', u'controlled', u'trials', u'on', u'the', u'safety', u'of', u'medications', u'taken', u'during', u'breastfeeding', u',', u'which', u'naturally', u'would', u'hinder', u'health', u'professionals', u'from', u'appropriately', u'advising', u'women']</t>
  </si>
  <si>
    <t>PMC4383437</t>
  </si>
  <si>
    <t>[u'continued', u'studies', u'on', u'multiple', u',', u'detailed', u'measures', u'of', u'maternal', u'mental', u'health', u'and', u'experience', u'in', u'pregnancy', u'and', u'child', u'growth']</t>
  </si>
  <si>
    <t>['continued studies']</t>
  </si>
  <si>
    <t>[['growth', ['http://purl.obolibrary.org/obo/GO_0040007']], ['life', ['http://purl.obolibrary.org/obo/UBERON_0000104']]]</t>
  </si>
  <si>
    <t>the association between infections and general cognitive ability in young men – a nationwide study</t>
  </si>
  <si>
    <t>[u'the', u'association', u'between', u'infections', u'and', u'general', u'cognitive', u'ability', u'in', u'young', u'men', u'--', u'a', u'nationwide', u'study']</t>
  </si>
  <si>
    <t>this may help establish more specific clinical guidelines for oral cleft prevention so that the intervention can be better tailored for at-risk women.</t>
  </si>
  <si>
    <t>['may', 'can']</t>
  </si>
  <si>
    <t>only a few studies to date have investigated the associations between dietary patterns and cognitive development.</t>
  </si>
  <si>
    <t>[u'only', u'a', u'few', u'studies', u'to', u'date']</t>
  </si>
  <si>
    <t>['few studies', 'associations']</t>
  </si>
  <si>
    <t>[u'the', u'associations', u'between', u'dietary', u'patterns', u'and', u'cognitive', u'development']</t>
  </si>
  <si>
    <t>each ln(tas) doubling of tas was associated with a 0.55-kg/m3 lower (95% ci: –0.82, –0.28, p &lt; 0.001) ponderal index for infants of overweight/obese, but not normal-weight, mothers (pinteraction &lt; 0.01).</t>
  </si>
  <si>
    <t>[u'each', u'ln', u'(', u'tas', u')', u'doubling', u'of', u'tas', u'was', u'associated', u'with', u'a', u'0.55-kg/m3', u'lower', u'(', u'95', u'%', u'ci', u':', u'--', u'0.82', u',', u'--', u'0.28']</t>
  </si>
  <si>
    <t>PMC3821942</t>
  </si>
  <si>
    <t>public health warnings or industry regulation might be indicated to protect consumer safety.</t>
  </si>
  <si>
    <t>the safety of medications should be assessed prior to conception.</t>
  </si>
  <si>
    <t>we explored how adjusting for socioeconomic status and maternal iq, childbirth outcomes, pregnancy vitamin d status, nutritional intake, exposure to infections, and child age relative to peers in class changed the relation between season of birth and child iq.</t>
  </si>
  <si>
    <t>[u'the', u'relation', u'between', u'season', u'of', u'birth', u'and', u'child', u'iq']</t>
  </si>
  <si>
    <t>our data suggests that a nutrient restriction of 85% as compared to 140% of total metabolizable energy requirements during the 2nd half of gestation can alter the expression of growth, myogenic and adipogenic genes in fetal muscle without apparent differences in fetal phenotype.</t>
  </si>
  <si>
    <t>[u'our', u'data', u'suggests', u'that', u'a', u'nutrient', u'restriction', u'of', u'85', u'%', u'as', u'compared', u'to', u'140', u'%', u'of', u'total', u'metabolizable', u'energy', u'requirements', u'during', u'the', u'2nd', u'half', u'of', u'gestation', u'can', u'alter', u'the', u'expression', u'of', u'growth', u',', u'myogenic', u'and', u'adipogenic', u'genes', u'in', u'fetal', u'muscle', u'without', u'apparent', u'differences', u'in', u'fetal', u'phenotype', u'.']</t>
  </si>
  <si>
    <t>['suggests', 'can', 'apparent']</t>
  </si>
  <si>
    <t>[['nutrient', ['http://purl.obolibrary.org/obo/CHEBI_33284']], ['gestation', ['http://purl.obolibrary.org/obo/GO_0007565']], ['growth', ['http://purl.obolibrary.org/obo/GO_0040007']]]</t>
  </si>
  <si>
    <t>however, while it is well established that arsenicals can alter components of the epigenome, in many cases, the biological significance of these alterations remains unknown.</t>
  </si>
  <si>
    <t>['however', 'can', 'unknown']</t>
  </si>
  <si>
    <t>this will lower risks of congenital malformations, preeclampsia, and perinatal mortality.</t>
  </si>
  <si>
    <t>[u'this', u'will', u'lower', u'risks', u'of', u'congenital', u'malformations', u',', u'preeclampsia', u',', u'and', u'perinatal', u'mortality', u'.']</t>
  </si>
  <si>
    <t>[u'recent', u'evidence', u'indicates', u'that', u'the', u'adult', u'hematopoietic', u'system', u'is', u'susceptible', u'to', u'diet-induced', u'lineage', u'skewing', u'.']</t>
  </si>
  <si>
    <t>[['hematopoietic system', ['http://purl.obolibrary.org/obo/UBERON_0002390']]]</t>
  </si>
  <si>
    <t>[u'associated', u'with', u'usual', u'daily', u'intake', u'exceeding', u'the', u'folic', u'acid', u'ul']</t>
  </si>
  <si>
    <t>[['folic acid', ['http://purl.obolibrary.org/obo/CHEBI_27470']], ['acid', ['http://purl.obolibrary.org/obo/CHEBI_37527']], ['folic acid', ['http://purl.obolibrary.org/obo/CHEBI_27470']], ['acid', ['http://purl.obolibrary.org/obo/CHEBI_37527']]]</t>
  </si>
  <si>
    <t>confirmation of these findings by future studies is warranted.</t>
  </si>
  <si>
    <t>[u'confirmation', u'of', u'these', u'findings', u'by', u'future', u'studies', u'is', u'warranted', u'.']</t>
  </si>
  <si>
    <t>['future studies is warranted']</t>
  </si>
  <si>
    <t>PMC4979774</t>
  </si>
  <si>
    <t>the aim of this study was to evaluate the effect of prenatal and postnatal malnutrition on the intellectual functioning of early school-aged children.</t>
  </si>
  <si>
    <t>independent of a wide range of possible confounders, significant associations between infections and cognitive ability were observed.</t>
  </si>
  <si>
    <t>['possible', 'associations']</t>
  </si>
  <si>
    <t>[u'significant', u'associations', u'between', u'infections', u'and', u'cognitive', u'ability']</t>
  </si>
  <si>
    <t>[u'these', u'changes', u'require', u'a', u'paradigm', u'shift', u'to', u'viewing', u'drug', u'use', u'in', u'context', u'of', u'the', u'person', u'and', u'society', u'and', u'acceptance', u'of', u'responsibility', u'for', u'unintended', u'consequences', u'of', u'public', u'health', u'bureaucratic', u'procedures', u'and', u'messages', u'about', u'effects', u'of', u'drug', u'use', u'during', u'pregnancy', u'.']</t>
  </si>
  <si>
    <t>['require']</t>
  </si>
  <si>
    <t>[['drug', ['http://purl.obolibrary.org/obo/CHEBI_23888']], ['drug', ['http://purl.obolibrary.org/obo/CHEBI_23888']], ['drug', ['http://purl.obolibrary.org/obo/CHEBI_23888']]]</t>
  </si>
  <si>
    <t>our results highlight the critical importance of evaluating outcomes in randomized trials, as interventions that should be effective may not be.</t>
  </si>
  <si>
    <t>['may', 'should be']</t>
  </si>
  <si>
    <t>[u'that', u'should', u'be', u'effective']</t>
  </si>
  <si>
    <t>as evidenced by these cases, the ed physician may often be the first to evaluate severe or recurrent epistaxis and should recognize indications for coagulation testing and hematology consultation/referral for advanced hematologic assessments.</t>
  </si>
  <si>
    <t>['may', 'should']</t>
  </si>
  <si>
    <t>this study's specific aim was to determine whether maternal nutrition in pregnancy affects postnatal metabolic and respiratory outcomes in the offspring.</t>
  </si>
  <si>
    <t>['whether', 'aim']</t>
  </si>
  <si>
    <t>[u'this', u'study', u"'s", u'specific', u'aim']</t>
  </si>
  <si>
    <t>larger studies and replication of findings in other populations will further our understanding of relationships between cellular and genomic biomarkers of normal and abnormal placental function and vascular placental disorders.</t>
  </si>
  <si>
    <t>[u'larger', u'studies', u'and', u'replication', u'of', u'findings', u'in', u'other', u'populations']</t>
  </si>
  <si>
    <t>['larger studies and replication of findings', 'will', 'relationships']</t>
  </si>
  <si>
    <t>[u'relationships', u'between', u'cellular', u'and', u'genomic', u'biomarkers', u'of', u'normal', u'and', u'abnormal', u'placental', u'function', u'and', u'vascular', u'placental', u'disorders']</t>
  </si>
  <si>
    <t>[u'intrauterine', u'growth', u'restriction', u'(', u'iugr', u')', u'is', u'strongly', u'associated', u'with', u'obesity', u'in', u'adult', u'life', u'.']</t>
  </si>
  <si>
    <t>[['life', ['http://purl.obolibrary.org/obo/UBERON_0000104']], ['growth', ['http://purl.obolibrary.org/obo/GO_0040007']]]</t>
  </si>
  <si>
    <t>the group that consumed proteins, fish, and shrimp, as well as fruits and vegetables had a significant positive association with the newborn's weight ( p&lt; 0.05).</t>
  </si>
  <si>
    <t>[u'a', u'significant', u'positive', u'association', u'with', u'the', u'newborn', u"'s", u'weight', u'(', u'p']</t>
  </si>
  <si>
    <t>PMC4298806</t>
  </si>
  <si>
    <t>we sought to (1) describe the extent of wealth-based neurocognitive development disparities and (2) examine potential mediating factors of disparities among a population-based cohort of children in rural nepal.</t>
  </si>
  <si>
    <t>after controlling for potential confounders, the study showed that mothers who held post-graduate university degrees were 3.76 times more likely to breastfeed exclusively for 6 months than those without a university degree (95% ci: 1.30-10.92;</t>
  </si>
  <si>
    <t>though iodine deficiency in pregnancy is a matter of public-health concern, a functional measure of iodine status is lacking.</t>
  </si>
  <si>
    <t>[u'public-health', u'concern']</t>
  </si>
  <si>
    <t>['concern', 'though', 'lacking']</t>
  </si>
  <si>
    <t>[u'though']</t>
  </si>
  <si>
    <t>epigenetic differences between the races may be involved in such disparities.</t>
  </si>
  <si>
    <t>[u'such', u'disparities']</t>
  </si>
  <si>
    <t>the available information leads us to conclude that dbp variants are a significant and common genetic factor in some common disorders, and therefore, are worthy of closer attention.</t>
  </si>
  <si>
    <t>[u'worthy', u'of', u'closer', u'attention']</t>
  </si>
  <si>
    <t>['worthy of closer attention']</t>
  </si>
  <si>
    <t>as income decreased, participants were less likely to consider dietary factors contributory to ivf success, such as women (p-trend, p  = 0.02) and men (p-trend, p  = 0.009) consuming a full-fat dairy diet.</t>
  </si>
  <si>
    <t>[u'the', u'associations', u'between', u'maternal', u'plasma', u'choline', u',', u'betaine', u'and', u'dimethylglycine', u'and', u'infant', u'neurodevelopment']</t>
  </si>
  <si>
    <t>[['development', ['http://purl.obolibrary.org/obo/GO_0032502']], ['choline', ['http://purl.obolibrary.org/obo/CHEBI_15354']]]</t>
  </si>
  <si>
    <t>prenatal factors including deficiency of various nutrients and exposure to assorted toxicants are major etiological determinants of myriad obstetrical complications, pediatric chronic diseases, and perhaps some genetic mutations.</t>
  </si>
  <si>
    <t>[u'myriad', u'obstetrical', u'complications']</t>
  </si>
  <si>
    <t>['complications', 'etiological', 'perhaps']</t>
  </si>
  <si>
    <t>[u'etiological']</t>
  </si>
  <si>
    <t>[u'perhaps']</t>
  </si>
  <si>
    <t>our study suggests that mvad beginning from the embryonic period perturbs the ad-associated genes, resulting in an enhanced risk of developing ad.</t>
  </si>
  <si>
    <t>[u'our', u'study', u'suggests', u'that', u'mvad', u'beginning', u'from', u'the', u'embryonic', u'period', u'perturbs', u'the', u'ad-associated', u'genes', u',', u'resulting', u'in', u'an', u'enhanced', u'risk', u'of', u'developing', u'ad', u'.']</t>
  </si>
  <si>
    <t>PMC3739737</t>
  </si>
  <si>
    <t>vitamin d deficiency is common in the adult population, and this has been linked to depression and cognitive outcomes in clinical populations.</t>
  </si>
  <si>
    <t>[['deficiency', ['http://purl.obolibrary.org/obo/SO_1000029']], ['Vitamin', ['http://purl.obolibrary.org/obo/CHEBI_33229']]]</t>
  </si>
  <si>
    <t>[u'this', u'has', u'been', u'linked', u'to', u'depression', u'and', u'cognitive', u'outcomes', u'in', u'clinical', u'populations', u'.']</t>
  </si>
  <si>
    <t>poor dietary intake of micronutrients during pregnancy has been associated with increased risk of adverse outcomes.</t>
  </si>
  <si>
    <t>[u'poor', u'dietary', u'intake', u'of', u'micronutrients', u'during', u'pregnancy', u'has', u'been', u'associated', u'with', u'increased', u'risk', u'of', u'adverse', u'outcomes', u'.']</t>
  </si>
  <si>
    <t>our results indicate that both low and high protein:carbohydrate ratios in the diet of pregnant sows can induce short-term as well as long-lasting effects on immune competence in piglets that may have serious consequences for host defence against bacterial pathogens.</t>
  </si>
  <si>
    <t>[u'our', u'results', u'indicate', u'that', u'both', u'low', u'and', u'high', u'protein', u':', u'carbohydrate', u'ratios', u'in', u'the', u'diet', u'of', u'pregnant', u'sows', u'can', u'induce', u'short-term', u'as', u'well', u'as', u'long-lasting', u'effects', u'on', u'immune', u'competence', u'in', u'piglets', u'that', u'may', u'have', u'serious', u'consequences', u'for', u'host', u'defence', u'against', u'bacterial', u'pathogens', u'.']</t>
  </si>
  <si>
    <t>['indicate', 'can', 'may']</t>
  </si>
  <si>
    <t>[['protein', ['http://purl.obolibrary.org/obo/PR_000000001', 'http://purl.obolibrary.org/obo/SO_0000104', 'http://purl.obolibrary.org/obo/CHEBI_36080']], ['carbohydrate', ['http://purl.obolibrary.org/obo/CHEBI_16646']], ['can', ['http://purl.obolibrary.org/obo/PR_000034449']]]</t>
  </si>
  <si>
    <t>mandatory fortification of staple foods with folic acid can address low folate status among women of child-bearing age, and prevent child morbidity and mortality associated with myelomeningocele in bangladesh.</t>
  </si>
  <si>
    <t>['can', 'associated']</t>
  </si>
  <si>
    <t>[u'associated', u'with', u'myelomeningocele']</t>
  </si>
  <si>
    <t>in a logistic regression analysis, attention deficit/hyperactivity disorder showed a significant association with maternal age (odds ratio: 0.96, 95% confidence interval: 0.92–0.99)</t>
  </si>
  <si>
    <t>[u'a', u'significant', u'association', u'with', u'maternal', u'age', u'(', u'odds', u'ratio']</t>
  </si>
  <si>
    <t>for trichloroethylene, a monotonic exposure response relationship was observed.</t>
  </si>
  <si>
    <t>[u'a', u'monotonic', u'exposure', u'response', u'relationship']</t>
  </si>
  <si>
    <t>tympanic membrane perforation may occur when ear pressures are excessive, including valsalva maneuver associated with active labor and vaginal delivery.</t>
  </si>
  <si>
    <t>[u'in', u'northern', u'and', u'remote', u'areas', u',', u'this', u'has', u'been', u'linked', u'to', u'a', u'lack', u'of', u'affordable', u'nutritious', u'food', u'.']</t>
  </si>
  <si>
    <t>[u'its', u'association', u'with', u'childhood', u'atopic', u'outcomes', u'and', u'lung', u'function']</t>
  </si>
  <si>
    <t>further trials are urgently needed to clarify the effectiveness and safety of acs on neonatal health in low resource settings.</t>
  </si>
  <si>
    <t>[u'further', u'trials', u'are', u'urgently', u'needed', u'to', u'clarify', u'the', u'effectiveness', u'and', u'safety', u'of', u'acs', u'on', u'neonatal', u'health', u'in', u'low', u'resource', u'settings', u'.']</t>
  </si>
  <si>
    <t>['further trials are...needed', 'urgently']</t>
  </si>
  <si>
    <t>[u'urgently']</t>
  </si>
  <si>
    <t>we also plan for a secondary pregnancy efficacy analysis to determine if there is a subset of pregnancies most likely to benefit from dha supplementation.</t>
  </si>
  <si>
    <t>['if', 'likely']</t>
  </si>
  <si>
    <t>[u'most', u'likely', u'to', u'benefit', u'from', u'dha', u'supplementation']</t>
  </si>
  <si>
    <t>summarized, our study presents novel targets of vitamin d3relevant for apoptosis and cell proliferation, and thus strongly supports a function of vitamin d3in the brain that impacts on processes highly relevant for major neurological disorders.</t>
  </si>
  <si>
    <t>[u'thus', u'strongly', u'supports', u'a', u'function', u'of', u'vitamin', u'd3in', u'the', u'brain', u'that', u'impacts', u'on', u'processes', u'highly', u'relevant', u'for', u'major', u'neurological', u'disorders']</t>
  </si>
  <si>
    <t>['supports', 'impacts']</t>
  </si>
  <si>
    <t>[u'that', u'impacts', u'on', u'processes', u'highly', u'relevant', u'for', u'major', u'neurological', u'disorders']</t>
  </si>
  <si>
    <t>[u'relationship', u'of', u'the', u'intake', u'of', u'different', u'food', u'groups', u'by', u'pregnant', u'mothers', u'with', u'the', u'birth', u'weight', u'and', u'gestational', u'age', u':', u'need', u'for', u'public', u'and', u'individual', u'educational', u'programs']</t>
  </si>
  <si>
    <t>['need', 'relationship']</t>
  </si>
  <si>
    <t>[u'relationship', u'of', u'the', u'intake', u'of', u'different', u'food', u'groups', u'by', u'pregnant', u'mothers', u'with', u'the', u'birth', u'weight', u'and', u'gestational', u'age']</t>
  </si>
  <si>
    <t>[u'furthermore', u',', u'dna', u'methylation', u'was', u'associated', u'with', u'exposures', u'such', u'as', u'current', u'smoking', u'in', u'adults', u'for', u'two', u'cpg', u'sites', u'(', u'p', u'\u200a=\u200a0.005', u'and', u'0.04', u')', u',', u'parental', u'smoking', u'during', u'infancy', u'in', u'the', u'children', u'(', u'p', u'\u200a=\u200a0.02', u')', u'and', u'in', u'which', u'month', u'the', u'sample', u'was', u'taken', u'(', u'p', u'\u200a=\u200a0.01', u')', u'.']</t>
  </si>
  <si>
    <t>[['DNA methylation', ['http://purl.obolibrary.org/obo/GO_0006306']], ['adults', ['http://purl.obolibrary.org/obo/UBERON_0007023']], ['DNA', ['http://purl.obolibrary.org/obo/SO_0000352']]]</t>
  </si>
  <si>
    <t>while risk factors for ectopic pregnancy after ivf have been studied, very little is known about risk factors specific for abdominal ectopic pregnancy.</t>
  </si>
  <si>
    <t>[u'while', u'risk', u'factors', u'for', u'ectopic', u'pregnancy', u'after', u'ivf', u'have', u'been', u'studied', u',', u'very', u'little', u'is', u'known', u'about', u'risk', u'factors', u'specific', u'for', u'abdominal', u'ectopic', u'pregnancy', u'.']</t>
  </si>
  <si>
    <t>['very little is known']</t>
  </si>
  <si>
    <t>patients believed many lifestyle factors are associated with ivf success.</t>
  </si>
  <si>
    <t>[u'patients', u'believed', u'many', u'lifestyle', u'factors', u'are', u'associated', u'with', u'ivf', u'success', u'.']</t>
  </si>
  <si>
    <t>['believed', 'associated']</t>
  </si>
  <si>
    <t>[u'associated', u'with', u'ivf', u'success']</t>
  </si>
  <si>
    <t>[u'they', u'are', u'confused', u'clinically', u'by', u'surgeons', u'in', u'cases', u'of', u'head', u'and', u'neck', u'masses', u'in', u'children', u'as', u'ranulas', u',', u'dermoid', u'and', u'thyroglossal', u'cysts', u',', u'and', u'lymphangioma', u'.']</t>
  </si>
  <si>
    <t>['confused']</t>
  </si>
  <si>
    <t>[['neck', ['http://purl.obolibrary.org/obo/UBERON_0000974']], ['head', ['http://purl.obolibrary.org/obo/UBERON_0000033']]]</t>
  </si>
  <si>
    <t>the aims of this project were to determine the rate and determinants of exclusive breastfeeding in a remote community in the northwest territories and to create knowledge translation tools to enhance breastfeeding locally.</t>
  </si>
  <si>
    <t>[u'the', u'aims', u'of', u'this', u'project']</t>
  </si>
  <si>
    <t>PMC2885310</t>
  </si>
  <si>
    <t>little, however, is known about the consequences of insufficient sleep and poor sleep quality during pregnancy on glucose tolerance and gestational diabetes.</t>
  </si>
  <si>
    <t>['however', 'little...is known']</t>
  </si>
  <si>
    <t>[['sleep', ['http://purl.obolibrary.org/obo/GO_0030431']], ['sleep', ['http://purl.obolibrary.org/obo/GO_0030431']], ['glucose', ['http://purl.obolibrary.org/obo/CHEBI_17234']]]</t>
  </si>
  <si>
    <t>[u'little', u',', u'however', u',', u'is', u'known', u'about', u'the', u'consequences', u'of', u'insufficient', u'sleep', u'and', u'poor', u'sleep', u'quality', u'during', u'pregnancy', u'on', u'glucose', u'tolerance', u'and', u'gestational', u'diabetes', u'.']</t>
  </si>
  <si>
    <t>recent genome-wide association studies have identified a number of genetic variants that explain some of the interindividual variation in diabetes susceptibility (1–5).</t>
  </si>
  <si>
    <t>[u'some', u'of', u'the', u'interindividual', u'variation']</t>
  </si>
  <si>
    <t>['some']</t>
  </si>
  <si>
    <t>[['genome', ['http://purl.obolibrary.org/obo/SO_0001026']]]</t>
  </si>
  <si>
    <t>several epidemiological data demonstrate that intestinal microflora of atopic children is different from the one of healthy children.</t>
  </si>
  <si>
    <t>[u'several', u'epidemiological', u'data']</t>
  </si>
  <si>
    <t>['several epidemiological data']</t>
  </si>
  <si>
    <t>in this review, we interpret the developmental and genetic models that have been proposed and treatment options associated with these models.</t>
  </si>
  <si>
    <t>prenatal stress can affect lifelong physical growth, including increased obesity risk.</t>
  </si>
  <si>
    <t>higher 25(oh)d was associated with lower birthweight ( β = –6.22,</t>
  </si>
  <si>
    <t>[u'higher', u'25', u'(', u'oh', u')', u'd', u'was', u'associated', u'with', u'lower', u'birthweight', u'(', u'\u03b2', u'=', u'--', u'6.22', u',']</t>
  </si>
  <si>
    <t>our results suggested that impaired cardiac autonomic modulation characterized by a reduction in the parasympathetic activity occurs in children with low birth weight.</t>
  </si>
  <si>
    <t>[u'our', u'results', u'suggested', u'that', u'impaired', u'cardiac', u'autonomic', u'modulation', u'characterized', u'by', u'a', u'reduction', u'in', u'the', u'parasympathetic', u'activity', u'occurs', u'in', u'children', u'with', u'low', u'birth', u'weight', u'.']</t>
  </si>
  <si>
    <t>[u'a', u'question', u'regarding', u'the', u'adequacy', u'of', u'the', u'aap', u'recommended', u'vitamin', u'd', u'supplementation', u'requirements']</t>
  </si>
  <si>
    <t>['question']</t>
  </si>
  <si>
    <t>objectives: we evaluated whether residential proximity to agricultural pesticides during pregnancy is associated with autism spectrum disorders (asd) or developmental delay (dd) in the childhood autism risks from genetics and environment (charge) study.</t>
  </si>
  <si>
    <t>['whether', 'associated...or']</t>
  </si>
  <si>
    <t>[u'whether', u'residential', u'proximity', u'to', u'agricultural', u'pesticides', u'during', u'pregnancy', u'is', u'associated', u'with', u'autism', u'spectrum', u'disorders', u'(', u'asd', u')', u'or', u'developmental', u'delay', u'(', u'dd', u')', u'in', u'the', u'childhood', u'autism', u'risks', u'from', u'genetics', u'and', u'environment', u'(', u'charge', u')', u'study']</t>
  </si>
  <si>
    <t>however, the effect of intervention on both fasting and 2-h glucose was modified by pre-pregnancy bmi (interaction p  = 0.030 and p  = 0.039, respectively).</t>
  </si>
  <si>
    <t>epidemiologists have shown how birth outcomes are generally robust for immigrant latina mothers, despite often situated in poor households, advanced by their strong prenatal and nutritional practices.</t>
  </si>
  <si>
    <t>[u'epidemiologists', u'have', u'shown', u'how', u'birth', u'outcomes', u'are', u'generally', u'robust', u'for', u'immigrant', u'latina', u'mothers', u',', u'despite', u'often', u'situated', u'in', u'poor', u'households', u',', u'advanced', u'by', u'their', u'strong', u'prenatal', u'and', u'nutritional', u'practices', u'.']</t>
  </si>
  <si>
    <t>[['Latina', ['http://purl.obolibrary.org/obo/NCBITaxon_1325907']]]</t>
  </si>
  <si>
    <t>PMC4083675</t>
  </si>
  <si>
    <t>myxopapillary ependymoma (mpe) is a world health organization grade i ependymoma that is quite rare and generally thought to be benign.</t>
  </si>
  <si>
    <t>[u'quite', u'rare', u'and', u'generally', u'thought', u'to', u'be', u'benign']</t>
  </si>
  <si>
    <t>['rare', 'generally thought']</t>
  </si>
  <si>
    <t>[u'generally', u'thought', u'to', u'be', u'benign']</t>
  </si>
  <si>
    <t>determine who is making changes to their diet during pregnancy and why.</t>
  </si>
  <si>
    <t>this pandemic of hypovitaminosis d can mainly be attributed to lifestyle (for example, reduced outdoor activities) and environmental (for example, air pollution) factors that reduce exposure to sunlight, which is required for ultraviolet-b (uvb)-induced vitamin d production in the skin.</t>
  </si>
  <si>
    <t>so asd is assumed to be a complex disorder due to mutations in hundreds of common variants.</t>
  </si>
  <si>
    <t>autism spectrum disorders (asds) are complex, heterogeneous disorders caused by an interaction between genetic vulnerability and environmental factors.</t>
  </si>
  <si>
    <t>they aim to provide evidence-based recommendations for the dietary primary prevention of allergic diseases in children.</t>
  </si>
  <si>
    <t>[u'they', u'aim', u'to', u'provide', u'evidence-based', u'recommendations', u'for', u'the', u'dietary', u'primary', u'prevention', u'of', u'allergic', u'diseases', u'in', u'children', u'.']</t>
  </si>
  <si>
    <t>[u'evidence-based', u'recommendations', u'for', u'the', u'dietary', u'primary', u'prevention', u'of', u'allergic', u'diseases', u'in', u'children']</t>
  </si>
  <si>
    <t>social media offers unprecedented opportunities for public health to engage audiences in conversations and collaboration that could potentially lead to improved health conditions.</t>
  </si>
  <si>
    <t>['could', 'potentially']</t>
  </si>
  <si>
    <t>PMC3915248</t>
  </si>
  <si>
    <t>after many years of living next to the contamination and a litany of health problems she believes it caused, bell-jefferson and several other local families will have to vacate their homes for a third round of cleanup efforts by the u.s. environmental protection agency (epa).</t>
  </si>
  <si>
    <t>[u'interactions', u'between', u'arsenic', u'concentrations', u'and', u'lead', u'or', u'manganese']</t>
  </si>
  <si>
    <t>[['lead', ['http://purl.obolibrary.org/obo/CHEBI_27889', 'http://purl.obolibrary.org/obo/CHEBI_25016']], ['arsenic', ['http://purl.obolibrary.org/obo/CHEBI_27563']], ['manganese', ['http://purl.obolibrary.org/obo/CHEBI_18291']]]</t>
  </si>
  <si>
    <t>depletion of either metal can lead to anemia.</t>
  </si>
  <si>
    <t>PMC2754030</t>
  </si>
  <si>
    <t>this study was aimed at factors associated with underweight among children in four regions of oman, as, in 1998, underweight was prevalent among 17.9% of children aged less than five years.</t>
  </si>
  <si>
    <t>[u'this', u'study', u'was', u'aimed', u'at', u'factors', u'associated', u'with', u'underweight', u'among', u'children', u'in', u'four', u'regions', u'of', u'oman', u',', u'as', u',', u'in', u'1998', u',', u'underweight', u'was', u'prevalent', u'among', u'17.9', u'%', u'of', u'children', u'aged', u'less', u'than', u'five', u'years', u'.']</t>
  </si>
  <si>
    <t>['aimed', 'associated']</t>
  </si>
  <si>
    <t>[u'associated', u'with', u'underweight', u'among', u'children', u'in', u'four', u'regions', u'of', u'oman']</t>
  </si>
  <si>
    <t>mobile phone technologies for health promotion and disease prevention have evolved rapidly, but few studies have tested the efficacy of mobile health in full-fledged programs.</t>
  </si>
  <si>
    <t>triclosan is an antimicrobial agent that may affect the gut microbiome and endocrine system to influence adiposity.</t>
  </si>
  <si>
    <t>the association between vitamin d deficiency during gestation, a critical period in neurodevelopment, and asd is not well understood.</t>
  </si>
  <si>
    <t>[u'the', u'association', u'between', u'vitamin', u'd', u'deficiency', u'during', u'gestation', u',', u'a', u'critical', u'period', u'in', u'neurodevelopment', u',', u'and', u'asd']</t>
  </si>
  <si>
    <t>['association', 'not well understood', 'critical']</t>
  </si>
  <si>
    <t>[['gestation', ['http://purl.obolibrary.org/obo/GO_0007565']], ['vitamin D', ['http://purl.obolibrary.org/obo/CHEBI_27300']], ['ASD', ['http://purl.obolibrary.org/obo/PR_Q9FLD5']], ['vitamin', ['http://purl.obolibrary.org/obo/CHEBI_33229']], ['deficiency', ['http://purl.obolibrary.org/obo/SO_1000029']]]</t>
  </si>
  <si>
    <t>discussion: on the basis of experimental and observational research, certain pesticides may be capable of inducing core features of autism, but little is known about the timing or dose, or which of various mechanisms is sufficient to induce this condition.</t>
  </si>
  <si>
    <t>['may', 'little is known']</t>
  </si>
  <si>
    <t>[u'little', u'is', u'known', u'about', u'the', u'timing', u'or', u'dose', u',', u'or', u'which', u'of', u'various', u'mechanisms', u'is', u'sufficient', u'to', u'induce', u'this', u'condition']</t>
  </si>
  <si>
    <t>follow-up in three months with iop measurements is recommended.</t>
  </si>
  <si>
    <t>[u'follow-up', u'in', u'three', u'months', u'with', u'iop', u'measurements', u'is', u'recommended', u'.']</t>
  </si>
  <si>
    <t>when parents of young children with special health care needs (cshcn) receive their child’s diagnosis, they encounter information they may not understand, emotions they may not know how to cope with, and questions about their child’s immediate and long-term future that frequently lack answers.</t>
  </si>
  <si>
    <t>['how', 'questions', 'lack answers', 'may', 'may']</t>
  </si>
  <si>
    <t>[u'questions']</t>
  </si>
  <si>
    <t>[u'that', u'frequently', u'lack', u'answers']</t>
  </si>
  <si>
    <t>PMC3357266</t>
  </si>
  <si>
    <t>we hypothesized that this paradigm of prenatal nutrient deprivation–induced programming can be reversed with the introduction of early postnatal calorie restriction.</t>
  </si>
  <si>
    <t>[u'we', u'hypothesized', u'that', u'this', u'paradigm', u'of', u'prenatal', u'nutrient', u'deprivation', u'--', u'induced', u'programming', u'can', u'be', u'reversed', u'with', u'the', u'introduction', u'of', u'early', u'postnatal', u'calorie', u'restriction', u'.']</t>
  </si>
  <si>
    <t>the nxstage system may provide an alternative to the more routinely used nhd or standard sdhd therapies for women of childbearing age.</t>
  </si>
  <si>
    <t>[u'an', u'alternative']</t>
  </si>
  <si>
    <t>['alternative', 'may']</t>
  </si>
  <si>
    <t>it is hypothesized that the biological function of probiotics may be a result of epigenetic modifications that may explain the wide range of effects observed.</t>
  </si>
  <si>
    <t>[u'it', u'is', u'hypothesized', u'that', u'the', u'biological', u'function', u'of', u'probiotics', u'may', u'be', u'a', u'result', u'of', u'epigenetic', u'modifications', u'that', u'may', u'explain', u'the', u'wide', u'range', u'of', u'effects', u'observed', u'.']</t>
  </si>
  <si>
    <t>['hypothesized', 'may', 'may']</t>
  </si>
  <si>
    <t>adjusted associations were identified between increasing log10 perchlorate and decreasing total thyroxine (t4) [regression coefficient (β) = –0.70;</t>
  </si>
  <si>
    <t>[u'adjusted', u'associations']</t>
  </si>
  <si>
    <t>PMC3828638</t>
  </si>
  <si>
    <t>finally, we discuss the potential impact that perinatal nutrient availability can have on the neuroendocrine regulation of ingestive behavior.</t>
  </si>
  <si>
    <t>the primary prevention of illness at the population level, the ultimate aim of medicine, seems out of reach for schizophrenia.</t>
  </si>
  <si>
    <t>[u'the', u'primary', u'prevention', u'of', u'illness', u'at', u'the', u'population', u'level', u',', u'the', u'ultimate', u'aim', u'of', u'medicine', u',', u'seems', u'out', u'of', u'reach', u'for', u'schizophrenia', u'.']</t>
  </si>
  <si>
    <t>['seems', 'out of reach']</t>
  </si>
  <si>
    <t>[u'out']</t>
  </si>
  <si>
    <t>[u'the', u'relation', u'between', u'face', u',', u'brain', u',', u'and', u'behavior']</t>
  </si>
  <si>
    <t>[['brain', ['http://purl.obolibrary.org/obo/UBERON_0000955']], ['face', ['http://purl.obolibrary.org/obo/UBERON_0001456']], ['behavior', ['http://purl.obolibrary.org/obo/GO_0007610']]]</t>
  </si>
  <si>
    <t>in the gut, copper deficiency can affect iron absorption through modulating the activity of hephaestin - a multi-copper oxidase required for optimal iron export from enterocytes.</t>
  </si>
  <si>
    <t>the incidence of hamman's syndrome is believed to be 1 in 100,000 deliveries.</t>
  </si>
  <si>
    <t>[u'the', u'incidence', u'of', u'hamman', u"'s", u'syndrome', u'is', u'believed', u'to', u'be', u'1', u'in', u'100', u',', u'000', u'deliveries', u'.']</t>
  </si>
  <si>
    <t>the c677t methylenetetrahydrofolate reductase variant and third trimester obstetrical complications in women with unexplained elevations of maternal serum alpha-fetoprotein</t>
  </si>
  <si>
    <t>in addition to an improved understanding of mirna functions, epigenetic control mechanisms are becoming better known.</t>
  </si>
  <si>
    <t>[u'in', u'addition', u'to', u'an', u'improved', u'understanding', u'of', u'mirna', u'functions', u',', u'epigenetic', u'control', u'mechanisms', u'are', u'becoming', u'better', u'known', u'.']</t>
  </si>
  <si>
    <t>['becoming better known']</t>
  </si>
  <si>
    <t>[['miRNA', ['http://purl.obolibrary.org/obo/SO_0000276']]]</t>
  </si>
  <si>
    <t>despite decades of investigation and millions of dollars spent, the cause of sudden infant death syndrome (sids) eludes researchers.</t>
  </si>
  <si>
    <t>[u'despite', u'decades', u'of', u'investigation', u'and', u'millions', u'of', u'dollars', u'spent']</t>
  </si>
  <si>
    <t>['despite', 'cause', 'eludes']</t>
  </si>
  <si>
    <t>[['SIDS', ['http://purl.obolibrary.org/obo/PR_000008894']]]</t>
  </si>
  <si>
    <t>[u'despite', u'decades', u'of', u'investigation', u'and', u'millions', u'of', u'dollars', u'spent', u',', u'the', u'cause', u'of', u'sudden', u'infant', u'death', u'syndrome', u'(', u'sids', u')', u'eludes', u'researchers', u'.']</t>
  </si>
  <si>
    <t>[u'eludes']</t>
  </si>
  <si>
    <t>early immune system programming, leading to changes that can persist over the life course, has been suggested, and other evidence suggests that immune dysregulation in the early developing brain may play a role in neurodevelopmental disorders such as autism spectrum disorder and schizophrenia.</t>
  </si>
  <si>
    <t>[u'early', u'immune', u'system', u'programming', u',', u'leading', u'to', u'changes', u'that', u'can', u'persist', u'over', u'the', u'life', u'course', u',', u'has', u'been', u'suggested', u',', u'and', u'other', u'evidence', u'suggests', u'that', u'immune', u'dysregulation', u'in', u'the', u'early', u'developing', u'brain', u'may', u'play', u'a', u'role', u'in', u'neurodevelopmental', u'disorders', u'such', u'as', u'autism', u'spectrum', u'disorder', u'and', u'schizophrenia', u'.']</t>
  </si>
  <si>
    <t>['suggested', 'suggests', 'can', 'may']</t>
  </si>
  <si>
    <t>[['life', ['http://purl.obolibrary.org/obo/UBERON_0000104']], ['brain', ['http://purl.obolibrary.org/obo/UBERON_0000955']], ['role', ['http://purl.obolibrary.org/obo/CHEBI_50906']], ['can', ['http://purl.obolibrary.org/obo/PR_000034449']], ['immune system', ['http://purl.obolibrary.org/obo/UBERON_0002405']]]</t>
  </si>
  <si>
    <t>[u'other', u'evidence', u'suggests', u'that', u'immune', u'dysregulation', u'in', u'the', u'early', u'developing', u'brain', u'may', u'play', u'a', u'role', u'in', u'neurodevelopmental', u'disorders', u'such', u'as', u'autism', u'spectrum', u'disorder', u'and', u'schizophrenia', u'.']</t>
  </si>
  <si>
    <t>in this paper, we investigate the impact of household income on lbw incidence at different geographical levels.</t>
  </si>
  <si>
    <t>[u'this', u'paper']</t>
  </si>
  <si>
    <t>['this paper']</t>
  </si>
  <si>
    <t>on a low, windswept rise at the southeastern edge of the navajo nation, jackie bell-jefferson prepares to move her family from their home for a temporary stay that could last up to seven years.</t>
  </si>
  <si>
    <t>it is expected that the findings will inform health policy of the national and county governments in kenya and worldwide.</t>
  </si>
  <si>
    <t>[u'it', u'is', u'expected', u'that', u'the', u'findings', u'will', u'inform', u'health', u'policy', u'of', u'the', u'national', u'and', u'county', u'governments', u'in', u'kenya', u'and', u'worldwide', u'.']</t>
  </si>
  <si>
    <t>['expected', 'will']</t>
  </si>
  <si>
    <t>adverse environmental conditions during fetal development provoke an intrauterine adaptive response termed 'fetal programming', which may lead to both persistently biased responsiveness to extrinsic factors and permanent consequences for the organismal phenotype.</t>
  </si>
  <si>
    <t>primary prevention strategies of allergic diseases have been in scrutiny.</t>
  </si>
  <si>
    <t>[u'scrutiny']</t>
  </si>
  <si>
    <t>['scrutiny']</t>
  </si>
  <si>
    <t>perirenal expandability may play a special role in this context.</t>
  </si>
  <si>
    <t>although thousands of patients use the home nxstage system one short daily hemodialysis (sdhd) machine in the united states, pregnancy outcomes with this therapy are unknown.</t>
  </si>
  <si>
    <t>understanding perception of risks and benefits is essential for informed patient choices regarding medical care.</t>
  </si>
  <si>
    <t>[u'essential', u'for', u'informed', u'patient', u'choices', u'regarding', u'medical', u'care']</t>
  </si>
  <si>
    <t>therefore, this paper proposes that consideration be given to monitoring all potential sources of fetal 13-cis and 13-trans retinoic acid, including nutritional supplements, dietary retinol, and beta carotene, particularly in the first trimester of pregnancy.</t>
  </si>
  <si>
    <t>[u'that', u'consideration']</t>
  </si>
  <si>
    <t>['consideration', 'proposes', 'potential']</t>
  </si>
  <si>
    <t>[u'this', u'paper', u'proposes', u'that', u'consideration']</t>
  </si>
  <si>
    <t>this meta-analysis provides a robust estimate of the positive association between maternal folate supplementation and a decreased risk of chds.</t>
  </si>
  <si>
    <t>[u'the', u'positive', u'association', u'between', u'maternal', u'folate', u'supplementation', u'and', u'a', u'decreased', u'risk', u'of', u'chds']</t>
  </si>
  <si>
    <t>differential endothelial cell gene expression by african americans versus caucasian americans: a possible contribution to health disparity in vascular disease and cancer</t>
  </si>
  <si>
    <t>gestational diabetes insipidus is a rare, but well recognized, complication of pregnancy.</t>
  </si>
  <si>
    <t>[u'a', u'rare', u',', u'but', u'well', u'recognized', u',', u'complication', u'of', u'pregnancy']</t>
  </si>
  <si>
    <t>[u'rare', u',', u'but', u'well', u'recognized']</t>
  </si>
  <si>
    <t>the varying ltpa levels among these multi-ethnic sed mothers and the occurrence of overweight and obesity suggests that current ltpa programs are likely insufficient to maintain healthy body weights.</t>
  </si>
  <si>
    <t>[u'the', u'varying', u'ltpa', u'levels', u'among', u'these', u'multi-ethnic', u'sed', u'mothers', u'and', u'the', u'occurrence', u'of', u'overweight', u'and', u'obesity', u'suggests', u'that', u'current', u'ltpa', u'programs', u'are', u'likely', u'insufficient', u'to', u'maintain', u'healthy', u'body', u'weights', u'.']</t>
  </si>
  <si>
    <t>['suggests', 'likely']</t>
  </si>
  <si>
    <t>future research is needed to understand the implications of these associations as infants grow.</t>
  </si>
  <si>
    <t>[u'future', u'research', u'is', u'needed', u'to', u'understand', u'the', u'implications', u'of', u'these', u'associations', u'as', u'infants', u'grow', u'.']</t>
  </si>
  <si>
    <t>['future research is needed', 'associations']</t>
  </si>
  <si>
    <t>however, it had no effect on the iodine status of infants, who were previously iodine sufficient.</t>
  </si>
  <si>
    <t>costs associated with each recruitment approach were recorded and used to calculate the cost to recruit eligible participants.</t>
  </si>
  <si>
    <t>[u'associated', u'with', u'each', u'recruitment', u'approach']</t>
  </si>
  <si>
    <t>therefore, interventions that inhibit these fetal developmental changes will be beneficial for modulation of adult body fat accumulation.</t>
  </si>
  <si>
    <t>[u'neither', u'birth', u'weight', u'nor', u'neonatal', u'adiposity', u'was', u'significantly', u'associated', u'with', u'cord', u'blood', u'25-ohd', u'levels', u'.']</t>
  </si>
  <si>
    <t>PMC2990891</t>
  </si>
  <si>
    <t>dismissing nvp as an inconsequential part of pregnancy can have serious ramifications for both mother and baby.</t>
  </si>
  <si>
    <t>the study findings indicate a high prevalence of pharmacy care relating to nhps among study participants.</t>
  </si>
  <si>
    <t>[u'the', u'study', u'findings', u'indicate', u'a', u'high', u'prevalence', u'of', u'pharmacy', u'care', u'relating', u'to', u'nhps', u'among', u'study', u'participants', u'.']</t>
  </si>
  <si>
    <t>the association with childhood leukemia risk was also further examined.</t>
  </si>
  <si>
    <t>[u'the', u'association', u'with', u'childhood', u'leukemia', u'risk']</t>
  </si>
  <si>
    <t>food taboos are known from virtually all human societies and pregnant women have often been targeted.</t>
  </si>
  <si>
    <t>[u'food', u'taboos']</t>
  </si>
  <si>
    <t>PMC5408281</t>
  </si>
  <si>
    <t>the wide variation in the gestational rise in co was unexpected, and at least in part secondary to variable increase in heart rate.</t>
  </si>
  <si>
    <t>[u'unexpected', u',', u'and', u'at', u'least', u'in', u'part', u'secondary', u'to', u'variable', u'increase', u'in', u'heart', u'rate']</t>
  </si>
  <si>
    <t>['unexpected', 'at least']</t>
  </si>
  <si>
    <t>[u'at', u'least']</t>
  </si>
  <si>
    <t>[u'compelling', u'evidence', u'that', u'environmental', u'factors', u'contribute', u'to', u'asd', u'through', u'influences', u'that', u'differentially', u'impact', u'the', u'brain', u'through', u'epigenetic', u'mechanisms']</t>
  </si>
  <si>
    <t>['compelling evidence']</t>
  </si>
  <si>
    <t>[['brain', ['http://purl.obolibrary.org/obo/UBERON_0000955']], ['ASD', ['http://purl.obolibrary.org/obo/PR_Q9FLD5']]]</t>
  </si>
  <si>
    <t>the increased risks observed among adolescents seems more likely to be associated with biological immaturity, than with socio-economic factors, inadequate antenatal or delivery care.</t>
  </si>
  <si>
    <t>[u'more', u'likely', u'to', u'be', u'associated', u'with', u'biological', u'immaturity', u',', u'than', u'with', u'socio-economic', u'factors', u',', u'inadequate', u'antenatal', u'or', u'delivery', u'care']</t>
  </si>
  <si>
    <t>['likely', 'associated', 'seems']</t>
  </si>
  <si>
    <t>[u'to', u'be', u'associated', u'with', u'biological', u'immaturity', u',', u'than', u'with', u'socio-economic', u'factors', u',', u'inadequate', u'antenatal', u'or', u'delivery', u'care']</t>
  </si>
  <si>
    <t>[u'the', u'increased', u'risks', u'observed', u'among', u'adolescents', u'seems', u'more', u'likely', u'to', u'be', u'associated', u'with', u'biological', u'immaturity', u',', u'than', u'with', u'socio-economic', u'factors', u',', u'inadequate', u'antenatal', u'or', u'delivery', u'care', u'.']</t>
  </si>
  <si>
    <t>before pregnancy, caucasian women were more likely to take fa doses above the tul (or = 2.99; 95% = 1.28-7.00),</t>
  </si>
  <si>
    <t>of particular concern is that the rate of earliest preterm birth (&lt;34 weeks) (eptb), which has decreased little since 1990 and has the greatest impact on the overall infant mortality, resulting in the greatest cost to society.</t>
  </si>
  <si>
    <t>such a mechanism could bring together evidence from multiple risk factors and genetic vulnerabilities to form a convergent pathway in disease pathophysiology.</t>
  </si>
  <si>
    <t>there are no studies available that assess general cam use in us pregnant women.</t>
  </si>
  <si>
    <t>[u'no', u'studies', u'available', u'that', u'assess', u'general', u'cam', u'use', u'in', u'us', u'pregnant', u'women']</t>
  </si>
  <si>
    <t>['no studies']</t>
  </si>
  <si>
    <t>PMC1665416</t>
  </si>
  <si>
    <t>these results confirm the adverse reproductive effect of relatively low pah concentrations in two populations and suggest increased susceptibility of nyc african americans.</t>
  </si>
  <si>
    <t>[u'suggest', u'increased', u'susceptibility', u'of', u'nyc', u'african', u'americans']</t>
  </si>
  <si>
    <t>these results indicate that mild zinc deficiency during pregnancy and lactation leads to the impairment of learning and memory function in offspring, and that ozs, instead of intravenous transfusion zinc supplementation, can recover the impairment of spatial learning and memory function.</t>
  </si>
  <si>
    <t>[u'these', u'results', u'indicate', u'that', u'mild', u'zinc', u'deficiency', u'during', u'pregnancy', u'and', u'lactation', u'leads', u'to', u'the', u'impairment', u'of', u'learning', u'and', u'memory', u'function', u'in', u'offspring', u',', u'and', u'that', u'ozs', u',', u'instead', u'of', u'intravenous', u'transfusion', u'zinc', u'supplementation', u',', u'can', u'recover', u'the', u'impairment', u'of', u'spatial', u'learning', u'and', u'memory', u'function', u'.']</t>
  </si>
  <si>
    <t>['indicate', 'can']</t>
  </si>
  <si>
    <t>[['memory', ['http://purl.obolibrary.org/obo/GO_0007613']], ['zinc', ['http://purl.obolibrary.org/obo/CHEBI_27363']], ['deficiency', ['http://purl.obolibrary.org/obo/SO_1000029']], ['learning', ['http://purl.obolibrary.org/obo/GO_0007612']], ['memory', ['http://purl.obolibrary.org/obo/GO_0007613']], ['lactation', ['http://purl.obolibrary.org/obo/GO_0007595']], ['zinc', ['http://purl.obolibrary.org/obo/CHEBI_27363']]]</t>
  </si>
  <si>
    <t>PMC4999234</t>
  </si>
  <si>
    <t>previous studies from our laboratory demonstrated that dietary salt overload and salt restriction during pregnancy were associated with cardiac and renal structural and/or functional alterations in adult offspring.</t>
  </si>
  <si>
    <t>[u'previous', u'studies', u'from', u'our', u'laboratory']</t>
  </si>
  <si>
    <t>['previous studies', 'associated']</t>
  </si>
  <si>
    <t>[['salt', ['http://purl.obolibrary.org/obo/CHEBI_24866']], ['salt', ['http://purl.obolibrary.org/obo/CHEBI_24866']]]</t>
  </si>
  <si>
    <t>[u'that', u'dietary', u'salt', u'overload', u'and', u'salt', u'restriction', u'during', u'pregnancy', u'were', u'associated', u'with', u'cardiac', u'and', u'renal', u'structural', u'and/or', u'functional', u'alterations', u'in', u'adult', u'offspring']</t>
  </si>
  <si>
    <t>daily vitamin d intake of 400 iu during the first months of life appears adequate to increase serum 25(oh)d and support bmc increases despite low initial 25(oh)d levels in some infants.</t>
  </si>
  <si>
    <t>[u'support']</t>
  </si>
  <si>
    <t>['support', 'appears']</t>
  </si>
  <si>
    <t>[['vitamin D', ['http://purl.obolibrary.org/obo/CHEBI_27300']], ['serum', ['http://purl.obolibrary.org/obo/UBERON_0001977']], ['life', ['http://purl.obolibrary.org/obo/UBERON_0000104']], ['vitamin', ['http://purl.obolibrary.org/obo/CHEBI_33229']]]</t>
  </si>
  <si>
    <t>[u'daily', u'vitamin', u'd', u'intake', u'of', u'400', u'iu', u'during', u'the', u'first', u'months', u'of', u'life', u'appears', u'adequate', u'to', u'increase', u'serum', u'25', u'(', u'oh', u')', u'd', u'and', u'support', u'bmc', u'increases', u'despite', u'low', u'initial', u'25', u'(', u'oh', u')', u'd', u'levels', u'in', u'some', u'infants', u'.']</t>
  </si>
  <si>
    <t>PMC4644058</t>
  </si>
  <si>
    <t>uterine incarceration: rare cause of urinary retention in healthy pregnant patients</t>
  </si>
  <si>
    <t>[u'uterine', u'incarceration', u':', u'rare', u'cause', u'of', u'urinary', u'retention', u'in', u'healthy', u'pregnant', u'patients']</t>
  </si>
  <si>
    <t>['cause', 'rare']</t>
  </si>
  <si>
    <t>four percent recounted serious complications: 1% pill esophagitis, 1% pill impaction, and 2% stopped treatments (antibiotic and prenatal supplement) because they could not swallow the prescribed pills.</t>
  </si>
  <si>
    <t>[u'larger', u'studies', u'that', u'include', u'objective', u'measures', u'of', u'sleep', u'duration', u',', u'quality', u'and', u'apnea']</t>
  </si>
  <si>
    <t>['larger studies', 'are needed']</t>
  </si>
  <si>
    <t>[u'though', u'consistent', u'with', u'studies', u'of', u'men', u'and', u'non-pregnant', u'women', u',', u'larger', u'studies', u'that', u'include', u'objective', u'measures', u'of', u'sleep', u'duration', u',', u'quality', u'and', u'apnea', u'are', u'needed', u'to', u'obtain', u'more', u'precise', u'estimates', u'of', u'observed', u'associations', u'.']</t>
  </si>
  <si>
    <t>suggestions to improve care mirrored the facilitators identified and included ideas to make pnc more accessible and convenient, and more responsive to the complex needs of this population.</t>
  </si>
  <si>
    <t>['complex', 'suggestions']</t>
  </si>
  <si>
    <t>[u'suggestions', u'to', u'improve', u'care']</t>
  </si>
  <si>
    <t>infections and activated immune responses can affect the brain through several pathways that might also affect cognition.</t>
  </si>
  <si>
    <t>['can', 'might', 'affect']</t>
  </si>
  <si>
    <t>[u'that', u'might', u'also', u'affect', u'cognition']</t>
  </si>
  <si>
    <t>therefore, it is crucial for dermatologists to be aware of this condition, as it is rare and likely often misdiagnosed.</t>
  </si>
  <si>
    <t>[u'rare', u'and', u'likely', u'often', u'misdiagnosed']</t>
  </si>
  <si>
    <t>['rare', 'likely', 'crucial']</t>
  </si>
  <si>
    <t>[u'crucial', u'for', u'dermatologists', u'to', u'be', u'aware', u'of', u'this', u'condition']</t>
  </si>
  <si>
    <t>it is unclear whether maternal vitamin a supplementation will lead to improved health outcomes for mother or child.</t>
  </si>
  <si>
    <t>['whether', 'will', 'unclear']</t>
  </si>
  <si>
    <t>nutrition was first shown to be a programming stimulus for growth, and then for cognitive behavior, in animal studies that were able to employ methods that allowed the demonstration of neural effects of early nutrition.</t>
  </si>
  <si>
    <t>[['behavior', ['http://purl.obolibrary.org/obo/GO_0007610']], ['growth', ['http://purl.obolibrary.org/obo/GO_0040007']]]</t>
  </si>
  <si>
    <t>the association was slightly attenuated after adjusting for maternal age at the time of pregnancy (adjusted or = 0.43, 95% ci = 0.18–1.02).</t>
  </si>
  <si>
    <t>[u'associated', u'with', u'vitamin', u'd', u'deficiency/insufficiency', u'and', u'related', u'outcomes', u'in', u'the', u'enrolled', u'mother-infant', u'pairs']</t>
  </si>
  <si>
    <t>the ‘offspring' cycle indicates that newborns of pre-pregnancy overweight/obese women are more likely themselves to store excessive body fat starting very early on in life.</t>
  </si>
  <si>
    <t>PMC3649700</t>
  </si>
  <si>
    <t>their leading concern was the use of doxylamine and vitamin b6 combination for nvp treatment followed by the use of ondansetron.</t>
  </si>
  <si>
    <t>[u'their', u'leading', u'concern']</t>
  </si>
  <si>
    <t>factors related to the delivery room experience may be associated with meconium aspiration syndrome, birth weight, and labor time.</t>
  </si>
  <si>
    <t>[['meconium', ['http://purl.obolibrary.org/obo/UBERON_0007109']]]</t>
  </si>
  <si>
    <t>[u'factors', u'related', u'to', u'the', u'delivery', u'room', u'experience', u'may', u'be', u'associated', u'with', u'meconium', u'aspiration', u'syndrome', u',', u'birth', u'weight', u',', u'and', u'labor', u'time', u'.']</t>
  </si>
  <si>
    <t>disruption in ra signaling or vitamin a deficiency (vad) has been linked to aberrant development of the lung including alterations in the airway smooth muscle (sm) differentiation, development, and function.</t>
  </si>
  <si>
    <t>[['smooth muscle', ['http://purl.obolibrary.org/obo/UBERON_0001135']], ['lung', ['http://purl.obolibrary.org/obo/UBERON_0002048']], ['vitamin', ['http://purl.obolibrary.org/obo/CHEBI_33229']], ['signaling', ['http://purl.obolibrary.org/obo/GO_0023052']], ['vitamin A', ['http://purl.obolibrary.org/obo/CHEBI_12777']], ['deficiency', ['http://purl.obolibrary.org/obo/SO_1000029']], ['development', ['http://purl.obolibrary.org/obo/GO_0032502']], ['development', ['http://purl.obolibrary.org/obo/GO_0032502']]]</t>
  </si>
  <si>
    <t>[u'disruption', u'in', u'ra', u'signaling', u'or', u'vitamin', u'a', u'deficiency', u'(', u'vad', u')', u'has', u'been', u'linked', u'to', u'aberrant', u'development', u'of', u'the', u'lung', u'including', u'alterations', u'in', u'the', u'airway', u'smooth', u'muscle', u'(', u'sm', u')', u'differentiation', u',', u'development', u',', u'and', u'function', u'.']</t>
  </si>
  <si>
    <t>[u'evidence', u'for', u'excess', u'matrilineal', u'bw', u'heritability', u'at', u'all', u'levels', u'of', u'maternal', u'stature', u'points', u'to', u'indirect', u'genetic', u',', u'mitochondrial', u',', u'or', u'epigenetic', u'maternal', u'contributions', u'to', u'offspring', u'fetal', u'growth', u'.']</t>
  </si>
  <si>
    <t>['points']</t>
  </si>
  <si>
    <t>mobile health (mhealth) is growing rapidly, but more studies are needed on how to optimize programs, including optimal timing of messaging, dose of exposure, and value of interactive features.</t>
  </si>
  <si>
    <t>['how', 'studies are needed']</t>
  </si>
  <si>
    <t>[u'more', u'studies', u'are', u'needed', u'on', u'how', u'to', u'optimize', u'programs', u',', u'including', u'optimal', u'timing', u'of', u'messaging', u',', u'dose', u'of', u'exposure', u',', u'and', u'value', u'of', u'interactive', u'features', u'.']</t>
  </si>
  <si>
    <t>PMC4018592</t>
  </si>
  <si>
    <t>increased requirement and decreased dietary intakes of micronutrients during pregnancy might affect maternal health and pregnancy outcomes.</t>
  </si>
  <si>
    <t>[u'depressed', u'mood', u'was', u'associated', u'with', u'a', u'more', u'that', u'3-fold', u'higher', u'risk', u'of', u'lbw', u',', u'after', u'adjusting', u'for', u'delivery', u'mode', u',', u'parity', u',', u'education', u',', u'cigarette', u'smoking', u',', u'folic', u'acid', u'use', u'and', u'preterm', u'birth', u'.']</t>
  </si>
  <si>
    <t>our findings are consistent with the only other published report on this topic.</t>
  </si>
  <si>
    <t>[u'the', u'only', u'other', u'published', u'report', u'on', u'this', u'topic']</t>
  </si>
  <si>
    <t>['the only other published report']</t>
  </si>
  <si>
    <t>accordingly, it should be combated through enhancement of diet diversity, birth control, and socioeconomic empowerment of women.</t>
  </si>
  <si>
    <t>the aim of the present study was to investigate the effect of nutrition and cug on learning memory in an iugr animal model.</t>
  </si>
  <si>
    <t>improved exposure assessment methods, in particular more accurate spatial measurements or modeling, standardized definition of cases and of better control of confounders are highly recommended for future congenital anomalies research in this area.</t>
  </si>
  <si>
    <t>[u'in', u'this', u'area']</t>
  </si>
  <si>
    <t>['future...research in this area', 'highly recommended']</t>
  </si>
  <si>
    <t>[u'highly', u'recommended', u'for', u'future', u'congenital', u'anomalies', u'research']</t>
  </si>
  <si>
    <t>[u'this', u'study', u'was', u'aimed', u'to', u'examine', u'the', u'effects', u'of', u'two', u'types', u'of', u'multiple', u'micronutrient', u'supplementations', u'on', u'pregnancy', u'outcomes', u'in', u'kashan', u',', u'iran', u'.']</t>
  </si>
  <si>
    <t>a research librarian will assist with the search strategy and retrieval of literature.</t>
  </si>
  <si>
    <t>however, neither reached statistical significance.</t>
  </si>
  <si>
    <t>[u'the', u'association', u'of', u'infant', u'growth', u'with', u'energy', u'balance-related', u'behavior']</t>
  </si>
  <si>
    <t>[u'the', u'association', u'between', u'sun', u'exposure', u'and', u'psychotic', u'experiences', u'(', u'pes', u')']</t>
  </si>
  <si>
    <t>[['sun', ['http://purl.obolibrary.org/obo/PR_000023882']]]</t>
  </si>
  <si>
    <t>are attributes of pregnancy and the delivery room experience related to development of autism?</t>
  </si>
  <si>
    <t>[u'the', u'delivery', u'room', u'experience', u'related', u'to', u'development', u'of', u'autism', u'?']</t>
  </si>
  <si>
    <t>here we evaluate mother-offspring and father-offspring birth weight (bw) associations and evaluate whether maternal stunting constrains genetic contributions to offspring birth size.</t>
  </si>
  <si>
    <t>['whether', 'associations']</t>
  </si>
  <si>
    <t>[u'mother-offspring', u'and', u'father-offspring', u'birth', u'weight', u'(', u'bw', u')', u'associations']</t>
  </si>
  <si>
    <t>PMC3552819</t>
  </si>
  <si>
    <t>improvements in antenatal vitamin d status may have maternal-infant health benefits.</t>
  </si>
  <si>
    <t>[['vitamin D', ['http://purl.obolibrary.org/obo/CHEBI_27300']], ['status', ['http://purl.obolibrary.org/obo/SO_0000905']], ['vitamin', ['http://purl.obolibrary.org/obo/CHEBI_33229']]]</t>
  </si>
  <si>
    <t>thus, being aware of possible measures, such as probiotics use, to prevent/heal atopic diseases is essential for the practicing allergy specialist.</t>
  </si>
  <si>
    <t>we aim to determine the level of knowledge and acceptance of formerly pregnant women in the netherlands regarding pharmacogenetics and its implementation, and their interest in pharmacogenetic research.</t>
  </si>
  <si>
    <t>[u'we', u'aim', u'to', u'determine', u'the', u'level', u'of', u'knowledge', u'and', u'acceptance', u'of', u'formerly', u'pregnant', u'women', u'in', u'the', u'netherlands', u'regarding', u'pharmacogenetics', u'and', u'its', u'implementation', u',', u'and', u'their', u'interest', u'in', u'pharmacogenetic', u'research', u'.']</t>
  </si>
  <si>
    <t>[u'that', u'choline', u'status', u'in', u'the', u'first', u'half', u'of', u'pregnancy', u'is', u'associated', u'with', u'cognitive', u'development', u'among', u'healthy', u'term', u'gestation', u'infants']</t>
  </si>
  <si>
    <t>[['development', ['http://purl.obolibrary.org/obo/GO_0032502']], ['gestation', ['http://purl.obolibrary.org/obo/GO_0007565']], ['choline', ['http://purl.obolibrary.org/obo/CHEBI_15354']], ['status', ['http://purl.obolibrary.org/obo/SO_0000905']]]</t>
  </si>
  <si>
    <t>[u'american', u'women', u'need', u'more', u'information', u'on', u'the', u'management', u'of', u'nvp', u'and', u'on', u'a', u'variety', u'of', u'its', u'aspects', u'in', u'addition', u'to', u'the', u'safety', u'and', u'effectiveness', u'of', u'antiemetic', u'medications', u'.']</t>
  </si>
  <si>
    <t>['need more information']</t>
  </si>
  <si>
    <t>[['antiemetic', ['http://purl.obolibrary.org/obo/CHEBI_50919']]]</t>
  </si>
  <si>
    <t>[u'the', u'first', u'to', u'show', u'that', u'low', u'cord', u'25', u'(', u'oh', u')', u'd', u'levels', u'significantly', u'relationship', u'with', u'poorer', u'lung', u'function', u'performance', u'and', u'higher', u'likelihood', u'of', u'a', u'respiratory', u'tract', u'infection', u'before', u'6', u'months', u'of', u'age']</t>
  </si>
  <si>
    <t>[['lung', ['http://purl.obolibrary.org/obo/UBERON_0002048']], ['respiratory tract', ['http://purl.obolibrary.org/obo/UBERON_0000065']]]</t>
  </si>
  <si>
    <t>[u'significantly', u'relationship', u'with', u'poorer', u'lung', u'function', u'performance', u'and', u'higher', u'likelihood', u'of', u'a', u'respiratory', u'tract', u'infection', u'before', u'6', u'months', u'of', u'age']</t>
  </si>
  <si>
    <t>recent findings in a preclinical model suggest that not only are women exposed to des in utero at an increased risk of developing breast cancer, but this risk may extend to their daughters and granddaughters as well.</t>
  </si>
  <si>
    <t>[u'recent', u'findings', u'in', u'a', u'preclinical', u'model', u'suggest', u'that', u'not', u'only', u'are', u'women', u'exposed', u'to', u'des', u'in', u'utero', u'at', u'an', u'increased', u'risk', u'of', u'developing', u'breast', u'cancer', u',', u'but', u'this', u'risk', u'may', u'extend', u'to', u'their', u'daughters', u'and', u'granddaughters', u'as', u'well', u'.']</t>
  </si>
  <si>
    <t>[['breast', ['http://purl.obolibrary.org/obo/UBERON_0000310']], ['DES', ['http://purl.obolibrary.org/obo/PR_000006427']]]</t>
  </si>
  <si>
    <t>at multiple logistic regression controlling for potentially confounding factors that were significantly associated with prematurity and lbw at univariate analysis (maternal consumption of calcium supplementation, folic acid, and omega-3, during pregnancy), type of nutritional groups containing dairy products, proteins, fish, and shrimp group, as well as fruits and vegetables, had a significant positive association with increasing the gestational age ( p&lt; 0.05).</t>
  </si>
  <si>
    <t>[u'that', u'were', u'significantly', u'associated', u'with', u'prematurity', u'and', u'lbw', u'at', u'univariate', u'analysis', u'(', u'maternal', u'consumption', u'of', u'calcium', u'supplementation', u',', u'folic', u'acid', u',', u'and', u'omega-3']</t>
  </si>
  <si>
    <t>[u'a', u'significant', u'positive', u'association', u'with', u'increasing', u'the', u'gestational', u'age', u'(', u'p', u'&lt;', u'0.05']</t>
  </si>
  <si>
    <t>[u'no', u'statistically', u'significant', u'associations', u'between', u'loss', u'and', u'average', u'or', u'peak', u'drinking', u'water', u'ias', u'concentrations', u'(', u'or', u'0.98', u',', u'95', u'%', u'ci', u'0.96-1.01', u')']</t>
  </si>
  <si>
    <t>although concerns about the maternity experiences of immigrants in canada are relatively new, recent national guidelines explicitly call for tailoring of services to user needs.</t>
  </si>
  <si>
    <t>[u'concerns', u'about', u'the', u'maternity', u'experiences', u'of', u'immigrants', u'in', u'canada']</t>
  </si>
  <si>
    <t>['concerns', 'although']</t>
  </si>
  <si>
    <t>[u'we', u'aimed', u'to', u'characterize', u'early', u'child', u'growth', u'patterns', u'and', u'quantify', u'the', u'change', u'of', u'growth', u'curves', u'from', u'the', u'world', u'health', u'organization', u'(', u'who', u')', u'child', u'growth', u'standards', u'.']</t>
  </si>
  <si>
    <t>studies suggest that arsenic exposure influences birth outcomes; however, findings are mixed.</t>
  </si>
  <si>
    <t>[u'studies', u'suggest', u'that', u'arsenic', u'exposure', u'influences', u'birth', u'outcomes', u';', u'however', u',', u'findings', u'are', u'mixed', u'.']</t>
  </si>
  <si>
    <t>['mixed', 'however', 'suggest']</t>
  </si>
  <si>
    <t>[u'studies', u'suggest', u'that', u'arsenic', u'exposure', u'influences', u'birth', u'outcomes']</t>
  </si>
  <si>
    <t>it is caused by vasospasm, but the mechanism of spasm is unknown but has been linked with hyperthyroidism in some studies.</t>
  </si>
  <si>
    <t>['has been', 'linked', 'unknown']</t>
  </si>
  <si>
    <t>[u'has', u'been', u'linked', u'with', u'hyperthyroidism', u'in', u'some', u'studies']</t>
  </si>
  <si>
    <t>PMC3698442</t>
  </si>
  <si>
    <t>[u'fads2', u'messenger', u'rna', u'expression', u'correlated', u'negatively', u'with', u'methylation', u'of', u'cpgs', u'at', u'\u2212623', u',', u'\u2212394', u',', u'\u221284', u'and', u'\u221276', u'bases', u'relative', u'to', u'the', u'transcription', u'start', u'site', u'(', u'all', u'p', u'&lt;', u'.005', u')', u'.']</t>
  </si>
  <si>
    <t>[['messenger RNA', ['http://purl.obolibrary.org/obo/SO_0000234']], ['methylation', ['http://purl.obolibrary.org/obo/GO_0032259']], ['transcription', ['http://purl.obolibrary.org/obo/GO_0006351']], ['Fads2', ['http://purl.obolibrary.org/obo/PR_000007318']], ['transcription start site', ['http://purl.obolibrary.org/obo/SO_0000315']]]</t>
  </si>
  <si>
    <t>[u'health', u'care', u'providers', u'have', u'to', u'be', u'aware', u'of', u'the', u'underreporting', u'of', u'alcohol', u'use', u'by', u'pregnant', u'women', u',', u'especially', u'if', u'they', u'drink', u'heavily', u'since', u'they', u'fear', u'of', u'being', u'stigmatised', u'.']</t>
  </si>
  <si>
    <t>['have to be']</t>
  </si>
  <si>
    <t>further avenues of future research are outlined including animal studies on the effects of vitamin d deprivation and inadequacy on early hippocampal biochemistry and function, e.g., measurement of bdnf levels, gabaergic activity, long-term potentiation (ltp) and spatial navigation.</t>
  </si>
  <si>
    <t>[u'further', u'avenues', u'of', u'future', u'research']</t>
  </si>
  <si>
    <t>['further avenues']</t>
  </si>
  <si>
    <t>it is obvious that we need more epidemiologic data to establish many of these associations, but if proven, they might be promising avenues for prevention.</t>
  </si>
  <si>
    <t>[u'that', u'we', u'need', u'more', u'epidemiologic', u'data', u'to', u'establish', u'many', u'of', u'these', u'associations']</t>
  </si>
  <si>
    <t>['need...data', 'might', 'promising', 'associations']</t>
  </si>
  <si>
    <t>[u'if', u'proven', u',', u'they', u'might', u'be', u'promising', u'avenues', u'for', u'prevention', u'.']</t>
  </si>
  <si>
    <t>in the normal range of bw (2500–4000 g), higher bw was positively associated with cns tumor risk (beta = 0.0011, p for trend = 0.012).</t>
  </si>
  <si>
    <t>[u'in', u'the', u'normal', u'range', u'of', u'bw', u'(', u'2500', u'--', u'4000\xa0g', u')', u',', u'higher', u'bw', u'was', u'positively', u'associated', u'with', u'cns', u'tumor', u'risk', u'(', u'beta\xa0=\xa00.0011', u',', u'p', u'for', u'trend\xa0=\xa00.012', u')', u'.']</t>
  </si>
  <si>
    <t>[['CNS', ['http://purl.obolibrary.org/obo/UBERON_0001017']]]</t>
  </si>
  <si>
    <t>folic acid should be supplemented prior to conception and continued through at least the first 28 days of fetal life to prevent neural tube defects, and vitamin c should be given to women who smoke to lower the incidence of asthma and wheezing in the children.</t>
  </si>
  <si>
    <t>['should be', 'should be']</t>
  </si>
  <si>
    <t>association between the lipid levels and single nucleotide polymorphisms of abca1 , apoe and hmgcr genes in subjects with spontaneous preterm delivery</t>
  </si>
  <si>
    <t>[u'association', u'between', u'the', u'lipid', u'levels', u'and', u'single', u'nucleotide', u'polymorphisms', u'of', u'abca1', u',', u'apoe', u'and', u'hmgcr', u'genes', u'in', u'subjects', u'with', u'spontaneous', u'preterm', u'delivery']</t>
  </si>
  <si>
    <t>[['Lipid', ['http://purl.obolibrary.org/obo/CHEBI_18059']]]</t>
  </si>
  <si>
    <t>our results have indicated that negative implications of foetal malnutrition, both as a result of overnutrition and, particularly, late gestation undernutrition, can impair a wide range of endocrine functions regulating growth and presumably also reproductive traits.</t>
  </si>
  <si>
    <t>[u'our', u'results', u'have', u'indicated', u'that', u'negative', u'implications', u'of', u'foetal', u'malnutrition', u',', u'both', u'as', u'a', u'result', u'of', u'overnutrition', u'and', u',', u'particularly', u',', u'late', u'gestation', u'undernutrition', u',', u'can', u'impair', u'a', u'wide', u'range', u'of', u'endocrine', u'functions', u'regulating', u'growth', u'and', u'presumably', u'also', u'reproductive', u'traits', u'.']</t>
  </si>
  <si>
    <t>['indicated', 'can', 'presumably']</t>
  </si>
  <si>
    <t>[['gestation', ['http://purl.obolibrary.org/obo/GO_0007565']], ['growth', ['http://purl.obolibrary.org/obo/GO_0040007']]]</t>
  </si>
  <si>
    <t>[u'presumably', u'also']</t>
  </si>
  <si>
    <t>due to frequently changing work schedules, strategies are needed to either increase attendance at group sessions (e.g., within a group prenatal care format) or to build core skills necessary for behavior change through other modalities.</t>
  </si>
  <si>
    <t>['either...or', 'strategies are needed']</t>
  </si>
  <si>
    <t>[['group', ['http://purl.obolibrary.org/obo/CHEBI_24433']], ['group', ['http://purl.obolibrary.org/obo/CHEBI_24433']], ['behavior', ['http://purl.obolibrary.org/obo/GO_0007610']]]</t>
  </si>
  <si>
    <t>[u'due', u'to', u'frequently', u'changing', u'work', u'schedules', u',', u'strategies', u'are', u'needed', u'to', u'either', u'increase', u'attendance', u'at', u'group', u'sessions', u'(', u'e.g.', u',', u'within', u'a', u'group', u'prenatal', u'care', u'format', u')', u'or', u'to', u'build', u'core', u'skills', u'necessary', u'for', u'behavior', u'change', u'through', u'other', u'modalities', u'.']</t>
  </si>
  <si>
    <t>as the majority of calls concern nonprescription drugs and vaccines, these data provide insight into a lack of education on these subjects that should be addressed during prenatal care.</t>
  </si>
  <si>
    <t>[u'a', u'lack', u'of', u'education']</t>
  </si>
  <si>
    <t>['lack', 'should be']</t>
  </si>
  <si>
    <t>we assessed the effect of the intervention on child development and the potential modifying effects of gravidity, gender, ses, and quality of the home environment.</t>
  </si>
  <si>
    <t>[u'the', u'potential', u'modifying', u'effects', u'of', u'gravidity', u',', u'gender', u',', u'ses', u',', u'and', u'quality', u'of', u'the', u'home', u'environment']</t>
  </si>
  <si>
    <t>folate is a water-soluble vitamin that is critical for nucleotide synthesis and can modulate methylation of dna by altering one-carbon metabolism.</t>
  </si>
  <si>
    <t>['can', 'critical']</t>
  </si>
  <si>
    <t>[u'critical', u'for', u'nucleotide', u'synthesis']</t>
  </si>
  <si>
    <t>PMC5658906</t>
  </si>
  <si>
    <t>this study aimed to examine the association of gestational exposure to five chemical classes of potential edcs: phthalates and bisphenol a, perfluoroalkyl substances (pfas), polychlorinated biphenyls (pcbs), polybrominated diphenyl ethers (pbdes), and organochlorine pesticides (ocps) with infant birth weight.</t>
  </si>
  <si>
    <t>[u'this', u'study', u'aimed', u'to', u'examine', u'the', u'association', u'of', u'gestational', u'exposure', u'to', u'five', u'chemical', u'classes', u'of', u'potential', u'edcs', u':', u'phthalates', u'and', u'bisphenol', u'a', u',', u'perfluoroalkyl', u'substances', u'(', u'pfas', u')', u',', u'polychlorinated', u'biphenyls', u'(', u'pcbs', u')', u',', u'polybrominated', u'diphenyl', u'ethers', u'(', u'pbdes', u')', u',', u'and', u'organochlorine', u'pesticides', u'(', u'ocps', u')', u'with', u'infant', u'birth', u'weight', u'.']</t>
  </si>
  <si>
    <t>['aimed', 'association']</t>
  </si>
  <si>
    <t>[u'the', u'association', u'of', u'gestational', u'exposure', u'to', u'five', u'chemical', u'classes', u'of', u'potential', u'edcs', u':', u'phthalates', u'and', u'bisphenol', u'a', u',', u'perfluoroalkyl', u'substances', u'(', u'pfas', u')', u',', u'polychlorinated', u'biphenyls', u'(', u'pcbs', u')', u',', u'polybrominated', u'diphenyl', u'ethers', u'(', u'pbdes', u')', u',', u'and', u'organochlorine', u'pesticides', u'(', u'ocps', u')', u'with', u'infant', u'birth', u'weight']</t>
  </si>
  <si>
    <t>iodine deficiency during the first two years of life may cause irreversible brain damage and mental retardation.</t>
  </si>
  <si>
    <t>[u'iodine', u'deficiency', u'during', u'the', u'first', u'two', u'years', u'of', u'life', u'may', u'cause', u'irreversible', u'brain', u'damage', u'and', u'mental', u'retardation', u'.']</t>
  </si>
  <si>
    <t>['cause', 'may']</t>
  </si>
  <si>
    <t>[['brain', ['http://purl.obolibrary.org/obo/UBERON_0000955']], ['deficiency', ['http://purl.obolibrary.org/obo/SO_1000029']], ['life', ['http://purl.obolibrary.org/obo/UBERON_0000104']]]</t>
  </si>
  <si>
    <t>[u'vitamin', u'd', u'deficiency', u'was', u'not', u'significantly', u'associated', u'with', u'sga', u'in', u'white', u'infants', u'.']</t>
  </si>
  <si>
    <t>[['Vitamin', ['http://purl.obolibrary.org/obo/CHEBI_33229']], ['SGA', ['http://purl.obolibrary.org/obo/PR_P08019']], ['deficiency', ['http://purl.obolibrary.org/obo/SO_1000029']]]</t>
  </si>
  <si>
    <t>understanding patients’ assumptions regarding the effect of lifestyle factors on ivf success may better allow physicians to counsel patients about ivf outcomes.</t>
  </si>
  <si>
    <t>neither of these associations was significantly influenced by the supplementation type.</t>
  </si>
  <si>
    <t>in addition, it describes the potential preventive benefits of folic acid supplementation on multiple maternal and fetal outcomes, as well as potential risks.</t>
  </si>
  <si>
    <t>our objective was to draw on methods from behavioral decision research to develop a personalized smartphone app-based medical communication tool to assess and communicate pregnancy risks related to preterm birth.</t>
  </si>
  <si>
    <t>[u'our', u'objective']</t>
  </si>
  <si>
    <t>[u'zinc', u'supplementation', u'in', u'the', u'mmn', u'arm', u'was', u'associated', u'with', u'higher', u'maternal', u'plasma', u'zinc', u'concentrations', u'(', u'10', u'%', u'increase']</t>
  </si>
  <si>
    <t>[['zinc', ['http://purl.obolibrary.org/obo/CHEBI_27363']], ['arm', ['http://purl.obolibrary.org/obo/PR_Q9XZT1', 'http://purl.obolibrary.org/obo/UBERON_0001460']]]</t>
  </si>
  <si>
    <t>results confirm previous findings from text4baby studies and other mhealth research.</t>
  </si>
  <si>
    <t>[u'results', u'confirm', u'previous', u'findings', u'from', u'text4baby', u'studies', u'and', u'other', u'mhealth', u'research', u'.']</t>
  </si>
  <si>
    <t>['confirm previous findings']</t>
  </si>
  <si>
    <t>prenatal low vitamin d may have consequences for bone health.</t>
  </si>
  <si>
    <t>postpartum hemorrhage is a leading cause of maternal morbidity and mortality globally.</t>
  </si>
  <si>
    <t>[u'a', u'leading', u'cause', u'of', u'maternal', u'morbidity', u'and', u'mortality', u'globally']</t>
  </si>
  <si>
    <t>['cause']</t>
  </si>
  <si>
    <t>because the association appears to depend on active psychiatric disease, this suggests a transient and potentially modifiable pathophysiology.</t>
  </si>
  <si>
    <t>[u'because', u'the', u'association', u'appears', u'to', u'depend', u'on', u'active', u'psychiatric', u'disease', u',', u'this', u'suggests', u'a', u'transient', u'and', u'potentially', u'modifiable', u'pathophysiology', u'.']</t>
  </si>
  <si>
    <t>['suggests', 'potentially', 'association', 'appears']</t>
  </si>
  <si>
    <t>[u'because', u'the', u'association', u'appears', u'to', u'depend', u'on', u'active', u'psychiatric', u'disease']</t>
  </si>
  <si>
    <t>evidence indicates traditional medicine is no longer only used for the healthcare of the poor, its prevalence is also increasing in countries where allopathic medicine is predominant in the healthcare system.</t>
  </si>
  <si>
    <t>[u'evidence', u'indicates', u'traditional', u'medicine', u'is', u'no', u'longer', u'only', u'used', u'for', u'the', u'healthcare', u'of', u'the', u'poor', u',', u'its', u'prevalence', u'is', u'also', u'increasing', u'in', u'countries', u'where', u'allopathic', u'medicine', u'is', u'predominant', u'in', u'the', u'healthcare', u'system', u'.']</t>
  </si>
  <si>
    <t>it is suggested that increased maternal ca intake during pregnancy may result in lower bp in the off spring.</t>
  </si>
  <si>
    <t>[u'it', u'is', u'suggested', u'that', u'increased', u'maternal', u'ca', u'intake', u'during', u'pregnancy', u'may', u'result', u'in', u'lower', u'bp', u'in', u'the', u'off', u'spring', u'.']</t>
  </si>
  <si>
    <t>['suggested', 'may']</t>
  </si>
  <si>
    <t>dietary factors are increasingly recognized as potential modifiers of epigenetic marks that can influence health and diseases across generations.</t>
  </si>
  <si>
    <t>the underlying growth patterns of haz in the first 2 years of life were delineated with fpca, and the deviations from the who standards were quantified from the two leading fpcs.</t>
  </si>
  <si>
    <t>our data reveal a previously unrecognized susceptibility to nutritional and metabolic developmental programming in the fetal hspc compartment, which is a partially reversible and microenvironment-dependent defect perturbing stem and progenitor cell expansion and hematopoietic lineage commitment.</t>
  </si>
  <si>
    <t>['partially', 'unrecognized']</t>
  </si>
  <si>
    <t>[u'previously', u'unrecognized']</t>
  </si>
  <si>
    <t>[u'prenatal', u'vitamin', u'd', u'supplementation', u'in', u'late', u'pregnancy', u'that', u'had', u'a', u'modest', u'effect', u'on', u'cord', u'blood', u'vitamin', u'd', u'level', u',', u'was', u'not', u'associated', u'with', u'decreased', u'wheezing', u'in', u'offspring', u'at', u'age', u'three', u'years', u'.']</t>
  </si>
  <si>
    <t>[['vitamin D', ['http://purl.obolibrary.org/obo/CHEBI_27300']], ['blood', ['http://purl.obolibrary.org/obo/UBERON_0000178']], ['vitamin', ['http://purl.obolibrary.org/obo/CHEBI_33229']], ['vitamin', ['http://purl.obolibrary.org/obo/CHEBI_33229']], ['vitamin D', ['http://purl.obolibrary.org/obo/CHEBI_27300']]]</t>
  </si>
  <si>
    <t>apart from determining the influences of exposure prior to conception and during prenatal life, we will examine the importance of vitamin d exposure during specific seasons and trimesters, by comparing disease incidence among individuals born before and after fortification.</t>
  </si>
  <si>
    <t>however, the biological significance of the expression of the vdr in different tissues is not fully understood, and the role of vitamin d in extraskeletal health has been a matter of debate.</t>
  </si>
  <si>
    <t>[u'debate']</t>
  </si>
  <si>
    <t>['debate', 'however', 'not fully understood']</t>
  </si>
  <si>
    <t>[['vitamin D', ['http://purl.obolibrary.org/obo/CHEBI_27300']], ['vitamin', ['http://purl.obolibrary.org/obo/CHEBI_33229']], ['role', ['http://purl.obolibrary.org/obo/CHEBI_50906']]]</t>
  </si>
  <si>
    <t>[u'however', u',', u'the', u'biological', u'significance', u'of', u'the', u'expression', u'of', u'the', u'vdr', u'in', u'different', u'tissues', u'is', u'not', u'fully', u'understood', u',', u'and', u'the', u'role', u'of', u'vitamin', u'd', u'in', u'extraskeletal', u'health', u'has', u'been', u'a', u'matter', u'of', u'debate', u'.']</t>
  </si>
  <si>
    <t>such research raised the question of whether nutrition could also programme cognition/brain structure in humans.</t>
  </si>
  <si>
    <t>['whether', 'question', 'could']</t>
  </si>
  <si>
    <t>[['brain', ['http://purl.obolibrary.org/obo/UBERON_0000955']], ['cognition', ['http://purl.obolibrary.org/obo/GO_0050890']], ['structure', ['http://purl.obolibrary.org/obo/PATO_0000141']]]</t>
  </si>
  <si>
    <t>[u'the', u'question', u'of', u'whether', u'nutrition', u'could', u'also', u'programme', u'cognition/brain', u'structure', u'in', u'humans']</t>
  </si>
  <si>
    <t>genetic clusters are also suggesting the potential for useful biomarkers.</t>
  </si>
  <si>
    <t>[u'suggesting', u'the', u'potential', u'for', u'useful', u'biomarkers']</t>
  </si>
  <si>
    <t>[u'the', u'potential', u'for', u'useful', u'biomarkers']</t>
  </si>
  <si>
    <t>PMC5419021</t>
  </si>
  <si>
    <t>under certain circumstances, biologic agents can be considered appropriate treatment options for patients who are pregnant or lactating.</t>
  </si>
  <si>
    <t>['can be', 'considered']</t>
  </si>
  <si>
    <t>[u'under', u'certain', u'circumstances', u',', u'biologic', u'agents', u'can', u'be', u'considered', u'appropriate', u'treatment', u'options', u'for', u'patients', u'who', u'are', u'pregnant', u'or', u'lactating', u'.']</t>
  </si>
  <si>
    <t>while the biological importance of these subtle changes remains unclear, they warrant an investigation of epigenome-wide effects of maternal vitamin d depletion.</t>
  </si>
  <si>
    <t>[u'while', u'the', u'biological', u'importance', u'of', u'these', u'subtle', u'changes', u'remains', u'unclear', u',', u'they', u'warrant', u'an', u'investigation', u'of', u'epigenome-wide', u'effects', u'of', u'maternal', u'vitamin', u'd', u'depletion', u'.']</t>
  </si>
  <si>
    <t>['warrant an investigation', 'remains unclear']</t>
  </si>
  <si>
    <t>[u'while', u'the', u'biological', u'importance', u'of', u'these', u'subtle', u'changes', u'remains', u'unclear']</t>
  </si>
  <si>
    <t>moreover, the reduced response in vmpfc for dg was predicted by higher rates of externalizing problems.</t>
  </si>
  <si>
    <t>[u'moreover']</t>
  </si>
  <si>
    <t>['moreover']</t>
  </si>
  <si>
    <t>[u'to', u'support', u'an', u'association', u'between', u'maternal', u'calcium', u'intake', u'during', u'pregnancy', u'and', u'offspring', u'blood', u'pressure']</t>
  </si>
  <si>
    <t>compared to african american women, while women with chronic conditions were less likely to take fa doses above the tul (or = 0.48; 95%ci = 0.21-0.97).</t>
  </si>
  <si>
    <t>in this review, we outline the reasons excess fa supplementation is a concern and review the history and effects of supplementation.</t>
  </si>
  <si>
    <t>[u'a', u'concern']</t>
  </si>
  <si>
    <t>the aim is to provide updated recommendations regarding allergy prevention in children.</t>
  </si>
  <si>
    <t>[u'updated', u'recommendations', u'regarding', u'allergy', u'prevention']</t>
  </si>
  <si>
    <t>[u'acog', u'currently', u'recommends', u'that', u'a', u'combination', u'of', u'oral', u'pyridoxine', u'hydrochloride', u'and', u'doxylamine', u'succinate', u'be', u'used', u'as', u'first-line', u'treatment', u'for', u'nvp', u'if', u'pyridoxine', u'monotherapy', u'does', u'not', u'relieve', u'symptoms', u'.']</t>
  </si>
  <si>
    <t>['recommends']</t>
  </si>
  <si>
    <t>[['pyridoxine', ['http://purl.obolibrary.org/obo/CHEBI_16709']], ['pyridoxine', ['http://purl.obolibrary.org/obo/CHEBI_16709']], ['doxylamine', ['http://purl.obolibrary.org/obo/CHEBI_51380']]]</t>
  </si>
  <si>
    <t>the limited literature that was uncovered identified that general practitioners and pharmacists have poor knowledge, but positive attitudes, and variable practices that are mostly guided by personal experience.</t>
  </si>
  <si>
    <t>this report suggests that current practice with regards to vitamin d supplementation may be inadequate, especially for high-risk infants.</t>
  </si>
  <si>
    <t>[u'this', u'report', u'suggests', u'that', u'current', u'practice', u'with', u'regards', u'to', u'vitamin', u'd', u'supplementation', u'may', u'be', u'inadequate', u',', u'especially', u'for', u'high-risk', u'infants', u'.']</t>
  </si>
  <si>
    <t>[u'evidence', u'from', u'observational', u'and', u'experimental', u'studies', u'links', u'adverse', u'exposures', u'in', u'early', u'life', u',', u'particularly', u'relating', u'to', u'nutrition', u',', u'to', u'chronic', u'disease', u'susceptibility', u'in', u'adulthood', u'.']</t>
  </si>
  <si>
    <t>['links']</t>
  </si>
  <si>
    <t>PMC5424401</t>
  </si>
  <si>
    <t>this review describes the incidence, risk factors, diagnosis, and management of tubal and non-tubal ectopic and heterotopic pregnancies, and reviews the existing data regarding recurrence and future fertility.</t>
  </si>
  <si>
    <t>[u'the', u'existing', u'data', u'regarding', u'recurrence', u'and', u'future', u'fertility']</t>
  </si>
  <si>
    <t>['existing data']</t>
  </si>
  <si>
    <t>post-natal factors associated with a higher ltfu rate included a newborn with feeding problems (rr 1.6, 94% ci 1.2, 2.2).</t>
  </si>
  <si>
    <t>[u'associated', u'with', u'a', u'higher', u'ltfu', u'rate']</t>
  </si>
  <si>
    <t>around 50% of pregnant women worldwide are anemic, with at least half of this burden due to id. iron supplements are widely recommended and used during pregnancy globally.</t>
  </si>
  <si>
    <t>[u'with', u'at', u'least', u'half', u'of', u'this', u'burden', u'due', u'to', u'id.', u'iron', u'supplements', u'are', u'widely', u'recommended', u'and', u'used', u'during', u'pregnancy', u'globally']</t>
  </si>
  <si>
    <t>conclusions the findings in this study suggest that pregnant women may undergo taste changes and experience lower plaque ph, which may result in an increased risk of dental caries.</t>
  </si>
  <si>
    <t>[u'conclusions', u'the', u'findings', u'in', u'this', u'study', u'suggest', u'that', u'pregnant', u'women', u'may', u'undergo', u'taste', u'changes', u'and', u'experience', u'lower', u'plaque', u'ph', u',', u'which', u'may', u'result', u'in', u'an', u'increased', u'risk', u'of', u'dental', u'caries', u'.']</t>
  </si>
  <si>
    <t>['suggest', 'may', 'may']</t>
  </si>
  <si>
    <t>[['taste', ['http://purl.obolibrary.org/obo/GO_0050909']]]</t>
  </si>
  <si>
    <t>PMC3241920</t>
  </si>
  <si>
    <t>however, the mechanisms responsible for this phenomenon are unclear, and warrant further investigation.</t>
  </si>
  <si>
    <t>[u'warrant', u'further', u'investigation']</t>
  </si>
  <si>
    <t>[' warrant further investigation', 'unclear']</t>
  </si>
  <si>
    <t>the most common indications for which nhps are recommended include bone and musculoskeletal disorders, maintenance of general health, gastrointestinal disorders and pregnancy.</t>
  </si>
  <si>
    <t>[u'for', u'which', u'nhps', u'are', u'recommended']</t>
  </si>
  <si>
    <t>PMC3309463</t>
  </si>
  <si>
    <t>we argue that if we are to build a solid foundation for translational psychiatry, we must explore models that attempt to capture the complexity of the interaction between genetic and non-genetic risk factors in mediating and modulating brain development.</t>
  </si>
  <si>
    <t>[u'the', u'complexity', u'of', u'the', u'interaction', u'between', u'genetic', u'and', u'non-genetic', u'risk', u'factors']</t>
  </si>
  <si>
    <t>['complexity', 'if']</t>
  </si>
  <si>
    <t>dietary vitamin d intake has been associated with lower ms risk, and vitamin d deficiency has been associated with increased risk, but direct links between vitamin d and ms have not been identified.</t>
  </si>
  <si>
    <t>['has been', 'has been', 'have not been identified']</t>
  </si>
  <si>
    <t>[u'direct', u'links', u'between', u'vitamin', u'd', u'and', u'ms', u'have', u'not', u'been', u'identified']</t>
  </si>
  <si>
    <t>early childhood is a critical stage of physical and cognitive growth that forms the foundation of future wellbeing.</t>
  </si>
  <si>
    <t>further work is needed to establish the characteristics of those most at risk within this population, how this differs from adult pregnant women and the role of supplementation in achieving adequate nutrition.</t>
  </si>
  <si>
    <t>['how', 'further work is needed']</t>
  </si>
  <si>
    <t>[u'further', u'work', u'is', u'needed', u'to', u'establish', u'the', u'characteristics', u'of', u'those', u'most', u'at', u'risk', u'within', u'this', u'population', u',', u'how', u'this', u'differs', u'from', u'adult', u'pregnant', u'women', u'and', u'the', u'role', u'of', u'supplementation', u'in', u'achieving', u'adequate', u'nutrition', u'.']</t>
  </si>
  <si>
    <t>validation and further exploratory analysis of six p-dmrs highlight the critical role of gestational timing.</t>
  </si>
  <si>
    <t>[['role', ['http://purl.obolibrary.org/obo/CHEBI_50906']], ['role', ['http://purl.obolibrary.org/obo/CHEBI_50906']]]</t>
  </si>
  <si>
    <t>[u'small', u'and', u'large', u'animal', u'models', u'confirm', u'the', u'influence', u'of', u'different', u'windows', u'of', u'sensitivity', u',', u'from', u'fetal', u'to', u'early', u'postnatal', u'life', u',', u'on', u'offspring', u'phenotype', u'.']</t>
  </si>
  <si>
    <t>['confirm']</t>
  </si>
  <si>
    <t>epidemiological and experimental studies suggest early nutrition has long-term effects on susceptibility to obesity, cardiovascular and metabolic diseases.</t>
  </si>
  <si>
    <t>[u'epidemiological', u'and', u'experimental', u'studies', u'suggest', u'early', u'nutrition', u'has', u'long-term', u'effects', u'on', u'susceptibility', u'to', u'obesity', u',', u'cardiovascular', u'and', u'metabolic', u'diseases', u'.']</t>
  </si>
  <si>
    <t>PMC2996405</t>
  </si>
  <si>
    <t>in an attempt to try to explain this possible link between latitude and schizophrenia, we investigated their associations with vitamin d. we found in a set of vitamin d related genes a significant enrichment of both lrgs and of genes involved in schizophrenia.</t>
  </si>
  <si>
    <t>vitamin d levels of pregnant women and their neonates tend to be related; however, it is unknown whether there are any subgroups in which they are not related.</t>
  </si>
  <si>
    <t>['whether', 'however', 'related', 'related', 'unknown']</t>
  </si>
  <si>
    <t>danish nationwide registers were linked to establish a cohort of all 161,696 male conscripts during the years 2006–2012 who were tested for cognitive ability, which was based on logical, verbal, numerical and spatial reasoning at a mean age of 19.4 years.</t>
  </si>
  <si>
    <t>[u'danish', u'nationwide', u'registers', u'were', u'linked', u'to', u'establish', u'a', u'cohort', u'of', u'all', u'161', u',', u'696', u'male', u'conscripts', u'during', u'the', u'years', u'2006', u'--', u'2012', u'who', u'were', u'tested', u'for', u'cognitive', u'ability', u',', u'which', u'was', u'based', u'on', u'logical', u',', u'verbal', u',', u'numerical', u'and', u'spatial', u'reasoning', u'at', u'a', u'mean', u'age', u'of', u'19.4', u'years', u'.']</t>
  </si>
  <si>
    <t>epidemiological, clinical, and basic research on the effects of magnesium deficiency now indicates underlying mechanisms, especially epigenetic processes.</t>
  </si>
  <si>
    <t>[u'underlying', u'mechanisms', u',', u'especially', u'epigenetic', u'processes']</t>
  </si>
  <si>
    <t>['underlying mechanisms', 'indicates']</t>
  </si>
  <si>
    <t>[['magnesium', ['http://purl.obolibrary.org/obo/CHEBI_25107']], ['deficiency', ['http://purl.obolibrary.org/obo/SO_1000029']]]</t>
  </si>
  <si>
    <t>[u'epidemiological', u',', u'clinical', u',', u'and', u'basic', u'research', u'on', u'the', u'effects', u'of', u'magnesium', u'deficiency', u'now', u'indicates', u'underlying', u'mechanisms', u',', u'especially', u'epigenetic', u'processes', u'.']</t>
  </si>
  <si>
    <t>25(oh)d levels in maternal and cord serum were highly correlated ( r2= 0.457, p&lt; 0.0001).</t>
  </si>
  <si>
    <t>[u'highly', u'correlated']</t>
  </si>
  <si>
    <t>from a programmatic perspective, none of the interventions achieved clear evidence of benefit.</t>
  </si>
  <si>
    <t>[u'from', u'a', u'programmatic', u'perspective', u',', u'none', u'of', u'the', u'interventions', u'achieved', u'clear', u'evidence', u'of', u'benefit', u'.']</t>
  </si>
  <si>
    <t>['none...achieved clear evidence']</t>
  </si>
  <si>
    <t>PMC4738402</t>
  </si>
  <si>
    <t>this decrease is, however, significantly more pronounced in the apoe4 mice.</t>
  </si>
  <si>
    <t>the pleiotropic effects of vitamin d are now beyond dispute and a growing number of studies provide accumulating evidence of a role for vitamin d in brain development and function.</t>
  </si>
  <si>
    <t>[u'dispute']</t>
  </si>
  <si>
    <t>['dispute', 'number of studies']</t>
  </si>
  <si>
    <t>[u'a', u'growing', u'number', u'of', u'studies']</t>
  </si>
  <si>
    <t>future research should study whether or not adequate supplementation of vitamin d to pregnant women might lower the risk for asd in the offspring.</t>
  </si>
  <si>
    <t>[u'whether', u'or', u'not']</t>
  </si>
  <si>
    <t>['whether or not', 'future research', 'might', 'should']</t>
  </si>
  <si>
    <t>[['vitamin D', ['http://purl.obolibrary.org/obo/CHEBI_27300']], ['vitamin', ['http://purl.obolibrary.org/obo/CHEBI_33229']], ['ASD', ['http://purl.obolibrary.org/obo/PR_Q9FLD5']]]</t>
  </si>
  <si>
    <t>in addition, limited availability of methyl donors, such as folate, during pregnancy may result in abnormal gene methylation patterns and contribute to developmental programming.</t>
  </si>
  <si>
    <t>there is increasing interest in the potential beneficial role of probiotic supplementation in the prevention and treatment of atopic diseases in children.</t>
  </si>
  <si>
    <t>['on the other hand']</t>
  </si>
  <si>
    <t>[['hand', ['http://purl.obolibrary.org/obo/UBERON_0002398']]]</t>
  </si>
  <si>
    <t>appropriate risk-benefit analysis of untreated mental illness versus medication exposure, tailor-made to each patient's past response and preference within in the context of the available evidence should guide clinical decision making.</t>
  </si>
  <si>
    <t>the impact of broader socially mediated behaviors, such as fertility decision-making, access to antenatal care, and maternal diet and exposures like tobacco and indoor air pollution during pregnancy, are poorly understood, and further research and appropriate interventions are needed to test the association of these behaviours with stillbirth outcomes.</t>
  </si>
  <si>
    <t>[u'further', u'research', u'and', u'appropriate', u'interventions', u'are', u'needed', u'to', u'test', u'the', u'association', u'of', u'these', u'behaviours', u'with', u'stillbirth', u'outcomes']</t>
  </si>
  <si>
    <t>['further research...are needed']</t>
  </si>
  <si>
    <t>furthermore, study findings indicate that some participants received conflicting information regarding pa during pregnancy.</t>
  </si>
  <si>
    <t>['conflicting', 'indicate']</t>
  </si>
  <si>
    <t>[u'furthermore', u',', u'study', u'findings', u'indicate', u'that', u'some', u'participants', u'received', u'conflicting', u'information', u'regarding', u'pa', u'during', u'pregnancy', u'.']</t>
  </si>
  <si>
    <t>[u'that', u'oxidative', u'damage', u'of', u'biomolecules', u'is', u'strongly', u'involved', u'in', u'the', u'asthmatic', u'inflammation']</t>
  </si>
  <si>
    <t>['involved']</t>
  </si>
  <si>
    <t>[['inflammation', ['http://purl.obolibrary.org/obo/GO_0006954']]]</t>
  </si>
  <si>
    <t>in the antenatal corticosteroids trial (act), a multi-country trial to assess impact of a multi-faceted intervention including antenatal corticosteroids to reduce neonatal mortality associated with preterm birth, we found an overall increase in 28-day neonatal mortality and stillbirth associated with the intervention.</t>
  </si>
  <si>
    <t>[u'associated', u'with', u'preterm', u'birth']</t>
  </si>
  <si>
    <t>[u'associated', u'with', u'the', u'intervention']</t>
  </si>
  <si>
    <t>with regard to other types of intervention, such as the use of partially and extensively hydrolyzed formulas, the document underlines the lack of evidence of effectiveness.</t>
  </si>
  <si>
    <t>[u'with', u'regard', u'to', u'other', u'types', u'of', u'intervention', u',', u'such', u'as', u'the', u'use', u'of', u'partially', u'and', u'extensively', u'hydrolyzed', u'formulas', u',', u'the', u'document', u'underlines', u'the', u'lack', u'of', u'evidence', u'of', u'effectiveness', u'.']</t>
  </si>
  <si>
    <t>together, our data suggest that obesity increased the risk for hypertriglyceridemia, which was, at least partially, due to prenatal nutrition.</t>
  </si>
  <si>
    <t>[u'together', u',', u'our', u'data', u'suggest', u'that', u'obesity', u'increased', u'the', u'risk', u'for', u'hypertriglyceridemia', u',', u'which', u'was', u',', u'at', u'least', u'partially', u',', u'due', u'to', u'prenatal', u'nutrition', u'.']</t>
  </si>
  <si>
    <t>['suggest', 'partially']</t>
  </si>
  <si>
    <t>[u'at', u'least', u'partially']</t>
  </si>
  <si>
    <t>the associations described in this review emphasize again how little we know about the etiology and pathogenesis of asd.</t>
  </si>
  <si>
    <t>[u'the', u'etiology', u'and', u'pathogenesis', u'of', u'asd']</t>
  </si>
  <si>
    <t>['etiology', 'associations', 'little we know']</t>
  </si>
  <si>
    <t>[u'the', u'associations', u'described', u'in', u'this', u'review', u'emphasize']</t>
  </si>
  <si>
    <t>[u'the', u'associations', u'described', u'in', u'this', u'review', u'emphasize', u'again', u'how', u'little', u'we', u'know', u'about', u'the', u'etiology', u'and', u'pathogenesis', u'of', u'asd', u'.']</t>
  </si>
  <si>
    <t>results suggest that women diagnosed with itp or citp prior to their estimated date of conception may be at higher risk for stillbirth, fetal loss, and premature delivery.</t>
  </si>
  <si>
    <t>[u'results', u'suggest', u'that', u'women', u'diagnosed', u'with', u'itp', u'or', u'citp', u'prior', u'to', u'their', u'estimated', u'date', u'of', u'conception', u'may', u'be', u'at', u'higher', u'risk', u'for', u'stillbirth', u',', u'fetal', u'loss', u',', u'and', u'premature', u'delivery', u'.']</t>
  </si>
  <si>
    <t>combining a multilevel approach with a developmental perspective can inform more effective and sustainable strategies for obesity prevention.</t>
  </si>
  <si>
    <t>[u'more', u'effective', u'and', u'sustainable', u'strategies']</t>
  </si>
  <si>
    <t>['more...strategies', 'can']</t>
  </si>
  <si>
    <t>PMC4210927</t>
  </si>
  <si>
    <t>the analysis revealed that diet quality should be improved in the three stages, but in a different manner.</t>
  </si>
  <si>
    <t>pollutants, selective serotonin reuptake inhibitors, artificial insemination, and fertility medications may have a link, but results are often conflicted.</t>
  </si>
  <si>
    <t>[u'results', u'are', u'often', u'conflicted', u'.']</t>
  </si>
  <si>
    <t>['conflicted', 'may', 'link']</t>
  </si>
  <si>
    <t>[u'a', u'link']</t>
  </si>
  <si>
    <t>however, the dietary effects of methyl donors on pain have not been explored.</t>
  </si>
  <si>
    <t>['however', 'not been explored']</t>
  </si>
  <si>
    <t>[['methyl', ['http://purl.obolibrary.org/obo/CHEBI_32875', 'http://purl.obolibrary.org/obo/CHEBI_29309']]]</t>
  </si>
  <si>
    <t>[u'however', u',', u'the', u'dietary', u'effects', u'of', u'methyl', u'donors', u'on', u'pain', u'have', u'not', u'been', u'explored', u'.']</t>
  </si>
  <si>
    <t>this hypothesis was examined in the current study using a trans-generational gestationally under-nourished rat model exposed to a high-fat (hf) diet post-weaning.</t>
  </si>
  <si>
    <t>[u'this', u'hypothesis']</t>
  </si>
  <si>
    <t>the health belief model is a model that illustrates the relationship between beliefs and health, and it is based on the hypothesis that preventive health behavior consists of personal beliefs.</t>
  </si>
  <si>
    <t>[u'beliefs', u'and', u'health']</t>
  </si>
  <si>
    <t>['beliefs', 'beliefs', 'hypothesis', 'relationship']</t>
  </si>
  <si>
    <t>[['behavior', ['http://purl.obolibrary.org/obo/GO_0007610']]]</t>
  </si>
  <si>
    <t>[u'personal', u'beliefs']</t>
  </si>
  <si>
    <t>[u'the', u'hypothesis', u'that', u'preventive', u'health', u'behavior', u'consists', u'of', u'personal', u'beliefs']</t>
  </si>
  <si>
    <t>[u'the', u'relationship', u'between', u'beliefs', u'and', u'health']</t>
  </si>
  <si>
    <t>a prior infection was associated with significantly lower cognitive ability by a mean of 1.76 (95%ci: -1.92 to -1.61; corresponding to 0.12 sd).</t>
  </si>
  <si>
    <t>[u'a', u'prior', u'infection', u'was', u'associated', u'with', u'significantly', u'lower', u'cognitive', u'ability', u'by', u'a', u'mean', u'of', u'1.76', u'(', u'95', u'%', u'ci', u':', u'-1.92', u'to', u'-1.61', u';', u'corresponding', u'to', u'0.12', u'sd', u')', u'.']</t>
  </si>
  <si>
    <t>the broad scope of our findings reflects a socio-ecological approach to understanding the many determinants that influence whether or not inner-city women use pnc services.</t>
  </si>
  <si>
    <t>['whether or not']</t>
  </si>
  <si>
    <t>management is a challenge for the clinicians, especially as regards to investigations in pregnancy, surgery, and the use of cinacalcet and bisphosphonates.</t>
  </si>
  <si>
    <t>[u'a', u'challenge', u'for', u'the', u'clinicians']</t>
  </si>
  <si>
    <t>however, human studies remain limited.</t>
  </si>
  <si>
    <t>['however', 'remain limited']</t>
  </si>
  <si>
    <t>[u'however', u',', u'human', u'studies', u'remain', u'limited', u'.']</t>
  </si>
  <si>
    <t>[u'a', u'global', u'problem', u'across', u'the', u'life', u'course']</t>
  </si>
  <si>
    <t>we investigated whether maternal vitamin d supplemention, maternal plasma 25-hydroxyvitamin d concentration, or direct supplementation of the infant influences key bacterial taxa within microbiota of one month old infants.</t>
  </si>
  <si>
    <t>[['vitamin', ['http://purl.obolibrary.org/obo/CHEBI_33229']], ['direct', ['http://purl.obolibrary.org/obo/SO_0001514']], ['vitamin D', ['http://purl.obolibrary.org/obo/CHEBI_27300']]]</t>
  </si>
  <si>
    <t>PMC5069446</t>
  </si>
  <si>
    <t>therefore, this review presents a novel insight into the cell signaling network underlying nutrient-mtor-mirna pathway regulation of skeletal myogenesis and summarizes the epigenetic modifications in myogenic differentiation, which will provide valuable information for potential therapeutic intervention.</t>
  </si>
  <si>
    <t>[u'underlying', u'nutrient-mtor-mirna', u'pathway', u'regulation', u'of', u'skeletal', u'myogenesis']</t>
  </si>
  <si>
    <t>['underlying', 'potential', 'will', 'novel']</t>
  </si>
  <si>
    <t>this study was designed to test the feasibility and initial efficacy of a prenatal behavioral intervention in a sample of low-income, predominantly latina women.</t>
  </si>
  <si>
    <t>[u'this', u'study', u'was', u'designed', u'to', u'test', u'the', u'feasibility', u'and', u'initial', u'efficacy', u'of', u'a', u'prenatal', u'behavioral', u'intervention', u'in', u'a', u'sample', u'of', u'low-income', u',', u'predominantly', u'latina', u'women', u'.']</t>
  </si>
  <si>
    <t>['designed to']</t>
  </si>
  <si>
    <t>[u'early', u'obesity', u'development', u'was', u'associated', u'with', u'lack', u'of', u'expansion', u'of', u'perirenal', u',', u'but', u'not', u'other', u'adipose', u'tissues', u'from', u'adolescence', u'to', u'adulthood', u',', u'resulting', u'in', u'10', u'%', u'unit', u'increased', u'proportion', u'of', u'mesenteric', u'of', u'intra-abdominal', u'fat', u'.']</t>
  </si>
  <si>
    <t>[['development', ['http://purl.obolibrary.org/obo/GO_0032502']], ['fat', ['http://purl.obolibrary.org/obo/UBERON_0001013']]]</t>
  </si>
  <si>
    <t>among the maternal diseases in pregnancy associated with asd are diabetes mellitus (pgdm and/or gdm), some maternal autoimmune diseases like antiphospholipid syndrome (apls) with anti-β2gp1 igg antibodies and thyroid disease with anti-thyroid peroxidase (tpo) antibodies, preeclampsia and some other autoimmune diseases with igg antibodies that might affect fetal brain development.</t>
  </si>
  <si>
    <t>['might', 'associated']</t>
  </si>
  <si>
    <t>[u'associated', u'with', u'asd']</t>
  </si>
  <si>
    <t>gui is a rare condition that can lead to uremia, sepsis, peritonitis, and ultimately maternal death.</t>
  </si>
  <si>
    <t>['rare', 'can']</t>
  </si>
  <si>
    <t>[u'perinatal', u'vitamin', u'd', u'deficiency', u'is', u'associated', u'with', u'a', u'higher', u'risk', u'of', u'wheezing', u'in', u'childhood', u'.']</t>
  </si>
  <si>
    <t>findings from the research will contribute to improve maternal and newborn outcome in our existing health system.</t>
  </si>
  <si>
    <t>[u'given', u'the', u'substantial', u'burden', u'of', u'clefting', u'on', u'the', u'individual', u'and', u'the', u'family', u'and', u'the', u'supportive', u'data', u'for', u'the', u'effectiveness', u'of', u'folic', u'acid', u'supplementation', u'as', u'well', u'as', u'its', u'low', u'cost', u',', u'a', u'randomized', u'clinical', u'trial', u'of', u'the', u'effectiveness', u'of', u'high', u'versus', u'low', u'dose', u'folic', u'acid', u'for', u'prevention', u'of', u'cleft', u'recurrence', u'is', u'warranted', u'.']</t>
  </si>
  <si>
    <t>['randomized clinical trial...is warranted']</t>
  </si>
  <si>
    <t>[['folic acid', ['http://purl.obolibrary.org/obo/CHEBI_27470']], ['folic acid', ['http://purl.obolibrary.org/obo/CHEBI_27470']], ['acid', ['http://purl.obolibrary.org/obo/CHEBI_37527']], ['acid', ['http://purl.obolibrary.org/obo/CHEBI_37527']]]</t>
  </si>
  <si>
    <t>although researchers have assessed the majority of these treatments in animal models of fasd, a limited number of recent clinical studies exist.</t>
  </si>
  <si>
    <t>['although', 'limited number']</t>
  </si>
  <si>
    <t>[u'a', u'limited', u'number', u'of', u'recent', u'clinical', u'studies']</t>
  </si>
  <si>
    <t>factors associated with pnd in this study are comparable to factors from other developing countries, although findings should be judged with caution owing to the high number of women who refused recruitment into the study.</t>
  </si>
  <si>
    <t>[u'caution']</t>
  </si>
  <si>
    <t>['caution', 'should be', 'associated']</t>
  </si>
  <si>
    <t>[['PND', ['http://purl.obolibrary.org/obo/PR_000011374']]]</t>
  </si>
  <si>
    <t>[u'associated', u'with', u'pnd', u'in', u'this', u'study']</t>
  </si>
  <si>
    <t>[u'these', u'preliminary', u'findings', u'suggest', u'associations', u'of', u'short', u'sleep', u'duration', u'and', u'snoring', u'with', u'glucose', u'intolerance', u'and', u'gdm', u'.']</t>
  </si>
  <si>
    <t>[['glucose', ['http://purl.obolibrary.org/obo/CHEBI_17234']], ['sleep', ['http://purl.obolibrary.org/obo/GO_0030431']]]</t>
  </si>
  <si>
    <t>[u'this', u'knowledge', u'gap']</t>
  </si>
  <si>
    <t>['knowledge gap']</t>
  </si>
  <si>
    <t>an overview of vitamin metabolism, states of deficiency, and the results of recent clinical trials conducted in the u.s. are presented with an emphasis on what is known and what questions remain to be answered.</t>
  </si>
  <si>
    <t>[u'what', u'questions']</t>
  </si>
  <si>
    <t>['questions']</t>
  </si>
  <si>
    <t>[u'in', u'juveniles', u',', u'individual', u'homozygosity', u'was', u'negatively', u'associated', u'with', u'telomere', u'length', u'in', u'poor', u'seasons', u'.']</t>
  </si>
  <si>
    <t>[['telomere', ['http://purl.obolibrary.org/obo/SO_0000624']], ['juveniles', ['http://purl.obolibrary.org/obo/UBERON_0007021']]]</t>
  </si>
  <si>
    <t>[u'treatment', u'with', u'either', u'vitamin', u'd2', u'or', u'vitamin', u'd3', u'is', u'recommended', u'for', u'deficient', u'patients', u'.']</t>
  </si>
  <si>
    <t>[['vitamin', ['http://purl.obolibrary.org/obo/CHEBI_33229']], ['vitamin D2', ['http://purl.obolibrary.org/obo/CHEBI_28934']], ['vitamin', ['http://purl.obolibrary.org/obo/CHEBI_33229']]]</t>
  </si>
  <si>
    <t>the results of this case–control study suggest maternal sleep duration, particularly short sleep duration, and vital exhaustion may be risk factors for spontaneous preterm birth.</t>
  </si>
  <si>
    <t>[u'the', u'results', u'of', u'this', u'case', u'--', u'control', u'study', u'suggest', u'maternal', u'sleep', u'duration', u',', u'particularly', u'short', u'sleep', u'duration', u',', u'and', u'vital', u'exhaustion', u'may', u'be', u'risk', u'factors', u'for', u'spontaneous', u'preterm', u'birth', u'.']</t>
  </si>
  <si>
    <t>although a number of adult influences are recognised, there remains considerable unexplained variation in muscle mass and strength between older individuals.</t>
  </si>
  <si>
    <t>[u'considerable', u'unexplained', u'variation', u'in', u'muscle', u'mass', u'and', u'strength', u'between', u'older', u'individuals']</t>
  </si>
  <si>
    <t>['variation', 'unexplained']</t>
  </si>
  <si>
    <t>[u'consistent', u'with', u'previous', u'studies', u'in', u'non-pregnant', u'adults']</t>
  </si>
  <si>
    <t>['consistent']</t>
  </si>
  <si>
    <t>this review, therefore, examines the present understanding of epigenetic mechanisms involved in the mammalian life cycle, evaluates the current evidence for environmentally induced epigenetic toxicity in human cohorts and rodent models and highlights the research considerations and implications of this emerging knowledge for public health and regulatory toxicology.</t>
  </si>
  <si>
    <t>[u'the', u'research', u'considerations', u'and', u'implications', u'of', u'this', u'emerging', u'knowledge']</t>
  </si>
  <si>
    <t>['research considerations']</t>
  </si>
  <si>
    <t>to a large extent, socio-cultural, and to a lesser, health concerns motivate the practice.</t>
  </si>
  <si>
    <t>[u'health', u'concerns']</t>
  </si>
  <si>
    <t>however, impairments in perseverative responding in dvd-deficient mice may indicate that these animals have specific alterations in systems governing compulsive or reward-seeking behaviour.</t>
  </si>
  <si>
    <t>of those who answered this question, 110/160 (68.8%) were able to correctly identify the maximum iom gwg recommended for patients with obesity, yet midwives tended to recommend 0.5–1 kg more gwg ( p = 0.05).</t>
  </si>
  <si>
    <t>[u'recommended', u'for', u'patients', u'with', u'obesity']</t>
  </si>
  <si>
    <t>['recommended', 'recommend']</t>
  </si>
  <si>
    <t>[u'recommend', u'0.5', u'--', u'1', u'kg', u'more', u'gwg', u'(', u'p', u'=', u'0.05', u')']</t>
  </si>
  <si>
    <t>[u'moreover', u',', u'increasing', u'evidence', u'suggests', u'that', u'early-life', u'exposure', u'to', u'a', u'wide', u'range', u'of', u'chemicals', u'has', u'a', u'significant', u'impact', u'on', u'the', u'causes', u'of', u'metabolic', u'disorders', u'.']</t>
  </si>
  <si>
    <t>[u'this', u'work', u'indicates', u'the', u'presence', u'of', u'chronically', u'food', u'insecure', u'groups', u'who', u'have', u'not', u'benefited', u'from', u'the', u'economic', u'development', u'and', u'job', u'opportunities', u'offered', u'in', u'larger', u'regional', u'centers', u'of', u'the', u'canadian', u'arctic', u',', u'and', u'for', u'whom', u'traditional', u'kinship-based', u'food', u'sharing', u'networks', u'have', u'been', u'unable', u'to', u'fully', u'meet', u'their', u'dietary', u'needs', u'.']</t>
  </si>
  <si>
    <t>[['food', ['http://purl.obolibrary.org/obo/CHEBI_33290']], ['food', ['http://purl.obolibrary.org/obo/CHEBI_33290']], ['development', ['http://purl.obolibrary.org/obo/GO_0032502']]]</t>
  </si>
  <si>
    <t>the objectives of the study were to 1) assess whether treatment of pregnant women with schistosomiasis at 12–16 weeks gestation leads to improved maternal and newborn outcomes and 2) collect maternal and newborn safety data.</t>
  </si>
  <si>
    <t>[['gestation', ['http://purl.obolibrary.org/obo/GO_0007565', 'http://purl.obolibrary.org/obo/GO_0007565']]]</t>
  </si>
  <si>
    <t>tissues other than muscle may account for reduced whole body insulin sensitivity in adult low sheep.</t>
  </si>
  <si>
    <t>these may present with various epilepsy phenotypes including refractory neonatal seizures, early myoclonic encephalopathy, early infantile epileptic encephalopathy, infantile spasms, and generalized epilepsies which in particular include myoclonic seizures.</t>
  </si>
  <si>
    <t>epigenetic modulation of pathways by prenatal malnutrition may promote an adverse metabolic phenotype in later life.</t>
  </si>
  <si>
    <t>babies born to adolescent mothers have been shown to have poorer outcomes compared to those born to adults.</t>
  </si>
  <si>
    <t>nutrient supplementation of these vulnerable groups might reduce their susceptibility to malaria by improving immunity.</t>
  </si>
  <si>
    <t>concurrently, there has been a “nutrition transition” in the same populations.</t>
  </si>
  <si>
    <t>[u'concurrently', u',', u'there', u'has', u'been', u'a', u'``', u'nutrition', u'transition', u"''", u'in', u'the', u'same', u'populations', u'.']</t>
  </si>
  <si>
    <t>[u'it', u'has', u'been', u'suggested', u'that', u'maternal', u'vitamin', u'd', u'status', u'in', u'pregnancy', u'influences', u'the', u'risk', u'of', u'asthma', u'and', u'atopy', u'in', u'the', u'offspring', u'.']</t>
  </si>
  <si>
    <t>during the past decade, we have gained a much better understanding of the course of psoriasis during pregnancy and the safety of the use of biologic agents during pregnancy and lactation.</t>
  </si>
  <si>
    <t>[u'a', u'much', u'better', u'understanding', u'of', u'the', u'course', u'of', u'psoriasis', u'during', u'pregnancy', u'and', u'the', u'safety', u'of', u'the', u'use', u'of', u'biologic', u'agents', u'during', u'pregnancy', u'and', u'lactation']</t>
  </si>
  <si>
    <t>['better understanding']</t>
  </si>
  <si>
    <t>we find that specific forms of maternal-zygotic epistasis can maintain disease causing alleles at high frequencies over a range of plausible values.</t>
  </si>
  <si>
    <t>the roles of ivf, icsi, assisted embryo hatching and associated laboratory culture conditions on the subsequent development of monozygotic/monochorionic pregnancy remain controversial.</t>
  </si>
  <si>
    <t>genetic diseases observed in offspring can be caused by gene expression in mothers and by interactions between gene expression in mothers and offspring.</t>
  </si>
  <si>
    <t>the objective of the study is to improve access, utilization and quality of maternal and child health care through a predesigned enhanced health care system (ehc) that embodies six who pillars of the health system and community owned initiatives including community based organisations and income generating activities.</t>
  </si>
  <si>
    <t>maternal zinc status may be an important factor given the multifaceted effect of zinc on gut development and morphology in the offspring.</t>
  </si>
  <si>
    <t>unlike other exposures, probiotic supplementation is feasible and has a good safety profile.</t>
  </si>
  <si>
    <t>['feasible']</t>
  </si>
  <si>
    <t>while maternal concentrations of b12, b6, and hcy do not associate with birth weight overall, they may play an important role in 3-year weight gain.</t>
  </si>
  <si>
    <t>['may', 'associate']</t>
  </si>
  <si>
    <t>[u'while', u'maternal', u'concentrations', u'of', u'b12', u',', u'b6', u',', u'and', u'hcy', u'do', u'not', u'associate', u'with', u'birth', u'weight', u'overall']</t>
  </si>
  <si>
    <t>intrinsic and maternal risk factors should be investigated in all cases of cerebral palsy to properly counsel families on the risk of recurrence.</t>
  </si>
  <si>
    <t>in the usa, there is no fda-approved medication for the treatment of nvp.</t>
  </si>
  <si>
    <t>['no']</t>
  </si>
  <si>
    <t>dietary supplementation of maternal choline thus emerges as a possible intervention in pregnancy to alter the earliest developmental course of the illness.</t>
  </si>
  <si>
    <t>[u'dietary', u'supplementation', u'of', u'maternal', u'choline', u'thus', u'emerges', u'as', u'a', u'possible', u'intervention', u'in', u'pregnancy', u'to', u'alter', u'the', u'earliest', u'developmental', u'course', u'of', u'the', u'illness', u'.']</t>
  </si>
  <si>
    <t>['emerges', 'possible']</t>
  </si>
  <si>
    <t>[['choline', ['http://purl.obolibrary.org/obo/CHEBI_15354']]]</t>
  </si>
  <si>
    <t>an emerging body of evidence indicates that early-life arsenic (as) exposure may influence the trajectory of health outcomes later in life.</t>
  </si>
  <si>
    <t>[u'an', u'emerging', u'body', u'of', u'evidence', u'indicates', u'that', u'early-life', u'arsenic', u'(', u'as', u')', u'exposure', u'may', u'influence', u'the', u'trajectory', u'of', u'health', u'outcomes', u'later', u'in', u'life', u'.']</t>
  </si>
  <si>
    <t>['indicates', 'may']</t>
  </si>
  <si>
    <t>[['life', ['http://purl.obolibrary.org/obo/UBERON_0000104']], ['life', ['http://purl.obolibrary.org/obo/UBERON_0000104']], ['arsenic', ['http://purl.obolibrary.org/obo/CHEBI_27563']]]</t>
  </si>
  <si>
    <t>[u'higher', u'maternal', u'serum', u'retinol', u'in', u'late', u'pregnancy', u'was', u'associated', u'with', u'lower', u'offspring', u'total', u'body', u'bmc', u'(', u'\u03b2', u'=', u'\u22120.10']</t>
  </si>
  <si>
    <t>PMC2922376</t>
  </si>
  <si>
    <t>prenatal and early postnatal exposure to maternal depression may “program” childhood behavior via epigenetic processes such as dna methylation.</t>
  </si>
  <si>
    <t>[u'may', u'``', u'program', u"''", u'childhood', u'behavior', u'via', u'epigenetic', u'processes', u'such', u'as', u'dna', u'methylation']</t>
  </si>
  <si>
    <t>dna methylation of imprinted genes, insulin like growth factor 2 ( igf2 ) and insulin like growth factor 2 receptor ( igf2r ), and micro rna (mirna) expression, were also examined as potential consequences of poor maternal nutrition, but also potential regulators of altered gene expression patterns.</t>
  </si>
  <si>
    <t>however, alf during the first and second trimester of pregnancy requiring antepartum liver transplantation is rare.</t>
  </si>
  <si>
    <t>PMC5418719</t>
  </si>
  <si>
    <t>[u'the', u'clinical', u'significance', u'of', u'optimal', u'vitamin', u'd', u'intake', u'in', u'vlbw', u'infants', u'needs', u'to', u'be', u'studied', u'in', u'larger', u'controlled', u'studies', u'.']</t>
  </si>
  <si>
    <t>['needs to be studied']</t>
  </si>
  <si>
    <t>paroxysmal cold hemoglobinuria is caused by a biphasic igg autoantibody that triggers complement-mediated intravascular hemolysis.</t>
  </si>
  <si>
    <t>[u'paroxysmal', u'cold', u'hemoglobinuria', u'is', u'caused', u'by', u'a', u'biphasic', u'igg', u'autoantibody', u'that', u'triggers', u'complement-mediated', u'intravascular', u'hemolysis', u'.']</t>
  </si>
  <si>
    <t>['caused']</t>
  </si>
  <si>
    <t>the aim of the study is to assess the effect of the intervention namely group prenatal care (gpc) on utilization of standard number of antenatal care, post natal care including skilled birth attendance and institutional deliveries instead of usual care.</t>
  </si>
  <si>
    <t>[u'the', u'aim', u'of', u'the', u'study']</t>
  </si>
  <si>
    <t>PMC1626432</t>
  </si>
  <si>
    <t>in light of a new analysis of ntds and folate pathway genes, however, that blanket recommendation may need to be fine-tuned [ ehp 114:1547–1552; boyles et al.] .</t>
  </si>
  <si>
    <t>conclusions: prenatal and early-childhood bpa exposures were not associated with increased bmi at 2–5 years of age, but higher early-childhood bpa exposures were associated with accelerated growth during this period.</t>
  </si>
  <si>
    <t>[u'conclusions', u':', u'prenatal', u'and', u'early-childhood', u'bpa', u'exposures', u'were', u'not', u'associated', u'with', u'increased', u'bmi', u'at', u'2', u'--', u'5', u'years', u'of', u'age', u',', u'but', u'higher', u'early-childhood', u'bpa', u'exposures', u'were', u'associated', u'with', u'accelerated', u'growth', u'during', u'this', u'period', u'.']</t>
  </si>
  <si>
    <t>[['BPA', ['http://purl.obolibrary.org/obo/PR_000031275']], ['BPA', ['http://purl.obolibrary.org/obo/PR_000031275']]]</t>
  </si>
  <si>
    <t>[u'higher', u'early-childhood', u'bpa', u'exposures', u'were', u'associated', u'with', u'accelerated', u'growth', u'during', u'this', u'period']</t>
  </si>
  <si>
    <t>PMC3669365</t>
  </si>
  <si>
    <t>undernutrition during pregnancy may influence sleep homeostasis, with offspring exhibiting greater sleep pressure.</t>
  </si>
  <si>
    <t>our results suggest that fortification of corn masa flour would not significantly increase the percentage of individuals who would exceed the ul.</t>
  </si>
  <si>
    <t>[u'our', u'results', u'suggest', u'that', u'fortification', u'of', u'corn', u'masa', u'flour', u'would', u'not', u'significantly', u'increase', u'the', u'percentage', u'of', u'individuals', u'who', u'would', u'exceed', u'the', u'ul', u'.']</t>
  </si>
  <si>
    <t>['suggest', 'would', 'would']</t>
  </si>
  <si>
    <t>[['corn', ['http://purl.obolibrary.org/obo/NCBITaxon_4577', 'http://purl.obolibrary.org/obo/NCBITaxon_381124']], ['masa', ['http://purl.obolibrary.org/obo/PR_Q6GMI7']]]</t>
  </si>
  <si>
    <t>PMC2727050</t>
  </si>
  <si>
    <t>we suggest different adaptive explanations for these pathways and for their relationship to altered metabolic homeostasis.</t>
  </si>
  <si>
    <t>[u'we', u'suggest', u'different', u'adaptive', u'explanations', u'for', u'these', u'pathways', u'and', u'for', u'their', u'relationship', u'to', u'altered', u'metabolic', u'homeostasis', u'.']</t>
  </si>
  <si>
    <t>among them, preterm delivery had the largest negative influence on newborn size (standardized β = -0.29 − -0.19; p&lt;0.001).</t>
  </si>
  <si>
    <t>[u'the', u'largest', u'negative', u'influence', u'on', u'newborn', u'size', u'(', u'standardized', u'\u03b2', u'=', u'-0.29', u'\u2212', u'-0.19']</t>
  </si>
  <si>
    <t>PMC3657451</t>
  </si>
  <si>
    <t>women with thyroid disorders and their newborn infants should be followed closely for both obstetrical problems and for thyroid dysfunction.</t>
  </si>
  <si>
    <t>[['thyroid', ['http://purl.obolibrary.org/obo/UBERON_0002046']], ['thyroid', ['http://purl.obolibrary.org/obo/UBERON_0002046']]]</t>
  </si>
  <si>
    <t>this aim of this paper is to identify evidence of effective public health interventions from good quality systematic reviews that could be conducted by midwives.</t>
  </si>
  <si>
    <t>the aim of this study was to systematically review the literature that reports on the longitudinal association of (i) birth size or (ii) infant growth with later (i) energy intake, (ii) eating behaviors, (iii) physical activity or (iv) sedentary behavior in humans.</t>
  </si>
  <si>
    <t>['aim', 'association']</t>
  </si>
  <si>
    <t>[u'the', u'longitudinal', u'association', u'of', u'(', u'i', u')', u'birth', u'size', u'or', u'(']</t>
  </si>
  <si>
    <t>[u'data', u'indicate', u'widespread', u'consumption', u'of', u'fresh', u'fruit', u',', u'meats', u',', u'milk', u'and', u'juice', u'and', u'indicate', u'most', u'women', u'used', u'prenatal', u'vitamin', u'supplements', u'.']</t>
  </si>
  <si>
    <t>['indicate', 'indicate']</t>
  </si>
  <si>
    <t>[['vitamin', ['http://purl.obolibrary.org/obo/CHEBI_33229']], ['milk', ['http://purl.obolibrary.org/obo/UBERON_0001913']]]</t>
  </si>
  <si>
    <t>[u'indicate', u'most', u'women', u'used', u'prenatal', u'vitamin', u'supplements']</t>
  </si>
  <si>
    <t>PMC3316748</t>
  </si>
  <si>
    <t>folic acid supplementation of the maternal diet may have favorable effects for lipid metabolism in the progeny, but these effects are modified by the postnatal diet and age.</t>
  </si>
  <si>
    <t>the results of the study will contribute to our current understanding of the significance of supplementation with vitamin d.</t>
  </si>
  <si>
    <t>according to current knowledge, the relationship between oxidative stress and asthmatic inflammation is bidirectional, and genetic predisposition could modify the balance between these two positions—oxidative stress as a cause for or consequence of asthmatic inflammation.</t>
  </si>
  <si>
    <t>['could', 'relationship']</t>
  </si>
  <si>
    <t>[['inflammation', ['http://purl.obolibrary.org/obo/GO_0006954']], ['inflammation', ['http://purl.obolibrary.org/obo/GO_0006954']]]</t>
  </si>
  <si>
    <t>[u'the', u'relationship', u'between', u'oxidative', u'stress', u'and', u'asthmatic', u'inflammation']</t>
  </si>
  <si>
    <t>our aim was to determine (i) whether there are detectable differences in dna methylation between early and late gestation and (ii) whether changes in dna methylation from entry are associated with spontaneous preterm delivery with and without reduced fetal growth.</t>
  </si>
  <si>
    <t>['whether', 'whether', 'aim', 'associated']</t>
  </si>
  <si>
    <t>[['DNA methylation', ['http://purl.obolibrary.org/obo/GO_0006306', 'http://purl.obolibrary.org/obo/GO_0006306']], ['gestation', ['http://purl.obolibrary.org/obo/GO_0007565', 'http://purl.obolibrary.org/obo/GO_0007565']], ['growth', ['http://purl.obolibrary.org/obo/GO_0040007', 'http://purl.obolibrary.org/obo/GO_0040007']], ['DNA', ['http://purl.obolibrary.org/obo/SO_0000352', 'http://purl.obolibrary.org/obo/SO_0000352']], ['DNA', ['http://purl.obolibrary.org/obo/SO_0000352', 'http://purl.obolibrary.org/obo/SO_0000352']]]</t>
  </si>
  <si>
    <t>[u'our', u'aim']</t>
  </si>
  <si>
    <t>[u'whether', u'changes', u'in', u'dna', u'methylation', u'from', u'entry', u'are', u'associated', u'with', u'spontaneous', u'preterm', u'delivery', u'with', u'and', u'without', u'reduced', u'fetal', u'growth']</t>
  </si>
  <si>
    <t>however, in combination, persistence of low vitamin d status at birth and early childhood increased the risk of fs (or=2.03,</t>
  </si>
  <si>
    <t>other related factors are maternal infections (rubella and cmv with fetal brain injuries, and possibly influenza with fever), prolonged fever and maternal inflammation, especially with changes in a variety of inflammatory cytokines and antibodies that cross the placenta and affect the fetal brain.</t>
  </si>
  <si>
    <t>PMC4996336</t>
  </si>
  <si>
    <t>adolescence [defined by the world health organization (who) as the time period between the ages of 10 and 19 years] is a critical period in human physical and psychosocial development when an individual progresses from an immature state to a mature state capable of reproduction.</t>
  </si>
  <si>
    <t>[u'an', u'extensive', u'evaluation', u'including', u'red', u'blood', u'cell', u'antigen', u'identification', u'and', u'cross-reaction', u'failed', u'to', u'reveal', u'the', u'cause', u'for', u'her', u'hemolysis', u'.']</t>
  </si>
  <si>
    <t>['failed to reveal']</t>
  </si>
  <si>
    <t>[['blood', ['http://purl.obolibrary.org/obo/UBERON_0000178']], ['antigen', ['http://purl.obolibrary.org/obo/CHEBI_59132']], ['red blood cell', ['http://purl.obolibrary.org/obo/CL_0000232']]]</t>
  </si>
  <si>
    <t>[u'the', u'relationship', u'between', u'food', u'deprivation/undernutrition']</t>
  </si>
  <si>
    <t>opinion regarding supplementation levels and indicators of adequacy were split between the two competing recommendations, suggesting that clinical practice will likely remain variable across physicians, with uncertain public health consequences.</t>
  </si>
  <si>
    <t>[u'opinion', u'regarding', u'supplementation', u'levels', u'and', u'indicators', u'of', u'adequacy', u'were', u'split', u'between', u'the', u'two', u'competing', u'recommendations', u',', u'suggesting', u'that', u'clinical', u'practice', u'will', u'likely', u'remain', u'variable', u'across', u'physicians', u',', u'with', u'uncertain', u'public', u'health', u'consequences', u'.']</t>
  </si>
  <si>
    <t>['split', 'remain variable', 'suggesting', 'will', 'likely', 'recommendations', 'uncertain']</t>
  </si>
  <si>
    <t>[u'that', u'clinical', u'practice', u'will', u'likely', u'remain', u'variable', u'across', u'physicians', u',', u'with', u'uncertain', u'public', u'health', u'consequences']</t>
  </si>
  <si>
    <t>[u'suggesting', u'that', u'clinical', u'practice', u'will', u'likely', u'remain', u'variable', u'across', u'physicians', u',', u'with', u'uncertain', u'public', u'health', u'consequences']</t>
  </si>
  <si>
    <t>[u'the', u'two', u'competing', u'recommendations']</t>
  </si>
  <si>
    <t>our results show that prenatal nutritional programming can modulate the mammalian host to harbor a colitogenic microbiome.</t>
  </si>
  <si>
    <t>PMC4249952</t>
  </si>
  <si>
    <t>this survey showed that the chongming district was the highest and yangpu district was the lowest, this result is completely opposite with the earlier survey in shanghai.</t>
  </si>
  <si>
    <t>[u'completely', u'opposite']</t>
  </si>
  <si>
    <t>['opposite']</t>
  </si>
  <si>
    <t>increased use of different cam therapies was associated with increased maternal age, primagravida, being us-born, and having a college education (p ≤ 0.05).</t>
  </si>
  <si>
    <t>[u'increased', u'use', u'of', u'different', u'cam', u'therapies', u'was', u'associated', u'with', u'increased', u'maternal', u'age', u',', u'primagravida', u',', u'being', u'us-born', u',', u'and', u'having', u'a', u'college', u'education', u'(', u'p\u2009\u2264\u20090.05', u')', u'.']</t>
  </si>
  <si>
    <t>conclusions: findings suggest that in a population where malnutrition is prevalent, nutrition interventions during pregnancy may modify the metabolic phenotype in the young child that could have consequences for later chronic disease risks.</t>
  </si>
  <si>
    <t>[u'conclusions', u':', u'findings', u'suggest', u'that', u'in', u'a', u'population', u'where', u'malnutrition', u'is', u'prevalent', u',', u'nutrition', u'interventions', u'during', u'pregnancy', u'may', u'modify', u'the', u'metabolic', u'phenotype', u'in', u'the', u'young', u'child', u'that', u'could', u'have', u'consequences', u'for', u'later', u'chronic', u'disease', u'risks', u'.']</t>
  </si>
  <si>
    <t>['suggest', 'may', 'could']</t>
  </si>
  <si>
    <t>these associations have been altered by changes in prenatal factors in recent time.</t>
  </si>
  <si>
    <t>text4baby messages should be appropriate for low health literacy levels, especially as this population may have higher prevalence of targeted unhealthy behaviors.</t>
  </si>
  <si>
    <t>[u'text4baby', u'messages', u'should', u'be', u'appropriate', u'for', u'low', u'health', u'literacy', u'levels', u',', u'especially', u'as', u'this', u'population', u'may', u'have', u'higher', u'prevalence', u'of', u'targeted', u'unhealthy', u'behaviors', u'.']</t>
  </si>
  <si>
    <t>factors associated with a higher ltfu included mothers who did not know their last menstrual period (rr 2.2, 95% ci 1.1, 4.4), maternal age of &lt; 20 years (rr 1.2, 95% ci 1.1, 1.3), women with no formal education (rr 1.2, 95% ci 1.1, 1.4), and attending a government clinic for antenatal care (rr 2.0, 95% ci 1.4, 2.8).</t>
  </si>
  <si>
    <t>[u'associated', u'with', u'a', u'higher', u'ltfu', u'included', u'mothers', u'who', u'did', u'not', u'know', u'their', u'last', u'menstrual', u'period', u'(', u'rr', u'2.2', u',', u'95', u'%', u'ci', u'1.1', u',', u'4.4', u')', u',', u'maternal', u'age', u'of', u'&lt;', u'20', u'years', u'(', u'rr', u'1.2', u',', u'95', u'%', u'ci', u'1.1', u',', u'1.3', u')', u',', u'women', u'with', u'no', u'formal', u'education', u'(', u'rr', u'1.2', u',', u'95', u'%', u'ci', u'1.1', u',', u'1.4', u')', u',', u'and', u'attending', u'a', u'government', u'clinic', u'for', u'antenatal', u'care', u'(', u'rr', u'2.0', u',', u'95', u'%', u'ci', u'1.4', u',', u'2.8', u')']</t>
  </si>
  <si>
    <t>PMC3145558</t>
  </si>
  <si>
    <t>[u'the', u'us', u'preventive', u'services', u'task', u'force', u'has', u'recommended', u'daily', u'folic', u'acid', u'supplementation', u'for', u'women', u'planning', u'on', u'becoming', u'pregnant', u'in', u'an', u'effort', u'to', u'prevent', u'fetal', u'neural', u'tube', u'defects', u'.']</t>
  </si>
  <si>
    <t>[u'association', u'of', u'prenatal', u'lipid\u2010based', u'nutritional', u'supplementation', u'with', u'fetal', u'growth', u'in', u'rural', u'gambia']</t>
  </si>
  <si>
    <t>[u'in', u'spite', u'of', u'growing', u'evidence', u'linking', u'vitamin', u'd3levels', u'to', u'mental', u'health', u'disorders']</t>
  </si>
  <si>
    <t>['in spite', 'growing evidence', 'linking', 'little is known']</t>
  </si>
  <si>
    <t>[['vitamin', ['http://purl.obolibrary.org/obo/CHEBI_33229']], ['brain', ['http://purl.obolibrary.org/obo/UBERON_0000955']], ['direct', ['http://purl.obolibrary.org/obo/SO_0001514']]]</t>
  </si>
  <si>
    <t>[u'growing', u'evidence', u'linking', u'vitamin', u'd3levels', u'to', u'mental', u'health', u'disorders']</t>
  </si>
  <si>
    <t>[u'linking', u'vitamin', u'd3levels', u'to', u'mental', u'health', u'disorders']</t>
  </si>
  <si>
    <t>[u'in', u'spite', u'of', u'growing', u'evidence', u'linking', u'vitamin', u'd3levels', u'to', u'mental', u'health', u'disorders', u',', u'little', u'is', u'known', u'about', u'its', u'direct', u'targets', u'in', u'the', u'brain', u'.']</t>
  </si>
  <si>
    <t>oxidative stress can be generated by several conditions, such as, prenatal hypoxia, maternal under- and overnutrition, and excessive glucocorticoid exposure.</t>
  </si>
  <si>
    <t>[u'screening', u'vitamin', u'd', u'in', u'the', u'first', u'trimester', u'of', u'pregnancy', u'is', u'important', u'to', u'determine', u'the', u'necessary', u'preventive', u'action', u'.']</t>
  </si>
  <si>
    <t>['is important']</t>
  </si>
  <si>
    <t>we also tested whether prenatal nutrition determines the reaction of an organism to a postweaning high-fat diet.</t>
  </si>
  <si>
    <t>[u'an', u'analysis', u'of', u'pathways', u'affected', u'suggests', u'that', u'intrauterine', u'programming', u'of', u'un', u'animals', u'to', u'favor', u'fat', u'as', u'an', u'energy', u'source', u'results', u'in', u'mitochondrial', u'dysfunction', u'which', u'initially', u'affects', u'the', u'postnatal', u'hepatic', u'function', u'and', u'subsequently', u',', u'via', u'the', u'resultant', u'metabolic', u'changes', u'in', u'other', u'organs', u'leads', u'to', u'the', u'evolution', u'of', u'a', u'phenotype', u'similar', u'to', u'that', u'of', u'the', u'metabolic', u'syndrome', u'.']</t>
  </si>
  <si>
    <t>[u'future', u'research', u'on', u'dietary', u'supplementation', u'in', u'pregnancy', u'with', u'special', u'attention', u'to', u'selenium', u'intake', u'is', u'warranted', u'.']</t>
  </si>
  <si>
    <t>['future research...is warranted']</t>
  </si>
  <si>
    <t>potential implications for unhealthy prenatal dietary choices are discussed.</t>
  </si>
  <si>
    <t>management of nontubal ectopic pregnancies may involve medical or surgical treatment, or a combination, as dictated by ectopic pregnancy location and the patient's clinical stability.</t>
  </si>
  <si>
    <t>sleep disturbances in pregnancy are common and cause considerable morbidity.</t>
  </si>
  <si>
    <t>[u'cause', u'considerable', u'morbidity']</t>
  </si>
  <si>
    <t>[u'no', u'significant', u'association', u'between', u'vitamin', u'd', u'levels', u'and', u'fasting', u'glucose', u',', u'insulin', u'and', u'hba1c']</t>
  </si>
  <si>
    <t>[['glucose', ['http://purl.obolibrary.org/obo/CHEBI_17234']], ['vitamin', ['http://purl.obolibrary.org/obo/CHEBI_33229']], ['vitamin D', ['http://purl.obolibrary.org/obo/CHEBI_27300']]]</t>
  </si>
  <si>
    <t>[u'associated', u'with', u'utilization', u'of', u'iron', u'supplementation']</t>
  </si>
  <si>
    <t>PMC3926113</t>
  </si>
  <si>
    <t>the brain is one of the organs containing the highest concentration of vitamin c (vitc) and vitc deficiency during foetal development may place the brain at risk of redox status imbalance.</t>
  </si>
  <si>
    <t>we investigated the association between congenital anomalies and mothers’ exposure to air pollution during pregnancy by combining risk estimates for a variety of air pollutants (so2, no2, pm10, pm2.5, co and o3) and anomaly defect outcomes.</t>
  </si>
  <si>
    <t>[u'the', u'association', u'between', u'congenital', u'anomalies', u'and', u'mothers', u"'", u'exposure', u'to', u'air', u'pollution']</t>
  </si>
  <si>
    <t>[u'use', u'of', u'the', u'health', u'systems', u'approach', u'in', u'health', u'care', u'provision', u'is', u'expected', u'to', u'provide', u'a', u'holistic', u'improvement', u'in', u'the', u'quality', u'of', u'care', u'in', u'the', u'study', u'populations', u'in', u'the', u'intervention', u'clusters', u'that', u'will', u'lead', u'to', u'improved', u'health', u'indicators', u'including', u'morbidity', u'and', u'mortality', u'.']</t>
  </si>
  <si>
    <t>['expected']</t>
  </si>
  <si>
    <t>the objectives of this study were to compare tolerability and compliance with pregvit®vs. a supplement with high iron content (materna®), in pregnant women.</t>
  </si>
  <si>
    <t>[u'the', u'objectives', u'of', u'this', u'study']</t>
  </si>
  <si>
    <t>['objectives']</t>
  </si>
  <si>
    <t>PMC5119728</t>
  </si>
  <si>
    <t>we hypothesized that folate effects may extend from neuro-structural defects to alterations in neuro-behavioural and emotional skills including autism spectrum disorders (asds) and other developmental disorders.</t>
  </si>
  <si>
    <t>[u'we', u'hypothesized', u'that', u'folate', u'effects', u'may', u'extend', u'from', u'neuro-structural', u'defects', u'to', u'alterations', u'in', u'neuro-behavioural', u'and', u'emotional', u'skills', u'including', u'autism', u'spectrum', u'disorders', u'(', u'asds', u')', u'and', u'other', u'developmental', u'disorders', u'.']</t>
  </si>
  <si>
    <t>['hypothesized', 'may']</t>
  </si>
  <si>
    <t>[u'a', u'burgeoning', u'problem', u'with', u'widespread', u'vitamin', u'd', u'deficiency']</t>
  </si>
  <si>
    <t>aside from the skeletal health affection, vitamin d deficiency has been implicated as a potential environmental factor triggering for some autoimmune disorders.</t>
  </si>
  <si>
    <t>[u'data', u'regarding', u'continuous', u'glucose', u'monitoring', u'(', u'cgm', u')', u'in', u'pregnant', u'women', u'with', u't1dm', u'is', u'conflicting', u'regarding', u'improved', u'glycemic', u'control', u'.']</t>
  </si>
  <si>
    <t>['conflicting']</t>
  </si>
  <si>
    <t>[u'hg-containing', u'seafood', u'consumption', u'was', u'associated', u'with', u'increased', u'blood', u'level', u'hg', u'in', u'the', u'highest', u'quartile', u'in', u'both', u'unadjusted', u'(', u'\u03b2', u'=', u'0.34', u',', u'95', u'%', u'ci', u':', u'0.15', u'--', u'0.53', u')']</t>
  </si>
  <si>
    <t>e-learning can cause an increase in the level of primigravida women's satisfaction and awareness.</t>
  </si>
  <si>
    <t>epigenetics and type ii diabetes mellitus: underlying mechanisms of prenatal predisposition</t>
  </si>
  <si>
    <t>[u'underlying', u'mechanisms', u'of', u'prenatal', u'predisposition']</t>
  </si>
  <si>
    <t>['underlying mechanisms']</t>
  </si>
  <si>
    <t>we assessed in utero arsenic exposure in relation to birth outcomes and whether maternal prepregnancy weight and infant sex modified the associations.</t>
  </si>
  <si>
    <t>['whether', 'assessed', 'relation', 'associations']</t>
  </si>
  <si>
    <t>[u'we', u'assessed', u'in', u'utero', u'arsenic', u'exposure', u'in', u'relation', u'to', u'birth', u'outcomes', u'and', u'whether', u'maternal', u'prepregnancy', u'weight', u'and', u'infant', u'sex', u'modified', u'the', u'associations', u'.']</t>
  </si>
  <si>
    <t>[u'relation', u'to', u'birth', u'outcomes']</t>
  </si>
  <si>
    <t>the reasons for this remain unclear.</t>
  </si>
  <si>
    <t>[u'the', u'reasons', u'for', u'this', u'remain', u'unclear', u'.']</t>
  </si>
  <si>
    <t>['remain unclear']</t>
  </si>
  <si>
    <t>[u'the', u'association', u'between', u'arsenic', u'exposure', u'and', u'dna', u'methylation', u'in', u'maternal', u'and', u'umbilical', u'cord', u'leukocytes']</t>
  </si>
  <si>
    <t>[['DNA methylation', ['http://purl.obolibrary.org/obo/GO_0006306']], ['umbilical cord', ['http://purl.obolibrary.org/obo/UBERON_0002331']], ['DNA', ['http://purl.obolibrary.org/obo/SO_0000352']], ['arsenic', ['http://purl.obolibrary.org/obo/CHEBI_27563']]]</t>
  </si>
  <si>
    <t>the challenge of health care providers is how to prepare parents for caring for their cshcn, for coping with any resulting challenges, and for accessing the systems and services that can assist them.</t>
  </si>
  <si>
    <t>[u'the', u'challenge', u'of', u'health', u'care', u'providers']</t>
  </si>
  <si>
    <t>['challenge', 'challenges', 'how', 'can']</t>
  </si>
  <si>
    <t>[u'any', u'resulting', u'challenges']</t>
  </si>
  <si>
    <t>[u'the', u'possibility', u'that', u'early', u'dietary', u'supplementation', u'with', u'vitamin', u'd', u'may', u'open', u'new', u'avenues', u'for', u'a', u'successful', u'attenuation', u'or', u'even', u'prevention', u'of', u'neurodevelopmental', u'disorders', u'following', u'maternal', u'inflammation', u'during', u'pregnancy']</t>
  </si>
  <si>
    <t>[u'reports', u'on', u'the', u'effect', u'of', u'prenatal', u'vitamin', u'd', u'status', u'on', u'fetal', u'immune', u'development', u'and', u'infectious', u'diseases', u'in', u'childhood', u'are', u'limited', u'.']</t>
  </si>
  <si>
    <t>[['vitamin D', ['http://purl.obolibrary.org/obo/CHEBI_27300']], ['vitamin', ['http://purl.obolibrary.org/obo/CHEBI_33229']], ['status', ['http://purl.obolibrary.org/obo/SO_0000905']]]</t>
  </si>
  <si>
    <t>this leads to the hypothesis that the offspring's transcriptome exhibits short-term and long-term changes, depending on the maternal diet.</t>
  </si>
  <si>
    <t>[u'the', u'hypothesis', u'that', u'the', u'offspring', u"'s", u'transcriptome', u'exhibits', u'short-term', u'and', u'long-term', u'changes', u',', u'depending', u'on', u'the', u'maternal', u'diet']</t>
  </si>
  <si>
    <t>exposure to environmental factors in early life can influence developmental processes and long-term health in humans.</t>
  </si>
  <si>
    <t>[u'the', u'relationship', u'between', u'dna', u'methylation', u'and', u'tertiles', u'of', u'arsenic', u'exposure']</t>
  </si>
  <si>
    <t>PMC4216020</t>
  </si>
  <si>
    <t>children with polyarticular jia pose unique diagnostic and therapeutic challenges compared to children with involvement of fewer joints.</t>
  </si>
  <si>
    <t>[u'polyarticular', u'jia', u'pose', u'unique', u'diagnostic', u'and', u'therapeutic', u'challenges']</t>
  </si>
  <si>
    <t>experimental evidence indicates that certain drugs, that are secondary or tertiary amines or amides, form n -nitroso compounds in the presence of nitrite in an acidic environment.</t>
  </si>
  <si>
    <t>[u'experimental', u'evidence']</t>
  </si>
  <si>
    <t>['experimental evidence']</t>
  </si>
  <si>
    <t>[u'in', u'a', u'population', u'with', u'environmental', u'exposure', u'levels', u'similar', u'to', u'the', u'u.s.', u'general', u'population', u',', u'maternal', u'blood', u'arsenic', u'was', u'negatively', u'associated', u'with', u'fetal', u'growth', u'.']</t>
  </si>
  <si>
    <t>[['growth', ['http://purl.obolibrary.org/obo/GO_0040007']], ['arsenic', ['http://purl.obolibrary.org/obo/CHEBI_27563']], ['blood', ['http://purl.obolibrary.org/obo/UBERON_0000178']]]</t>
  </si>
  <si>
    <t>[u'that', u'vitamin', u'd', u'levels', u'at', u'12', u'--', u'20', u'weeks', u'were', u'inversely', u'associated', u'with', u'bdi', u'scores', u'both', u'at', u'12', u'--', u'20', u'and', u'at', u'34', u'--', u'36', u'weeks', u"'", u'gestation', u'(', u'p', u'\u2009', u'&lt;', u'\u20090.05', u',', u'both', u')']</t>
  </si>
  <si>
    <t>[['gestation', ['http://purl.obolibrary.org/obo/GO_0007565']], ['vitamin D', ['http://purl.obolibrary.org/obo/CHEBI_27300']], ['vitamin', ['http://purl.obolibrary.org/obo/CHEBI_33229']]]</t>
  </si>
  <si>
    <t>maternal smoking seems to protect against preeclampsia-associated fetal growth restriction and may account, at least partly, for the u-shaped pattern of fetal growth described in preeclamptic pregnancies.</t>
  </si>
  <si>
    <t>['may', 'at least', 'seems']</t>
  </si>
  <si>
    <t>[u'maternal', u'smoking', u'seems', u'to', u'protect', u'against', u'preeclampsia-associated', u'fetal', u'growth', u'restriction', u'and', u'may', u'account', u',', u'at', u'least', u'partly', u',', u'for', u'the', u'u-shaped', u'pattern', u'of', u'fetal', u'growth', u'described', u'in', u'preeclamptic', u'pregnancies', u'.']</t>
  </si>
  <si>
    <t>future trials should be designed and powered to examine clinical endpoints, including maternal conditions related to pregnancy (such as pre-eclampsia), infant growth, and respiratory outcomes.</t>
  </si>
  <si>
    <t>disruptions in pathways related to calcium-binding proteins and mitochondrial function may underlie some of the behavioural features associated with animal models of developmental vitamin d deficiency</t>
  </si>
  <si>
    <t>we hypothesized that like humans, this defect would be modified by environmental compounds not only folic acid or choline but also nicotine.</t>
  </si>
  <si>
    <t>[u'we', u'hypothesized', u'that', u'like', u'humans', u',', u'this', u'defect', u'would', u'be', u'modified', u'by', u'environmental', u'compounds', u'not', u'only', u'folic', u'acid', u'or', u'choline', u'but', u'also', u'nicotine', u'.']</t>
  </si>
  <si>
    <t>[['choline', ['http://purl.obolibrary.org/obo/CHEBI_15354']], ['nicotine', ['http://purl.obolibrary.org/obo/CHEBI_18723']], ['acid', ['http://purl.obolibrary.org/obo/CHEBI_37527']], ['folic acid', ['http://purl.obolibrary.org/obo/CHEBI_27470']], ['choline', ['http://purl.obolibrary.org/obo/CHEBI_15354']], ['acid', ['http://purl.obolibrary.org/obo/CHEBI_37527']], ['folic acid', ['http://purl.obolibrary.org/obo/CHEBI_27470']], ['nicotine', ['http://purl.obolibrary.org/obo/CHEBI_18723']]]</t>
  </si>
  <si>
    <t>[u'associations', u'between', u'arsenic', u'concentrations', u'and', u'birth', u'weight', u',', u'gestational', u'age', u',', u'head', u'circumference', u',', u'and', u'birth', u'weight']</t>
  </si>
  <si>
    <t>[['head', ['http://purl.obolibrary.org/obo/UBERON_0000033']], ['arsenic', ['http://purl.obolibrary.org/obo/CHEBI_27563']]]</t>
  </si>
  <si>
    <t>these preliminary data support the further investigation of antenatal vitamin d3 regimens involving doses of ≤70,000 iu in regions where maternal-infant vitamin d deficiency is common.</t>
  </si>
  <si>
    <t>[u'the', u'further', u'investigation', u'of', u'antenatal', u'vitamin', u'd3', u'regimens', u'involving', u'doses', u'of', u'\u226470', u',', u'000', u'iu', u'in', u'regions', u'where', u'maternal-infant', u'vitamin', u'd', u'deficiency', u'is', u'common']</t>
  </si>
  <si>
    <t>['further investigation', 'preliminary', 'support']</t>
  </si>
  <si>
    <t>[['deficiency', ['http://purl.obolibrary.org/obo/SO_1000029']], ['vitamin D', ['http://purl.obolibrary.org/obo/CHEBI_27300']], ['vitamin', ['http://purl.obolibrary.org/obo/CHEBI_33229']], ['vitamin', ['http://purl.obolibrary.org/obo/CHEBI_33229']]]</t>
  </si>
  <si>
    <t>[u'preliminary']</t>
  </si>
  <si>
    <t>[u'these', u'preliminary', u'data', u'support', u'the', u'further', u'investigation', u'of', u'antenatal', u'vitamin', u'd3', u'regimens', u'involving', u'doses', u'of', u'\u226470', u',', u'000', u'iu', u'in', u'regions', u'where', u'maternal-infant', u'vitamin', u'd', u'deficiency', u'is', u'common', u'.']</t>
  </si>
  <si>
    <t>the large sample size of the data collected provides a basis for further study of the epidemiology of orofacial clefting in africa.</t>
  </si>
  <si>
    <t>[u'further', u'study', u'of', u'the', u'epidemiology', u'of', u'orofacial', u'clefting', u'in', u'africa']</t>
  </si>
  <si>
    <t>['further study']</t>
  </si>
  <si>
    <t>[u'associated', u'with', u'lipid', u'and', u'folate', u'metabolism', u',', u'as', u'well', u'as', u'neutral', u'lipids']</t>
  </si>
  <si>
    <t>no statistically significant association between mob and ll was noted in the other sites (qingdao, suzhou, sichuan, zhejiang, liuzhou, and haikou).</t>
  </si>
  <si>
    <t>[u'no', u'statistically', u'significant', u'association', u'between', u'mob', u'and', u'll']</t>
  </si>
  <si>
    <t>this study will examine a wide range of potential determinants for childhood dental caries and evaluate inter-relationships amongst them.</t>
  </si>
  <si>
    <t>[u'inter-relationships']</t>
  </si>
  <si>
    <t>['inter-relationships']</t>
  </si>
  <si>
    <t>the use of a hybrid effectiveness-implementation approach, as well as attention to patient and provider perspectives on program components and implementation, may uncover important information that can inform long-term feasibility and potentially speed future translation.</t>
  </si>
  <si>
    <t>['may', 'can', 'potentially']</t>
  </si>
  <si>
    <t>these studies have suggested that developmental trajectory is set very early by epigenetic mechanisms that serve to adjust phenotype to environment.</t>
  </si>
  <si>
    <t>[u'these', u'studies', u'have', u'suggested', u'that', u'developmental', u'trajectory', u'is', u'set', u'very', u'early', u'by', u'epigenetic', u'mechanisms', u'that', u'serve', u'to', u'adjust', u'phenotype', u'to', u'environment', u'.']</t>
  </si>
  <si>
    <t>for half a century, the thrifty gene hypothesis, which argues that obesity is an evolutionary adaptation for surviving periods of famine, has dominated the thinking on this topic.</t>
  </si>
  <si>
    <t>[u'the', u'thrifty', u'gene', u'hypothesis', u',', u'which', u'argues', u'that', u'obesity', u'is', u'an', u'evolutionary', u'adaptation', u'for', u'surviving', u'periods', u'of', u'famine']</t>
  </si>
  <si>
    <t>['hypothesis', 'argues']</t>
  </si>
  <si>
    <t>[['gene', ['http://purl.obolibrary.org/obo/SO_0000704', 'http://purl.obolibrary.org/obo/SO_0000704']]]</t>
  </si>
  <si>
    <t>[u'which', u'argues', u'that', u'obesity', u'is', u'an', u'evolutionary', u'adaptation', u'for', u'surviving', u'periods', u'of', u'famine']</t>
  </si>
  <si>
    <t>PMC5035678</t>
  </si>
  <si>
    <t>hypovitaminosis d has been associated with the development of gestational diabetes mellitus (gdm) in many observational studies.</t>
  </si>
  <si>
    <t>['has been', 'associated']</t>
  </si>
  <si>
    <t>[u'hypovitaminosis', u'd', u'has', u'been', u'associated', u'with', u'the', u'development', u'of', u'gestational', u'diabetes', u'mellitus', u'(', u'gdm', u')', u'in', u'many', u'observational', u'studies', u'.']</t>
  </si>
  <si>
    <t>we examined confounder-adjusted associations between 52 edcs and srs scores using a two-stage hierarchical analysis to account for repeated measures and confounding by correlated edcs.</t>
  </si>
  <si>
    <t>[u'confounder-adjusted', u'associations', u'between', u'52', u'edcs', u'and', u'srs', u'scores']</t>
  </si>
  <si>
    <t>calcium administered during pregnancy and the early postpartum period, to women with intakes around adequacy, was associated with reduced bone resorption and, thus, may constitute a practical intervention to prevent transient skeletal loss associated with childbearing.</t>
  </si>
  <si>
    <t>[['bone resorption', ['http://purl.obolibrary.org/obo/GO_0045453']]]</t>
  </si>
  <si>
    <t>[u'calcium', u'administered', u'during', u'pregnancy', u'and', u'the', u'early', u'postpartum', u'period', u',', u'to', u'women', u'with', u'intakes', u'around', u'adequacy', u',', u'was', u'associated', u'with', u'reduced', u'bone', u'resorption', u'and', u',', u'thus', u',', u'may', u'constitute', u'a', u'practical', u'intervention', u'to', u'prevent', u'transient', u'skeletal', u'loss', u'associated', u'with', u'childbearing', u'.']</t>
  </si>
  <si>
    <t>this study aims to classify these drugs into harmful and safe categories using knowledge gained from chemoinformatics (i.e., pharmacological similarity with drugs of known fetal effect) and empirical data (i.e., derived from electronic health records).</t>
  </si>
  <si>
    <t>[u'this', u'study', u'aims', u'to', u'classify', u'these', u'drugs', u'into', u'harmful', u'and', u'safe', u'categories', u'using', u'knowledge', u'gained', u'from', u'chemoinformatics', u'(', u'i.e.', u',', u'pharmacological', u'similarity', u'with', u'drugs', u'of', u'known', u'fetal', u'effect', u')', u'and', u'empirical', u'data', u'(', u'i.e.', u',', u'derived', u'from', u'electronic', u'health', u'records', u')', u'.']</t>
  </si>
  <si>
    <t>PMC3274449</t>
  </si>
  <si>
    <t>[u'these', u'effects', u'on', u'postnatal', u'growth', u'suggest', u'programming', u'effects', u'in', u'early', u'fetal', u'life', u'.']</t>
  </si>
  <si>
    <t>epidemiological studies suggest that vitamin d insufficiency may be prevalent in young as well as older populations.</t>
  </si>
  <si>
    <t>[u'epidemiological', u'studies', u'suggest', u'that', u'vitamin', u'd', u'insufficiency', u'may', u'be', u'prevalent', u'in', u'young', u'as', u'well', u'as', u'older', u'populations', u'.']</t>
  </si>
  <si>
    <t>[u'cord', u'blood', u'25', u'(', u'oh', u')', u'd', u'was', u'not', u'associated', u'with', u'offspring', u'size', u'or', u'body', u'composition', u'at', u'5', u'months', u'.']</t>
  </si>
  <si>
    <t>dietary supplementation with methyl donors can influence the programming of epigenetic patterns resulting in persistent alterations in disease susceptibility and behavior.</t>
  </si>
  <si>
    <t>[u'beyond', u'the', u'genome', u',', u'environmental', u'factors', u'also', u'seem', u'to', u'contribute', u'to', u'the', u'etiology', u'of', u'polyarticular', u'jia', u'.']</t>
  </si>
  <si>
    <t>associations were also described with ethanol, cocaine, and possibly heavy metals, heavy smoking, and folic acid deficiency.</t>
  </si>
  <si>
    <t>['possibly', 'associations']</t>
  </si>
  <si>
    <t>self-reported diet may be subject to inaccuracy and this inaccuracy could differ according to pregnancy status.</t>
  </si>
  <si>
    <t>['may', 'could']</t>
  </si>
  <si>
    <t>[u'this', u'lineage', u'first', u'appears', u'at', u'embryonic', u'day', u'e9.0', u'in', u'rhombomeres', u'3', u'and', u'5', u'of', u'the', u'neural', u'tube', u'and', u'extends', u'to', u'cell', u'subsets', u'in', u'most', u'tissues', u'by', u'e14.5', u'.']</t>
  </si>
  <si>
    <t>[['neural tube', ['http://purl.obolibrary.org/obo/UBERON_0001049']], ['cell', ['http://purl.obolibrary.org/obo/CL_0000000', 'http://purl.obolibrary.org/obo/GO_0005623']], ['neural tube', ['http://purl.obolibrary.org/obo/UBERON_0001049']], ['cell', ['http://purl.obolibrary.org/obo/CL_0000000', 'http://purl.obolibrary.org/obo/GO_0005623']]]</t>
  </si>
  <si>
    <t>the effectiveness of prenatal care for improving birth and subsequent child outcomes in low-income countries remains controversial, with much of the evidence to date coming from high-income countries and focused on early-life outcomes.</t>
  </si>
  <si>
    <t>PMC3679768</t>
  </si>
  <si>
    <t>aortic dissection is a relatively rare yet often fatal condition.</t>
  </si>
  <si>
    <t>['yet', 'rare']</t>
  </si>
  <si>
    <t>[u'relatively', u'rare', u'yet', u'often', u'fatal']</t>
  </si>
  <si>
    <t>PMC5482199</t>
  </si>
  <si>
    <t>the data demonstrate that pkcζ expression regulates the maturation of neonatal t-cells into specific functional phenotypes and that environmental influences may work via pkcζ to regulate these phenotypes and disease susceptibility.</t>
  </si>
  <si>
    <t>children with undetectable levels were more likely to be black and less likely to be firstborn.</t>
  </si>
  <si>
    <t>[u'more', u'likely', u'to', u'be', u'black', u'and', u'less', u'likely', u'to', u'be', u'firstborn']</t>
  </si>
  <si>
    <t>[u'less', u'likely', u'to', u'be', u'firstborn']</t>
  </si>
  <si>
    <t>pregnant women form one of the high risk groups facing hypovitaminosis d. low level of vitamin d will affect directly or indirectly both mother and fetus.</t>
  </si>
  <si>
    <t>although the high vitamin d supplementation dose in the present study (compared to the 400 iu/day dose usually recommended for pregnancy) safely increases the serum 25ohd, in gdm cases, the higher dose does not affect the plasma glucose level or insulin resistance at short term follow-up after delivery.</t>
  </si>
  <si>
    <t>['although', 'recommended']</t>
  </si>
  <si>
    <t>[u'although', u'the', u'high', u'vitamin', u'd', u'supplementation', u'dose', u'in', u'the', u'present', u'study', u'(', u'compared', u'to', u'the', u'400', u'iu/day', u'dose', u'usually', u'recommended', u'for', u'pregnancy', u')', u'safely', u'increases', u'the', u'serum', u'25ohd']</t>
  </si>
  <si>
    <t>per literature review, a combined spinal-epidural technique for planned vaginal delivery has not been described for a laboring takayasu patient.</t>
  </si>
  <si>
    <t>[u'per', u'literature', u'review', u',', u'a', u'combined', u'spinal-epidural', u'technique', u'for', u'planned', u'vaginal', u'delivery', u'has', u'not', u'been', u'described', u'for', u'a', u'laboring', u'takayasu', u'patient', u'.']</t>
  </si>
  <si>
    <t>['has not been described']</t>
  </si>
  <si>
    <t>the widespread evidence that both dopaminergic and structural changes are present in people who develop schizophrenia prior to onset also suggest that early alterations in development are central to the disease.</t>
  </si>
  <si>
    <t>[u'the', u'widespread', u'evidence', u'that', u'both', u'dopaminergic', u'and', u'structural', u'changes', u'are', u'present', u'in', u'people', u'who', u'develop', u'schizophrenia', u'prior', u'to', u'onset']</t>
  </si>
  <si>
    <t>['evidence', 'suggest']</t>
  </si>
  <si>
    <t>[u'the', u'widespread', u'evidence', u'that', u'both', u'dopaminergic', u'and', u'structural', u'changes', u'are', u'present', u'in', u'people', u'who', u'develop', u'schizophrenia', u'prior', u'to', u'onset', u'also', u'suggest', u'that', u'early', u'alterations', u'in', u'development', u'are', u'central', u'to', u'the', u'disease', u'.']</t>
  </si>
  <si>
    <t>optimal control of retinopathy, hypertension, and nephropathy should be achieved.</t>
  </si>
  <si>
    <t>PMC3686716</t>
  </si>
  <si>
    <t>these risks may be mediated through epigenetic modification of genes that are critical to normal growth and development.</t>
  </si>
  <si>
    <t>racial disparities in cord blood vitamin d levels and its association with small-for-gestational-age infants</t>
  </si>
  <si>
    <t>[u'its', u'association', u'with', u'small-for-gestational-age', u'infants']</t>
  </si>
  <si>
    <t>[u'the', u'association', u'between', u'the', u'lipid', u'levels', u'and', u'gene', u'polymorphisms', u'of', u'abca1', u'(', u'rs2422493', u')', u',', u'apoe', u'(', u'rs7412', u')', u'and', u'hmgcr', u'(', u'rs12916', u')']</t>
  </si>
  <si>
    <t>[['gene', ['http://purl.obolibrary.org/obo/SO_0000704', 'http://purl.obolibrary.org/obo/SO_0000704']], ['lipid', ['http://purl.obolibrary.org/obo/CHEBI_18059']]]</t>
  </si>
  <si>
    <t>preventing ‘unhealthy diet’ in pregnancy might reduce the risk ofadhdsymptoms ineopyouth via lower offspring igf2 methylation.</t>
  </si>
  <si>
    <t>[u'associated', u'with', u'epigenetic', u'alterations', u'including', u'changes', u'in', u'dna', u'methylation', u',', u'mirna', u'abundance', u',', u'and', u'post-translational', u'histone', u'modifications']</t>
  </si>
  <si>
    <t>[['histone', ['http://purl.obolibrary.org/obo/CHEBI_15358']], ['changes in DNA methylation', ['http://purl.obolibrary.org/obo/GO_0044728']], ['DNA', ['http://purl.obolibrary.org/obo/SO_0000352']], ['miRNA', ['http://purl.obolibrary.org/obo/SO_0000276']]]</t>
  </si>
  <si>
    <t>this trial tested the hypothesis that teams of health care providers, administrators and local residents can address the problem of limited access to quality obstetric and neonatal care and lead to a reduction in perinatal mortality in intervention compared to control locations.</t>
  </si>
  <si>
    <t>[u'the', u'hypothesis', u'that', u'teams', u'of', u'health', u'care', u'providers', u',', u'administrators', u'and', u'local', u'residents', u'can', u'address', u'the', u'problem', u'of', u'limited', u'access', u'to', u'quality', u'obstetric', u'and', u'neonatal', u'care', u'and', u'lead', u'to', u'a', u'reduction', u'in', u'perinatal', u'mortality', u'in', u'intervention', u'compared', u'to', u'control', u'locations']</t>
  </si>
  <si>
    <t>['hypothesis', 'can']</t>
  </si>
  <si>
    <t>this uncertainty emphasizes the need to continually monitor fortification programs for accurate measures of their effect and the ability to address concerns as they arise.</t>
  </si>
  <si>
    <t>[u'the', u'need', u'to', u'continually', u'monitor', u'fortification', u'programs', u'for', u'accurate', u'measures', u'of', u'their', u'effect', u'and', u'the', u'ability', u'to', u'address', u'concerns', u'as', u'they', u'arise']</t>
  </si>
  <si>
    <t>['need', 'uncertainty']</t>
  </si>
  <si>
    <t>[u'this', u'uncertainty']</t>
  </si>
  <si>
    <t>strategies to ensure representation and high retention in community studies are important to informing progress toward public health goals.</t>
  </si>
  <si>
    <t>[u'strategies', u'to', u'ensure', u'representation', u'and', u'high', u'retention', u'in', u'community', u'studies']</t>
  </si>
  <si>
    <t>['strategies']</t>
  </si>
  <si>
    <t>PMC4975765</t>
  </si>
  <si>
    <t>[u'in', u'multiple', u'regression', u'analysis', u',', u'birth', u'body', u'weight', u'(', u'\u03b2', u'\xa0=\xa00.56', u';', u'p', u'\xa0', u'&lt;', u'\xa00.001', u')', u'and', u'length', u'(', u'\u03b2', u'\xa0=\xa00.50', u';', u'p', u'\xa0', u'&lt;', u'\xa00.001', u')', u'were', u'significantly', u'related', u'to', u'maternal', u'hepcidin', u'values', u'.']</t>
  </si>
  <si>
    <t>[['hepcidin', ['http://purl.obolibrary.org/obo/PR_000008438']]]</t>
  </si>
  <si>
    <t>recent advances in understanding the various inter-related neurochemical and genetic controls underpinning puberty onset have shed new light on these interesting and important phenomena.</t>
  </si>
  <si>
    <t>[u'interesting', u'and', u'important']</t>
  </si>
  <si>
    <t>['interesting', 'underpinning']</t>
  </si>
  <si>
    <t>[['puberty', ['http://purl.obolibrary.org/obo/GO_0003006']]]</t>
  </si>
  <si>
    <t>[u'underpinning', u'puberty', u'onset']</t>
  </si>
  <si>
    <t>PMC5695303</t>
  </si>
  <si>
    <t>interview data linked the priority level of gwg to length of appointments, financial compensation methods for healthcare providers and the midwifery versus medical model of care.</t>
  </si>
  <si>
    <t>[u'interview', u'data', u'linked', u'the', u'priority', u'level', u'of', u'gwg', u'to', u'length', u'of', u'appointments', u',', u'financial', u'compensation', u'methods', u'for', u'healthcare', u'providers', u'and', u'the', u'midwifery', u'versus', u'medical', u'model', u'of', u'care', u'.']</t>
  </si>
  <si>
    <t>[u'associated', u'with', u'high', u'serotonin', u'affinity', u'of', u'the', u'5-ht3breceptor', u'(', u'rs1176744', u',', u'cc', u')']</t>
  </si>
  <si>
    <t>gestational exposure to endocrine disrupting chemicals in relation to infant birth weight: a bayesian analysis of the home study</t>
  </si>
  <si>
    <t>[u'relation', u'to', u'infant', u'birth', u'weight']</t>
  </si>
  <si>
    <t>here we tested three novel hypotheses: 1) nam increases the adipogenic response of human umbilical cord tissue-derived mesenchymal stem cells (mscs) through a sirt1 and pparγ pathway; 2) lipid potentiates the nam-enhanced adipogenic response; and 3) the adipogenic response to nam is associated with increased percent fat mass (%fm) among neonates.</t>
  </si>
  <si>
    <t>[u'three', u'novel', u'hypotheses', u':', u'1', u')', u'nam']</t>
  </si>
  <si>
    <t>['hypotheses', 'here', 'associated', 'novel']</t>
  </si>
  <si>
    <t>[['NAM', ['http://purl.obolibrary.org/obo/PR_Q9ZNU2']], ['NAM', ['http://purl.obolibrary.org/obo/PR_Q9ZNU2']], ['umbilical cord', ['http://purl.obolibrary.org/obo/UBERON_0002331']], ['fat', ['http://purl.obolibrary.org/obo/UBERON_0001013']], ['tissue', ['http://purl.obolibrary.org/obo/UBERON_0000479']], ['lipid', ['http://purl.obolibrary.org/obo/CHEBI_18059']], ['NAM', ['http://purl.obolibrary.org/obo/PR_Q9ZNU2']], ['cells', ['http://purl.obolibrary.org/obo/GO_0005623']], ['SIRT1', ['http://purl.obolibrary.org/obo/PR_000014888']]]</t>
  </si>
  <si>
    <t>[u'here']</t>
  </si>
  <si>
    <t>[u'3', u')', u'the', u'adipogenic', u'response', u'to', u'nam', u'is', u'associated', u'with', u'increased', u'percent', u'fat', u'mass', u'(', u'%', u'fm', u')', u'among', u'neonates']</t>
  </si>
  <si>
    <t>therefore the aim of this review was to assess the thyroid function changes occurring during pregnancy, the different disorders with their maternal and fetal implications, the laboratory diagnosis and the best ways of management of these conditions.</t>
  </si>
  <si>
    <t>[u'the', u'aim', u'of', u'this', u'review']</t>
  </si>
  <si>
    <t>[['thyroid', ['http://purl.obolibrary.org/obo/UBERON_0002046']]]</t>
  </si>
  <si>
    <t>[u'previous', u'work', u'suggests', u'an', u'increased', u'risk', u'for', u'spontaneous', u'pregnancy', u'loss', u'linked', u'to', u'high', u'levels', u'of', u'inorganic', u'arsenic', u'(', u'ias', u')', u'in', u'drinking', u'water', u'sources', u'(', u'&gt;', u'10\xa0\u03bcg/l', u')', u'.']</t>
  </si>
  <si>
    <t>['suggests', 'linked']</t>
  </si>
  <si>
    <t>[['water', ['http://purl.obolibrary.org/obo/CHEBI_15377']], ['arsenic', ['http://purl.obolibrary.org/obo/CHEBI_27563']], ['drinking', ['http://purl.obolibrary.org/obo/GO_0007631']]]</t>
  </si>
  <si>
    <t>[u'linked', u'to', u'high', u'levels', u'of', u'inorganic', u'arsenic', u'(', u'ias', u')', u'in', u'drinking', u'water']</t>
  </si>
  <si>
    <t>[u'conclusions', u':', u'the', u'association', u'of', u'maternal', u'vitamin', u'd', u'status', u'with', u'the', u'markers', u'of', u'glucose', u'metabolism', u'in', u'pregnancy', u'needs', u'prospective', u'studies', u'.']</t>
  </si>
  <si>
    <t>['needs prospective studies', 'association']</t>
  </si>
  <si>
    <t>[['glucose', ['http://purl.obolibrary.org/obo/CHEBI_17234']], ['status', ['http://purl.obolibrary.org/obo/SO_0000905']], ['Vitamin', ['http://purl.obolibrary.org/obo/CHEBI_33229']]]</t>
  </si>
  <si>
    <t>[u'the', u'association', u'of', u'maternal', u'vitamin', u'd', u'status', u'with', u'the', u'markers', u'of', u'glucose', u'metabolism', u'in', u'pregnancy']</t>
  </si>
  <si>
    <t>PMC3436647</t>
  </si>
  <si>
    <t>studies focused on siblings of children with asd also have unrealized potential for contributing to asd etiologic research.</t>
  </si>
  <si>
    <t>[u'unrealized', u'potential', u'for', u'contributing', u'to', u'asd', u'etiologic', u'research']</t>
  </si>
  <si>
    <t>also, their interest in pharmacogenetic research provides opportunities for future research related to drug use during pregnancy and fetal outcome.</t>
  </si>
  <si>
    <t>['opportunities for future research']</t>
  </si>
  <si>
    <t>PMC4379001</t>
  </si>
  <si>
    <t>however, the exact mechanism between dna methylation and ntds remains unclear.</t>
  </si>
  <si>
    <t>['however', 'unclear']</t>
  </si>
  <si>
    <t>also, other health outcomes can subsequently be studied to generate multiple health research opportunities involving vitamin d. finally, the results of the study will justify the debate of danish health authorities whether to resume vitamin d supplementation policies.</t>
  </si>
  <si>
    <t>[u'whether', u'to', u'resume', u'vitamin', u'd', u'supplementation', u'policies']</t>
  </si>
  <si>
    <t>['whether', 'debate', 'can', 'will']</t>
  </si>
  <si>
    <t>[u'the', u'debate', u'of', u'danish', u'health', u'authorities', u'whether', u'to', u'resume', u'vitamin', u'd', u'supplementation', u'policies']</t>
  </si>
  <si>
    <t>these associations remained significant for spontaneous preterm labor and preterm premature rupture of membranes.</t>
  </si>
  <si>
    <t>schizophrenia was initially thought to be hereditary based on studies of high incidence in certain families.</t>
  </si>
  <si>
    <t>[u'schizophrenia', u'was', u'initially', u'thought', u'to', u'be', u'hereditary', u'based', u'on', u'studies', u'of', u'high', u'incidence', u'in', u'certain', u'families', u'.']</t>
  </si>
  <si>
    <t>['initially thought']</t>
  </si>
  <si>
    <t>we also summarize and discuss studies that isolate muscle stem cells from different environmental niches in vivo (physically active, diabetic, cachectic, aged) and how they reportedly remember this environment once isolated in vitro .</t>
  </si>
  <si>
    <t>though imprecise, our data also raise the possibility for increased risk among cigarette smokers.</t>
  </si>
  <si>
    <t>[u'imprecise']</t>
  </si>
  <si>
    <t>['imprecise', 'possibility']</t>
  </si>
  <si>
    <t>[u'the', u'possibility', u'for', u'increased', u'risk', u'among', u'cigarette', u'smokers']</t>
  </si>
  <si>
    <t>pyridoxine-dependent convulsions are relatively rare forming about 3.5% of refractory epilepsies in this series.</t>
  </si>
  <si>
    <t>[u'relatively', u'rare']</t>
  </si>
  <si>
    <t>PMC4380518</t>
  </si>
  <si>
    <t>ongoing trials of vitamin d supplementation during pregnancy should consider potential effect modification by race/ethnicity.</t>
  </si>
  <si>
    <t>[u'ongoing', u'trials', u'of', u'vitamin', u'd', u'supplementation', u'during', u'pregnancy', u'should', u'consider', u'potential', u'effect', u'modification', u'by', u'race/ethnicity', u'.']</t>
  </si>
  <si>
    <t>['ongoing trials...consider', 'potential', 'should']</t>
  </si>
  <si>
    <t>[['vitamin D', ['http://purl.obolibrary.org/obo/CHEBI_27300', 'http://purl.obolibrary.org/obo/CHEBI_27300']], ['vitamin', ['http://purl.obolibrary.org/obo/CHEBI_33229', 'http://purl.obolibrary.org/obo/CHEBI_33229']]]</t>
  </si>
  <si>
    <t>based on the dohad hypothesis, childhood growth trajectories, which were described by multilevel analysis, might be important in examining the effects of early-life environment on later-life health.</t>
  </si>
  <si>
    <t>[u'the', u'dohad', u'hypothesis']</t>
  </si>
  <si>
    <t>['hypothesis', 'might']</t>
  </si>
  <si>
    <t>a clinically relevant amelioration of the symptoms could not be proved in atopic manifest patients.</t>
  </si>
  <si>
    <t>PMC4719746</t>
  </si>
  <si>
    <t>[u'this', u'recommendation', u'of', u'vitamin', u'd', u'supplementation', u'increased', u'vitamin', u'd', u'levels', u'in', u'deficient', u'women', u'.']</t>
  </si>
  <si>
    <t>[['vitamin', ['http://purl.obolibrary.org/obo/CHEBI_33229']], ['vitamin D', ['http://purl.obolibrary.org/obo/CHEBI_27300']], ['vitamin', ['http://purl.obolibrary.org/obo/CHEBI_33229']], ['vitamin D', ['http://purl.obolibrary.org/obo/CHEBI_27300']]]</t>
  </si>
  <si>
    <t>there is scarce information on ltfu in prospective community-based perinatal epidemiological studies.</t>
  </si>
  <si>
    <t>[u'scarce', u'information', u'on', u'ltfu', u'in', u'prospective', u'community-based', u'perinatal', u'epidemiological', u'studies']</t>
  </si>
  <si>
    <t>['scarce information']</t>
  </si>
  <si>
    <t>while urinary triclosan concentrations at all three time periods were weakly, imprecisely, and inversely associated with all three measures of adiposity among girls, these associations did not differ significantly from those in boys (sex x triclosan p -values&gt; 0.35).</t>
  </si>
  <si>
    <t>[u'inversely', u'associated', u'with', u'all', u'three', u'measures', u'of', u'adiposity']</t>
  </si>
  <si>
    <t>['associated', 'associations']</t>
  </si>
  <si>
    <t>the prenatal care period represents a window of opportunity for women to access the healthcare system and receive preventive services, education, nutritional support, and other social services to improve pregnancy outcomes.</t>
  </si>
  <si>
    <t>[u'opportunity', u'for', u'women']</t>
  </si>
  <si>
    <t>current research provides evidence that the gut microbiome interacts extensively with many physiological systems and metabolic processes in the developing infant.</t>
  </si>
  <si>
    <t>[u'current', u'research', u'provides', u'evidence', u'that', u'the', u'gut', u'microbiome', u'interacts', u'extensively', u'with', u'many', u'physiological', u'systems', u'and', u'metabolic', u'processes', u'in', u'the', u'developing', u'infant', u'.']</t>
  </si>
  <si>
    <t>['current research provides evidence', 'interacts']</t>
  </si>
  <si>
    <t>[u'that', u'the', u'gut', u'microbiome', u'interacts', u'extensively', u'with', u'many', u'physiological', u'systems', u'and', u'metabolic', u'processes', u'in', u'the', u'developing', u'infant']</t>
  </si>
  <si>
    <t>breastfeeding is an ideal method of infant feeding affecting lifelong health, and yet the uptake of breastfeeding in some indigenous communities in canada's north is low.</t>
  </si>
  <si>
    <t>[u'in', u'women', u'at', u'risk', u'for', u'depression', u',', u'early', u'pregnancy', u'low', u'vitamin', u'd', u'levels', u'are', u'associated', u'with', u'higher', u'depressive', u'symptom', u'scores', u'in', u'early', u'and', u'late', u'pregnancy', u'.']</t>
  </si>
  <si>
    <t>PMC4264037</t>
  </si>
  <si>
    <t>emerging data suggest that developmental mechanisms can be perturbed not only by genetic manipulation, but also by manipulations to maternal nutrition during the gestational period, leading to long-lasting behavioral, neurobiological, and metabolic consequences.</t>
  </si>
  <si>
    <t>[u'emerging', u'data', u'suggest', u'that', u'developmental', u'mechanisms', u'can', u'be', u'perturbed', u'not', u'only', u'by', u'genetic', u'manipulation', u',', u'but', u'also', u'by', u'manipulations', u'to', u'maternal', u'nutrition', u'during', u'the', u'gestational', u'period', u',', u'leading', u'to', u'long-lasting', u'behavioral', u',', u'neurobiological', u',', u'and', u'metabolic', u'consequences', u'.']</t>
  </si>
  <si>
    <t>['suggest', 'can']</t>
  </si>
  <si>
    <t>the fact that several risk factors during the prenatal and labor periods are implicated in autism should prompt the medical community to focus on the pregnancy and labor periods as preventive measures to curb the incidence of autism.</t>
  </si>
  <si>
    <t>vitamin d deficiency is a common problem in reproductive-aged women in the united states.</t>
  </si>
  <si>
    <t>[u'a', u'common', u'problem', u'in', u'reproductive-aged', u'women']</t>
  </si>
  <si>
    <t>the child's birth weight &lt;2,500 g showed increased correlation with gestational age lower than 38 weeks and 3 days ( chi2sig 0.002; spearman's rho 0.113; or 3.2 and or lower 1.5 ).</t>
  </si>
  <si>
    <t>[u'increased', u'correlation', u'with', u'gestational', u'age', u'lower', u'than', u'38', u'weeks', u'and', u'3', u'days', u'(', u'chi2sig', u'0.002', u';', u'spearman', u"'s", u'rho', u'0.113', u';', u'or', u'3.2', u'and', u'or', u'lower', u'1.5', u')']</t>
  </si>
  <si>
    <t>[u'the', u'associations', u'between', u'maternal', u'vitamin', u'a', u'status', u'and', u'offspring', u'bone', u'development']</t>
  </si>
  <si>
    <t>['associations', 'have not previously been elucidated']</t>
  </si>
  <si>
    <t>[['status', ['http://purl.obolibrary.org/obo/SO_0000905']], ['vitamin', ['http://purl.obolibrary.org/obo/CHEBI_33229']], ['vitamin A', ['http://purl.obolibrary.org/obo/CHEBI_12777']]]</t>
  </si>
  <si>
    <t>[u'to', u'our', u'knowledge', u',', u'the', u'associations', u'between', u'maternal', u'vitamin', u'a', u'status', u'and', u'offspring', u'bone', u'development', u'have', u'not', u'previously', u'been', u'elucidated', u'.']</t>
  </si>
  <si>
    <t>sex-specific logistic regression demonstrated males with angiographically proven cad were more likely to die ( p  = 0.028) than matched cohorts.</t>
  </si>
  <si>
    <t>PMC4002571</t>
  </si>
  <si>
    <t>in this study we aimed to clarify the susceptibility to metabolic diseases of pne offspring rats fed a high-fat diet.</t>
  </si>
  <si>
    <t>[u'in', u'this', u'study', u'we', u'aimed', u'to', u'clarify', u'the', u'susceptibility', u'to', u'metabolic', u'diseases', u'of', u'pne', u'offspring', u'rats', u'fed', u'a', u'high-fat', u'diet', u'.']</t>
  </si>
  <si>
    <t>however, an excess of retinoic acid and some neurodevelopmental disorders are both associated with abnormalities in cerebellar morphology.</t>
  </si>
  <si>
    <t>[['retinoic acid', ['http://purl.obolibrary.org/obo/CHEBI_26536']], ['acid', ['http://purl.obolibrary.org/obo/CHEBI_37527']]]</t>
  </si>
  <si>
    <t>[u'however', u',', u'an', u'excess', u'of', u'retinoic', u'acid', u'and', u'some', u'neurodevelopmental', u'disorders', u'are', u'both', u'associated', u'with', u'abnormalities', u'in', u'cerebellar', u'morphology', u'.']</t>
  </si>
  <si>
    <t>longitudinal studies in larger cohorts are needed to verify these results and determine to which degree placental slc6a4 changes may contribute to long-term outcomes of infants exposed to gdm.</t>
  </si>
  <si>
    <t>[u'longitudinal', u'studies', u'in', u'larger', u'cohorts', u'are', u'needed', u'to', u'verify', u'these', u'results', u'and', u'determine', u'to', u'which', u'degree', u'placental', u'slc6a4', u'changes', u'may', u'contribute', u'to', u'long-term', u'outcomes', u'of', u'infants', u'exposed', u'to', u'gdm', u'.']</t>
  </si>
  <si>
    <t>['longitudinal studies...are needed', 'are needed', 'may']</t>
  </si>
  <si>
    <t>[['SLC6A4', ['http://purl.obolibrary.org/obo/PR_000015189']]]</t>
  </si>
  <si>
    <t>however, a recent cgm study does provide some distinct patterns of glucose levels associated with large for gestational age infants.</t>
  </si>
  <si>
    <t>[u'associated', u'with', u'large', u'for', u'gestational', u'age', u'infants']</t>
  </si>
  <si>
    <t>differences in the methylation level in igf2 , a well-known imprinted gene, as well as differences in mirna expression, may be functional mechanisms that precede the differences in gene expression observed, and could lead to trans-generational epigenetic programming.</t>
  </si>
  <si>
    <t>while the exact etiology is unclear, evidence is mounting to incriminate environmental factors and an aberrant gut microbiota with a shift of the th1/th2 balance towards a th2 response.</t>
  </si>
  <si>
    <t>[u'while', u'the', u'exact', u'etiology', u'is', u'unclear', u',', u'evidence', u'is', u'mounting', u'to', u'incriminate', u'environmental', u'factors', u'and', u'an', u'aberrant', u'gut', u'microbiota', u'with', u'a', u'shift', u'of', u'the', u'th1/th2', u'balance', u'towards', u'a', u'th2', u'response', u'.']</t>
  </si>
  <si>
    <t>['evidence is mounting', 'unclear']</t>
  </si>
  <si>
    <t>although maternal, fetal, and placental mechanisms compensate for disturbances in the fetal environment, any nutritional inadequacies present during pregnancy may affect fetal metabolism, and their consequences may appear in later life.</t>
  </si>
  <si>
    <t>['may', 'may', 'appear']</t>
  </si>
  <si>
    <t>[['life', ['http://purl.obolibrary.org/obo/UBERON_0000104']], ['metabolism', ['http://purl.obolibrary.org/obo/GO_0008152']]]</t>
  </si>
  <si>
    <t>[u'their', u'consequences', u'may', u'appear', u'in', u'later', u'life', u'.']</t>
  </si>
  <si>
    <t>treatment studies for infectious diseases show promise for probiotics along with standard triple therapy in children with helicobacter pilori infection, while zinc has no effect on pneumonia.</t>
  </si>
  <si>
    <t>[u'promise', u'for', u'probiotics', u'along', u'with', u'standard', u'triple', u'therapy', u'in', u'children', u'with', u'helicobacter', u'pilori', u'infection']</t>
  </si>
  <si>
    <t>['promise']</t>
  </si>
  <si>
    <t>furthermore, high-birth weight children had a surprisingly high rate of obesity.</t>
  </si>
  <si>
    <t>[u'surprisingly']</t>
  </si>
  <si>
    <t>['surprisingly']</t>
  </si>
  <si>
    <t>[u'although', u'small', u',', u'differences', u'in', u'methylation', u'were', u'related', u'to', u'both', u'adult', u'severe', u'asthma', u'(', u'p', u'\u200a=\u200a0.0001', u')', u'and', u'childhood', u'allergic', u'asthma', u'(', u'p', u'\u200a=\u200a0.01', u')', u'.']</t>
  </si>
  <si>
    <t>[['methylation', ['http://purl.obolibrary.org/obo/GO_0032259']]]</t>
  </si>
  <si>
    <t>[u'that', u'higher', u'vfr', u'score', u'was', u'generally', u'associated', u'with', u'lower', u'postnatal', u'offspring', u'bmi', u'z', u'-score', u',', u'ts', u',', u'ss', u',', u'and', u'sum', u'of', u'skinfolds', u'(', u'ss', u'+', u'ts', u')', u'at', u'ages', u'18', u'months', u'and', u'older']</t>
  </si>
  <si>
    <t>[['score', ['http://purl.obolibrary.org/obo/SO_0001685']], ['score', ['http://purl.obolibrary.org/obo/SO_0001685']]]</t>
  </si>
  <si>
    <t>obesity in pregnancy may be associated with reduced placental transfer of 25-hydroxyvitamin d (25-ohd).</t>
  </si>
  <si>
    <t>[u'obesity', u'in', u'pregnancy', u'may', u'be', u'associated', u'with', u'reduced', u'placental', u'transfer', u'of', u'25-hydroxyvitamin', u'd', u'(', u'25-ohd', u')', u'.']</t>
  </si>
  <si>
    <t>calcium was associated with an overall reduction of 15.8% in urinary ntx relative to placebo (p &lt; 0.001).</t>
  </si>
  <si>
    <t>[u'calcium', u'was', u'associated', u'with', u'an', u'overall', u'reduction', u'of', u'15.8', u'%', u'in', u'urinary', u'ntx', u'relative', u'to', u'placebo', u'(', u'p\u2009', u'&lt;', u'\u20090.001', u')', u'.']</t>
  </si>
  <si>
    <t>there are no existing guidelines for routine testing or reporting of toxicant levels in “naturally” occurring products.</t>
  </si>
  <si>
    <t>[u'no', u'existing', u'guidelines', u'for', u'routine', u'testing', u'or', u'reporting', u'of', u'toxicant', u'levels', u'in', u'``', u'naturally', u"''", u'occurring', u'products']</t>
  </si>
  <si>
    <t>['no existing guidelines']</t>
  </si>
  <si>
    <t>therefore, isolated topical treatment may have suboptimal effect.</t>
  </si>
  <si>
    <t>suggestions for improvement included increasing the message dose and making the quitpal more interactive.</t>
  </si>
  <si>
    <t>[u'suggestions', u'for', u'improvement']</t>
  </si>
  <si>
    <t>['suggestions']</t>
  </si>
  <si>
    <t>in the pathogenesis of this disease, the interplay among the genes, intrinsic, and extrinsic factors are crucial.</t>
  </si>
  <si>
    <t>[u'wharton', u"'s", u'jelly-derived', u'mesenchymal', u'stem', u'cells', u'(', u'mscs', u')', u'isolated', u'from', u'newborns', u'with', u'intrauterine', u'fetal', u'growth', u'restriction', u'were', u'previously', u'shown', u'to', u'exert', u'anabolic', u'features', u'including', u'insulin', u'hypersensitivity', u'.']</t>
  </si>
  <si>
    <t>['previously shown']</t>
  </si>
  <si>
    <t>[u'possibilities', u'of', u'vasopressinase', u'crossing', u'the', u'placenta']</t>
  </si>
  <si>
    <t>['possibilities']</t>
  </si>
  <si>
    <t>[['placenta', ['http://purl.obolibrary.org/obo/UBERON_0001987']]]</t>
  </si>
  <si>
    <t>this study highlights the potential role of the ed in screening patients for folic acid supplementation.</t>
  </si>
  <si>
    <t>[['folic acid', ['http://purl.obolibrary.org/obo/CHEBI_27470']], ['acid', ['http://purl.obolibrary.org/obo/CHEBI_37527']]]</t>
  </si>
  <si>
    <t>calcium supplementation during pregnancy is simple and inexpensive and may be a way to reduce the risk of hypertension and its sequels in the next generation.</t>
  </si>
  <si>
    <t>after the first six months of life other yet undetermined factors start to play a role.</t>
  </si>
  <si>
    <t>['yet', 'undetermined']</t>
  </si>
  <si>
    <t>[u'yet', u'undetermined']</t>
  </si>
  <si>
    <t>[u'abnormal', u'dopamine', u'(', u'da', u')', u'signaling', u'is', u'often', u'suggested', u'as', u'causative', u'in', u'schizophrenia', u'.']</t>
  </si>
  <si>
    <t>[['signaling', ['http://purl.obolibrary.org/obo/GO_0023052']], ['dopamine', ['http://purl.obolibrary.org/obo/CHEBI_18243']]]</t>
  </si>
  <si>
    <t>this highly prevalent condition affects approximately 1% of the worldwide population, yet there are few therapeutic options.</t>
  </si>
  <si>
    <t>['yet', 'few...options']</t>
  </si>
  <si>
    <t>[u'few', u'therapeutic', u'options']</t>
  </si>
  <si>
    <t>the study found no evidence suggesting any other associations between outcomes and exposures.</t>
  </si>
  <si>
    <t>[u'suggesting', u'any', u'other', u'associations', u'between', u'outcomes', u'and', u'exposures']</t>
  </si>
  <si>
    <t>['suggesting', 'associations']</t>
  </si>
  <si>
    <t>[u'any', u'other', u'associations', u'between', u'outcomes', u'and', u'exposures']</t>
  </si>
  <si>
    <t>maternal exposure to dietary factors during pregnancy can influence embryonic development and may modulate the phenotype of offspring through epigenetic programming.</t>
  </si>
  <si>
    <t>additionally, analysis revealed that although participants value information received from the special supplemental nutrition program for women, infants, and children (wic) program counselors, they would like to receive more information from their primary healthcare providers about adequate gwg.</t>
  </si>
  <si>
    <t>['although', 'would']</t>
  </si>
  <si>
    <t>awareness should be raised among malay and indian pregnant women with secondary and tertiary education who consumed vitamin d (especially milk) poorly in order to prevent adverse health outcomes.</t>
  </si>
  <si>
    <t>[u'in', u'late', u'pregnancy', u',', u'higher', u'dietary', u'gi', u'was', u'associated', u'with', u'lower', u'ffmi', u'(', u'p', u'=', u'0.010', u')', u'and', u'higher', u'carbohydrate', u'energy', u'predicted', u'lower', u'fmi', u'(', u'p', u'=', u'0.034', u')', u'.']</t>
  </si>
  <si>
    <t>[['carbohydrate', ['http://purl.obolibrary.org/obo/CHEBI_16646']], ['predicted', ['http://purl.obolibrary.org/obo/SO_0000732']]]</t>
  </si>
  <si>
    <t>maternal obesity is associated with impaired maternal-fetal iron transfer, potentially through hepcidin upregulation.</t>
  </si>
  <si>
    <t>['potentially', 'associated']</t>
  </si>
  <si>
    <t>[u'maternal', u'obesity', u'is', u'associated', u'with', u'impaired', u'maternal-fetal', u'iron', u'transfer', u',', u'potentially', u'through', u'hepcidin', u'upregulation', u'.']</t>
  </si>
  <si>
    <t>iron deficiency anaemia is a common problem in pregnancy despite national recommendations and guidelines for treatment.</t>
  </si>
  <si>
    <t>[u'a', u'common', u'problem', u'in', u'pregnancy']</t>
  </si>
  <si>
    <t>our results suggest the important influences of low birth weight and postnatal malnutrition (stunting, low body weight) on intellectual functioning in early school-aged children.</t>
  </si>
  <si>
    <t>[u'our', u'results', u'suggest', u'the', u'important', u'influences', u'of', u'low', u'birth', u'weight', u'and', u'postnatal', u'malnutrition', u'(', u'stunting', u',', u'low', u'body', u'weight', u')', u'on', u'intellectual', u'functioning', u'in', u'early', u'school-aged', u'children', u'.']</t>
  </si>
  <si>
    <t>the purpose of the present study was to provide further knowledge to elucidate this contradictory relationship.</t>
  </si>
  <si>
    <t>[u'the', u'purpose', u'of', u'the', u'present', u'study']</t>
  </si>
  <si>
    <t>['purpose', 'contradictory', 'relationship']</t>
  </si>
  <si>
    <t>[u'contradictory']</t>
  </si>
  <si>
    <t>[u'this', u'contradictory', u'relationship']</t>
  </si>
  <si>
    <t>overall, these features may favour a better postnatal survival and development of females, the sex more critical for the species survival.</t>
  </si>
  <si>
    <t>[u'the', u'association', u'between', u'prenatal', u'vitamin', u'intake', u'and', u'obesity']</t>
  </si>
  <si>
    <t>[['vitamin', ['http://purl.obolibrary.org/obo/CHEBI_33229', 'http://purl.obolibrary.org/obo/CHEBI_33229']]]</t>
  </si>
  <si>
    <t>recently a powdered form of micronutrients has been developed which may decrease side-effects and thus improve adherence.</t>
  </si>
  <si>
    <t>[u'conclusions', u':', u'in', u'animal', u'studies', u',', u'we', u'encourage', u'more', u'research', u'on', u'gene', u'\xd7', u'environment', u'interactions', u',', u'as', u'well', u'as', u'experimental', u'exposure', u'to', u'mixtures', u'of', u'compounds', u'.']</t>
  </si>
  <si>
    <t>['encourage more research']</t>
  </si>
  <si>
    <t>however, the form of obesity is metabolically distinct from obesity induced through other pathways (e.g.</t>
  </si>
  <si>
    <t>however, its association with central nervous system (cns) tumor risk is yet unclear.</t>
  </si>
  <si>
    <t>['however', 'yet', 'association', 'unclear']</t>
  </si>
  <si>
    <t>[['central nervous system', ['http://purl.obolibrary.org/obo/UBERON_0001017']], ['CNS', ['http://purl.obolibrary.org/obo/UBERON_0001017']]]</t>
  </si>
  <si>
    <t>[u'its', u'association', u'with', u'central', u'nervous', u'system', u'(', u'cns', u')', u'tumor', u'risk']</t>
  </si>
  <si>
    <t>these findings suggest that higher gestational fa potentially dysregulates gene expression in the offspring brain and such changes may adversely alter fetal programming and overall brain development.</t>
  </si>
  <si>
    <t>[u'these', u'findings', u'suggest', u'that', u'higher', u'gestational', u'fa', u'potentially', u'dysregulates', u'gene', u'expression', u'in', u'the', u'offspring', u'brain', u'and', u'such', u'changes', u'may', u'adversely', u'alter', u'fetal', u'programming', u'and', u'overall', u'brain', u'development', u'.']</t>
  </si>
  <si>
    <t>[['brain', ['http://purl.obolibrary.org/obo/UBERON_0000955']], ['brain', ['http://purl.obolibrary.org/obo/UBERON_0000955']], ['gene', ['http://purl.obolibrary.org/obo/SO_0000704', 'http://purl.obolibrary.org/obo/SO_0000704']], ['gene expression', ['http://purl.obolibrary.org/obo/GO_0010467']]]</t>
  </si>
  <si>
    <t>in regions such as south asia, such strategies hold great promise for reducing stunting and enhancing human capital formation.</t>
  </si>
  <si>
    <t>[u'in', u'regions', u'such', u'as', u'south', u'asia', u',', u'such', u'strategies', u'hold', u'great', u'promise', u'for', u'reducing', u'stunting', u'and', u'enhancing', u'human', u'capital', u'formation', u'.']</t>
  </si>
  <si>
    <t>at the present time a recommendation to change practice and supplement all expecting mothers with pufa to improve offspring vision or neurobehavioural function is not supported by existing evidence.</t>
  </si>
  <si>
    <t>[u'the', u'present', u'time', u'a', u'recommendation']</t>
  </si>
  <si>
    <t>however, the rate of rise was slightly slower in pregnant women (i.e., lower 25-hydroxyvitamin d on day 2 and higher 25-hydroxyvitamin d on day 21 versus non-pregnant participants).</t>
  </si>
  <si>
    <t>[u'the', u'association', u'between', u'vitamin', u'd', u'exposure', u'and', u'prevalence', u'or', u'abundance', u'of', u'a', u'specific', u'bacterial', u'group', u'or', u'species']</t>
  </si>
  <si>
    <t>PMC3515887</t>
  </si>
  <si>
    <t>given the severe and chronic problems associated with autism spectrum disorders (asd) and the limitations of available treatments, there exists a large public health need for additional interventions.</t>
  </si>
  <si>
    <t>[u'a', u'large', u'public', u'health', u'need', u'for', u'additional', u'interventions']</t>
  </si>
  <si>
    <t>['need for additional interventions', 'limitations', 'need', 'associated']</t>
  </si>
  <si>
    <t>[u'the', u'limitations', u'of', u'available', u'treatments']</t>
  </si>
  <si>
    <t>[u'associated', u'with', u'autism', u'spectrum', u'disorders', u'(', u'asd', u')']</t>
  </si>
  <si>
    <t>PMC4409764</t>
  </si>
  <si>
    <t>the importance of understanding cultural health traditions is essential for those working in oral public health capacities to ensure there is community acceptance of the interventions.</t>
  </si>
  <si>
    <t>[u'essential', u'for', u'those', u'working', u'in', u'oral', u'public', u'health', u'capacities', u'to', u'ensure', u'there', u'is', u'community', u'acceptance', u'of', u'the', u'interventions']</t>
  </si>
  <si>
    <t>the association of birth weight and infant growth with energy balance-related behavior – a systematic review and best-evidence synthesis of human studies</t>
  </si>
  <si>
    <t>[u'the', u'association', u'of', u'birth', u'weight', u'and', u'infant', u'growth', u'with', u'energy', u'balance-related', u'behavior', u'--', u'a', u'systematic', u'review', u'and', u'best-evidence', u'synthesis', u'of', u'human', u'studies']</t>
  </si>
  <si>
    <t>the aim of the paper is to present the risk of pregnancy for mother and her child in a young patient who had a surgery to repair tetralogy of fallot (tof), who gave a birth to her firstborn by having a cesarean section.</t>
  </si>
  <si>
    <t>[u'the', u'aim', u'of', u'the', u'paper']</t>
  </si>
  <si>
    <t>however, such prospective human data are limited.</t>
  </si>
  <si>
    <t>['however', 'data are limited']</t>
  </si>
  <si>
    <t>[u'however', u',', u'such', u'prospective', u'human', u'data', u'are', u'limited', u'.']</t>
  </si>
  <si>
    <t>prenatal dha supplementation in a population with low intakes of dha had no effects on offspring development at 18 months of age although there may be some benefit for infants from poor quality home environments.</t>
  </si>
  <si>
    <t>evidence for lipid mediator formation in vivo can be gained through evaluation of their 5-lipoxygenase (lox) and 15-lox metabolic pathway precursors and downstream metabolites.</t>
  </si>
  <si>
    <t>[u'atopic', u'eczema', u'is', u'associated', u'both', u'with', u'an', u'aberrant', u'skin', u'matrix', u'and', u'impaired', u'systemic', u'immune', u'response', u'.']</t>
  </si>
  <si>
    <t>despite advances in mammalian model systems, the molecular mechanisms underlying this phenomenon are unclear, but might involve programming mechanisms such as epigenetics.</t>
  </si>
  <si>
    <t>[u'despite', u'advances', u'in', u'mammalian', u'model', u'systems']</t>
  </si>
  <si>
    <t>['despite', 'underlying', 'might', 'unclear']</t>
  </si>
  <si>
    <t>[u'underlying', u'this', u'phenomenon']</t>
  </si>
  <si>
    <t>PMC4258313</t>
  </si>
  <si>
    <t>changes of bone during pregnancy and during lactation evaluated by bone mineral density (bmd) may have implications for risk of osteoporosis and fractures.</t>
  </si>
  <si>
    <t>using conjoint analysis, we found that different decision paths exist for different types of women: younger women and those with less education desired children if their partners wanted children; reproductive desires among those with less education, and with less hiv pregnancy-related knowledge, displayed a trend toward additional emphasis on their family’s desires.</t>
  </si>
  <si>
    <t>[u'a', u'trend', u'toward', u'additional', u'emphasis', u'on', u'their', u'family', u"'s", u'desires']</t>
  </si>
  <si>
    <t>our results indicate that cla modestly dampens the inflammatory response on the cellular level.</t>
  </si>
  <si>
    <t>[u'our', u'results', u'indicate', u'that', u'cla', u'modestly', u'dampens', u'the', u'inflammatory', u'response', u'on', u'the', u'cellular', u'level', u'.']</t>
  </si>
  <si>
    <t>[u'the', u'evidence', u'for', u'single', u'nutrients']</t>
  </si>
  <si>
    <t>['evidence', 'evidence...was...weaker', 'evidence...was much weaker', 'support']</t>
  </si>
  <si>
    <t>[u'the', u'evidence', u'for', u'single', u'nutrients', u'was', u'much', u'weaker', u'.']</t>
  </si>
  <si>
    <t>[u'support', u'n-3', u'fatty', u'acids', u'or', u'multi-micronutrients', u'having', u'some', u'positive', u'effect', u'on', u'mental', u'development']</t>
  </si>
  <si>
    <t>prenatal and early postnatal vitamin d levels, along with individual genetic susceptibility, should be considered in assessing the role of vitamin d in the development of fs and food allergy.</t>
  </si>
  <si>
    <t>this is a situation causing great concern in view of the psychosocial and economic burden on the patient and the family apart from severe cognitive and motor consequences, especially in children.</t>
  </si>
  <si>
    <t>[u'great', u'concern']</t>
  </si>
  <si>
    <t>further, women’s clinical and health assessments before and after the index pregnancy in addition to their children’s birth outcomes and health information can be abstracted from electronic health records, allowing future follow-up.</t>
  </si>
  <si>
    <t>no significant association between bw and childhood leukemia risk was observed in this study.</t>
  </si>
  <si>
    <t>[u'no', u'significant', u'association', u'between', u'bw', u'and', u'childhood', u'leukemia', u'risk']</t>
  </si>
  <si>
    <t>the paper concludes with speculation about how the vlbw infants’ gut microbiome might function through host-microbe interactions to contribute to the sequelae of preterm birth, including its influence on growth, development, and general health of the infant host.</t>
  </si>
  <si>
    <t>['how', 'speculation', 'might']</t>
  </si>
  <si>
    <t>[['host', ['http://purl.obolibrary.org/obo/GO_0018995']], ['host', ['http://purl.obolibrary.org/obo/GO_0018995']], ['growth', ['http://purl.obolibrary.org/obo/GO_0040007']], ['development', ['http://purl.obolibrary.org/obo/GO_0032502']]]</t>
  </si>
  <si>
    <t>[u'speculation', u'about', u'how', u'the', u'vlbw', u'infants', u"'", u'gut', u'microbiome', u'might', u'function', u'through', u'host-microbe', u'interactions', u'to', u'contribute', u'to', u'the', u'sequelae', u'of', u'preterm', u'birth', u',', u'including', u'its', u'influence', u'on', u'growth', u',', u'development', u',', u'and', u'general', u'health', u'of', u'the', u'infant', u'host']</t>
  </si>
  <si>
    <t>evidence for other nutritional interventions including multiple micronutrient and vitamin a supplementation is weak, suggesting the need for further research to assess potential of nutritional interventions to reduce stillbirths.</t>
  </si>
  <si>
    <t>[u'the', u'need', u'for', u'further', u'research']</t>
  </si>
  <si>
    <t>['need for further research', 'suggesting']</t>
  </si>
  <si>
    <t>[u'suggesting', u'the', u'need', u'for', u'further', u'research', u'to', u'assess', u'potential', u'of', u'nutritional', u'interventions', u'to', u'reduce', u'stillbirths']</t>
  </si>
  <si>
    <t>associated anomalies were found in 4.18% of patients.</t>
  </si>
  <si>
    <t>[u'this', u'lack', u'of', u'rpat', u'insulin', u'response', u'was', u'associated', u'with', u'reduced', u'expression', u'of', u'insulin', u'signalling', u'pathway', u'proteins', u'.']</t>
  </si>
  <si>
    <t>[['proteins', ['http://purl.obolibrary.org/obo/CHEBI_36080']], ['insulin', ['http://purl.obolibrary.org/obo/PR_000009054']], ['insulin', ['http://purl.obolibrary.org/obo/PR_000009054']]]</t>
  </si>
  <si>
    <t>given that schizophrenia is considered a neurodevelopmental disorder we have hypothesized that abnormal da signaling in the adult patient may result from altered da signaling during fetal brain development.</t>
  </si>
  <si>
    <t>[u'a', u'neurodevelopmental', u'disorder', u'we', u'have', u'hypothesized', u'that', u'abnormal', u'da', u'signaling', u'in', u'the', u'adult', u'patient', u'may', u'result', u'from', u'altered', u'da', u'signaling', u'during', u'fetal', u'brain', u'development']</t>
  </si>
  <si>
    <t>[['signaling', ['http://purl.obolibrary.org/obo/GO_0023052']], ['brain', ['http://purl.obolibrary.org/obo/UBERON_0000955']], ['signaling', ['http://purl.obolibrary.org/obo/GO_0023052']], ['brain development', ['http://purl.obolibrary.org/obo/GO_0007420']], ['abnormal', ['http://purl.obolibrary.org/obo/PATO_0000460']]]</t>
  </si>
  <si>
    <t>conversely, undernutrition remained a concern due to poor diets.</t>
  </si>
  <si>
    <t>[u'associated', u'with', u'the', u'use', u'of', u'prenatal', u'iron', u'supplements']</t>
  </si>
  <si>
    <t>we performed this study to evaluate whether low maternal vitamin d levels are associated with depressive symptoms in pregnancy.</t>
  </si>
  <si>
    <t>['whether', 'this study', 'associated']</t>
  </si>
  <si>
    <t>[u'this', u'study']</t>
  </si>
  <si>
    <t>[u'whether', u'low', u'maternal', u'vitamin', u'd', u'levels', u'are', u'associated', u'with', u'depressive', u'symptoms', u'in', u'pregnancy']</t>
  </si>
  <si>
    <t>although the overall rate of birth defects was higher than that observed by the macdp, these registry outcomes showed no specific pattern of malformations that would suggest a drug effect, and the spontaneous abortion rate was consistent with that of the general population.</t>
  </si>
  <si>
    <t>['although', 'suggest', 'consistent']</t>
  </si>
  <si>
    <t>[u'that', u'would', u'suggest', u'a', u'drug', u'effect']</t>
  </si>
  <si>
    <t>[u'consistent', u'with', u'that', u'of', u'the', u'general', u'population']</t>
  </si>
  <si>
    <t>lumbosacral spina bifida is a common debilitating birth defect whose multiple causes are poorly understood.</t>
  </si>
  <si>
    <t>[u'whose', u'multiple', u'causes', u'are', u'poorly', u'understood']</t>
  </si>
  <si>
    <t>['poorly understood']</t>
  </si>
  <si>
    <t>given the low exposures overall, these data should reassure pregnant women and policy makers with regard to the potential effect of drinking water ias on early pregnancy, though a larger more definitive study to investigate the potential risk increase in conjunction with cigarette smoking is merited.</t>
  </si>
  <si>
    <t>[u'though', u'a', u'larger', u'more', u'definitive', u'study', u'to', u'investigate', u'the', u'potential', u'risk', u'increase', u'in', u'conjunction', u'with', u'cigarette', u'smoking', u'is', u'merited']</t>
  </si>
  <si>
    <t>['study...is merited', 'potential', 'should']</t>
  </si>
  <si>
    <t>[['water', ['http://purl.obolibrary.org/obo/CHEBI_15377']], ['drinking', ['http://purl.obolibrary.org/obo/GO_0007631']]]</t>
  </si>
  <si>
    <t>studies have shown that growth hormone (gh) therapy in small for gestational age (sga) children would be beneficial for metabolic parameters.</t>
  </si>
  <si>
    <t>there was also no evidence that these relationships followed a non-linear form and no evidence that either deficient or high concentrations of maternal 25(oh)d were associated with atopic or respiratory outcomes.</t>
  </si>
  <si>
    <t>[u'these', u'relationships']</t>
  </si>
  <si>
    <t>['relationships', 'associated']</t>
  </si>
  <si>
    <t>[u'that', u'either', u'deficient', u'or', u'high', u'concentrations', u'of', u'maternal', u'25', u'(', u'oh', u')', u'd', u'were', u'associated', u'with', u'atopic', u'or', u'respiratory', u'outcomes']</t>
  </si>
  <si>
    <t>these findings remained after adjustment for season of measurement and for potential confounders.</t>
  </si>
  <si>
    <t>[u'little', u'knowledge', u'of', u'nutrition', u'or', u'available', u'food', u'choices']</t>
  </si>
  <si>
    <t>['little knowledge']</t>
  </si>
  <si>
    <t>[u'despite', u'who', u'recommendations', u'to', u'offer', u'pregnant', u'women', u'treatment', u'with', u'praziquantel']</t>
  </si>
  <si>
    <t>['despite', 'recommendations']</t>
  </si>
  <si>
    <t>[u'who', u'recommendations', u'to', u'offer', u'pregnant', u'women', u'treatment', u'with', u'praziquantel']</t>
  </si>
  <si>
    <t>prenatal vitamin d inadequacy has been hypothesized as a risk factor for pediatric atopy and asthma.</t>
  </si>
  <si>
    <t>['has been', 'hypothesized']</t>
  </si>
  <si>
    <t>[u'prenatal', u'vitamin', u'd', u'inadequacy', u'has', u'been', u'hypothesized', u'as', u'a', u'risk', u'factor', u'for', u'pediatric', u'atopy', u'and', u'asthma', u'.']</t>
  </si>
  <si>
    <t>background: the effects of prenatal food and micronutrient supplementation on maternal micronutrient status are not well known.</t>
  </si>
  <si>
    <t>['not well known']</t>
  </si>
  <si>
    <t>the research evidence from observational studies suggests that micronutrients may play an important role in the cognitive development of children.</t>
  </si>
  <si>
    <t>[u'the', u'research', u'evidence', u'from', u'observational', u'studies']</t>
  </si>
  <si>
    <t>['research evidence', 'suggests', 'may']</t>
  </si>
  <si>
    <t>[u'the', u'research', u'evidence', u'from', u'observational', u'studies', u'suggests', u'that', u'micronutrients', u'may', u'play', u'an', u'important', u'role', u'in', u'the', u'cognitive', u'development', u'of', u'children', u'.']</t>
  </si>
  <si>
    <t>the etiology of this disease is largely unknown.</t>
  </si>
  <si>
    <t>this is the largest and most comprehensive population-based study evaluating association between chd and extra-cardiac malformation (ecm) in newborns.</t>
  </si>
  <si>
    <t>[u'association', u'between', u'chd', u'and', u'extra-cardiac', u'malformation', u'(', u'ecm', u')', u'in', u'newborns']</t>
  </si>
  <si>
    <t>it would be highly valuable from a clinical standpoint if this conjecture could be substantiated since dermatoglyphic markers could then be used for screening out individuals who might be at an elevated risk of becoming hypertensive.</t>
  </si>
  <si>
    <t>['who', 'conjecture', 'could be', 'might', 'would be', 'if', 'could']</t>
  </si>
  <si>
    <t>[u'this', u'conjecture']</t>
  </si>
  <si>
    <t>[u'it', u'would', u'be', u'highly', u'valuable', u'from', u'a', u'clinical', u'standpoint', u'if', u'this', u'conjecture', u'could', u'be', u'substantiated', u'since', u'dermatoglyphic', u'markers', u'could', u'then', u'be', u'used', u'for', u'screening', u'out', u'individuals', u'who', u'might', u'be', u'at', u'an', u'elevated', u'risk', u'of', u'becoming', u'hypertensive', u'.']</t>
  </si>
  <si>
    <t>[u'associations', u'between', u'prenatal', u'phthalate', u'exposure', u'and', u'dna', u'methylation']</t>
  </si>
  <si>
    <t>identifying and understanding environmentally induced epigenetic change(s) that may lead to adverse outcomes is vital for protecting public health.</t>
  </si>
  <si>
    <t>['may', 'vital']</t>
  </si>
  <si>
    <t>[u'vital', u'for', u'protecting', u'public', u'health']</t>
  </si>
  <si>
    <t>[u'relationships', u'between', u'igf1', u'methylation', u',', u'race', u',', u'and', u'birth', u'weight']</t>
  </si>
  <si>
    <t>the prevalence of excess gestational weight gain (gwg) is a growing concern due to its association with adverse health outcomes in both mothers and children.</t>
  </si>
  <si>
    <t>[u'a', u'growing', u'concern']</t>
  </si>
  <si>
    <t>['concern', 'association']</t>
  </si>
  <si>
    <t>[u'its', u'association', u'with', u'adverse', u'health', u'outcomes', u'in', u'both', u'mothers', u'and', u'children']</t>
  </si>
  <si>
    <t>PMC2825206</t>
  </si>
  <si>
    <t>[u'recently', u',', u'the', u'impact', u'of', u'subtle', u'deficiencies', u'in', u'iodine', u'intake', u'on', u'children', u'and', u'pregnant', u'women', u'has', u'been', u'questioned', u'.']</t>
  </si>
  <si>
    <t>['has been questioned']</t>
  </si>
  <si>
    <t>due to the risk of transfer of the adverse programming effects to future generations, it is therefore recommended that animals that are suspected to have undergone adverse fp are not used for reproduction.</t>
  </si>
  <si>
    <t>[u'due', u'to', u'the', u'risk', u'of', u'transfer', u'of', u'the', u'adverse', u'programming', u'effects', u'to', u'future', u'generations', u',', u'it', u'is', u'therefore', u'recommended', u'that', u'animals', u'that', u'are', u'suspected', u'to', u'have', u'undergone', u'adverse', u'fp', u'are', u'not', u'used', u'for', u'reproduction', u'.']</t>
  </si>
  <si>
    <t>PMC3330541</t>
  </si>
  <si>
    <t>while the development of choroidal neovascularization in this patient may appear incidental, women of childbearing age considering phakic intraocular lenses warrant additional discussion on the possible increased likelihood of choroidal neovascularization.</t>
  </si>
  <si>
    <t>[u'considering', u'phakic', u'intraocular', u'lenses']</t>
  </si>
  <si>
    <t>['considering', 'warrant additional discussion', 'may', 'possible', 'likelihood', 'appear']</t>
  </si>
  <si>
    <t>[u'while', u'the', u'development', u'of', u'choroidal', u'neovascularization', u'in', u'this', u'patient', u'may', u'appear', u'incidental', u',', u'women', u'of', u'childbearing', u'age', u'considering', u'phakic', u'intraocular', u'lenses', u'warrant', u'additional', u'discussion', u'on', u'the', u'possible', u'increased', u'likelihood', u'of', u'choroidal', u'neovascularization', u'.']</t>
  </si>
  <si>
    <t>[u'the', u'possible', u'increased', u'likelihood', u'of', u'choroidal', u'neovascularization']</t>
  </si>
  <si>
    <t>[u'while', u'the', u'development', u'of', u'choroidal', u'neovascularization', u'in', u'this', u'patient', u'may', u'appear', u'incidental']</t>
  </si>
  <si>
    <t>there is strong evidence, however, that educational interventions can prevent other infectious diseases with similar transmission modes, suggesting that effective interventions can also be found for cmv.</t>
  </si>
  <si>
    <t>['however', 'strong evidence', 'suggesting', 'can']</t>
  </si>
  <si>
    <t>[u'strong', u'evidence']</t>
  </si>
  <si>
    <t>[u'suggesting', u'that', u'effective', u'interventions', u'can', u'also', u'be', u'found', u'for', u'cmv']</t>
  </si>
  <si>
    <t>the sem considers the complex interrelationship among highly interconnected systems embedded within each other and having the individual on its inner most.</t>
  </si>
  <si>
    <t>['complex', 'interrelationship']</t>
  </si>
  <si>
    <t>[u'the', u'complex', u'interrelationship']</t>
  </si>
  <si>
    <t>some directions for future research have been suggested to address the issues identified in this critical area.</t>
  </si>
  <si>
    <t>[u'some', u'directions', u'for', u'future', u'research']</t>
  </si>
  <si>
    <t>['directions for future research', 'suggested']</t>
  </si>
  <si>
    <t>[u'some', u'directions', u'for', u'future', u'research', u'have', u'been', u'suggested', u'to', u'address', u'the', u'issues', u'identified', u'in', u'this', u'critical', u'area', u'.']</t>
  </si>
  <si>
    <t>currently other available methods such as ambulatory blood pressure monitoring and home blood pressure measurement are not yet adequately validated for use as diagnostic instruments.</t>
  </si>
  <si>
    <t>['yet', 'not...adequately']</t>
  </si>
  <si>
    <t>[u'not', u'yet']</t>
  </si>
  <si>
    <t>this report emphasizes that abdominal pain combined with fever and hepatic dysfunction in pregnancy should prompt immediate consideration of the diagnosis of hsv hepatitis.</t>
  </si>
  <si>
    <t>[u'immediate', u'consideration', u'of', u'the', u'diagnosis', u'of', u'hsv', u'hepatitis']</t>
  </si>
  <si>
    <t>['consideration', 'should']</t>
  </si>
  <si>
    <t>we used prenatal questionnaire data and a follow-up interview to identify potential sources of exposure that included daily plastic use and consumption of canned beverages and foods.</t>
  </si>
  <si>
    <t>schizophrenia, a severe brain disorder that involves hallucinations, disordered thinking and deficiencies in cognition, has been studied for decades in order to determine the early events that lead to this neurological disorder.</t>
  </si>
  <si>
    <t>[u'the', u'relationship', u'between', u'dyslipidemia', u'and', u'obesity', u'status']</t>
  </si>
  <si>
    <t>our data indicate that nutritional programming mechanisms could be highly conserved and support the use of drosophila as a model for evaluating the underlying genetic and epigenetic contributions to this phenomenon.</t>
  </si>
  <si>
    <t>['underlying', 'indicate', 'support', 'could']</t>
  </si>
  <si>
    <t>[['conserved', ['http://purl.obolibrary.org/obo/SO_0000856']], ['Drosophila', ['http://purl.obolibrary.org/obo/NCBITaxon_7215']]]</t>
  </si>
  <si>
    <t>[u'our', u'data', u'indicate', u'that', u'nutritional', u'programming', u'mechanisms', u'could', u'be', u'highly', u'conserved', u'and', u'support', u'the', u'use', u'of', u'drosophila', u'as', u'a', u'model', u'for', u'evaluating', u'the', u'underlying', u'genetic', u'and', u'epigenetic', u'contributions', u'to', u'this', u'phenomenon', u'.']</t>
  </si>
  <si>
    <t>[u'support', u'the', u'use', u'of', u'drosophila', u'as', u'a', u'model', u'for', u'evaluating', u'the', u'underlying', u'genetic', u'and', u'epigenetic', u'contributions', u'to', u'this', u'phenomenon']</t>
  </si>
  <si>
    <t>we speculate such alterations in fetal brain development may change the trajectory of da neuron ontogeny to induce the behavioral abnormalities observed in adult offspring.</t>
  </si>
  <si>
    <t>[u'we', u'speculate', u'such', u'alterations', u'in', u'fetal', u'brain', u'development', u'may', u'change', u'the', u'trajectory', u'of', u'da', u'neuron', u'ontogeny', u'to', u'induce', u'the', u'behavioral', u'abnormalities', u'observed', u'in', u'adult', u'offspring', u'.']</t>
  </si>
  <si>
    <t>['speculate', 'may', 'observed']</t>
  </si>
  <si>
    <t>[['brain', ['http://purl.obolibrary.org/obo/UBERON_0000955']], ['brain development', ['http://purl.obolibrary.org/obo/GO_0007420']], ['neuron', ['http://purl.obolibrary.org/obo/CL_0000540']]]</t>
  </si>
  <si>
    <t>[u'observed', u'in', u'adult', u'offspring']</t>
  </si>
  <si>
    <t>these findings may be relevant for the nutritional developmental origins of ibd.</t>
  </si>
  <si>
    <t>PMC4074693</t>
  </si>
  <si>
    <t>they include vitamins, minerals, fiber, fatty acids, or amino acids, that may be missing or may not be consumed in sufficient quantities in a person's diet.</t>
  </si>
  <si>
    <t>['may', 'may']</t>
  </si>
  <si>
    <t>[u'an', u'association', u'between', u'the', u'vitamin', u'd', u'status', u'at', u'birth', u'and', u'pre-discharge', u'clinical', u'characteristics', u'of', u'the', u'neonates']</t>
  </si>
  <si>
    <t>[u'these', u'dti', u'results', u'suggest', u'that', u'typical', u'variation', u'in', u'maternal', u'iron', u'outside', u'the', u'scope', u'of', u'standard', u'clinical', u'surveillance', u'exerts', u'subtle', u'effects', u'on', u'infant', u'brain', u'development', u'.']</t>
  </si>
  <si>
    <t>[['brain development', ['http://purl.obolibrary.org/obo/GO_0007420', 'http://purl.obolibrary.org/obo/GO_0007420']], ['brain', ['http://purl.obolibrary.org/obo/UBERON_0000955', 'http://purl.obolibrary.org/obo/UBERON_0000955']], ['iron', ['http://purl.obolibrary.org/obo/CHEBI_18248', 'http://purl.obolibrary.org/obo/CHEBI_18248']]]</t>
  </si>
  <si>
    <t>the findings will provide an evidence base to plan and implement improved preventive strategies.</t>
  </si>
  <si>
    <t>epigenetic features are hypothesized to play important roles in the pathophysiology of age-associated diseases, but a map of these markers is lacking.</t>
  </si>
  <si>
    <t>[u'epigenetic', u'features', u'are', u'hypothesized', u'to', u'play', u'important', u'roles', u'in', u'the', u'pathophysiology', u'of', u'age-associated', u'diseases', u',', u'but', u'a', u'map', u'of', u'these', u'markers', u'is', u'lacking', u'.']</t>
  </si>
  <si>
    <t>['hypothesized', 'lacking']</t>
  </si>
  <si>
    <t>PMC3474767</t>
  </si>
  <si>
    <t>in order to check this important assumption of developmental and preventive medicine, we performed a systematic review and comprehensive meta-analysis.</t>
  </si>
  <si>
    <t>[u'this', u'important', u'assumption', u'of', u'developmental', u'and', u'preventive', u'medicine']</t>
  </si>
  <si>
    <t>['assumption']</t>
  </si>
  <si>
    <t>to better understand the role of maternal health and nutrition in the initiation and progression of diseases in childhood and adulthood, it is necessary to identify the physiological and/or pathological roles of specific nutrients on the epigenome and how dietary interventions in utero and early life could modulate disease risk through epigenomic alteration.</t>
  </si>
  <si>
    <t>['how', 'could']</t>
  </si>
  <si>
    <t>developmental programming of the fetus has consequences for physiologic responses in the offspring as an adult and, more recently, is implicated in the expression of altered phenotypes of future generations.</t>
  </si>
  <si>
    <t>[u'more', u'recently', u',', u'is', u'implicated', u'in', u'the', u'expression', u'of', u'altered', u'phenotypes', u'of', u'future', u'generations']</t>
  </si>
  <si>
    <t>['implicated']</t>
  </si>
  <si>
    <t>women's nutrition has received little attention in nutrition programming, even though clinical trials and intervention trials have suggested that dietary improvement or supplementation with several nutrients may improve their health, especially in low-income settings, the main focus of this paper.</t>
  </si>
  <si>
    <t>[u'little', u'attention']</t>
  </si>
  <si>
    <t>['little attention', 'suggested', 'may']</t>
  </si>
  <si>
    <t>[u'even', u'though', u'clinical', u'trials', u'and', u'intervention', u'trials', u'have', u'suggested', u'that', u'dietary', u'improvement', u'or', u'supplementation', u'with', u'several', u'nutrients', u'may', u'improve', u'their', u'health', u',', u'especially', u'in', u'low-income', u'settings', u',', u'the', u'main', u'focus', u'of', u'this', u'paper']</t>
  </si>
  <si>
    <t>however, the altered transcription profile of these key regulators of lipid metabolism does not straightforwardly explain the observed phenotype.</t>
  </si>
  <si>
    <t>['however', 'does not straightforwardly explain']</t>
  </si>
  <si>
    <t>[['lipid metabolism', ['http://purl.obolibrary.org/obo/GO_0006629']], ['lipid', ['http://purl.obolibrary.org/obo/CHEBI_18059']], ['transcription', ['http://purl.obolibrary.org/obo/GO_0006351']]]</t>
  </si>
  <si>
    <t>[u'however', u',', u'the', u'altered', u'transcription', u'profile', u'of', u'these', u'key', u'regulators', u'of', u'lipid', u'metabolism', u'does', u'not', u'straightforwardly', u'explain', u'the', u'observed', u'phenotype', u'.']</t>
  </si>
  <si>
    <t>PMC4134219</t>
  </si>
  <si>
    <t>there have been moderate increases in birth weight percentiles for chinese infants of both sexes and most gestational ages since 1980s, suggesting the importance of utilizing an updated national reference for both clinical and research purposes.</t>
  </si>
  <si>
    <t>[u'suggesting', u'the', u'importance', u'of', u'utilizing', u'an', u'updated', u'national', u'reference', u'for', u'both', u'clinical', u'and', u'research', u'purposes']</t>
  </si>
  <si>
    <t>[u'more', u'likely', u'to', u'deliver', u'newborns', u'that', u'also', u'have', u'a', u'predisposition', u'to', u'store', u'excessive', u'amounts', u'of', u'fat', u'since', u'the', u'early', u'infancy', u'period']</t>
  </si>
  <si>
    <t>findings strongly suggest that more research be conducted in this area.</t>
  </si>
  <si>
    <t>[u'more', u'research']</t>
  </si>
  <si>
    <t>['more research', 'suggest']</t>
  </si>
  <si>
    <t>[u'findings', u'strongly', u'suggest', u'that', u'more', u'research', u'be', u'conducted', u'in', u'this', u'area', u'.']</t>
  </si>
  <si>
    <t>[u'the', u'likelihood', u'for', u'an', u'infant', u'to', u'be', u'born', u'with', u'vitamin', u'd', u'deficiency/insufficiency']</t>
  </si>
  <si>
    <t>the lack of genotype-phenotype correlation and the possibility of other factors playing a role in the manifestation of the neurological abnormalities, make the management and education of asymptomatic dpd individuals more challenging.</t>
  </si>
  <si>
    <t>[u'asymptomatic', u'dpd', u'individuals', u'more', u'challenging']</t>
  </si>
  <si>
    <t>['challenging', 'possibility', 'correlation', 'lack']</t>
  </si>
  <si>
    <t>[u'the', u'possibility', u'of', u'other', u'factors', u'playing', u'a', u'role', u'in', u'the', u'manifestation', u'of', u'the', u'neurological', u'abnormalities']</t>
  </si>
  <si>
    <t>[u'genotype-phenotype', u'correlation']</t>
  </si>
  <si>
    <t>[u'the', u'lack', u'of', u'genotype-phenotype', u'correlation', u'and', u'the', u'possibility', u'of', u'other', u'factors', u'playing', u'a', u'role', u'in', u'the', u'manifestation', u'of', u'the', u'neurological', u'abnormalities']</t>
  </si>
  <si>
    <t>the who guidelines do not recommend routine prenatal supplementation, but they underscore the fact that women with the lowest levels may benefit most.</t>
  </si>
  <si>
    <t>['may', 'recommend']</t>
  </si>
  <si>
    <t>[u'the', u'who', u'guidelines', u'do', u'not', u'recommend', u'routine', u'prenatal', u'supplementation', u',', u'but', u'they', u'underscore', u'the', u'fact', u'that', u'women', u'with', u'the', u'lowest', u'levels', u'may', u'benefit', u'most', u'.']</t>
  </si>
  <si>
    <t>PMC3864158</t>
  </si>
  <si>
    <t>[u'the', u'effects', u'of', u'prenatal', u'interventions', u'on', u'postnatal', u'growth', u'suggest', u'programming', u'effects', u'in', u'early', u'fetal', u'life', u'.']</t>
  </si>
  <si>
    <t>this paper examined the effects of preconceptional micronutrient supplementation on mds during pregnancy and postpartum.</t>
  </si>
  <si>
    <t>we aimed to investigate whether over- versus undernutrition in late foetal life combined with obesity development in early postnatal life have differential implications for fat distribution and metabolic adaptability in adulthood.</t>
  </si>
  <si>
    <t>['whether', 'aimed']</t>
  </si>
  <si>
    <t>[['life', ['http://purl.obolibrary.org/obo/UBERON_0000104']], ['development', ['http://purl.obolibrary.org/obo/GO_0032502']], ['fat', ['http://purl.obolibrary.org/obo/UBERON_0001013']], ['life', ['http://purl.obolibrary.org/obo/UBERON_0000104']]]</t>
  </si>
  <si>
    <t>[u'we', u'aimed', u'to', u'investigate', u'whether', u'over-', u'versus', u'undernutrition', u'in', u'late', u'foetal', u'life', u'combined', u'with', u'obesity', u'development', u'in', u'early', u'postnatal', u'life', u'have', u'differential', u'implications', u'for', u'fat', u'distribution', u'and', u'metabolic', u'adaptability', u'in', u'adulthood', u'.']</t>
  </si>
  <si>
    <t>survival of preterm newborns may also be improved with interventions given during these times or soon after birth.</t>
  </si>
  <si>
    <t>PMC5030591</t>
  </si>
  <si>
    <t>a cross-disciplinary clinical panel highly supported key information and clinical practices in the care for women with ra across the continuum of contraception to early parenting within a whole-person, chronic disease management approach.</t>
  </si>
  <si>
    <t>[u'highly', u'supported']</t>
  </si>
  <si>
    <t>['supported']</t>
  </si>
  <si>
    <t>the primary aim of this study was to evaluate the perception of risks and benefits of 9 drug classes during pregnancy and associations with women’s characteristics.</t>
  </si>
  <si>
    <t>[u'the', u'primary', u'aim', u'of', u'this', u'study']</t>
  </si>
  <si>
    <t>[u'associations', u'between', u'urinary', u'perchlorate', u'and', u'serum', u'thyroid', u'hormone', u'concentrations']</t>
  </si>
  <si>
    <t>meanwhile, growing evidence has emerged supporting the notion that the expression of myogenic mirnas could be regulated by nutrients in an epigenetic mechanism.</t>
  </si>
  <si>
    <t>[u'growing', u'evidence']</t>
  </si>
  <si>
    <t>['growing evidence', 'supporting', 'notion', 'could be']</t>
  </si>
  <si>
    <t>[['regulated', ['http://purl.obolibrary.org/obo/SO_0000119']]]</t>
  </si>
  <si>
    <t>[u'supporting', u'the', u'notion', u'that', u'the', u'expression', u'of', u'myogenic', u'mirnas', u'could', u'be', u'regulated', u'by', u'nutrients', u'in', u'an', u'epigenetic', u'mechanism']</t>
  </si>
  <si>
    <t>[u'the', u'notion', u'that', u'the', u'expression', u'of', u'myogenic', u'mirnas', u'could', u'be', u'regulated', u'by', u'nutrients', u'in', u'an', u'epigenetic', u'mechanism']</t>
  </si>
  <si>
    <t>health practitioners should recognize that many latina mothers display healthy prenatal practices and give birth to robust infants.</t>
  </si>
  <si>
    <t>pfoa, β-hexachlorocyclohexane, pcb-178, pbde-28, pbde-85, and trans -nonachlor deserve additional scrutiny as factors that may be associated with childhood autistic behaviors.</t>
  </si>
  <si>
    <t>[u'that', u'may', u'be', u'associated', u'with', u'childhood', u'autistic', u'behaviors']</t>
  </si>
  <si>
    <t>[u'it', u'is', u'possible', u'that', u'the', u'intergenerational', u'transmission', u'of', u'developmentally', u'programmed', u'insulin', u'resistance', u'is', u'determined', u'in', u'part', u'by', u'the', u'relative', u'insulin', u'sensitivity', u'of', u'the', u'mother', u'during', u'pregnancy/lactation', u'.']</t>
  </si>
  <si>
    <t>['it is possible']</t>
  </si>
  <si>
    <t>[['insulin', ['http://purl.obolibrary.org/obo/PR_000009054']], ['lactation', ['http://purl.obolibrary.org/obo/GO_0007595']], ['insulin', ['http://purl.obolibrary.org/obo/PR_000009054']]]</t>
  </si>
  <si>
    <t>times higher probability of developing nnpds than piglets in herd 4. first parity piglets had a 4.1 higher probability of developing nnpds than piglets born by mature sows.</t>
  </si>
  <si>
    <t>[u'times', u'higher', u'probability', u'of', u'developing', u'nnpds', u'than', u'piglets', u'in', u'herd', u'4.', u'first', u'parity', u'piglets']</t>
  </si>
  <si>
    <t>['probability']</t>
  </si>
  <si>
    <t>the objective of the study was to verify the validity and test-retest reliability of such an instrument among pregnant women.</t>
  </si>
  <si>
    <t>[u'associated', u'with', u'adult', u'human', u'height']</t>
  </si>
  <si>
    <t>PMC4466139</t>
  </si>
  <si>
    <t>high prevalence of vitamin d deficiency in native versus migrant mothers and newborns in the north of italy: a call to act with a stronger prevention program</t>
  </si>
  <si>
    <t>[u'italy', u':', u'a', u'call', u'to', u'act', u'with', u'a', u'stronger', u'prevention', u'program']</t>
  </si>
  <si>
    <t>['call to act']</t>
  </si>
  <si>
    <t>many antepartum stillbirths are potentially preventable in low- and middle-income countries, particularly through dietary and environmental improvement, and through improving the quality of antenatal care – particularly including diagnosis and management of high-risk pregnancies – that pregnant women receive.</t>
  </si>
  <si>
    <t>background: early-life exposure to bisphenol a (bpa) may increase childhood obesity risk, but few prospective epidemiological studies have investigated this relationship.</t>
  </si>
  <si>
    <t>[u'few', u'prospective', u'epidemiological', u'studies']</t>
  </si>
  <si>
    <t>['few...studies', 'may', 'relationship']</t>
  </si>
  <si>
    <t>[u'this', u'relationship']</t>
  </si>
  <si>
    <t>postpartum women who experience socioeconomic disadvantage are at higher risk for poor health outcomes than more advantaged postpartum women, and may benefit from access to community based postpartum health services.</t>
  </si>
  <si>
    <t>interventions to reduce these risks could reduce the resulting burden of stillbirths, but the evidence for the impact of such interventions has not yet been comprehensively evaluated.</t>
  </si>
  <si>
    <t>['could', 'has not yet been comprehensively evaluated']</t>
  </si>
  <si>
    <t>[u'the', u'evidence', u'for', u'the', u'impact', u'of', u'such', u'interventions', u'has', u'not', u'yet', u'been', u'comprehensively', u'evaluated', u'.']</t>
  </si>
  <si>
    <t>[u'associations', u'between', u'asd', u'and', u'maternally-reported', u'use', u'of', u'imidacloprid', u',', u'a', u'common', u'flea', u'and', u'tick', u'treatment', u'for', u'pets']</t>
  </si>
  <si>
    <t>[['ASD', ['http://purl.obolibrary.org/obo/PR_Q9FLD5']], ['imidacloprid', ['http://purl.obolibrary.org/obo/CHEBI_5870']]]</t>
  </si>
  <si>
    <t>PMC2966409</t>
  </si>
  <si>
    <t>[u'these', u'results', u'suggest', u'that', u'dna', u'methylation', u'in', u'maternal', u'blood', u'was', u'correlated', u'with', u'her', u'offspring', u'at', u'line-1', u',', u'alu', u',', u'and', u'p16', u'but', u'not', u'p53', u'.']</t>
  </si>
  <si>
    <t>[['blood', ['http://purl.obolibrary.org/obo/UBERON_0000178']], ['DNA', ['http://purl.obolibrary.org/obo/SO_0000352']], ['p16', ['http://purl.obolibrary.org/obo/PR_Q96518']], ['DNA methylation', ['http://purl.obolibrary.org/obo/GO_0006306']], ['LINE', ['http://purl.obolibrary.org/obo/SO_0000194']]]</t>
  </si>
  <si>
    <t>PMC3117679</t>
  </si>
  <si>
    <t>our findings indicate that promoter dna methylation may not be related to the expression of leptin, leptin-r or its related hypothalamic satiety regulator pomc.</t>
  </si>
  <si>
    <t>PMC4812622</t>
  </si>
  <si>
    <t>however, a difference in general intelligence between 10-year-old boys and girls was evident.</t>
  </si>
  <si>
    <t>[u'a', u'paucity', u'of', u'data', u'from', u'randomized', u'controlled', u'trials', u'to', u'establish', u'clear', u'cut', u'beneficial', u'effects', u'of', u'vitamin', u'd', u'supplementation', u'during', u'pregnancy']</t>
  </si>
  <si>
    <t>['paucity']</t>
  </si>
  <si>
    <t>[u'the', u'association', u'between', u'calcium', u'intake', u'and', u'serum', u'vitamin', u'd', u'levels', u'and', u'childhood', u'obesity']</t>
  </si>
  <si>
    <t>[['serum', ['http://purl.obolibrary.org/obo/UBERON_0001977']], ['vitamin', ['http://purl.obolibrary.org/obo/CHEBI_33229']], ['calcium', ['http://purl.obolibrary.org/obo/CHEBI_22984', 'http://purl.obolibrary.org/obo/CHEBI_29320']], ['vitamin D', ['http://purl.obolibrary.org/obo/CHEBI_27300']]]</t>
  </si>
  <si>
    <t>before any brain disorder can be understood, however, multiple cognitive neuroscientific models that accommodate evidence from many biomedical research fields should be considered, and unfortunately, many of these models are in the earliest stages of development.</t>
  </si>
  <si>
    <t>['however', 'should be ']</t>
  </si>
  <si>
    <t>a multinomial model was used to investigate maternal-placental genetic interactions.</t>
  </si>
  <si>
    <t>[u'maternal-placental', u'genetic', u'interactions']</t>
  </si>
  <si>
    <t>subgroup analyses will be conducted for those groups most likely to benefit from the payments.</t>
  </si>
  <si>
    <t>[u'most', u'likely', u'to', u'benefit', u'from', u'the', u'payments']</t>
  </si>
  <si>
    <t>in the normal bw range, the bw itself was positively related to cns tumor risk.</t>
  </si>
  <si>
    <t>[u'in', u'the', u'normal', u'bw', u'range', u',', u'the', u'bw', u'itself', u'was', u'positively', u'related', u'to', u'cns', u'tumor', u'risk', u'.']</t>
  </si>
  <si>
    <t>no association was observed between arsenic and self-reported headache (p for trend = 0.19).</t>
  </si>
  <si>
    <t>no prior study to our knowledge has assessed the influence of maternal prenatal iron intake on newborn brain tissue organization in fullterm infants.</t>
  </si>
  <si>
    <t>[u'the', u'influence', u'of', u'maternal', u'prenatal', u'iron', u'intake', u'on', u'newborn', u'brain', u'tissue', u'organization']</t>
  </si>
  <si>
    <t>['influence', 'no prior study']</t>
  </si>
  <si>
    <t>[['iron', ['http://purl.obolibrary.org/obo/CHEBI_18248', 'http://purl.obolibrary.org/obo/CHEBI_18248']], ['brain', ['http://purl.obolibrary.org/obo/UBERON_0000955', 'http://purl.obolibrary.org/obo/UBERON_0000955']], ['tissue', ['http://purl.obolibrary.org/obo/UBERON_0000479', 'http://purl.obolibrary.org/obo/UBERON_0000479']]]</t>
  </si>
  <si>
    <t>[u'no', u'prior', u'study', u'to', u'our', u'knowledge']</t>
  </si>
  <si>
    <t>it is known to be associated with severe macrothrombocytopenia.</t>
  </si>
  <si>
    <t>[u'it', u'is', u'known', u'to', u'be', u'associated', u'with', u'severe', u'macrothrombocytopenia', u'.']</t>
  </si>
  <si>
    <t>['it is known', 'associated']</t>
  </si>
  <si>
    <t>[u'to', u'be', u'associated', u'with', u'severe', u'macrothrombocytopenia']</t>
  </si>
  <si>
    <t>we determined the relationships between dietary fe and ca intakes during pregnancy and risks of adverse birth outcomes among hiv-negative women.</t>
  </si>
  <si>
    <t>[u'the', u'relationships', u'between', u'dietary', u'fe', u'and', u'ca', u'intakes']</t>
  </si>
  <si>
    <t>in conclusion, this is the first study reporting that fa over supplementation during pregnancy modifies the placental hsd11b2 gene expression and methylation in a sex-dependent manner, suggesting that maternal diets with high content of fa can induce early sex-specific responses, which may lead to long-term consequences for the offspring.</t>
  </si>
  <si>
    <t>['first', 'suggesting', 'can', 'may']</t>
  </si>
  <si>
    <t>[u'suggesting', u'that', u'maternal', u'diets', u'with', u'high', u'content', u'of', u'fa', u'can', u'induce', u'early', u'sex-specific', u'responses', u',', u'which', u'may', u'lead', u'to', u'long-term', u'consequences', u'for', u'the', u'offspring']</t>
  </si>
  <si>
    <t>the data for yugoslavia showed a strong correlation between hospital census rates for schizophrenia (by place of birth) and annual rain ( r = 0.96, p = 0.008).</t>
  </si>
  <si>
    <t>[u'a', u'strong', u'correlation', u'between', u'hospital', u'census', u'rates', u'for', u'schizophrenia', u'(', u'by', u'place', u'of', u'birth', u')', u'and', u'annual', u'rain', u'(', u'r', u'=', u'0.96', u',', u'p', u'=', u'0.008', u')']</t>
  </si>
  <si>
    <t>[u'these', u'data', u'suggest', u'that', u'vitamin', u'd', u'influences', u'the', u'abundance', u'of', u'several', u'key', u'bacterial', u'taxa', u'within', u'the', u'infant', u'microbiota', u'.']</t>
  </si>
  <si>
    <t>we expect that the developed resources will be of immediate use within the women's units and will enhance counseling efforts.</t>
  </si>
  <si>
    <t>[u'we', u'expect', u'that', u'the', u'developed', u'resources', u'will', u'be', u'of', u'immediate', u'use', u'within', u'the', u'women', u"'s", u'units', u'and', u'will', u'enhance', u'counseling', u'efforts', u'.']</t>
  </si>
  <si>
    <t>['expect', 'will', 'will']</t>
  </si>
  <si>
    <t>in summary, the evidence from this meta-analysis indicates a consistent association between vitamin d deficiency and an increased risk of gdm.</t>
  </si>
  <si>
    <t>[u'in', u'summary', u',', u'the', u'evidence', u'from', u'this', u'meta-analysis', u'indicates', u'a', u'consistent', u'association', u'between', u'vitamin', u'd', u'deficiency', u'and', u'an', u'increased', u'risk', u'of', u'gdm', u'.']</t>
  </si>
  <si>
    <t>['indicates', 'consistent', 'association']</t>
  </si>
  <si>
    <t>[u'a', u'consistent', u'association', u'between', u'vitamin', u'd', u'deficiency', u'and', u'an', u'increased', u'risk', u'of', u'gdm']</t>
  </si>
  <si>
    <t>for this reason, some studies have evaluated the potential impact of probiotics supplementation in the prevention of atopic dermatitis, with contrasting results.</t>
  </si>
  <si>
    <t>[u'contrasting']</t>
  </si>
  <si>
    <t>['contrasting', 'potential']</t>
  </si>
  <si>
    <t>[u'in', u'this', u'cohort', u',', u'higher', u'prenatal', u'serum', u'pfoa', u'concentrations', u'were', u'associated', u'with', u'greater', u'adiposity', u'at', u'8', u'years', u'and', u'a', u'more', u'rapid', u'increase', u'in', u'bmi', u'between', u'2', u'--', u'8', u'years', u'.']</t>
  </si>
  <si>
    <t>[['serum', ['http://purl.obolibrary.org/obo/UBERON_0001977', 'http://purl.obolibrary.org/obo/UBERON_0001977']], ['PFOA', ['sngrezuhaywors-uhfffaoysa-n', 'sngrezuhaywors-uhfffaoysa-n']]]</t>
  </si>
  <si>
    <t>vitamin k has important functions within the body, some of which are still being discovered.</t>
  </si>
  <si>
    <t>[u'some', u'of', u'which', u'are', u'still', u'being', u'discovered']</t>
  </si>
  <si>
    <t>['still being discovered']</t>
  </si>
  <si>
    <t>additionally, a validated method will be used to determine neonatal vitamin d status using stored dried blood spots (dbs) from individuals who developed the aforementioned disease entities as adults and their time and gender-matched controls.</t>
  </si>
  <si>
    <t>[u'their', u'association', u'with', u'growth', u'velocity']</t>
  </si>
  <si>
    <t>these studies identify the chrna7 cell lineage as participating in posterior neuropore closure and present a novel model of lower sb that can be substantially modified by the prenatal environment.</t>
  </si>
  <si>
    <t>mnhr data from these sites were prospectively collected from january 1, 2010 – december 31, 2013 and analyzed for indicators related to quantity and patterns of anc and coverage of key elements of recommended focused antenatal care.</t>
  </si>
  <si>
    <t>there are clear indicators from in vitro and animal in vivo studies that point to vitamin d’s indisputable role in both innate and adaptive immunity; however, the translation of these findings to clinical practice, including the care of the pregnant woman, has not occurred.</t>
  </si>
  <si>
    <t>['however', 'has not occurred']</t>
  </si>
  <si>
    <t>[['role', ['http://purl.obolibrary.org/obo/CHEBI_50906']], ['vitamin', ['http://purl.obolibrary.org/obo/CHEBI_33229']]]</t>
  </si>
  <si>
    <t>[u'there', u'are', u'clear', u'indicators', u'from', u'in', u'vitro', u'and', u'animal', u'in', u'vivo', u'studies', u'that', u'point', u'to', u'vitamin', u'd', u"'s", u'indisputable', u'role', u'in', u'both', u'innate', u'and', u'adaptive', u'immunity', u';', u'however', u',', u'the', u'translation', u'of', u'these', u'findings', u'to', u'clinical', u'practice', u',', u'including', u'the', u'care', u'of', u'the', u'pregnant', u'woman', u',', u'has', u'not', u'occurred', u'.']</t>
  </si>
  <si>
    <t>inbreeding results in more homozygous offspring that should suffer reduced fitness, but it can be difficult to quantify these costs for several reasons.</t>
  </si>
  <si>
    <t>['difficult', 'can', 'should']</t>
  </si>
  <si>
    <t>since asthma is presented with high incidence in childhood and neonatal vitamin d stores depend on maternal vitamin levels, a possible programming effect of maternal vitamin d status during gestation was suggested.</t>
  </si>
  <si>
    <t>[u'since', u'asthma', u'is', u'presented', u'with', u'high', u'incidence', u'in', u'childhood', u'and', u'neonatal', u'vitamin', u'd', u'stores', u'depend', u'on', u'maternal', u'vitamin', u'levels', u',', u'a', u'possible', u'programming', u'effect', u'of', u'maternal', u'vitamin', u'd', u'status', u'during', u'gestation', u'was', u'suggested', u'.']</t>
  </si>
  <si>
    <t>['suggested', 'possible']</t>
  </si>
  <si>
    <t>[['vitamin', ['http://purl.obolibrary.org/obo/CHEBI_33229']], ['vitamin', ['http://purl.obolibrary.org/obo/CHEBI_33229']], ['gestation', ['http://purl.obolibrary.org/obo/GO_0007565']], ['vitamin D', ['http://purl.obolibrary.org/obo/CHEBI_27300']], ['status', ['http://purl.obolibrary.org/obo/SO_0000905']], ['vitamin', ['http://purl.obolibrary.org/obo/CHEBI_33229']], ['vitamin D', ['http://purl.obolibrary.org/obo/CHEBI_27300']]]</t>
  </si>
  <si>
    <t>[u'it', u'is', u'increasingly', u'recognised', u'that', u'adipose', u'tissue', u'plays', u'a', u'central', u'role', u'in', u'the', u'regulation', u'of', u'metabolism', u'and', u'pathophysiology', u'of', u'obesity', u'development', u'.']</t>
  </si>
  <si>
    <t>['increasingly recognised']</t>
  </si>
  <si>
    <t>[['adipose tissue', ['http://purl.obolibrary.org/obo/UBERON_0001013']], ['development', ['http://purl.obolibrary.org/obo/GO_0032502']], ['role', ['http://purl.obolibrary.org/obo/CHEBI_50906']]]</t>
  </si>
  <si>
    <t>while this does not negate the importance of these interventions, we expect that achieving improvement in pregnancy outcomes in these settings will require substantially more obstetric and neonatal care infrastructure than was available at the sites during this trial, and without them provider training and community mobilization will not be sufficient.</t>
  </si>
  <si>
    <t>[u'while', u'this', u'does', u'not', u'negate', u'the', u'importance', u'of', u'these', u'interventions', u',', u'we', u'expect', u'that', u'achieving', u'improvement', u'in', u'pregnancy', u'outcomes', u'in', u'these', u'settings', u'will', u'require', u'substantially', u'more', u'obstetric', u'and', u'neonatal', u'care', u'infrastructure', u'than', u'was', u'available', u'at', u'the', u'sites', u'during', u'this', u'trial', u',', u'and', u'without', u'them', u'provider', u'training', u'and', u'community', u'mobilization', u'will', u'not', u'be', u'sufficient', u'.']</t>
  </si>
  <si>
    <t>[u'essential', u'for', u'fetal', u'brain', u'development']</t>
  </si>
  <si>
    <t>while there is little conclusive evidence to support that a prudent diet is protective against am especially after birth, modest evidence suggests that a prenatal maternal nutrition high in n-3 and micronutrients (e.g.</t>
  </si>
  <si>
    <t>[u'little', u'conclusive', u'evidence', u'to', u'support']</t>
  </si>
  <si>
    <t>['little conclusive evidence', 'suggests']</t>
  </si>
  <si>
    <t>[u'while', u'there', u'is', u'little', u'conclusive', u'evidence', u'to', u'support', u'that', u'a', u'prudent', u'diet', u'is', u'protective', u'against', u'am', u'especially', u'after', u'birth', u',', u'modest', u'evidence', u'suggests', u'that', u'a', u'prenatal', u'maternal', u'nutrition', u'high', u'in', u'n-3', u'and', u'micronutrients', u'(', u'e.g', u'.']</t>
  </si>
  <si>
    <t>PMC4808868</t>
  </si>
  <si>
    <t>the aim of this cross-sectional study was to determine the median urinary iodine concentration (uic) as a population-level indicator of iodine status among rural women farmers of reproductive age (18–45 years) in the province of prey veng, cambodia.</t>
  </si>
  <si>
    <t>[u'the', u'aim', u'of', u'this', u'cross-sectional', u'study']</t>
  </si>
  <si>
    <t>[u'third', u'trimester', u'phthalate', u'exposure', u'is', u'associated', u'with', u'dna', u'methylation', u'of', u'growth-related', u'genes', u'in', u'human', u'placenta']</t>
  </si>
  <si>
    <t>[['DNA methylation', ['http://purl.obolibrary.org/obo/GO_0006306']], ['phthalate', ['http://purl.obolibrary.org/obo/CHEBI_26092']], ['DNA', ['http://purl.obolibrary.org/obo/SO_0000352']], ['placenta', ['http://purl.obolibrary.org/obo/UBERON_0001987']], ['growth', ['http://purl.obolibrary.org/obo/GO_0040007']]]</t>
  </si>
  <si>
    <t>whether the influence of childhood ses on adult weight is best described using a critical period model or an accumulation of risk model is not yet settled.</t>
  </si>
  <si>
    <t>['whether...or', 'not yet settled']</t>
  </si>
  <si>
    <t>[u'a', u'critical', u'period', u'model', u'or', u'an', u'accumulation', u'of', u'risk', u'model', u'is', u'not', u'yet', u'settled']</t>
  </si>
  <si>
    <t>after adjusting for the pre-trial imbalance in stillbirth rates, the act intervention was associated with a non-significant increased risk of stillbirth (arr 1.08, 95 % ci, 0.99–1.17,</t>
  </si>
  <si>
    <t>[u'after', u'adjusting', u'for', u'the', u'pre-trial', u'imbalance', u'in', u'stillbirth', u'rates', u',', u'the', u'act', u'intervention', u'was', u'associated', u'with', u'a', u'non-significant', u'increased', u'risk', u'of', u'stillbirth', u'(', u'arr', u'1.08', u',', u'95\xa0', u'%', u'ci', u',', u'0.99', u'--', u'1.17', u',']</t>
  </si>
  <si>
    <t>since the proposal of this phenomenon, it has been evaluated in various animal models to gain further insights into the mechanisms underlying the foetal origins of health and disease in humans.</t>
  </si>
  <si>
    <t>[u'the', u'mechanisms', u'underlying', u'the', u'foetal', u'origins', u'of', u'health', u'and', u'disease', u'in', u'humans']</t>
  </si>
  <si>
    <t>['mechanisms underlying', 'proposal', 'has been']</t>
  </si>
  <si>
    <t>[u'the', u'proposal', u'of', u'this', u'phenomenon']</t>
  </si>
  <si>
    <t>weekly preconceptional micronutrient supplements containing iron did not improve depression measures relative to folic acid alone among all women, but may have benefitted women who were at risk for depression.</t>
  </si>
  <si>
    <t>infections or related immune responses might directly affect the cognitive ability; however, associated heritable and environmental factors might also account for the lowered cognitive ability.</t>
  </si>
  <si>
    <t>['however', 'might', 'might', 'associated']</t>
  </si>
  <si>
    <t>administration of probiotics when a natural population of indigenous intestinal bacteria is still developing could theoretically influence immune development by favoring the balance between th1 and th2 inflammatory responses.</t>
  </si>
  <si>
    <t>in this pragmatic trial, limited data were available to identify the causes of the increase in stillbirths in the intervention clusters.</t>
  </si>
  <si>
    <t>[u'the', u'causes', u'of', u'the', u'increase', u'in', u'stillbirths', u'in', u'the', u'intervention', u'clusters']</t>
  </si>
  <si>
    <t>['causes', 'limited data']</t>
  </si>
  <si>
    <t>future studies should examine the possibility of raising 25(oh)d levels to at least 30 ng/ml early in pregnancy or using higher doses than used in our studies.</t>
  </si>
  <si>
    <t>['future studies', 'possibility', 'should']</t>
  </si>
  <si>
    <t>[u'the', u'possibility', u'of', u'raising', u'25', u'(', u'oh', u')', u'd', u'levels', u'to', u'at', u'least', u'30', u'ng/ml', u'early', u'in', u'pregnancy', u'or', u'using', u'higher', u'doses', u'than', u'used', u'in', u'our', u'studies']</t>
  </si>
  <si>
    <t>the goals of preconception care should be tight glycemic control with a hemoglobin a1c (a1c) &lt; 7 % and as close to 6 % as possible, without significant hypoglycemia.</t>
  </si>
  <si>
    <t>[u'the', u'goals', u'of', u'preconception', u'care', u'should', u'be', u'tight', u'glycemic', u'control', u'with', u'a', u'hemoglobin', u'a1c', u'(', u'a1c', u')', u'\u2009', u'&lt;', u'\u20097\xa0', u'%', u'and', u'as', u'close', u'to', u'6\xa0', u'%', u'as', u'possible', u',', u'without', u'significant', u'hypoglycemia', u'.']</t>
  </si>
  <si>
    <t>this second paper of a systematic review of interventions that could plausibly impact stillbirth rates covers 12 different interventions relating to behavioural and socially mediated risk factors, including exposures to harmful practices and substances, antenatal care utilisation and quality, and maternal nutrition before and during pregnancy.</t>
  </si>
  <si>
    <t>['could', 'plausibly']</t>
  </si>
  <si>
    <t>[u'plausibly']</t>
  </si>
  <si>
    <t>epistaxis as a common presenting symptom of glanzmann's thrombasthenia, a rare qualitative platelet disorder: illustrative case examples</t>
  </si>
  <si>
    <t>[u'they', u'also', u'indicate', u'a', u'predominant', u'role', u'of', u'epigenetic', u'over', u'genetic', u'mechanisms', u'in', u'the', u'regulation', u'of', u'slc6a4', u'expression', u'in', u'the', u'human', u'placenta', u'.']</t>
  </si>
  <si>
    <t>[['placenta', ['http://purl.obolibrary.org/obo/UBERON_0001987']], ['role', ['http://purl.obolibrary.org/obo/CHEBI_50906']], ['regulation', ['http://purl.obolibrary.org/obo/GO_0065007']]]</t>
  </si>
  <si>
    <t>it has been claimed that birth weight, being a critical indicator of prenatal developmental conditions, is related to long-term overweight risk.</t>
  </si>
  <si>
    <t>[u'it', u'has', u'been', u'claimed', u'that', u'birth', u'weight', u',', u'being', u'a', u'critical', u'indicator', u'of', u'prenatal', u'developmental', u'conditions', u',', u'is', u'related', u'to', u'long-term', u'overweight', u'risk', u'.']</t>
  </si>
  <si>
    <t>['claimed', 'related']</t>
  </si>
  <si>
    <t>[u'that', u'birth', u'weight', u',', u'being', u'a', u'critical', u'indicator', u'of', u'prenatal', u'developmental', u'conditions', u',', u'is', u'related', u'to', u'long-term', u'overweight', u'risk']</t>
  </si>
  <si>
    <t>in addition we confirm, at a molecular level, the link between schizophrenia and vitamin d. finally, we discuss a model in which schizophrenia is, at least partly, a maladaptive by-product of latitude dependent adaptive changes in vitamin d metabolism.</t>
  </si>
  <si>
    <t>[['vitamin D', ['http://purl.obolibrary.org/obo/CHEBI_27300']], ['vitamin', ['http://purl.obolibrary.org/obo/CHEBI_33229']], ['vitamin', ['http://purl.obolibrary.org/obo/CHEBI_33229']], ['vitamin D', ['http://purl.obolibrary.org/obo/CHEBI_27300']]]</t>
  </si>
  <si>
    <t>we found moderate evidence for an association of extreme birth weights (at both ends of the spectrum) with lower physical activity levels at a later age.</t>
  </si>
  <si>
    <t>[u'an', u'association', u'of', u'extreme', u'birth', u'weights', u'(', u'at', u'both', u'ends', u'of', u'the', u'spectrum', u')', u'with', u'lower', u'physical', u'activity', u'levels', u'at', u'a', u'later', u'age']</t>
  </si>
  <si>
    <t>PMC4113768</t>
  </si>
  <si>
    <t>[u'the', u'potential', u'to', u'investigate', u'the', u'causes', u'of', u'heterogeneity', u'often', u'seen', u'in', u'the', u'results', u'of', u'individual', u'primary', u'trials', u'by', u'allowing', u'clinically', u'important', u'subgroup', u'effects', u'of', u'vitamin', u'd', u'supplementation', u'to', u'be', u'elucidated']</t>
  </si>
  <si>
    <t>[u'data', u'for', u'lamotrigine', u'(', u'ltg', u')', u'appears', u'to', u'be', u'more', u'favorable', u'than', u'other', u'antiepileptics', u'.']</t>
  </si>
  <si>
    <t>[['lamotrigine', ['http://purl.obolibrary.org/obo/CHEBI_6367']]]</t>
  </si>
  <si>
    <t>previously, we have shown that a prenatal methyl-donor supplementation diet (ms), when fed to dams during pregnancy and lactation, decreased the t cell-mediated pro-inflammatory cytokine and chemokine response in f1 mice.</t>
  </si>
  <si>
    <t>findings are supportive of further research with recruitment of a larger sample of participants and comparison of the outcomes with the intervention and standard care.</t>
  </si>
  <si>
    <t>['further research', 'supportive']</t>
  </si>
  <si>
    <t>[u'supportive', u'of', u'further', u'research']</t>
  </si>
  <si>
    <t>we summarized the information regarding the association of maternal ca intake either by food or supplements with bp in the off spring.</t>
  </si>
  <si>
    <t>['either...or', 'association']</t>
  </si>
  <si>
    <t>[u'the', u'association', u'of', u'maternal', u'ca', u'intake', u'either', u'by', u'food', u'or', u'supplements', u'with', u'bp', u'in', u'the', u'off', u'spring']</t>
  </si>
  <si>
    <t>it has been conclusively established that folic acid supplementation prior to and during early pregnancy (up to 12 weeks of gestation) can prevent neural tube defects (ntds).</t>
  </si>
  <si>
    <t>['has been', 'can']</t>
  </si>
  <si>
    <t>best practices for quality control–developed and implemented by the nhp industry with government oversight–is recommended to guard the safety of unsuspecting consumers.</t>
  </si>
  <si>
    <t>[u'best', u'practices', u'for', u'quality', u'control', u'--', u'developed', u'and', u'implemented', u'by', u'the', u'nhp', u'industry', u'with', u'government', u'oversight', u'--', u'is', u'recommended', u'to', u'guard', u'the', u'safety', u'of', u'unsuspecting', u'consumers', u'.']</t>
  </si>
  <si>
    <t>[u'mid-gestational', u'vitamin', u'd', u'deficiency', u'was', u'associated', u'with', u'an', u'increased', u'risk', u'of', u'asd', u'.']</t>
  </si>
  <si>
    <t>[['vitamin D', ['http://purl.obolibrary.org/obo/CHEBI_27300']], ['vitamin', ['http://purl.obolibrary.org/obo/CHEBI_33229']], ['deficiency', ['http://purl.obolibrary.org/obo/SO_1000029']], ['ASD', ['http://purl.obolibrary.org/obo/PR_Q9FLD5']]]</t>
  </si>
  <si>
    <t>[u'in', u'a', u'large', u'ethnically', u'diverse', u'cohort', u'of', u'newborns', u',', u'the', u'presence', u'of', u'a', u'pet', u'in', u'the', u'home', u'during', u'the', u'prenatal', u'time', u'period', u'was', u'associated', u'with', u'higher', u'cord', u'blood', u'vitamin', u'd', u',', u'but', u'only', u'among', u'whites', u'.']</t>
  </si>
  <si>
    <t>[['blood', ['http://purl.obolibrary.org/obo/UBERON_0000178']], ['vitamin', ['http://purl.obolibrary.org/obo/CHEBI_33229']], ['vitamin D', ['http://purl.obolibrary.org/obo/CHEBI_27300']]]</t>
  </si>
  <si>
    <t>[u'a', u'majority', u'of', u'participants', u'believed', u'that', u'there', u'were', u'many', u'women', u"'s", u'lifestyle', u'choices', u'that', u'were', u'influential', u',', u'compared', u'to', u'fewer', u'male', u'factors', u'(', u'cessation', u'of', u'tobacco', u'(', u'72\xa0', u'%', u')', u',', u'alcohol', u'(', u'69\xa0', u'%', u')', u',', u'caffeine', u'(', u'62\xa0', u'%', u')', u',', u'and', u'use', u'of', u'vitamins', u'(', u'88\xa0', u'%', u')', u')', u'.']</t>
  </si>
  <si>
    <t>[['caffeine', ['http://purl.obolibrary.org/obo/CHEBI_27732']], ['alcohol', ['http://purl.obolibrary.org/obo/CHEBI_30879']]]</t>
  </si>
  <si>
    <t>herein, we investigated the change of methylation in mouse model of ntds associated with folate dysmetabolism by use of ultraperformance liquid chromatography tandem mass spectrometry (uplc/ms/ms), liquid chromatography-electrospray ionization tandem mass spectrometry (lc-ms/ms), microarray, matrix-assisted laser desorption/ionization time-of-flight mass spectrometry and real time quantitative pcr.</t>
  </si>
  <si>
    <t>[u'associated', u'with', u'folate', u'dysmetabolism']</t>
  </si>
  <si>
    <t>our findings suggest that close to normal growth and slaughter results can be obtained at least until puberty in animals which have undergone adverse programming in foetal life, but manifestation of programming effects becomes increasingly evident in adult animals.</t>
  </si>
  <si>
    <t>[u'our', u'findings', u'suggest', u'that', u'close', u'to', u'normal', u'growth', u'and', u'slaughter', u'results', u'can', u'be', u'obtained', u'at', u'least', u'until', u'puberty', u'in', u'animals', u'which', u'have', u'undergone', u'adverse', u'programming', u'in', u'foetal', u'life', u',', u'but', u'manifestation', u'of', u'programming', u'effects', u'becomes', u'increasingly', u'evident', u'in', u'adult', u'animals', u'.']</t>
  </si>
  <si>
    <t>['suggest', 'can', 'at least']</t>
  </si>
  <si>
    <t>the possibility that an infectious agent may be involved has been suggested.</t>
  </si>
  <si>
    <t>[u'the', u'possibility', u'that', u'an', u'infectious', u'agent', u'may', u'be', u'involved', u'has', u'been', u'suggested', u'.']</t>
  </si>
  <si>
    <t>['suggested', 'possibility', 'may']</t>
  </si>
  <si>
    <t>[u'the', u'possibility', u'that', u'an', u'infectious', u'agent', u'may', u'be', u'involved']</t>
  </si>
  <si>
    <t>[u'suggesting', u'a', u'priority', u'for', u'nutrient', u'partitioning', u'depending', u'on', u'muscle', u'function', u'and/or', u'fiber', u'composition']</t>
  </si>
  <si>
    <t>['suggesting', 'appears']</t>
  </si>
  <si>
    <t>[u'it', u'also', u'appears', u'that', u'the', u'impact', u'of', u'feed', u'restriction', u'varies', u'between', u'muscles', u'suggesting', u'a', u'priority', u'for', u'nutrient', u'partitioning', u'depending', u'on', u'muscle', u'function', u'and/or', u'fiber', u'composition', u'.']</t>
  </si>
  <si>
    <t>targeted interventions from healthcare providers, health educators, and other adherence related media to increase the knowledge and self-efficacy of patients using ocps may improve adherence rates.</t>
  </si>
  <si>
    <t>women were divided about whether they desired more advice from their obstetrician on weight gain, nutrition, and activity.</t>
  </si>
  <si>
    <t>our findings have implications regarding the determination of efficacy of medications under study and offer an alternative approach to measuring adherence of long half-life supplements/medications.</t>
  </si>
  <si>
    <t>[u'an', u'alternative', u'approach', u'to', u'measuring', u'adherence', u'of', u'long', u'half-life', u'supplements/medications']</t>
  </si>
  <si>
    <t>['alternative approach']</t>
  </si>
  <si>
    <t>studies were summarized, analyzed descriptively and where possible, meta-analyzed.</t>
  </si>
  <si>
    <t>the fvq should however be coupled with other self-reported measures, such as a food record, for assessing precise individual fv intake.</t>
  </si>
  <si>
    <t>['however', 'should']</t>
  </si>
  <si>
    <t>the frequency of autism spectrum disorders (asd) diagnoses has been increasing for decades, but researchers cannot agree on whether the trend is a result of increased awareness, improved detection, expanding definition, or an actual increase in incidence or a combination of these factors.</t>
  </si>
  <si>
    <t>['whether...or...or', 'cannot agree']</t>
  </si>
  <si>
    <t>[u'researchers', u'can', u'not', u'agree', u'on', u'whether', u'the', u'trend', u'is', u'a', u'result', u'of', u'increased', u'awareness', u',', u'improved', u'detection', u',', u'expanding', u'definition', u',', u'or', u'an', u'actual', u'increase', u'in', u'incidence', u'or', u'a', u'combination', u'of', u'these', u'factors', u'.']</t>
  </si>
  <si>
    <t>the aetiology behind the syndrome is unknown, and specific risk factors predisposing piglets to develop nnpds also remain to be determined.</t>
  </si>
  <si>
    <t>['unknown', 'remain to be determined']</t>
  </si>
  <si>
    <t>[u'specific', u'risk', u'factors', u'predisposing', u'piglets', u'to', u'develop', u'nnpds', u'also', u'remain', u'to', u'be', u'determined', u'.']</t>
  </si>
  <si>
    <t>given that intestinal microbiotic homeostasis may be an important factor in the prevention of immune mediated diseases and that vitamin d status is a modifiable factor, further investigation of the impact of postnatal vitamin d supplementation should be conducted in older infants.</t>
  </si>
  <si>
    <t>[u'further', u'investigation', u'of', u'the', u'impact', u'of', u'postnatal', u'vitamin', u'd', u'supplementation']</t>
  </si>
  <si>
    <t>['further investigation', 'may be', 'should be', 'impact']</t>
  </si>
  <si>
    <t>[['vitamin', ['http://purl.obolibrary.org/obo/CHEBI_33229']], ['status', ['http://purl.obolibrary.org/obo/SO_0000905']], ['vitamin', ['http://purl.obolibrary.org/obo/CHEBI_33229']], ['vitamin D', ['http://purl.obolibrary.org/obo/CHEBI_27300']], ['vitamin D', ['http://purl.obolibrary.org/obo/CHEBI_27300']]]</t>
  </si>
  <si>
    <t>[u'that', u'intestinal', u'microbiotic', u'homeostasis', u'may', u'be', u'an', u'important', u'factor', u'in', u'the', u'prevention', u'of', u'immune', u'mediated', u'diseases', u'and', u'that', u'vitamin', u'd', u'status', u'is', u'a', u'modifiable', u'factor']</t>
  </si>
  <si>
    <t>[u'the', u'impact', u'of', u'postnatal', u'vitamin', u'd', u'supplementation']</t>
  </si>
  <si>
    <t>only 23.6 % of women reported being told how much weight to gain during pregnancy; although 58.6 % received advice that met institute of medicine recommendations.</t>
  </si>
  <si>
    <t>['how', 'recommendations']</t>
  </si>
  <si>
    <t>[u'medicine', u'recommendations']</t>
  </si>
  <si>
    <t>[u'experiencing', u'serious', u'life', u'events', u'during', u'pregnancy', u'was', u'associated', u'with', u'increased', u'odds', u'of', u'ptb', u'among', u'peruvian', u'women', u'.']</t>
  </si>
  <si>
    <t>[['life', ['http://purl.obolibrary.org/obo/UBERON_0000104']], ['PTB', ['http://purl.obolibrary.org/obo/PR_Q00438']]]</t>
  </si>
  <si>
    <t>[u'tailor', u'recommendations', u'for', u'effective', u'translation', u'into', u'future', u'policy', u'and', u'practice/programming.', u'two', u'search', u'phases', u'and', u'a', u'three-stage', u'selection', u'process', u'are', u'being', u'conducted', u'(', u'database', u'search', u'retrieved', u'1487', u'hits', u'excluding', u'duplicates', u')', u'to', u'provide', u'evidence', u'to', u'contribute', u'jointly', u'to', u'both', u'the', u'narrative', u'synthesis', u'and', u'the', u'non-empirical', u'literature', u'review', u'.']</t>
  </si>
  <si>
    <t>[['translation', ['http://purl.obolibrary.org/obo/GO_0006412']], ['translation', ['http://purl.obolibrary.org/obo/GO_0006412']], ['synthesis', ['http://purl.obolibrary.org/obo/GO_0009058']]]</t>
  </si>
  <si>
    <t>in this communication, controversies regarding increase in estimate of prevalence, implications of changes in definition, and possible association between some modifiable nutritional risk factors such as folic acid and vitamin d and asd will be discussed.</t>
  </si>
  <si>
    <t>[u'controversies', u'regarding', u'increase', u'in', u'estimate', u'of', u'prevalence', u',', u'implications', u'of', u'changes', u'in', u'definition', u',', u'and', u'possible', u'association', u'between', u'some', u'modifiable', u'nutritional', u'risk', u'factors', u'such', u'as', u'folic', u'acid', u'and', u'vitamin', u'd', u'and', u'asd']</t>
  </si>
  <si>
    <t>['controversies', 'possible', 'association']</t>
  </si>
  <si>
    <t>[['ASD', ['http://purl.obolibrary.org/obo/PR_Q9FLD5']], ['vitamin D', ['http://purl.obolibrary.org/obo/CHEBI_27300']], ['acid', ['http://purl.obolibrary.org/obo/CHEBI_37527']], ['folic acid', ['http://purl.obolibrary.org/obo/CHEBI_27470']], ['vitamin', ['http://purl.obolibrary.org/obo/CHEBI_33229']]]</t>
  </si>
  <si>
    <t>[u'possible', u'association', u'between', u'some', u'modifiable', u'nutritional', u'risk', u'factors', u'such', u'as', u'folic', u'acid', u'and', u'vitamin', u'd', u'and', u'asd']</t>
  </si>
  <si>
    <t>the association between imidacloprid exposure and asd warrants further investigation, and this work highlights the need for validation studies regarding prenatal exposures in asd.</t>
  </si>
  <si>
    <t>[u'asd', u'warrants', u'further', u'investigation']</t>
  </si>
  <si>
    <t>['warrants further investigation', 'need for validation studies', 'association']</t>
  </si>
  <si>
    <t>[['imidacloprid', ['http://purl.obolibrary.org/obo/CHEBI_5870']], ['ASD', ['http://purl.obolibrary.org/obo/PR_Q9FLD5']], ['ASD', ['http://purl.obolibrary.org/obo/PR_Q9FLD5']]]</t>
  </si>
  <si>
    <t>[u'the', u'need', u'for', u'validation', u'studies', u'regarding', u'prenatal', u'exposures', u'in', u'asd']</t>
  </si>
  <si>
    <t>[u'the', u'association', u'between', u'imidacloprid', u'exposure', u'and', u'asd', u'warrants', u'further', u'investigation', u',', u'and', u'this', u'work']</t>
  </si>
  <si>
    <t>[u'that', u'research', u'is', u'needed', u'to', u'further', u'elucidate', u'the', u'role', u'of', u'rhd', u'and', u'hla-b', u'maternal-fetal', u'genotype', u'incompatibility', u'in', u'schizophrenia', u'and', u'to', u'identify', u'other', u'genes', u'that', u'produce', u'an', u'adverse', u'prenatal', u'environment', u'through', u'a', u'maternal-fetal', u'genotype', u'incompatibility', u'mechanism']</t>
  </si>
  <si>
    <t>['research is needed']</t>
  </si>
  <si>
    <t>[['role', ['http://purl.obolibrary.org/obo/CHEBI_50906']], ['RHD', ['http://purl.obolibrary.org/obo/PR_000001442']], ['genotype', ['http://purl.obolibrary.org/obo/SO_0001027']], ['genotype', ['http://purl.obolibrary.org/obo/SO_0001027']]]</t>
  </si>
  <si>
    <t>the present study examined it, analyzing data obtained from a case-control study conducted among three states from the us.</t>
  </si>
  <si>
    <t>[u'the', u'present', u'study']</t>
  </si>
  <si>
    <t>['present study']</t>
  </si>
  <si>
    <t>with recent recognition that modifiable environmental determinants, rather than genetic predestination, are the etiological source of most chronic illness, modification of environmental factors prior to conception offers the possibility of precluding various mental and physical health conditions.</t>
  </si>
  <si>
    <t>['etiological', 'possibility']</t>
  </si>
  <si>
    <t>[u'the', u'possibility', u'of', u'precluding', u'various', u'mental', u'and', u'physical', u'health', u'conditions']</t>
  </si>
  <si>
    <t>[u'environment-mediated', u'alteration', u'of', u'this', u'natural', u'epigenomic', u'pattern', u'causes', u'abnormal', u'cell', u'behavior', u'and', u'shifts', u'the', u'cell', u'from', u'the', u'normal', u'to', u'a', u'diseased', u'state', u',', u'leading', u'to', u'certain', u'cancers', u'and', u'neurodegenerative', u'disorders', u'.']</t>
  </si>
  <si>
    <t>['causes']</t>
  </si>
  <si>
    <t>[['cell', ['http://purl.obolibrary.org/obo/GO_0005623']], ['cell', ['http://purl.obolibrary.org/obo/GO_0005623', 'http://purl.obolibrary.org/obo/CL_0000000']], ['natural', ['http://purl.obolibrary.org/obo/SO_0000782']]]</t>
  </si>
  <si>
    <t>as few foods contain vitamin d, guidelines recommended supplementation at suggested daily intake and tolerable upper limit levels.</t>
  </si>
  <si>
    <t>[u'suggested', u'daily']</t>
  </si>
  <si>
    <t>in various animal models pregnancy diets have been shown to affect offspring phenotype.</t>
  </si>
  <si>
    <t>PMC3324379</t>
  </si>
  <si>
    <t>after excluding the participants with nausea (n = 121), the correlation coefficient for vitamin b12increased to 0.313 ( p = 0.001).</t>
  </si>
  <si>
    <t>[u'correlation']</t>
  </si>
  <si>
    <t>infant sibling studies have been at the vanguard of autism spectrum disorders (asd) research over the past decade, providing important new knowledge about the earliest emerging signs of asd and expanding our understanding of the developmental course of this complex disorder.</t>
  </si>
  <si>
    <t>['complex', 'have been', 'new']</t>
  </si>
  <si>
    <t>[u'infant', u'sibling', u'studies', u'have', u'been', u'at', u'the', u'vanguard', u'of', u'autism', u'spectrum', u'disorders', u'(', u'asd', u')', u'research', u'over', u'the', u'past', u'decade', u',', u'providing', u'important', u'new', u'knowledge', u'about', u'the', u'earliest', u'emerging', u'signs', u'of', u'asd', u'and', u'expanding', u'our', u'understanding', u'of', u'the', u'developmental', u'course', u'of', u'this', u'complex', u'disorder', u'.']</t>
  </si>
  <si>
    <t>background: endocrine-disrupting chemicals (edcs) may be involved in the etiology of autism spectrum disorders, but identifying relevant chemicals within mixtures of edcs is difficult.</t>
  </si>
  <si>
    <t>at the programmatic level, each village health worker visit was associated with higher odds of &gt;80% adherence by 3–5% before pregnancy and 18% during pregnancy.</t>
  </si>
  <si>
    <t>[u'at', u'the', u'programmatic', u'level', u',', u'each', u'village', u'health', u'worker', u'visit', u'was', u'associated', u'with', u'higher', u'odds', u'of', u'&gt;', u'80', u'%', u'adherence', u'by', u'3', u'--', u'5', u'%', u'before', u'pregnancy', u'and', u'18', u'%', u'during', u'pregnancy', u'.']</t>
  </si>
  <si>
    <t>obesity researchers are often not aware that there is, in fact, limited evidence to support the thrifty gene hypothesis and that alternative hypotheses have been suggested.</t>
  </si>
  <si>
    <t>[u'alternative', u'hypotheses']</t>
  </si>
  <si>
    <t>['alternative hypotheses', 'limited evidence', 'hypothesis', 'suggested']</t>
  </si>
  <si>
    <t>[u'limited', u'evidence', u'to', u'support', u'the', u'thrifty', u'gene', u'hypothesis', u'and', u'that', u'alternative', u'hypotheses', u'have', u'been', u'suggested']</t>
  </si>
  <si>
    <t>[u'the', u'thrifty', u'gene', u'hypothesis']</t>
  </si>
  <si>
    <t>[u'that', u'alternative', u'hypotheses', u'have', u'been', u'suggested']</t>
  </si>
  <si>
    <t>the results will provide robust evidence as to which bundle(s) can have significant effect on linear growth of children.</t>
  </si>
  <si>
    <t>['can', 'will']</t>
  </si>
  <si>
    <t>[['growth', ['http://purl.obolibrary.org/obo/GO_0040007']], ['linear', ['http://purl.obolibrary.org/obo/SO_0000987']]]</t>
  </si>
  <si>
    <t>while immunodeficiency of immaturity of the neonate has been considered important as the basis for unusual susceptibility to infection, it has also been recognized that the ability to progress from an immature th2 cytokine predominance to a th1 profile has relevance in determining whether children will develop allergy, providing an opportunity for epigenetic regulation through environmental pressures.</t>
  </si>
  <si>
    <t>['whether', 'has been', 'has...been', 'will']</t>
  </si>
  <si>
    <t>the hypotheses: plausibility and evidence</t>
  </si>
  <si>
    <t>[u'the', u'hypotheses', u':', u'plausibility', u'and', u'evidence']</t>
  </si>
  <si>
    <t>['hypotheses', 'plausibility']</t>
  </si>
  <si>
    <t>[u'plausibility', u'and', u'evidence']</t>
  </si>
  <si>
    <t>the risks of pharmacotherapy must be weighed against their benefits due to the possible risk of teratogenicity associated with some medications.</t>
  </si>
  <si>
    <t>['possible', 'must', 'associated']</t>
  </si>
  <si>
    <t>[u'associated', u'with', u'some', u'medications']</t>
  </si>
  <si>
    <t>however, human evidence for multigenerational effects is lacking.</t>
  </si>
  <si>
    <t>['however', 'lacking']</t>
  </si>
  <si>
    <t>[u'however', u',', u'human', u'evidence', u'for', u'multigenerational', u'effects', u'is', u'lacking', u'.']</t>
  </si>
  <si>
    <t>this pilot study is the first randomized evaluation of text4baby .</t>
  </si>
  <si>
    <t>impairments in premature responses in avd-deficient rats may indicate that these animals have specific alterations in striatal systems governing compulsive or reward-seeking behaviour.</t>
  </si>
  <si>
    <t>however, as far as the usefulness of probiotics as a prevention strategy is concerned, results are still inconclusive.</t>
  </si>
  <si>
    <t>['inconclusive', 'however']</t>
  </si>
  <si>
    <t>[u'that', u'birth', u'weight', u'and', u'parental', u'body', u'mass', u'index', u'were', u'related', u'to', u'the', u'status', u'of', u'obesity', u'among', u'the', u'study', u'subjects']</t>
  </si>
  <si>
    <t>[u'the', u'newborn', u"'s", u'vitamin', u'd', u'level', u'correlates', u'with', u'the', u'mother', u"'s", u'levels']</t>
  </si>
  <si>
    <t>[['vitamin D', ['http://purl.obolibrary.org/obo/CHEBI_27300']], ['vitamin', ['http://purl.obolibrary.org/obo/CHEBI_33229']], ['vitamin D', ['http://purl.obolibrary.org/obo/CHEBI_27300']], ['vitamin', ['http://purl.obolibrary.org/obo/CHEBI_33229']], ['vitamin', ['http://purl.obolibrary.org/obo/CHEBI_33229']], ['vitamin D', ['http://purl.obolibrary.org/obo/CHEBI_27300']]]</t>
  </si>
  <si>
    <t>text4baby and other mhealth programs targetting low health literacy populations should also be aware of the different ways that these populations use their cell phones, including: sharing cell phones, which may mean participants will not receive messages or have special privacy concerns; frequently changing cell phone numbers which could lead to higher drop-off rates; and the penetrance of text messages in a population that receives many messages daily.</t>
  </si>
  <si>
    <t>['may', 'could', 'should...be']</t>
  </si>
  <si>
    <t>[['cell', ['http://purl.obolibrary.org/obo/GO_0005623', 'http://purl.obolibrary.org/obo/CL_0000000']], ['cell', ['http://purl.obolibrary.org/obo/CL_0000000', 'http://purl.obolibrary.org/obo/GO_0005623']], ['lead', ['http://purl.obolibrary.org/obo/CHEBI_25016', 'http://purl.obolibrary.org/obo/CHEBI_27889']], ['cell', ['http://purl.obolibrary.org/obo/GO_0005623', 'http://purl.obolibrary.org/obo/CL_0000000']]]</t>
  </si>
  <si>
    <t>[u'text4baby', u'and', u'other', u'mhealth', u'programs', u'targetting', u'low', u'health', u'literacy', u'populations', u'should', u'also', u'be', u'aware', u'of', u'the', u'different', u'ways', u'that', u'these', u'populations', u'use', u'their', u'cell', u'phones', u',', u'including', u':', u'sharing', u'cell', u'phones', u',', u'which', u'may', u'mean', u'participants', u'will', u'not', u'receive', u'messages', u'or', u'have', u'special', u'privacy', u'concerns', u';', u'frequently', u'changing', u'cell', u'phone', u'numbers', u'which', u'could', u'lead', u'to', u'higher', u'drop-off', u'rates', u';', u'and', u'the', u'penetrance', u'of', u'text', u'messages', u'in', u'a', u'population', u'that', u'receives', u'many', u'messages', u'daily', u'.']</t>
  </si>
  <si>
    <t>a study is ongoing to identify possible genetic and non-genotoxic effects of these high doses.</t>
  </si>
  <si>
    <t>[u'a', u'study', u'is', u'ongoing', u'to', u'identify', u'possible', u'genetic', u'and', u'non-genotoxic', u'effects', u'of', u'these', u'high', u'doses', u'.']</t>
  </si>
  <si>
    <t>['study is ongoing', 'possible']</t>
  </si>
  <si>
    <t>educational programs about the proper management of the febrile child are warranted.</t>
  </si>
  <si>
    <t>[u'educational', u'programs', u'about', u'the', u'proper', u'management', u'of', u'the', u'febrile', u'child', u'are', u'warranted', u'.']</t>
  </si>
  <si>
    <t>['programs...are warranted']</t>
  </si>
  <si>
    <t>heart tumors are rare occurrences.</t>
  </si>
  <si>
    <t>this case highlights a potential link between gestational bpa exposure and transient neurobehavioral changes that is hypothesis generating and can serve to alert researchers to potential areas for examination in future studies.</t>
  </si>
  <si>
    <t>['future studies', 'hypothesis', 'potential', 'can', 'potential']</t>
  </si>
  <si>
    <t>[u'hypothesis']</t>
  </si>
  <si>
    <t>[u'in', u'the', u'10-week-old', u',', u'rats', u'folic', u'acid', u'supplementation', u'of', u'the', u'maternal', u'diet', u'was', u'associated', u'with', u'reduced', u'circulating', u'glucose', u'and', u'total', u'cholesterol', u'concentrations', u'(', u'p', u'\xa0', u'&lt;', u'\xa00.01', u'and', u'p', u'\xa0', u'&lt;', u'\xa00.001', u',', u'respectively', u')', u'.']</t>
  </si>
  <si>
    <t>[['folic acid', ['http://purl.obolibrary.org/obo/CHEBI_27470']], ['cholesterol', ['http://purl.obolibrary.org/obo/CHEBI_16113']], ['glucose', ['http://purl.obolibrary.org/obo/CHEBI_17234']], ['acid', ['http://purl.obolibrary.org/obo/CHEBI_37527']], ['rats', ['http://purl.obolibrary.org/obo/NCBITaxon_10114']]]</t>
  </si>
  <si>
    <t>[u'the', u'hypothesis', u'that', u'mechanistic', u'target', u'of', u'rapamycin', u'complex', u'1', u'(', u'mtorc1', u')', u'and', u'2', u'(', u'mtorc2', u')', u'regulate', u'folate', u'transport', u'by', u'post-translational', u'mechanisms']</t>
  </si>
  <si>
    <t>aerobic exercise training in addition to chest physiotherapy might be useful in children with cystic fibrosis.</t>
  </si>
  <si>
    <t>further research is needed to characterize the etiology of anemia in this population and identify effective interventions for reducing prenatal anemia.</t>
  </si>
  <si>
    <t>[u'the', u'etiology', u'of', u'anemia']</t>
  </si>
  <si>
    <t>['etiology', 'further research is needed']</t>
  </si>
  <si>
    <t>[u'further', u'research', u'is', u'needed', u'to', u'characterize', u'the', u'etiology', u'of', u'anemia', u'in', u'this', u'population', u'and', u'identify', u'effective', u'interventions', u'for', u'reducing', u'prenatal', u'anemia', u'.']</t>
  </si>
  <si>
    <t>it is also unclear which properties (eg, size, shape, or surface texture) americans prefer or reject for their pills.</t>
  </si>
  <si>
    <t>PMC3662163</t>
  </si>
  <si>
    <t>it is possible to indicate women at risk for otc-medication use during pregnancy, using five maternal characteristics that independently contribute to the prediction model.</t>
  </si>
  <si>
    <t>[u'it', u'is', u'possible', u'to', u'indicate', u'women', u'at', u'risk', u'for', u'otc-medication', u'use', u'during', u'pregnancy', u',', u'using', u'five', u'maternal', u'characteristics', u'that', u'independently', u'contribute', u'to', u'the', u'prediction', u'model', u'.']</t>
  </si>
  <si>
    <t>[['OTC', ['http://purl.obolibrary.org/obo/PR_000012070']]]</t>
  </si>
  <si>
    <t>we further reason that, under conditions of adequate mn in the diet, glyphosate, through its disruption of bile acid homeostasis, ironically promotes toxic accumulation of mn in the brainstem, leading to conditions such as pd and prion diseases.</t>
  </si>
  <si>
    <t>[u'ironically']</t>
  </si>
  <si>
    <t>['ironically']</t>
  </si>
  <si>
    <t>PMC2994226</t>
  </si>
  <si>
    <t>prenatal supplementation has been inversely associated with childhood, but not with infant, leukaemia.</t>
  </si>
  <si>
    <t>the association may be more pronounced in offspring of black women and female infants.</t>
  </si>
  <si>
    <t>PMC5084009</t>
  </si>
  <si>
    <t>possible deficiency compared to normal-high folate status was associated with higher pdmg in multiple linear regression analysis (β coefficients [sem] ranging from 0.07 [0.04], p&lt; 0.05 to 0.20 [0.04], p&lt; 0.001 in models from early and mid-late pregnancy) and the aa compared to gg genotype was associated with lower pdmg (β coefficients [sem] ranging from −0.11 [0.06], p = 0.055 to −0.23 [0.06], p&lt; 0.001).</t>
  </si>
  <si>
    <t>['possible', 'associated', 'associated']</t>
  </si>
  <si>
    <t>[['deficiency', ['http://purl.obolibrary.org/obo/SO_1000029']], ['linear', ['http://purl.obolibrary.org/obo/SO_0000987']], ['genotype', ['http://purl.obolibrary.org/obo/SO_0001027']], ['status', ['http://purl.obolibrary.org/obo/SO_0000905']]]</t>
  </si>
  <si>
    <t>[u'possible', u'deficiency', u'compared', u'to', u'normal-high', u'folate', u'status', u'was', u'associated', u'with', u'higher', u'pdmg', u'in', u'multiple', u'linear', u'regression', u'analysis', u'(', u'\u03b2', u'coefficients', u'(', u'sem', u')', u'ranging', u'from', u'0.07', u'(', u'0.04', u')']</t>
  </si>
  <si>
    <t>[u'possible', u'deficiency', u'compared', u'to', u'normal-high', u'folate', u'status', u'was', u'associated', u'with', u'higher', u'pdmg', u'in', u'multiple', u'linear', u'regression', u'analysis', u'(', u'\u03b2', u'coefficients', u'(', u'sem', u')', u'ranging', u'from', u'0.07', u'(', u'0.04', u')', u',', u'p', u'&lt;', u'0.05', u'to', u'0.20', u'(', u'0.04', u')', u',', u'p', u'&lt;', u'0.001', u'in', u'models', u'from', u'early', u'and', u'mid-late', u'pregnancy', u')', u'and', u'the', u'aa', u'compared', u'to', u'gg', u'genotype', u'was', u'associated', u'with', u'lower', u'pdmg', u'(', u'\u03b2', u'coefficients', u'(', u'sem', u')', u'ranging', u'from', u'\u22120.11', u'(', u'0.06', u')', u',', u'p', u'=', u'0.055', u'to', u'\u22120.23', u'(', u'0.06', u')', u',', u'p', u'&lt;', u'0.001', u')', u'.']</t>
  </si>
  <si>
    <t>in a cohort of mildly to moderately iodine-deficient pregnant women, this study aimed to explore whether serum tg is a sensitive functional biomarker of iodine status and to examine longitudinal change in tg with gestational age.</t>
  </si>
  <si>
    <t>[['iodine', ['http://purl.obolibrary.org/obo/CHEBI_33115', 'http://purl.obolibrary.org/obo/CHEBI_24859']], ['status', ['http://purl.obolibrary.org/obo/SO_0000905']], ['serum', ['http://purl.obolibrary.org/obo/UBERON_0001977']], ['biomarker', ['http://purl.obolibrary.org/obo/CHEBI_59163']], ['iodine', ['http://purl.obolibrary.org/obo/CHEBI_33115', 'http://purl.obolibrary.org/obo/CHEBI_24859']]]</t>
  </si>
  <si>
    <t>[u'in', u'a', u'cohort', u'of', u'mildly', u'to', u'moderately', u'iodine-deficient', u'pregnant', u'women', u',', u'this', u'study', u'aimed', u'to', u'explore', u'whether', u'serum', u'tg', u'is', u'a', u'sensitive', u'functional', u'biomarker', u'of', u'iodine', u'status', u'and', u'to', u'examine', u'longitudinal', u'change', u'in', u'tg', u'with', u'gestational', u'age', u'.']</t>
  </si>
  <si>
    <t>epidemiological studies have identified prenatal exposure to famine as a risk factor for schizophrenia, and animal models of prenatal malnutrition display structural and functional brain abnormalities implicated in schizophrenia.</t>
  </si>
  <si>
    <t>[u'maternal', u'adherence', u'to', u'a', u'dietary', u'pattern', u'characterized', u'by', u'higher', u'intakes', u'of', u'fruit', u'and', u'vegetables', u'and', u'lower', u'intakes', u'of', u'fast', u'food', u'was', u'associated', u'with', u'lower', u'offspring', u'adiposity', u'.']</t>
  </si>
  <si>
    <t>[u'among', u'the', u'various', u'mood', u'stabilizers', u',', u'use', u'of', u'lithium', u'during', u'the', u'second', u'and', u'third', u'trimester', u'appears', u'to', u'be', u'safe', u'.']</t>
  </si>
  <si>
    <t>[['lithium', ['http://purl.obolibrary.org/obo/CHEBI_30145']]]</t>
  </si>
  <si>
    <t>[u'no', u'association', u'between', u'vitamin', u'd', u'deficiency', u'and', u'composite', u'adverse', u'pregnancy', u'outcomes']</t>
  </si>
  <si>
    <t>[u'it', u'has', u'been', u'suggested', u'that', u'the', u'trajectory', u'of', u'development', u'is', u'shifted', u'by', u'alterations', u'in', u'the', u'maternal', u'nutritional', u'state', u'leading', u'to', u'changes', u'in', u'developmental', u'plasticity', u',', u'in', u'part', u'underpinned', u'by', u'epigenetic', u'changes', u'in', u'gene', u'regulation', u'.']</t>
  </si>
  <si>
    <t>[['development', ['http://purl.obolibrary.org/obo/GO_0032502']], ['gene', ['http://purl.obolibrary.org/obo/SO_0000704', 'http://purl.obolibrary.org/obo/SO_0000704']], ['regulation', ['http://purl.obolibrary.org/obo/GO_0065007']]]</t>
  </si>
  <si>
    <t>meta-analyses revealed consistently higher overall caesarean rates for sub-saharan african, somali and south asian women; higher emergency rates for north african/west asian and latin american women; and lower overall rates for eastern european and vietnamese women.</t>
  </si>
  <si>
    <t>['consistently']</t>
  </si>
  <si>
    <t>these changes represent a shift of 0.3–0.6 standard deviations and are linked to genes involved in growth, development and metabolism.</t>
  </si>
  <si>
    <t>[u'are', u'linked', u'to', u'genes', u'involved', u'in', u'growth', u',', u'development', u'and', u'metabolism']</t>
  </si>
  <si>
    <t>our sheep studies have shown that the adverse impacts of an extreme, high-fat diet in early postnatal life, but not prenatal undernutrition, can be largely reversed by dietary correction later in life.</t>
  </si>
  <si>
    <t>however disentangling these effects in humans poses significant problems for traditional genetic epidemiological research designs.</t>
  </si>
  <si>
    <t>[u'significant', u'problems', u'for', u'traditional', u'genetic', u'epidemiological', u'research', u'designs']</t>
  </si>
  <si>
    <t>['problems', 'however']</t>
  </si>
  <si>
    <t>[u'however', u'disentangling']</t>
  </si>
  <si>
    <t>PMC4857329</t>
  </si>
  <si>
    <t>primary lung sarcoma can rarely present with recurrent hemorrhagic pleural effusion.</t>
  </si>
  <si>
    <t>['rarely', 'can']</t>
  </si>
  <si>
    <t>[['pleural effusion', ['http://purl.obolibrary.org/obo/UBERON_0000175']], ['lung', ['http://purl.obolibrary.org/obo/UBERON_0002048']]]</t>
  </si>
  <si>
    <t>[u'primary', u'lung', u'sarcoma', u'can', u'rarely', u'present', u'with', u'recurrent', u'hemorrhagic', u'pleural', u'effusion', u'.']</t>
  </si>
  <si>
    <t>the aim of this study is to evaluate whether the minimat interventions remain cost-effective in view of both favourable (decreased under-five-years mortality) and unfavourable (increased stunting) outcomes.</t>
  </si>
  <si>
    <t>['whether...and', 'aim']</t>
  </si>
  <si>
    <t>[u'subsequent', u'to', u'this', u'initiative', u'there', u'has', u'been', u'an', u'increase', u'in', u'blood', u'folate', u'concentrations', u'in', u'canada', u'and', u'a', u'50', u'%', u'reduction', u'in', u'ntds', u'.']</t>
  </si>
  <si>
    <t>[u'positive', u'correlations', u'between', u'the', u'snaq', u'tool', u'and', u'nutrient', u'analysis', u'software']</t>
  </si>
  <si>
    <t>on the other hand, the genetic variations in the genes for anti-oxidative and pro-oxidative enzymes are variably associated with various asthmatic subtypes.</t>
  </si>
  <si>
    <t>[u'variably']</t>
  </si>
  <si>
    <t>['variably', 'associated']</t>
  </si>
  <si>
    <t>[u'on', u'the', u'other', u'hand', u',', u'the', u'genetic', u'variations', u'in', u'the', u'genes', u'for', u'anti-oxidative', u'and', u'pro-oxidative', u'enzymes', u'are', u'variably', u'associated', u'with', u'various', u'asthmatic', u'subtypes', u'.']</t>
  </si>
  <si>
    <t>because morbid obesity requiring surgical treatment is observed with increasing frequency, surgeons and gynecologists are undergoing new challenges.</t>
  </si>
  <si>
    <t>[u'new', u'challenges']</t>
  </si>
  <si>
    <t>studies show that the placenta can adapt morphologically and functionally to optimize substrate supply, and thus fetal growth, under adverse intrauterine conditions.</t>
  </si>
  <si>
    <t>however, the association with leukemia risk was not significant (beta = −0.0002, p for trend = 0.475).</t>
  </si>
  <si>
    <t>[u'the', u'association', u'with', u'leukemia', u'risk']</t>
  </si>
  <si>
    <t>the goal of these analyses was to model the role of igf1 methylation in mediating the association between race and birth weight.</t>
  </si>
  <si>
    <t>[u'the', u'goal', u'of', u'these', u'analyses']</t>
  </si>
  <si>
    <t>['goal', 'association']</t>
  </si>
  <si>
    <t>[u'the', u'association', u'between', u'race', u'and', u'birth', u'weight']</t>
  </si>
  <si>
    <t>[u'in', u'multivariable-adjusted', u'regression', u'analysis', u',', u'elevated', u'urinary', u'cadmium', u'concentrations', u'(', u'\u22650.8\xa0\xb5g/l', u')', u'were', u'inversely', u'associated', u'with', u'children', u"'s", u'general', u'cognitive', u'score', u'(', u'mean', u'change', u':', u'\u22126.1', u'points', u'(', u'95\xa0', u'%', u'ci', u'\u221212', u';', u'\u22120.33', u')', u'per', u'doubling', u'of', u'urinary', u'cadmium', u';', u'corresponding', u'to', u'~0.4', u'sd', u')', u'.']</t>
  </si>
  <si>
    <t>[['cadmium', ['http://purl.obolibrary.org/obo/CHEBI_22977']], ['cadmium', ['http://purl.obolibrary.org/obo/CHEBI_22977']], ['score', ['http://purl.obolibrary.org/obo/SO_0001685']]]</t>
  </si>
  <si>
    <t>we determined potential associations between maternal plasma free choline and its metabolites betaine and dimethylglycine in pregnancy and infant neurodevelopment at 18 months of age.</t>
  </si>
  <si>
    <t>['potential', 'associations']</t>
  </si>
  <si>
    <t>[['free', ['http://purl.obolibrary.org/obo/SO_0001516']], ['choline', ['http://purl.obolibrary.org/obo/CHEBI_15354']]]</t>
  </si>
  <si>
    <t>[u'potential', u'associations', u'between', u'maternal', u'plasma', u'free', u'choline', u'and', u'its', u'metabolites', u'betaine', u'and', u'dimethylglycine']</t>
  </si>
  <si>
    <t>maternal urinary concentrations of mmas were negatively associated with newborn birth weight and gestational age.</t>
  </si>
  <si>
    <t>[u'maternal', u'urinary', u'concentrations', u'of', u'mmas', u'were', u'negatively', u'associated', u'with', u'newborn', u'birth', u'weight', u'and', u'gestational', u'age', u'.']</t>
  </si>
  <si>
    <t>[u'folate', u'deficiency', u'in', u'fetal', u'life', u'is', u'strongly', u'associated', u'with', u'structural', u'malformations', u'and', u'linked', u'to', u'intrauterine', u'growth', u'restriction', u'.']</t>
  </si>
  <si>
    <t>['associated', 'linked']</t>
  </si>
  <si>
    <t>[['deficiency', ['http://purl.obolibrary.org/obo/SO_1000029']], ['life', ['http://purl.obolibrary.org/obo/UBERON_0000104']], ['growth', ['http://purl.obolibrary.org/obo/GO_0040007']]]</t>
  </si>
  <si>
    <t>[u'linked', u'to', u'intrauterine', u'growth', u'restriction']</t>
  </si>
  <si>
    <t>increasing recognition has been received regarding the proven and suggested links between multi-level environmental exposures on a broad scale (e.g., chemical, clinical, behavioral, physical and social) and health deficits originated from the critical window of development.</t>
  </si>
  <si>
    <t>['suggested', 'links']</t>
  </si>
  <si>
    <t>[u'the', u'proven', u'and', u'suggested', u'links', u'between', u'multi-level', u'environmental', u'exposures']</t>
  </si>
  <si>
    <t>our results show a differential regulation of the investigated markers during late gestation and suggest that immature brains are susceptible to oxidative stress due to prenatal vitc deficiency in spite of an induction of protective adaptation mechanisms.</t>
  </si>
  <si>
    <t>[u'in', u'spite', u'of', u'an', u'induction', u'of', u'protective', u'adaptation', u'mechanisms']</t>
  </si>
  <si>
    <t>['in spite', 'suggest']</t>
  </si>
  <si>
    <t>[u'suggest', u'that', u'immature', u'brains', u'are', u'susceptible', u'to', u'oxidative', u'stress', u'due', u'to', u'prenatal', u'vitc', u'deficiency', u'in', u'spite', u'of', u'an', u'induction', u'of', u'protective', u'adaptation', u'mechanisms']</t>
  </si>
  <si>
    <t>PMC2784897</t>
  </si>
  <si>
    <t>[u'despite', u'the', u'importance', u'of', u'learning', u'abilities', u'and', u'disabilities', u'in', u'education', u'and', u'child', u'development', u',', u'little', u'is', u'known', u'about', u'their', u'genetic', u'and', u'environmental', u'origins', u'in', u'the', u'early', u'school', u'years', u'.']</t>
  </si>
  <si>
    <t>[['learning', ['http://purl.obolibrary.org/obo/GO_0007612']], ['development', ['http://purl.obolibrary.org/obo/GO_0032502']]]</t>
  </si>
  <si>
    <t>prematurity, stillbirth and other adverse birth outcomes remain major concerns in resource-limited settings.</t>
  </si>
  <si>
    <t>[u'major', u'concerns']</t>
  </si>
  <si>
    <t>when advanced imaging is indicated, magnetic resonance imaging (mri) should be used, if available, to reduce radiation exposure.</t>
  </si>
  <si>
    <t>however, no single gene variation has been linked to schizophrenia, and recent evidence on sporadic cases of schizophrenia refutes genetics as being a singular cause of the disease.</t>
  </si>
  <si>
    <t>[u'refutes']</t>
  </si>
  <si>
    <t>['refutes', 'however', 'has been']</t>
  </si>
  <si>
    <t>users of cfps in inuvik are more likely to be housing insecure, female, middle aged (35–64), unemployed, aboriginal, and lack a high school education.</t>
  </si>
  <si>
    <t>[u'more', u'likely', u'to', u'be', u'housing', u'insecure', u',', u'female', u',', u'middle', u'aged', u'(', u'35', u'--', u'64', u')', u',', u'unemployed', u',', u'aboriginal', u',', u'and', u'lack', u'a', u'high', u'school', u'education']</t>
  </si>
  <si>
    <t>[u'recently', u',', u'it', u'has', u'been', u'suggested', u'that', u'fetal', u'and', u'infant', u'environments', u'are', u'associated', u'with', u'childhood', u'and', u'adulthood', u'health', u'status', u',', u'specifically', u'regarding', u'presence', u'of', u'obesity', u'and', u'chronic', u'diseases', u'.']</t>
  </si>
  <si>
    <t>['suggested', 'associated']</t>
  </si>
  <si>
    <t>[u'that', u'fetal', u'and', u'infant', u'environments', u'are', u'associated', u'with', u'childhood', u'and', u'adulthood', u'health', u'status', u',', u'specifically', u'regarding', u'presence', u'of', u'obesity', u'and', u'chronic', u'diseases']</t>
  </si>
  <si>
    <t>the findings will inform the development of visual tools for health promotion by practitioners.</t>
  </si>
  <si>
    <t>several theories of the underlying mechanisms of sudden infant death syndrome (sids) have been proposed.</t>
  </si>
  <si>
    <t>[u'several', u'theories', u'of', u'the', u'underlying', u'mechanisms', u'of', u'sudden', u'infant', u'death', u'syndrome', u'(', u'sids', u')']</t>
  </si>
  <si>
    <t>['theories', 'have been']</t>
  </si>
  <si>
    <t>first, inbreeding depression may vary with ecological or physiological stress and only be detectable over long time periods.</t>
  </si>
  <si>
    <t>larger studies may help advance our understanding of pa pathogenesis.</t>
  </si>
  <si>
    <t>[u'larger', u'studies']</t>
  </si>
  <si>
    <t>['larger studies', 'may']</t>
  </si>
  <si>
    <t>the expression of leptin is increased in obesity and inhibited by n-3 polyunsaturated fatty acids (n-3 pufas), but the underlying molecular mechanisms have not been firmly established.</t>
  </si>
  <si>
    <t>[u'the', u'underlying', u'molecular', u'mechanisms', u'have', u'not', u'been', u'firmly', u'established', u'.']</t>
  </si>
  <si>
    <t>['have not been firmly established']</t>
  </si>
  <si>
    <t>based on this hypothesis, probiotics are supposed to confer benefits to allergic diseases.</t>
  </si>
  <si>
    <t>['hypothesis', 'supposed to']</t>
  </si>
  <si>
    <t>[u'based', u'on', u'this', u'hypothesis', u',', u'probiotics', u'are', u'supposed', u'to', u'confer', u'benefits', u'to', u'allergic', u'diseases', u'.']</t>
  </si>
  <si>
    <t>our results suggest that combined effect of prenatal mrps load and postnatal coca-cola drinking may play a role in development of metabolic disorders in later life.</t>
  </si>
  <si>
    <t>[u'our', u'results', u'suggest', u'that', u'combined', u'effect', u'of', u'prenatal', u'mrps', u'load', u'and', u'postnatal', u'coca-cola', u'drinking', u'may', u'play', u'a', u'role', u'in', u'development', u'of', u'metabolic', u'disorders', u'in', u'later', u'life', u'.']</t>
  </si>
  <si>
    <t>[['role', ['http://purl.obolibrary.org/obo/CHEBI_50906']], ['drinking', ['http://purl.obolibrary.org/obo/GO_0007631']], ['life', ['http://purl.obolibrary.org/obo/UBERON_0000104']], ['Cola', ['http://purl.obolibrary.org/obo/NCBITaxon_82456']]]</t>
  </si>
  <si>
    <t>[u'more', u'research', u'is', u'warranted', u'to', u'investigate', u'iodine', u'status', u'among', u'larger', u'and', u'more', u'representative', u'populations', u'of', u'women', u'in', u'cambodia', u',', u'especially', u'in', u'light', u'of', u'recent', u'policy', u'changes', u'to', u'the', u'national', u'program', u'for', u'universal', u'salt', u'iodization', u'.']</t>
  </si>
  <si>
    <t>['more research is warranted']</t>
  </si>
  <si>
    <t>[['salt', ['http://purl.obolibrary.org/obo/CHEBI_24866']], ['status', ['http://purl.obolibrary.org/obo/SO_0000905']], ['iodine', ['http://purl.obolibrary.org/obo/CHEBI_33115', 'http://purl.obolibrary.org/obo/CHEBI_24859']]]</t>
  </si>
  <si>
    <t>evidence from intervention trials indicates that several of these strategies, both prenatal and post‐natal, can have a positive impact on child growth, but results are mixed and a growth response is not always observed.</t>
  </si>
  <si>
    <t>[u'results', u'are', u'mixed', u'and', u'a', u'growth', u'response', u'is', u'not', u'always', u'observed', u'.']</t>
  </si>
  <si>
    <t>['mixed', 'indicates', 'can', 'impact']</t>
  </si>
  <si>
    <t>[u'evidence', u'from', u'intervention', u'trials', u'indicates', u'that', u'several', u'of', u'these', u'strategies', u',', u'both', u'prenatal', u'and', u'post\u2010natal', u',', u'can', u'have', u'a', u'positive', u'impact', u'on', u'child', u'growth', u',', u'but', u'results', u'are', u'mixed', u'and', u'a', u'growth', u'response', u'is', u'not', u'always', u'observed', u'.']</t>
  </si>
  <si>
    <t>[u'a', u'positive', u'impact', u'on', u'child', u'growth']</t>
  </si>
  <si>
    <t>evidence from experimental animal models suggests that maternal id during pregnancy is associated with fetal growth restriction, as well as offspring obesity and high blood pressure later in life.</t>
  </si>
  <si>
    <t>[u'evidence', u'from', u'experimental', u'animal', u'models', u'suggests', u'that', u'maternal', u'id', u'during', u'pregnancy', u'is', u'associated', u'with', u'fetal', u'growth', u'restriction', u',', u'as', u'well', u'as', u'offspring', u'obesity', u'and', u'high', u'blood', u'pressure', u'later', u'in', u'life', u'.']</t>
  </si>
  <si>
    <t>['suggests', 'associated']</t>
  </si>
  <si>
    <t>[u'that', u'maternal', u'id', u'during', u'pregnancy', u'is', u'associated', u'with', u'fetal', u'growth', u'restriction', u',', u'as', u'well', u'as', u'offspring', u'obesity', u'and', u'high', u'blood', u'pressure', u'later', u'in', u'life']</t>
  </si>
  <si>
    <t>in line with this, systemic inflammatory events and prenatal stress have been reported to increase the risk for asd.</t>
  </si>
  <si>
    <t>the aim of this study was to assess the effects of training on the health belief model on dietary behaviors of a sample of pregnant iranian women.</t>
  </si>
  <si>
    <t>in the current context, improving early and regular schooling in this setting is critical to addressing wealth-based disparities in outcomes.</t>
  </si>
  <si>
    <t>[u'critical', u'to', u'addressing', u'wealth-based', u'disparities', u'in', u'outcomes']</t>
  </si>
  <si>
    <t>prenatal advising should discourage the consumption of dangerous foods, beverages, and medications that women commonly report eating during pregnancy.</t>
  </si>
  <si>
    <t>studies that address the effect of extending nutrition awareness among pregnant women to the net outcome of pregnancy remain scarce.</t>
  </si>
  <si>
    <t>[u'studies', u'that', u'address', u'the', u'effect', u'of', u'extending', u'nutrition', u'awareness', u'among', u'pregnant', u'women', u'to', u'the', u'net', u'outcome', u'of', u'pregnancy', u'remain', u'scarce', u'.']</t>
  </si>
  <si>
    <t>['remain scarce']</t>
  </si>
  <si>
    <t>interventions for healthcare providers to enhance gwg counselling practices should consider the range of factors that influence the priority level healthcare providers place on gwg counselling.</t>
  </si>
  <si>
    <t>[u'interventions', u'for', u'healthcare', u'providers', u'to', u'enhance', u'gwg', u'counselling', u'practices', u'should', u'consider', u'the', u'range', u'of', u'factors', u'that', u'influence', u'the', u'priority', u'level', u'healthcare', u'providers', u'place', u'on', u'gwg', u'counselling', u'.']</t>
  </si>
  <si>
    <t>['consider', 'should', 'influence']</t>
  </si>
  <si>
    <t>[u'that', u'influence', u'the', u'priority', u'level', u'healthcare', u'providers', u'place', u'on', u'gwg', u'counselling']</t>
  </si>
  <si>
    <t>[u'than', u'previously', u'predicted']</t>
  </si>
  <si>
    <t>['than previously predicted']</t>
  </si>
  <si>
    <t>in conclusion, we report for the first time that mtorc1/c2 are positive regulators of cellular folate uptake by modulating the cell surface abundance of specific transporter isoforms.</t>
  </si>
  <si>
    <t>[u'the', u'first', u'time']</t>
  </si>
  <si>
    <t>['first time']</t>
  </si>
  <si>
    <t>[u'neglected', u'topic', u'in', u'the', u'northern', u'food', u'security', u'literature']</t>
  </si>
  <si>
    <t>['neglected topic']</t>
  </si>
  <si>
    <t>studies are underway to establish the recommended daily doses of vitamin d in pregnant women.</t>
  </si>
  <si>
    <t>[u'studies', u'are', u'underway', u'to', u'establish', u'the', u'recommended', u'daily', u'doses', u'of', u'vitamin', u'd', u'in', u'pregnant', u'women', u'.']</t>
  </si>
  <si>
    <t>['studies are underway', 'recommended']</t>
  </si>
  <si>
    <t>as treatment and management of food allergy remain challenging, more attention has been paid to the importance of prevention of food allergy.</t>
  </si>
  <si>
    <t>we used bayesian hierarchical linear models (bhlm) to examine the associations between newborn birth weight and 53 edcs, 2 organochlorine pesticides (opps) and 2 heavy metals.</t>
  </si>
  <si>
    <t>[u'the', u'associations', u'between', u'newborn', u'birth', u'weight', u'and', u'53', u'edcs']</t>
  </si>
  <si>
    <t>[u'together', u'with', u'the', u'observation', u'that', u'the', u'offspring', u'of', u'both', u'groups', u'did', u'not', u'differ', u'in', u'body', u'weight', u'but', u'in', u'body', u'composition', u'and', u'fat', u'content', u',', u'the', u'data', u'indicate', u'that', u'the', u'activity', u'of', u'various', u'genes', u'led', u'to', u'diverse', u'partitioning', u'of', u'nutrients', u'among', u'peripheral', u'and', u'visceral', u'organs', u'and', u'tissues', u'.']</t>
  </si>
  <si>
    <t>['indicate', 'observation']</t>
  </si>
  <si>
    <t>[u'the', u'observation', u'that', u'the', u'offspring', u'of', u'both', u'groups', u'did', u'not', u'differ', u'in', u'body', u'weight', u'but', u'in', u'body', u'composition', u'and', u'fat', u'content']</t>
  </si>
  <si>
    <t>the epidemiological pattern of diarrhoea varied a lot between herds; however, in all herds first parity piglets seemed predisposed.</t>
  </si>
  <si>
    <t>['however', 'seemed']</t>
  </si>
  <si>
    <t>[u'the', u'epidemiological', u'pattern', u'of', u'diarrhoea', u'varied', u'a', u'lot', u'between', u'herds', u';', u'however', u',', u'in', u'all', u'herds', u'first', u'parity', u'piglets', u'seemed', u'predisposed', u'.']</t>
  </si>
  <si>
    <t>conversely, maternal plp was associated with higher weight gain in males; higher maternal plp concentrations were also associated with offspring dna methylation levels at the meg3 dmr ( p  &lt; 0.01).</t>
  </si>
  <si>
    <t>[u'conversely', u',', u'maternal', u'plp', u'was', u'associated', u'with', u'higher', u'weight', u'gain', u'in', u'males']</t>
  </si>
  <si>
    <t>[u'conversely', u',', u'maternal', u'plp', u'was', u'associated', u'with', u'higher', u'weight', u'gain', u'in', u'males', u';', u'higher', u'maternal', u'plp', u'concentrations', u'were', u'also', u'associated', u'with', u'offspring', u'dna', u'methylation', u'levels', u'at', u'the', u'meg3', u'dmr', u'(', u'p', u'\u2009', u'&lt;', u'\u20090.01', u')', u'.']</t>
  </si>
  <si>
    <t>PMC3969295</t>
  </si>
  <si>
    <t>this is the first meta-analysis of sex differences in the typical human brain.</t>
  </si>
  <si>
    <t>[u'to', u'suggest', u',', u'overall', u',', u'greater', u'net', u'lipogenesis', u'and', u'reduced', u'protein', u'metabolism']</t>
  </si>
  <si>
    <t>[u'preterm', u'delivery', u'and', u'sub-optimal', u'fetal', u'growth', u'are', u'associated', u'with', u'each', u'other', u'and', u'affect', u'both', u'mother', u'and', u'infant', u'.']</t>
  </si>
  <si>
    <t>[['growth', ['http://purl.obolibrary.org/obo/GO_0040007', 'http://purl.obolibrary.org/obo/GO_0040007']]]</t>
  </si>
  <si>
    <t>moving targeted time of enrollment back from infancy toward conception creates tremendous opportunities for optimally studying risk factors and risk biomarkers during the pre-, peri- and neonatal periods.</t>
  </si>
  <si>
    <t>[u'tremendous', u'opportunities']</t>
  </si>
  <si>
    <t>those with genotypes associated with increased expression of the 5-ht3areceptor subunit (rs1062613, ct or tt) had worse final puqe scores (p = 0.01) than other subjects while rs3782025 variants carriers had significantly better initial (p = 0.02) and final (p = 0.02) puqe scores than other subjects.</t>
  </si>
  <si>
    <t>[u'associated', u'with', u'increased', u'expression', u'of', u'the', u'5-ht3areceptor', u'subunit', u'(', u'rs1062613', u',', u'ct', u'or', u'tt', u')']</t>
  </si>
  <si>
    <t>secondary outcomes include incidence of ari associated with specific pathogens (influenza a or b, rsv), clinical ari, and density of pneumococcal carriage.</t>
  </si>
  <si>
    <t>[u'associated', u'with', u'specific', u'pathogens']</t>
  </si>
  <si>
    <t>[u'the', u'etiology', u'and', u'management', u'of', u'congenital', u'and', u'acquired', u'thyroid', u'conditions', u'such', u'as', u'hypothyroidism', u'and', u'hyperthyroidism']</t>
  </si>
  <si>
    <t>additional studies are needed to confirm whether these observed associations were due to the inheritance of epigenetic events or the shared environment between mother and fetus.</t>
  </si>
  <si>
    <t>['whether...or', 'additional studies are needed']</t>
  </si>
  <si>
    <t>[u'additional', u'studies', u'are', u'needed', u'to', u'confirm', u'whether', u'these', u'observed', u'associations', u'were', u'due', u'to', u'the', u'inheritance', u'of', u'epigenetic', u'events', u'or', u'the', u'shared', u'environment', u'between', u'mother', u'and', u'fetus', u'.']</t>
  </si>
  <si>
    <t>the diagnosis of primary lung sarcoma should only be considered after exclusion of other sites.</t>
  </si>
  <si>
    <t>['should...be']</t>
  </si>
  <si>
    <t>however, while investigators were unable to re-survey these participants, only 1.9% of text4baby enrollees (18/943) dropped the service during the study period.</t>
  </si>
  <si>
    <t>future studies will be critical in determining the exact role of probiotics in allergic disorders.</t>
  </si>
  <si>
    <t>['future studies', 'will']</t>
  </si>
  <si>
    <t>food cravings in pregnancy: hypotheses, preliminary evidence, and directions for future research</t>
  </si>
  <si>
    <t>[u'hypotheses', u',', u'preliminary', u'evidence', u',', u'and', u'directions', u'for', u'future', u'research']</t>
  </si>
  <si>
    <t>['hypotheses', 'future research', 'preliminary evidence']</t>
  </si>
  <si>
    <t>[u'preliminary', u'evidence', u',', u'and', u'directions', u'for', u'future', u'research']</t>
  </si>
  <si>
    <t>observational and longitudinal studies on this subject led to inconclusive results with glimmer of positivity.</t>
  </si>
  <si>
    <t>['inconclusive']</t>
  </si>
  <si>
    <t>the existing literature is small, but examples of studies that have used these methods are presented.</t>
  </si>
  <si>
    <t>[u'the', u'existing', u'literature', u'is', u'small', u',', u'but', u'examples', u'of', u'studies', u'that', u'have', u'used', u'these', u'methods', u'are', u'presented', u'.']</t>
  </si>
  <si>
    <t>['existing literature is small']</t>
  </si>
  <si>
    <t>the process may impair learning and memory ability and result in higher susceptibility to schizophrenia.</t>
  </si>
  <si>
    <t>leptin is neurotrophic in the embryonic brain, and given that it varies in proportion to maternal energy balance, may mediate these effects through an interaction with the mechanisms of hypothalamic development.</t>
  </si>
  <si>
    <t>['may', 'interaction']</t>
  </si>
  <si>
    <t>[u'an', u'interaction', u'with', u'the', u'mechanisms', u'of', u'hypothalamic', u'development']</t>
  </si>
  <si>
    <t>despite that the workplace offers the greatest potential for lead exposure, there is relatively little information about occupational exposure to lead during pregnancy.</t>
  </si>
  <si>
    <t>[u'despite']</t>
  </si>
  <si>
    <t>['despite', 'little information', 'potential']</t>
  </si>
  <si>
    <t>[['lead', ['http://purl.obolibrary.org/obo/CHEBI_27889', 'http://purl.obolibrary.org/obo/CHEBI_25016']], ['lead', ['http://purl.obolibrary.org/obo/CHEBI_27889', 'http://purl.obolibrary.org/obo/CHEBI_25016']]]</t>
  </si>
  <si>
    <t>[u'relatively', u'little', u'information', u'about', u'occupational', u'exposure', u'to', u'lead', u'during', u'pregnancy']</t>
  </si>
  <si>
    <t>[u'the', u'greatest', u'potential', u'for', u'lead', u'exposure']</t>
  </si>
  <si>
    <t>it is appropriate to take the pregnancy-related versus nonpregnancy-related approach when determining the cause of nausea and vomiting but other causes should be considered.</t>
  </si>
  <si>
    <t>[u'correlated', u'with', u'the', u'expression', u'of', u'iron', u'transporters', u'(', u'ferroportin', u'-', u'fpn', u',', u'divalent', u'metal', u'transporter', u'--', u'dmt1', u')', u'and', u'ferric', u'reductase', u'--', u'dcytb']</t>
  </si>
  <si>
    <t>['correlated', 'appeared to be']</t>
  </si>
  <si>
    <t>[['copper', ['http://purl.obolibrary.org/obo/CHEBI_28694', 'http://purl.obolibrary.org/obo/CHEBI_30052']], ['copper', ['http://purl.obolibrary.org/obo/CHEBI_30052', 'http://purl.obolibrary.org/obo/CHEBI_28694']], ['iron', ['http://purl.obolibrary.org/obo/CHEBI_18248']], ['iron', ['http://purl.obolibrary.org/obo/CHEBI_18248']], ['deficiency', ['http://purl.obolibrary.org/obo/SO_1000029']]]</t>
  </si>
  <si>
    <t>[u'hif-2\u03b1', u'upregulation', u'in', u'copper', u'deficiency', u'appeared', u'to', u'be', u'independent', u'of', u'duodenal', u'iron', u'or', u'copper', u'levels', u'and', u'correlated', u'with', u'the', u'expression', u'of', u'iron', u'transporters', u'(', u'ferroportin', u'-', u'fpn', u',', u'divalent', u'metal', u'transporter', u'--', u'dmt1', u')', u'and', u'ferric', u'reductase', u'--', u'dcytb', u'.']</t>
  </si>
  <si>
    <t>the proposed cluster rct will evaluate whether routinely implementing supervision and accountability procedures and monitoring chws’ over time will improve mch outcomes over the first 2 years of life.</t>
  </si>
  <si>
    <t>['whether', 'will']</t>
  </si>
  <si>
    <t>[['life', ['http://purl.obolibrary.org/obo/UBERON_0000104']], ['cluster', ['http://purl.obolibrary.org/obo/CHEBI_33731']]]</t>
  </si>
  <si>
    <t>assess whether changes in women’s fish eating patterns during pregnancy are consistent with the public health messaging.</t>
  </si>
  <si>
    <t>['whether', 'consistent']</t>
  </si>
  <si>
    <t>[['fish', ['http://purl.obolibrary.org/obo/NCBITaxon_117569', 'http://purl.obolibrary.org/obo/PR_Q24533']], ['eating', ['http://purl.obolibrary.org/obo/GO_0007631']]]</t>
  </si>
  <si>
    <t>[u'consistent', u'with', u'the', u'public', u'health', u'messaging']</t>
  </si>
  <si>
    <t>in the lme model adjusting for potential confounders, each standard deviation (sd) increase in maternal vfr pattern score was associated with 0.09 mm lower offspring ts.</t>
  </si>
  <si>
    <t>[u'in', u'the', u'lme', u'model', u'adjusting', u'for', u'potential', u'confounders', u',', u'each', u'standard', u'deviation', u'(', u'sd', u')', u'increase', u'in', u'maternal', u'vfr', u'pattern', u'score', u'was', u'associated', u'with', u'0.09', u'mm', u'lower', u'offspring', u'ts', u'.']</t>
  </si>
  <si>
    <t>maternal thyroid dysfunction is associated with increased risk for early abortion, preterm delivery, neonatal morbidity and other obstetrical complications.</t>
  </si>
  <si>
    <t>[u'other', u'obstetrical', u'complications']</t>
  </si>
  <si>
    <t>[u'maternal', u'thyroid', u'dysfunction', u'is', u'associated', u'with', u'increased', u'risk', u'for', u'early', u'abortion', u',', u'preterm', u'delivery', u',', u'neonatal', u'morbidity', u'and', u'other', u'obstetrical', u'complications', u'.']</t>
  </si>
  <si>
    <t>given comparability of impacts on maternal anemia, the decision to replace iron-folate with multiple micronutrients during pregnancy may be taken in the context of available services in health systems and birth outcomes monitored.</t>
  </si>
  <si>
    <t>PMC4190350</t>
  </si>
  <si>
    <t>suboptimal weight gain during pregnancy may result in adverse outcomes for both the mother and child, including increased risk of pre-eclampsia and gestational diabetes, delivery of low birth weight and small-for-gestational age (sga) infants, and preterm delivery.</t>
  </si>
  <si>
    <t>the effects of prenatal zinc deficiency (zd) and vitamin a deficiency (vad) on birthweight are controversial and their interaction has not been investigated.</t>
  </si>
  <si>
    <t>['controversial', 'interaction', 'has not been investigated']</t>
  </si>
  <si>
    <t>[u'their', u'interaction']</t>
  </si>
  <si>
    <t>[u'their', u'interaction', u'has', u'not', u'been', u'investigated', u'.']</t>
  </si>
  <si>
    <t>[u'it', u'is', u'also', u'suggested', u'to', u'measure', u'the', u'serum', u'25-hydroxyvitamin', u'd', u'level', u'as', u'the', u'initial', u'diagnostic', u'test', u'in', u'patients', u'at', u'risk', u'for', u'deficiency', u'.']</t>
  </si>
  <si>
    <t>[['serum', ['http://purl.obolibrary.org/obo/UBERON_0001977']], ['deficiency', ['http://purl.obolibrary.org/obo/SO_1000029']]]</t>
  </si>
  <si>
    <t>a longitudinal, prospective pilot study was designed to develop an engaging, usable smartphone app that communicates personalized pregnancy risk and gathers risk data, with the goal of decreasing preterm birth rates in a typically hard-to-engage patient population.</t>
  </si>
  <si>
    <t>[u'typically', u'hard-to-engage']</t>
  </si>
  <si>
    <t>['hard-to-engage']</t>
  </si>
  <si>
    <t>however, also children who do not present these risk factors may have elevated blood pressure levels.</t>
  </si>
  <si>
    <t>there are also specific issues related to screening in pregnancy and indigenous populations.</t>
  </si>
  <si>
    <t>[u'specific', u'issues', u'related', u'to', u'screening', u'in', u'pregnancy', u'and', u'indigenous', u'populations']</t>
  </si>
  <si>
    <t>PMC5634602</t>
  </si>
  <si>
    <t>infants in the 400 iu group were significantly more likely to have dual energy x-ray absorptiometry (dexa) bone density measurements &lt;10 percentile (56% vs 16%, p = 0.04).</t>
  </si>
  <si>
    <t>[u'significantly', u'more', u'likely']</t>
  </si>
  <si>
    <t>lack of treatment success may be due to the lack of difference in measures of maternal inflammation at 32 weeks gestation.</t>
  </si>
  <si>
    <t>it is of the utmost importance to provide these women with the immediate sociocultural and environmental factors they need to successfully thrive during pregnancy and postpartum, especially while establishing social and support networks “here”.</t>
  </si>
  <si>
    <t>[u'the', u'utmost', u'importance']</t>
  </si>
  <si>
    <t>['utmost importance']</t>
  </si>
  <si>
    <t>dw-ias was significantly associated with the sum of the urinary arsenicals (u-tas).</t>
  </si>
  <si>
    <t>[u'dw-ias', u'was', u'significantly', u'associated', u'with', u'the', u'sum', u'of', u'the', u'urinary', u'arsenicals', u'(', u'u-tas', u')', u'.']</t>
  </si>
  <si>
    <t>[u'for', u'overweight/obese', u'women', u'(', u'n', u'\xa0=\xa0158', u')', u',', u'intervention', u'was', u'associated', u'with', u'increased', u'risk', u'of', u'at', u'least', u'one', u'glucose', u'measurement', u'exceeding', u'international', u'association', u'of', u'pregnancy', u'and', u'diabetes', u'study', u'group', u'thresholds', u'(', u'33.7', u'%', u'vs.', u'13.9', u'%', u',']</t>
  </si>
  <si>
    <t>total fe intake was significantly associated with reduced risk of stillbirth (trend over quartiles, p =0·010).</t>
  </si>
  <si>
    <t>[u'total', u'fe', u'intake', u'was', u'significantly', u'associated', u'with', u'reduced', u'risk', u'of', u'stillbirth', u'(', u'trend', u'over', u'quartiles', u',', u'p', u'=0010', u')', u'.']</t>
  </si>
  <si>
    <t>[u'the', u'association', u'between', u'maternal', u'prenatal', u'folic', u'acid', u'supplement', u'intake', u'and', u'risk', u'of', u'myelomeningocele', u'(', u'a', u'severe', u'and', u'common', u'type', u'of', u'neural', u'tube', u'defect', u')', u'in', u'the', u'offspring']</t>
  </si>
  <si>
    <t>compared to a western diet, a prudent diet was associated with one standard deviation higher maternal ses (95% ci: 0.80 to 1.30).</t>
  </si>
  <si>
    <t>[u'compared', u'to', u'a', u'western', u'diet', u',', u'a', u'prudent', u'diet', u'was', u'associated', u'with', u'one', u'standard', u'deviation', u'higher', u'maternal', u'ses', u'(', u'95', u'%', u'ci', u':', u'0.80', u'to', u'1.30', u')', u'.']</t>
  </si>
  <si>
    <t>we studied relative telomere length in a wild population of seychelles warblers ( acrocephalus sechellensis ) to assess the lifelong relationship between individual homozygosity, which reflects genome‐wide inbreeding in this species, and telomere length.</t>
  </si>
  <si>
    <t>[u'the', u'lifelong', u'relationship', u'between', u'individual', u'homozygosity', u',', u'which', u'reflects', u'genome\u2010wide', u'inbreeding', u'in', u'this', u'species']</t>
  </si>
  <si>
    <t>[u'this', u'study', u'revealed', u'that', u'the', u'prenatal', u'environment', u'of', u'the', u'dam', u'and', u'the', u'grand-dam', u'can', u'influence', u'milk', u'production', u'in', u'the', u'subsequent', u'daughters', u',', u'though', u'the', u'effects', u'are', u'small', u'.']</t>
  </si>
  <si>
    <t>[['milk', ['http://purl.obolibrary.org/obo/UBERON_0001913']], ['dam', ['http://purl.obolibrary.org/obo/PR_000022398']], ['dam', ['http://purl.obolibrary.org/obo/PR_000022398']]]</t>
  </si>
  <si>
    <t>personalized maternal counseling may improve childbirth outcomes, growth, and health.</t>
  </si>
  <si>
    <t>a review of the literature revealed a paucity of published cases describing the successful, emergent repair of acute type a aortic dissections in third- trimester gravid patients.</t>
  </si>
  <si>
    <t>[u'a', u'paucity', u'of', u'published', u'cases', u'describing', u'the', u'successful', u',', u'emergent', u'repair', u'of', u'acute', u'type', u'a', u'aortic', u'dissections', u'in', u'third-', u'trimester', u'gravid', u'patients']</t>
  </si>
  <si>
    <t>[u'our', u'best-evidence', u'synthesis', u'indicates', u'that', u'there', u'is', u'no', u'evidence', u'for', u'an', u'association', u'of', u'birth', u'weight', u'with', u'later', u'energy', u'intake', u',', u'eating', u'behavior', u',', u'physical', u'activity', u'or', u'sedentary', u'behavior', u'.']</t>
  </si>
  <si>
    <t>['indicates', 'association']</t>
  </si>
  <si>
    <t>[['behavior', ['http://purl.obolibrary.org/obo/GO_0007610']], ['synthesis', ['http://purl.obolibrary.org/obo/GO_0009058']], ['eating behavior', ['http://purl.obolibrary.org/obo/GO_0042755']]]</t>
  </si>
  <si>
    <t>[u'an', u'association', u'of', u'birth', u'weight', u'with', u'later', u'energy', u'intake', u',', u'eating', u'behavior', u',', u'physical', u'activity', u'or', u'sedentary', u'behavior']</t>
  </si>
  <si>
    <t>PMC4979151</t>
  </si>
  <si>
    <t>antenatal vitamin d3(vitd3) supplementation significantly increases maternal and neonatal 25-hydroxyvitamin d3(25(oh)d3) concentration, yet the effect of an improvement in maternal-fetal vitamin d status on the neonatal immune response is unclear.</t>
  </si>
  <si>
    <t>['yet', 'unclear']</t>
  </si>
  <si>
    <t>as the liver is the main hematopoietic organ in the fetus, we asked whether the developmental expansion of the hematopoietic stem and progenitor cell (hspc) pool is compromised by prenatal hfd and/or maternal obesity.</t>
  </si>
  <si>
    <t>['whether', 'asked']</t>
  </si>
  <si>
    <t>[['HSPC', ['http://purl.obolibrary.org/obo/PR_000013366']], ['hematopoietic organ', ['http://purl.obolibrary.org/obo/UBERON_6001668']], ['liver', ['http://purl.obolibrary.org/obo/UBERON_0002107']], ['cell', ['http://purl.obolibrary.org/obo/CL_0000000', 'http://purl.obolibrary.org/obo/GO_0005623']]]</t>
  </si>
  <si>
    <t>[u'as', u'the', u'liver', u'is', u'the', u'main', u'hematopoietic', u'organ', u'in', u'the', u'fetus', u',', u'we', u'asked', u'whether', u'the', u'developmental', u'expansion', u'of', u'the', u'hematopoietic', u'stem', u'and', u'progenitor', u'cell', u'(', u'hspc', u')', u'pool', u'is', u'compromised', u'by', u'prenatal', u'hfd', u'and/or', u'maternal', u'obesity', u'.']</t>
  </si>
  <si>
    <t>low adherence to gluten-free diet and osteopenia are common problems in children with diabetes mellitus type 1 and celiac disease.</t>
  </si>
  <si>
    <t>[u'common', u'problems']</t>
  </si>
  <si>
    <t>['problems']</t>
  </si>
  <si>
    <t>[u'compared', u'to', u'adequate', u'health', u'literacy', u',', u'limited', u'literacy', u'was', u'independently', u'associated', u'with', u'not', u'taking', u'a', u'daily', u'vitamin', u'during', u'pregnancy', u'(', u'or', u'3.6', u',', u'95', u'%', u'ci', u':', u'1.6', u',', u'8.5', u')', u'and', u'never', u'breastfeeding', u'their', u'infant', u'(', u'or', u'1.4', u',', u'95', u'%', u'ci', u':', u'1.1', u',', u'1.8', u')', u'.']</t>
  </si>
  <si>
    <t>however, this notion remains relatively unexplored.</t>
  </si>
  <si>
    <t>['however', 'remains relatively unexplored']</t>
  </si>
  <si>
    <t>[u'however', u',', u'this', u'notion', u'remains', u'relatively', u'unexplored', u'.']</t>
  </si>
  <si>
    <t>ectopic pregnancy is a potentially life-threatening condition occurring in 1-2 % of all pregnancies.</t>
  </si>
  <si>
    <t>PMC2913107</t>
  </si>
  <si>
    <t>[u'that', u'vitamin', u'd', u'deficiency', u'--', u'either', u'during', u'pregnancy', u'or', u'early', u'childhood', u'--', u'may', u'be', u'an', u'environmental', u'trigger', u'for', u'the', u'genetic', u'disease', u'of', u'autism']</t>
  </si>
  <si>
    <t>['may be']</t>
  </si>
  <si>
    <t>[['deficiency', ['http://purl.obolibrary.org/obo/SO_1000029']], ['vitamin D', ['http://purl.obolibrary.org/obo/CHEBI_27300']], ['vitamin D', ['http://purl.obolibrary.org/obo/CHEBI_27300']], ['vitamin D', ['http://purl.obolibrary.org/obo/CHEBI_27300']], ['vitamin', ['http://purl.obolibrary.org/obo/CHEBI_33229']], ['vitamin', ['http://purl.obolibrary.org/obo/CHEBI_33229']], ['vitamin', ['http://purl.obolibrary.org/obo/CHEBI_33229']], ['deficiency', ['http://purl.obolibrary.org/obo/SO_1000029']]]</t>
  </si>
  <si>
    <t>[u'the', u'first', u'double-blinded', u'randomized', u'clinical', u'trial', u'(', u'rct', u')', u'to', u'study', u'the', u'effect', u'of', u'high', u'dosage', u'folic', u'acid', u'supplementation', u'on', u'isolated', u'oral', u'cleft', u'recurrence']</t>
  </si>
  <si>
    <t>[['acid', ['http://purl.obolibrary.org/obo/CHEBI_37527']], ['folic acid', ['http://purl.obolibrary.org/obo/CHEBI_27470']], ['double', ['http://purl.obolibrary.org/obo/SO_0000985']]]</t>
  </si>
  <si>
    <t>the induction of treg activity by probiotics might be effective for promoting tolerance towards food allergens.</t>
  </si>
  <si>
    <t>[u'the', u'results', u'of', u'the', u'present', u'study', u'suggest', u'that', u',', u'in', u'a', u'population-based', u'cohort', u'of', u'middle', u'aged', u'women', u',', u'both', u'low', u'and', u'high', u'sun', u'exposure', u'is', u'associated', u'with', u'increased', u'level', u'of', u'positive', u'pes', u'.']</t>
  </si>
  <si>
    <t>[u'that', u',', u'in', u'a', u'population-based', u'cohort', u'of', u'middle', u'aged', u'women', u',', u'both', u'low', u'and', u'high', u'sun', u'exposure', u'is', u'associated', u'with', u'increased', u'level', u'of', u'positive', u'pes']</t>
  </si>
  <si>
    <t>[u'this', u'review', u'suggests', u'a', u'mechanism', u'that', u'integrates', u'outcomes', u'reported', u'by', u'a', u'variety', u'of', u'studies', u'conducted', u'in', u'an', u'analysis', u'of', u'fetal', u'hepatic', u'metabolic', u'capacity', u'amid', u'the', u'maternal', u'consumption', u'of', u'a', u'high-fat', u'diet', u'.']</t>
  </si>
  <si>
    <t>[u'more', u'recently', u',', u'the', u'regulation', u'of', u'iodide', u'transport', u'has', u'also', u'been', u'the', u'center', u'of', u'attention', u'to', u'improve', u'the', u'management', u'of', u'poorly', u'differentiated', u'thyroid', u'cancer', u'.']</t>
  </si>
  <si>
    <t>['has...been', 'center of attention']</t>
  </si>
  <si>
    <t>[['iodide', ['http://purl.obolibrary.org/obo/CHEBI_16382']], ['thyroid', ['http://purl.obolibrary.org/obo/UBERON_0002046']]]</t>
  </si>
  <si>
    <t>[u'the', u'center', u'of', u'attention', u'to', u'improve', u'the', u'management', u'of', u'poorly', u'differentiated', u'thyroid', u'cancer']</t>
  </si>
  <si>
    <t>combined estimated were calculated separately according to whether the exposure metric was continuous or categorical.</t>
  </si>
  <si>
    <t>median intakes of grains, vegetables, fruit, meat, and dairy were below recommendations.</t>
  </si>
  <si>
    <t>[u'below', u'recommendations']</t>
  </si>
  <si>
    <t>there was no difference in postnatal cellular proliferation and survival rates in the hippocampus between dietary groups, however, migration of newborn cells into the granular layer of the hippocampus dentate gyrus was significantly reduced in prenatally deficient animals (p&lt;0.01).</t>
  </si>
  <si>
    <t>applying the shared multiscale model for the georgia lbw incidence, we have found that income has a negative impact at both the county and ph levels.</t>
  </si>
  <si>
    <t>our hypothesis is that in middle eastern pregnant women, a vitamin d dose of 3000 iu/day is required to reach a desirable maternal 25-hydroxyvitamin d [25(oh)d] level, and to positively impact infant bone mineral content (bmc).</t>
  </si>
  <si>
    <t>purpose: we report a case of iris pigment epithelial cysts in a newborn and discuss the importance of an accurate diagnosis for prevention of amblyopia.</t>
  </si>
  <si>
    <t>[u'purpose']</t>
  </si>
  <si>
    <t>['purpose']</t>
  </si>
  <si>
    <t>[u'supporting', u'an', u'association', u'between', u'maternal', u'dietary', u'calcium', u'intake', u'during', u'pregnancy', u'and', u'blood', u'pressure', u'in', u'the', u'offspring']</t>
  </si>
  <si>
    <t>['supporting']</t>
  </si>
  <si>
    <t>[['calcium', ['http://purl.obolibrary.org/obo/CHEBI_22984', 'http://purl.obolibrary.org/obo/CHEBI_29320']], ['blood', ['http://purl.obolibrary.org/obo/UBERON_0000178']]]</t>
  </si>
  <si>
    <t>BMJ_2012_Jan_30_344_e184</t>
  </si>
  <si>
    <t>conclusion n-3 lcpufa supplementation in pregnancy did not reduce the overall incidence of immunoglobulin e associated allergies in the first year of life, although atopic eczema and egg sensitisation were lower.</t>
  </si>
  <si>
    <t>the objectives are to summarize birth outcomes and the antenatal care system in ksa, summarize research related to the us text4baby mobile health program, and outline the development of an arabic version of the text4baby app, for you and your baby (4yyb).</t>
  </si>
  <si>
    <t>[u'the', u'objectives']</t>
  </si>
  <si>
    <t>women ( n = 221) chose from six predefined responses to answer how frequently they were consuming each food.</t>
  </si>
  <si>
    <t>women of minority ethnicity (or = 0.78 95% ci = 0.67, 0.91) and farmers (or = 0.71 95% ci = 0.58, 0.88) were less likely to consume &gt;80% of the preconception supplements while socioeconomic status (ses) (or = 2.71 highest vs. lowest quintile; 95% ci = 2.10, 3.52) was positively associated with &gt;80% adherence in the entire preconception sample with available information ( n  = 4417).</t>
  </si>
  <si>
    <t>[u'3.52', u')', u'was', u'positively', u'associated', u'with', u'&gt;', u'80', u'%', u'adherence', u'in', u'the', u'entire', u'preconception', u'sample', u'with', u'available', u'information', u'(', u'n', u'\xa0=\xa04417']</t>
  </si>
  <si>
    <t>they reveal long-term convergence and country-level interconnections because of close contagion effects caused by bilateral networking exposure.</t>
  </si>
  <si>
    <t>[u'caused', u'by', u'bilateral', u'networking', u'exposure']</t>
  </si>
  <si>
    <t>overweight/obese and physically inactive women are two selected groups at increased risk of pregnancy complications.</t>
  </si>
  <si>
    <t>[u'pregnancy', u'complications']</t>
  </si>
  <si>
    <t>['complications']</t>
  </si>
  <si>
    <t>text messaging (short message service, sms) programs have been shown to be effective in helping adult smokers quit smoking.</t>
  </si>
  <si>
    <t>maternal and pediatric health outcomes in relation to gestational vitamin d sufficiency</t>
  </si>
  <si>
    <t>[u'relation', u'to', u'gestational', u'vitamin', u'd', u'sufficiency']</t>
  </si>
  <si>
    <t>the impact of folic acid fortification in canada is discussed, and unresolved issues associated with this policy described.</t>
  </si>
  <si>
    <t>[u'unresolved', u'issues']</t>
  </si>
  <si>
    <t>['unresolved issues']</t>
  </si>
  <si>
    <t>moreover, rarα and rarγ mrna were positively correlated with adam10 mrna, whereas rarβ mrna was positively correlated with ide mrna.</t>
  </si>
  <si>
    <t>['moreover', 'correlated', 'correlated']</t>
  </si>
  <si>
    <t>[['mRNA', ['http://purl.obolibrary.org/obo/SO_0000234']], ['mRNA', ['http://purl.obolibrary.org/obo/SO_0000234']], ['mRNA', ['http://purl.obolibrary.org/obo/SO_0000234']], ['mRNA', ['http://purl.obolibrary.org/obo/SO_0000234']]]</t>
  </si>
  <si>
    <t>[u'moreover', u',', u'rar\u03b1', u'and', u'rar\u03b3', u'mrna', u'were', u'positively', u'correlated', u'with', u'adam10', u'mrna', u',', u'whereas', u'rar\u03b2', u'mrna', u'was', u'positively', u'correlated', u'with', u'ide', u'mrna', u'.']</t>
  </si>
  <si>
    <t>[u'whereas', u'rar\u03b2', u'mrna', u'was', u'positively', u'correlated', u'with', u'ide', u'mrna']</t>
  </si>
  <si>
    <t>while large lhds were more likely to post engagement-related tweets about the organization (cramer’s v=0.12), they were less likely to ask followers to take action that would benefit the organization (χ2=7.59,</t>
  </si>
  <si>
    <t>['would', 'likely', 'likely']</t>
  </si>
  <si>
    <t>[u'more', u'likely', u'to', u'post', u'engagement-related', u'tweets', u'about', u'the', u'organization', u'(', u'cramer', u"'s", u'v=0.12', u')']</t>
  </si>
  <si>
    <t>[u'less', u'likely', u'to', u'ask', u'followers', u'to', u'take', u'action', u'that', u'would', u'benefit', u'the', u'organization', u'(', u'\u03c72=7.59']</t>
  </si>
  <si>
    <t>compared to usual care, fewer normal-weight women in the intervention exceeded iom recommendations (47.1 % usual care vs. 6.7 % intervention; absolute difference 40.4 %; p  = .036).</t>
  </si>
  <si>
    <t>by bundling prevention and care services into a high-touch, high-tech group prenatal care model, expect with me has the potential to result in fundamental changes to the health care system to meet the “triple aim:” better healthcare quality, improved outcomes, and lower costs.</t>
  </si>
  <si>
    <t>[u'the', u'potential', u'to', u'result', u'in', u'fundamental', u'changes', u'to', u'the', u'health', u'care', u'system', u'to', u'meet', u'the', u'``', u'triple', u'aim', u':', u"''", u'better', u'healthcare', u'quality']</t>
  </si>
  <si>
    <t>wide dissemination of outputs may have a greater long term impact in the primary and secondary prevention of these high risk conditions.</t>
  </si>
  <si>
    <t>[u'among', u'white', u'europeans', u',', u'a', u'plant-based', u'diet', u'is', u'associated', u'with', u'lower', u'birth', u'weight', u',', u'reduced', u'odds', u'of', u'an', u'infant', u'born', u'lga', u'and', u'increased', u'odds', u'of', u'sga', u',', u'whereas', u'among', u'south', u'asians', u'living', u'in', u'canada', u',', u'a', u'plant-based', u'diet', u'is', u'associated', u'with', u'increased', u'birth', u'weight', u'.']</t>
  </si>
  <si>
    <t>[['plant', ['http://purl.obolibrary.org/obo/NCBITaxon_33090']], ['plant', ['http://purl.obolibrary.org/obo/NCBITaxon_33090']]]</t>
  </si>
  <si>
    <t>[u'whereas', u'among', u'south', u'asians', u'living', u'in', u'canada', u',', u'a', u'plant-based', u'diet', u'is', u'associated', u'with', u'increased', u'birth', u'weight']</t>
  </si>
  <si>
    <t>significant positive associations were found between infant cognitive test scores and maternal plasma free choline (b = 6.054, se = 2.283, p = 0.009) and betaine (b = 7.350, se = 1.933, p = 0.0002) at 16 weeks of gestation.</t>
  </si>
  <si>
    <t>[u'significant', u'positive', u'associations']</t>
  </si>
  <si>
    <t>low cord 25(oh)d levels are seen in hispanic infants, but their functional significance is uncertain related to bone health in a southern us setting.</t>
  </si>
  <si>
    <t>[u'related', u'to', u'bone', u'health']</t>
  </si>
  <si>
    <t>['related', 'uncertain']</t>
  </si>
  <si>
    <t>the results also suggest that interpretation of neonatal 25-ohd levels may need to incorporate specific maternal factors in addition to season of birth and latitude.</t>
  </si>
  <si>
    <t>[u'the', u'results', u'also', u'suggest', u'that', u'interpretation', u'of', u'neonatal', u'25-ohd', u'levels', u'may', u'need', u'to', u'incorporate', u'specific', u'maternal', u'factors', u'in', u'addition', u'to', u'season', u'of', u'birth', u'and', u'latitude', u'.']</t>
  </si>
  <si>
    <t>[u'conclusions', u':', u'exposure', u'to', u'higher', u'levels', u'of', u'arsenic', u'was', u'positively', u'associated', u'with', u'dna', u'methylation', u'in', u'line-1', u'repeated', u'elements', u',', u'and', u'to', u'a', u'lesser', u'degree', u'at', u'cpg', u'sites', u'within', u'the', u'promoter', u'region', u'of', u'the', u'tumor', u'suppressor', u'gene', u'p16', u'.']</t>
  </si>
  <si>
    <t>[['promoter', ['http://purl.obolibrary.org/obo/SO_0000167']], ['region', ['http://purl.obolibrary.org/obo/SO_0000001']], ['DNA methylation', ['http://purl.obolibrary.org/obo/GO_0006306']], ['gene', ['http://purl.obolibrary.org/obo/SO_0000704']], ['LINE', ['http://purl.obolibrary.org/obo/SO_0000194']], ['arsenic', ['http://purl.obolibrary.org/obo/CHEBI_27563']], ['DNA', ['http://purl.obolibrary.org/obo/SO_0000352']]]</t>
  </si>
  <si>
    <t>however, none of the tlr-triggered cytokine productions were associated with cord 25(oh)d concentration.</t>
  </si>
  <si>
    <t>[u'however', u',', u'none', u'of', u'the', u'tlr-triggered', u'cytokine', u'productions', u'were', u'associated', u'with', u'cord', u'25', u'(', u'oh', u')', u'd', u'concentration', u'.']</t>
  </si>
  <si>
    <t>[u'background', u'data', u'from', u'west', u'africa', u'indicate', u'that', u'a', u'small', u'thymus', u'at', u'birth', u'and', u'at', u'6', u'months', u'of', u'age', u'is', u'a', u'strong', u'and', u'independent', u'risk', u'factor', u'for', u'infection-related', u'mortality', u'up', u'to', u'24', u'and', u'36', u'months', u'of', u'age', u',', u'respectively', u'.']</t>
  </si>
  <si>
    <t>this paper reports the dynamical analysis of the business cycles of 12 (developed and developing) countries over the last 56 years by applying computational techniques used for tackling complex systems.</t>
  </si>
  <si>
    <t>['this paper', 'complex']</t>
  </si>
  <si>
    <t>we then evaluated dna methylation levels at 27 candidate loci in placenta from a subset of these deliveries (n = 197) to examine if epigenetic variation could provide insight into the mechanisms that cause this co-morbidity.</t>
  </si>
  <si>
    <t>['if', 'mechanisms', 'cause', 'could']</t>
  </si>
  <si>
    <t>[['placenta', ['http://purl.obolibrary.org/obo/UBERON_0001987']], ['DNA', ['http://purl.obolibrary.org/obo/SO_0000352']], ['DNA methylation', ['http://purl.obolibrary.org/obo/GO_0006306']]]</t>
  </si>
  <si>
    <t>[u'the', u'mechanisms', u'that', u'cause', u'this', u'co-morbidity']</t>
  </si>
  <si>
    <t>[u'that', u'cause', u'this', u'co-morbidity']</t>
  </si>
  <si>
    <t>it was hypothesized that pregnancy desires would be influenced by partners, families, the potential risk of hiv transmission to infants, and physicians’ recommendations.</t>
  </si>
  <si>
    <t>[u'it', u'was', u'hypothesized', u'that', u'pregnancy', u'desires', u'would', u'be', u'influenced', u'by', u'partners', u',', u'families', u',', u'the', u'potential', u'risk', u'of', u'hiv', u'transmission', u'to', u'infants', u',', u'and', u'physicians', u"'", u'recommendations', u'.']</t>
  </si>
  <si>
    <t>['hypothesized', 'would', 'recommendations']</t>
  </si>
  <si>
    <t>[u'physicians', u"'", u'recommendations']</t>
  </si>
  <si>
    <t>we recommend the use of the doppler determinedvtimethod for the estimation ofcoin pregnancy.</t>
  </si>
  <si>
    <t>[u'we', u'recommend', u'the', u'use', u'of', u'the', u'doppler', u'determinedvtimethod', u'for', u'the', u'estimation', u'ofcoin', u'pregnancy', u'.']</t>
  </si>
  <si>
    <t>we assessed whether vitamin a and vitamin e nutritional status may affect circulating leptin, adiponectin, insulin-like growth factor (igf)-i and igf-ii levels in early life in humans.</t>
  </si>
  <si>
    <t>['whether', 'may']</t>
  </si>
  <si>
    <t>[['vitamin', ['http://purl.obolibrary.org/obo/CHEBI_33229']], ['vitamin', ['http://purl.obolibrary.org/obo/CHEBI_33229']], ['vitamin E', ['http://purl.obolibrary.org/obo/CHEBI_33234']], ['life', ['http://purl.obolibrary.org/obo/UBERON_0000104']], ['status', ['http://purl.obolibrary.org/obo/SO_0000905']], ['vitamin A', ['http://purl.obolibrary.org/obo/CHEBI_12777']]]</t>
  </si>
  <si>
    <t>in summary, dna methylation levels in the promoter of npsr1 showed small but significant associations with asthma, both in adults and in children, and to related traits such as allergy and certain environmental exposures.</t>
  </si>
  <si>
    <t>[u'small', u'but', u'significant', u'associations']</t>
  </si>
  <si>
    <t>in the developing lung, ra is crucial for normal growth and differentiation of airways.</t>
  </si>
  <si>
    <t>[u'crucial', u'for', u'normal', u'growth', u'and', u'differentiation', u'of', u'airways']</t>
  </si>
  <si>
    <t>these data suggest mothers may reduce their contribution to the fetus's 25(oh)d supply once their own level becomes low.</t>
  </si>
  <si>
    <t>[u'these', u'data', u'suggest', u'mothers', u'may', u'reduce', u'their', u'contribution', u'to', u'the', u'fetus', u"'s", u'25', u'(', u'oh', u')', u'd', u'supply', u'once', u'their', u'own', u'level', u'becomes', u'low', u'.']</t>
  </si>
  <si>
    <t>for this article, we review the published studies of potential biomarkers in autism and conclude that while there is increasing promise of finding biomarkers that can help us target treatment, there are none with enough evidence to support routine clinical use unless medical illness is suspected.</t>
  </si>
  <si>
    <t>[u'none']</t>
  </si>
  <si>
    <t>['none with enough evidence', 'potential', 'can', 'promise']</t>
  </si>
  <si>
    <t>[u'increasing', u'promise', u'of', u'finding', u'biomarkers', u'that', u'can', u'help', u'us', u'target', u'treatment']</t>
  </si>
  <si>
    <t>greater maternal gwg was associated with greater offspring bmi, and the risk of overweight was doubled in children whose mothers were overweight/obese before pregnancy and gained excessive weight during pregnancy.</t>
  </si>
  <si>
    <t>[u'greater', u'maternal', u'gwg', u'was', u'associated', u'with', u'greater', u'offspring', u'bmi', u',', u'and', u'the', u'risk', u'of', u'overweight', u'was', u'doubled', u'in', u'children', u'whose', u'mothers', u'were', u'overweight/obese', u'before', u'pregnancy', u'and', u'gained', u'excessive', u'weight', u'during', u'pregnancy', u'.']</t>
  </si>
  <si>
    <t>these results suggest that prenatal as exposure is associated with global dna methylation in cord blood dna, possibly in a sex-specific manner.</t>
  </si>
  <si>
    <t>[u'these', u'results', u'suggest', u'that', u'prenatal', u'as', u'exposure', u'is', u'associated', u'with', u'global', u'dna', u'methylation', u'in', u'cord', u'blood', u'dna', u',', u'possibly', u'in', u'a', u'sex-specific', u'manner', u'.']</t>
  </si>
  <si>
    <t>['suggest', 'possibly', 'associated']</t>
  </si>
  <si>
    <t>[['DNA', ['http://purl.obolibrary.org/obo/SO_0000352']], ['DNA', ['http://purl.obolibrary.org/obo/SO_0000352']], ['blood', ['http://purl.obolibrary.org/obo/UBERON_0000178']], ['sex-specific', ['http://purl.obolibrary.org/obo/UBERON_0014402']], ['DNA methylation', ['http://purl.obolibrary.org/obo/GO_0006306']]]</t>
  </si>
  <si>
    <t>[u'that', u'prenatal', u'as', u'exposure', u'is', u'associated', u'with', u'global', u'dna', u'methylation', u'in', u'cord', u'blood', u'dna', u',', u'possibly', u'in', u'a', u'sex-specific', u'manner']</t>
  </si>
  <si>
    <t>this paper reviews the plausibility of evidence focusing on the seasonal interrelation of farming, allergies, viruses, vitamin d, diet, birth weight, and handedness.</t>
  </si>
  <si>
    <t>[u'the', u'plausibility', u'of', u'evidence', u'focusing']</t>
  </si>
  <si>
    <t>['plausibility']</t>
  </si>
  <si>
    <t>[u'associated', u'with', u'bone', u'strength', u',', u'growth', u',', u'developmental', u'milestones', u',', u'infections', u',', u'immunity', u',', u'atopy-related', u'diseases', u',', u'and', u'genetic', u'factors', u'involved', u'in', u'these', u'functions']</t>
  </si>
  <si>
    <t>the evidence from human population studies is limited and heterogeneous and more research is needed in the future, investigating the effects of id in pregnancy on future offspring health outcomes.</t>
  </si>
  <si>
    <t>[u'heterogeneous']</t>
  </si>
  <si>
    <t>['heterogeneous', 'research is needed in the future', 'limited']</t>
  </si>
  <si>
    <t>[u'more', u'research', u'is', u'needed', u'in', u'the', u'future', u',', u'investigating', u'the', u'effects', u'of', u'id', u'in', u'pregnancy', u'on', u'future', u'offspring', u'health', u'outcomes', u'.']</t>
  </si>
  <si>
    <t>[u'limited', u'and', u'heterogeneous']</t>
  </si>
  <si>
    <t>emergency physicians should include gui in their differential diagnosis in this patient population and use bedside ultrasound as an adjunct to diagnosis.</t>
  </si>
  <si>
    <t>it is increasingly accepted that environmental compounds, including nutrients, can produce changes in the genome activity that, in spite of not altering the dna sequence, can produce important, stable and, in some instances, transgenerational alterations in the phenotype.</t>
  </si>
  <si>
    <t>[u'in', u'spite', u'of', u'not', u'altering', u'the', u'dna', u'sequence']</t>
  </si>
  <si>
    <t>['in spite', 'increasingly accepted', 'can', 'can']</t>
  </si>
  <si>
    <t>[['DNA', ['http://purl.obolibrary.org/obo/SO_0000352']], ['genome', ['http://purl.obolibrary.org/obo/SO_0001026']], ['sequence', ['http://purl.obolibrary.org/obo/SO_0000001']]]</t>
  </si>
  <si>
    <t>[u'it', u'is', u'increasingly', u'accepted', u'that', u'environmental', u'compounds', u',', u'including', u'nutrients', u',', u'can', u'produce', u'changes', u'in', u'the', u'genome', u'activity', u'that', u',', u'in', u'spite', u'of', u'not', u'altering', u'the', u'dna', u'sequence', u',', u'can', u'produce', u'important', u',', u'stable', u'and', u',', u'in', u'some', u'instances', u',', u'transgenerational', u'alterations', u'in', u'the', u'phenotype', u'.']</t>
  </si>
  <si>
    <t>here, we have examined this hypothesis in a cohort of mothers and newborns in new york city.</t>
  </si>
  <si>
    <t>PMC3710985</t>
  </si>
  <si>
    <t>the exposed neonates were more likely to be born premature, were admitted more often to the neonatal intensive care unit, presented with poor neonatal adaptation signs and had higher rates of congenital malformations.</t>
  </si>
  <si>
    <t>[u'more', u'likely', u'to', u'be', u'born', u'premature']</t>
  </si>
  <si>
    <t>the currently recommended supplementation amount of vitamin d is not sufficient to maintain a value of 25 hydroxy vitamin d above 30 ng/ml, during pregnancy.</t>
  </si>
  <si>
    <t>[u'currently', u'recommended']</t>
  </si>
  <si>
    <t>unhealthy weight gain after arrival was the most common concern and was attributed to social pressures among adolescents, food choices and a more sedentary lifestyle.</t>
  </si>
  <si>
    <t>[u'the', u'most', u'common', u'concern']</t>
  </si>
  <si>
    <t>such policies could lessen the burden of pill taking for americans and improve the adherence with prescribed treatments.</t>
  </si>
  <si>
    <t>our findings provide marginal evidence that multinutrient supplementation during early pregnancy may modify the risk of sga births and preterm birth associated with alcohol consumption during pregnancy and may have important implications for pregnant women and women of child-bearing age.</t>
  </si>
  <si>
    <t>[u'marginal', u'evidence', u'that', u'multinutrient', u'supplementation', u'during', u'early', u'pregnancy', u'may', u'modify', u'the', u'risk', u'of', u'sga', u'births', u'and', u'preterm', u'birth', u'associated', u'with', u'alcohol', u'consumption', u'during', u'pregnancy', u'and', u'may', u'have', u'important', u'implications', u'for', u'pregnant', u'women', u'and', u'women', u'of', u'child-bearing', u'age']</t>
  </si>
  <si>
    <t>['marginal evidence', 'may', 'may']</t>
  </si>
  <si>
    <t>[['SGA', ['http://purl.obolibrary.org/obo/PR_P08019']], ['alcohol', ['http://purl.obolibrary.org/obo/CHEBI_30879']]]</t>
  </si>
  <si>
    <t>optimal medical management of symptoms will ensure the mental and physical wellbeing of expecting mothers and their developing babies during this often stressful and difficult time period.</t>
  </si>
  <si>
    <t>though rates of unintended pregnancies are high among women in general, among couples affected by hiv, significant planning and reproductive decisions must be considered to prevent negative health consequences for wlhiv and their neonates.</t>
  </si>
  <si>
    <t>['though', 'considered', 'must']</t>
  </si>
  <si>
    <t>[u'though', u'rates', u'of', u'unintended', u'pregnancies', u'are', u'high', u'among', u'women', u'in', u'general', u',', u'among', u'couples', u'affected', u'by', u'hiv', u',', u'significant', u'planning', u'and', u'reproductive', u'decisions', u'must', u'be', u'considered', u'to', u'prevent', u'negative', u'health', u'consequences', u'for', u'wlhiv', u'and', u'their', u'neonates', u'.']</t>
  </si>
  <si>
    <t>the ksa offers public medical services but remaining challenges include poor birth outcomes and health care access barriers.</t>
  </si>
  <si>
    <t>[u'remaining', u'challenges']</t>
  </si>
  <si>
    <t>parents' birth weight acts as a predictor for the descendant birth weight, with the correlation more strongly transmitted through maternal line.</t>
  </si>
  <si>
    <t>[u'the', u'correlation']</t>
  </si>
  <si>
    <t>a higher rate of stillbirth in the intervention clusters prior to the trial, differences in obstetric care and an increase in maternal infection are potential explanations for the observed increase in stillbirths in the intervention clusters during the trial.</t>
  </si>
  <si>
    <t>although sed women experienced poorer mental and overall health they reported similar health service needs and utilization patterns to more sea women.</t>
  </si>
  <si>
    <t>the rationale for their use in this population, new developments, and future directions are discussed.</t>
  </si>
  <si>
    <t>[u'future', u'directions']</t>
  </si>
  <si>
    <t>['future directions']</t>
  </si>
  <si>
    <t>we will briefly explore these parallels in an attempt to understand whether folic acid fortification of the food supply in korea might be worth consideration</t>
  </si>
  <si>
    <t>[u'these', u'functional', u'and', u'morphological', u'changes', u'in', u'adipocytes', u'were', u'accompanied', u'by', u'impaired', u'activity', u'of', u'the', u'insulin', u'signalling', u'cascade', u'highlighting', u'the', u'important', u'role', u'of', u'different', u'adipose', u'tissue', u'depots', u'in', u'the', u'pathogenesis', u'of', u'metabolic', u'disorders', u'.']</t>
  </si>
  <si>
    <t>['accompanied']</t>
  </si>
  <si>
    <t>[['adipose tissue', ['http://purl.obolibrary.org/obo/UBERON_0001013']], ['insulin', ['http://purl.obolibrary.org/obo/PR_000009054']], ['role', ['http://purl.obolibrary.org/obo/CHEBI_50906']]]</t>
  </si>
  <si>
    <t>conclusions: maternal serum retinol and β-carotene concentrations had differing associations with offspring bone size and growth at birth: retinol was negatively associated with these measurements, whereas β-carotene was positively associated.</t>
  </si>
  <si>
    <t>['associations', 'associated', 'associated']</t>
  </si>
  <si>
    <t>[['retinol', ['http://purl.obolibrary.org/obo/CHEBI_50211']], ['carotene', ['http://purl.obolibrary.org/obo/CHEBI_23042']], ['carotene', ['http://purl.obolibrary.org/obo/CHEBI_23042']], ['retinol', ['http://purl.obolibrary.org/obo/CHEBI_50211']], ['serum', ['http://purl.obolibrary.org/obo/UBERON_0001977']]]</t>
  </si>
  <si>
    <t>[u'conclusions', u':', u'maternal', u'serum', u'retinol', u'and', u'\u03b2-carotene', u'concentrations', u'had', u'differing', u'associations', u'with', u'offspring', u'bone', u'size', u'and', u'growth', u'at', u'birth', u':', u'retinol', u'was', u'negatively', u'associated', u'with', u'these', u'measurements', u',', u'whereas', u'\u03b2-carotene', u'was', u'positively', u'associated', u'.']</t>
  </si>
  <si>
    <t>[u'whereas', u'\u03b2-carotene', u'was', u'positively', u'associated']</t>
  </si>
  <si>
    <t>[u'sex', u'specific', u'differences', u'were', u'observed', u',', u'particularly', u'with', u'respect', u'to', u'fat', u'deposition', u',', u'but', u'direction', u'of', u'responses', u'to', u'early', u'nutrition', u'impacts', u'were', u'similar', u'.']</t>
  </si>
  <si>
    <t>[['fat', ['http://purl.obolibrary.org/obo/UBERON_0001013']], ['Sex specific', ['http://purl.obolibrary.org/obo/UBERON_0014402']]]</t>
  </si>
  <si>
    <t>[u'the', u'possibility', u'that', u'genetic', u'differences', u'affecting', u'the', u'biology', u'of', u'the', u'vascular', u'endothelium', u'could', u'be', u'a', u'factor', u'contributing', u'to', u'the', u'increased', u'burden', u'of', u'cardiovascular', u'disease', u'and', u'cancer', u'among', u'african', u'americans', u'(', u'aa', u')', u'compared', u'to', u'caucasian', u'americans', u'(', u'ca']</t>
  </si>
  <si>
    <t>['possibility', 'could be']</t>
  </si>
  <si>
    <t>[['endothelium', ['http://purl.obolibrary.org/obo/UBERON_0001986']]]</t>
  </si>
  <si>
    <t>[u'that', u'genetic', u'differences', u'affecting', u'the', u'biology', u'of', u'the', u'vascular', u'endothelium', u'could', u'be', u'a', u'factor', u'contributing', u'to', u'the', u'increased', u'burden', u'of', u'cardiovascular', u'disease', u'and', u'cancer', u'among', u'african', u'americans', u'(', u'aa', u')', u'compared', u'to', u'caucasian', u'americans', u'(', u'ca']</t>
  </si>
  <si>
    <t>a review of nvp and early pharmacotherapeutic management is presented due to the fact that nvp is largely undertreated, and investigations into the safe and effective pharmacotherapies available to treat nvp are lacking.</t>
  </si>
  <si>
    <t>future research is needed to confirm these results and determine if these small increases in methylation are associated with any health effects.</t>
  </si>
  <si>
    <t>[u'future', u'research', u'is', u'needed', u'to', u'confirm', u'these', u'results', u'and', u'determine', u'if', u'these', u'small', u'increases', u'in', u'methylation', u'are', u'associated', u'with', u'any', u'health', u'effects', u'.']</t>
  </si>
  <si>
    <t>['future research is needed', 'if', 'associated']</t>
  </si>
  <si>
    <t>[u'if', u'these', u'small', u'increases', u'in', u'methylation', u'are', u'associated', u'with', u'any', u'health', u'effects']</t>
  </si>
  <si>
    <t>[u'i', u'have', u'suggested', u'that', u'the', u'primary', u'environmental', u'trigger', u'for', u'autism', u'is', u'not', u'vaccinations', u',', u'toxins', u'or', u'infections', u',', u'but', u'gestational', u'and', u'early', u'childhood', u'vitamin', u'd', u'deficiency', u'(', u'1', u',', u'2', u')', u'.']</t>
  </si>
  <si>
    <t>insight is offered as to which neurologically afflicted children might successfully be treated with micronutrients and which children are unlikely to be helped.</t>
  </si>
  <si>
    <t>['might', 'unlikely']</t>
  </si>
  <si>
    <t>[u'unlikely', u'to', u'be', u'helped']</t>
  </si>
  <si>
    <t>despite this long history, vitamin d deficiency remains a significant health concern.</t>
  </si>
  <si>
    <t>[u'a', u'significant', u'health', u'concern']</t>
  </si>
  <si>
    <t>however, compared with zd groups, pups in izs did not show any improvement in the indexes of mwm ( p&gt; 0.05) although their zinc serum concentration increased significantly ( p&lt; 0.05).</t>
  </si>
  <si>
    <t>the results were more consistent among the studies including older children (1-9 years) where a higher maternal ca intake was associated with a reduction in the off spring's systolic bp.</t>
  </si>
  <si>
    <t>[u'more', u'consistent', u'among', u'the', u'studies', u'including', u'older', u'children', u'(', u'1-9', u'years', u')', u'where', u'a', u'higher', u'maternal', u'ca', u'intake', u'was', u'associated', u'with', u'a', u'reduction', u'in', u'the', u'off', u'spring', u"'s", u'systolic', u'bp']</t>
  </si>
  <si>
    <t>[u'no', u'association', u'of', u'maternal', u'iron', u'status', u'with', u'offspring', u'cognitive', u'function']</t>
  </si>
  <si>
    <t>[['status', ['http://purl.obolibrary.org/obo/SO_0000905']], ['iron', ['http://purl.obolibrary.org/obo/CHEBI_18248']]]</t>
  </si>
  <si>
    <t>the absence of an effect at birth and its appearance at 8 weeks of age suggests early postnatal influences such as breast milk trophic factors.</t>
  </si>
  <si>
    <t>[u'the', u'absence', u'of', u'an', u'effect', u'at', u'birth', u'and', u'its', u'appearance', u'at', u'8', u'weeks', u'of', u'age', u'suggests', u'early', u'postnatal', u'influences', u'such', u'as', u'breast', u'milk', u'trophic', u'factors', u'.']</t>
  </si>
  <si>
    <t>['suggests', 'appearance']</t>
  </si>
  <si>
    <t>[u'its', u'appearance', u'at', u'8', u'weeks', u'of', u'age']</t>
  </si>
  <si>
    <t>however, a meta-analysis of the association between maternal folic acid supplementation and chds in offspring has not been conducted.</t>
  </si>
  <si>
    <t>['however', 'association', 'not been conducted']</t>
  </si>
  <si>
    <t>[u'the', u'association', u'between', u'maternal', u'folic', u'acid', u'supplementation', u'and', u'chds', u'in', u'offspring']</t>
  </si>
  <si>
    <t>[u'however', u',', u'a', u'meta-analysis', u'of', u'the', u'association', u'between', u'maternal', u'folic', u'acid', u'supplementation', u'and', u'chds', u'in', u'offspring', u'has', u'not', u'been', u'conducted', u'.']</t>
  </si>
  <si>
    <t>multimicronutrient supplementation (mms) in place of the more common iron-folate supplements given in pregnancy in low-income countries may slightly increase birth weight, but its impact on neonatal mortality and other outcomes is unclear.</t>
  </si>
  <si>
    <t>['may', 'unclear']</t>
  </si>
  <si>
    <t>our findings confirm that severe maternal depressed mood in pregnancy is associated with lbw, and that meg3 and igf2 plasticity may play important roles.</t>
  </si>
  <si>
    <t>[u'that', u'severe', u'maternal', u'depressed', u'mood', u'in', u'pregnancy', u'is', u'associated', u'with', u'lbw', u',', u'and', u'that', u'meg3', u'and', u'igf2', u'plasticity', u'may', u'play', u'important', u'roles']</t>
  </si>
  <si>
    <t>the predominant treatment strategy for schizophrenia is anti-psychotic medication (with or without additional talking therapy) even though this approach lacks efficacy in managing the negative symptoms of the condition, is not effective in one-third of the patient group and the side effects of the medication can be severe and debilitating.</t>
  </si>
  <si>
    <t>[u'even', u'though', u'this', u'approach', u'lacks', u'efficacy', u'in', u'managing', u'the', u'negative', u'symptoms', u'of', u'the', u'condition', u',', u'is', u'not', u'effective', u'in', u'one-third', u'of', u'the', u'patient', u'group', u'and', u'the', u'side', u'effects', u'of', u'the', u'medication', u'can', u'be', u'severe', u'and', u'debilitating']</t>
  </si>
  <si>
    <t>['lacks efficacy', 'can']</t>
  </si>
  <si>
    <t>similar findings with folate for the prevention of cleft palate led to recommendations for prenatal pharmacological supplementation and dietary improvement.</t>
  </si>
  <si>
    <t>[u'recommendations', u'for', u'prenatal', u'pharmacological', u'supplementation', u'and', u'dietary', u'improvement']</t>
  </si>
  <si>
    <t>excessive gestational weight gain (gwg) is associated with complications for both mother and child.</t>
  </si>
  <si>
    <t>[u'excessive', u'gestational', u'weight', u'gain', u'(', u'gwg', u')', u'is', u'associated', u'with', u'complications', u'for', u'both', u'mother', u'and', u'child', u'.']</t>
  </si>
  <si>
    <t>participating women emphasized that hiv and sti prevention and sexual health promotion programming needs to take a holistic, community-wide, family-focused and youth-centred approach within their communities.</t>
  </si>
  <si>
    <t>[u'that', u'hiv', u'and', u'sti', u'prevention', u'and', u'sexual', u'health', u'promotion', u'programming', u'needs', u'to', u'take', u'a', u'holistic', u',', u'community-wide', u',', u'family-focused', u'and', u'youth-centred', u'approach', u'within', u'their', u'communities']</t>
  </si>
  <si>
    <t>['needs']</t>
  </si>
  <si>
    <t>to assess the impact of prenatal exposure to maillard reaction products (mrps) -rich diet and postnatal coca-cola consumption on metabolic status of female rats.</t>
  </si>
  <si>
    <t>[u'the', u'impact', u'of', u'prenatal', u'exposure', u'to', u'maillard', u'reaction', u'products']</t>
  </si>
  <si>
    <t>autism spectrum disorder (asd) affecting about 1% of all children is associated, in addition to complex genetic factors, with a variety of prenatal, perinatal, and postnatal etiologies.</t>
  </si>
  <si>
    <t>['complex', 'etiologies', 'associated']</t>
  </si>
  <si>
    <t>[u'prenatal', u',', u'perinatal', u',', u'and', u'postnatal', u'etiologies']</t>
  </si>
  <si>
    <t>[u'autism', u'spectrum', u'disorder', u'(', u'asd', u')', u'affecting', u'about', u'1', u'%', u'of', u'all', u'children', u'is', u'associated', u',', u'in', u'addition', u'to', u'complex', u'genetic', u'factors', u',', u'with', u'a', u'variety', u'of', u'prenatal', u',', u'perinatal', u',', u'and', u'postnatal', u'etiologies', u'.']</t>
  </si>
  <si>
    <t>we conclude this paper with recommendations for future research and ten clinical recommendations for practitioners.</t>
  </si>
  <si>
    <t>[u'future', u'research', u'and', u'ten', u'clinical', u'recommendations', u'for', u'practitioners']</t>
  </si>
  <si>
    <t>['future research', 'recommendations', 'recommendations']</t>
  </si>
  <si>
    <t>[u'ten', u'clinical', u'recommendations', u'for', u'practitioners']</t>
  </si>
  <si>
    <t>in a multicultural society that contemporary canada is, it is challenging for health practitioners to understand various ethnocultural dietary norms and practices.</t>
  </si>
  <si>
    <t>[u'challenging', u'for', u'health', u'practitioners', u'to', u'understand', u'various', u'ethnocultural', u'dietary', u'norms', u'and', u'practices']</t>
  </si>
  <si>
    <t>in this observational study, we investigated dietary habits of pregnant women in baton rouge, louisiana, usa, to determine if they achieve recommended seafood intake.</t>
  </si>
  <si>
    <t>['if', 'this...study', 'recommended']</t>
  </si>
  <si>
    <t>[u'this', u'observational', u'study']</t>
  </si>
  <si>
    <t>[u'postnatal', u'ad', u'libitum', u'caloric', u'intake', u'superimposed', u'on', u'intrauterine', u'growth', u'restriction', u'(', u'iugr', u')', u'is', u'associated', u'with', u'adult-onset', u'obesity', u',', u'insulin', u'resistance', u',', u'and', u'type', u'2', u'diabetes', u'mellitus', u'(', u't2dm', u')', u'.']</t>
  </si>
  <si>
    <t>[u'the', u'combined', u'role', u'of', u'prenatal', u'and', u'postnatal', u'vitamin', u'd', u'status', u'in', u'the', u'development', u'of', u'food', u'sensitization', u'(', u'fs', u')', u'and', u'food', u'allergy', u'remains', u'under-studied', u'.']</t>
  </si>
  <si>
    <t>['remains under-studied']</t>
  </si>
  <si>
    <t>[['food', ['http://purl.obolibrary.org/obo/CHEBI_33290', 'http://purl.obolibrary.org/obo/CHEBI_33290']], ['role', ['http://purl.obolibrary.org/obo/CHEBI_50906', 'http://purl.obolibrary.org/obo/CHEBI_50906']], ['development', ['http://purl.obolibrary.org/obo/GO_0032502', 'http://purl.obolibrary.org/obo/GO_0032502']], ['vitamin D', ['http://purl.obolibrary.org/obo/CHEBI_27300', 'http://purl.obolibrary.org/obo/CHEBI_27300']], ['status', ['http://purl.obolibrary.org/obo/SO_0000905', 'http://purl.obolibrary.org/obo/SO_0000905']], ['food', ['http://purl.obolibrary.org/obo/CHEBI_33290', 'http://purl.obolibrary.org/obo/CHEBI_33290']], ['vitamin', ['http://purl.obolibrary.org/obo/CHEBI_33229', 'http://purl.obolibrary.org/obo/CHEBI_33229']]]</t>
  </si>
  <si>
    <t>however, when they were exposed to a novel environment the levels of freezing and immediate positioning in deeper zones were significantly reduced in these adult fish.</t>
  </si>
  <si>
    <t>these observations are suggestive of two distinct developmental pathways leading to the acceleration of pubertal timing but with different consequences for ovarian function.</t>
  </si>
  <si>
    <t>[u'suggestive', u'of', u'two', u'distinct', u'developmental', u'pathways', u'leading', u'to', u'the', u'acceleration', u'of', u'pubertal', u'timing', u'but', u'with', u'different', u'consequences', u'for', u'ovarian', u'function']</t>
  </si>
  <si>
    <t>['suggestive']</t>
  </si>
  <si>
    <t>the methylation status of slc6a4 , which encodes the transmembrane serotonin transporter, and bdnf , which encodes brain derived neurotrophic factor, were assessed because of their potential role in behaviour.</t>
  </si>
  <si>
    <t>obesity, diabetes, and metabolic syndrome are growing worldwide health concerns, yet their causes are not fully understood.</t>
  </si>
  <si>
    <t>[u'worldwide', u'health', u'concerns']</t>
  </si>
  <si>
    <t>['concerns', 'yet', 'causes', 'not fully understood']</t>
  </si>
  <si>
    <t>[u'their', u'causes']</t>
  </si>
  <si>
    <t>[u'their', u'causes', u'are', u'not', u'fully', u'understood', u'.']</t>
  </si>
  <si>
    <t>low concentrations of iron and hemoglobin in maternal serum coexisting with high level of erythropoietin suggest that smoking could lead to subclinical iron deficiency and chronic hypoxia not only in mothers but also in fetus.</t>
  </si>
  <si>
    <t>[u'low', u'concentrations', u'of', u'iron', u'and', u'hemoglobin', u'in', u'maternal', u'serum', u'coexisting', u'with', u'high', u'level', u'of', u'erythropoietin', u'suggest', u'that', u'smoking', u'could', u'lead', u'to', u'subclinical', u'iron', u'deficiency', u'and', u'chronic', u'hypoxia', u'not', u'only', u'in', u'mothers', u'but', u'also', u'in', u'fetus', u'.']</t>
  </si>
  <si>
    <t>[['iron', ['http://purl.obolibrary.org/obo/CHEBI_18248']], ['deficiency', ['http://purl.obolibrary.org/obo/SO_1000029']], ['serum', ['http://purl.obolibrary.org/obo/UBERON_0001977']], ['lead', ['http://purl.obolibrary.org/obo/CHEBI_25016', 'http://purl.obolibrary.org/obo/CHEBI_27889']], ['hemoglobin', ['http://purl.obolibrary.org/obo/CHEBI_35143']], ['iron', ['http://purl.obolibrary.org/obo/CHEBI_18248']]]</t>
  </si>
  <si>
    <t>many drugs commonly prescribed during pregnancy lack a fetal safety recommendation – called fda ‘category c’ drugs.</t>
  </si>
  <si>
    <t>[u'many', u'drugs', u'commonly', u'prescribed', u'during', u'pregnancy', u'lack', u'a', u'fetal', u'safety', u'recommendation', u'--', u'called', u'fda', u'``', u'category', u'c', u"'", u'drugs', u'.']</t>
  </si>
  <si>
    <t>['lack', 'recommendation']</t>
  </si>
  <si>
    <t>[u'a', u'fetal', u'safety', u'recommendation', u'--', u'called', u'fda', u'``', u'category', u'c', u"'", u'drugs']</t>
  </si>
  <si>
    <t>PMC5215617</t>
  </si>
  <si>
    <t>it is unknown whether maternal malnutrition reduces the effect of counselling on exclusive breastfeeding.</t>
  </si>
  <si>
    <t>['whether', 'unknown']</t>
  </si>
  <si>
    <t>in this cluster randomized controlled trial (rct), we examine whether the benefits of ongoing accountability and supervision within an existing government funded and implemented community health workers (chw) home visiting program ensure the effectiveness of home visiting.</t>
  </si>
  <si>
    <t>[['cluster', ['http://purl.obolibrary.org/obo/CHEBI_33731']]]</t>
  </si>
  <si>
    <t>our analysis of the literature indicates that several interventions in the areas of housing, income support, nutrition support, and care coordination and community outreach have had positive impact in terms of health improvements or health care spending reductions.</t>
  </si>
  <si>
    <t>[u'our', u'analysis', u'of', u'the', u'literature', u'indicates', u'that', u'several', u'interventions', u'in', u'the', u'areas', u'of', u'housing', u',', u'income', u'support', u',', u'nutrition', u'support', u',', u'and', u'care', u'coordination', u'and', u'community', u'outreach', u'have', u'had', u'positive', u'impact', u'in', u'terms', u'of', u'health', u'improvements', u'or', u'health', u'care', u'spending', u'reductions', u'.']</t>
  </si>
  <si>
    <t>background: the role of the placenta in regulating micronutrient transport in response to maternal status is poorly understood.</t>
  </si>
  <si>
    <t>[u'poorly', u'understood']</t>
  </si>
  <si>
    <t>group care women were significantly more likely to have adequate prenatal care than individual care women were (or=1.35</t>
  </si>
  <si>
    <t>folate is critical for nucleotide synthesis, and preconceptional intake of dietary folic acid (fa) is credited with reduced incidences of neural tube defects in infants.</t>
  </si>
  <si>
    <t>[u'preconceptional', u'intake', u'of', u'dietary', u'folic', u'acid', u'(', u'fa', u')', u'is', u'credited', u'with', u'reduced', u'incidences', u'of', u'neural', u'tube', u'defects', u'in', u'infants', u'.']</t>
  </si>
  <si>
    <t>['credited', 'critical']</t>
  </si>
  <si>
    <t>[['acid', ['http://purl.obolibrary.org/obo/CHEBI_37527']], ['neural tube', ['http://purl.obolibrary.org/obo/UBERON_0001049']]]</t>
  </si>
  <si>
    <t>PMC4764298</t>
  </si>
  <si>
    <t>additional analyses assessing the effect of low rbc and serum folate and dose-response relationship were performed.</t>
  </si>
  <si>
    <t>[u'dose-response', u'relationship']</t>
  </si>
  <si>
    <t>the training program has demonstrated that guatemalan tbas are able to improve their basic obstetrical knowledge, are capable of identifying and referring early complications of pregnancy and labor, and can deliver basic prenatal care that would otherwise not be provided.</t>
  </si>
  <si>
    <t>[u'that', u'guatemalan', u'tbas', u'are', u'able', u'to', u'improve', u'their', u'basic', u'obstetrical', u'knowledge']</t>
  </si>
  <si>
    <t>['are able', 'are capable', 'can', 'would']</t>
  </si>
  <si>
    <t>[u'the', u'training', u'program', u'has', u'demonstrated', u'that', u'guatemalan', u'tbas', u'are', u'able', u'to', u'improve', u'their', u'basic', u'obstetrical', u'knowledge', u',', u'are', u'capable', u'of', u'identifying', u'and', u'referring', u'early', u'complications', u'of', u'pregnancy', u'and', u'labor', u',', u'and', u'can', u'deliver', u'basic', u'prenatal', u'care', u'that', u'would', u'otherwise', u'not', u'be', u'provided', u'.']</t>
  </si>
  <si>
    <t>this association may be explained by an infectious background of the syndrome, but further studies are needed to explain this association.</t>
  </si>
  <si>
    <t>[u'further', u'studies', u'are', u'needed', u'to', u'explain', u'this', u'association', u'.']</t>
  </si>
  <si>
    <t>['further studies are needed', 'may', 'association', 'association']</t>
  </si>
  <si>
    <t>emerging data are also reviewed regarding the role folic acid may play in malignant processes, cardiovascular disease, male fertility, and other medical conditions.</t>
  </si>
  <si>
    <t>prions are agents of analog, protein conformation-based inheritance that can confer beneficial phenotypes to cells, especially under stress.</t>
  </si>
  <si>
    <t>some of the hypotheses overlap, for instance, notional respiratory failure may encompass apnea, prone sleep position, and asphyxia which may be seen to be linked to co-sleeping.</t>
  </si>
  <si>
    <t>[u'the', u'hypotheses']</t>
  </si>
  <si>
    <t>['hypotheses', 'may', 'may']</t>
  </si>
  <si>
    <t>further well powered studies are warranted to validate the latter finding.</t>
  </si>
  <si>
    <t>[u'further', u'well', u'powered', u'studies', u'are', u'warranted', u'to', u'validate', u'the', u'latter', u'finding', u'.']</t>
  </si>
  <si>
    <t>['further...studies are warranted']</t>
  </si>
  <si>
    <t>[u'one', u'link', u'between', u'genes', u',', u'environment', u',', u'and', u'disease']</t>
  </si>
  <si>
    <t>['link']</t>
  </si>
  <si>
    <t>a marginal negative association was observed between arsenic quartiles and odds of self-reported cold/flu/infection (p for trend = 0.08).</t>
  </si>
  <si>
    <t>[u'a', u'marginal', u'negative', u'association']</t>
  </si>
  <si>
    <t>these women had significantly higher pre-pregnancy weight, experienced more associated comorbidities and instrumental deliveries, and delivered a greater proportion of large for gestational age neonates.</t>
  </si>
  <si>
    <t>[u'more', u'associated']</t>
  </si>
  <si>
    <t>safety and efficacy of cam must be explored and taught in every health education program.</t>
  </si>
  <si>
    <t>[u'safety', u'and', u'efficacy', u'of', u'cam', u'must', u'be', u'explored', u'and', u'taught', u'in', u'every', u'health', u'education', u'program', u'.']</t>
  </si>
  <si>
    <t>['must be explored']</t>
  </si>
  <si>
    <t>society and the government should take an active interest in childhood lead poisoning of urban areas.</t>
  </si>
  <si>
    <t>however, lack of adequate air monitoring data has limited understanding of the effects of airborne pahs on fetal growth.</t>
  </si>
  <si>
    <t>[u'however', u',', u'lack', u'of', u'adequate', u'air', u'monitoring', u'data', u'has', u'limited', u'understanding', u'of', u'the', u'effects', u'of', u'airborne', u'pahs', u'on', u'fetal', u'growth', u'.']</t>
  </si>
  <si>
    <t>['limited', 'lack of...data']</t>
  </si>
  <si>
    <t>[u'lack', u'of', u'adequate', u'air', u'monitoring', u'data']</t>
  </si>
  <si>
    <t>PMC4251881</t>
  </si>
  <si>
    <t>failing to recognize pg may lead to inadequate maternal treatment and possible neonatal complications.</t>
  </si>
  <si>
    <t>['may', 'possible']</t>
  </si>
  <si>
    <t>we conclude that current evidence does not support an association of early-life growth with energy balance-related behaviors in later life, except for an association of extreme birth weights with later physical activity.</t>
  </si>
  <si>
    <t>[u'an', u'association', u'of', u'early-life', u'growth', u'with', u'energy', u'balance-related', u'behaviors', u'in', u'later', u'life']</t>
  </si>
  <si>
    <t>['association', 'association']</t>
  </si>
  <si>
    <t>[['life', ['http://purl.obolibrary.org/obo/UBERON_0000104']], ['growth', ['http://purl.obolibrary.org/obo/GO_0040007']], ['life', ['http://purl.obolibrary.org/obo/UBERON_0000104']]]</t>
  </si>
  <si>
    <t>[u'an', u'association', u'of', u'extreme', u'birth', u'weights', u'with', u'later', u'physical', u'activity']</t>
  </si>
  <si>
    <t>however, the results are suggestive of a decrease in oral cleft recurrence compared to the historic recurrence rate.</t>
  </si>
  <si>
    <t>['however', 'suggestive']</t>
  </si>
  <si>
    <t>[u'suggestive', u'of', u'a', u'decrease']</t>
  </si>
  <si>
    <t>PMC5035449</t>
  </si>
  <si>
    <t>were more likely to have experienced menarche.</t>
  </si>
  <si>
    <t>[['menarche', ['http://purl.obolibrary.org/obo/GO_0042696']]]</t>
  </si>
  <si>
    <t>there was no interaction between season of birth and vitamin d availability in relation to fracture risk.</t>
  </si>
  <si>
    <t>[u'no', u'interaction', u'between', u'season', u'of', u'birth', u'and', u'vitamin', u'd', u'availability', u'in', u'relation', u'to', u'fracture', u'risk']</t>
  </si>
  <si>
    <t>['interaction', 'relation']</t>
  </si>
  <si>
    <t>[u'relation', u'to', u'fracture', u'risk']</t>
  </si>
  <si>
    <t>environmentally triggered exaggerated immune responses against the intestinal microbiome are thought to mediate the disorders.</t>
  </si>
  <si>
    <t>[u'environmentally', u'triggered', u'exaggerated', u'immune', u'responses', u'against', u'the', u'intestinal', u'microbiome', u'are', u'thought', u'to', u'mediate', u'the', u'disorders', u'.']</t>
  </si>
  <si>
    <t>PMC3138750</t>
  </si>
  <si>
    <t>differential expression of genes related to energy production and nutrient utilization contribute to the maintenance of development and growth performance within physiological norms, however the modulation of these pathways may be accompanied by a predisposition for metabolic disturbances up to adult stages.</t>
  </si>
  <si>
    <t>congenital anomalies, also commonly referred to as birth defects, congenital disorders, congenital malformations, or congenital abnormalities, are conditions of prenatal origin that are present at birth, potentially impacting an infant's health, development and/or survival.</t>
  </si>
  <si>
    <t>lacking in humans is an epigenome-wide association study of dna methylation in relation to perturbations in nutrition across all gestation periods.</t>
  </si>
  <si>
    <t>[u'association']</t>
  </si>
  <si>
    <t>['association', 'lacking']</t>
  </si>
  <si>
    <t>[u'lacking', u'in', u'humans']</t>
  </si>
  <si>
    <t>gestational opp, pb, and pfas exposures were most strongly associated with lower birth weight.</t>
  </si>
  <si>
    <t>[u'gestational', u'opp', u',', u'pb', u',', u'and', u'pfas', u'exposures', u'were', u'most', u'strongly', u'associated', u'with', u'lower', u'birth', u'weight', u'.']</t>
  </si>
  <si>
    <t>the results of our study demonstrate that a proportion of pregnant women consume substances that are potentially teratogenic and may impact the health and well being of the offspring.</t>
  </si>
  <si>
    <t>['potentially', 'may']</t>
  </si>
  <si>
    <t>using findings obtained in human and animal studies, this review addresses the mechanisms that may explain why daughters of mothers who took synthetic estrogen diethylstilbestrol (des) during pregnancy have two times higher breast cancer risk than women who were not exposed to it.</t>
  </si>
  <si>
    <t>[u'the', u'mechanisms', u'that', u'may', u'explain', u'why', u'daughters', u'of', u'mothers', u'who', u'took', u'synthetic', u'estrogen', u'diethylstilbestrol', u'(', u'des', u')', u'during', u'pregnancy', u'have', u'two', u'times', u'higher', u'breast', u'cancer', u'risk', u'than', u'women', u'who', u'were', u'not', u'exposed', u'to', u'it']</t>
  </si>
  <si>
    <t>['mechanisms', 'explain', 'why', 'may']</t>
  </si>
  <si>
    <t>[['breast', ['http://purl.obolibrary.org/obo/UBERON_0000310']], ['diethylstilbestrol', ['http://purl.obolibrary.org/obo/CHEBI_41922']], ['estrogen', ['http://purl.obolibrary.org/obo/CHEBI_50114']], ['DES', ['http://purl.obolibrary.org/obo/PR_000006427']]]</t>
  </si>
  <si>
    <t>[u'that', u'may', u'explain', u'why', u'daughters', u'of', u'mothers', u'who', u'took', u'synthetic', u'estrogen', u'diethylstilbestrol', u'(', u'des', u')', u'during', u'pregnancy', u'have', u'two', u'times', u'higher', u'breast', u'cancer', u'risk', u'than', u'women', u'who', u'were', u'not', u'exposed', u'to', u'it']</t>
  </si>
  <si>
    <t>scatter plots of the scores of first two pls components also revealed an interaction between newborn sex and preterm delivery on birth size.</t>
  </si>
  <si>
    <t>[u'an', u'interaction', u'between', u'newborn', u'sex', u'and', u'preterm', u'delivery']</t>
  </si>
  <si>
    <t>however, these factors were poor predictors of cam use.</t>
  </si>
  <si>
    <t>gravid uterine incarceration (gui) is a condition that is well discussed in literature; however, there are few acute diagnoses in the emergency department (ed).</t>
  </si>
  <si>
    <t>['however', 'few...diagnoses']</t>
  </si>
  <si>
    <t>[u'few', u'acute', u'diagnoses', u'in', u'the', u'emergency', u'department', u'(', u'ed', u')']</t>
  </si>
  <si>
    <t>[u'a', u'known', u'association', u'between', u'congenital', u'heart', u'disease', u'(', u'chd', u')', u'and', u'other', u'congenital', u'anomalies', u'(', u'ca']</t>
  </si>
  <si>
    <t>primary headaches should be a diagnosis of exclusion.</t>
  </si>
  <si>
    <t>[u'primary', u'headaches', u'should', u'be', u'a', u'diagnosis', u'of', u'exclusion', u'.']</t>
  </si>
  <si>
    <t>several explanations for this finding have been put forward but no conclusion has been reached.</t>
  </si>
  <si>
    <t>[u'several', u'explanations', u'for', u'this', u'finding']</t>
  </si>
  <si>
    <t>['several explanations', 'no conclusion']</t>
  </si>
  <si>
    <t>[u'no', u'conclusion']</t>
  </si>
  <si>
    <t>PMC3933171</t>
  </si>
  <si>
    <t>optimising maternal vitd status during pregnancy and improving postnatal vitd intake may enhance infant vitd status during hospitalisation.</t>
  </si>
  <si>
    <t>[u'optimising', u'maternal', u'vitd', u'status', u'during', u'pregnancy', u'and', u'improving', u'postnatal', u'vitd', u'intake']</t>
  </si>
  <si>
    <t>['optimising', 'may']</t>
  </si>
  <si>
    <t>[['status', ['http://purl.obolibrary.org/obo/SO_0000905']], ['status', ['http://purl.obolibrary.org/obo/SO_0000905']]]</t>
  </si>
  <si>
    <t>socio-economic status, as measured by family income has been correlated with lbw incidence at both the individual and population levels.</t>
  </si>
  <si>
    <t>['has been', 'correlated']</t>
  </si>
  <si>
    <t>[['status', ['http://purl.obolibrary.org/obo/SO_0000905', 'http://purl.obolibrary.org/obo/SO_0000905']]]</t>
  </si>
  <si>
    <t>[u'socio-economic', u'status', u',', u'as', u'measured', u'by', u'family', u'income', u'has', u'been', u'correlated', u'with', u'lbw', u'incidence', u'at', u'both', u'the', u'individual', u'and', u'population', u'levels', u'.']</t>
  </si>
  <si>
    <t>background: gestational exposure to several common agricultural pesticides can induce developmental neurotoxicity in humans, and has been associated with developmental delay and autism.</t>
  </si>
  <si>
    <t>[u'has', u'been', u'associated', u'with', u'developmental', u'delay', u'and', u'autism']</t>
  </si>
  <si>
    <t>further testing of models that achieve better outcomes at less cost is needed.</t>
  </si>
  <si>
    <t>[u'further', u'testing', u'of', u'models', u'that', u'achieve', u'better', u'outcomes', u'at', u'less', u'cost', u'is', u'needed', u'.']</t>
  </si>
  <si>
    <t>['further testing...is needed']</t>
  </si>
  <si>
    <t>PMC4974686</t>
  </si>
  <si>
    <t>presumably, medical or personal efforts to reach ‘optimal’ gwg could be a leading choice for many women living in industrialized and in low-income countries.</t>
  </si>
  <si>
    <t>['could', 'presumably']</t>
  </si>
  <si>
    <t>following an initial encounter with an environmental stimulus, we discuss the underlying molecular and epigenetic mechanisms enabling skeletal muscle to adapt, should it re‐encounter the stimulus in later life.</t>
  </si>
  <si>
    <t>['underlying', 'should']</t>
  </si>
  <si>
    <t>[u'who', u'were', u'recommended', u'vitamin', u'd', u'supplementation', u',', u'with', u'small', u'or', u'no', u'change', u'in', u'women', u'with', u'sufficient', u'vitamin', u'd', u'levels', u'at', u'baseline']</t>
  </si>
  <si>
    <t>PMC2721967</t>
  </si>
  <si>
    <t>the long-term functional implications of these findings warrant further investigation.</t>
  </si>
  <si>
    <t>[u'the', u'long-term', u'functional', u'implications', u'of', u'these', u'findings', u'warrant', u'further', u'investigation', u'.']</t>
  </si>
  <si>
    <t>['warrant further investigation']</t>
  </si>
  <si>
    <t>limited epidemiologic data exist on prenatal arsenic exposure and fetal growth, particularly in the context of co-exposure to other toxic metals.</t>
  </si>
  <si>
    <t>maternal hypothyroidism is an easily treatable condition that has been associated with increased risk of low birth weight, fetal distress, and impaired neuropsychological development.</t>
  </si>
  <si>
    <t>[u'that', u'has', u'been', u'associated', u'with', u'increased', u'risk', u'of', u'low', u'birth', u'weight', u',', u'fetal', u'distress', u',', u'and', u'impaired', u'neuropsychological', u'development']</t>
  </si>
  <si>
    <t>perinatal probiotic ingestion has been shown to prevent atopic dermatitis (ad) in infancy in a number of randomised trials.</t>
  </si>
  <si>
    <t>due to the diagnostic limitations of imaging techniques, desmoids should always be considered when the following manifestations are observed in combination: progressive growth of a solitary abdominal wall mass during pregnancy and well-delineated smooth tumor margins demonstrated by imaging techniques.</t>
  </si>
  <si>
    <t>[u'the', u'diagnostic', u'limitations', u'of', u'imaging', u'techniques']</t>
  </si>
  <si>
    <t>['limitations', 'should...be']</t>
  </si>
  <si>
    <t>there are suggestive results for decreased risks of cleft occurrence and recurrence with folic acid supplements taken at preconception and during pregnancy with a stronger evidence for higher than lower doses in preventing recurrence.</t>
  </si>
  <si>
    <t>[u'suggestive']</t>
  </si>
  <si>
    <t>significant advances have been made in recent years in studies of the genetic aspects of these control systems.</t>
  </si>
  <si>
    <t>although the ability to treat this disorder continues to improve, especially with the advent of biologic agents, there is still much about the epidemiology and pathogenesis of polyarticular jia that is unknown.</t>
  </si>
  <si>
    <t>['although', 'unknown']</t>
  </si>
  <si>
    <t>[['pathogenesis', ['http://purl.obolibrary.org/obo/GO_0009405']]]</t>
  </si>
  <si>
    <t>children aged 1–8 years, specifically supplement users, were the most likely to exceed their age-specific ul.</t>
  </si>
  <si>
    <t>[u'the', u'most', u'likely', u'to', u'exceed', u'their', u'age-specific', u'ul']</t>
  </si>
  <si>
    <t>it is not known whether the developing hematopoietic system is subject to metabolic programming via in utero high-fat diet (hfd) exposure, an established mechanism of adult disease in several organ systems.</t>
  </si>
  <si>
    <t>[['fat', ['http://purl.obolibrary.org/obo/UBERON_0001013']], ['hematopoietic system', ['http://purl.obolibrary.org/obo/UBERON_0002390']], ['organ', ['http://purl.obolibrary.org/obo/UBERON_0000062']]]</t>
  </si>
  <si>
    <t>[u'it', u'is', u'not', u'known', u'whether', u'the', u'developing', u'hematopoietic', u'system', u'is', u'subject', u'to', u'metabolic', u'programming', u'via', u'in', u'utero', u'high-fat', u'diet', u'(', u'hfd', u')', u'exposure', u',', u'an', u'established', u'mechanism', u'of', u'adult', u'disease', u'in', u'several', u'organ', u'systems', u'.']</t>
  </si>
  <si>
    <t>[u'results', u':', u'the', u'poverty', u'score', u'and', u'race', u'were', u'significantly', u'associated', u'with', u'vitamin', u'a', u'status', u'after', u'adjustment', u'for', u'confounders', u'.']</t>
  </si>
  <si>
    <t>[['score', ['http://purl.obolibrary.org/obo/SO_0001685']], ['status', ['http://purl.obolibrary.org/obo/SO_0000905']], ['vitamin', ['http://purl.obolibrary.org/obo/CHEBI_33229']], ['vitamin A', ['http://purl.obolibrary.org/obo/CHEBI_12777']]]</t>
  </si>
  <si>
    <t>although maternal nutrient status influences all aspects of fetal development including the brain, the impact of micronutrient supplementation on the baby's mental function is a topic of debate.</t>
  </si>
  <si>
    <t>['debate', 'although']</t>
  </si>
  <si>
    <t>however, no systematic review of the randomized trials has been conducted.</t>
  </si>
  <si>
    <t>['however', 'no...has been conducted']</t>
  </si>
  <si>
    <t>[u'however', u',', u'no', u'systematic', u'review', u'of', u'the', u'randomized', u'trials', u'has', u'been', u'conducted', u'.']</t>
  </si>
  <si>
    <t>high levels of dietary heme iron intake during the preconceptional and early pregnancy period may be associated with increased gdm risk.</t>
  </si>
  <si>
    <t>a rct is still needed to identify the effect of folic acid on oral cleft recurrence given these suggestive results and the supportive results from previous interventional and observational studies, and the study offers suggestions for such future studies.</t>
  </si>
  <si>
    <t>[u'a', u'rct', u'is', u'still', u'needed', u'to', u'identify', u'the', u'effect', u'of', u'folic', u'acid', u'on', u'oral', u'cleft', u'recurrence', u'given', u'these', u'suggestive', u'results', u'and', u'the', u'supportive', u'results', u'from', u'previous', u'interventional', u'and', u'observational', u'studies', u',', u'and', u'the', u'study', u'offers', u'suggestions', u'for', u'such', u'future', u'studies', u'.']</t>
  </si>
  <si>
    <t>['rct is...needed', 'suggestive', 'supportive', 'suggestions']</t>
  </si>
  <si>
    <t>[u'supportive']</t>
  </si>
  <si>
    <t>[u'suggestions', u'for', u'such', u'future', u'studies']</t>
  </si>
  <si>
    <t>we hypothesize that multiple risk factors may lead to the increased risk of recurrence of cerebral palsy in families.</t>
  </si>
  <si>
    <t>[u'we', u'hypothesize', u'that', u'multiple', u'risk', u'factors', u'may', u'lead', u'to', u'the', u'increased', u'risk', u'of', u'recurrence', u'of', u'cerebral', u'palsy', u'in', u'families', u'.']</t>
  </si>
  <si>
    <t>['hypothesize', 'may']</t>
  </si>
  <si>
    <t>[u'high', u'iron', u'content', u'in', u'multivitamin', u'supplements', u'is', u'associated', u'with', u'adverse', u'effects', u'in', u'pregnancy', u'.']</t>
  </si>
  <si>
    <t>a 1-kg increase in maternal gwg was associated with an increase of 0.009 (95% confidence interval [ci]: 0.007–0.010,</t>
  </si>
  <si>
    <t>[u'a', u'1-kg', u'increase', u'in', u'maternal', u'gwg', u'was', u'associated', u'with', u'an', u'increase', u'of', u'0.009', u'(', u'95', u'%', u'confidence', u'interval', u'(', u'ci', u')', u':', u'0.007', u'--', u'0.010', u',']</t>
  </si>
  <si>
    <t>we reported that intracellular magnesium of cord blood platelets is lower in sga groups than that in appropriate for gestational age groups, suggesting that intrauterine magnesium deficiency may result in sga.</t>
  </si>
  <si>
    <t>[u'the', u'possibility', u'of', u'raising', u'antioxidant', u'levels']</t>
  </si>
  <si>
    <t>early cessation of linear growth),4,5that are known to impact adversely on long‐term morbidity and mortality risk.3,6</t>
  </si>
  <si>
    <t>[u'to', u'impact', u'adversely', u'on', u'long\u2010term', u'morbidity', u'and', u'mortality', u'risk.3']</t>
  </si>
  <si>
    <t>conflict exists to whether these maternal diets are preventative or exacerbate the risk for autism spectrum disorders (asd) in children.</t>
  </si>
  <si>
    <t>['whether...or', 'conflict']</t>
  </si>
  <si>
    <t>[u'conflict']</t>
  </si>
  <si>
    <t>[u'more', u'studies', u'are', u'needed', u'to', u'examine', u'the', u'relationship', u'between', u'blood', u'folate', u'concentration', u'and', u'ntd', u'risk', u'.']</t>
  </si>
  <si>
    <t>['more studies are needed']</t>
  </si>
  <si>
    <t>biologic agents have become more common to treat patients with psoriasis, but concerns about their effect on pregnancy and lactation often preclude this treatment during these time periods.</t>
  </si>
  <si>
    <t>[u'concerns', u'about', u'their', u'effect', u'on', u'pregnancy', u'and', u'lactation']</t>
  </si>
  <si>
    <t>[u'that', u'underlie', u'differences', u'in', u'lipid', u'and', u'glucose', u'metabolism', u'induced', u'by', u'undernutrition', u'during', u'specific', u'developmental', u'periods', u'in', u'male', u'and', u'female', u'sheep']</t>
  </si>
  <si>
    <t>[['glucose metabolism', ['http://purl.obolibrary.org/obo/GO_0006006']], ['sheep', ['http://purl.obolibrary.org/obo/NCBITaxon_9940', 'http://purl.obolibrary.org/obo/NCBITaxon_9940']], ['lipid', ['http://purl.obolibrary.org/obo/CHEBI_18059']], ['glucose', ['http://purl.obolibrary.org/obo/CHEBI_17234']]]</t>
  </si>
  <si>
    <t>taken together, early alterations in da ontogeny may represent a core feature in the pathology of schizophrenia.</t>
  </si>
  <si>
    <t>vitamin d deficiency has been associated with an increased risk of rickets in children and osteomalacia in adults.</t>
  </si>
  <si>
    <t>[['Vitamin', ['http://purl.obolibrary.org/obo/CHEBI_33229']], ['adults', ['http://purl.obolibrary.org/obo/UBERON_0007023']], ['deficiency', ['http://purl.obolibrary.org/obo/SO_1000029']]]</t>
  </si>
  <si>
    <t>[u'vitamin', u'd', u'deficiency', u'has', u'been', u'associated', u'with', u'an', u'increased', u'risk', u'of', u'rickets', u'in', u'children', u'and', u'osteomalacia', u'in', u'adults', u'.']</t>
  </si>
  <si>
    <t>[u'previous', u'studies', u'have', u'shown', u'that', u'folate', u'status', u'during', u'pregnancy', u'is', u'associated', u'with', u'various', u'congenital', u'defects', u'including', u'the', u'risk', u'of', u'aberrant', u'neural', u'tube', u'closure', u'.']</t>
  </si>
  <si>
    <t>['have shown', 'associated']</t>
  </si>
  <si>
    <t>[['neural tube', ['http://purl.obolibrary.org/obo/UBERON_0001049']], ['status', ['http://purl.obolibrary.org/obo/SO_0000905']]]</t>
  </si>
  <si>
    <t>[u'that', u'folate', u'status', u'during', u'pregnancy', u'is', u'associated', u'with', u'various', u'congenital', u'defects', u'including', u'the', u'risk', u'of', u'aberrant', u'neural', u'tube', u'closure']</t>
  </si>
  <si>
    <t>significant effects were not found for time, treatment, or time by treatment for the hei-2010 total or component scores, macro- or micronutrient intake or percentage of women meeting recommended nutrient intakes.</t>
  </si>
  <si>
    <t>future research should examine the prevalence of taim element use, how it differs among various populations, and its impact on health.</t>
  </si>
  <si>
    <t>['how', 'future research', 'should', 'impact']</t>
  </si>
  <si>
    <t>[u'its', u'impact', u'on', u'health']</t>
  </si>
  <si>
    <t>further research focusing on more homogenous population may help in better characterizing this rare ivf complication and its risks.</t>
  </si>
  <si>
    <t>[u'further']</t>
  </si>
  <si>
    <t>['further research', 'rare', 'may']</t>
  </si>
  <si>
    <t>preconception counseling is essential for women with t1dm to minimize pregnancy risks.</t>
  </si>
  <si>
    <t>[u'essential', u'for', u'women', u'with', u't1dm']</t>
  </si>
  <si>
    <t>while prepubertal nutritional influences appear to play a role in sexual maturation, there is a need to clarify the potential contributions of maternal and childhood influences in setting the tempo of reproductive maturation.</t>
  </si>
  <si>
    <t>['potential', 'appear']</t>
  </si>
  <si>
    <t>[u'while', u'prepubertal', u'nutritional', u'influences', u'appear', u'to', u'play', u'a', u'role', u'in', u'sexual', u'maturation']</t>
  </si>
  <si>
    <t>the objective of this review was to evaluate potential advantages of this regiment by reviewing all randomized trials in pregnancy.</t>
  </si>
  <si>
    <t>these findings support the concept that alterations in epigenetic processes may contribute to developmental programming of behaviour by maternal depression.</t>
  </si>
  <si>
    <t>[u'these', u'findings', u'support', u'the', u'concept', u'that', u'alterations', u'in', u'epigenetic', u'processes', u'may', u'contribute', u'to', u'developmental', u'programming', u'of', u'behaviour', u'by', u'maternal', u'depression', u'.']</t>
  </si>
  <si>
    <t>['support', 'may']</t>
  </si>
  <si>
    <t>vitamin d has immunomodulatory properties giving it the potential to affect microbial colonization of the intestinal tract.</t>
  </si>
  <si>
    <t>[u'it', u'the', u'potential', u'to', u'affect', u'microbial', u'colonization', u'of', u'the', u'intestinal', u'tract']</t>
  </si>
  <si>
    <t>however, the placenta is not just a passive organ for the materno-fetal transfer of nutrients and oxygen.</t>
  </si>
  <si>
    <t>thus, substantial health benefits would result from global reduction of pah emissions.</t>
  </si>
  <si>
    <t>while these healing practices have been utilized for thousands of years in the arabian gulf, only recently has a theoretical model been developed illustrating the linkages and components of such practices articulated as traditional arabic &amp; islamic medicine (taim).</t>
  </si>
  <si>
    <t>[u'the', u'linkages', u'and', u'components', u'of', u'such', u'practices', u'articulated', u'as', u'traditional', u'arabic', u'&amp;', u'islamic', u'medicine', u'(', u'taim', u')']</t>
  </si>
  <si>
    <t>['linkages']</t>
  </si>
  <si>
    <t>counselling should be tailored to patient characteristics, and physicians should consider inclusion of families and/or partners in the process.</t>
  </si>
  <si>
    <t>[u'physicians', u'should', u'consider', u'inclusion', u'of', u'families', u'and/or', u'partners', u'in', u'the', u'process', u'.']</t>
  </si>
  <si>
    <t>['consider', 'should be', 'should']</t>
  </si>
  <si>
    <t>recent modifications to this training model are also discussed including how a change in the clinical curriculum is further integrating tbas into the national health infrastructure.</t>
  </si>
  <si>
    <t>we aimed to explore plausible pathways through which this intervention increased neonatal mortality.</t>
  </si>
  <si>
    <t>[u'we', u'aimed', u'to', u'explore', u'plausible', u'pathways', u'through', u'which', u'this', u'intervention', u'increased', u'neonatal', u'mortality', u'.']</t>
  </si>
  <si>
    <t>['aimed', 'plausible']</t>
  </si>
  <si>
    <t>[u'plausible']</t>
  </si>
  <si>
    <t>[u'which', u'supports', u'the', u'central', u'hypothesis', u'that', u'most', u'asd', u'symptoms', u'are', u'consistent', u'with', u'symptoms', u'of', u'aldehyde', u'toxicity']</t>
  </si>
  <si>
    <t>['supports', 'hypothesis', 'consistent']</t>
  </si>
  <si>
    <t>[['aldehyde', ['http://purl.obolibrary.org/obo/CHEBI_17478']], ['ASD', ['http://purl.obolibrary.org/obo/PR_Q9FLD5']]]</t>
  </si>
  <si>
    <t>[u'the', u'central', u'hypothesis', u'that', u'most', u'asd', u'symptoms', u'are', u'consistent', u'with', u'symptoms', u'of', u'aldehyde', u'toxicity']</t>
  </si>
  <si>
    <t>[u'consistent', u'with', u'symptoms', u'of', u'aldehyde', u'toxicity']</t>
  </si>
  <si>
    <t>in contrast to previous findings, we found that skin emollients were beneficial and did not increase the risk of infection.</t>
  </si>
  <si>
    <t>[u'in', u'contrast', u'to', u'previous', u'findings']</t>
  </si>
  <si>
    <t>however, we found no significant differences in child anthropometry or morbidity between study arms.</t>
  </si>
  <si>
    <t>these results support the hypothesis that prenatal stress increases adiposity beginning in childhood and suggest that early gestation is a sensitive period.</t>
  </si>
  <si>
    <t>[u'these', u'results', u'support', u'the', u'hypothesis', u'that', u'prenatal', u'stress', u'increases', u'adiposity', u'beginning', u'in', u'childhood', u'and', u'suggest', u'that', u'early', u'gestation', u'is', u'a', u'sensitive', u'period', u'.']</t>
  </si>
  <si>
    <t>['support', 'hypothesis', 'suggest']</t>
  </si>
  <si>
    <t>[u'the', u'hypothesis', u'that', u'prenatal', u'stress', u'increases', u'adiposity', u'beginning', u'in', u'childhood', u'and', u'suggest', u'that', u'early', u'gestation', u'is', u'a', u'sensitive', u'period']</t>
  </si>
  <si>
    <t>[u'suggest', u'that', u'early', u'gestation', u'is', u'a', u'sensitive', u'period']</t>
  </si>
  <si>
    <t>of particular practical concern are both 1 ) the need for a better understanding of the bidirectional relations between nutritional status and the development and function of the immune and inflammatory response and 2 ) the specific impact of the inflammatory response on the selection, use, and interpretation of nutrient biomarkers.</t>
  </si>
  <si>
    <t>[u'practical', u'concern']</t>
  </si>
  <si>
    <t>['concern', 'relations', 'impact']</t>
  </si>
  <si>
    <t>[u'the', u'bidirectional', u'relations']</t>
  </si>
  <si>
    <t>[u'the', u'specific', u'impact', u'of', u'the', u'inflammatory', u'response', u'on', u'the', u'selection', u',', u'use', u',', u'and', u'interpretation', u'of', u'nutrient', u'biomarkers']</t>
  </si>
  <si>
    <t>[u'a', u'missed', u'opportunity', u'to', u'use', u'prenatal', u'visits', u'as', u'opportunities', u'to', u'discuss', u'healthy', u'eating', u'and', u'exercise', u'during', u'pregnancy']</t>
  </si>
  <si>
    <t>['missed opportunity', 'opportunities', 'suggest']</t>
  </si>
  <si>
    <t>[u'opportunities', u'to', u'discuss', u'healthy', u'eating', u'and', u'exercise', u'during', u'pregnancy']</t>
  </si>
  <si>
    <t>[u'our', u'findings', u'suggest', u'that', u'there', u'is', u'a', u'missed', u'opportunity', u'to', u'use', u'prenatal', u'visits', u'as', u'opportunities', u'to', u'discuss', u'healthy', u'eating', u'and', u'exercise', u'during', u'pregnancy', u',', u'the', u'postpartum', u'period', u',', u'and', u'beyond', u'.']</t>
  </si>
  <si>
    <t>some phenotypes, such as fertility, bone strength, and adiposity are highly relevant to food animal production and in utero factors that impinge on those traits are vital to understand.</t>
  </si>
  <si>
    <t>[u'vital', u'to', u'understand']</t>
  </si>
  <si>
    <t>[u'the', u'data', u'support', u'a', u'relationship', u'between', u'ias', u'metabolism', u'in', u'pregnant', u'women', u'and', u'adverse', u'birth', u'outcomes', u'.']</t>
  </si>
  <si>
    <t>['support', 'relationship']</t>
  </si>
  <si>
    <t>[u'a', u'relationship', u'between', u'ias', u'metabolism']</t>
  </si>
  <si>
    <t>folic acid supplementation in pregnancy may have beneficial effects on the neurodevelopment of children beyond its proven effect on ntds.</t>
  </si>
  <si>
    <t>epileptic encephalopathy can be induced by inborn metabolic defects that may be rare individually but in aggregate represent a substantial clinical portion of child neurology.</t>
  </si>
  <si>
    <t>[u'rare', u'individually']</t>
  </si>
  <si>
    <t>['rare', 'can', 'may']</t>
  </si>
  <si>
    <t>PMC5319084</t>
  </si>
  <si>
    <t>congenital tuberculosis is a rare manifestation of tuberculosis.</t>
  </si>
  <si>
    <t>objective: we sought to determine whether early-life exposure to bpa was associated with increased body mass index (bmi) at 2–5 years of age in 297 mother–child pairs from cincinnati, ohio (home study).</t>
  </si>
  <si>
    <t>['whether', 'associated']</t>
  </si>
  <si>
    <t>[['life', ['http://purl.obolibrary.org/obo/UBERON_0000104']], ['BPA', ['http://purl.obolibrary.org/obo/PR_000031275']]]</t>
  </si>
  <si>
    <t>[u'whether', u'early-life', u'exposure', u'to', u'bpa', u'was', u'associated', u'with', u'increased', u'body', u'mass', u'index', u'(', u'bmi', u')', u'at', u'2', u'--', u'5', u'years', u'of', u'age', u'in', u'297', u'mother', u'--', u'child', u'pairs', u'from', u'cincinnati', u',', u'ohio', u'(', u'home', u'study', u')']</t>
  </si>
  <si>
    <t>the possible biological mechanisms for this observed association may be due to id-induced changes in placental structure and function, enzyme expression, nutrient absorption, and fetal organ development.</t>
  </si>
  <si>
    <t>['possible', 'may', 'association']</t>
  </si>
  <si>
    <t>[u'this', u'observed', u'association']</t>
  </si>
  <si>
    <t>children born to smoking mothers were likely to have lower birth weights and, thereafter, to show an increase in body mass index compared to children of non-smoking mothers.</t>
  </si>
  <si>
    <t>[u'likely', u'to', u'have', u'lower', u'birth', u'weights']</t>
  </si>
  <si>
    <t>in conclusion, prenatal exposure to severe malnutrition is negatively associated with visual- motor skill, mental flexibility, and selective attention in adulthood.</t>
  </si>
  <si>
    <t>[u'negatively', u'associated', u'with', u'visual-', u'motor', u'skill', u',', u'mental', u'flexibility', u',', u'and', u'selective', u'attention']</t>
  </si>
  <si>
    <t>through the app, participants were queried daily to assess behavioral risks, mood, and symptomology associated with preterm birth risk.</t>
  </si>
  <si>
    <t>[u'associated', u'with', u'preterm', u'birth', u'risk']</t>
  </si>
  <si>
    <t>suggested protective factors included: a healthy immigrant effect, preference for a vaginal birth, a healthier lifestyle, younger mothers and the use of fewer interventions during childbirth.</t>
  </si>
  <si>
    <t>these results suggest the relevance of prenatal care visits for human capital outcomes important over the lifecycle.</t>
  </si>
  <si>
    <t>[u'these', u'results', u'suggest', u'the', u'relevance', u'of', u'prenatal', u'care', u'visits', u'for', u'human', u'capital', u'outcomes', u'important', u'over', u'the', u'lifecycle', u'.']</t>
  </si>
  <si>
    <t>appropriate attention to the nutrition of the late pregnant dam should therefore be a priority in animal production systems.</t>
  </si>
  <si>
    <t>[u'appropriate', u'attention', u'to', u'the', u'nutrition', u'of', u'the', u'late', u'pregnant', u'dam', u'should', u'therefore', u'be', u'a', u'priority', u'in', u'animal', u'production', u'systems', u'.']</t>
  </si>
  <si>
    <t>['should...be', 'priority']</t>
  </si>
  <si>
    <t>[u'a', u'priority']</t>
  </si>
  <si>
    <t>our analysis revealed discrepancies between obstetricians’ and patients’ perceptions of their weight-related clinical interactions.</t>
  </si>
  <si>
    <t>[u'discrepancies', u'between', u'obstetricians', u"'", u'and', u'patients', u"'", u'perceptions', u'of', u'their', u'weight-related', u'clinical', u'interactions']</t>
  </si>
  <si>
    <t>['discrepancies']</t>
  </si>
  <si>
    <t>[u'a', u'nutrient-rich', u'maternal', u'diet', u'before', u'and', u'during', u'pregnancy', u'is', u'associated', u'with', u'improved', u'fetal', u'health', u',', u'more', u'appropriate', u'birth', u'weight', u',', u'and', u'increased', u'rates', u'of', u'maternal', u'and', u'infant', u'survival', u'.']</t>
  </si>
  <si>
    <t>we assessed maternal socio-demographic factors associated with multiple measures of newborn size in a large rural population in bangladesh using partial least squares (pls) regression method.</t>
  </si>
  <si>
    <t>[u'associated', u'with', u'multiple', u'measures', u'of', u'newborn', u'size', u'in', u'a', u'large', u'rural', u'population', u'in', u'bangladesh']</t>
  </si>
  <si>
    <t>[u'response', u'to', u'vitamin', u'd', u'supplementation', u'and', u'impact', u'on', u'outcomes', u'in', u'preterm', u'infants', u'is', u'not', u'well', u'understood', u'.']</t>
  </si>
  <si>
    <t>blood pressure should be monitored at least once a year with adequate methods and instrumentation and the observed values have to be interpreted according to the most updated nomograms that are adjusted for children’s gender, age and height.</t>
  </si>
  <si>
    <t>skeletal muscle is a remarkably complicated organ comprising many different cell types, and it plays an important role in lifelong metabolic health.</t>
  </si>
  <si>
    <t>[u'remarkably', u'complicated']</t>
  </si>
  <si>
    <t>['complicated']</t>
  </si>
  <si>
    <t>there is no evidence to suggest sex differences in the general intelligence of early school-aged children in rural china.</t>
  </si>
  <si>
    <t>[u'to', u'suggest', u'sex', u'differences', u'in', u'the', u'general', u'intelligence', u'of', u'early', u'school-aged', u'children', u'in', u'rural', u'china']</t>
  </si>
  <si>
    <t>the aim of this review was to search for and appraise available studies that pertain to the association between hypertension and dermatoglyphics.</t>
  </si>
  <si>
    <t>[u'the', u'association', u'between', u'hypertension', u'and', u'dermatoglyphics']</t>
  </si>
  <si>
    <t>although offspring mice displayed a significantly reduced body weight at birth, their weights recovered three days after birth.</t>
  </si>
  <si>
    <t>longer term follow-up is needed to determine if supplementation has an effect on respiratory allergic diseases and aeroallergen sensitisation in childhood.</t>
  </si>
  <si>
    <t>['if', 'longer term follow-up is needed']</t>
  </si>
  <si>
    <t>[u'longer', u'term', u'follow-up', u'is', u'needed', u'to', u'determine', u'if', u'supplementation', u'has', u'an', u'effect', u'on', u'respiratory', u'allergic', u'diseases', u'and', u'aeroallergen', u'sensitisation', u'in', u'childhood', u'.']</t>
  </si>
  <si>
    <t>the data are discussed in terms of the effect of photoperiod on the gestation and behavior of offspring in animals, and the premise is put forth that vestigial phenotypic plasticity for such photic cues still exists in humans.</t>
  </si>
  <si>
    <t>[u'the', u'premise']</t>
  </si>
  <si>
    <t>['premise']</t>
  </si>
  <si>
    <t>gestational exposure to phthalates, pfas, pcbs, pbdes, ocps or opps had null or small associations with birth weight.</t>
  </si>
  <si>
    <t>[u'null', u'or', u'small', u'associations', u'with', u'birth', u'weight']</t>
  </si>
  <si>
    <t>the objective of this article is to discuss the role of fa in human health and to review the benefits, concerns and epigenetic effects of maternal fa on the basis of recent findings that are important to design future studies.</t>
  </si>
  <si>
    <t>[u'concerns', u'and', u'epigenetic']</t>
  </si>
  <si>
    <t>['concerns', 'future studies']</t>
  </si>
  <si>
    <t>participants’ beliefs were most commonly influenced by physicians (84 %) and the internet (71 %).</t>
  </si>
  <si>
    <t>[u'participants', u"'", u'beliefs']</t>
  </si>
  <si>
    <t>['beliefs']</t>
  </si>
  <si>
    <t>we sought to identify and characterize predictors of poor fetal growth among variables extracted from perinatal medical records to gain insight into potential etiologic mechanisms.</t>
  </si>
  <si>
    <t>[u'we', u'sought', u'to', u'identify', u'and', u'characterize', u'predictors', u'of', u'poor', u'fetal', u'growth', u'among', u'variables', u'extracted', u'from', u'perinatal', u'medical', u'records', u'to', u'gain', u'insight', u'into', u'potential', u'etiologic', u'mechanisms', u'.']</t>
  </si>
  <si>
    <t>['sought', 'etiologic mechanisms', 'potential']</t>
  </si>
  <si>
    <t>[u'potential', u'etiologic', u'mechanisms']</t>
  </si>
  <si>
    <t>thus, birth (at term) appears to be a critical set point for permanent programming in animals born precocial, such as sheep.</t>
  </si>
  <si>
    <t>[u'thus', u',', u'birth', u'(', u'at', u'term', u')', u'appears', u'to', u'be', u'a', u'critical', u'set', u'point', u'for', u'permanent', u'programming', u'in', u'animals', u'born', u'precocial', u',', u'such', u'as', u'sheep', u'.']</t>
  </si>
  <si>
    <t>['appears to be', 'critical']</t>
  </si>
  <si>
    <t>more specifically, it is not known to what extent hard-to-swallow pills might affect treatment outcomes (eg, interfering with adherence to prescribed medications or causing clinical complications).</t>
  </si>
  <si>
    <t>['what', 'might', 'not known']</t>
  </si>
  <si>
    <t>[u'more', u'specifically', u',', u'it', u'is', u'not', u'known', u'to', u'what', u'extent']</t>
  </si>
  <si>
    <t>she was recommended to have her cardiologist check up on her as she leaves the hospital and to have a gynecological examination in 6 weeks.</t>
  </si>
  <si>
    <t>[u'she', u'was', u'recommended', u'to', u'have', u'her', u'cardiologist', u'check', u'up', u'on', u'her', u'as', u'she', u'leaves', u'the', u'hospital', u'and', u'to', u'have', u'a', u'gynecological', u'examination', u'in', u'6', u'weeks', u'.']</t>
  </si>
  <si>
    <t>[u'more', u'attention', u'should', u'be', u'paid', u'to', u'fetal', u'and', u'neonatal', u'nutrition', u'and', u'puberty', u'onset', u'if', u'we', u'are', u'to', u'meaningfully', u'curb', u'the', u'troubling', u'growth', u'of', u'ncds', u'now', u'and', u'in', u'the', u'future', u'.']</t>
  </si>
  <si>
    <t>[['puberty', ['http://purl.obolibrary.org/obo/GO_0003006']], ['growth', ['http://purl.obolibrary.org/obo/GO_0040007']]]</t>
  </si>
  <si>
    <t>maternal diet during gestation can exert a long-term effect on the progeny’s health by programming their developmental scheme and metabolism.</t>
  </si>
  <si>
    <t>a limited number of studies were conducted on anemia during pregnancy in ethiopia, and they present inconsistent findings.</t>
  </si>
  <si>
    <t>['inconsistent', 'limited number of studies']</t>
  </si>
  <si>
    <t>[u'a', u'limited', u'number', u'of', u'studies']</t>
  </si>
  <si>
    <t>[u'suggesting', u'an', u'impact', u'on', u'cell', u'differentiation']</t>
  </si>
  <si>
    <t>PMC4861006</t>
  </si>
  <si>
    <t>promising canadian practices and key areas for future action are described.</t>
  </si>
  <si>
    <t>[u'this', u'gap']</t>
  </si>
  <si>
    <t>['gap in knowledge']</t>
  </si>
  <si>
    <t>sex-specific linear regression analyses, while not reaching significance level of 0.05, indicated that the associations between as exposures and alu, line-1 and luma were positive among male newborns (n = 58) but negative among female newborns (n = 43); tests for sex differences were borderline significant for the association of cbas and mbas with alu (p = 0.05 and 0.09, respectively) and for the association between maternal uas and line-1 (p = 0.07).</t>
  </si>
  <si>
    <t>[u'the', u'associations', u'between', u'as', u'exposures', u'and', u'alu', u',', u'line-1', u'and', u'luma']</t>
  </si>
  <si>
    <t>['associations', 'association']</t>
  </si>
  <si>
    <t>[u'the', u'association', u'between', u'maternal', u'uas', u'and', u'line-1', u'(', u'p\u200a=\u200a0.07', u')']</t>
  </si>
  <si>
    <t>[u'preliminary', u'evidence', u'for', u'associations', u'of', u'target', u'tissue-specific', u'mitochondrial', u'dysfunction', u'with', u'an', u'adverse', u'perinatal', u'outcome', u',', u'placental', u'abruption']</t>
  </si>
  <si>
    <t>['preliminary evidence', 'associations']</t>
  </si>
  <si>
    <t>[['tissue', ['http://purl.obolibrary.org/obo/UBERON_0000479']]]</t>
  </si>
  <si>
    <t>[u'associations', u'of', u'target', u'tissue-specific', u'mitochondrial', u'dysfunction']</t>
  </si>
  <si>
    <t>[u'further', u'research', u'is', u'also', u'needed', u'to', u'investigate', u'further', u'specific', u'determinants', u'of', u'low', u'birth-weight', u'in', u'the', u'omani', u'context', u'and', u'try', u'to', u'disentangle', u'emaciation', u'and', u'determinants', u'of', u'linear', u'growth', u'retardation', u'.']</t>
  </si>
  <si>
    <t>['further research is also needed']</t>
  </si>
  <si>
    <t>angina pectoris in pregnancy is unusual and prinzmetal’s angina is much rarer.</t>
  </si>
  <si>
    <t>['unusual', 'rarer']</t>
  </si>
  <si>
    <t>[u'much', u'rarer']</t>
  </si>
  <si>
    <t>loss of body weight due to cp administration could be minimized by feeding drakshavaleha (16 g/kg) orally to pregnant mice from day “0” to day “18” of their gestation.</t>
  </si>
  <si>
    <t>we will then employ a novel bayesian response adaptive randomization design that assigns more subjects to the “winning” group and potentially allows for substantially smaller sample size while providing a stronger conclusion regarding the most effective group.</t>
  </si>
  <si>
    <t>our study also will have policy-level implications for prioritising intervention(s) tackling stunting.</t>
  </si>
  <si>
    <t>according to recent american thyroid association (ata) guidelines, the recommended reference ranges for tsh are 0.1 to 2.5 miu/l in the first trimester, 0.2 to 3.0 miu/l in the second trimester, and 0.3 to 3.0 miu/l in the third trimester.</t>
  </si>
  <si>
    <t>[u'still', u',', u'studies', u'on', u'probiotics', u'and', u'confirmed', u'food', u'allergy', u',', u'rather', u'than', u'surrogate', u'measure', u'of', u'food', u'hypersensitivity', u',', u'are', u'warranted', u'.']</t>
  </si>
  <si>
    <t>['studies...are warranted']</t>
  </si>
  <si>
    <t>[['hypersensitivity', ['http://purl.obolibrary.org/obo/GO_0002524']], ['food', ['http://purl.obolibrary.org/obo/CHEBI_33290']], ['food', ['http://purl.obolibrary.org/obo/CHEBI_33290']]]</t>
  </si>
  <si>
    <t>this review provides evidence for researchers and funders as to the gaps in current knowledge and should be used to inform the strategic direction of the role of midwifery in public health in policy and practice.</t>
  </si>
  <si>
    <t>['should be', 'gaps in current knowledge']</t>
  </si>
  <si>
    <t>[u'the', u'gaps', u'in', u'current', u'knowledge']</t>
  </si>
  <si>
    <t>this review briefly describes the physiology of no, its synthesis, catabolism, and targeting, the mechanism of no action, and the pharmacological role of no with special reference to its essential role in hypertension.</t>
  </si>
  <si>
    <t>[u'the', u'mechanism', u'of', u'no', u'action', u',', u'and', u'the', u'pharmacological', u'role', u'of', u'no', u'with', u'special', u'reference', u'to', u'its', u'essential', u'role', u'in', u'hypertension']</t>
  </si>
  <si>
    <t>['mechanism', 'essential']</t>
  </si>
  <si>
    <t>PMC4703052</t>
  </si>
  <si>
    <t>we propose a framework for explaining variation in patterns of investment in two important subsystems of anti-pathogen defense: innate (non-specific) and acquired (specific) immunity.</t>
  </si>
  <si>
    <t>[u'we', u'propose', u'a', u'framework', u'for', u'explaining', u'variation', u'in', u'patterns', u'of', u'investment', u'in', u'two', u'important', u'subsystems', u'of', u'anti-pathogen', u'defense', u':', u'innate', u'(', u'non-specific', u')', u'and', u'acquired', u'(', u'specific', u')', u'immunity', u'.']</t>
  </si>
  <si>
    <t>however, the relative representation of the m1 receptor subtype decreased during aging in apoe4 mice.</t>
  </si>
  <si>
    <t>[['mice', ['http://purl.obolibrary.org/obo/NCBITaxon_10088']], ['aging', ['http://purl.obolibrary.org/obo/GO_0007568']]]</t>
  </si>
  <si>
    <t>[u'the', u'cdc', u'currently', u'recommends', u'that', u'all', u'women', u'of', u'childbearing', u'age', u'eat', u'a', u'diet', u'high', u'in', u'folic', u'acid', u'or', u'take', u'a', u'daily', u'multivitamin', u'with', u'0.4', u'mg', u'of', u'folic', u'acid', u'each', u'day', u',', u'with', u'higher', u'intake', u'from', u'before', u'conception', u'through', u'the', u'first', u'three', u'months', u'of', u'pregnancy', u'.']</t>
  </si>
  <si>
    <t>[['acid', ['http://purl.obolibrary.org/obo/CHEBI_37527']], ['folic acid', ['http://purl.obolibrary.org/obo/CHEBI_27470']], ['acid', ['http://purl.obolibrary.org/obo/CHEBI_37527']], ['folic acid', ['http://purl.obolibrary.org/obo/CHEBI_27470']]]</t>
  </si>
  <si>
    <t>[u'overall', u',', u'the', u'modulation', u'of', u'no', u'synthesis', u'is', u'associated', u'with', u'hypertension', u'.']</t>
  </si>
  <si>
    <t>insomnia is a frequent sleep disturbance experienced by pregnant women which can be primary or due to co-morbid conditions.</t>
  </si>
  <si>
    <t>[u'more', u'likely', u'to', u'have', u'elevated', u'tsh', u'and', u'higher', u'recall', u'rate', u'on', u'neonatal', u'thyroid', u'screening']</t>
  </si>
  <si>
    <t>thus, if fa supplements also are taken during pregnancy, both mother and fetus can be exposed to fa exceeding the institute of medicine's recommended tolerable upper limit (tul) of 1,000 micrograms per day (μg/d) for adult pregnant women.</t>
  </si>
  <si>
    <t>this study suggests that pregnancy among adolescents is not associated with worse maternal outcomes, but is associated with worse perinatal outcomes, particularly in younger adolescents.</t>
  </si>
  <si>
    <t>[u'this', u'study', u'suggests', u'that', u'pregnancy', u'among', u'adolescents', u'is', u'not', u'associated', u'with', u'worse', u'maternal', u'outcomes', u',', u'but', u'is', u'associated', u'with', u'worse', u'perinatal', u'outcomes', u',', u'particularly', u'in', u'younger', u'adolescents', u'.']</t>
  </si>
  <si>
    <t>['suggests', 'associated', 'associated']</t>
  </si>
  <si>
    <t>[u'that', u'pregnancy', u'among', u'adolescents', u'is', u'not', u'associated', u'with', u'worse', u'maternal', u'outcomes', u',', u'but', u'is', u'associated', u'with', u'worse', u'perinatal', u'outcomes', u',', u'particularly', u'in', u'younger', u'adolescents']</t>
  </si>
  <si>
    <t>[u'is', u'associated', u'with', u'worse', u'perinatal', u'outcomes', u',', u'particularly', u'in', u'younger', u'adolescents']</t>
  </si>
  <si>
    <t>as the name suggests, the term “collodion baby” refers to a phenotype that can be characterized by a yellow, shiny, tight parchment-like membrane stretched over the skin.</t>
  </si>
  <si>
    <t>[u'as', u'the', u'name', u'suggests']</t>
  </si>
  <si>
    <t>to categorize the breadth of possible initiatives, canadian experts have identified a four-part framework for fetal alcohol spectrum disorder (fasd) prevention: level 1, public awareness and broad health promotion; level 2, conversations about alcohol with women of childbearing age and their partners; level 3, specialized support for pregnant women; and level 4, postpartum support for new mothers.</t>
  </si>
  <si>
    <t>PMC3417531</t>
  </si>
  <si>
    <t>[u'while', u'there', u'have', u'been', u'improvements', u'in', u'inuit', u'health', u'status', u'over', u'time']</t>
  </si>
  <si>
    <t>['have been', 'still remain']</t>
  </si>
  <si>
    <t>[u'while', u'there', u'have', u'been', u'improvements', u'in', u'inuit', u'health', u'status', u'over', u'time', u',', u'significant', u'health', u'disparities', u'still', u'remain', u'.']</t>
  </si>
  <si>
    <t>however, prenatal administration of vitamin d had no effect on pro-inflammatory cytokine levels in dams or in fetal brains suggesting the anti-inflammatory actions of vitamin d are not the critical mechanism for its preventive actions in this asd animal model.</t>
  </si>
  <si>
    <t>['however', 'suggesting']</t>
  </si>
  <si>
    <t>[u'suggesting', u'the', u'anti-inflammatory', u'actions', u'of', u'vitamin', u'd', u'are', u'not', u'the', u'critical', u'mechanism', u'for', u'its', u'preventive', u'actions', u'in', u'this', u'asd', u'animal', u'model']</t>
  </si>
  <si>
    <t>with increasing evidence pointing to fetal origins of some later life disease, securing vitamin d sufficiency in pregnancy appears to be a simple, safe, and cost-effective measure that can be incorporated into routine preconception and prenatal care in the offices of primary care clinicians.</t>
  </si>
  <si>
    <t>[['vitamin D', ['http://purl.obolibrary.org/obo/CHEBI_27300']], ['life', ['http://purl.obolibrary.org/obo/UBERON_0000104']], ['vitamin', ['http://purl.obolibrary.org/obo/CHEBI_33229']]]</t>
  </si>
  <si>
    <t>[u'with', u'increasing', u'evidence', u'pointing', u'to', u'fetal', u'origins', u'of', u'some', u'later', u'life', u'disease', u',', u'securing', u'vitamin', u'd', u'sufficiency', u'in', u'pregnancy', u'appears', u'to', u'be', u'a', u'simple', u',', u'safe', u',', u'and', u'cost-effective', u'measure', u'that', u'can', u'be', u'incorporated', u'into', u'routine', u'preconception', u'and', u'prenatal', u'care', u'in', u'the', u'offices', u'of', u'primary', u'care', u'clinicians', u'.']</t>
  </si>
  <si>
    <t>ethnically stratified analyses demonstrated that among white europeans, maternal consumption of a plant-based diet associated with lower birth weight (β=−65.9 g per 1-unit increase; p&lt;0.001), increased risk of small-for-gestational age (sga; or=1.46; 95% ci 1.08 to 1.54;p=0.005) and reduced risk of large-for-gestational age (lga; or=0.71; 95% ci 0.53 to 0.95;p=0.02).</t>
  </si>
  <si>
    <t>[u'associated', u'with', u'lower', u'birth', u'weight']</t>
  </si>
  <si>
    <t>PMC4516109</t>
  </si>
  <si>
    <t>the purpose of this review is to study the effect of the main drugs used in the treatment of psoriasis and psoriatic arthritis during pregnancy and lactation, with particular focus on disease-modifying anti-rheumatic biological drugs, biological therapies, immunobiologics or biologics.</t>
  </si>
  <si>
    <t>[u'the', u'purpose', u'of', u'this', u'review']</t>
  </si>
  <si>
    <t>juxtaposed with monumental improvement in maternal-fetal outcomes over the last century, there has been the recent emergence of rising rates of gestational complications including preterm birth, operative delivery, and gestational diabetes.</t>
  </si>
  <si>
    <t>[u'gestational', u'complications', u'including', u'preterm', u'birth', u',', u'operative', u'delivery', u',', u'and', u'gestational', u'diabetes']</t>
  </si>
  <si>
    <t>['complications', 'recent emergence']</t>
  </si>
  <si>
    <t>[u'the', u'recent', u'emergence', u'of', u'rising', u'rates', u'of', u'gestational', u'complications', u'including', u'preterm', u'birth', u',', u'operative', u'delivery', u',', u'and', u'gestational', u'diabetes']</t>
  </si>
  <si>
    <t>[u'conversely', u',', u'higher', u'maternal', u'serum', u'\u03b2-carotene', u'concentrations', u'in', u'late', u'pregnancy', u'were', u'associated', u'with', u'greater', u'total', u'body', u'bmc', u'(', u'\u03b2', u'=', u'0.12', u'sd/sd', u';', u'95', u'%', u'ci', u':', u'0.02', u',', u'0.21', u';', u'p', u'=', u'0.016', u')', u'and', u'ba', u'(', u'\u03b2', u'=', u'0.12', u'sd/sd', u';', u'95', u'%', u'ci', u':', u'0.03', u',', u'0.22', u';', u'p', u'=', u'0.010', u')', u'but', u'not', u'bmd', u'.']</t>
  </si>
  <si>
    <t>[['carotene', ['http://purl.obolibrary.org/obo/CHEBI_23042']], ['serum', ['http://purl.obolibrary.org/obo/UBERON_0001977']]]</t>
  </si>
  <si>
    <t>[u'the', u'effectiveness', u'of', u'prenatal', u'lifestyle', u'intervention', u'to', u'prevent', u'gestational', u'diabetes', u'and', u'improve', u'maternal', u'glucose', u'metabolism', u'remains', u'to', u'be', u'established', u'.']</t>
  </si>
  <si>
    <t>['remains to be established']</t>
  </si>
  <si>
    <t>[['glucose', ['http://purl.obolibrary.org/obo/CHEBI_17234']], ['glucose metabolism', ['http://purl.obolibrary.org/obo/GO_0006006']]]</t>
  </si>
  <si>
    <t>it also suggests that half of today’s americans encounter pills that are hard to swallow.</t>
  </si>
  <si>
    <t>[u'it', u'also', u'suggests', u'that', u'half', u'of', u'today', u"'s", u'americans', u'encounter', u'pills', u'that', u'are', u'hard', u'to', u'swallow', u'.']</t>
  </si>
  <si>
    <t>despite growing evidence that supports the importance of 6-month exclusive breastfeeding, few canadian mothers adhere to this, and early weaning onto solids is a common practice.</t>
  </si>
  <si>
    <t>[u'despite', u'growing', u'evidence', u'that', u'supports', u'the', u'importance', u'of', u'6-month', u'exclusive', u'breastfeeding', u',', u'few', u'canadian', u'mothers', u'adhere', u'to', u'this', u',', u'and', u'early', u'weaning', u'onto', u'solids', u'is', u'a', u'common', u'practice', u'.']</t>
  </si>
  <si>
    <t>['despite', 'supports']</t>
  </si>
  <si>
    <t>[u'that', u'supports', u'the', u'importance', u'of', u'6-month', u'exclusive', u'breastfeeding', u',', u'few', u'canadian', u'mothers', u'adhere', u'to', u'this', u',', u'and', u'early', u'weaning', u'onto', u'solids', u'is', u'a', u'common', u'practice', u'.']</t>
  </si>
  <si>
    <t>cord 25(oh)d3concentrations significantly correlated with gestational age (r = 0.40, p = 0.04).</t>
  </si>
  <si>
    <t>[u'cord', u'25', u'(', u'oh', u')', u'd3concentrations', u'significantly', u'correlated', u'with', u'gestational', u'age', u'(', u'r', u'=', u'0.40', u',', u'p', u'=', u'0.04', u')', u'.']</t>
  </si>
  <si>
    <t>such differences might underlie syndromic presentation and prognosis.</t>
  </si>
  <si>
    <t>using the refgensep database for ms trios (the patient and his/her parents), we collected the parents’ dates of birth and assessed a potential season of birth effect that could potentially be indicative of the vitamin d status of the pregnant grandmothers.</t>
  </si>
  <si>
    <t>['potential', 'could']</t>
  </si>
  <si>
    <t>heritable epigenetic modifications, such as dna methylation and histone modifications, play a vital role in many important cellular processes, including pancreatic cellular differentiation and maintenance of normal β-cell function.</t>
  </si>
  <si>
    <t>[u'vital']</t>
  </si>
  <si>
    <t>schizophrenia is a heterogeneous group of disorders with unknown etiology.</t>
  </si>
  <si>
    <t>typically, gwg information was provided early in pregnancy, but not discussed again unless there was a concern.</t>
  </si>
  <si>
    <t>does the hypothesis take into account the key pathological findings in sids? 2. is the hypothesis congruent with the key epidemiological risk factors? 3. does it link 1 and 2? falling short of any one of these answers, by inference, would imply insufficient grounds for a sustainable hypothesis.</t>
  </si>
  <si>
    <t>['hypothesis', 'hypothesis', 'would']</t>
  </si>
  <si>
    <t>[u'the', u'hypothesis', u'congruent', u'with', u'the', u'key', u'epidemiological', u'risk', u'factors']</t>
  </si>
  <si>
    <t>we investigated the degree to which prenatal high‐fat and ‐sugar diet might relate toadhdsymptoms via igf2 dnamethylation for early‐onset persistent (eop) versus lowcpyouth.</t>
  </si>
  <si>
    <t>[u'we', u'investigated', u'the', u'degree', u'to', u'which', u'prenatal', u'high\u2010fat', u'and', u'\u2010sugar', u'diet', u'might', u'relate', u'toadhdsymptoms', u'via', u'igf2', u'dnamethylation', u'for', u'early\u2010onset', u'persistent', u'(', u'eop', u')', u'versus', u'lowcpyouth', u'.']</t>
  </si>
  <si>
    <t>['investigated', 'might', 'relate']</t>
  </si>
  <si>
    <t>[['DNA', ['http://purl.obolibrary.org/obo/SO_0000352']], ['IGF2', ['http://purl.obolibrary.org/obo/PR_000008942']], ['fat', ['http://purl.obolibrary.org/obo/UBERON_0001013']], ['IGF2', ['http://purl.obolibrary.org/obo/PR_000008942']], ['EOP', ['http://purl.obolibrary.org/obo/CL_0000611']], ['DNA methylation', ['http://purl.obolibrary.org/obo/GO_0006306']], ['EOP', ['http://purl.obolibrary.org/obo/CL_0000611']]]</t>
  </si>
  <si>
    <t>[u'to', u'which', u'prenatal', u'high\u2010fat', u'and', u'\u2010sugar', u'diet', u'might', u'relate', u'toadhdsymptoms', u'via', u'igf2', u'dnamethylation', u'for', u'early\u2010onset', u'persistent', u'(', u'eop', u')', u'versus', u'lowcpyouth']</t>
  </si>
  <si>
    <t>pharmacological treatments are available with varying effectiveness; however, the only drug marketed specifically for the treatment of nvp in pregnancy is diclectin®(vitamin b6 and doxylamine).</t>
  </si>
  <si>
    <t>management of bipolar during pregnancy and postpartum is very challenging.</t>
  </si>
  <si>
    <t>[u'very', u'challenging']</t>
  </si>
  <si>
    <t>can getting enough vitamin d during pregnancy reduce the risk of getting asthma in childhood?</t>
  </si>
  <si>
    <t>in light of this, we investigated whether genes associated to neuropsychiatric diseases were enriched by latitude-related genes (lrgs).</t>
  </si>
  <si>
    <t>to our knowledge, this is the first case reported of a gravid woman developing choroidal neovascularization in an eye with a phakic intraocular lens.</t>
  </si>
  <si>
    <t>the aims of this article are to review the most recent research into the proximate mechanisms that initiate puberty; to explore how the activation of those mechanisms could be affected by nutritional cues received during fetal and neonatal life; and, finally, to briefly explore the ramifications for public health.</t>
  </si>
  <si>
    <t>food frequency questionnaires (ffqs) have been validated in pregnant women, but few studies have focused specifically on low-income women and minorities.</t>
  </si>
  <si>
    <t>frequent eye exams during pregnancy are essential due to risk of progression of retinopathy during pregnancy.</t>
  </si>
  <si>
    <t>the potential impact of animal science research on global maternal and child nutrition and health: a landscape review</t>
  </si>
  <si>
    <t>['potential', 'impact']</t>
  </si>
  <si>
    <t>[u'the', u'potential', u'impact', u'of', u'animal', u'science', u'research', u'on', u'global', u'maternal', u'and', u'child', u'nutrition', u'and', u'health', u':', u'a', u'landscape', u'review']</t>
  </si>
  <si>
    <t>we used multiple regression models of t4and tsh that included perchlorate and covariates known to be or likely to be associated with t4or tsh levels: age, race/ethnicity, body mass index, estrogen use, menopausal status, pregnancy status, premenarche status, serum c-reactive protein, serum albumin, serum cotinine, hours of fasting, urinary thiocyanate, urinary nitrate, and selected medication groups.</t>
  </si>
  <si>
    <t>[u'likely', u'to', u'be', u'associated', u'with', u't4or', u'tsh', u'levels']</t>
  </si>
  <si>
    <t>experts agree that such measures are likely to be efficacious ( i.e ., they will work if consistently followed) and the american college of obstetricians and gynecologists recommends that physicians counsel pregnant women about preventing cmv acquisition through careful attention to hygiene.</t>
  </si>
  <si>
    <t>['will', 'likely']</t>
  </si>
  <si>
    <t>[u'likely', u'to', u'be', u'efficacious', u'(', u'i.e']</t>
  </si>
  <si>
    <t>however, the relationship between folic acid and risk of autism is still evolving.</t>
  </si>
  <si>
    <t>['however', 'still evolving', 'relationship']</t>
  </si>
  <si>
    <t>[u'the', u'relationship', u'between', u'folic', u'acid', u'and', u'risk', u'of', u'autism']</t>
  </si>
  <si>
    <t>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</si>
  <si>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['has been', 'should not be', 'relationship']</t>
  </si>
  <si>
    <t>[u'such', u'a', u'relationship', u'between', u'phenotypic', u'plasticity', u'in', u'response', u'to', u'a', u'particular', u'environmental', u'regime', u'and', u'subsequent', u'natural', u'selection', u'for', u'fixed', u'changes', u'in', u'the', u'environmentally', u'responsive', u'genes']</t>
  </si>
  <si>
    <t>clearly, further investigation is required into the effects of vitamin d, of vitamin d supplementation, and of vitamin d analogs for improvement in human health generally and mothers and children specifically.</t>
  </si>
  <si>
    <t>[u'further', u'investigation']</t>
  </si>
  <si>
    <t>['further investigation']</t>
  </si>
  <si>
    <t>while the incidence of ntds in canada pre-folic acid fortification were seemingly higherthan that of korea today, blood folate levels of korean women are strikingly similar.</t>
  </si>
  <si>
    <t>['seemingly']</t>
  </si>
  <si>
    <t>however, it has proven difficult to communicate even these simple recommendations to women in need of them.</t>
  </si>
  <si>
    <t>['however', 'recommendations']</t>
  </si>
  <si>
    <t>[u'even', u'these', u'simple', u'recommendations', u'to', u'women', u'in', u'need', u'of', u'them']</t>
  </si>
  <si>
    <t>however, the effects of environmental influences on prenatal developmental programming in respect to orchestrating postnatal microbiome composition and predilection towards mammalian colitis have not been examined.</t>
  </si>
  <si>
    <t>['however', 'not been examined']</t>
  </si>
  <si>
    <t>[u'however', u',', u'the', u'effects', u'of', u'environmental', u'influences', u'on', u'prenatal', u'developmental', u'programming', u'in', u'respect', u'to', u'orchestrating', u'postnatal', u'microbiome', u'composition', u'and', u'predilection', u'towards', u'mammalian', u'colitis', u'have', u'not', u'been', u'examined', u'.']</t>
  </si>
  <si>
    <t>schizophrenia and vitamin d related genes could have been subject to latitude-driven adaptation</t>
  </si>
  <si>
    <t>since few studies have measured mma during pregnancy in canadian women, the objective of this study was to evaluate b12 status in pregnant women living in metro vancouver, using both plasma total b12 and mma.</t>
  </si>
  <si>
    <t>['objective', 'few studies']</t>
  </si>
  <si>
    <t>the true relationship between methylenetetrahydrofolate reductase c677t homozygosity and risk of recurrent spontaneous abortion is unknown, and it is unclear if women with these mutations should be anticoagulated during pregnancy.</t>
  </si>
  <si>
    <t>['if', 'should be', 'unknown', 'unclear']</t>
  </si>
  <si>
    <t>food patterns and unhealthy behaviors of spanish women in preconception, pregnancy and lactation should be improved, particularly in preconception.</t>
  </si>
  <si>
    <t>for each cat we briefly describe its definition; rationale for use; current research support, limitations, and future directions; safety issues; and whether we currently recommend, not recommend, or find it acceptable for the treatment of asd.</t>
  </si>
  <si>
    <t>['whether', 'issues']</t>
  </si>
  <si>
    <t>[['ASD', ['http://purl.obolibrary.org/obo/PR_Q9FLD5']], ['CAT', ['http://purl.obolibrary.org/obo/PR_P47934']]]</t>
  </si>
  <si>
    <t>[u'safety', u'issues']</t>
  </si>
  <si>
    <t>[u'an', u'association', u'of', u'repeated', u'urinary', u'triclosan', u'concentrations', u'during', u'pregnancy', u'and', u'childhood', u'with', u'measures', u'of', u'child', u'adiposity', u'at', u'age', u'8\xa0years', u'in', u'this', u'cohort']</t>
  </si>
  <si>
    <t>while childhood non-accidental trauma is certainly a serious problem, the wide exposure of this information may have the potential to exonerate some innocent care-givers who have been convicted, or may be accused, of child abuse.</t>
  </si>
  <si>
    <t>public health interventions have included reducing maternal disease, prenatal care of mothers, reduction of exposure to teratogens (agent that can disturb the development of an embryo or fetus), and nutritional interventions [2].</t>
  </si>
  <si>
    <t>recent studies of genetic polymorphisms associated with cerebral palsy are considered with reference to our observations in these two families.</t>
  </si>
  <si>
    <t>[u'associated', u'with', u'cerebral', u'palsy']</t>
  </si>
  <si>
    <t>the available literature is criticized mostly on the lack of rigorous well designed controlled studies as well as lacunae in the methodologies, interpretation of statistical information, knowledge transfer, and translation of information.</t>
  </si>
  <si>
    <t>[u'the', u'available', u'literature', u'is', u'criticized', u'mostly', u'on', u'the', u'lack', u'of', u'rigorous', u'well', u'designed', u'controlled', u'studies', u'as', u'well', u'as', u'lacunae', u'in', u'the', u'methodologies', u',', u'interpretation', u'of', u'statistical', u'information', u',', u'knowledge', u'transfer', u',', u'and', u'translation', u'of', u'information', u'.']</t>
  </si>
  <si>
    <t>['criticized', 'lack of rigorous...studies']</t>
  </si>
  <si>
    <t>[u'the', u'lack', u'of', u'rigorous', u'well', u'designed', u'controlled', u'studies', u'as', u'well', u'as', u'lacunae', u'in', u'the', u'methodologies', u',', u'interpretation', u'of', u'statistical', u'information', u',', u'knowledge', u'transfer', u',', u'and', u'translation', u'of', u'information']</t>
  </si>
  <si>
    <t>the aim of the present study was to investigate changes in biofilm acidogenicity and correlate them to sweet taste perception in pregnant and non-pregnant women.</t>
  </si>
  <si>
    <t>['aim', 'correlate']</t>
  </si>
  <si>
    <t>[u'correlate', u'them', u'to', u'sweet', u'taste', u'perception', u'in', u'pregnant', u'and', u'non-pregnant', u'women']</t>
  </si>
  <si>
    <t>[u'the', u'present', u'study', u'indicated', u'that', u'the', u'dhq', u'had', u'acceptable', u'validity', u'and', u'reproducibility', u'for', u'assessing', u'folate', u'and', u'vitamin', u'b12intakes', u'in', u'japanese', u'pregnant', u'women', u'.']</t>
  </si>
  <si>
    <t>variations in the placental genome and interactions between maternal-placental genetic variations may contribute to pa risk.</t>
  </si>
  <si>
    <t>[u'unfortunately', u',', u'no', u'reliable', u'biomarkers', u'have', u'as', u'yet', u'been', u'identified', u'that', u'allow', u'accurate', u'identification', u'of', u'adversely', u'programmed', u'offspring', u'at', u'birth', u',', u'except', u'for', u'very', u'low', u'or', u'high', u'birth', u'weights', u',', u'and', u',', u'in', u'pigs', u',', u'characteristic', u'changes', u'in', u'head', u'shape', u'(', u'dolphin', u'head', u')', u'.']</t>
  </si>
  <si>
    <t>['no...identified']</t>
  </si>
  <si>
    <t>[['head', ['http://purl.obolibrary.org/obo/UBERON_0000033']], ['head', ['http://purl.obolibrary.org/obo/UBERON_0000033']]]</t>
  </si>
  <si>
    <t>addressing contextual factors of poor food choices may prevent some of the long term health consequences of poor nutrition.</t>
  </si>
  <si>
    <t>PMC2704503</t>
  </si>
  <si>
    <t>pregnant patients may be managed with dietary control, corticosteroid therapy, diuretics, and occasionally serial lumbar puncture.</t>
  </si>
  <si>
    <t>however, only birth weight was significantly higher in the obese group than in the normal weight group.</t>
  </si>
  <si>
    <t>[u'the', u'relationship', u'between', u'vitamin', u'd', u'levels']</t>
  </si>
  <si>
    <t>PMC3999948</t>
  </si>
  <si>
    <t>this future intervention will aim to reduce downstream ob in children through encouraging appropriate weight gain during the mother’s pregnancy.</t>
  </si>
  <si>
    <t>[u'this', u'future', u'intervention']</t>
  </si>
  <si>
    <t>['future intervention', 'will']</t>
  </si>
  <si>
    <t>the recent literature indicates that ias biotransformation likely plays an important role in the relationship between ias exposure and the epigenome, in addition to the sex and genetic background of individuals.</t>
  </si>
  <si>
    <t>['likely', 'relationship']</t>
  </si>
  <si>
    <t>[u'the', u'relationship', u'between', u'ias', u'exposure', u'and', u'the', u'epigenome']</t>
  </si>
  <si>
    <t>pregnancy can exacerbate latent tuberculosis and women originating from endemic areas are especially susceptible.</t>
  </si>
  <si>
    <t>[u'mitochondrial', u'outcomes', u'correlated', u'with', u'fmrp', u'protein', u'expression', u'(', u'but', u'not', u'fmr1', u'gene', u'expression', u')', u'in', u'ki', u'mice', u'and', u'human', u'fibroblasts', u'from', u'carriers', u'of', u'the', u'pre-', u'and', u'full-mutation', u'.']</t>
  </si>
  <si>
    <t>[['FMRP', ['http://purl.obolibrary.org/obo/PR_P35922']], ['mice', ['http://purl.obolibrary.org/obo/NCBITaxon_10088']], ['gene', ['http://purl.obolibrary.org/obo/SO_0000704']], ['gene expression', ['http://purl.obolibrary.org/obo/GO_0010467']], ['protein', ['http://purl.obolibrary.org/obo/SO_0000104', 'http://purl.obolibrary.org/obo/CHEBI_36080', 'http://purl.obolibrary.org/obo/PR_000000001']]]</t>
  </si>
  <si>
    <t>while the onset of t2dm is known to be the consequence of a multifactorial interplay with a strong genetic component, emerging research has demonstrated the additional role of a variety of epigenetic mechanisms in the development of this disorder.</t>
  </si>
  <si>
    <t>[u'emerging', u'research']</t>
  </si>
  <si>
    <t>['emerging research']</t>
  </si>
  <si>
    <t>[u'thus', u',', u'for', u'example', u'the', u'effect', u'of', u'prenatal', u'nutritional', u'deficiencies', u'and', u'hereditary', u'epigenetic', u'changes', u',', u'including', u'dna', u'methylation', u'and', u'histone', u'modifications', u'are', u'emerging', u'as', u'important', u'players', u'in', u'the', u'finely', u'tuned', u'balance', u'of', u'factors', u'ultimately', u'yielding', u'the', u'altered', u'functions', u'under', u'various', u'pathologic', u'conditions', u'.']</t>
  </si>
  <si>
    <t>['emerging']</t>
  </si>
  <si>
    <t>[['DNA', ['http://purl.obolibrary.org/obo/SO_0000352']], ['DNA methylation', ['http://purl.obolibrary.org/obo/GO_0006306']], ['histone', ['http://purl.obolibrary.org/obo/CHEBI_15358']]]</t>
  </si>
  <si>
    <t>while certain associations were statistically significant, the cramer’s v statistic revealed weak associations.</t>
  </si>
  <si>
    <t>[u'certain', u'associations']</t>
  </si>
  <si>
    <t>this direction of the information flow is likely to be one of the important routes of environment-genome interaction and could substantially contribute to the evolution of complex adaptive traits.</t>
  </si>
  <si>
    <t>['could', 'likely']</t>
  </si>
  <si>
    <t>[u'likely', u'to', u'be', u'one', u'of', u'the', u'important', u'routes', u'of', u'environment-genome', u'interaction']</t>
  </si>
  <si>
    <t>[u'recent', u'evidence', u'indicates', u'mercury', u'concentrations', u'in', u'bermuda', u"'s", u'pregnant', u'women', u'have', u'fallen', u'five-', u'fold', u'.']</t>
  </si>
  <si>
    <t>[['mercury', ['http://purl.obolibrary.org/obo/CHEBI_16170', 'http://purl.obolibrary.org/obo/CHEBI_25195']]]</t>
  </si>
  <si>
    <t>patients have many beliefs regarding lifestyle factors and ivf outcomes.</t>
  </si>
  <si>
    <t>[u'many', u'beliefs', u'regarding', u'lifestyle', u'factors', u'and', u'ivf', u'outcomes']</t>
  </si>
  <si>
    <t>[u'the', u'relationships', u'between', u'the', u'adipocytokine', u'levels', u',', u'markers', u'of', u'inflammation', u',', u'and', u'vascular', u'remodelling']</t>
  </si>
  <si>
    <t>PMC3641012</t>
  </si>
  <si>
    <t>doses up to 35,000 iu/week may be cautiously used in further research aimed at establishing the clinical effects and safety of vitamin d3 supplementation in pregnancy.</t>
  </si>
  <si>
    <t>[u'further', u'research', u'aimed', u'at', u'establishing', u'the', u'clinical', u'effects', u'and', u'safety', u'of', u'vitamin', u'd3', u'supplementation', u'in', u'pregnancy']</t>
  </si>
  <si>
    <t>['further research', 'may']</t>
  </si>
  <si>
    <t>the mechanisms of weight loss after bariatric surgery are not well understood.</t>
  </si>
  <si>
    <t>[u'the', u'mechanisms', u'of', u'weight', u'loss', u'after', u'bariatric', u'surgery', u'are', u'not', u'well', u'understood', u'.']</t>
  </si>
  <si>
    <t>higher maternal prenatal iron intake accentuates, and lower intake attenuates, the normal age–related decline in fa values in gray matter, perhaps representing increasing dendritic arborization and synapse formation with higher iron intake.</t>
  </si>
  <si>
    <t>['perhaps']</t>
  </si>
  <si>
    <t>we found 22,122 genome-wide significant age-associated cpg sites ( pα=0.05 = 3.65 × 10−7after correction for multiple testing) of which 14,155 are positively associated with age while 7,967 are negatively associated.</t>
  </si>
  <si>
    <t>[u'while', u'7', u',', u'967', u'are', u'negatively', u'associated']</t>
  </si>
  <si>
    <t>this knowledge gap must be filled to inform a healthcare system that can provide for the growth, health, and development of vlbw infants.</t>
  </si>
  <si>
    <t>['can', 'must be', 'knowledge gap']</t>
  </si>
  <si>
    <t>study findings suggest the need for increased integration of communication and counseling about gwg and pa into prenatal care services to promote healthy weight gain and pa among low-income latina women.</t>
  </si>
  <si>
    <t>[u'study', u'findings', u'suggest', u'the', u'need', u'for', u'increased', u'integration', u'of', u'communication', u'and', u'counseling', u'about', u'gwg', u'and', u'pa', u'into', u'prenatal', u'care', u'services', u'to', u'promote', u'healthy', u'weight', u'gain', u'and', u'pa', u'among', u'low-income', u'latina', u'women', u'.']</t>
  </si>
  <si>
    <t>['suggest', 'the need']</t>
  </si>
  <si>
    <t>[u'the', u'need', u'for', u'increased', u'integration', u'of', u'communication', u'and', u'counseling', u'about', u'gwg', u'and', u'pa', u'into', u'prenatal', u'care', u'services', u'to', u'promote', u'healthy', u'weight', u'gain', u'and', u'pa', u'among', u'low-income', u'latina', u'women']</t>
  </si>
  <si>
    <t>95% of women surveyed encountered recommendations about fish consumption during pregnancy.</t>
  </si>
  <si>
    <t>[u'women', u'surveyed', u'encountered', u'recommendations']</t>
  </si>
  <si>
    <t>however, it is interesting to note that most of the dietary supplements listed were not in the top ten most commonly used supplements.</t>
  </si>
  <si>
    <t>['however', 'interesting to note']</t>
  </si>
  <si>
    <t>[u'interesting']</t>
  </si>
  <si>
    <t>diabetes in pregnancy, which includes gestational diabetes mellitus (gdm) and type 2 diabetes mellitus (t2dm), is associated with poor outcomes for both mother and infant during pregnancy, at birth and in the longer term.</t>
  </si>
  <si>
    <t>[u'diabetes', u'in', u'pregnancy', u',', u'which', u'includes', u'gestational', u'diabetes', u'mellitus', u'(', u'gdm', u')', u'and', u'type', u'2', u'diabetes', u'mellitus', u'(', u't2dm', u')', u',', u'is', u'associated', u'with', u'poor', u'outcomes', u'for', u'both', u'mother', u'and', u'infant', u'during', u'pregnancy', u',', u'at', u'birth', u'and', u'in', u'the', u'longer', u'term', u'.']</t>
  </si>
  <si>
    <t>it is thought that food in prenatal and early postnatal life impacts adult-onset diseases such as diabetes and heart disease; exposure to food is seen as a point of potential intervention in long-term health of individuals and populations.</t>
  </si>
  <si>
    <t>[u'it', u'is', u'thought', u'that', u'food', u'in', u'prenatal', u'and', u'early', u'postnatal', u'life', u'impacts', u'adult-onset', u'diseases', u'such', u'as', u'diabetes', u'and', u'heart', u'disease']</t>
  </si>
  <si>
    <t>['it is thought', 'potential']</t>
  </si>
  <si>
    <t>[['food', ['http://purl.obolibrary.org/obo/CHEBI_33290']], ['heart', ['http://purl.obolibrary.org/obo/UBERON_0000948']], ['life', ['http://purl.obolibrary.org/obo/UBERON_0000104']], ['food', ['http://purl.obolibrary.org/obo/CHEBI_33290']]]</t>
  </si>
  <si>
    <t>thus, epigenetic regulation of fads2 may contribute to short- and long-term regulation of pufa synthesis.</t>
  </si>
  <si>
    <t>recently derived brain structures in our species, such as the expanded neocortex, may be more vulnerable to decanalization because there has been insufficient time to evolve buffering capacity.</t>
  </si>
  <si>
    <t>maternal nutrition during the period of early organ development can modulate the offspring's ability to metabolise excess fat as young adults when exposed to an obesogenic environment.</t>
  </si>
  <si>
    <t>given the widespread prevalence of micronutrient deficiencies in developing countries, supplementation with multiple micronutrients rather than iron-folate alone, could be of potential benefit to the mother and the fetus.</t>
  </si>
  <si>
    <t>[u'given', u'the', u'widespread', u'prevalence', u'of', u'micronutrient', u'deficiencies', u'in', u'developing', u'countries', u',', u'supplementation', u'with', u'multiple', u'micronutrients', u'rather', u'than', u'iron-folate', u'alone', u',', u'could', u'be', u'of', u'potential', u'benefit', u'to', u'the', u'mother', u'and', u'the', u'fetus', u'.']</t>
  </si>
  <si>
    <t>['could be', 'potential']</t>
  </si>
  <si>
    <t>among obese alaska native children, there was an increased daily consumption of energy dense beverages in the northern/southwest region of the state, which may explain higher rates of obesity in this part of the state.</t>
  </si>
  <si>
    <t>in a previous study, we demonstrated that mouse adult f1offspring, exposed to a vitamin d deficiency during pregnancy, developed a less severe and delayed experimental autoimmune encephalomyelitis (eae), when compared with control offspring.</t>
  </si>
  <si>
    <t>[u'a', u'previous', u'study']</t>
  </si>
  <si>
    <t>['previous study']</t>
  </si>
  <si>
    <t>congenital cytomegalovirus (cmv) infection is a leading cause of disabilities in children, yet the general public appears to have little awareness of cmv.</t>
  </si>
  <si>
    <t>[u'yet', u'the', u'general', u'public', u'appears', u'to', u'have', u'little', u'awareness', u'of', u'cmv']</t>
  </si>
  <si>
    <t>further research is needed to evaluate sed postpartum women's health service needs and barriers to service use.</t>
  </si>
  <si>
    <t>[u'further', u'research', u'is', u'needed', u'to', u'evaluate', u'sed', u'postpartum', u'women', u"'s", u'health', u'service', u'needs', u'and', u'barriers', u'to', u'service', u'use', u'.']</t>
  </si>
  <si>
    <t>['further research is needed']</t>
  </si>
  <si>
    <t>these are important to consider by government and public health organizations when promoting new or revised public health policies as they evolve over time.</t>
  </si>
  <si>
    <t>[u'to', u'consider', u'by', u'government', u'and', u'public', u'health', u'organizations', u'when', u'promoting', u'new', u'or', u'revised', u'public', u'health', u'policies', u'as', u'they', u'evolve', u'over', u'time']</t>
  </si>
  <si>
    <t>['consider']</t>
  </si>
  <si>
    <t>gestational edc exposures may be associated with changes in fetal growth that elevates the risk for poor health later in life, but few studies have examined the health effects of simultaneous exposure to multiple chemicals.</t>
  </si>
  <si>
    <t>['few studies', 'may be', 'associated']</t>
  </si>
  <si>
    <t>[['EDC', ['http://purl.obolibrary.org/obo/PR_Q94FL9']], ['life', ['http://purl.obolibrary.org/obo/UBERON_0000104']]]</t>
  </si>
  <si>
    <t>[u'gestational', u'edc', u'exposures', u'may', u'be', u'associated', u'with', u'changes', u'in', u'fetal', u'growth', u'that', u'elevates', u'the', u'risk', u'for', u'poor', u'health', u'later', u'in', u'life', u',', u'but', u'few', u'studies', u'have', u'examined', u'the', u'health', u'effects', u'of', u'simultaneous', u'exposure', u'to', u'multiple', u'chemicals', u'.']</t>
  </si>
  <si>
    <t>whereas most bleeding disorders are detected through standard hematologic assessments, diagnosing rare platelet function disorders may be challenging.</t>
  </si>
  <si>
    <t>['challenging', 'rare', 'may']</t>
  </si>
  <si>
    <t>this study demonstrates that early transient alterations in da ontogeny can produce persistent alterations in adult brain function and suggests that the zebrafish may be a promising model animal for future studies directed at clarifying the basic neurodevelopmental mechanisms behind complex psychiatric disease.</t>
  </si>
  <si>
    <t>[u'future', u'studies', u'directed', u'at', u'clarifying', u'the', u'basic', u'neurodevelopmental', u'mechanisms', u'behind', u'complex', u'psychiatric', u'disease']</t>
  </si>
  <si>
    <t>['future studies', 'suggests', 'can', 'may']</t>
  </si>
  <si>
    <t>[u'suggests', u'that', u'the', u'zebrafish', u'may', u'be', u'a', u'promising', u'model', u'animal', u'for', u'future', u'studies', u'directed', u'at', u'clarifying', u'the', u'basic', u'neurodevelopmental', u'mechanisms', u'behind', u'complex', u'psychiatric', u'disease']</t>
  </si>
  <si>
    <t>[u'arsenic', u'exposure', u'was', u'also', u'associated', u'with', u'higher', u'methylation', u'of', u'some', u'of', u'the', u'tested', u'cpg', u'sites', u'in', u'the', u'promoter', u'region', u'of', u'p16', u'in', u'umbilical', u'cord', u'and', u'maternal', u'leukocytes', u'.']</t>
  </si>
  <si>
    <t>[['promoter', ['http://purl.obolibrary.org/obo/SO_0000167']], ['methylation', ['http://purl.obolibrary.org/obo/GO_0032259']], ['region', ['http://purl.obolibrary.org/obo/SO_0000001']], ['umbilical cord', ['http://purl.obolibrary.org/obo/UBERON_0002331']]]</t>
  </si>
  <si>
    <t>the associations were much more evident in fetal growth restriction (fgr) newborns than those in normal newborns.</t>
  </si>
  <si>
    <t>however, other rodent and humans studies have yielded opposing findings with such diets leading to promiscuous epimutations that are likely associated with negative health outcomes.</t>
  </si>
  <si>
    <t>[u'opposing', u'findings']</t>
  </si>
  <si>
    <t>['opposing findings', 'however', 'likely', 'associated']</t>
  </si>
  <si>
    <t>[u'that', u'are', u'likely', u'associated', u'with', u'negative', u'health', u'outcomes']</t>
  </si>
  <si>
    <t>conclusion: iris pigment epithelial cysts are uncommonly seen in children.</t>
  </si>
  <si>
    <t>[u'uncommonly']</t>
  </si>
  <si>
    <t>['uncommonly']</t>
  </si>
  <si>
    <t>this trial is expected to contribute unique insights into the effects of improving maternal-infant vitamin d status in a low-income setting where stunting and adverse perinatal outcomes represent significant public health burdens.</t>
  </si>
  <si>
    <t>[u'significant', u'public', u'health', u'burdens']</t>
  </si>
  <si>
    <t>['burdens', 'expected']</t>
  </si>
  <si>
    <t>[u'this', u'trial', u'is', u'expected', u'to', u'contribute', u'unique', u'insights', u'into', u'the', u'effects', u'of', u'improving', u'maternal-infant', u'vitamin', u'd', u'status', u'in', u'a', u'low-income', u'setting', u'where', u'stunting', u'and', u'adverse', u'perinatal', u'outcomes', u'represent', u'significant', u'public', u'health', u'burdens', u'.']</t>
  </si>
  <si>
    <t>however, little is known about the developmental succession of the microbiota in preterm infants as they grow and mature.</t>
  </si>
  <si>
    <t>['however', 'little is known']</t>
  </si>
  <si>
    <t>[u'however', u',', u'little', u'is', u'known', u'about', u'the', u'developmental', u'succession', u'of', u'the', u'microbiota', u'in', u'preterm', u'infants', u'as', u'they', u'grow', u'and', u'mature', u'.']</t>
  </si>
  <si>
    <t>no validated dietary questionnaire for assessing folate and vitamin b12intakes during pregnancy is available in japan.</t>
  </si>
  <si>
    <t>[u'available']</t>
  </si>
  <si>
    <t>['no...available']</t>
  </si>
  <si>
    <t>elusive cardiac angiosarcoma in a young pregnant female: rare presentation with fatal outcome</t>
  </si>
  <si>
    <t>maternal malnutrition during pregnancy may give rise to female offspring with disrupted ovary functions in adult age.</t>
  </si>
  <si>
    <t>the link between bottle feeding and the prevalence of early childhood caries (ecc) is well documented.</t>
  </si>
  <si>
    <t>[u'the', u'link', u'between', u'bottle', u'feeding', u'and', u'the', u'prevalence', u'of', u'early', u'childhood', u'caries', u'(', u'ecc', u')']</t>
  </si>
  <si>
    <t>inadequate maternal nutrition during early fetal development can create permanent alterations in the offspring, leading to poor health outcomes.</t>
  </si>
  <si>
    <t>the purpose of this paper was to assess sex differences in the intellectual function of early school-aged children in rural china.</t>
  </si>
  <si>
    <t>[u'the', u'purpose', u'of', u'this', u'paper']</t>
  </si>
  <si>
    <t>preconception care provided by family physicians/general practitioners (fp/gps) can provide predictable benefits to mothers and infants.</t>
  </si>
  <si>
    <t>preconception care, including family planning, is a vital component of healthcare for women of reproductive age.</t>
  </si>
  <si>
    <t>associations were observed in both maternal and fetal leukocytes.</t>
  </si>
  <si>
    <t>calcium supplementation during pregnancy has been shown to reduce the incidence of hypertension in the mother, but the effects on the offspring are uncertain.</t>
  </si>
  <si>
    <t>['has been', 'uncertain']</t>
  </si>
  <si>
    <t>recognising the need for a best-practice and consistent approach in providing care to women with rheumatoid arthritis (ra) in relation to (1) general health, (2) contraception, (3) conception and pregnancy, (4) breast feeding and (5) early parenting, we sought to achieve cross-discipline, clinical consensus on key messages and clinical practice behaviours in these 5 areas.</t>
  </si>
  <si>
    <t>[u'recognising', u'the', u'need', u'for', u'a', u'best-practice', u'and', u'consistent', u'approach', u'in', u'providing', u'care', u'to', u'women', u'with', u'rheumatoid', u'arthritis', u'(', u'ra', u')', u'in', u'relation', u'to', u'(', u'1', u')', u'general', u'health', u',', u'(', u'2', u')', u'contraception', u',', u'(', u'3', u')', u'conception', u'and', u'pregnancy', u',', u'(', u'4', u')', u'breast', u'feeding', u'and', u'(', u'5', u')', u'early', u'parenting', u',', u'we', u'sought', u'to', u'achieve', u'cross-discipline', u',', u'clinical', u'consensus', u'on', u'key', u'messages', u'and', u'clinical', u'practice', u'behaviours', u'in', u'these', u'5', u'areas', u'.']</t>
  </si>
  <si>
    <t>['sought', 'need for...approach', 'consistent']</t>
  </si>
  <si>
    <t>[['breast', ['http://purl.obolibrary.org/obo/UBERON_0000310']], ['consensus', ['http://purl.obolibrary.org/obo/SO_0000993']]]</t>
  </si>
  <si>
    <t>[u'the', u'need', u'for', u'a', u'best-practice', u'and', u'consistent', u'approach', u'in', u'providing', u'care', u'to', u'women', u'with', u'rheumatoid', u'arthritis', u'(', u'ra', u')']</t>
  </si>
  <si>
    <t>were strongly associated with chd.</t>
  </si>
  <si>
    <t>[u'were', u'strongly', u'associated', u'with', u'chd', u'.']</t>
  </si>
  <si>
    <t>overall, canadian fasd prevention programming reflects evidence-based practices; however, there are many opportunities to improve scope and availability of these initiatives.</t>
  </si>
  <si>
    <t>['however', 'opportunities']</t>
  </si>
  <si>
    <t>[u'many', u'opportunities', u'to', u'improve', u'scope', u'and', u'availability', u'of', u'these', u'initiatives']</t>
  </si>
  <si>
    <t>there was a high correlation between maternal and cord 25(oh)d levels ( r = 0.67, p&lt; 0.001).</t>
  </si>
  <si>
    <t>[u'a', u'high', u'correlation', u'between', u'maternal', u'and', u'cord', u'25', u'(', u'oh']</t>
  </si>
  <si>
    <t>our study supports increased fruit consumption during pregnancy with significant increases in infant cognitive performance.</t>
  </si>
  <si>
    <t>[u'our', u'study', u'supports', u'increased', u'fruit', u'consumption', u'during', u'pregnancy', u'with', u'significant', u'increases', u'in', u'infant', u'cognitive', u'performance', u'.']</t>
  </si>
  <si>
    <t>animal fe intake was inversely related to neonatal mortality risk; compared with women in the lowest intake quartile, those in the top quartile were 0·51 times as likely to have neonatal death (95 % ci 0·33, 0·77).</t>
  </si>
  <si>
    <t>['likely', 'related']</t>
  </si>
  <si>
    <t>[u'inversely', u'related', u'to', u'neonatal', u'mortality', u'risk']</t>
  </si>
  <si>
    <t>epigenetic mechanisms regulate cell differentiation during embryonic development and may mediate gene/environment interactions.</t>
  </si>
  <si>
    <t>anthropometric measurements, clinical information, and biological specimens collected at scheduled intervals will enable the assessment of a range of maternal, perinatal, and infant outcomes.</t>
  </si>
  <si>
    <t>iron deficiency (id) anemia in pregnancy is a common problem, even in high-income country settings.</t>
  </si>
  <si>
    <t>[u'a', u'common', u'problem']</t>
  </si>
  <si>
    <t>[u'where', u'foetal', u'life', u'nutrition', u'was', u'linked', u'to', u'health', u'and', u'disease', u'status', u'later', u'in', u'life']</t>
  </si>
  <si>
    <t>[['status', ['http://purl.obolibrary.org/obo/SO_0000905']], ['life', ['http://purl.obolibrary.org/obo/UBERON_0000104']], ['life', ['http://purl.obolibrary.org/obo/UBERON_0000104']]]</t>
  </si>
  <si>
    <t>there is growing interest in linking vitamin d deficiency with autism spectrum disorders (asds).</t>
  </si>
  <si>
    <t>[u'growing', u'interest', u'in', u'linking', u'vitamin', u'd', u'deficiency', u'with', u'autism', u'spectrum', u'disorders']</t>
  </si>
  <si>
    <t>['growing interest', 'linking']</t>
  </si>
  <si>
    <t>[u'linking']</t>
  </si>
  <si>
    <t>these intervention packages should ideally include improved nutrition during both pregnancy and the post‐natal period, prevention and control of prenatal and post‐natal infection and subclinical conditions that restrict growth, care for women and children and stimulation of early child development.</t>
  </si>
  <si>
    <t>the interviews will reveal culturally normative practices surrounding maternal food choices and consumption, including how women negotiate these practices within their own worldview and experiences.</t>
  </si>
  <si>
    <t>['how', 'will']</t>
  </si>
  <si>
    <t>according to the barker hypothesis, the period of pregnancy and the intrauterine environment are crucial to the tendency to develop diseases like hypertension, diabetes, coronary heart disease, metabolic disorders, pulmonary, renal and mental illnesses.</t>
  </si>
  <si>
    <t>[u'the', u'barker', u'hypothesis']</t>
  </si>
  <si>
    <t>PMC2359644</t>
  </si>
  <si>
    <t>no effect modification by menopausal status was observed, but statistical power to detect an interaction was limited.</t>
  </si>
  <si>
    <t>[u'statistical', u'power', u'to', u'detect', u'an', u'interaction', u'was', u'limited', u'.']</t>
  </si>
  <si>
    <t>transient environmental agents may be involved in the aetiology of neuroblastic tumours.</t>
  </si>
  <si>
    <t>['aetiology', 'may']</t>
  </si>
  <si>
    <t>objectives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t>
  </si>
  <si>
    <t>we investigated if higher gestational folic acid (fa) in the diet dysregulates the expression of genes in the cerebellum of offspring in c57bl/6 j mice.</t>
  </si>
  <si>
    <t>[u'if', u'higher', u'gestational', u'folic', u'acid', u'(', u'fa', u')', u'in', u'the', u'diet', u'dysregulates', u'the', u'expression', u'of', u'genes', u'in', u'the', u'cerebellum', u'of', u'offspring', u'in', u'c57bl/6', u'j', u'mice']</t>
  </si>
  <si>
    <t>[['cerebellum', ['http://purl.obolibrary.org/obo/UBERON_0002037']], ['acid', ['http://purl.obolibrary.org/obo/CHEBI_37527']]]</t>
  </si>
  <si>
    <t>this represents an interesting finding and suggests a disconnect between scientific data and general recommendations provided to pregnant mothers by obstetricians.</t>
  </si>
  <si>
    <t>[u'a', u'disconnect', u'between', u'scientific', u'data', u'and', u'general', u'recommendations', u'provided', u'to', u'pregnant', u'mothers', u'by', u'obstetricians']</t>
  </si>
  <si>
    <t>['disconnect', 'interesting', 'suggests', 'recommendations']</t>
  </si>
  <si>
    <t>[u'suggests', u'a', u'disconnect', u'between', u'scientific', u'data', u'and', u'general', u'recommendations', u'provided', u'to', u'pregnant', u'mothers', u'by', u'obstetricians']</t>
  </si>
  <si>
    <t>[u'general', u'recommendations']</t>
  </si>
  <si>
    <t>docosahexaenoic acid (dha) supplementation provides a potential high yield, low risk strategy to reduce early preterm delivery in the us by up to 75%.</t>
  </si>
  <si>
    <t>PMC1626394</t>
  </si>
  <si>
    <t>[u'but', u'new', u'research', u'suggests', u'that', u'a', u'weekly', u'iron', u'supplement', u'coinciding', u'with', u'the', u'renewal', u'of', u'the', u'small', u'intestine', u"'s", u'mucosal', u'lining', u'cells', u'(', u'where', u'nutrient', u'absorption', u'occurs', u')', u'works', u'better', u'than', u'a', u'daily', u'supplement', u'and', u'prevents', u'problems', u'resulting', u'from', u'too', u'much', u'iron', u'at', u'the', u'wrong', u'times', u'.']</t>
  </si>
  <si>
    <t>[['iron', ['http://purl.obolibrary.org/obo/CHEBI_18248']], ['iron', ['http://purl.obolibrary.org/obo/CHEBI_18248']]]</t>
  </si>
  <si>
    <t>[u'our', u'case', u'report', u'suggests', u'that', u'starting', u'intensive', u'dialysis', u'early', u'in', u'pregnancy', u'is', u'safe', u'and', u'concentration', u'of', u'angiogenic', u'factors', u'are', u'similar', u'to', u'those', u'reported', u'for', u'patients', u'without', u'kidney', u'disease', u',', u'except', u'for', u'pigf', u'levels', u',', u'which', u'are', u'somewhat', u'higher', u'.']</t>
  </si>
  <si>
    <t>[['kidney', ['http://purl.obolibrary.org/obo/UBERON_0002113']]]</t>
  </si>
  <si>
    <t>this study indicated the importance of proper nutrition on reducing the rates of lbw and premature births.</t>
  </si>
  <si>
    <t>[u'this', u'study', u'indicated', u'the', u'importance', u'of', u'proper', u'nutrition', u'on', u'reducing', u'the', u'rates', u'of', u'lbw', u'and', u'premature', u'births', u'.']</t>
  </si>
  <si>
    <t>obese children tended to have more visceral fat (pearson’s r = 0.795, p&lt; 0.0001) than subcutaneous fat (pearson’s r = 0.754, p&lt; 0.0001), and this difference was associated with an increase in blood triglyceride level (pearson’s r = 0.232, p&lt; 0.05) and a strikingly high rate of hypertriglyceridemia (38.6%).</t>
  </si>
  <si>
    <t>[u'strikingly']</t>
  </si>
  <si>
    <t>['strikingly', 'associated']</t>
  </si>
  <si>
    <t>[u'this', u'difference', u'was', u'associated', u'with', u'an', u'increase', u'in', u'blood', u'triglyceride', u'level', u'(', u'pearson', u"'s", u'r', u'=', u'0.232', u',', u'p', u'&lt;', u'0.05', u')', u'and', u'a', u'strikingly', u'high', u'rate', u'of', u'hypertriglyceridemia', u'(', u'38.6', u'%', u')', u'.']</t>
  </si>
  <si>
    <t>formatted as a series of ten clinical questions, answers and extensive discussion are provided for each point.</t>
  </si>
  <si>
    <t>[u'ten', u'clinical', u'questions']</t>
  </si>
  <si>
    <t>a fair amount is known about overall caloric requirements for weight restoration and maintenance for an.</t>
  </si>
  <si>
    <t>[u'a', u'fair', u'amount', u'is', u'known', u'about', u'overall', u'caloric', u'requirements', u'for', u'weight', u'restoration', u'and', u'maintenance', u'for', u'an', u'.']</t>
  </si>
  <si>
    <t>['fair amount is known']</t>
  </si>
  <si>
    <t>maternal malnutrition during pregnancy affects mitochondrial (mt) dna-encoded oxphos activity in offspring, yet it is unknown whether epigenetic mechanism is involved in the transcriptional regulation of mtdna-encoded oxphos genes.</t>
  </si>
  <si>
    <t>['whether', 'yet', 'unknown']</t>
  </si>
  <si>
    <t>[['mtDNA', ['http://purl.obolibrary.org/obo/SO_0001032']], ['DNA', ['http://purl.obolibrary.org/obo/SO_0000352']]]</t>
  </si>
  <si>
    <t>though both genetic and multiple environmental risk factors have been studied extensively, many potentially modifiable risk factors including nutritional and immune function related risk factors such as vitamin d, folic acid, and metabolic syndrome have not received sufficient attention.</t>
  </si>
  <si>
    <t>[u'both']</t>
  </si>
  <si>
    <t>['both', 'though', 'not received sufficient attention', 'potentially']</t>
  </si>
  <si>
    <t>[['vitamin', ['http://purl.obolibrary.org/obo/CHEBI_33229']], ['acid', ['http://purl.obolibrary.org/obo/CHEBI_37527']], ['folic acid', ['http://purl.obolibrary.org/obo/CHEBI_27470']], ['vitamin D', ['http://purl.obolibrary.org/obo/CHEBI_27300']]]</t>
  </si>
  <si>
    <t>[u'though', u'both', u'genetic', u'and', u'multiple', u'environmental', u'risk', u'factors', u'have', u'been', u'studied', u'extensively', u',', u'many', u'potentially', u'modifiable', u'risk', u'factors', u'including', u'nutritional', u'and', u'immune', u'function', u'related', u'risk', u'factors', u'such', u'as', u'vitamin', u'd', u',', u'folic', u'acid', u',', u'and', u'metabolic', u'syndrome', u'have', u'not', u'received', u'sufficient', u'attention', u'.']</t>
  </si>
  <si>
    <t>for the ‘offspring' the aims should be to promote optimal breastfeeding and complementary feeding practices, and to foster physical activity and adequate dietary habits.</t>
  </si>
  <si>
    <t>[u'for', u'the', u'``', u'offspring', u"'", u'the', u'aims', u'should', u'be', u'to', u'promote', u'optimal', u'breastfeeding', u'and', u'complementary', u'feeding', u'practices', u',', u'and', u'to', u'foster', u'physical', u'activity', u'and', u'adequate', u'dietary', u'habits', u'.']</t>
  </si>
  <si>
    <t>the cellular mechanisms whereby excess maternal nutrition during pregnancy increases adiposity of the offspring are not well understood.</t>
  </si>
  <si>
    <t>[u'the', u'cellular', u'mechanisms', u'whereby', u'excess', u'maternal', u'nutrition', u'during', u'pregnancy', u'increases', u'adiposity', u'of', u'the', u'offspring', u'are', u'not', u'well', u'understood', u'.']</t>
  </si>
  <si>
    <t>[u'associated', u'with', u'neural', u'tube', u'closure']</t>
  </si>
  <si>
    <t>hippocampal gr expression is highly susceptible to epigenetic regulation, yet the effect of maternal methyl donor supplementation on epigenetic regulation of gr transcription in offspring hippocampus remains unclear.</t>
  </si>
  <si>
    <t>['yet', 'remains unclear']</t>
  </si>
  <si>
    <t>[['regulation', ['http://purl.obolibrary.org/obo/GO_0065007']], ['regulation', ['http://purl.obolibrary.org/obo/GO_0065007']], ['donor', ['http://purl.obolibrary.org/obo/CHEBI_17891']], ['transcription', ['http://purl.obolibrary.org/obo/GO_0006351']], ['methyl', ['http://purl.obolibrary.org/obo/CHEBI_29309', 'http://purl.obolibrary.org/obo/CHEBI_32875']]]</t>
  </si>
  <si>
    <t>[u'the', u'effect', u'of', u'maternal', u'methyl', u'donor', u'supplementation', u'on', u'epigenetic', u'regulation', u'of', u'gr', u'transcription', u'in', u'offspring', u'hippocampus', u'remains', u'unclear', u'.']</t>
  </si>
  <si>
    <t>[u'3.82', u'times', u'higher', u'probability', u'of', u'having', u'blood', u'lead', u'levels\u2009\u2265\u20095\xa0\u03bcg/dl', u'than', u'those', u'in', u'the', u'control', u'group']</t>
  </si>
  <si>
    <t>[['group', ['http://purl.obolibrary.org/obo/CHEBI_24433']], ['lead', ['http://purl.obolibrary.org/obo/CHEBI_25016', 'http://purl.obolibrary.org/obo/CHEBI_27889']], ['group', ['http://purl.obolibrary.org/obo/CHEBI_24433']], ['blood', ['http://purl.obolibrary.org/obo/UBERON_0000178']]]</t>
  </si>
  <si>
    <t>a third emerging theme, also relating to vitamin d dose–response relationships, was the potential differential effect of daily vs. intermittent bolus dosing on biological outcomes.</t>
  </si>
  <si>
    <t>we found some evidence to suggest that offspring body composition may interact with the effect of maternal supplementation on blood pressure.</t>
  </si>
  <si>
    <t>[u'some', u'evidence', u'to', u'suggest', u'that', u'offspring', u'body', u'composition', u'may', u'interact', u'with', u'the', u'effect', u'of', u'maternal', u'supplementation', u'on', u'blood', u'pressure']</t>
  </si>
  <si>
    <t>['some evidence to suggest', 'may']</t>
  </si>
  <si>
    <t>this review will discuss the findings to date on the potential beneficial and aversive effects of maternal ms diets.</t>
  </si>
  <si>
    <t>PMC4877983</t>
  </si>
  <si>
    <t>a multi-faceted intervention including antenatal corticosteroids to reduce neonatal mortality associated with preterm birth: a case study from the guatemalan western highlands</t>
  </si>
  <si>
    <t>how a training program is transforming the role of traditional birth attendants from cultural practitioners to unique health-care providers: a community case study in rural guatemala</t>
  </si>
  <si>
    <t>95% ci: –0.6, 0.1) bpa concentrations was associated with a modest and nonsignificant reduction in child bmi.</t>
  </si>
  <si>
    <t>[u'95', u'%', u'ci', u':', u'--', u'0.6', u',', u'0.1', u')', u'bpa', u'concentrations', u'was', u'associated', u'with', u'a', u'modest', u'and', u'nonsignificant', u'reduction', u'in', u'child', u'bmi', u'.']</t>
  </si>
  <si>
    <t>these forces, if present, would invariably cause neck trauma, which is conspicuously absent in most babies allegedly injured by shaking.</t>
  </si>
  <si>
    <t>PMC3178495</t>
  </si>
  <si>
    <t>the goal of this research was to determine the uptake of these components by target groups.</t>
  </si>
  <si>
    <t>[u'the', u'goal', u'of', u'this', u'research']</t>
  </si>
  <si>
    <t>[u'linear', u'growth', u'support', u'consideration', u'of', u'a', u'daily', u'dose', u'of', u'800', u'iu', u'of', u'vitamin', u'd']</t>
  </si>
  <si>
    <t>['consideration', 'support']</t>
  </si>
  <si>
    <t>[['vitamin D', ['http://purl.obolibrary.org/obo/CHEBI_27300']], ['growth', ['http://purl.obolibrary.org/obo/GO_0040007']], ['linear', ['http://purl.obolibrary.org/obo/SO_0000987']], ['vitamin', ['http://purl.obolibrary.org/obo/CHEBI_33229']]]</t>
  </si>
  <si>
    <t>[u'linear', u'growth', u'support']</t>
  </si>
  <si>
    <t>the few available studies investigating the reproductive safety of sgas did not reach conclusive results, and none have compared monotherapy with polytherapy involving other psychotropic medications.</t>
  </si>
  <si>
    <t>['not...conclusive', 'few...studies', 'none']</t>
  </si>
  <si>
    <t>[u'the', u'few', u'available', u'studies', u'investigating', u'the', u'reproductive', u'safety', u'of', u'sgas']</t>
  </si>
  <si>
    <t>persistent palpitations with unexplained tachycardia in the post-partum patient in the emergency room setting is a potential early warning of group a streptococcus infection.</t>
  </si>
  <si>
    <t>in this study possible predictors for otc-medication use were identified and a model was designed to predict otc-medication use during pregnancy.</t>
  </si>
  <si>
    <t>these findings call for increased clinical attention to maternal sleep and the study of potential intervention strategies to improve sleep in early pregnancy with the aim of decreasing risk of preterm birth.</t>
  </si>
  <si>
    <t>[u'increased', u'clinical', u'attention', u'to', u'maternal', u'sleep', u'and', u'the', u'study', u'of', u'potential', u'intervention', u'strategies']</t>
  </si>
  <si>
    <t>['attention', 'potential', 'call']</t>
  </si>
  <si>
    <t>[u'these', u'findings', u'call', u'for', u'increased', u'clinical', u'attention', u'to', u'maternal', u'sleep', u'and', u'the', u'study', u'of', u'potential', u'intervention', u'strategies', u'to', u'improve', u'sleep', u'in', u'early', u'pregnancy', u'with', u'the', u'aim', u'of', u'decreasing', u'risk', u'of', u'preterm', u'birth', u'.']</t>
  </si>
  <si>
    <t>the curriculum was prepared to train ob/gyn and anesthesiology residents and nurses to hone crisis resource management skills and to recognize and manage rare/critical medical events in an obstetrical setting.</t>
  </si>
  <si>
    <t>[u'rare/critical']</t>
  </si>
  <si>
    <t>['rare', 'critical']</t>
  </si>
  <si>
    <t>gaps in nutritional adequacy in such populations probably date back to the agricultural revolution ~10 000 years ago.</t>
  </si>
  <si>
    <t>[u'gaps', u'in', u'nutritional', u'adequacy', u'in', u'such', u'populations']</t>
  </si>
  <si>
    <t>['gaps']</t>
  </si>
  <si>
    <t>[u'our', u'results', u'suggest', u'a', u'latitude-driven', u'adaptation', u'for', u'both', u'schizophrenia', u'and', u'vitamin', u'd', u'related', u'genes', u'.']</t>
  </si>
  <si>
    <t>elimination of stockpiled toxicants from the body may diminish adverse toxicant impact on human biology and allow restoration of normal physiological function.</t>
  </si>
  <si>
    <t>there are clues that diet-dependent modifications of the metabolism during fetal life can persist until adulthood.</t>
  </si>
  <si>
    <t>[u'clues', u'that', u'diet-dependent', u'modifications', u'of', u'the', u'metabolism', u'during', u'fetal', u'life', u'can', u'persist', u'until', u'adulthood']</t>
  </si>
  <si>
    <t>['clues', 'can']</t>
  </si>
  <si>
    <t>the findings from phases 1-3 and consultations with key stakeholders will generate key understandings for phase 4, the production of culturally appropriate visual tools.</t>
  </si>
  <si>
    <t>bayesian logistic models were used to estimate the association between asd and imidacloprid and to correct for potential differential exposure misclassification due to recall in a case control study of asd.</t>
  </si>
  <si>
    <t>[['ASD', ['http://purl.obolibrary.org/obo/PR_Q9FLD5']], ['imidacloprid', ['http://purl.obolibrary.org/obo/CHEBI_5870']], ['ASD', ['http://purl.obolibrary.org/obo/PR_Q9FLD5']]]</t>
  </si>
  <si>
    <t>[u'the', u'association', u'between', u'asd', u'and', u'imidacloprid']</t>
  </si>
  <si>
    <t>another factor possibly associated with pet ownership is increased vitamin d among family members as pet keeping may be correlated with lifestyles involving increased outdoor exposure, such as dog walking.</t>
  </si>
  <si>
    <t>['possibly', 'may', 'correlated']</t>
  </si>
  <si>
    <t>[u'as', u'pet', u'keeping', u'may', u'be', u'correlated', u'with', u'lifestyles', u'involving', u'increased', u'outdoor', u'exposure', u',', u'such', u'as', u'dog', u'walking']</t>
  </si>
  <si>
    <t>while nutrients involved in one-carbon cycle metabolism are important to fetal growth, associations with specific nutrients remain inconsistent.</t>
  </si>
  <si>
    <t>[u'while', u'nutrients', u'involved', u'in', u'one-carbon', u'cycle', u'metabolism', u'are', u'important', u'to', u'fetal', u'growth', u',', u'associations', u'with', u'specific', u'nutrients', u'remain', u'inconsistent', u'.']</t>
  </si>
  <si>
    <t>['remain inconsistent', 'associations']</t>
  </si>
  <si>
    <t>[['carbon', ['http://purl.obolibrary.org/obo/CHEBI_27594']], ['growth', ['http://purl.obolibrary.org/obo/GO_0040007']], ['metabolism', ['http://purl.obolibrary.org/obo/GO_0008152']]]</t>
  </si>
  <si>
    <t>[u'associations', u'with', u'specific', u'nutrients']</t>
  </si>
  <si>
    <t>multivariate adjusted regression models revealed an inverse association between maternal hcy concentration and male birth weight ( β  = −210.40,</t>
  </si>
  <si>
    <t>[u'an', u'inverse', u'association', u'between', u'maternal', u'hcy', u'concentration', u'and', u'male', u'birth', u'weight', u'(', u'\u03b2', u'\u2009=\u2009\u2212210.40']</t>
  </si>
  <si>
    <t>[u'pnv', u'use', u'among', u'black', u'women', u'was', u'not', u'associated', u'with', u'vitamin', u'd', u'deficiency', u'(', u'adjusted', u'or', u'1.0', u',', u'95', u'%', u'ci', u'0.4', u',', u'2.3', u')', u'but', u'was', u'among', u'white', u'women', u'(', u'3.5', u',', u'95', u'%', u'ci', u'2.1', u',', u'5.8', u')', u'(', u'interaction', u'p', u'&lt;', u'0.01', u')', u'.']</t>
  </si>
  <si>
    <t>[['deficiency', ['http://purl.obolibrary.org/obo/SO_1000029', 'http://purl.obolibrary.org/obo/SO_1000029']], ['vitamin D', ['http://purl.obolibrary.org/obo/CHEBI_27300', 'http://purl.obolibrary.org/obo/CHEBI_27300']], ['vitamin', ['http://purl.obolibrary.org/obo/CHEBI_33229', 'http://purl.obolibrary.org/obo/CHEBI_33229']]]</t>
  </si>
  <si>
    <t>PMC2265059</t>
  </si>
  <si>
    <t>[u'over', u'the', u'past', u'decade', u'there', u'has', u'been', u'mounting', u'evidence', u'that', u'ambient', u'air', u'pollution', u'during', u'pregnancy', u'influences', u'fetal', u'growth', u'.']</t>
  </si>
  <si>
    <t>['has been mounting evidence']</t>
  </si>
  <si>
    <t>[['growth', ['http://purl.obolibrary.org/obo/GO_0040007']], ['air', ['http://purl.obolibrary.org/obo/PR_000022063']]]</t>
  </si>
  <si>
    <t>a link has been established between prenatal nutrition and the development of metabolic and cardiovascular diseases later in life, a process referred to as developmental programming .</t>
  </si>
  <si>
    <t>[u'strong', u'evidence', u'that', u'prenatal', u'vitamin', u'd', u'reduced', u'the', u'risk', u'of', u'offspring', u'wheeze', u'by', u'age', u'3', u'years', u'(', u'0.81', u',', u'0.67', u'to', u'0.98', u';', u'two', u'comparisons', u')']</t>
  </si>
  <si>
    <t>antenatal vitamin d status may be associated with the risk of adverse pregnancy and neonatal outcomes; however, the benefits of vitamin d supplementation during pregnancy remain unknown.</t>
  </si>
  <si>
    <t>['however', 'may', 'unknown']</t>
  </si>
  <si>
    <t>pregnant women’s concerns regarding potential drug adverse effects were not only focused on congenital birth defects but also included a wider range of adverse outcomes.</t>
  </si>
  <si>
    <t>[u'pregnant', u'women', u"'s", u'concerns', u'regarding', u'potential', u'drug', u'adverse', u'effects']</t>
  </si>
  <si>
    <t>['concerns', 'potential']</t>
  </si>
  <si>
    <t>preconception micronutrient interventions may be a promising approach to reduce anemia and iron deficiency during pregnancy, but currently we have limited data to inform policies.</t>
  </si>
  <si>
    <t>[u'limited', u'data', u'to', u'inform', u'policies']</t>
  </si>
  <si>
    <t>['limited data', 'may', 'promising']</t>
  </si>
  <si>
    <t>here we investigated whether gh treatment introduced at adolescent period in sga could reverse dyslipidemia during later life.</t>
  </si>
  <si>
    <t>['whether', 'here', 'could']</t>
  </si>
  <si>
    <t>[['SGA', ['http://purl.obolibrary.org/obo/PR_P08019']], ['life', ['http://purl.obolibrary.org/obo/UBERON_0000104']], ['reverse', ['http://purl.obolibrary.org/obo/SO_0001031']]]</t>
  </si>
  <si>
    <t>a national screening programme could be of value for early detection and intervention.</t>
  </si>
  <si>
    <t>recommendations for vitamin d supplementation for preterm infants span a wide range of doses.</t>
  </si>
  <si>
    <t>[u'a', u'wide', u'range', u'of', u'doses']</t>
  </si>
  <si>
    <t>['wide range', 'recommendations']</t>
  </si>
  <si>
    <t>[u'recommendations', u'for', u'vitamin', u'd', u'supplementation', u'for', u'preterm', u'infants']</t>
  </si>
  <si>
    <t>accumulating evidence has shown an increased risk of type 2 diabetes in general populations exposed to arsenic, but little is known about exposures during pregnancy and the association with gestational diabetes (gd).</t>
  </si>
  <si>
    <t>[u'accumulating', u'evidence', u'has', u'shown', u'an', u'increased', u'risk', u'of', u'type', u'2', u'diabetes', u'in', u'general', u'populations', u'exposed', u'to', u'arsenic', u',', u'but', u'little', u'is', u'known', u'about', u'exposures', u'during', u'pregnancy', u'and', u'the', u'association', u'with', u'gestational', u'diabetes', u'(', u'gd', u')', u'.']</t>
  </si>
  <si>
    <t>['accumulating evidence has shown', 'little is known']</t>
  </si>
  <si>
    <t>[u'little', u'is', u'known', u'about', u'exposures', u'during', u'pregnancy', u'and', u'the', u'association', u'with', u'gestational', u'diabetes', u'(', u'gd', u')', u'.']</t>
  </si>
  <si>
    <t>it is critical, therefore, to determine if the increased risk is driven by epigenetic alterations in genes that increase susceptibility to breast cancer and if these alterations are reversible.</t>
  </si>
  <si>
    <t>['if', 'if', 'critical']</t>
  </si>
  <si>
    <t>however, definitive proof of the efficacy of prenatal choline supplementation will not be available for decades (because of the 20-year lag until the onset of schizophrenia), so public health officials need to decide whether or not promoting choline supplementation is justified based on the limited information available.</t>
  </si>
  <si>
    <t>['whether or not', 'however', 'limited', 'will', 'need to']</t>
  </si>
  <si>
    <t>[['choline', ['http://purl.obolibrary.org/obo/CHEBI_15354']], ['choline', ['http://purl.obolibrary.org/obo/CHEBI_15354']]]</t>
  </si>
  <si>
    <t>[u'because', u'of', u'the', u'20-year', u'lag', u'until', u'the', u'onset', u'of', u'schizophrenia', u')', u',', u'so', u'public', u'health', u'officials', u'need', u'to', u'decide', u'whether', u'or', u'not', u'promoting', u'choline', u'supplementation', u'is', u'justified', u'based', u'on', u'the', u'limited', u'information', u'available']</t>
  </si>
  <si>
    <t>this case was similar to reported cases of pruritic urticarial papules followed by blisters; however, this patient had palm, sole, and mucous membrane involvement, which is rare.</t>
  </si>
  <si>
    <t>['however', 'rare']</t>
  </si>
  <si>
    <t>[u'e-learning', u',', u'in', u'addition', u'to', u'promotion', u'of', u'patients', u"'", u'level', u'of', u'awareness', u',', u'causes', u'a', u'more', u'efficient', u'way', u'to', u'increase', u'patient-personnel', u'interaction', u'and', u'provision', u'of', u'patients', u"'", u'educational', u'content', u'.']</t>
  </si>
  <si>
    <t>further, these alterations may target genes that regulate stem cells and prevent differentiation of their daughter cells.</t>
  </si>
  <si>
    <t>the objective of this review was to comprehensively evaluate evidence on the impact of folic acid on neurodevelopment other than ntds.</t>
  </si>
  <si>
    <t>[u'the', u'objective', u'of', u'this', u'review']</t>
  </si>
  <si>
    <t>we suggest that this less toxic therapy may have a significant role to play in treatment of pnh associated with aplastic anemia.</t>
  </si>
  <si>
    <t>[u'we', u'suggest', u'that', u'this', u'less', u'toxic', u'therapy', u'may', u'have', u'a', u'significant', u'role', u'to', u'play', u'in', u'treatment', u'of', u'pnh', u'associated', u'with', u'aplastic', u'anemia', u'.']</t>
  </si>
  <si>
    <t>[['PNH', ['http://purl.obolibrary.org/obo/PR_Q9XGW1']]]</t>
  </si>
  <si>
    <t>due to design limitations, the studies provide only limited evidence about the effectiveness of the program in increasing healthy pregnancy knowledge and behaviors.</t>
  </si>
  <si>
    <t>[u'design', u'limitations']</t>
  </si>
  <si>
    <t>['limitations', 'limited evidence']</t>
  </si>
  <si>
    <t>[u'only', u'limited', u'evidence', u'about', u'the', u'effectiveness', u'of', u'the', u'program', u'in', u'increasing', u'healthy', u'pregnancy', u'knowledge', u'and', u'behaviors']</t>
  </si>
  <si>
    <t>the presence of cravings during pregnancy is a common phenomenon across different cultures, but the types of foods desired and the adverse impact of cravings on health may be culture-specific.</t>
  </si>
  <si>
    <t>the present study explored the impact of excessive 1,25(oh)2d3formation in nh4cl-treated kl/kl- mice on behavior.</t>
  </si>
  <si>
    <t>limitations to the studies include their observational and often cross-sectional design and frequent confounding by infections in the children studied.</t>
  </si>
  <si>
    <t>[u'limitations', u'to', u'the', u'studies']</t>
  </si>
  <si>
    <t>compared to african american women, caucasian women were also more likely to report fa intake in doses exceeding the tul during pregnancy (or = 5.09; 95%ci = 2.07-12.49).</t>
  </si>
  <si>
    <t>[u'major', u'findings', u'in', u'mouse', u'models', u'and', u'in', u'human', u'genetic', u'diseases', u'support', u'this', u'model', u'.']</t>
  </si>
  <si>
    <t>the initiating factor might be a geographically-widespread agent that occurs in ‘mini-epidemics’.</t>
  </si>
  <si>
    <t>we hypothesize that dha will decrease the frequency of eptb &lt;34 weeks.</t>
  </si>
  <si>
    <t>[u'we', u'hypothesize', u'that', u'dha', u'will', u'decrease', u'the', u'frequency', u'of', u'eptb', u'&lt;', u'34\xa0weeks', u'.']</t>
  </si>
  <si>
    <t>['hypothesize', 'will']</t>
  </si>
  <si>
    <t>placental slc6a4 mrna levels were inversely correlated with average dna methylation (p = 0.010) while no statistically significant association was found with the slc6a4 genotypes (p&gt;0.05).</t>
  </si>
  <si>
    <t>[u'placental', u'slc6a4', u'mrna', u'levels', u'were', u'inversely', u'correlated', u'with', u'average', u'dna', u'methylation', u'(', u'p', u'=', u'0.010', u')', u'while', u'no', u'statistically', u'significant', u'association', u'was', u'found', u'with', u'the', u'slc6a4', u'genotypes', u'(', u'p', u'&gt;', u'0.05', u')', u'.']</t>
  </si>
  <si>
    <t>['correlated', 'association']</t>
  </si>
  <si>
    <t>[['DNA methylation', ['http://purl.obolibrary.org/obo/GO_0006306']], ['SLC6A4', ['http://purl.obolibrary.org/obo/PR_000015189']], ['mRNA', ['http://purl.obolibrary.org/obo/SO_0000234']], ['DNA', ['http://purl.obolibrary.org/obo/SO_0000352']], ['SLC6A4', ['http://purl.obolibrary.org/obo/PR_000015189']]]</t>
  </si>
  <si>
    <t>[u'no', u'statistically', u'significant', u'association']</t>
  </si>
  <si>
    <t>genetic research has identified large numbers of genes that contribute to asd phenotypes.</t>
  </si>
  <si>
    <t>['has']</t>
  </si>
  <si>
    <t>canadian case studies from both community organizations provide examples of how power can be shifted to achieve more inclusive, rights-based policy and action.</t>
  </si>
  <si>
    <t>future studies should also use a multi-generational family-based design that would quantify both maternal and paternal contributions to dna methylation in offspring across more than one generation.</t>
  </si>
  <si>
    <t>['future studies', 'would', 'should']</t>
  </si>
  <si>
    <t>[u'covariate-adjusted', u'associations', u'of', u'child', u'adiposity', u'with', u'a', u'10-fold', u'increase', u'in', u'average', u'prenatal', u',', u'average', u'early', u'childhood', u'(', u'average', u'of', u'1', u'--', u'5\xa0years', u')', u',', u'and', u'8-year', u'triclosan', u'concentrations']</t>
  </si>
  <si>
    <t>although the cause of the obesity epidemic is multi-factorial and not entirely clear, the recent acceleration in incidence is too rapid to be accounted for only by genetics, the wide availability of calorie-rich foods, and increasingly sedentary lifestyles.</t>
  </si>
  <si>
    <t>[u'entirely', u'clear']</t>
  </si>
  <si>
    <t>['not...clear']</t>
  </si>
  <si>
    <t>the association between residential proximity to organochlorine pesticide applications during gestation and asd among children should be further studied.</t>
  </si>
  <si>
    <t>[u'the', u'association', u'between', u'residential', u'proximity', u'to', u'organochlorine', u'pesticide', u'applications', u'during', u'gestation', u'and', u'asd', u'among', u'children', u'should', u'be', u'further', u'studied', u'.']</t>
  </si>
  <si>
    <t>['further studied', 'should be']</t>
  </si>
  <si>
    <t>[['gestation', ['http://purl.obolibrary.org/obo/GO_0007565']], ['ASD', ['http://purl.obolibrary.org/obo/PR_Q9FLD5']], ['pesticide', ['http://purl.obolibrary.org/obo/CHEBI_25944']], ['organochlorine pesticide', ['http://purl.obolibrary.org/obo/CHEBI_38656']]]</t>
  </si>
  <si>
    <t>[u'these', u'results', u'suggest', u'that', u'micrornas', u'are', u'involved', u'in', u'mediating', u'the', u'effect', u'of', u'maternal', u'protein', u'restriction', u'on', u'ovarian', u'function', u'through', u'regulating', u'the', u'expression', u'of', u'folliculogenic', u'and', u'steroidogenic', u'genes', u'in', u'newborn', u'piglets', u'.']</t>
  </si>
  <si>
    <t>[u'an', u'association', u'between', u'nutritional', u'exposure', u'during', u'pregnancy', u'or', u'early', u'infancy', u'and', u'food', u'allergy', u'development']</t>
  </si>
  <si>
    <t>[['food', ['http://purl.obolibrary.org/obo/CHEBI_33290']], ['development', ['http://purl.obolibrary.org/obo/GO_0032502']]]</t>
  </si>
  <si>
    <t>we examined maternal depressed mood in relation to birth weight and evaluated the role of dna methylation at regulatory sequences of imprinted genes in this association.</t>
  </si>
  <si>
    <t>[u'relation', u'to', u'birth', u'weight']</t>
  </si>
  <si>
    <t>['relation', 'association']</t>
  </si>
  <si>
    <t>adequate vitamin d and calcium nutrition throughout life may reduce the risk of osteoporosis, and calcium supplementation during pregnancy may reduce preeclampsia and low birth weight.</t>
  </si>
  <si>
    <t>furthermore, treatment is still in preliminary stage, so early prevention holds better than treatment at later stages.</t>
  </si>
  <si>
    <t>[u'preliminary', u'stage']</t>
  </si>
  <si>
    <t>['preliminary stage']</t>
  </si>
  <si>
    <t>we hypothesized that obese pregnant women would have increased inflammation, hepcidin levels, and that their infants would have impaired iron status compared to lean controls.</t>
  </si>
  <si>
    <t>[u'we', u'hypothesized', u'that', u'obese', u'pregnant', u'women', u'would', u'have', u'increased', u'inflammation', u',', u'hepcidin', u'levels', u',', u'and', u'that', u'their', u'infants', u'would', u'have', u'impaired', u'iron', u'status', u'compared', u'to', u'lean', u'controls', u'.']</t>
  </si>
  <si>
    <t>['hypothesized', 'would', 'would']</t>
  </si>
  <si>
    <t>[['iron', ['http://purl.obolibrary.org/obo/CHEBI_18248', 'http://purl.obolibrary.org/obo/CHEBI_18248']], ['inflammation', ['http://purl.obolibrary.org/obo/GO_0006954', 'http://purl.obolibrary.org/obo/GO_0006954']], ['status', ['http://purl.obolibrary.org/obo/SO_0000905', 'http://purl.obolibrary.org/obo/SO_0000905']]]</t>
  </si>
  <si>
    <t>these findings support the causative role of parvovirus b19 infection in the development of cg on the background of apol1 genetic risk.</t>
  </si>
  <si>
    <t>['causative', 'support']</t>
  </si>
  <si>
    <t>[u'these', u'findings', u'support', u'the', u'causative', u'role', u'of', u'parvovirus', u'b19', u'infection', u'in', u'the', u'development', u'of', u'cg', u'on', u'the', u'background', u'of', u'apol1', u'genetic', u'risk', u'.']</t>
  </si>
  <si>
    <t>[u'the', u'use', u'of', u'folic', u'acid', u'was', u'independently', u'associated', u'with', u'a', u'higher', u'level', u'of', u'formal', u'education', u'(', u'aor', u',', u'5.2', u';', u'95', u'%', u'ci', u',', u'2.1-12.8', u')']</t>
  </si>
  <si>
    <t>for phases 2 and 3, recruitment of 20-24 women will be facilitated by team member affiliations at perinatal clinics in one of the city's most diverse neighbourhoods.</t>
  </si>
  <si>
    <t>infant 25(oh)d correlated with maternal levels (rs=0.41,</t>
  </si>
  <si>
    <t>[u'infant', u'25', u'(', u'oh', u')', u'd', u'correlated', u'with', u'maternal', u'levels', u'(', u'rs=0.41', u',']</t>
  </si>
  <si>
    <t>although there is a very promising evidence to recommend the addition of probiotics into foods, probiotics do not have a proven role in the prevention or the therapy of allergic skin disorders.</t>
  </si>
  <si>
    <t>['although', 'not...proven', 'promising', 'recommend']</t>
  </si>
  <si>
    <t>[u'very', u'promising']</t>
  </si>
  <si>
    <t>[u'to', u'recommend', u'the', u'addition', u'of', u'probiotics', u'into', u'foods', u',', u'probiotics']</t>
  </si>
  <si>
    <t>limited animal model data suggests that developmental exposure to these maternal methyl supplemented (ms) diets leads to beneficial epimutations.</t>
  </si>
  <si>
    <t>[u'limited', u'animal', u'model', u'data']</t>
  </si>
  <si>
    <t>['limited...data', 'suggests']</t>
  </si>
  <si>
    <t>[['methyl', ['http://purl.obolibrary.org/obo/CHEBI_29309', 'http://purl.obolibrary.org/obo/CHEBI_32875']]]</t>
  </si>
  <si>
    <t>[u'limited', u'animal', u'model', u'data', u'suggests', u'that', u'developmental', u'exposure', u'to', u'these', u'maternal', u'methyl', u'supplemented', u'(', u'ms', u')', u'diets', u'leads', u'to', u'beneficial', u'epimutations', u'.']</t>
  </si>
  <si>
    <t>PMC2290983</t>
  </si>
  <si>
    <t>cooking with wood fuel during pregnancy, a potentially modifiable exposure, was associated with lbw and marginally lower mean birth weight compared with using ng.</t>
  </si>
  <si>
    <t>level of nutritional knowledge has a strong independent association with the use of supplements during pregnancy.</t>
  </si>
  <si>
    <t>[u'a', u'strong', u'independent', u'association', u'with', u'the', u'use', u'of', u'supplements']</t>
  </si>
  <si>
    <t>the analysis considers the impact of neoliberal free market principles on the realization of human rights, and the negative impacts this can have on health and well-being for the most vulnerable in society.</t>
  </si>
  <si>
    <t>['can', 'impacts']</t>
  </si>
  <si>
    <t>[u'the', u'negative', u'impacts']</t>
  </si>
  <si>
    <t>novice learners may have difficulty transitioning from knowledge of basic pharmacology facts to application of that information in clinical practice.</t>
  </si>
  <si>
    <t>the deficiencies did not show synergetic interaction in causing lbw [si = 1.04 (95% ci: 0.17–6.28)].</t>
  </si>
  <si>
    <t>[u'synergetic', u'interaction']</t>
  </si>
  <si>
    <t>labor and delivery target plasma glucose levels are 80–110 mg/dl, and an insulin drip is recommended to achieve these targets during active labor.</t>
  </si>
  <si>
    <t>[u'an', u'insulin', u'drip', u'is', u'recommended', u'to', u'achieve', u'these', u'targets', u'during', u'active', u'labor', u'.']</t>
  </si>
  <si>
    <t>[u'dna', u'methylation', u'is', u'thought', u'to', u'be', u'involved', u'in', u'the', u'etiology', u'of', u'neural', u'tube', u'defects', u'(', u'ntds', u')', u'.']</t>
  </si>
  <si>
    <t>[['DNA', ['http://purl.obolibrary.org/obo/SO_0000352']], ['DNA methylation', ['http://purl.obolibrary.org/obo/GO_0006306']], ['neural tube', ['http://purl.obolibrary.org/obo/UBERON_0001049']]]</t>
  </si>
  <si>
    <t>although several mirnas were found to be differentially expressed on comparison of the probiotic vs placebo and ad vs non-ad groups, none had an acceptable false discovery rate and their biological significance in the development of ad is not immediately apparent from their predicted functional consequences.</t>
  </si>
  <si>
    <t>['not immediately apparent']</t>
  </si>
  <si>
    <t>the high prevalence of obesity in alaska native children may be explained by differences in lifestyle patterns and food consumption in certain parts of the state, specifically the northern/southwest region, which have higher consumption of energy dense beverages.</t>
  </si>
  <si>
    <t>there is also increasing evidence from both human and animal studies that the relationship between perinatal nutritional exposures and later risk of obesity and t2dm may be mediated by epigenetic changes in the offspring.</t>
  </si>
  <si>
    <t>['may', 'relationship']</t>
  </si>
  <si>
    <t>[u'the', u'relationship', u'between', u'perinatal', u'nutritional', u'exposures', u'and', u'later', u'risk', u'of', u'obesity', u'and', u't2dm']</t>
  </si>
  <si>
    <t>the physician treating a pregnant woman should be ready to advise a healthy diet for the benefit of the fetus.</t>
  </si>
  <si>
    <t>[u'the', u'physician', u'treating', u'a', u'pregnant', u'woman', u'should', u'be', u'ready', u'to', u'advise', u'a', u'healthy', u'diet', u'for', u'the', u'benefit', u'of', u'the', u'fetus', u'.']</t>
  </si>
  <si>
    <t>our data indicate that pregnant women in louisiana often consume protein sources other than fish and likely fail to meet dietary seafood recommendations.</t>
  </si>
  <si>
    <t>[u'our', u'data', u'indicate', u'that', u'pregnant', u'women', u'in', u'louisiana', u'often', u'consume', u'protein', u'sources', u'other', u'than', u'fish', u'and', u'likely', u'fail', u'to', u'meet', u'dietary', u'seafood', u'recommendations', u'.']</t>
  </si>
  <si>
    <t>['indicate', 'likely', 'recommendations']</t>
  </si>
  <si>
    <t>[['protein', ['http://purl.obolibrary.org/obo/CHEBI_36080', 'http://purl.obolibrary.org/obo/SO_0000104']], ['fish', ['http://purl.obolibrary.org/obo/PR_Q24533', 'http://purl.obolibrary.org/obo/NCBITaxon_117569']]]</t>
  </si>
  <si>
    <t>[u'dietary', u'seafood', u'recommendations']</t>
  </si>
  <si>
    <t>data supporting their use in allergic rhinitis are less robust.</t>
  </si>
  <si>
    <t>[u'supporting', u'their', u'use', u'in', u'allergic', u'rhinitis']</t>
  </si>
  <si>
    <t>['supporting', 'less']</t>
  </si>
  <si>
    <t>[u'less']</t>
  </si>
  <si>
    <t>[u'foreoponly', u':', u'(', u'a', u')', u'higher', u'igf2', u'methylation', u'predictedadhdsymptoms', u';', u'and', u'(', u'b', u')', u'prenatal', u'``', u'unhealthy', u'diet', u"'", u'was', u'associated', u'with', u'higheradhdsymptoms', u'indirectly', u'via', u'higher', u'igf2', u'methylation', u'.']</t>
  </si>
  <si>
    <t>[['IGF2', ['http://purl.obolibrary.org/obo/PR_000008942']], ['IGF2', ['http://purl.obolibrary.org/obo/PR_000008942']], ['EOP', ['http://purl.obolibrary.org/obo/CL_0000611']], ['IGF2', ['http://purl.obolibrary.org/obo/PR_000008942']], ['methylation', ['http://purl.obolibrary.org/obo/GO_0032259']], ['methylation', ['http://purl.obolibrary.org/obo/GO_0032259']], ['predicted', ['http://purl.obolibrary.org/obo/SO_0000732']], ['methylation', ['http://purl.obolibrary.org/obo/GO_0032259']]]</t>
  </si>
  <si>
    <t>recent studies have found possible epigenetic mechanisms to explain observed risk factors, such as altered atherogenic lipid profiles, elevated body mass index (bmi), and impaired glucose tolerance (igt), for later development of t2dm in children born to mothers experiencing both famine and hyperglycemic conditions.</t>
  </si>
  <si>
    <t>[u'possible', u'epigenetic', u'mechanisms', u'to', u'explain', u'observed', u'risk', u'factors', u',', u'such', u'as', u'altered', u'atherogenic', u'lipid', u'profiles', u',', u'elevated', u'body', u'mass', u'index', u'(', u'bmi', u')', u',', u'and', u'impaired', u'glucose', u'tolerance', u'(', u'igt', u')']</t>
  </si>
  <si>
    <t>['mechanisms', 'explain', 'recent studies', 'possible']</t>
  </si>
  <si>
    <t>[u'to', u'explain', u'observed', u'risk', u'factors']</t>
  </si>
  <si>
    <t>[u'recent', u'studies']</t>
  </si>
  <si>
    <t>we examined associations between prenatal care visits and birth weight, height-for-age at 24 months and attained schooling in four low- and middle-income countries.</t>
  </si>
  <si>
    <t>[u'associations', u'between', u'prenatal', u'care', u'visits', u'and', u'birth', u'weight', u',', u'height-for-age', u'at', u'24', u'months', u'and', u'attained', u'schooling', u'in', u'four', u'low-', u'and', u'middle-income', u'countries']</t>
  </si>
  <si>
    <t>we describe a very rare case of an acute myocardial infarction in a 27-year-old female, at 9 weeks of gestation due to right coronary artery spasm secondary to gestational hyperthyroidism with free thyroxine of 7.7 ng/dl and tsh &lt;0.07 iu/l.</t>
  </si>
  <si>
    <t>[u'very', u'rare']</t>
  </si>
  <si>
    <t>[u'even', u'though', u'total', u'abstinence', u'of', u'alcohol', u'for', u'pregnant', u'and', u'lactating', u'women', u'is', u'recommended']</t>
  </si>
  <si>
    <t>most children born as collodion babies will spontaneously desquamate within 2 weeks, but may be as long as 3 months.</t>
  </si>
  <si>
    <t>the lack of an association in dominicans might reflect modification of the risk by healthful cultural practices among recent dominican immigrants.</t>
  </si>
  <si>
    <t>factors influencing consistent multivitamin use are not fully explored.</t>
  </si>
  <si>
    <t>['consistent', 'not fully explored']</t>
  </si>
  <si>
    <t>[u'factors', u'influencing', u'consistent', u'multivitamin', u'use', u'are', u'not', u'fully', u'explored', u'.']</t>
  </si>
  <si>
    <t>here, we investigated whether some of these phenotypes might also present in juveniles.</t>
  </si>
  <si>
    <t>['whether', 'here...investigated', 'might']</t>
  </si>
  <si>
    <t>[['juveniles', ['http://purl.obolibrary.org/obo/UBERON_0007021']]]</t>
  </si>
  <si>
    <t>[u'here', u',', u'we', u'investigated', u'whether', u'some', u'of', u'these', u'phenotypes', u'might', u'also', u'present', u'in', u'juveniles', u'.']</t>
  </si>
  <si>
    <t>discussion about food taboos during antenatal care visits and during community education can help reduce the traditional belief about certain food in pregnancy and early childhood.</t>
  </si>
  <si>
    <t>[u'the', u'traditional', u'belief']</t>
  </si>
  <si>
    <t>['belief', 'can']</t>
  </si>
  <si>
    <t>β2-adrenergic receptor agonists and paracetamol have also lately been associated with increased rate of asd but the data is too preliminary and inconclusive.</t>
  </si>
  <si>
    <t>['inconclusive', 'have...been', 'data is too preliminary', 'associated']</t>
  </si>
  <si>
    <t>[['paracetamol', ['http://purl.obolibrary.org/obo/CHEBI_46195']], ['ASD', ['http://purl.obolibrary.org/obo/PR_Q9FLD5']]]</t>
  </si>
  <si>
    <t>[u'the', u'data', u'is', u'too', u'preliminary', u'and', u'inconclusive', u'.']</t>
  </si>
  <si>
    <t>[u'\u03b22-adrenergic', u'receptor', u'agonists', u'and', u'paracetamol', u'have', u'also', u'lately', u'been', u'associated', u'with', u'increased', u'rate', u'of', u'asd', u'but', u'the', u'data', u'is', u'too', u'preliminary', u'and', u'inconclusive', u'.']</t>
  </si>
  <si>
    <t>in contrast, fewer autistic behaviors were observed among children born to women with detectable versus nondetectable concentrations of pcb-178 (β = –3.0;</t>
  </si>
  <si>
    <t>potential preventive measures and therapies for use both as part of prenatal nutrition and for those at risk for the development of nafld are also discussed.</t>
  </si>
  <si>
    <t>future studies are needed to assess whether quit4baby is effective for smoking cessation during pregnancy.</t>
  </si>
  <si>
    <t>['whether', 'future studies are needed']</t>
  </si>
  <si>
    <t>[u'future', u'studies', u'are', u'needed', u'to', u'assess', u'whether', u'quit4baby', u'is', u'effective', u'for', u'smoking', u'cessation', u'during', u'pregnancy', u'.']</t>
  </si>
  <si>
    <t>PMC3608729</t>
  </si>
  <si>
    <t>in addition, isofemale lines differed in the degree to which parental effects were observed, suggesting a genetic component to the observed transgenerational influences.</t>
  </si>
  <si>
    <t>[u'suggesting', u'a', u'genetic', u'component', u'to', u'the', u'observed', u'transgenerational', u'influences']</t>
  </si>
  <si>
    <t>['suggesting', 'observed']</t>
  </si>
  <si>
    <t>[u'magnesium', u'deficiency', u'during', u'pregnancy', u'may', u'be', u'responsible', u'for', u'not', u'only', u'maternal', u'and', u'fetal', u'nutritional', u'problems', u',', u'but', u'also', u'lifelong', u'consequences', u'that', u'affect', u'the', u'offspring', u'throughout', u'their', u'life', u'.']</t>
  </si>
  <si>
    <t>regression results identified that the higher priority level that healthcare providers place on gwg, the more likely they were to report providing gwg advice and discussing risks of gwg outside recommendations (β=0.71, p&lt;0.001) and discussing physical activity and food requirements (β=0.341, p&lt;0.001).</t>
  </si>
  <si>
    <t>['likely', 'recommendations']</t>
  </si>
  <si>
    <t>[u'gwg', u'outside', u'recommendations']</t>
  </si>
  <si>
    <t>it also provided more stable estimates than the ordinary least squares regression and provided the effect measure of the covariates with greater accuracy as it accounts for the correlation among the covariates and outcomes.</t>
  </si>
  <si>
    <t>[u'the', u'correlation', u'among', u'the', u'covariates', u'and', u'outcomes']</t>
  </si>
  <si>
    <t>an assessment of this literature suggests that targeted interventions can improve some impairments resulting from developmental alcohol exposure.</t>
  </si>
  <si>
    <t>[u'an', u'assessment', u'of', u'this', u'literature', u'suggests', u'that', u'targeted', u'interventions', u'can', u'improve', u'some', u'impairments', u'resulting', u'from', u'developmental', u'alcohol', u'exposure', u'.']</t>
  </si>
  <si>
    <t>['suggests', 'some', 'can']</t>
  </si>
  <si>
    <t>[u'some']</t>
  </si>
  <si>
    <t>nutrition interventions may have favourable as well as unfavourable effects.</t>
  </si>
  <si>
    <t>better designed prospective studies are needed, based on current understanding of immunology and with state-of-the-art methods.</t>
  </si>
  <si>
    <t>[u'better', u'designed', u'prospective', u'studies', u'are', u'needed', u',', u'based', u'on', u'current', u'understanding', u'of', u'immunology', u'and', u'with', u'state-of-the-art', u'methods', u'.']</t>
  </si>
  <si>
    <t>PMC5840174</t>
  </si>
  <si>
    <t>moreover, this level could be maintained by subsequent administration of 0.4 mg/d of folic acid.</t>
  </si>
  <si>
    <t>['moreover', 'could be']</t>
  </si>
  <si>
    <t>interestingly, opposite changes were seen in females, which showed diminished gr binding and enriched cytosine methylation and hydroxymethylation on mtdna promoter.</t>
  </si>
  <si>
    <t>the development of tailor-made small molecules that could epigenetically alter dna in a sequence-specific manner is a promising approach for restoring defects in an altered epigenome and may offer a sustainable solution to some unresolved clinical issues.</t>
  </si>
  <si>
    <t>['unresolved', 'could', 'may', 'promising']</t>
  </si>
  <si>
    <t>despite these apparent differences in modes of locomotion, both vertebrate and invertebrate species share, at least in part, comparable neural control mechanisms for locomotor rhythm and pattern generation and modulation.</t>
  </si>
  <si>
    <t>[u'despite', u'these', u'apparent', u'differences', u'in', u'modes', u'of', u'locomotion']</t>
  </si>
  <si>
    <t>['despite', 'at least', 'apparent']</t>
  </si>
  <si>
    <t>[['locomotion', ['http://purl.obolibrary.org/obo/GO_0040011']]]</t>
  </si>
  <si>
    <t>[u'at', u'least', u'in']</t>
  </si>
  <si>
    <t>nicotinamide promotes adipogenesis in umbilical cord-derived mesenchymal stem cells and is associated with neonatal adiposity: the healthy start babybump project</t>
  </si>
  <si>
    <t>[u'is', u'associated', u'with', u'neonatal', u'adiposity']</t>
  </si>
  <si>
    <t>these findings indicate that maternal magnesium deficiencies during pregnancy influence regulation of non-imprinted genes by altering the epigenetic regulation of gene expression, thereby inducing different metabolic phenotypes.</t>
  </si>
  <si>
    <t>[u'these', u'findings', u'indicate', u'that', u'maternal', u'magnesium', u'deficiencies', u'during', u'pregnancy', u'influence', u'regulation', u'of', u'non-imprinted', u'genes', u'by', u'altering', u'the', u'epigenetic', u'regulation', u'of', u'gene', u'expression', u',', u'thereby', u'inducing', u'different', u'metabolic', u'phenotypes', u'.']</t>
  </si>
  <si>
    <t>['indicate', 'influence']</t>
  </si>
  <si>
    <t>[['magnesium', ['http://purl.obolibrary.org/obo/CHEBI_25107']], ['gene', ['http://purl.obolibrary.org/obo/SO_0000704']], ['regulation', ['http://purl.obolibrary.org/obo/GO_0065007']]]</t>
  </si>
  <si>
    <t>[u'influence']</t>
  </si>
  <si>
    <t>research into the etiology of the obesity epidemic is highly influenced by our understanding of the evolutionary roots of metabolic control.</t>
  </si>
  <si>
    <t>[u'the', u'etiology', u'of', u'the', u'obesity', u'epidemic']</t>
  </si>
  <si>
    <t>studies on the association between maternal hemoglobin (hb) concentration and adverse pregnancy outcome have been inconsistent.</t>
  </si>
  <si>
    <t>['inconsistent', 'association']</t>
  </si>
  <si>
    <t>[u'the', u'association', u'between', u'maternal', u'hemoglobin', u'(', u'hb', u')', u'concentration', u'and', u'adverse', u'pregnancy', u'outcome']</t>
  </si>
  <si>
    <t>this finding may be beneficial to aid in early diagnosis and plan intervention strategies.</t>
  </si>
  <si>
    <t>however, in south asia the risks of neonatal and perinatal death were not different among adolescents 15-19 years compared to adults.</t>
  </si>
  <si>
    <t>dietary iron intake is difficult to assess accurately and it is unlikely to be sufficient to meet the demands of pregnancy if women start with inadequate body iron stores at conception.</t>
  </si>
  <si>
    <t>[u'difficult', u'to', u'assess', u'accurately']</t>
  </si>
  <si>
    <t>['difficult', 'unlikely']</t>
  </si>
  <si>
    <t>[u'unlikely', u'to', u'be', u'sufficient', u'to', u'meet', u'the', u'demands', u'of', u'pregnancy', u'if', u'women', u'start', u'with', u'inadequate', u'body', u'iron', u'stores', u'at', u'conception']</t>
  </si>
  <si>
    <t>significantly positive correlations were found between energy-adjusted intakes and serum concentrations of folate and vitamin b12(r = 0.286, p&lt; 0.001 and r = 0.222, p = 0.004, respectively).</t>
  </si>
  <si>
    <t>[u'significantly', u'positive', u'correlations']</t>
  </si>
  <si>
    <t>PMC5688482</t>
  </si>
  <si>
    <t>the clinical practice analyzed in this article raises important questions about the potential for health professionals to take on an activist role by making safe abortion accessible, even in a context where the procedure is highly restricted.</t>
  </si>
  <si>
    <t>[u'important', u'questions']</t>
  </si>
  <si>
    <t>['questions', 'potential', 'important']</t>
  </si>
  <si>
    <t>[u'the', u'potential', u'for', u'health', u'professionals', u'to', u'take', u'on', u'an', u'activist', u'role', u'by', u'making', u'safe', u'abortion', u'accessible', u',', u'even', u'in', u'a', u'context', u'where', u'the', u'procedure', u'is', u'highly', u'restricted']</t>
  </si>
  <si>
    <t>[u'important']</t>
  </si>
  <si>
    <t>small lhds were also less likely to post personal health-related tweets (cramer’s v=0.08) and were less likely to post tweets containing suggestions to take action to modify their lifestyle.</t>
  </si>
  <si>
    <t>[u'suggestions']</t>
  </si>
  <si>
    <t>['suggestions', 'likely', 'likely']</t>
  </si>
  <si>
    <t>[u'less', u'likely', u'to', u'post', u'personal', u'health-related', u'tweets', u'(', u'cramer', u"'s", u'v=0.08', u')']</t>
  </si>
  <si>
    <t>[u'less', u'likely', u'to', u'post', u'tweets', u'containing', u'suggestions', u'to', u'take', u'action', u'to', u'modify', u'their', u'lifestyle']</t>
  </si>
  <si>
    <t>understanding exactly how and by which molecular pathways inadequate nutrition can impact upon offspring phenotype is critical and necessary for the development of treatment methods and ultimately prevention of any negative health effects.</t>
  </si>
  <si>
    <t>[u'by', u'which']</t>
  </si>
  <si>
    <t>['by which', 'how', 'can', 'ultimately']</t>
  </si>
  <si>
    <t>[u'ultimately']</t>
  </si>
  <si>
    <t>a rare case of gestational thyrotoxicosis as a cause of acute myocardial infarction</t>
  </si>
  <si>
    <t>PMC5489519</t>
  </si>
  <si>
    <t>[u'we', u'hypothesized', u'that', u'vitamin', u'd', u'deficiency', u'alters', u'trail', u'protein', u'levels', u'in', u'human', u'breast', u'milk', u'and', u'mammary', u'epithelial', u'cells', u'.']</t>
  </si>
  <si>
    <t>[['cells', ['http://purl.obolibrary.org/obo/GO_0005623']], ['vitamin', ['http://purl.obolibrary.org/obo/CHEBI_33229']], ['deficiency', ['http://purl.obolibrary.org/obo/SO_1000029']], ['breast', ['http://purl.obolibrary.org/obo/UBERON_0000310']], ['TRAIL', ['http://purl.obolibrary.org/obo/PR_000002106']], ['vitamin D', ['http://purl.obolibrary.org/obo/CHEBI_27300']], ['protein', ['http://purl.obolibrary.org/obo/SO_0000104', 'http://purl.obolibrary.org/obo/CHEBI_36080']], ['milk', ['http://purl.obolibrary.org/obo/UBERON_0001913']]]</t>
  </si>
  <si>
    <t>in order to describe the level of services across canada, 50 canadian service providers, civil servants, and researchers working in the area of fasd prevention were involved in an online delphi survey process to create a snapshot of current fasd prevention efforts, identify gaps, and provide ideas on how to close these gaps to improve fasd prevention.</t>
  </si>
  <si>
    <t>['how', 'gaps', 'gaps']</t>
  </si>
  <si>
    <t>[u'gaps']</t>
  </si>
  <si>
    <t>[u'these', u'gaps']</t>
  </si>
  <si>
    <t>after validating the previously observed association between maternal psychiatric disease and impaired fetal growth we addressed weaknesses in the prior studies by explicitly considering antidepressant use and the timing of symptoms with respect to pregnancy.</t>
  </si>
  <si>
    <t>[u'explicitly', u'considering', u'antidepressant', u'use', u'and', u'the', u'timing', u'of', u'symptoms', u'with', u'respect', u'to', u'pregnancy']</t>
  </si>
  <si>
    <t>['considering', 'association', 'observed']</t>
  </si>
  <si>
    <t>[u'the', u'previously', u'observed', u'association', u'between', u'maternal', u'psychiatric', u'disease', u'and', u'impaired', u'fetal', u'growth']</t>
  </si>
  <si>
    <t>[u'previously', u'observed']</t>
  </si>
  <si>
    <t>altered methylation may be a mechanism of later increased disease risk but more data are needed to indicate causality.</t>
  </si>
  <si>
    <t>[u'more', u'data', u'are', u'needed', u'to', u'indicate', u'causality', u'.']</t>
  </si>
  <si>
    <t>['more data are needed', 'may']</t>
  </si>
  <si>
    <t>[u'cug', u'after', u'a', u'period', u'of', u'prenatal', u'malnutrition', u'seems', u'to', u'improve', u'learning', u'skills', u'.']</t>
  </si>
  <si>
    <t>even in the absence of reported clinical fever, uterine tenderness, or vaginal discharge, an early speculum and pelvic exam, with or without consultation with the obstetrics service, is prudent due to the potentially high morbidity or even fatality of group a streptococcus infection.</t>
  </si>
  <si>
    <t>['potentially', 'prudent']</t>
  </si>
  <si>
    <t>[u'prudent']</t>
  </si>
  <si>
    <t>caregivers identified low income as an underlying cause of food insecurity within their communities and as contributing to poor nutrition among their children.</t>
  </si>
  <si>
    <t>relationship between self-efficacy and patient knowledge on adherence to oral contraceptives using the morisky medication adherence scale (mmas-8)</t>
  </si>
  <si>
    <t>[u'relationship', u'between', u'self-efficacy', u'and', u'patient', u'knowledge', u'on', u'adherence', u'to', u'oral', u'contraceptives', u'using', u'the', u'morisky', u'medication', u'adherence', u'scale', u'(', u'mmas-8', u')']</t>
  </si>
  <si>
    <t>[['Scale', ['http://purl.obolibrary.org/obo/UBERON_0002542']]]</t>
  </si>
  <si>
    <t>adrenergic receptor-driven lipolysis was observed in both adipose depots; however insulin failed to express its anti-lipolytic effect in rpat in both, ad and un offspring.</t>
  </si>
  <si>
    <t>['however', 'observed']</t>
  </si>
  <si>
    <t>[u'adrenergic', u'receptor-driven', u'lipolysis', u'was', u'observed', u'in', u'both', u'adipose', u'depots']</t>
  </si>
  <si>
    <t>psychiatric disorders have been associated with sleep disorders in men and non-pregnant women, but little is known about sleep complaints and disorders among pregnant women with psychiatric disorders.</t>
  </si>
  <si>
    <t>['have been', 'associated', 'little is known']</t>
  </si>
  <si>
    <t>[u'psychiatric', u'disorders', u'have', u'been', u'associated', u'with', u'sleep', u'disorders', u'in', u'men', u'and', u'non-pregnant', u'women', u',', u'but', u'little', u'is', u'known', u'about', u'sleep', u'complaints', u'and', u'disorders', u'among', u'pregnant', u'women', u'with', u'psychiatric', u'disorders', u'.']</t>
  </si>
  <si>
    <t>[u'little', u'is', u'known', u'about', u'sleep', u'complaints', u'and', u'disorders', u'among', u'pregnant', u'women', u'with', u'psychiatric', u'disorders', u'.']</t>
  </si>
  <si>
    <t>the objective of this study was to assess whether women who do not take multinutrient supplements during early pregnancy are more susceptible to the effects of low-to-moderate alcohol consumption on preterm birth and small-for-gestational-age birth (sga) compared to women who do take multinutrients.</t>
  </si>
  <si>
    <t>['whether...compared']</t>
  </si>
  <si>
    <t>physicians who indicated that vitamin d status was a problem in their patient population were more likely to screen routinely (32.8% versus 9.7%, p = 0.002) and believe their patients would benefit from supplementation (91.2% versus 16.1%, p = 0.001).</t>
  </si>
  <si>
    <t>['problem', 'indicated', 'believe', 'would', 'likely']</t>
  </si>
  <si>
    <t>[u'who', u'indicated', u'that', u'vitamin', u'd', u'status', u'was', u'a', u'problem', u'in', u'their', u'patient', u'population']</t>
  </si>
  <si>
    <t>this indicates that there may be a window of opportunity during fetal development in which allergic manifestation risk may be altered.</t>
  </si>
  <si>
    <t>these diagnoses are difficult and can be suspected on ultrasound by nonspecific findings including a small stomach and polyhydramnios.</t>
  </si>
  <si>
    <t>micro-rnas (mirna) are abundant in mammalian milk and may influence the developing gastrointestinal and immune systems of newborn infants.</t>
  </si>
  <si>
    <t>the aggregated occurrence rate of the four conditions, however, was significantly lower in the study population than in either comparison population (pp p value .0154</t>
  </si>
  <si>
    <t>folic acid supplementation in pregnancy may reduce pe risk in pregnant women, especially in those women with increased risk of developing pe.</t>
  </si>
  <si>
    <t>[u'we', u'aim', u'to', u'determine', u'the', u'effectiveness', u'of', u'supplementing', u'the', u'maternal', u'diet', u'with', u'\u03c9-3', u'lcpufa', u'until', u'34', u'weeks', u"'", u'gestation', u'on', u'the', u'incidence', u'of', u'eptb', u'.']</t>
  </si>
  <si>
    <t>preliminary evidence implicates lead exposure as well, suggesting that chemical exposures during early development may constitute a new class of risk factors for schizophrenia that has not been adequately investigated.</t>
  </si>
  <si>
    <t>['preliminary evidence', 'suggesting', 'may', 'has not been adequately investigated']</t>
  </si>
  <si>
    <t>[u'suggesting', u'that', u'chemical', u'exposures', u'during', u'early', u'development', u'may', u'constitute', u'a', u'new', u'class', u'of', u'risk', u'factors', u'for', u'schizophrenia', u'that', u'has', u'not', u'been', u'adequately', u'investigated']</t>
  </si>
  <si>
    <t>[u'that', u'has', u'not', u'been', u'adequately', u'investigated']</t>
  </si>
  <si>
    <t>in animal studies, exposure to multi-vitamins may be associated with obesity in the offspring; however, data in humans is sparse.</t>
  </si>
  <si>
    <t>[u'in', u'animal', u'studies', u',', u'exposure', u'to', u'multi-vitamins', u'may', u'be', u'associated', u'with', u'obesity', u'in', u'the', u'offspring', u';', u'however', u',', u'data', u'in', u'humans', u'is', u'sparse', u'.']</t>
  </si>
  <si>
    <t>[u'in', u'animal', u'studies', u',', u'exposure', u'to', u'multi-vitamins', u'may', u'be', u'associated', u'with', u'obesity', u'in', u'the', u'offspring']</t>
  </si>
  <si>
    <t>immune defenses provide resistance against infectious disease that is critical to survival.</t>
  </si>
  <si>
    <t>[u'critical', u'to', u'survival']</t>
  </si>
  <si>
    <t>PMC3102012</t>
  </si>
  <si>
    <t>dic is an extremely life-threatening condition which can occur as a very infrequent complication of second trimester abortion.</t>
  </si>
  <si>
    <t>future research, including more individually detailed data, is needed to confirm our results.</t>
  </si>
  <si>
    <t>[u'future', u'research', u',', u'including', u'more', u'individually', u'detailed', u'data', u',', u'is', u'needed', u'to', u'confirm', u'our', u'results', u'.']</t>
  </si>
  <si>
    <t>['future research...is needed']</t>
  </si>
  <si>
    <t>[u'although', u'the', u'authors', u'stated', u'some', u'exclusion', u'criteria', u',', u'the', u'study', u'lacks', u'some', u'guidelines', u'for', u'considerations', u'in', u'the', u'evaluation', u'of', u'vitamin', u'd', u'deficiency', u',', u'especially', u'those', u'pertaining', u'to', u'factors', u'that', u'can', u'affect', u'the', u'vitamin', u'concentration', u'in', u'the', u'body', u'.']</t>
  </si>
  <si>
    <t>['lacks']</t>
  </si>
  <si>
    <t>[['vitamin', ['http://purl.obolibrary.org/obo/CHEBI_33229']], ['vitamin D', ['http://purl.obolibrary.org/obo/CHEBI_27300']], ['vitamin', ['http://purl.obolibrary.org/obo/CHEBI_33229']], ['deficiency', ['http://purl.obolibrary.org/obo/SO_1000029']]]</t>
  </si>
  <si>
    <t>screening practices, early interventions, and federal policy should become more sensitive to these countervailing dynamics.</t>
  </si>
  <si>
    <t>[u'countervailing']</t>
  </si>
  <si>
    <t>['countervailing', 'should']</t>
  </si>
  <si>
    <t>we hypothesized that different developmental trajectories underlie these clinical-metabolic phenotypes: if so this would be strong evidence in support of predictive adaptation model of developmental plasticity.</t>
  </si>
  <si>
    <t>[u'we', u'hypothesized', u'that', u'different', u'developmental', u'trajectories', u'underlie', u'these', u'clinical-metabolic', u'phenotypes', u':', u'if', u'so', u'this', u'would', u'be', u'strong', u'evidence', u'in', u'support', u'of', u'predictive', u'adaptation', u'model', u'of', u'developmental', u'plasticity', u'.']</t>
  </si>
  <si>
    <t>['hypothesized', 'support', 'model', 'if so', 'would']</t>
  </si>
  <si>
    <t>[u'support', u'of', u'predictive', u'adaptation', u'model', u'of', u'developmental', u'plasticity']</t>
  </si>
  <si>
    <t>[u'predictive', u'adaptation', u'model', u'of', u'developmental', u'plasticity']</t>
  </si>
  <si>
    <t>while many women who take drugs during pregnancy would likely benefit from such personalized drug therapy, data is lacking on the awareness towards pharmacogenetics among women.</t>
  </si>
  <si>
    <t>[u'while', u'many', u'women', u'who', u'take', u'drugs', u'during', u'pregnancy', u'would', u'likely', u'benefit', u'from', u'such', u'personalized', u'drug', u'therapy', u',', u'data', u'is', u'lacking', u'on', u'the', u'awareness', u'towards', u'pharmacogenetics', u'among', u'women', u'.']</t>
  </si>
  <si>
    <t>['data is lacking', 'would', 'likely']</t>
  </si>
  <si>
    <t>this is likely because of the fact that humoral and cell-mediated immunity decrease throughout pregnancy and nadir in the third trimester with decreased t-cell counts and altered b/t lymphocyte ratios.</t>
  </si>
  <si>
    <t>[u'a', u'significant', u'interaction', u'between', u'maternal', u'weight', u'status', u',', u'infant', u'sex', u',', u'and', u'arsenic', u'exposure', u'on', u'birth', u'weight', u'(', u'pinteraction', u'=', u'0.03', u')']</t>
  </si>
  <si>
    <t>[['status', ['http://purl.obolibrary.org/obo/SO_0000905']], ['arsenic', ['http://purl.obolibrary.org/obo/CHEBI_27563']]]</t>
  </si>
  <si>
    <t>[u'we', u'aimed', u'to', u'investigate', u'the', u'relationship', u'between', u'weight', u'gain', u'during', u'pregnancy', u',', u'and', u'fetal', u'growth', u'in', u'underweight', u'women', u'with', u'low', u'and', u'late', u'fertility', u'.']</t>
  </si>
  <si>
    <t>['aimed', 'relationship']</t>
  </si>
  <si>
    <t>[u'the', u'relationship', u'between', u'weight', u'gain', u'during', u'pregnancy', u',', u'and', u'fetal', u'growth', u'in', u'underweight', u'women', u'with', u'low', u'and', u'late', u'fertility']</t>
  </si>
  <si>
    <t>[u'this', u'raises', u'concerns', u'about', u'the', u'detrimental', u'effects', u'of', u'high', u'serum', u'synthetic', u'fa', u',', u'including', u'a', u'rise', u'in', u'risk', u'for', u'autism', u'spectrum', u'disorder', u'(', u'asd', u')', u'.']</t>
  </si>
  <si>
    <t>while having the highest vitamin c (vitc) concentrations in the body, specific functions of vitc in the brain have only recently been acknowledged.</t>
  </si>
  <si>
    <t>[u'recently']</t>
  </si>
  <si>
    <t>['recently']</t>
  </si>
  <si>
    <t>being a relatively simple procedure, the tap block has an excellent safety profile and major complications are rare.</t>
  </si>
  <si>
    <t>[u'major', u'complications']</t>
  </si>
  <si>
    <t>['complications', 'rare']</t>
  </si>
  <si>
    <t>additionally, infusion lots possibly associated with the event were identified and avoided.</t>
  </si>
  <si>
    <t>['possibly', 'associated']</t>
  </si>
  <si>
    <t>[u'possibly', u'associated', u'with', u'the', u'event']</t>
  </si>
  <si>
    <t>[u'based', u'on', u'their', u'distinct', u'profiles', u'of', u'costs', u'and', u'effectiveness', u',', u'we', u'propose', u'that', u'the', u'balance', u'of', u'investment', u'in', u'innate', u'versus', u'acquired', u'immunity', u'is', u'variable', u',', u'and', u'that', u'this', u'balance', u'is', u'optimized', u'in', u'response', u'to', u'local', u'ecological', u'conditions', u'early', u'in', u'development', u'.']</t>
  </si>
  <si>
    <t>therefore, pls regression is recommended when either there are multiple outcome measurements in the same study, or the covariates are correlated, or both situations exist in a dataset.</t>
  </si>
  <si>
    <t>['either...or...or', 'recommended', 'correlated']</t>
  </si>
  <si>
    <t>[u'therefore', u',', u'pls', u'regression', u'is', u'recommended', u'when', u'either', u'there', u'are', u'multiple', u'outcome', u'measurements', u'in', u'the', u'same', u'study', u',', u'or', u'the', u'covariates', u'are', u'correlated', u',', u'or', u'both', u'situations', u'exist', u'in', u'a', u'dataset', u'.']</t>
  </si>
  <si>
    <t>[u'correlated']</t>
  </si>
  <si>
    <t>the child's birth weight &lt;2,500 g did not show any correlation with maternal birth weight &lt;2,500 g ( fisher 0.264; spearman's rho 0.048; or 2.1 and or lower 0.7 ) or with maternal stature below the lower quartile (&lt;157 cm) ( chi2sig 0.323; with spearman's rho 0.036; or 1.5 and or lower 0.7 ).</t>
  </si>
  <si>
    <t>[u'any', u'correlation', u'with', u'maternal', u'birth', u'weight']</t>
  </si>
  <si>
    <t>kidneys and hearts were collected from newborns (n = 6-8/group) during the first 24 hours after birth to evaluate possible changes in structure using stereology.</t>
  </si>
  <si>
    <t>while women seeking a pregnancy only met dairy recommendations, those who were pregnant only fulfilled fresh fruits servings and lactating women only covered protein group requirements.</t>
  </si>
  <si>
    <t>[u'dairy', u'recommendations']</t>
  </si>
  <si>
    <t>['recommendations', 'requirements']</t>
  </si>
  <si>
    <t>[['protein', ['http://purl.obolibrary.org/obo/SO_0000104', 'http://purl.obolibrary.org/obo/CHEBI_36080']], ['group', ['http://purl.obolibrary.org/obo/CHEBI_24433']]]</t>
  </si>
  <si>
    <t>[u'pregnant', u'only', u'fulfilled', u'fresh', u'fruits', u'servings', u'and', u'lactating', u'women', u'only', u'covered', u'protein', u'group', u'requirements']</t>
  </si>
  <si>
    <t>[u'in', u'aboriginal', u'communities', u',', u'the', u'higher', u'rates', u'of', u'ecc', u'are', u'linked', u'with', u'low', u'rates', u'of', u'breast', u'feeding', u'and', u'inappropriate', u'infant', u'feeding', u'of', u'high', u'sugar', u'content', u'liquids', u'.']</t>
  </si>
  <si>
    <t>in addition, pregnancy complications leading to intrauterine growth restriction (iugr) have been associated with an increased risk of developing metabolic syndrome (mets) later in life.</t>
  </si>
  <si>
    <t>[u'pregnancy', u'complications', u'leading', u'to', u'intrauterine', u'growth', u'restriction', u'(', u'iugr', u')']</t>
  </si>
  <si>
    <t>['complications', 'have been ']</t>
  </si>
  <si>
    <t>[u'contrasting', u'relations', u'between', u'bone', u'health', u'and', u'different', u'vitamin', u'a', u'compounds']</t>
  </si>
  <si>
    <t>['contrasting', 'suggested', 'relations']</t>
  </si>
  <si>
    <t>[['adults', ['http://purl.obolibrary.org/obo/UBERON_0007023']], ['vitamin A', ['http://purl.obolibrary.org/obo/CHEBI_12777']], ['vitamin', ['http://purl.obolibrary.org/obo/CHEBI_33229']]]</t>
  </si>
  <si>
    <t>[u'background', u':', u'studies', u'in', u'older', u'adults', u'and', u'animals', u'have', u'suggested', u'contrasting', u'relations', u'between', u'bone', u'health', u'and', u'different', u'vitamin', u'a', u'compounds', u'.']</t>
  </si>
  <si>
    <t>[u'relations', u'between', u'bone', u'health', u'and', u'different', u'vitamin', u'a', u'compounds']</t>
  </si>
  <si>
    <t>[u'the', u'largest', u'differences', u'in', u'neurocognitive', u'development', u'were', u'associated', u'with', u'schooling', u'pattern', u'.']</t>
  </si>
  <si>
    <t>recent research has suggested that vitamin d may exert a broad range of roles throughout the human life cycle starting from reproduction to adult chronic disease risk.</t>
  </si>
  <si>
    <t>[u'recent', u'research', u'has', u'suggested', u'that', u'vitamin', u'd', u'may', u'exert', u'a', u'broad', u'range', u'of', u'roles', u'throughout', u'the', u'human', u'life', u'cycle', u'starting', u'from', u'reproduction', u'to', u'adult', u'chronic', u'disease', u'risk', u'.']</t>
  </si>
  <si>
    <t>[['life cycle', ['http://purl.obolibrary.org/obo/UBERON_0000104']], ['vitamin D', ['http://purl.obolibrary.org/obo/CHEBI_27300']], ['vitamin', ['http://purl.obolibrary.org/obo/CHEBI_33229']]]</t>
  </si>
  <si>
    <t>[u'the', u'association', u'between', u'25-hydroxyvitamin', u'd', u'(', u'25ohd', u')', u',', u'assessed', u'from', u'both', u'maternal', u'mid-gestation', u'sera', u'and', u'neonatal', u'sera']</t>
  </si>
  <si>
    <t>[u'we', u'observed', u'differential', u'expression', u'of', u'genes', u'related', u'to', u'lipid', u'metabolism', u'(', u'e.g', u'.']</t>
  </si>
  <si>
    <t>[['lipid', ['http://purl.obolibrary.org/obo/CHEBI_18059']]]</t>
  </si>
  <si>
    <t>[u'its', u'relation', u'with', u'glucose', u'parameters', u'and', u'the', u'incidence', u'of', u'gestational', u'diabetes', u'(', u'gdm', u')']</t>
  </si>
  <si>
    <t>gwg recommendations between disciplines for all body mass index categories were similar and fell within health canada/institute of medicine (iom) guidelines.</t>
  </si>
  <si>
    <t>[u'gwg', u'recommendations', u'between', u'disciplines', u'for', u'all', u'body', u'mass', u'index', u'categories']</t>
  </si>
  <si>
    <t>we examined whether prenatal arsenic exposure predicts birth outcomes among a rural u.s. population, while adjusting for exposure to lead and manganese.</t>
  </si>
  <si>
    <t>[['arsenic', ['http://purl.obolibrary.org/obo/CHEBI_27563']], ['manganese', ['http://purl.obolibrary.org/obo/CHEBI_18291']], ['lead', ['http://purl.obolibrary.org/obo/CHEBI_25016', 'http://purl.obolibrary.org/obo/CHEBI_27889']]]</t>
  </si>
  <si>
    <t>interestingly, ld and st muscles responded differently to the differential pre-natal nutrient levels.</t>
  </si>
  <si>
    <t>the long-term effects of probiotics, however, remain to be defined in the follow-up of existing trials.</t>
  </si>
  <si>
    <t>['however', 'remain to be defined']</t>
  </si>
  <si>
    <t>[u'the', u'long-term', u'effects', u'of', u'probiotics', u',', u'however', u',', u'remain', u'to', u'be', u'defined', u'in', u'the', u'follow-up', u'of', u'existing', u'trials', u'.']</t>
  </si>
  <si>
    <t>PMC3376765</t>
  </si>
  <si>
    <t>iron and zinc may interact in micronutrient supplements and thereby decrease efficacy.</t>
  </si>
  <si>
    <t>[u'urinary', u'iodine', u'(', u'median', u'172\xa0\xb5g/l', u')', u'was', u'not', u'associated', u'with', u'children', u"'s", u'general', u'cognitive', u'score', u'.']</t>
  </si>
  <si>
    <t>[['score', ['http://purl.obolibrary.org/obo/SO_0001685']], ['iodine', ['http://purl.obolibrary.org/obo/CHEBI_33115', 'http://purl.obolibrary.org/obo/CHEBI_24859']]]</t>
  </si>
  <si>
    <t>[u'is', u'associated', u'with', u'the', u'activating', u'histone', u'marks', u'h3k27ac', u'and', u'h3k4me3']</t>
  </si>
  <si>
    <t>PMC2777012</t>
  </si>
  <si>
    <t>children with multiple food allergies, in particular those with restrictions to iodized salt and seafood, should be considered high risk for severe iodine deficiency.</t>
  </si>
  <si>
    <t>a lipid-rich gestational diet predisposes offspring to nonalcoholic fatty liver disease: a potential sequence of events</t>
  </si>
  <si>
    <t>beyond further investigations in infertile populations, these data, therefore, also suggest the investigations of pre-conception dhea supplementation in normal fertile populations above age 35 years.</t>
  </si>
  <si>
    <t>[u'further', u'investigations', u'in', u'infertile', u'populations']</t>
  </si>
  <si>
    <t>['further investigations', 'investigations', 'suggest']</t>
  </si>
  <si>
    <t>[u'the', u'investigations', u'of', u'pre-conception', u'dhea', u'supplementation']</t>
  </si>
  <si>
    <t>[u'beyond', u'further', u'investigations', u'in', u'infertile', u'populations', u',', u'these', u'data', u',', u'therefore', u',', u'also', u'suggest', u'the', u'investigations', u'of', u'pre-conception', u'dhea', u'supplementation', u'in', u'normal', u'fertile', u'populations', u'above', u'age', u'35', u'years', u'.']</t>
  </si>
  <si>
    <t>this relationship was similar among those who were treated with antidepressants (oradjusted = 3.69, 95%ci: 1.31-10.45)</t>
  </si>
  <si>
    <t>iodine deficiency disorders (goiter, impaired mental development) due to insufficient nutritional intake remain a universal public health problem.</t>
  </si>
  <si>
    <t>[u'insufficient', u'nutritional', u'intake', u'remain']</t>
  </si>
  <si>
    <t>['remain a...problem']</t>
  </si>
  <si>
    <t>we assembled an interdisciplinary healthcare team, planned the most appropriate way to discuss results of the snp array with the adult mother including the possibility of multiple autosomal recessive disorders in her child, and finally met with her as a team.</t>
  </si>
  <si>
    <t>[u'the', u'possibility', u'of', u'multiple', u'autosomal', u'recessive', u'disorders', u'in', u'her', u'child']</t>
  </si>
  <si>
    <t>with these concerns in mind, we examined what obstetricians communicate about gestational weight gain to their pregnant patients and how nulliparous patients perceive weight-related counseling from their obstetricians.</t>
  </si>
  <si>
    <t>[u'these', u'concerns', u'in', u'mind']</t>
  </si>
  <si>
    <t>['concerns', 'what', 'how']</t>
  </si>
  <si>
    <t>we found that spring birth was associated with lower non-verbal iq (estimate: more than 1 point; β−1.24 (95% ci −2.31 to −0.17), p=0.02; seasonal trend β−0.40 (95% ci −0.74 to −0.07), p=0.02) than birth in summer.</t>
  </si>
  <si>
    <t>[u'that', u'spring', u'birth', u'was', u'associated', u'with', u'lower', u'non-verbal', u'iq', u'(', u'estimate', u':', u'more', u'than', u'1', u'point', u';', u'\u03b2\u22121.24', u'(', u'95', u'%', u'ci', u'\u22122.31', u'to', u'\u22120.17', u')', u',', u'p=0.02', u';', u'seasonal', u'trend', u'\u03b2\u22120.40', u'(', u'95', u'%', u'ci', u'\u22120.74', u'to', u'\u22120.07', u')', u',', u'p=0.02', u')', u'than', u'birth', u'in', u'summer']</t>
  </si>
  <si>
    <t>vitamin d deficiency is common among otherwise healthy pregnant women and may have consequences for them as well as the early development and long-term health of their children.</t>
  </si>
  <si>
    <t>with the totality of available scientific evidence that now exists on the potential to modify disease-causing gestational determinants, failure to take necessary precautionary action may render members of the medical community collectively and individually culpable for preventable illness in children.</t>
  </si>
  <si>
    <t>[u'the', u'potential', u'to', u'modify', u'disease-causing', u'gestational', u'determinants', u',', u'failure', u'to', u'take', u'necessary', u'precautionary', u'action', u'may', u'render', u'members', u'of', u'the', u'medical', u'community', u'collectively', u'and', u'individually', u'culpable', u'for', u'preventable', u'illness', u'in', u'children']</t>
  </si>
  <si>
    <t>['potential', 'may']</t>
  </si>
  <si>
    <t>however, this immune deficiency of malnutrition has not previously been systematically reviewed.</t>
  </si>
  <si>
    <t>['however', 'not previously been']</t>
  </si>
  <si>
    <t>purpose: to highlight the potential benefits of maternal supplementation with docosahexaenoic acid (dha) and other important complimentary nutrients, including vitamin d, folic acid and iodine during pregnancy and/or breast feeding for foetal and/or infant brain development and/or function.</t>
  </si>
  <si>
    <t>associations of depression and depressive symptoms with preeclampsia: results from a peruvian case-control study</t>
  </si>
  <si>
    <t>[u'associations', u'of', u'depression', u'and', u'depressive', u'symptoms', u'with', u'preeclampsia']</t>
  </si>
  <si>
    <t>the results indicate that cadmium may adversely affect neurodevelopment at doses commonly found in smokers, or that there is an interaction with other toxicants in tobacco smoke.</t>
  </si>
  <si>
    <t>['or', 'indicate', 'may']</t>
  </si>
  <si>
    <t>[['cadmium', ['http://purl.obolibrary.org/obo/CHEBI_22977']]]</t>
  </si>
  <si>
    <t>[u'the', u'results', u'indicate', u'that', u'cadmium', u'may', u'adversely', u'affect', u'neurodevelopment', u'at', u'doses', u'commonly', u'found', u'in', u'smokers', u',', u'or', u'that', u'there', u'is', u'an', u'interaction', u'with', u'other', u'toxicants', u'in', u'tobacco', u'smoke', u'.']</t>
  </si>
  <si>
    <t>the cardiovascular disease represents the leading cause of morbidity and mortality in western countries and it is related to the atherosclerotic process.</t>
  </si>
  <si>
    <t>[u'related', u'to', u'the', u'atherosclerotic', u'process']</t>
  </si>
  <si>
    <t>in view of the heightened interest in vitamin d as a public health target, well-designed studies that look simultaneously at vitamin d and its carrier in relation to genotypes and adverse health outcome should be encouraged.</t>
  </si>
  <si>
    <t>[u'further', u'study', u'of', u'this', u'vulnerable', u'group', u'and', u'performance', u'testing', u'of', u'b12', u'biomarkers', u'is', u'warranted', u'.']</t>
  </si>
  <si>
    <t>['further study...is warranted']</t>
  </si>
  <si>
    <t>the project aimed to understand ethnocultural food and health practices and how these intersect in a particular social context of cultural adaptation and adjustment in order to improve the care-giving capacities of health practitioners working in multicultural perinatal clinics.</t>
  </si>
  <si>
    <t>['how', 'intersect']</t>
  </si>
  <si>
    <t>[u'how', u'these', u'intersect', u'in', u'a', u'particular', u'social', u'context', u'of', u'cultural', u'adaptation', u'and', u'adjustment', u'in', u'order', u'to', u'improve', u'the', u'care-giving', u'capacities', u'of', u'health', u'practitioners', u'working', u'in', u'multicultural', u'perinatal', u'clinics']</t>
  </si>
  <si>
    <t>schizophrenia and related disorders are adult-onset illnesses with no definitively established risk factors.</t>
  </si>
  <si>
    <t>['no definitively established']</t>
  </si>
  <si>
    <t>based on these data, we present a novel model outlining how alterations in the maternal zinc status might pathologically impact the offspring leading to impairments in brain functions later in life.</t>
  </si>
  <si>
    <t>['how', 'might', 'impact']</t>
  </si>
  <si>
    <t>[['brain', ['http://purl.obolibrary.org/obo/UBERON_0000955']], ['status', ['http://purl.obolibrary.org/obo/SO_0000905']], ['zinc', ['http://purl.obolibrary.org/obo/CHEBI_27363']], ['life', ['http://purl.obolibrary.org/obo/UBERON_0000104']]]</t>
  </si>
  <si>
    <t>[u'how', u'alterations', u'in', u'the', u'maternal', u'zinc', u'status', u'might', u'pathologically', u'impact', u'the', u'offspring', u'leading', u'to', u'impairments', u'in', u'brain', u'functions', u'later', u'in', u'life']</t>
  </si>
  <si>
    <t>strategic investment is thus urgently needed to implement population-based childhood obesity prevention programmes which are effective and also culturally appropriate.</t>
  </si>
  <si>
    <t>['urgently']</t>
  </si>
  <si>
    <t>a high index of suspicion for carbon monoxide toxicity should be maintained.</t>
  </si>
  <si>
    <t>[u'in', u'adjusted', u'linear', u'models', u',', u'each', u'doubling', u'of', u'tas', u'was', u'associated', u'with', u'a', u'0.10-cm', u'decrease', u'(', u'95', u'%', u'ci', u':', u'--', u'0.19', u',', u'--', u'0.01', u')', u'in', u'head', u'circumference', u'.']</t>
  </si>
  <si>
    <t>[['linear', ['http://purl.obolibrary.org/obo/SO_0000987']], ['head', ['http://purl.obolibrary.org/obo/UBERON_0000033']]]</t>
  </si>
  <si>
    <t>additionally, we examined sociocultural factors that might have shaped women’s health upon migration to the canadian city of edmonton, alberta.</t>
  </si>
  <si>
    <t>PMC1247491</t>
  </si>
  <si>
    <t>but regular daily intake may not be sufficient during pregnancy due to metabolic changes in the mother-to-be, and recent studies suggest that detection and treatment may be needed long before birth.</t>
  </si>
  <si>
    <t>[u'recent', u'studies', u'suggest', u'that', u'detection', u'and', u'treatment', u'may', u'be', u'needed', u'long', u'before', u'birth', u'.']</t>
  </si>
  <si>
    <t>['suggest', 'may', 'may be']</t>
  </si>
  <si>
    <t>[u'vitamin', u'd', u'status', u'during', u'pregnancy', u'is', u'related', u'to', u'neonatal', u'vitamin', u'd', u'status', u'.']</t>
  </si>
  <si>
    <t>[['status', ['http://purl.obolibrary.org/obo/SO_0000905']], ['Vitamin', ['http://purl.obolibrary.org/obo/CHEBI_33229']], ['vitamin D', ['http://purl.obolibrary.org/obo/CHEBI_27300']], ['vitamin', ['http://purl.obolibrary.org/obo/CHEBI_33229']], ['status', ['http://purl.obolibrary.org/obo/SO_0000905']]]</t>
  </si>
  <si>
    <t>similarly, epidemiologic studies in humans with exceptionally high exposures can identify which pesticide classes are of greatest concern, and studies focused on gene × environment are needed to determine if there are susceptible subpopulations at greater risk from pesticide exposures.</t>
  </si>
  <si>
    <t>in addition, mother of previous children were more likely to breastfeed exclusively for 6 months (or: 2.21, 95% ci: 1.08-4.52;</t>
  </si>
  <si>
    <t>an existing model of perimenstrual chocolate craving etiology serves to structure the discussion of these hypotheses.</t>
  </si>
  <si>
    <t>[u'these', u'hypotheses']</t>
  </si>
  <si>
    <t>['hypotheses']</t>
  </si>
  <si>
    <t>[['chocolate', ['http://purl.obolibrary.org/obo/NCBITaxon_3641']]]</t>
  </si>
  <si>
    <t>[u'conclusion', u':', u'during', u'pregnancy', u',', u'the', u'bhmt', u'pathway', u'is', u'affected', u'by', u'folate', u'status', u'and', u'by', u'the', u'variant', u'bhmt', u'c.716a', u'allele', u'.']</t>
  </si>
  <si>
    <t>['affected']</t>
  </si>
  <si>
    <t>[['BHMT', ['http://purl.obolibrary.org/obo/PR_000004742']], ['status', ['http://purl.obolibrary.org/obo/SO_0000905']], ['allele', ['http://purl.obolibrary.org/obo/SO_0001023']], ['BHMT', ['http://purl.obolibrary.org/obo/PR_000004742']]]</t>
  </si>
  <si>
    <t>birth weight and its relationship with the cardiac autonomic balance in healthy children</t>
  </si>
  <si>
    <t>[u'its', u'relationship', u'with', u'the', u'cardiac', u'autonomic', u'balance', u'in', u'healthy', u'children']</t>
  </si>
  <si>
    <t>increasing concern is evident about contamination of foodstuffs and natural health products.</t>
  </si>
  <si>
    <t>[u'increasing', u'concern']</t>
  </si>
  <si>
    <t>humans are not exposed to a single compound at a time, but rather, to a variety of different substances with potential divergent hormonal effects.</t>
  </si>
  <si>
    <t>[u'a', u'variety', u'of', u'different', u'substances', u'with', u'potential', u'divergent', u'hormonal', u'effects']</t>
  </si>
  <si>
    <t>['variety', 'potential']</t>
  </si>
  <si>
    <t>75% reported modifying fish eating behaviors because of recommendations.</t>
  </si>
  <si>
    <t>[u'the', u'potential', u'to', u'detect', u'small', u'effect', u'sizes', u'of', u'vitamin', u'd', u'supplementation', u'on', u'end-points', u'such', u'as', u'incidence', u'and', u'mortality', u'from', u'cardiovascular', u'disease', u'and', u'cancer']</t>
  </si>
  <si>
    <t>the effect of vitamin d deficiency in pregnancy is unknown, but has been associated with adverse pregnancy outcomes.</t>
  </si>
  <si>
    <t>['has been', 'associated', 'unknown']</t>
  </si>
  <si>
    <t>[u'has', u'been', u'associated', u'with', u'adverse', u'pregnancy', u'outcomes']</t>
  </si>
  <si>
    <t>maternal nutritional status (anthropometry, macro- and micro-nutrients) before and/or during pregnancy is therefore a potential predictor of offspring cognitive function.</t>
  </si>
  <si>
    <t>this study aims to investigate the association between pre-pregnancy body mass index (bmi) and multivitamin use before pregnancy using a large, nationally representative sample of women with recent live births.</t>
  </si>
  <si>
    <t>[u'this', u'study', u'aims']</t>
  </si>
  <si>
    <t>['aims', 'association']</t>
  </si>
  <si>
    <t>[u'the', u'association', u'between', u'pre-pregnancy', u'body', u'mass', u'index', u'(', u'bmi', u')', u'and', u'multivitamin', u'use', u'before', u'pregnancy']</t>
  </si>
  <si>
    <t>we examined whether prenatal exposure to the chinese famine of 1959–61 affects adult cognitive function in two consecutive generations.</t>
  </si>
  <si>
    <t>skeletal muscle may play an important role in control of insulin action.</t>
  </si>
  <si>
    <t>perhaps due to low participant enrollment and higher than expected rates of drop out and noncompliance, we were not able to demonstrate that the enhanced nutrition and lifestyle curriculum (pate) intervention had a significant effect on diet quality or nutrient intake during pregnancy in this cohort of rural, southern, primarily african american women.</t>
  </si>
  <si>
    <t>[u'the', u'associations', u'between', u'recorded', u'clinical', u'variables', u'and', u'impaired', u'fetal', u'growth', u':', u'sga', u'or', u'intrauterine', u'growth', u'restriction', u'(', u'iugr', u')', u'diagnosis']</t>
  </si>
  <si>
    <t>however, little is known about the effects of nutritional deficits on weight gain, or how to meet nutrient requirements for restoration of nutritional status.</t>
  </si>
  <si>
    <t>[['status', ['http://purl.obolibrary.org/obo/SO_0000905']], ['nutrient', ['http://purl.obolibrary.org/obo/CHEBI_33284']]]</t>
  </si>
  <si>
    <t>[u'however', u',', u'little', u'is', u'known', u'about', u'the', u'effects', u'of', u'nutritional', u'deficits', u'on', u'weight', u'gain', u',', u'or', u'how', u'to', u'meet', u'nutrient', u'requirements', u'for', u'restoration', u'of', u'nutritional', u'status', u'.']</t>
  </si>
  <si>
    <t>finally, a plan to develop and test 4yyb is proposed.</t>
  </si>
  <si>
    <t>[u'finally', u',', u'a', u'plan', u'to', u'develop', u'and', u'test', u'4yyb', u'is', u'proposed', u'.']</t>
  </si>
  <si>
    <t>['proposed']</t>
  </si>
  <si>
    <t>inverse relationship between serum vitamin d and measures of adiposity in children has been observed and this association was influenced by the sex of the patient and by the seasons of the year.</t>
  </si>
  <si>
    <t>[u'inverse', u'relationship', u'between', u'serum', u'vitamin', u'd', u'and', u'measures', u'of', u'adiposity', u'in', u'children']</t>
  </si>
  <si>
    <t>['relationship', 'association', 'observed']</t>
  </si>
  <si>
    <t>[['vitamin', ['http://purl.obolibrary.org/obo/CHEBI_33229']], ['vitamin D', ['http://purl.obolibrary.org/obo/CHEBI_27300']], ['serum', ['http://purl.obolibrary.org/obo/UBERON_0001977']]]</t>
  </si>
  <si>
    <t>[u'inverse', u'relationship', u'between', u'serum', u'vitamin', u'd', u'and', u'measures', u'of', u'adiposity', u'in', u'children', u'has', u'been', u'observed', u'and', u'this', u'association', u'was', u'influenced', u'by', u'the', u'sex', u'of', u'the', u'patient', u'and', u'by', u'the', u'seasons', u'of', u'the', u'year', u'.']</t>
  </si>
  <si>
    <t>the frequency of the c677t mthfr variant among those women with unexplained elevations of msafp who had experienced later pregnancy complications was compared to that of women with unexplained elevations of msafp without complications as well as to that of the previously established manitoba frequency.</t>
  </si>
  <si>
    <t>[u'later', u'pregnancy', u'complications']</t>
  </si>
  <si>
    <t>['complications', 'complications', 'unexplained', 'unexplained']</t>
  </si>
  <si>
    <t>[u'complications']</t>
  </si>
  <si>
    <t>[u'findings', u'from', u'national', u'surveys', u'suggest', u'that', u'everyone', u'in', u'the', u'united', u'states', u'is', u'exposed', u'to', u'perchlorate', u'.']</t>
  </si>
  <si>
    <t>[['perchlorate', ['http://purl.obolibrary.org/obo/CHEBI_49706']]]</t>
  </si>
  <si>
    <t>a challenge for future research is to link placental structure and function with clinical phenotypes in the offspring.</t>
  </si>
  <si>
    <t>[u'a', u'challenge', u'for', u'future', u'research']</t>
  </si>
  <si>
    <t>['challenge', 'future research', 'link']</t>
  </si>
  <si>
    <t>[u'to', u'link', u'placental', u'structure', u'and', u'function', u'with', u'clinical', u'phenotypes', u'in', u'the', u'offspring']</t>
  </si>
  <si>
    <t>this racial difference may reflect an impact on pet owner behavior resulting in increased outdoor exposure that is limited to lighter skinned individuals.</t>
  </si>
  <si>
    <t>the resulting health impact underscores the need to explore access to health services and the related maternal health outcome.</t>
  </si>
  <si>
    <t>[u'the', u'need', u'to', u'explore', u'access', u'to', u'health', u'services', u'and', u'the', u'related', u'maternal', u'health', u'outcome']</t>
  </si>
  <si>
    <t>[u'this', u'data', u'gap']</t>
  </si>
  <si>
    <t>['data gap']</t>
  </si>
  <si>
    <t>this is an important first step to investigate how child diet, ses, and prenatal dha supplementation interact to influence health outcomes.</t>
  </si>
  <si>
    <t>['how', 'first', 'interact']</t>
  </si>
  <si>
    <t>[u'how', u'child', u'diet', u',', u'ses', u',', u'and', u'prenatal', u'dha', u'supplementation', u'interact', u'to', u'influence', u'health', u'outcomes']</t>
  </si>
  <si>
    <t>while diet can impact health at any life stage, it is likely to be most important during the fetal and infancy periods, when the immune system is immature.</t>
  </si>
  <si>
    <t>[u'likely', u'to', u'be', u'most', u'important', u'during', u'the', u'fetal', u'and', u'infancy', u'periods', u',', u'when', u'the', u'immune', u'system', u'is', u'immature']</t>
  </si>
  <si>
    <t>[u'cord', u'plasma', u'retinol', u'was', u'significantly', u'positively', u'correlated', u'to', u'igf-i', u'in', u'girls', u'(', u'r\u2009=\u20090.42', u',', u'p', u'\u2009', u'&lt;', u'\u20090.0001', u')', u'but', u'not', u'in', u'boys', u'(', u'r\u2009=\u20090.14', u',', u'p', u'\u2009=\u20090.11', u')', u'.']</t>
  </si>
  <si>
    <t>the aim of this study was to create a dialogue with inuit women to address the lack of information available to inform programming to improve the sexual health of inuit women, their families, and their communities in the canadian arctic.</t>
  </si>
  <si>
    <t>['aim', 'lack of information']</t>
  </si>
  <si>
    <t>[u'the', u'lack', u'of', u'information', u'available', u'to', u'inform', u'programming']</t>
  </si>
  <si>
    <t>while genetic factors undoubtedly play a role in determining individual susceptibility to weight gain and obesity, the identified genetic variants only explain part of the variation.</t>
  </si>
  <si>
    <t>[u'the', u'variation']</t>
  </si>
  <si>
    <t>['variation', 'only explain part']</t>
  </si>
  <si>
    <t>[u'while', u'genetic', u'factors', u'undoubtedly', u'play', u'a', u'role', u'in', u'determining', u'individual', u'susceptibility', u'to', u'weight', u'gain', u'and', u'obesity', u',', u'the', u'identified', u'genetic', u'variants', u'only', u'explain', u'part', u'of', u'the', u'variation', u'.']</t>
  </si>
  <si>
    <t>high among the challenges facing mankind as the world population rapidly expands toward 9 billion people by 2050 is the technological development and implementation of sustainable agriculture and food systems to supply abundant and wholesome nutrition.</t>
  </si>
  <si>
    <t>[u'the', u'challenges', u'facing', u'mankind', u'as', u'the', u'world', u'population', u'rapidly', u'expands', u'toward', u'9', u'billion', u'people', u'by', u'2050']</t>
  </si>
  <si>
    <t>to estimate the effect of tobacco smoking on iron homeostasis and the possible association between hepcidin and the neonatal birth weight and length, concentrations of serum hepcidin and selected iron markers were measured in 81 healthy pregnant women (41 smokers and 40 nonsmokers).</t>
  </si>
  <si>
    <t>['possible', 'association']</t>
  </si>
  <si>
    <t>[['hepcidin', ['http://purl.obolibrary.org/obo/PR_000008438']], ['serum', ['http://purl.obolibrary.org/obo/UBERON_0001977']], ['iron', ['http://purl.obolibrary.org/obo/CHEBI_18248']], ['iron', ['http://purl.obolibrary.org/obo/CHEBI_18248']], ['hepcidin', ['http://purl.obolibrary.org/obo/PR_000008438']]]</t>
  </si>
  <si>
    <t>[u'the', u'possible', u'association', u'between', u'hepcidin', u'and', u'the', u'neonatal', u'birth', u'weight', u'and', u'length', u',', u'concentrations', u'of', u'serum', u'hepcidin', u'and', u'selected', u'iron', u'markers']</t>
  </si>
  <si>
    <t>the functional alterations observed might be related to lower psd95 activity and a possible dysfunction in the hormone regulation of synaptic plasticity.</t>
  </si>
  <si>
    <t>['might', 'possible', 'related']</t>
  </si>
  <si>
    <t>[u'related', u'to', u'lower', u'psd95', u'activity', u'and', u'a', u'possible', u'dysfunction']</t>
  </si>
  <si>
    <t>we have identified site-specific gaps in access to, and delivery of, antenatal care services that can be targeted for improvement in future research and implementation efforts.</t>
  </si>
  <si>
    <t>['future research', 'can', 'gaps']</t>
  </si>
  <si>
    <t>[u'site-specific', u'gaps', u'in', u'access', u'to', u',', u'and', u'delivery', u'of', u',', u'antenatal', u'care', u'services', u'that', u'can', u'be', u'targeted', u'for', u'improvement', u'in', u'future', u'research', u'and', u'implementation', u'efforts']</t>
  </si>
  <si>
    <t>the ‘maternal' cycle indicates that pre-pregnancy overweight primiparous women are more likely to gain excessive weight during gestation and to retain excessive weight postpartum.</t>
  </si>
  <si>
    <t>[u'the', u'``', u'maternal', u"'", u'cycle', u'indicates', u'that', u'pre-pregnancy', u'overweight', u'primiparous', u'women', u'are', u'more', u'likely', u'to', u'gain', u'excessive', u'weight', u'during', u'gestation', u'and', u'to', u'retain', u'excessive', u'weight', u'postpartum', u'.']</t>
  </si>
  <si>
    <t>['indicates', 'likely']</t>
  </si>
  <si>
    <t>this study evaluated the effect of breastfeeding counselling on the duration of exclusive breastfeeding, and whether the timing of prenatal food and different micronutrient supplements further prolonged this duration.</t>
  </si>
  <si>
    <t>[['micronutrient', ['http://purl.obolibrary.org/obo/CHEBI_27027']], ['food', ['http://purl.obolibrary.org/obo/CHEBI_33290']]]</t>
  </si>
  <si>
    <t>in guatemala, there is no national comprehensive training program in place despite the fact that the majority of women rely on tbas during pregnancy and childbirth.</t>
  </si>
  <si>
    <t>[u'despite', u'the', u'fact', u'that', u'the', u'majority', u'of', u'women', u'rely', u'on', u'tbas', u'during', u'pregnancy', u'and', u'childbirth']</t>
  </si>
  <si>
    <t>conclusions: our results suggest that repetitive element methylation markers, most notably aluyb8 methylation, may be susceptible to epigenetic alterations resulting from the intrauterine environment and play a critical role in mediating placenta function, and may ultimately inform on the developmental basis of health and disease.</t>
  </si>
  <si>
    <t>[u'conclusions', u':', u'our', u'results', u'suggest', u'that', u'repetitive', u'element', u'methylation', u'markers', u',', u'most', u'notably', u'aluyb8', u'methylation', u',', u'may', u'be', u'susceptible', u'to', u'epigenetic', u'alterations', u'resulting', u'from', u'the', u'intrauterine', u'environment', u'and', u'play', u'a', u'critical', u'role', u'in', u'mediating', u'placenta', u'function', u',', u'and', u'may', u'ultimately', u'inform', u'on', u'the', u'developmental', u'basis', u'of', u'health', u'and', u'disease', u'.']</t>
  </si>
  <si>
    <t>[['methylation', ['http://purl.obolibrary.org/obo/GO_0032259']], ['methylation', ['http://purl.obolibrary.org/obo/GO_0032259']], ['placenta', ['http://purl.obolibrary.org/obo/UBERON_0001987']], ['role', ['http://purl.obolibrary.org/obo/CHEBI_50906']]]</t>
  </si>
  <si>
    <t>results suggest that obesity prevention strategies should take a family-targeted approach that considers the unique barriers facing urban aboriginal populations.</t>
  </si>
  <si>
    <t>[u'a', u'family-targeted', u'approach', u'that', u'considers', u'the', u'unique', u'barriers', u'facing', u'urban', u'aboriginal', u'populations']</t>
  </si>
  <si>
    <t>['approach that considers', 'suggest', 'should']</t>
  </si>
  <si>
    <t>[u'results', u'suggest', u'that', u'obesity', u'prevention', u'strategies', u'should', u'take', u'a', u'family-targeted', u'approach', u'that', u'considers', u'the', u'unique', u'barriers', u'facing', u'urban', u'aboriginal', u'populations', u'.']</t>
  </si>
  <si>
    <t>we used logistic regression to analyse the associations between these factors.</t>
  </si>
  <si>
    <t>[u'the', u'associations', u'between', u'these', u'factors']</t>
  </si>
  <si>
    <t>[u'collectively', u',', u'our', u'results', u'indicate', u'that', u'prenatal', u'exposure', u'to', u'malnutrition', u'leads', u'to', u'the', u'reprogramming', u'of', u'postnatal', u'brain', u'gene', u'expression', u'and', u'that', u'the', u'epigenetic', u'modifications', u'contribute', u'to', u'the', u'reprogramming', u'.']</t>
  </si>
  <si>
    <t>[['brain', ['http://purl.obolibrary.org/obo/UBERON_0000955']], ['gene', ['http://purl.obolibrary.org/obo/SO_0000704', 'http://purl.obolibrary.org/obo/SO_0000704']], ['gene expression', ['http://purl.obolibrary.org/obo/GO_0010467']]]</t>
  </si>
  <si>
    <t>maternal exposure to wood fuel smoke may lead to impaired fetal growth due to hypoxia and or oxidative stress from smoke constituents such as carbon monoxide and particulate matter.</t>
  </si>
  <si>
    <t>comprehensive educational programs at individual and public levels are warranted in this regard.</t>
  </si>
  <si>
    <t>[u'comprehensive', u'educational', u'programs', u'at', u'individual', u'and', u'public', u'levels', u'are', u'warranted', u'in', u'this', u'regard', u'.']</t>
  </si>
  <si>
    <t>['warranted']</t>
  </si>
  <si>
    <t>[u'the', u'impact', u'of', u'maternal', u'protein', u'restriction', u'on', u'the', u'expression', u'of', u'folliculogenic', u'and', u'steroidogenic', u'genes']</t>
  </si>
  <si>
    <t>given that pahs are globally generated and distributed pollutants, our observations have potential implications for environmental health and energy policies.</t>
  </si>
  <si>
    <t>practitioners need to be aware of customary practices of the ethnocultural groups that they work with, while simultaneously recognizing the variation within—not everyone follows customary practices, individuals may pick and choose which customary guidelines they follow.</t>
  </si>
  <si>
    <t>['may', 'need to be']</t>
  </si>
  <si>
    <t>[u'practitioners', u'need', u'to', u'be', u'aware', u'of', u'customary', u'practices', u'of', u'the', u'ethnocultural', u'groups', u'that', u'they', u'work', u'with', u',', u'while', u'simultaneously', u'recognizing', u'the', u'variation', u'within', u'--', u'not', u'everyone', u'follows', u'customary', u'practices', u',', u'individuals', u'may', u'pick', u'and', u'choose', u'which', u'customary', u'guidelines', u'they', u'follow', u'.']</t>
  </si>
  <si>
    <t>several interventions, functional foods, pro- and prebiotics, vitamins are proposed for the prevention of allergies and they can’t be uncritically adopted.</t>
  </si>
  <si>
    <t>[u'uncritically']</t>
  </si>
  <si>
    <t>['uncritically', 'proposed']</t>
  </si>
  <si>
    <t>[u'several', u'interventions', u',', u'functional', u'foods', u',', u'pro-', u'and', u'prebiotics', u',', u'vitamins', u'are', u'proposed', u'for', u'the', u'prevention', u'of', u'allergies', u'and', u'they', u'ca', u"n't", u'be', u'uncritically', u'adopted', u'.']</t>
  </si>
  <si>
    <t>prenatal supplementation with protein‐energy (pe) and/or multiple‐micronutrients (mmns) may improve fetal growth, but trials of lipid‐based nutritional supplements (lnss) have reported inconsistent results.</t>
  </si>
  <si>
    <t>['inconsistent', 'may']</t>
  </si>
  <si>
    <t>despite suggestions that animal pollinators are crucial for human nutritional health, no studies have actually tested this claim.</t>
  </si>
  <si>
    <t>[u'suggestions', u'that', u'animal', u'pollinators', u'are', u'crucial', u'for', u'human', u'nutritional', u'health']</t>
  </si>
  <si>
    <t>['suggestions', 'no studies', 'claim', 'crucial']</t>
  </si>
  <si>
    <t>[u'no', u'studies']</t>
  </si>
  <si>
    <t>[u'this', u'claim']</t>
  </si>
  <si>
    <t>[u'crucial', u'for', u'human', u'nutritional', u'health']</t>
  </si>
  <si>
    <t>with the desire to catalyze disruptive advancements in global maternal and child health, this landscape review was commissioned by the bill &amp; melinda gates foundation to examine the nutritional and managerial practices used within the food-animal agricultural system that may have relevance to the challenges faced by global human health.</t>
  </si>
  <si>
    <t>[u'the', u'challenges', u'faced', u'by', u'global', u'human', u'health']</t>
  </si>
  <si>
    <t>['challenges', 'may']</t>
  </si>
  <si>
    <t>PMC4304064</t>
  </si>
  <si>
    <t>synthetic folic acid has been shown to cause serious, potentially life-threatening ige mediated anaphylaxis [1-3].</t>
  </si>
  <si>
    <t>[u'to', u'cause', u'serious', u',', u'potentially', u'life-threatening', u'ige', u'mediated', u'anaphylaxis', u'(', u'1-3', u')']</t>
  </si>
  <si>
    <t>['cause', 'potentially']</t>
  </si>
  <si>
    <t>in reviewing potential genetic linkages between autism and alcoholism, it became apparent that all theories of asd are consistent with aldehyde toxicity, in which endogenous and exogenous aldehydes accumulate as a consequence of mutations in key enzymes.</t>
  </si>
  <si>
    <t>[u'all', u'theories', u'of', u'asd']</t>
  </si>
  <si>
    <t>['theories', 'consistent', 'potential', 'linkages']</t>
  </si>
  <si>
    <t>[['aldehydes', ['http://purl.obolibrary.org/obo/CHEBI_17478']], ['ASD', ['http://purl.obolibrary.org/obo/PR_Q9FLD5']], ['aldehyde', ['http://purl.obolibrary.org/obo/CHEBI_17478']]]</t>
  </si>
  <si>
    <t>[u'consistent', u'with', u'aldehyde', u'toxicity', u',', u'in', u'which', u'endogenous', u'and', u'exogenous', u'aldehydes', u'accumulate', u'as', u'a', u'consequence', u'of', u'mutations', u'in', u'key', u'enzymes']</t>
  </si>
  <si>
    <t>[u'potential', u'genetic', u'linkages', u'between', u'autism', u'and', u'alcoholism']</t>
  </si>
  <si>
    <t>weekly ifa supplementation for women of reproductive age (wra) improves iron status and reduces the burden of anemia in the short term, but few studies have evaluated subsequent pregnancy and birth outcomes.</t>
  </si>
  <si>
    <t>hepcidin and iron metabolism in pregnancy: correlation with smoking and birth weight and length</t>
  </si>
  <si>
    <t>[u'hepcidin', u'and', u'iron', u'metabolism', u'in', u'pregnancy', u':', u'correlation', u'with', u'smoking', u'and', u'birth', u'weight', u'and', u'length']</t>
  </si>
  <si>
    <t>these results suggest that maternal levels of 25-ohd are associated with maternal bmi.</t>
  </si>
  <si>
    <t>[u'these', u'results', u'suggest', u'that', u'maternal', u'levels', u'of', u'25-ohd', u'are', u'associated', u'with', u'maternal', u'bmi', u'.']</t>
  </si>
  <si>
    <t>[u'that', u'maternal', u'levels', u'of', u'25-ohd', u'are', u'associated', u'with', u'maternal', u'bmi']</t>
  </si>
  <si>
    <t>[u'we', u'also', u'found', u'evidence', u'of', u'joint', u'effects', u'of', u'sleep', u'duration', u'and', u'vital', u'exhaustion', u'on', u'the', u'odds', u'of', u'spontaneous', u'preterm', u'birth', u'.']</t>
  </si>
  <si>
    <t>['found evidence']</t>
  </si>
  <si>
    <t>however, this paper focusses on three themes including: breastfeeding attitudes, social support for mothers and birthing and supporting healthy infant feeding through community programs.</t>
  </si>
  <si>
    <t>strategies employing risk stratification should be developed for bariatric surgery.</t>
  </si>
  <si>
    <t>this information might be useful in order to implement educational programs for each population group.</t>
  </si>
  <si>
    <t>[u'the', u'association', u'between', u'prenatal', u'vitamin', u'intake']</t>
  </si>
  <si>
    <t>however there are very scanty reports of cases involving the use of total parenteral nutrition.</t>
  </si>
  <si>
    <t>['however', 'scanty reports']</t>
  </si>
  <si>
    <t>[u'very', u'scanty', u'reports', u'of', u'cases', u'involving', u'the', u'use', u'of', u'total', u'parenteral', u'nutrition']</t>
  </si>
  <si>
    <t>study data could also be linked and extended to a myriad of additional observational data including environmental and area-level databases and census data.</t>
  </si>
  <si>
    <t>['could', 'linked']</t>
  </si>
  <si>
    <t>[u'study', u'data', u'could', u'also', u'be', u'linked', u'and', u'extended', u'to', u'a', u'myriad', u'of', u'additional', u'observational', u'data', u'including', u'environmental', u'and', u'area-level', u'databases', u'and', u'census', u'data', u'.']</t>
  </si>
  <si>
    <t>PMC2526009</t>
  </si>
  <si>
    <t>in order to determine brain and behavioral sensitivity of nutrients that may serve as inductive signals during early development, we altered choline availability to rats during 7 time frames spanning embryonic day (ed) 6 through postnatal day (pd) 75 and examined spatial memory ability in the perinatally-treated adults.</t>
  </si>
  <si>
    <t>to the extent that prenatal food cravings may be a determinant of energy intake in pregnancy, a better understanding of craving etiology could be crucial in addressing the issue of excessive gwg.</t>
  </si>
  <si>
    <t>[u'the', u'issue', u'of', u'excessive', u'gwg']</t>
  </si>
  <si>
    <t>['issue', 'may', 'could', 'crucial']</t>
  </si>
  <si>
    <t>however, plasma fructose is typically 1/1000th of glucose levels and it is unclear to what extent fructose crosses the blood-brain barrier.</t>
  </si>
  <si>
    <t>['however', 'what', 'unclear']</t>
  </si>
  <si>
    <t>[u'unclear', u'to', u'what', u'extent', u'fructose']</t>
  </si>
  <si>
    <t>however, future studies looking at a potential role of vitamin d in the pathophysiology and treatment of autism are warranted.</t>
  </si>
  <si>
    <t>[u'however', u',', u'future', u'studies', u'looking', u'at', u'a', u'potential', u'role', u'of', u'vitamin', u'd', u'in', u'the', u'pathophysiology', u'and', u'treatment', u'of', u'autism', u'are', u'warranted', u'.']</t>
  </si>
  <si>
    <t>['future studies...are warranted', 'potential']</t>
  </si>
  <si>
    <t>[['vitamin D', ['http://purl.obolibrary.org/obo/CHEBI_27300']], ['role', ['http://purl.obolibrary.org/obo/CHEBI_50906']], ['vitamin', ['http://purl.obolibrary.org/obo/CHEBI_33229']]]</t>
  </si>
  <si>
    <t>six interventions were considered 'promising'.</t>
  </si>
  <si>
    <t>[u"'promising", u"'"]</t>
  </si>
  <si>
    <t>[u'concerning', u'high', u',', u'unmetabolized', u'fa', u'levels', u'in', u'serum']</t>
  </si>
  <si>
    <t>['concerning', 'questions']</t>
  </si>
  <si>
    <t>[u'further', u'health', u'questions', u'concerning', u'high', u',', u'unmetabolized', u'fa', u'levels', u'in', u'serum']</t>
  </si>
  <si>
    <t>the use of biomarkers in early pregnancy would allow appropriate stratification into high and low risk pregnancies for the purpose of defining surveillance in pregnancy and to administer interventions.</t>
  </si>
  <si>
    <t>[u'circumstantial', u'evidence', u'suggests', u'that', u'conjugated', u'linoleic', u'acid', u'(', u'cla', u')', u'beneficially', u'modulates', u'immune', u'function', u'in', u'allergic', u'subjects', u'.']</t>
  </si>
  <si>
    <t>[['linoleic acid', ['http://purl.obolibrary.org/obo/CHEBI_17351']], ['acid', ['http://purl.obolibrary.org/obo/CHEBI_37527']]]</t>
  </si>
  <si>
    <t>only few cases of the occurrence of aggressive cardiac as and human pregnancy are documented.</t>
  </si>
  <si>
    <t>[u'only', u'few', u'cases', u'of', u'the', u'occurrence', u'of', u'aggressive', u'cardiac', u'as', u'and', u'human', u'pregnancy']</t>
  </si>
  <si>
    <t>['only few cases']</t>
  </si>
  <si>
    <t>however, underweight women gained more weight in pregnancy (12.8 ± 3.9 kg) in comparison to normal weight (12.3 ± 6.7 kg) and overweight (11.0 ± 4.7 kg) women and their gwg was significantly higher ( p  &lt; 0.001) with respect to obese women 5.8 ± 6.1 kg).</t>
  </si>
  <si>
    <t>we report an unusual case of permanent visual loss due to iih in pregnancy, requiring aggressive csf diversion and bilateral optic nerve sheath fenestration after failure to improve with a brief course of medical management and a lumbar puncture.</t>
  </si>
  <si>
    <t>['unusual']</t>
  </si>
  <si>
    <t>despite extensive effort in all sites in each of the three intervention areas, no differences emerged in the primary or any secondary outcome between the intervention and control clusters.</t>
  </si>
  <si>
    <t>[u'despite', u'extensive', u'effort', u'in', u'all', u'sites', u'in', u'each', u'of', u'the', u'three', u'intervention', u'areas']</t>
  </si>
  <si>
    <t>vitc deficiency significantly increased sod activity ( p&lt;0.0001) compared to ctrls at both gds indicating a compensatory response, however, low levels of vitc significantly elevated mda levels ( p&lt;0.05) in def at near term.</t>
  </si>
  <si>
    <t>considering the efficacy and safety of vitamin d supplementation in this study, vitamin d intake of 800 iu/day may enhance vitamin d status during early hospitalization in vlbw infants with 25 ohd concentrations &lt; 10 ng/ml at birth.</t>
  </si>
  <si>
    <t>the results showed inverse correlation between the hrv parameters with bmi (rmssd: p = 0.047; pnn50: p = 0.021; hf: p = 0.041), systolic (rmssd: p = 0.023; pnn50: p = 0.032) and diastolic (pnn50: p = 0.030) blood pressure levels.</t>
  </si>
  <si>
    <t>[u'inverse', u'correlation', u'between', u'the', u'hrv', u'parameters']</t>
  </si>
  <si>
    <t>no differences in pdmg between genotypes were observed in participants with possible folate deficiency (≤13.4 nmol/l) ( p for interactions at ≤12 gw: 0.023 and 15 gw: 0.038).</t>
  </si>
  <si>
    <t>we will discuss iodine metabolism, homeostasis, and nutritional recommendations for pregnancy.</t>
  </si>
  <si>
    <t>however, an association with mortality was observed with ti at 8 weeks of age [odds ratio (or) for change in mortality risk associated with 1 standard deviation change in ti: all deaths: or = 0.64, 95% confidence interval (ci) 0.41, 0.98; p = 0.038; and infection-related deaths only: or = 0.32, 95% ci 0.14, 0.74; p = 0.008].</t>
  </si>
  <si>
    <t>['however', 'association', 'associated']</t>
  </si>
  <si>
    <t>[u'an', u'association', u'with', u'mortality']</t>
  </si>
  <si>
    <t>[u'associated', u'with', u'1', u'standard', u'deviation', u'change', u'in', u'ti']</t>
  </si>
  <si>
    <t>overall, the effects of pollinator decline varied widely among populations and nutrients.</t>
  </si>
  <si>
    <t>[u'overall', u',', u'the', u'effects', u'of', u'pollinator', u'decline', u'varied', u'widely', u'among', u'populations', u'and', u'nutrients', u'.']</t>
  </si>
  <si>
    <t>['varied widely']</t>
  </si>
  <si>
    <t>a high degree of suspicion is required for early diagnosis as large hemothorax on computed tomography or chest x-ray may obscure lung mass and make its diagnosis difficult.</t>
  </si>
  <si>
    <t>[u'its', u'diagnosis', u'difficult']</t>
  </si>
  <si>
    <t>['difficult', 'may']</t>
  </si>
  <si>
    <t>probiotics have been shown to modulate the immune system back to a th1 response.</t>
  </si>
  <si>
    <t>dietary supplementation in the second and third trimesters with phosphatidyl-choline supports these functions and is associated generally with better fetal outcome.</t>
  </si>
  <si>
    <t>[u'dietary', u'supplementation', u'in', u'the', u'second', u'and', u'third', u'trimesters', u'with', u'phosphatidyl-choline', u'supports', u'these', u'functions', u'and', u'is', u'associated', u'generally', u'with', u'better', u'fetal', u'outcome', u'.']</t>
  </si>
  <si>
    <t>['supports', 'associated']</t>
  </si>
  <si>
    <t>[u'is', u'associated', u'generally', u'with', u'better', u'fetal', u'outcome']</t>
  </si>
  <si>
    <t>our survey results suggest that 4 out of 5 adult americans take several pills daily, and do so without undue effort.</t>
  </si>
  <si>
    <t>[u'our', u'survey', u'results', u'suggest', u'that', u'4', u'out', u'of', u'5', u'adult', u'americans', u'take', u'several', u'pills', u'daily', u',', u'and', u'do', u'so', u'without', u'undue', u'effort', u'.']</t>
  </si>
  <si>
    <t>the primary care provider first seeing a newborn must be aware of lesions obscuring a red reflex with appropriate follow-up.</t>
  </si>
  <si>
    <t>when compared to the sea women, the sed women were more likely to be discharged from hospital within the first 24 hours after giving birth [or 1.49, 95% ci (1.01–2.18)],</t>
  </si>
  <si>
    <t>[u'more', u'likely', u'to', u'be', u'discharged', u'from', u'hospital', u'within', u'the', u'first', u'24', u'hours', u'after', u'giving', u'birth', u'(', u'or', u'1.49', u',', u'95', u'%', u'ci', u'(', u'1.01', u'--', u'2.18', u')', u')']</t>
  </si>
  <si>
    <t>many of these outcomes may relate to food consumption/practices and thus may be obviated through provision of resources which suit the women's ethnocultural preferences.</t>
  </si>
  <si>
    <t>[u'the', u'similarity', u'of', u'the', u'results', u'between', u'the', u'dam', u'daughter', u'and', u'the', u'grand-dam', u'daughter', u'analyses', u'suggests', u'that', u'the', u'majority', u'of', u'the', u'prenatal', u'maternal', u'effects', u'are', u'mediated', u'by', u'epigenetic', u'mechanisms', u'.']</t>
  </si>
  <si>
    <t>[['dam', ['http://purl.obolibrary.org/obo/PR_000022398']], ['dam', ['http://purl.obolibrary.org/obo/PR_000022398']]]</t>
  </si>
  <si>
    <t>PMC3622346</t>
  </si>
  <si>
    <t>one should be aware of various differential diagnoses including delayed postpartum preeclampsia-induced pulmonary edema where the occurrence is rare but a significant one due its deleterious consequences.</t>
  </si>
  <si>
    <t>['rare', 'should be']</t>
  </si>
  <si>
    <t>[u'one', u'should', u'be', u'aware', u'of', u'various', u'differential', u'diagnoses', u'including', u'delayed', u'postpartum', u'preeclampsia-induced', u'pulmonary', u'edema', u'where', u'the', u'occurrence', u'is', u'rare', u'but', u'a', u'significant', u'one', u'due', u'its', u'deleterious', u'consequences', u'.']</t>
  </si>
  <si>
    <t>breastfeeding is recommended and should be highly encouraged due to maternal benefits including increased insulin sensitivity and weight loss and infant and childhood benefits including reduced prevalence of overweight.</t>
  </si>
  <si>
    <t>[u'breastfeeding', u'is', u'recommended', u'and', u'should', u'be', u'highly', u'encouraged', u'due', u'to', u'maternal', u'benefits', u'including', u'increased', u'insulin', u'sensitivity', u'and', u'weight', u'loss', u'and', u'infant', u'and', u'childhood', u'benefits', u'including', u'reduced', u'prevalence', u'of', u'overweight', u'.']</t>
  </si>
  <si>
    <t>['recommended', 'should be']</t>
  </si>
  <si>
    <t>[u'should', u'be', u'highly', u'encouraged', u'due', u'to', u'maternal', u'benefits', u'including', u'increased', u'insulin', u'sensitivity', u'and', u'weight', u'loss', u'and', u'infant', u'and', u'childhood', u'benefits', u'including', u'reduced', u'prevalence', u'of', u'overweight']</t>
  </si>
  <si>
    <t>this training model is helping transform the role of the tba from a sole cultural practitioner to a validated health-care provider within the health-care infrastructure of guatemala and has the potential to do the same in other lmics.</t>
  </si>
  <si>
    <t>[u'the', u'potential', u'to', u'do', u'the', u'same', u'in', u'other', u'lmics']</t>
  </si>
  <si>
    <t>vitamin d insufficiency may be associated with depressive symptoms in non-pregnant adults.</t>
  </si>
  <si>
    <t>[['Vitamin', ['http://purl.obolibrary.org/obo/CHEBI_33229']], ['adults', ['http://purl.obolibrary.org/obo/UBERON_0007023']]]</t>
  </si>
  <si>
    <t>[u'vitamin', u'd', u'insufficiency', u'may', u'be', u'associated', u'with', u'depressive', u'symptoms', u'in', u'non-pregnant', u'adults', u'.']</t>
  </si>
  <si>
    <t>[u'to', u'assess', u'the', u'effect', u'of', u'prenatal', u'vitd3supplementation', u'on', u'cord', u'blood', u't', u'cell', u'function']</t>
  </si>
  <si>
    <t>['to assess']</t>
  </si>
  <si>
    <t>to date, the main focus of the field has been on perinatal undernutrition and specific nutrient deficiencies; however, the current global health crisis of overweight and obesity demands that perinatal overnutrition and specific nutrient excesses be examined.</t>
  </si>
  <si>
    <t>['however', 'has been', 'be examined', 'crisis']</t>
  </si>
  <si>
    <t>[['nutrient', ['http://purl.obolibrary.org/obo/CHEBI_33284']], ['nutrient', ['http://purl.obolibrary.org/obo/CHEBI_33284']]]</t>
  </si>
  <si>
    <t>[u'to', u'date', u',', u'the', u'main', u'focus', u'of', u'the', u'field', u'has', u'been', u'on', u'perinatal', u'undernutrition', u'and', u'specific', u'nutrient', u'deficiencies']</t>
  </si>
  <si>
    <t>[u'that', u'perinatal', u'overnutrition', u'and', u'specific', u'nutrient', u'excesses', u'be', u'examined']</t>
  </si>
  <si>
    <t>[u'the', u'current', u'global', u'health', u'crisis', u'of', u'overweight', u'and', u'obesity']</t>
  </si>
  <si>
    <t>education on gestational nutritional requirements should be a fundamental part of medical education and residency training, instruction that has been sorely lacking to date.</t>
  </si>
  <si>
    <t>[u'education', u'on', u'gestational', u'nutritional', u'requirements', u'should', u'be', u'a', u'fundamental', u'part', u'of', u'medical', u'education', u'and', u'residency', u'training', u',', u'instruction', u'that', u'has', u'been', u'sorely', u'lacking', u'to', u'date', u'.']</t>
  </si>
  <si>
    <t>perinatal health disparities including disparities in caesarean births have been observed between migrant and non-migrant women and some literature suggests that non-medical factors may be implicated.</t>
  </si>
  <si>
    <t>[u'some', u'literature', u'suggests', u'that', u'non-medical', u'factors', u'may', u'be', u'implicated', u'.']</t>
  </si>
  <si>
    <t>['suggests', 'may', 'observed']</t>
  </si>
  <si>
    <t>[u'perinatal', u'health', u'disparities', u'including', u'disparities', u'in', u'caesarean', u'births', u'have', u'been', u'observed', u'between', u'migrant', u'and', u'non-migrant', u'women', u'and', u'some', u'literature', u'suggests', u'that', u'non-medical', u'factors', u'may', u'be', u'implicated', u'.']</t>
  </si>
  <si>
    <t>the aim of this study was to explore the factors associated with postnatal depression (pnd) at 3 months postpartum in a sample of sudanese women in khartoum state.</t>
  </si>
  <si>
    <t>['aim', 'associated']</t>
  </si>
  <si>
    <t>[u'associated', u'with', u'postnatal', u'depression', u'(', u'pnd', u')']</t>
  </si>
  <si>
    <t>this creates a possible sensitive window of programming or vulnerability.</t>
  </si>
  <si>
    <t>antenatal corticosteroids are commonly used to reduce neonatal mortality, but most research to date has been in high-resource settings and few studies have evaluated its impact on stillbirth.</t>
  </si>
  <si>
    <t>[u'most', u'research', u'to', u'date', u'has', u'been', u'in', u'high-resource', u'settings', u'and', u'few', u'studies', u'have', u'evaluated', u'its', u'impact', u'on', u'stillbirth', u'.']</t>
  </si>
  <si>
    <t>['has been', 'few studies']</t>
  </si>
  <si>
    <t>we aimed to study whether prenatal vitamin (pnv) use protects against low 25(oh)d levels in all women and particularly in obese and black women who are both at risk of vitamin d deficiency and poor pregnancy outcomes.</t>
  </si>
  <si>
    <t>[['vitamin', ['http://purl.obolibrary.org/obo/CHEBI_33229', 'http://purl.obolibrary.org/obo/CHEBI_33229']], ['vitamin D', ['http://purl.obolibrary.org/obo/CHEBI_27300', 'http://purl.obolibrary.org/obo/CHEBI_27300']], ['deficiency', ['http://purl.obolibrary.org/obo/SO_1000029', 'http://purl.obolibrary.org/obo/SO_1000029']], ['vitamin', ['http://purl.obolibrary.org/obo/CHEBI_33229', 'http://purl.obolibrary.org/obo/CHEBI_33229']]]</t>
  </si>
  <si>
    <t>an increased incidence of central precocious puberty has been recently reported in south korea, which suggests an ongoing downward trend in pubertal development in the korean population.</t>
  </si>
  <si>
    <t>[u'which', u'suggests', u'an', u'ongoing', u'downward', u'trend', u'in', u'pubertal', u'development', u'in', u'the', u'korean', u'population']</t>
  </si>
  <si>
    <t>[u'black', u'race', u',', u'medicaid', u'status', u',', u'mean', u'body', u'mass', u'index', u'at', u'delivery', u'and', u'lack', u'of', u'prenatal', u'vitamin', u'use', u'were', u'associated', u'with', u'vitamin', u'd', u'deficiency', u'.']</t>
  </si>
  <si>
    <t>[['vitamin D', ['http://purl.obolibrary.org/obo/CHEBI_27300']], ['lack', ['http://purl.obolibrary.org/obo/PR_Q9V853']], ['vitamin', ['http://purl.obolibrary.org/obo/CHEBI_33229']], ['vitamin', ['http://purl.obolibrary.org/obo/CHEBI_33229']], ['status', ['http://purl.obolibrary.org/obo/SO_0000905']], ['deficiency', ['http://purl.obolibrary.org/obo/SO_1000029']]]</t>
  </si>
  <si>
    <t>finally, we have to remember that many of the associations mentioned in this review are only partially proven, and not all are “clean” of different confounding factors.</t>
  </si>
  <si>
    <t>[u'that', u'many', u'of', u'the', u'associations', u'mentioned', u'in', u'this', u'review', u'are', u'only', u'partially', u'proven', u',', u'and', u'not', u'all', u'are', u'``', u'clean', u"''", u'of', u'different', u'confounding', u'factors']</t>
  </si>
  <si>
    <t>['partially proven', 'associations']</t>
  </si>
  <si>
    <t>[u'the', u'associations', u'mentioned', u'in', u'this', u'review']</t>
  </si>
  <si>
    <t>[u'the', u'association', u'between', u'drinking', u'water', u'arsenic', u'exposure', u'and', u'self-reported', u'maternal', u'health', u'symptoms', u'during', u'pregnancy', u'in', u'bangladesh']</t>
  </si>
  <si>
    <t>[['arsenic', ['http://purl.obolibrary.org/obo/CHEBI_27563']], ['drinking', ['http://purl.obolibrary.org/obo/GO_0007631']], ['water', ['http://purl.obolibrary.org/obo/CHEBI_15377']]]</t>
  </si>
  <si>
    <t>[u'these', u'findings', u'suggest', u'that', u'fat', u'exposure', u'during', u'development', u'induces', u'persistent', u'changes', u',', u'while', u'adults', u'exhibit', u'a', u'transient', u'response', u',', u'in', u'hepatic', u'pufa', u'status', u'in', u'offspring', u'through', u'epigenetic', u'regulation', u'of', u'fads2', u'.']</t>
  </si>
  <si>
    <t>[['status', ['http://purl.obolibrary.org/obo/SO_0000905']], ['regulation', ['http://purl.obolibrary.org/obo/GO_0065007']], ['adults', ['http://purl.obolibrary.org/obo/UBERON_0007023']], ['fat', ['http://purl.obolibrary.org/obo/UBERON_0001013']], ['Fads2', ['http://purl.obolibrary.org/obo/PR_000007318']]]</t>
  </si>
  <si>
    <t>[u'the', u'association', u'between', u'arsenic', u'exposure', u'from', u'drinking', u'water', u'and', u'the', u'composition', u'of', u'intestinal', u'microbiota']</t>
  </si>
  <si>
    <t>aim of this study was to investigate 25ohd levels in maternal serum and in neonatal blood spots in native and migrant populations living in novara (north italy, 45°n latitude).</t>
  </si>
  <si>
    <t>[u'in', u'mid', u'pregnancy', u',', u'higher', u'maternal', u'intake', u'of', u'carbohydrate', u'energy', u'was', u'negatively', u'correlated', u'with', u'infant', u'ffmi', u'(', u'p', u'=', u'0.037', u')', u'.']</t>
  </si>
  <si>
    <t>[['carbohydrate', ['http://purl.obolibrary.org/obo/CHEBI_16646']]]</t>
  </si>
  <si>
    <t>[u'although', u'cis', u'were', u'wide', u',', u'ors', u'suggested', u'associations', u'between', u'drinking', u'water', u'contaminants', u'and', u'ntds', u'.']</t>
  </si>
  <si>
    <t>[u'associations', u'between', u'drinking', u'water', u'contaminants', u'and', u'ntds']</t>
  </si>
  <si>
    <t>[u'increased', u'placental', u'aluyb8', u'methylation', u'was', u'positively', u'associated', u'with', u'average', u'methylation', u'among', u'cpg', u'loci', u'found', u'in', u'polycomb', u'group', u'target', u'genes']</t>
  </si>
  <si>
    <t>[['methylation', ['http://purl.obolibrary.org/obo/GO_0032259']], ['group', ['http://purl.obolibrary.org/obo/CHEBI_24433']], ['methylation', ['http://purl.obolibrary.org/obo/GO_0032259']]]</t>
  </si>
  <si>
    <t>[u'the', u'relationship', u'of', u'igf1', u'methylation', u'to', u'race', u'and', u'birth', u'weight']</t>
  </si>
  <si>
    <t>dihydropyrimidine dehydrogenase (dpd) deficiency is an autosomal recessive disorder that shows large phenotypical variability, ranging from no symptoms to intellectual disability, motor retardation, and convulsions.</t>
  </si>
  <si>
    <t>[u'large', u'phenotypical', u'variability']</t>
  </si>
  <si>
    <t>['variability']</t>
  </si>
  <si>
    <t>however there have been mixed results in this area with some negative studies, especially for effects on atopic and respiratory outcomes.</t>
  </si>
  <si>
    <t>[u'however', u'there', u'have', u'been', u'mixed', u'results', u'in', u'this', u'area', u'with', u'some', u'negative', u'studies', u',', u'especially', u'for', u'effects', u'on', u'atopic', u'and', u'respiratory', u'outcomes', u'.']</t>
  </si>
  <si>
    <t>['mixed results', 'however']</t>
  </si>
  <si>
    <t>since a vigorous and repetitive valsalva effort is common in normal vaginal delivery, clinicians should be aware of the potential for otic complications associated with the increased intraabdominal pressure characteristic of this technique.</t>
  </si>
  <si>
    <t>[u'the', u'potential', u'for', u'otic', u'complications', u'associated', u'with', u'the', u'increased', u'intraabdominal', u'pressure', u'characteristic', u'of', u'this', u'technique']</t>
  </si>
  <si>
    <t>['potential', 'should be']</t>
  </si>
  <si>
    <t>[u'since', u'a', u'vigorous', u'and', u'repetitive', u'valsalva', u'effort', u'is', u'common', u'in', u'normal', u'vaginal', u'delivery', u',', u'clinicians', u'should', u'be', u'aware', u'of', u'the', u'potential', u'for', u'otic', u'complications', u'associated', u'with', u'the', u'increased', u'intraabdominal', u'pressure', u'characteristic', u'of', u'this', u'technique', u'.']</t>
  </si>
  <si>
    <t>lower respiratory tract infection (lrti) is commonly preceded by upper respiratory infection (urti), and often caused by respiratory syncytial virus (rsv), influenza and other common community-acquired viral pathogens.</t>
  </si>
  <si>
    <t>[u'often', u'caused', u'by', u'respiratory', u'syncytial', u'virus', u'(', u'rsv', u')', u',', u'influenza', u'and', u'other', u'common', u'community-acquired', u'viral', u'pathogens']</t>
  </si>
  <si>
    <t>preterm birth accounts for more than 85% of all perinatal complications and deaths.</t>
  </si>
  <si>
    <t>[u'all', u'perinatal', u'complications', u'and', u'deaths']</t>
  </si>
  <si>
    <t>the term “epigenetics” is rapidly becoming one of the more important watchwords in the field of alcohol research.</t>
  </si>
  <si>
    <t>[u'the', u'more', u'important', u'watchwords']</t>
  </si>
  <si>
    <t>['watchwords']</t>
  </si>
  <si>
    <t>PMC3373750</t>
  </si>
  <si>
    <t>little is known about the use of herbs in low income underserved mothers and patterns of communication about herb use to prenatal providers.</t>
  </si>
  <si>
    <t>[u'little', u'is', u'known', u'about', u'the', u'use', u'of', u'herbs', u'in', u'low', u'income', u'underserved', u'mothers', u'and', u'patterns', u'of', u'communication', u'about', u'herb', u'use', u'to', u'prenatal', u'providers', u'.']</t>
  </si>
  <si>
    <t>how can we reconcile these two major hypotheses underlying much of the clinical and basic research into schizophrenia?</t>
  </si>
  <si>
    <t>[u'these', u'two', u'major', u'hypotheses', u'underlying', u'much', u'of', u'the', u'clinical', u'and', u'basic', u'research']</t>
  </si>
  <si>
    <t>['two major hypotheses', 'how']</t>
  </si>
  <si>
    <t>however, well-designed randomized controlled trials are needed to elicit the clear effect of vitamin d supplementation on prevention of gdm.</t>
  </si>
  <si>
    <t>['however', 'randomized controlled trials are needed']</t>
  </si>
  <si>
    <t>[u'however', u',', u'well-designed', u'randomized', u'controlled', u'trials', u'are', u'needed', u'to', u'elicit', u'the', u'clear', u'effect', u'of', u'vitamin', u'd', u'supplementation', u'on', u'prevention', u'of', u'gdm', u'.']</t>
  </si>
  <si>
    <t>[u'the', u'associations', u'increased', u'as', u'increased', u'frequency', u'of', u'serious', u'life', u'events']</t>
  </si>
  <si>
    <t>as more parents are inquiring about complementary and alternative treatments (cats), both parents and practitioners require up-to-date information about them and whether and how to integrate them into treatment.</t>
  </si>
  <si>
    <t>[u'alternative']</t>
  </si>
  <si>
    <t>['alternative', 'whether', 'how']</t>
  </si>
  <si>
    <t>[u'whether', u'and', u'how', u'to', u'integrate', u'them', u'into', u'treatment']</t>
  </si>
  <si>
    <t>however, there were numerous individuals who either had higher mercury with no fish consumption or lower mercury with high fish consumption, indicating a lack of correlation.</t>
  </si>
  <si>
    <t>[['fish', ['http://purl.obolibrary.org/obo/PR_Q24533', 'http://purl.obolibrary.org/obo/NCBITaxon_117569', 'http://purl.obolibrary.org/obo/PR_Q24533', 'http://purl.obolibrary.org/obo/NCBITaxon_117569']], ['mercury', ['http://purl.obolibrary.org/obo/CHEBI_25195', 'http://purl.obolibrary.org/obo/CHEBI_25195', 'http://purl.obolibrary.org/obo/CHEBI_16170', 'http://purl.obolibrary.org/obo/CHEBI_16170']], ['mercury', ['http://purl.obolibrary.org/obo/CHEBI_16170', 'http://purl.obolibrary.org/obo/CHEBI_25195', 'http://purl.obolibrary.org/obo/CHEBI_16170', 'http://purl.obolibrary.org/obo/CHEBI_25195']], ['fish', ['http://purl.obolibrary.org/obo/NCBITaxon_117569', 'http://purl.obolibrary.org/obo/NCBITaxon_117569', 'http://purl.obolibrary.org/obo/PR_Q24533', 'http://purl.obolibrary.org/obo/PR_Q24533']]]</t>
  </si>
  <si>
    <t>[u'indicating', u'a', u'lack', u'of', u'correlation']</t>
  </si>
  <si>
    <t>[u'a', u'lack', u'of', u'correlation']</t>
  </si>
  <si>
    <t>interventions directed toward mothers before and during pregnancy and childbirth may help reduce preterm births and stillbirths.</t>
  </si>
  <si>
    <t>[u'the', u'association', u'between', u'folic', u'acid', u'supplementation', u'in', u'human', u'pregnancy', u'and', u'neurodevelopment/autism']</t>
  </si>
  <si>
    <t>[['acid', ['http://purl.obolibrary.org/obo/CHEBI_37527']], ['acid', ['http://purl.obolibrary.org/obo/CHEBI_37527']], ['folic acid', ['http://purl.obolibrary.org/obo/CHEBI_27470']], ['folic acid', ['http://purl.obolibrary.org/obo/CHEBI_27470']], ['acid', ['http://purl.obolibrary.org/obo/CHEBI_37527']], ['folic acid', ['http://purl.obolibrary.org/obo/CHEBI_27470']]]</t>
  </si>
  <si>
    <t>with training, most participants are willing to provide preconception care themselves and think medical students and residents should receive this education.</t>
  </si>
  <si>
    <t>however, the results of intervention trials utilizing single micronutrients are inconclusive.</t>
  </si>
  <si>
    <t>because project koshu is ongoing, further studies examining new research questions will be conducted with larger sample sizes.</t>
  </si>
  <si>
    <t>[u'further', u'studies', u'examining', u'new', u'research', u'questions']</t>
  </si>
  <si>
    <t>['further studies', 'will']</t>
  </si>
  <si>
    <t>incorporating a review of medical literature on toxicant exposure and dementia with a case history of a lead-exposed individual diagnosed with dementia, this paper will discuss a much overlooked and potentially widespread cause of declining brain function and dementia.</t>
  </si>
  <si>
    <t>[u'much', u'overlooked', u'and', u'potentially', u'widespread']</t>
  </si>
  <si>
    <t>['much overlooked', 'potentially']</t>
  </si>
  <si>
    <t>studies have indicated that altered maternal micronutrients and vitamins influence the development of newborns and altered nutrient exposure throughout the lifetime may have potential health effects and increased susceptibility to chronic diseases.</t>
  </si>
  <si>
    <t>[u'studies', u'have', u'indicated', u'that', u'altered', u'maternal', u'micronutrients', u'and', u'vitamins', u'influence', u'the', u'development', u'of', u'newborns', u'and', u'altered', u'nutrient', u'exposure', u'throughout', u'the', u'lifetime', u'may', u'have', u'potential', u'health', u'effects', u'and', u'increased', u'susceptibility', u'to', u'chronic', u'diseases', u'.']</t>
  </si>
  <si>
    <t>['indicated', 'may', 'potential']</t>
  </si>
  <si>
    <t>[['nutrient', ['http://purl.obolibrary.org/obo/CHEBI_33284']], ['development', ['http://purl.obolibrary.org/obo/GO_0032502']]]</t>
  </si>
  <si>
    <t>[u'we', u'hypothesised', u'that', u'it', u'impairs', u'betaine', u'to', u'dimethylglycine', u'conversion', u'and', u'that', u'folate', u'status', u'modifies', u'its', u'effect', u'.']</t>
  </si>
  <si>
    <t>['hypothesised']</t>
  </si>
  <si>
    <t>consequently, it makes us question whether we are any closer to an adequate understanding of the pathophysiology of schizophrenia.</t>
  </si>
  <si>
    <t>exposure to ionizing radiation is the only well established environmental risk factor, and this factor explains only a small percentage of cases.</t>
  </si>
  <si>
    <t>['only']</t>
  </si>
  <si>
    <t>prenatal zd and vad were not significantly associated to lbw with adjusted relative risk (arr) of 1.25 (95 ci: 0.86–1.82)</t>
  </si>
  <si>
    <t>[u'prenatal', u'zd', u'and', u'vad', u'were', u'not', u'significantly', u'associated', u'to', u'lbw', u'with', u'adjusted', u'relative', u'risk', u'(', u'arr', u')', u'of', u'1.25', u'(', u'95', u'ci', u':', u'0.86', u'--', u'1.82', u')']</t>
  </si>
  <si>
    <t>we provide the first reference intervals for maternal plasma sulfate levels and fei sulfate, as well as cord plasma sulfate levels.</t>
  </si>
  <si>
    <t>the aim of this review is to summarize the most recent developments in this rapidly moving field, with a particular focus on human ewas and studies investigating the impact of nutritional and lifestyle factors (both pre- and postnatal) on the epigenome and their relationship to metabolic health outcomes.</t>
  </si>
  <si>
    <t>[u'the', u'prion-mediated', u'heredity', u'that', u'violates', u'the', u'central', u'dogma', u'appears', u'to', u'be', u'a', u'specific', u',', u'most', u'radical', u'manifestation', u'of', u'the', u'widespread', u'assimilation', u'of', u'protein', u'(', u'epigenetic', u')', u'variation', u'into', u'genetic', u'variation', u'.']</t>
  </si>
  <si>
    <t>[['prion', ['http://purl.obolibrary.org/obo/NCBITaxon_36469']], ['protein', ['http://purl.obolibrary.org/obo/PR_000000001', 'http://purl.obolibrary.org/obo/CHEBI_36080', 'http://purl.obolibrary.org/obo/SO_0000104']]]</t>
  </si>
  <si>
    <t>the use of this technique is suggested to benefit the orthopedic or neurologic surgeon confronted with such complex malformations.</t>
  </si>
  <si>
    <t>[u'the', u'use', u'of', u'this', u'technique', u'is', u'suggested', u'to', u'benefit', u'the', u'orthopedic', u'or', u'neurologic', u'surgeon', u'confronted', u'with', u'such', u'complex', u'malformations', u'.']</t>
  </si>
  <si>
    <t>additionally, possible residual confounding cannot be ruled out.</t>
  </si>
  <si>
    <t>these measures were correlated with pharmacogenetic variability.</t>
  </si>
  <si>
    <t>[u'these', u'measures', u'were', u'correlated', u'with', u'pharmacogenetic', u'variability', u'.']</t>
  </si>
  <si>
    <t>maternal calcium homeostasis is maintained by hormonal adaptive mechanisms, thus, the role of dietary calcium supplementation in altering maternal responses to fetal-infant demand for calcium is thought to be limited.</t>
  </si>
  <si>
    <t>[u'maternal', u'calcium', u'homeostasis', u'is', u'maintained', u'by', u'hormonal', u'adaptive', u'mechanisms', u',', u'thus', u',', u'the', u'role', u'of', u'dietary', u'calcium', u'supplementation', u'in', u'altering', u'maternal', u'responses', u'to', u'fetal-infant', u'demand', u'for', u'calcium', u'is', u'thought', u'to', u'be', u'limited', u'.']</t>
  </si>
  <si>
    <t>['thought', 'limited']</t>
  </si>
  <si>
    <t>[['calcium', ['http://purl.obolibrary.org/obo/CHEBI_22984', 'http://purl.obolibrary.org/obo/CHEBI_29320']], ['calcium', ['http://purl.obolibrary.org/obo/CHEBI_22984', 'http://purl.obolibrary.org/obo/CHEBI_29320']], ['calcium', ['http://purl.obolibrary.org/obo/CHEBI_29320', 'http://purl.obolibrary.org/obo/CHEBI_22984']]]</t>
  </si>
  <si>
    <t>[u'to', u'be', u'limited']</t>
  </si>
  <si>
    <t>[u'significant', u'deficits', u'in', u'brain', u'bioenergetics', u',', u'zn', u'levels', u',', u'and', u'shank3', u'protein', u'expression', u'were', u'observed', u'in', u'the', u'zn-rich', u'regions', u'ki', u'hippocampus', u'and', u'cerebellum', u'at', u'pnd21', u',', u'with', u'some', u'of', u'these', u'effects', u'lasting', u'into', u'adulthood', u'(', u'pnd210', u')', u'.']</t>
  </si>
  <si>
    <t>[['brain', ['http://purl.obolibrary.org/obo/UBERON_0000955']], ['protein', ['http://purl.obolibrary.org/obo/SO_0000104', 'http://purl.obolibrary.org/obo/CHEBI_36080', 'http://purl.obolibrary.org/obo/PR_000000001']], ['cerebellum', ['http://purl.obolibrary.org/obo/UBERON_0002037']], ['Shank3', ['http://purl.obolibrary.org/obo/PR_Q4ACU6']]]</t>
  </si>
  <si>
    <t>seafood contains health-promoting fatty acids, but is often contaminated with mercury (hg), complicating recommendations and choices around fish consumption during pregnancy.</t>
  </si>
  <si>
    <t>[u'complicating', u'recommendations', u'and', u'choices', u'around', u'fish', u'consumption', u'during', u'pregnancy']</t>
  </si>
  <si>
    <t>['complicating', 'recommendations']</t>
  </si>
  <si>
    <t>[u'recommendations', u'and', u'choices']</t>
  </si>
  <si>
    <t>[u'linking', u'pregnancy', u'termination', u'to', u'a', u'woman', u"'s", u'ability', u'to', u'exert', u'agency', u'at', u'a', u'key', u'point', u'in', u'her', u'reproductive', u'life']</t>
  </si>
  <si>
    <t>['linking']</t>
  </si>
  <si>
    <t>[u'in', u'the', u'total', u'sample', u',', u'increasing', u'quartiles', u'of', u'maternal', u'uas', u'were', u'associated', u'with', u'an', u'increase', u'in', u'covariate-adjusted', u'means', u'of', u'newborn', u'global', u'dna', u'methylation', u'as', u'measured', u'by', u'the', u'(', u'3h', u')', u'-methyl-incorporation', u'assay', u'(', u'quartile', u'1', u'(', u'q1', u')', u'and', u'q2', u'vs.', u'q4', u';', u'p\u200a=\u200a0.06', u'and', u'0.04', u',', u'respectively', u')', u'.']</t>
  </si>
  <si>
    <t>[['methyl', ['http://purl.obolibrary.org/obo/CHEBI_29309', 'http://purl.obolibrary.org/obo/CHEBI_32875']], ['DNA methylation', ['http://purl.obolibrary.org/obo/GO_0006306']], ['DNA', ['http://purl.obolibrary.org/obo/SO_0000352']]]</t>
  </si>
  <si>
    <t>although a number of different hypotheses have been developed to explain its aetiopathogenesis, we are far from understanding it.</t>
  </si>
  <si>
    <t>[u'different', u'hypotheses']</t>
  </si>
  <si>
    <t>['hypotheses', 'far from understanding']</t>
  </si>
  <si>
    <t>[u'far']</t>
  </si>
  <si>
    <t>a prevention program in piedmont should urgently be considered and people identified as being at risk should be closely monitored.</t>
  </si>
  <si>
    <t>[u'a', u'prevention', u'program', u'in', u'piedmont', u'should', u'urgently', u'be', u'considered', u'and', u'people', u'identified', u'as', u'being', u'at', u'risk', u'should', u'be', u'closely', u'monitored', u'.']</t>
  </si>
  <si>
    <t>['considered', 'should', 'should be', 'urgently']</t>
  </si>
  <si>
    <t>the data support the use of electroconvulsive therapy in all trimesters of pregnancy for major depressive disorder.</t>
  </si>
  <si>
    <t>[u'the', u'data', u'support', u'the', u'use', u'of', u'electroconvulsive', u'therapy', u'in', u'all', u'trimesters', u'of', u'pregnancy', u'for', u'major', u'depressive', u'disorder', u'.']</t>
  </si>
  <si>
    <t>however, widespread dissemination presents challenges, in part because training and health systems have not been designed to deliver care in a group setting.</t>
  </si>
  <si>
    <t>['however', 'challenges']</t>
  </si>
  <si>
    <t>some observational studies have suggested that prenatal vitamin d deficiency increases the risk of adverse pregnancy and/or birth outcomes; however, there is scant evidence from controlled trials, leading the world health organization to advise against routine vitamin d supplementation in pregnancy.</t>
  </si>
  <si>
    <t>['however', 'some', 'suggested', 'scant evidence', 'observational']</t>
  </si>
  <si>
    <t>[['deficiency', ['http://purl.obolibrary.org/obo/SO_1000029']], ['vitamin D', ['http://purl.obolibrary.org/obo/CHEBI_27300']], ['vitamin D', ['http://purl.obolibrary.org/obo/CHEBI_27300']], ['vitamin', ['http://purl.obolibrary.org/obo/CHEBI_33229']], ['vitamin', ['http://purl.obolibrary.org/obo/CHEBI_33229']]]</t>
  </si>
  <si>
    <t>[u'some', u'observational', u'studies', u'have', u'suggested', u'that', u'prenatal', u'vitamin', u'd', u'deficiency', u'increases', u'the', u'risk', u'of', u'adverse', u'pregnancy', u'and/or', u'birth', u'outcomes']</t>
  </si>
  <si>
    <t>[u'scant', u'evidence', u'from', u'controlled', u'trials']</t>
  </si>
  <si>
    <t>there are limited data on the prevalence and approaches to screening for depression among pregnant women living in resource poor settings with high hiv burden.</t>
  </si>
  <si>
    <t>[u'limited', u'data', u'on', u'the', u'prevalence']</t>
  </si>
  <si>
    <t>in response to improved blood folate concentrations, many health care professionals are asking whether a folic acid supplement is necessary for ntd prevention among women with high blood folate values, and how reliably high rbc folate concentrations predict folate intakes shown in randomized controlled trials to be protective against ntds.</t>
  </si>
  <si>
    <t>[['acid', ['http://purl.obolibrary.org/obo/CHEBI_37527']], ['blood', ['http://purl.obolibrary.org/obo/UBERON_0000178']], ['blood', ['http://purl.obolibrary.org/obo/UBERON_0000178']], ['RBC', ['http://purl.obolibrary.org/obo/CL_0000232', 'http://purl.obolibrary.org/obo/PR_P22002']], ['folic acid', ['http://purl.obolibrary.org/obo/CHEBI_27470']]]</t>
  </si>
  <si>
    <t>[u'associated', u'with', u'a', u'reduction', u'in', u'daughter', u'whole', u'season', u'milk']</t>
  </si>
  <si>
    <t>[u'to', u'examine', u'the', u'relationship', u'of', u'race', u'and', u'maternal', u'characteristics', u'and', u'their', u'association', u'with', u'cord', u'blood', u'vitamin', u'd', u'levels', u'and', u'small-for-gestational-age', u'(', u'sga', u')', u'status', u'.']</t>
  </si>
  <si>
    <t>['to examine', 'relationship', 'association']</t>
  </si>
  <si>
    <t>[['blood', ['http://purl.obolibrary.org/obo/UBERON_0000178']], ['vitamin', ['http://purl.obolibrary.org/obo/CHEBI_33229']], ['SGA', ['http://purl.obolibrary.org/obo/PR_P08019']], ['vitamin D', ['http://purl.obolibrary.org/obo/CHEBI_27300']], ['status', ['http://purl.obolibrary.org/obo/SO_0000905']]]</t>
  </si>
  <si>
    <t>[u'the', u'relationship', u'of', u'race', u'and', u'maternal', u'characteristics', u'and', u'their', u'association', u'with', u'cord', u'blood', u'vitamin', u'd', u'levels', u'and', u'small-for-gestational-age', u'(', u'sga', u')', u'status']</t>
  </si>
  <si>
    <t>[u'their', u'association', u'with', u'cord', u'blood', u'vitamin', u'd', u'levels', u'and', u'small-for-gestational-age', u'(', u'sga', u')', u'status']</t>
  </si>
  <si>
    <t>aluminum levels were above recommended guidelines in 20% of brewed teas.</t>
  </si>
  <si>
    <t>[u'aluminum', u'levels', u'were', u'above', u'recommended', u'guidelines', u'in', u'20', u'%', u'of', u'brewed', u'teas', u'.']</t>
  </si>
  <si>
    <t>we explored potential interactions in a second set of models.</t>
  </si>
  <si>
    <t>['potential', 'interactions']</t>
  </si>
  <si>
    <t>[u'potential', u'interactions']</t>
  </si>
  <si>
    <t>we found maternal-placental genetic interactions on pa risk for two snps in pparg (chr3∶12313450 and chr3∶12412978) and maternal imprinting effects for multiple snps in the c19mc and igf2/h19 regions.</t>
  </si>
  <si>
    <t>[u'maternal-placental', u'genetic', u'interactions', u'on', u'pa', u'risk']</t>
  </si>
  <si>
    <t>while the outcomes to date are promising, studies are ongoing, and the next decade promises to be a time of productive research into the complex interactions between the genome, epigenome, and environment as they relate to metabolic disease.</t>
  </si>
  <si>
    <t>['complex', 'promising', 'interactions']</t>
  </si>
  <si>
    <t>[u'the', u'complex', u'interactions', u'between', u'the', u'genome', u',', u'epigenome', u',', u'and', u'environment']</t>
  </si>
  <si>
    <t>by applying a positional density-based clustering algorithm, we generated a map of epigenetic ‘hot-spots’ of age-associated genomic segments, which include 290 age-associated differentially methylated cpg clusters (admcs), of which 207 are positively associated with age.</t>
  </si>
  <si>
    <t>[u'of', u'which', u'207', u'are', u'positively', u'associated', u'with', u'age']</t>
  </si>
  <si>
    <t>the child's weight at birth ≥3,500 g showed strong correlation with maternal weight at birth ≥3,500 g ( chi2sig 0; spearman's rho +0.142; or 0.5 and or upper 0.7 ).</t>
  </si>
  <si>
    <t>[u'strong', u'correlation', u'with', u'maternal', u'weight']</t>
  </si>
  <si>
    <t>south asian ethnicity is related to the highest risk of vitamin b12 deficiency in pregnant canadian women</t>
  </si>
  <si>
    <t>[u'south', u'asian', u'ethnicity', u'is', u'related', u'to', u'the', u'highest', u'risk', u'of', u'vitamin', u'b12', u'deficiency', u'in', u'pregnant', u'canadian', u'women']</t>
  </si>
  <si>
    <t>we, however, report on two families with two or more affected siblings.</t>
  </si>
  <si>
    <t>in november 2011 the validity of these recommendations was reviewed by the same group of belgian epilepsy experts who contributed to the preparation of the original paper.</t>
  </si>
  <si>
    <t>[u'these', u'recommendations']</t>
  </si>
  <si>
    <t>pesticide exposures could alter placental dna methylation more than other factors.</t>
  </si>
  <si>
    <t>factors influencing nutritional problems included continuation of past habits, acculturation, unfamiliarity with available foods and socio-economic influences.</t>
  </si>
  <si>
    <t>[u'nutritional', u'problems']</t>
  </si>
  <si>
    <t>PMC4998730</t>
  </si>
  <si>
    <t>to compare differences in metabolites between newborns with intrauterine growth restriction (iugr) and those who are appropriate for gestational age (aga) in order to understand the changes in metabolites of newborns with iugr and to explore the possible metabolic mechanism of tissue and organ damages in patients with iugr, with the ultimate goal of providing the basis for clinical intervention.</t>
  </si>
  <si>
    <t>these studies have pinpointed specific regions of the genome and genes that are targets of arsenical-induced epigenetic changes, including those associated with in utero ias exposure.</t>
  </si>
  <si>
    <t>[u'associated', u'with', u'in', u'utero', u'ias', u'exposure']</t>
  </si>
  <si>
    <t>in future research, more well designed intervention trials are needed, with special consideration given to the interactive effects of nutrients.</t>
  </si>
  <si>
    <t>[u'in', u'future', u'research', u',', u'more', u'well', u'designed', u'intervention', u'trials', u'are', u'needed', u',', u'with', u'special', u'consideration', u'given', u'to', u'the', u'interactive', u'effects', u'of', u'nutrients', u'.']</t>
  </si>
  <si>
    <t>['future research...are needed']</t>
  </si>
  <si>
    <t>however, this is not the case in many countries, and it has been estimated that only 1% of industrially milled rice is fortified with folic acid.</t>
  </si>
  <si>
    <t>[u'maternal', u'fasting', u'plasma', u'glucose', u',', u'insulin', u'sensitivity', u',', u'and', u'presence', u'of', u'gdm', u'were', u'not', u'associated', u'with', u'maternal', u'serum', u'25-ohd', u'level', u'when', u'adjusted', u'for', u'maternal', u'bmi', u'.']</t>
  </si>
  <si>
    <t>[['serum', ['http://purl.obolibrary.org/obo/UBERON_0001977']], ['glucose', ['http://purl.obolibrary.org/obo/CHEBI_17234']]]</t>
  </si>
  <si>
    <t>the inheritance of dna methylation patterns is a popular theory to explain the influence of parental genetic and environmental factors on the phenotype of their offspring but few studies have examined this relationship in humans.</t>
  </si>
  <si>
    <t>[u'a', u'popular', u'theory', u'to', u'explain', u'the', u'influence', u'of', u'parental', u'genetic', u'and', u'environmental', u'factors', u'on', u'the', u'phenotype', u'of', u'their', u'offspring', u'but', u'few', u'studies']</t>
  </si>
  <si>
    <t>['theory', 'few studies']</t>
  </si>
  <si>
    <t>in recent years, a number of pathophysiological processes have been identified in groups of people with schizophrenia including oxidative stress, one-carbon metabolism and immune-mediated responses.</t>
  </si>
  <si>
    <t>[u'effects', u'on', u'behavior', u'have', u'not', u'yet', u'been', u'determined', u'.']</t>
  </si>
  <si>
    <t>['not yet been determined']</t>
  </si>
  <si>
    <t>in phase 1, ten semi-structured interviews were conducted with women experiencing current or recent gdm mellitus gdm to garner pilot data on the web based intervention interface, content, and to solicit recommendations from women about refinements to enhance the goodmoms intervention site.</t>
  </si>
  <si>
    <t>[u'solicit', u'recommendations', u'from', u'women', u'about', u'refinements']</t>
  </si>
  <si>
    <t>immunomodulatory effects of vitamin d may act not only through modulation of t-helper cell function, but also through induction of cd4+cd25highregulatory t-cells.</t>
  </si>
  <si>
    <t>moreover, gestation is a critical time for this effect as postnatal fruit intake did not enhance cognitive performance in either humans or drosophila .</t>
  </si>
  <si>
    <t>this review discusses various neuroimaging methods that are suitable for use in nutrition studies, while pointing out some of the limitations that they may have.</t>
  </si>
  <si>
    <t>[u'the', u'limitations', u'that', u'they', u'may', u'have']</t>
  </si>
  <si>
    <t>['limitations', 'may']</t>
  </si>
  <si>
    <t>[u'perioperative', u'mortality', u'after', u'rygb', u'appears', u'to', u'be', u'affected', u'by', u'sex', u',', u'bmi', u',', u'age', u',', u'cad', u',', u'and', u'sleep', u'apnea', u'.']</t>
  </si>
  <si>
    <t>a fewer than expected associated anomalies suggests either true ethnic variation, or that more severely-affected patients are not presenting for treatment.</t>
  </si>
  <si>
    <t>['either...or', 'suggests', 'associated']</t>
  </si>
  <si>
    <t>[u'a', u'fewer', u'than', u'expected', u'associated', u'anomalies', u'suggests', u'either', u'true', u'ethnic', u'variation', u',', u'or', u'that', u'more', u'severely-affected', u'patients', u'are', u'not', u'presenting', u'for', u'treatment', u'.']</t>
  </si>
  <si>
    <t>we utilized apoe4‐targeted replacement mice (approved by the tel aviv university animal care committee) to investigate whether cholinergic dysfunction, which increases during aging and is a hallmark of alzheimer's disease, is accentuated by apoe4.</t>
  </si>
  <si>
    <t>while ivig is generally well tolerated, hematologic side effects are a potential complication.</t>
  </si>
  <si>
    <t>[u'a', u'potential', u'complication']</t>
  </si>
  <si>
    <t>['complication', 'potential']</t>
  </si>
  <si>
    <t>[u'data', u'suggest', u'that', u'many', u'of', u'these', u'changes', u'result', u'from', u'an', u'enhanced', u'activity', u'of', u'the', u'adipose', u'master', u'transcription', u'factor', u'regulator', u',', u'peroxisome', u'proliferator-activated', u'receptor-', u'\u03b3', u'(', u'ppar', u'\u03b3', u')', u'and', u'its', u'coregulators', u',', u'increased', u'lipogenic', u'fatty', u'acid', u'synthase', u'(', u'fas', u')', u'expression', u'and', u'activity', u',', u'and', u'upregulation', u'of', u'glycolysis', u'in', u'fetal', u'adipose', u'tissue', u'.']</t>
  </si>
  <si>
    <t>[['transcription', ['http://purl.obolibrary.org/obo/GO_0006351']], ['acid', ['http://purl.obolibrary.org/obo/CHEBI_37527']], ['adipose tissue', ['http://purl.obolibrary.org/obo/UBERON_0001013']]]</t>
  </si>
  <si>
    <t>[u'in', u'conclusion', u',', u'elevated', u'cadmium', u'exposure', u'in', u'pregnancy', u'of', u'smoking', u'women', u'was', u'inversely', u'associated', u'with', u'the', u'children', u"'s", u'cognitive', u'function', u'at', u'pre-school', u'age', u'.']</t>
  </si>
  <si>
    <t>the evidence challenging these connections should prompt emergency physicians and others who care for children to consider a broad differential diagnosis before settling on occult shaking as the de-facto cause.</t>
  </si>
  <si>
    <t>[u'to', u'consider', u'a', u'broad', u'differential', u'diagnosis', u'before', u'settling', u'on', u'occult', u'shaking', u'as', u'the', u'de-facto', u'cause']</t>
  </si>
  <si>
    <t>['consider', 'should']</t>
  </si>
  <si>
    <t>however, increased calcium absorption is directly related to maternal calcium intake and dietary supplementation has been suggested to prevent transient bone loss associated with childbearing.</t>
  </si>
  <si>
    <t>['however', 'suggested', 'related', 'associated']</t>
  </si>
  <si>
    <t>[['calcium', ['http://purl.obolibrary.org/obo/CHEBI_22984', 'http://purl.obolibrary.org/obo/CHEBI_29320']], ['calcium', ['http://purl.obolibrary.org/obo/CHEBI_29320', 'http://purl.obolibrary.org/obo/CHEBI_22984']]]</t>
  </si>
  <si>
    <t>[u'however', u',', u'increased', u'calcium', u'absorption', u'is', u'directly', u'related', u'to', u'maternal', u'calcium', u'intake', u'and', u'dietary', u'supplementation', u'has', u'been', u'suggested', u'to', u'prevent', u'transient', u'bone', u'loss', u'associated', u'with', u'childbearing', u'.']</t>
  </si>
  <si>
    <t>[u'however', u',', u'increased', u'calcium', u'absorption', u'is', u'directly', u'related', u'to', u'maternal', u'calcium', u'intake', u'and', u'dietary', u'supplementation']</t>
  </si>
  <si>
    <t>[u'associated', u'with', u'childbearing']</t>
  </si>
  <si>
    <t>consequently, there is an increasing interest in the development of novel epigenetic switch-based therapeutic strategies that could potentially restore the heritable changes in epigenetically inherited disorders.</t>
  </si>
  <si>
    <t>[u'an', u'increasing', u'interest']</t>
  </si>
  <si>
    <t>['interest', 'could', 'potentially']</t>
  </si>
  <si>
    <t>despite significant advances in medical interventions and health care delivery, preterm births in the united states are on the rise.</t>
  </si>
  <si>
    <t>[u'despite', u'significant', u'advances', u'in', u'medical', u'interventions', u'and', u'health', u'care', u'delivery']</t>
  </si>
  <si>
    <t>the antenatal diagnosis of a combined esophageal atresia without tracheoesophageal fistula and duodenal atresia with or without gastric perforation is a rare occurrence.</t>
  </si>
  <si>
    <t>cord pth and balp were each inversely correlated with infant wbbmc ( r = −0.28,</t>
  </si>
  <si>
    <t>[u'cord', u'pth', u'and', u'balp', u'were', u'each', u'inversely', u'correlated', u'with', u'infant', u'wbbmc', u'(', u'r', u'=', u'\u22120.28', u',']</t>
  </si>
  <si>
    <t>anemia during pregnancy is one of the most common indirect obstetric cause of maternal mortality in developing countries.</t>
  </si>
  <si>
    <t>[u'the', u'most', u'common', u'indirect', u'obstetric', u'cause', u'of', u'maternal', u'mortality']</t>
  </si>
  <si>
    <t>mendelian diseases contain important biological information regarding developmental effects of gene mutations that can guide drug discovery and toxicity efforts.</t>
  </si>
  <si>
    <t>recent international guidelines recommend changes to the current gdm screening criteria.</t>
  </si>
  <si>
    <t>[u'guidelines', u'recommend']</t>
  </si>
  <si>
    <t>is health literacy related to health behaviors and cell phone usage patterns among the text4baby target population?</t>
  </si>
  <si>
    <t>[u'is']</t>
  </si>
  <si>
    <t>['is', 'related']</t>
  </si>
  <si>
    <t>[['cell', ['http://purl.obolibrary.org/obo/CL_0000000', 'http://purl.obolibrary.org/obo/GO_0005623']]]</t>
  </si>
  <si>
    <t>[u'is', u'health', u'literacy', u'related', u'to', u'health', u'behaviors', u'and', u'cell', u'phone', u'usage', u'patterns', u'among', u'the', u'text4baby', u'target', u'population', u'?']</t>
  </si>
  <si>
    <t>we addressed the potential modification of the effect of vitamin d availability by season of birth.</t>
  </si>
  <si>
    <t>[u'its', u'role', u'in', u'immune', u'function', u'and', u'long-term', u'health', u'is', u'debated', u'.']</t>
  </si>
  <si>
    <t>['debated']</t>
  </si>
  <si>
    <t>the difficulties in distinguishing consequence from causality in these studies and the critical role of animal models for testing causal relationships and providing insight into underlying mechanisms are also addressed.</t>
  </si>
  <si>
    <t>[u'the', u'difficulties', u'in', u'distinguishing', u'consequence', u'from', u'causality', u'in', u'these', u'studies', u'and', u'the', u'critical', u'role', u'of', u'animal', u'models', u'for', u'testing', u'causal', u'relationships', u'and', u'providing', u'insight', u'into', u'underlying', u'mechanisms']</t>
  </si>
  <si>
    <t>['difficulties', 'causality', 'causal', 'underlying mechanisms', 'relationships', 'critical']</t>
  </si>
  <si>
    <t>[u'causality']</t>
  </si>
  <si>
    <t>[u'underlying', u'mechanisms']</t>
  </si>
  <si>
    <t>[u'testing', u'causal', u'relationships']</t>
  </si>
  <si>
    <t>[u'the', u'relationship', u'between', u'omega-3', u'fatty', u'acid', u'intake', u'and', u'socioeconomic', u'factors']</t>
  </si>
  <si>
    <t>arsenic-induced epigenetic modifications in utero may potentially influence disease outcomes later in life.</t>
  </si>
  <si>
    <t>[u'findings', u'from', u'the', u'present', u'study', u'suggest', u'that', u'maternal', u'vitamin', u'd', u'deficiency', u'in', u'early', u'pregnancy', u'is', u'significantly', u'associated', u'with', u'an', u'elevated', u'risk', u'for', u'gdm', u'.']</t>
  </si>
  <si>
    <t>[u'negative', u'associations', u'between', u'maternal', u'blood', u'arsenic', u'concentrations', u'and', u'birth', u'outcomes']</t>
  </si>
  <si>
    <t>[['arsenic', ['http://purl.obolibrary.org/obo/CHEBI_27563']], ['blood', ['http://purl.obolibrary.org/obo/UBERON_0000178']]]</t>
  </si>
  <si>
    <t>[u'less', u'likely', u'to', u'reduce', u'consumption', u'of', u'large', u'fish', u'species', u'during', u'pregnancy']</t>
  </si>
  <si>
    <t>[['fish', ['http://purl.obolibrary.org/obo/PR_Q24533', 'http://purl.obolibrary.org/obo/NCBITaxon_117569']], ['species', ['http://purl.obolibrary.org/obo/NCBITaxon_species']]]</t>
  </si>
  <si>
    <t>overall, there was a high discrepancy between the prevalence of b12 inadequacy depending on the biomarker used.</t>
  </si>
  <si>
    <t>[u'a', u'high', u'discrepancy', u'between', u'the', u'prevalence', u'of', u'b12', u'inadequacy']</t>
  </si>
  <si>
    <t>['discrepancy']</t>
  </si>
  <si>
    <t>current data on the effectiveness of such measures in preventing cmv infection are promising, but limited.</t>
  </si>
  <si>
    <t>['limited', 'promising']</t>
  </si>
  <si>
    <t>[u'promising', u',', u'but', u'limited']</t>
  </si>
  <si>
    <t>the study identified snails, rats, hot foods, and animal lungs as tabooed during pregnancy.</t>
  </si>
  <si>
    <t>[u'as', u'tabooed', u'during', u'pregnancy']</t>
  </si>
  <si>
    <t>['tabooed']</t>
  </si>
  <si>
    <t>‘temporal clustering’ occurs if cases display an irregular temporal distribution and may indicate the involvement of an agent that exhibits epidemicity.</t>
  </si>
  <si>
    <t>[u'may', u'indicate', u'the', u'involvement', u'of', u'an', u'agent', u'that', u'exhibits', u'epidemicity']</t>
  </si>
  <si>
    <t>['indicate', 'may']</t>
  </si>
  <si>
    <t>calcium intake, serum vitamin d and obesity in children: is there an association?</t>
  </si>
  <si>
    <t>[u'there', u'an', u'association']</t>
  </si>
  <si>
    <t>the non-empirical literature review will build upon the narrative-synthesis findings and/or identify omissions or gaps in the empirical research literature.</t>
  </si>
  <si>
    <t>['will', 'omissions or gaps']</t>
  </si>
  <si>
    <t>[u'omissions', u'or', u'gaps']</t>
  </si>
  <si>
    <t>household wealth patterns child neurocognitive development in rural nepal, likely through its influence on nutritional status, the home environment, and schooling.</t>
  </si>
  <si>
    <t>[u'multiple', u'factors', u',', u'including', u'supplementary', u'selenium', u'intake', u',', u'are', u'associated', u'with', u'the', u'risk', u'of', u'postpartum', u'depressive', u'symptoms', u'.']</t>
  </si>
  <si>
    <t>however, the interactions between the two and their combined effects on immune and intestinal functions are poorly understood.</t>
  </si>
  <si>
    <t>['however', 'interactions', 'poorly understood']</t>
  </si>
  <si>
    <t>[u'the', u'interactions', u'between', u'the', u'two', u'and', u'their', u'combined', u'effects', u'on', u'immune', u'and', u'intestinal', u'functions']</t>
  </si>
  <si>
    <t>[u'however', u',', u'the', u'interactions', u'between', u'the', u'two', u'and', u'their', u'combined', u'effects', u'on', u'immune', u'and', u'intestinal', u'functions', u'are', u'poorly', u'understood', u'.']</t>
  </si>
  <si>
    <t>nutritional status may have an important role to play in improving the health of pregnant adolescents; however there is a lack of evidence regarding the adequacy of adolescent diets during pregnancy.</t>
  </si>
  <si>
    <t>['however', 'lack of evidence', 'may']</t>
  </si>
  <si>
    <t>[u'a', u'lack', u'of', u'evidence', u'regarding', u'the', u'adequacy', u'of', u'adolescent', u'diets']</t>
  </si>
  <si>
    <t>over-the-counter-medication (otc-medication) use during pregnancy can be potentially harmful for the fetus.</t>
  </si>
  <si>
    <t>sequencing run, order, and coverage, and child race and sex were considered as potential confounders.</t>
  </si>
  <si>
    <t>to understand current gestational weight gain (gwg) counselling practices of healthcare providers, and the relationships between practices, knowledge and attitudes.</t>
  </si>
  <si>
    <t>[u'the', u'relationships', u'between', u'practices', u',', u'knowledge', u'and', u'attitudes']</t>
  </si>
  <si>
    <t>the purpose of this work was to review evidence of the information and support needs of parents of young cshcn and to determine whether online social support can serve as an avenue for learning and empowerment for these parents.</t>
  </si>
  <si>
    <t>['whether', 'purpose', 'can']</t>
  </si>
  <si>
    <t>[u'the', u'purpose', u'of', u'this', u'work']</t>
  </si>
  <si>
    <t>current evidence that maternal nutritional status during pregnancy as defined by bmi, single micronutrient studies, or macronutrient intakes influences offspring cognitive function is inconclusive.</t>
  </si>
  <si>
    <t>in fact, some were reported as potentially exacerbating the problem of overweight and obesity among first nations and métis children.</t>
  </si>
  <si>
    <t>[u'the', u'problem', u'of', u'overweight', u'and', u'obesity', u'among', u'first', u'nations', u'and', u'm\xe9tis', u'children']</t>
  </si>
  <si>
    <t>['problem', 'potentially']</t>
  </si>
  <si>
    <t>prenatal id in experimental animal models also adversely affected the developing brain structures, neurotransmitter systems, and myelination resulting in acute brain dysfunction during the period of deficiency and persistence of various postnatal neurobehavioral abnormalities as well as persistent dysregulation of some genes into adult life after iron repletion pointing to the possibility of gene expression changes.</t>
  </si>
  <si>
    <t>[u'the', u'possibility', u'of', u'gene', u'expression', u'changes']</t>
  </si>
  <si>
    <t>serum 25-hydroxy vitamin d had significant negative correlations with childhood autism rating scale ( p&lt; 0.001).</t>
  </si>
  <si>
    <t>[u'significant', u'negative', u'correlations', u'with', u'childhood', u'autism', u'rating', u'scale', u'(', u'p', u'&lt;', u'0.001']</t>
  </si>
  <si>
    <t>about 48 % of us women gain more weight during pregnancy than recommended by the institute of medicine (iom).</t>
  </si>
  <si>
    <t>[u'than', u'recommended', u'by', u'the', u'institute', u'of', u'medicine', u'(', u'iom', u')']</t>
  </si>
  <si>
    <t>it has been suggested that the deleterious effects of thyroid dysfunction can also extend beyond pregnancy and delivery to affect neuro-intellectual development in the early life of the child.</t>
  </si>
  <si>
    <t>[u'it', u'has', u'been', u'suggested', u'that', u'the', u'deleterious', u'effects', u'of', u'thyroid', u'dysfunction', u'can', u'also', u'extend', u'beyond', u'pregnancy', u'and', u'delivery', u'to', u'affect', u'neuro-intellectual', u'development', u'in', u'the', u'early', u'life', u'of', u'the', u'child', u'.']</t>
  </si>
  <si>
    <t>['suggested', 'can']</t>
  </si>
  <si>
    <t>[['life', ['http://purl.obolibrary.org/obo/UBERON_0000104']], ['thyroid', ['http://purl.obolibrary.org/obo/UBERON_0002046']], ['development', ['http://purl.obolibrary.org/obo/GO_0032502']]]</t>
  </si>
  <si>
    <t>however, studies that prospectively examined circulating concentrations of 25-hydroxyvitamin d (25-[oh] d) in relation to diabetes risk are limited.</t>
  </si>
  <si>
    <t>[u'that', u'prospectively', u'examined', u'circulating', u'concentrations', u'of', u'25-hydroxyvitamin', u'd', u'(', u'25-', u'(', u'oh', u')', u'd', u')', u'in', u'relation', u'to', u'diabetes', u'risk', u'are', u'limited']</t>
  </si>
  <si>
    <t>women who had experience with drug side-effects were more likely to know about pharmacogenetics [or = 2.06, 95% ci 1.16, 3.65].</t>
  </si>
  <si>
    <t>[u'more', u'likely', u'to', u'know', u'about', u'pharmacogenetics', u'(', u'or\u2009=\u20092.06', u',', u'95', u'%', u'ci', u'1.16', u',', u'3.65']</t>
  </si>
  <si>
    <t>coli arsenic resistance genes in the high exposure group provides an insight into the possible mechanisms of how this toxic compound could affect gut microbiota.</t>
  </si>
  <si>
    <t>[u'the', u'possible', u'mechanisms', u'of', u'how', u'this', u'toxic', u'compound', u'could', u'affect', u'gut', u'microbiota']</t>
  </si>
  <si>
    <t>['mechanisms', 'how', 'possible', 'could']</t>
  </si>
  <si>
    <t>however, ms diet is associated with significantly higher serum hdl and lower ldl+vldl levels in comparison to f1 mice from dams on the control diet.</t>
  </si>
  <si>
    <t>[u'the', u'association', u'of', u'gestational', u'weight', u'gain', u'with', u'infant', u'postnatal', u'growth', u'outcomes']</t>
  </si>
  <si>
    <t>the manner by which these and future studies may help inform the role of epigenetic modifications in the development of ias-associated disease is evaluated and the need for functional validation emphasized.</t>
  </si>
  <si>
    <t>[u'these', u'and', u'future', u'studies']</t>
  </si>
  <si>
    <t>['future studies', 'need for...validation', 'validation', 'may']</t>
  </si>
  <si>
    <t>[u'the', u'need', u'for', u'functional', u'validation', u'emphasized']</t>
  </si>
  <si>
    <t>[u'functional', u'validation', u'emphasized']</t>
  </si>
  <si>
    <t>a possible scenario for a selective force is discussed.</t>
  </si>
  <si>
    <t>understanding the hormonal mechanisms that connect metabolic fuel availability to central appetite regulatory circuits should provide a better understanding of the neuroendocrine regulation of the motivation to engage in ingestive behavior.</t>
  </si>
  <si>
    <t>PMC3471827</t>
  </si>
  <si>
    <t>[u'we', u'hypothesize', u'that', u'ttp', u'is', u'required', u'to', u'regulate', u'delivery', u'of', u'\u03b1-tocopherol', u'to', u'critical', u'target', u'sites', u'in', u'the', u'developing', u'embryo', u'.']</t>
  </si>
  <si>
    <t>['hypothesize']</t>
  </si>
  <si>
    <t>[['TTP', ['http://purl.obolibrary.org/obo/CHEBI_63550', 'http://purl.obolibrary.org/obo/PR_000014820']], ['tocopherol', ['http://purl.obolibrary.org/obo/CHEBI_27013']], ['embryo', ['http://purl.obolibrary.org/obo/UBERON_0000922']]]</t>
  </si>
  <si>
    <t>existing research has identified important, seemingly simple precautions that could significantly reduce preterm birth risk.</t>
  </si>
  <si>
    <t>['could', 'seemingly']</t>
  </si>
  <si>
    <t>[u'despite', u'efforts', u'to', u'increase', u'folic', u'acid', u'(', u'fa', u')', u'intake']</t>
  </si>
  <si>
    <t>while tumor necrosis factor-related apoptosis inducing ligand (trail) has been implicated in cellular growth/apoptosis, immune cell function and bone-resorbing osteoclast formation, the expression of trail in human milk as a function of vitamin d status in mothers remains unknown.</t>
  </si>
  <si>
    <t>['has been', 'remains unknown']</t>
  </si>
  <si>
    <t>[['status', ['http://purl.obolibrary.org/obo/SO_0000905']], ['vitamin', ['http://purl.obolibrary.org/obo/CHEBI_33229']], ['TRAIL', ['http://purl.obolibrary.org/obo/PR_000002106']], ['cell', ['http://purl.obolibrary.org/obo/GO_0005623']], ['TRAIL', ['http://purl.obolibrary.org/obo/PR_000002106']], ['milk', ['http://purl.obolibrary.org/obo/UBERON_0001913']], ['vitamin D', ['http://purl.obolibrary.org/obo/CHEBI_27300']], ['immune cell', ['http://purl.obolibrary.org/obo/CL_0000738']], ['osteoclast', ['http://purl.obolibrary.org/obo/CL_0000092']]]</t>
  </si>
  <si>
    <t>[u'while', u'tumor', u'necrosis', u'factor-related', u'apoptosis', u'inducing', u'ligand', u'(', u'trail', u')', u'has', u'been', u'implicated', u'in', u'cellular', u'growth/apoptosis', u',', u'immune', u'cell', u'function', u'and', u'bone-resorbing', u'osteoclast', u'formation', u',', u'the', u'expression', u'of', u'trail', u'in', u'human', u'milk', u'as', u'a', u'function', u'of', u'vitamin', u'd', u'status', u'in', u'mothers', u'remains', u'unknown', u'.']</t>
  </si>
  <si>
    <t>thus, efficient strategies to maintain or increase pa-level in pregnancy and the postpartum period, especially among these women, are warranted.</t>
  </si>
  <si>
    <t>[u'thus', u',', u'efficient', u'strategies', u'to', u'maintain', u'or', u'increase', u'pa-level', u'in', u'pregnancy', u'and', u'the', u'postpartum', u'period', u',', u'especially', u'among', u'these', u'women', u',', u'are', u'warranted', u'.']</t>
  </si>
  <si>
    <t>['strategies...are warranted']</t>
  </si>
  <si>
    <t>our findings suggest that the strength and form of epistasis and the underlying pattern of gene expression may greatly influence the prevalence of human genetic diseases.</t>
  </si>
  <si>
    <t>[u'our', u'findings', u'suggest', u'that', u'the', u'strength', u'and', u'form', u'of', u'epistasis', u'and', u'the', u'underlying', u'pattern', u'of', u'gene', u'expression', u'may', u'greatly', u'influence', u'the', u'prevalence', u'of', u'human', u'genetic', u'diseases', u'.']</t>
  </si>
  <si>
    <t>[u'this', u'prospective', u'cohort', u'study', u'designed', u'to', u'assess', u'the', u'effect', u'of', u'folic', u'acid', u'supplementation', u'in', u'pregnancy', u'on', u'the', u'risk', u'of', u'preeclampsia', u'(', u'pe', u')', u'took', u'place', u'in', u'ottawa', u',', u'on', u'and', u'kingston', u',', u'on', u',', u'canada', u',', u'from', u'september', u'1', u',', u'2002', u'to', u'august', u'31', u',', u'2008', u'.']</t>
  </si>
  <si>
    <t>[u'the', u'protective', u'association', u'between', u'maternal', u'prenatal', u'folic', u'acid', u'supplement', u'use', u'and', u'myelomeningocele', u'among', u'children', u'born', u'in', u'bangladesh']</t>
  </si>
  <si>
    <t>in four developing countries and across five nutrients, we found that 0 to 56% of populations would become newly at risk if pollinators were removed.</t>
  </si>
  <si>
    <t>PMC3004407</t>
  </si>
  <si>
    <t>[u'the', u'issue', u'of', u'adequacy', u'of', u'current', u'vitamin', u'd', u'recommendations', u'for', u'pregnant', u'women']</t>
  </si>
  <si>
    <t>['issue', 'recommendations']</t>
  </si>
  <si>
    <t>[u'current', u'vitamin', u'd', u'recommendations']</t>
  </si>
  <si>
    <t>here, we investigate the impact of mn on physiology, and its association with gut dysbiosis as well as neuropathologies such as autism, alzheimer's disease (ad), depression, anxiety syndrome, parkinson's disease (pd), and prion diseases.</t>
  </si>
  <si>
    <t>[u'its', u'association', u'with', u'gut', u'dysbiosis', u'as', u'well', u'as', u'neuropathologies', u'such', u'as', u'autism', u',', u'alzheimer', u"'s", u'disease', u'(', u'ad', u')', u',', u'depression', u',', u'anxiety', u'syndrome', u',', u'parkinson', u"'s", u'disease', u'(', u'pd', u')', u',', u'and', u'prion', u'diseases']</t>
  </si>
  <si>
    <t>neonatal and perinatal mortality followed a similar trend in sub-saharan africa and latin america, with the highest risk in early adolescents, although the differences in this age group were not significant.</t>
  </si>
  <si>
    <t>we provide evidence to support the relationship between mthfr c677t mutations and recurrent fetal loss, and to suggest that anticoagulation of these patients during pregnancy can lead to a successful pregnancy outcome.</t>
  </si>
  <si>
    <t>[u'evidence', u'to', u'support', u'the', u'relationship', u'between', u'mthfr', u'c677t', u'mutations', u'and', u'recurrent', u'fetal', u'loss', u',', u'and', u'to', u'suggest', u'that', u'anticoagulation', u'of', u'these', u'patients', u'during', u'pregnancy', u'can', u'lead', u'to', u'a', u'successful', u'pregnancy', u'outcome']</t>
  </si>
  <si>
    <t>['evidence to support', 'suggest', 'can']</t>
  </si>
  <si>
    <t>[['MTHFR', ['http://purl.obolibrary.org/obo/PR_000010725']]]</t>
  </si>
  <si>
    <t>[u'to', u'suggest', u'that', u'anticoagulation', u'of', u'these', u'patients', u'during', u'pregnancy', u'can', u'lead', u'to', u'a', u'successful', u'pregnancy', u'outcome']</t>
  </si>
  <si>
    <t>the concept of the developmental origins of health and disease (dohad) suggests that adverse influences early in development, particularly during intrauterine life, may result in permanent changes in the physiology and metabolism of the infant, which in turn result in an increased risk of non-communicable diseases in adulthood.</t>
  </si>
  <si>
    <t>[u'the', u'concept', u'of', u'the', u'developmental', u'origins', u'of', u'health', u'and', u'disease', u'(', u'dohad', u')', u'suggests', u'that', u'adverse', u'influences', u'early', u'in', u'development', u',', u'particularly', u'during', u'intrauterine', u'life']</t>
  </si>
  <si>
    <t>women with a psychiatric disorder were more likely to report short sleep durations, vital exhaustion and elevated perceived stress.</t>
  </si>
  <si>
    <t>we describe a 3-month-old baby who was incidentally found by urine organic acid testing (done as part of positive newborn screen) to have very high level of thymine and uracil, consistent with dpd deficiency.</t>
  </si>
  <si>
    <t>[u'incidentally']</t>
  </si>
  <si>
    <t>['incidentally']</t>
  </si>
  <si>
    <t>additionally, studies on specific genes such as zdhhc8 and dtnbp1 seem to suggest susceptibility to the onset of this disorder.</t>
  </si>
  <si>
    <t>[u'to', u'suggest', u'susceptibility', u'to', u'the', u'onset', u'of', u'this', u'disorder']</t>
  </si>
  <si>
    <t>prevention of fetal alcohol spectrum disorder: current canadian efforts and analysis of gaps</t>
  </si>
  <si>
    <t>although certain micronutrient supplements have shown to both reduce the risk of neurodevelopmental disorders and enhance fetal immune development, we do not know whether their impact on immune development contributes to the preventive effect on neurodevelopmental disorders.</t>
  </si>
  <si>
    <t>['whether', 'although', 'not know']</t>
  </si>
  <si>
    <t>[['micronutrient', ['http://purl.obolibrary.org/obo/CHEBI_27027']], ['development', ['http://purl.obolibrary.org/obo/GO_0032502']], ['development', ['http://purl.obolibrary.org/obo/GO_0032502']]]</t>
  </si>
  <si>
    <t>[u'although', u'certain', u'micronutrient', u'supplements', u'have', u'shown', u'to', u'both', u'reduce', u'the', u'risk', u'of', u'neurodevelopmental', u'disorders', u'and', u'enhance', u'fetal', u'immune', u'development', u',', u'we', u'do', u'not', u'know', u'whether', u'their', u'impact', u'on', u'immune', u'development', u'contributes', u'to', u'the', u'preventive', u'effect', u'on', u'neurodevelopmental', u'disorders', u'.']</t>
  </si>
  <si>
    <t>results: line-1 and aluyb8 methylation levels were found to be significantly positively associated with birth weight percentile ( p = 0.01 and p&lt; 0.0001, respectively) and were found to differ significantly among infants exposed to tobacco smoke and alcohol.</t>
  </si>
  <si>
    <t>[u'to', u'be', u'significantly', u'positively', u'associated', u'with', u'birth', u'weight', u'percentile', u'(', u'p', u'=', u'0.01']</t>
  </si>
  <si>
    <t>ttp and vitamin e are essential for productive pregnancy in rodents, but their precise physiological role in embryogenesis is unknown.</t>
  </si>
  <si>
    <t>iron deficiency in pregnancy remains an important problem although effective tests and treatment exist.</t>
  </si>
  <si>
    <t>[u'iron', u'deficiency', u'in', u'pregnancy', u'remains', u'an', u'important', u'problem', u'although', u'effective', u'tests', u'and', u'treatment', u'exist', u'.']</t>
  </si>
  <si>
    <t>['remains...problem', 'although']</t>
  </si>
  <si>
    <t>results suggest that dna hypomethylation was one of the possible epigenetic variations correlated with the occurrence of ntds induced by folate dysmetabolism and that siah1b , prkx in wnt pathway may be candidate genes for ntds.</t>
  </si>
  <si>
    <t>[u'results', u'suggest', u'that', u'dna', u'hypomethylation', u'was', u'one', u'of', u'the', u'possible', u'epigenetic', u'variations', u'correlated', u'with', u'the', u'occurrence', u'of', u'ntds', u'induced', u'by', u'folate', u'dysmetabolism', u'and', u'that', u'siah1b', u',', u'prkx', u'in', u'wnt', u'pathway', u'may', u'be', u'candidate', u'genes', u'for', u'ntds', u'.']</t>
  </si>
  <si>
    <t>['suggest', 'possible', 'may', 'correlated']</t>
  </si>
  <si>
    <t>[u'correlated', u'with', u'the', u'occurrence', u'of', u'ntds', u'induced', u'by', u'folate', u'dysmetabolism']</t>
  </si>
  <si>
    <t>since the prevalence of asymptomatic dpd deficiency in the general population is fairly significant (1 in 10,000), we emphasize in this case study the importance of developing a guideline in genetic counseling and patient education for this condition as well as other incidental laboratory findings.</t>
  </si>
  <si>
    <t>[u'a', u'guideline']</t>
  </si>
  <si>
    <t>['guideline']</t>
  </si>
  <si>
    <t>these are consistent with known risk factors for ectopic pregnancy following ivf.</t>
  </si>
  <si>
    <t>[u'consistent', u'with', u'known', u'risk', u'factors', u'for', u'ectopic', u'pregnancy', u'following', u'ivf']</t>
  </si>
  <si>
    <t>the study aimed to measure ocp adherence among female college students, and explore the relationship between ocp adherence, knowledge, and self-efficacy.</t>
  </si>
  <si>
    <t>[u'aimed', u'to', u'measure', u'ocp', u'adherence', u'among', u'female', u'college', u'students']</t>
  </si>
  <si>
    <t>[u'the', u'relationship', u'between', u'ocp', u'adherence', u',', u'knowledge', u',', u'and', u'self-efficacy']</t>
  </si>
  <si>
    <t>the hypothesis provides a framework for organizing prior empirical research on the impact of developmental environments on innate and acquired immunity, and suggests promising directions for future research in human ecological immunology.</t>
  </si>
  <si>
    <t>['future research', 'hypothesis', 'suggests', 'promising']</t>
  </si>
  <si>
    <t>[u'suggests', u'promising', u'directions', u'for', u'future', u'research', u'in', u'human', u'ecological', u'immunology']</t>
  </si>
  <si>
    <t>[u'proximity', u'to', u'organophosphates', u'at', u'some', u'point', u'during', u'gestation', u'was', u'associated', u'with', u'a', u'60', u'%', u'increased', u'risk', u'for', u'asd', u',', u'higher', u'for', u'third-trimester', u'exposures', u'(', u'or', u'=', u'2.0', u';', u'95', u'%', u'ci', u':', u'1.1', u',', u'3.6', u')', u',', u'and', u'second-trimester', u'chlorpyrifos', u'applications', u'(', u'or', u'=', u'3.3', u';', u'95', u'%', u'ci', u':', u'1.5', u',', u'7.4', u')', u'.']</t>
  </si>
  <si>
    <t>[['ASD', ['http://purl.obolibrary.org/obo/PR_Q9FLD5']], ['gestation', ['http://purl.obolibrary.org/obo/GO_0007565']], ['chlorpyrifos', ['http://purl.obolibrary.org/obo/CHEBI_34631']]]</t>
  </si>
  <si>
    <t>here, we present evidence that there are two major control points to explain the immunodeficiency in cord blood (cb) t-cells, a deficiency in interleukin (il)-12 (il-12) producing and il-10 overproducing accessory cells, leading to a decreased interferon γ (ifnγ) synthesis and the other, an intrinsic defect in t-cell protein kinase c (pkc) ζ (pkcζ) expression.</t>
  </si>
  <si>
    <t>['here', 'evidence']</t>
  </si>
  <si>
    <t>[u'evidence', u'that', u'there', u'are', u'two', u'major', u'control', u'points', u'to', u'explain', u'the', u'immunodeficiency', u'in', u'cord', u'blood', u'(', u'cb', u')', u't-cells', u',', u'a', u'deficiency', u'in', u'interleukin', u'(', u'il', u')', u'-12', u'(', u'il-12', u')', u'producing', u'and', u'il-10', u'overproducing', u'accessory', u'cells', u',', u'leading', u'to', u'a', u'decreased', u'interferon']</t>
  </si>
  <si>
    <t>they may encounter difficulties when accessing culturally safe and appropriate maternity care, which may be further exacerbated by language difficulties and discriminatory practices or attitudes.</t>
  </si>
  <si>
    <t>[u'difficulties']</t>
  </si>
  <si>
    <t>['difficulties', 'difficulties', 'may', 'may']</t>
  </si>
  <si>
    <t>[u'language', u'difficulties', u'and', u'discriminatory', u'practices', u'or', u'attitudes']</t>
  </si>
  <si>
    <t>future studies should focus on the safety and efficacy of tm/cam in pregnancy and clinicians should be educated to address these methods at prenatal visits.</t>
  </si>
  <si>
    <t>['future studies', 'should', 'should be']</t>
  </si>
  <si>
    <t>these associations of perchlorate with t4and tsh are coherent in direction and independent of other variables known to affect thyroid function, but are present at perchlorate exposure levels that were unanticipated based on previous studies.</t>
  </si>
  <si>
    <t>[u'that', u'were', u'unanticipated', u'based', u'on', u'previous', u'studies']</t>
  </si>
  <si>
    <t>['unanticipated']</t>
  </si>
  <si>
    <t>in this review, we summarize the progresses in allergy, endocrinology, gastroenterology, hematology, infectious diseases, neurology, nutrition and respiratory tract illnesses that have been published in the italian journal of pediatrics in 2012.</t>
  </si>
  <si>
    <t>conclusions: this group of uk pregnant women was mildly-to-moderately iodine deficient at all trimesters, which is of public health concern.</t>
  </si>
  <si>
    <t>[u'public', u'health', u'concern']</t>
  </si>
  <si>
    <t>PMC2367669</t>
  </si>
  <si>
    <t>now, eight decades after salt iodization virtually eliminated iodine deficiency in the united states, intake of this essential mineral has once again declined enough for some scientists to recommend new measures to ensure americans get sufficient amounts.</t>
  </si>
  <si>
    <t>[u'to', u'recommend', u'new', u'measures', u'to', u'ensure', u'americans', u'get', u'sufficient', u'amounts']</t>
  </si>
  <si>
    <t>we explored nulliparous latina women’s perceptions about their experiences communicating with their primary healthcare provider about gwg and physical activity (pa) to identify possible intervention targets using in-depth, semi-structured interviews.</t>
  </si>
  <si>
    <t>pregnant women in louisiana are not meeting dietary seafood recommendations</t>
  </si>
  <si>
    <t>furthermore, we review the evidence for early‐life nutrient stress and low birth weight in animals and human cohort studies, respectively, and discuss the underlying molecular mechanisms culminating in skeletal muscle dysfunction, metabolic disease and loss of skeletal muscle mass across the lifespan.</t>
  </si>
  <si>
    <t>[u'the', u'underlying', u'molecular', u'mechanisms', u'culminating', u'in', u'skeletal', u'muscle', u'dysfunction', u',', u'metabolic', u'disease', u'and', u'loss', u'of', u'skeletal', u'muscle', u'mass']</t>
  </si>
  <si>
    <t>['underlying...mechanisms']</t>
  </si>
  <si>
    <t>the expected findings from the study include showing trends in improvement in the intervention clusters for morbidity, mortality, health service utilization and access indicators.</t>
  </si>
  <si>
    <t>[u'expected']</t>
  </si>
  <si>
    <t>PMC3789799</t>
  </si>
  <si>
    <t>these mutant mice will serve as useful models for the study of vertebral malformations.</t>
  </si>
  <si>
    <t>maternal nutrition in pregnancy is a critical determinant of airway inflammation and hyperreactivity in offspring and also increases risk for bronchiolitis independent from prepregnancy nutrition.</t>
  </si>
  <si>
    <t>however, the possibility of overconsumption and possible adverse effects is under debate.</t>
  </si>
  <si>
    <t>['debate', 'however', 'possibility', 'possible']</t>
  </si>
  <si>
    <t>[u'the', u'possibility', u'of', u'overconsumption', u'and', u'possible', u'adverse', u'effects']</t>
  </si>
  <si>
    <t>however, there has been little focus to date on the impact of low-moderate levels of ias in drinking water (&lt;10 μg/l).</t>
  </si>
  <si>
    <t>['however', 'little focus']</t>
  </si>
  <si>
    <t>[u'little', u'focus', u'to', u'date']</t>
  </si>
  <si>
    <t>the present research aims to study the correlation between the child's low or increased birth weight, the mother's birth weight, and maternal conditions.</t>
  </si>
  <si>
    <t>[u'the', u'correlation', u'between', u'the', u'child', u"'s", u'low', u'or', u'increased', u'birth', u'weight', u',', u'the', u'mother', u"'s", u'birth', u'weight', u',', u'and', u'maternal', u'conditions']</t>
  </si>
  <si>
    <t>[u'in', u'addition', u',', u'a', u'positive', u'linear', u'trend', u'between', u'quintile', u'groups', u'and', u'b', u'.']</t>
  </si>
  <si>
    <t>medical therapy should be selected with careful consideration of adverse fetal effects.</t>
  </si>
  <si>
    <t>this opens new opportunities to effectively educate and support parents of young cshcn.</t>
  </si>
  <si>
    <t>[u'this', u'opens', u'new', u'opportunities', u'to', u'effectively', u'educate', u'and', u'support', u'parents', u'of', u'young', u'cshcn', u'.']</t>
  </si>
  <si>
    <t>['opens new opportunities']</t>
  </si>
  <si>
    <t>the neurochemistry underlying these behaviours is complex, and the exact mechanisms for these abnormal behaviours remains unknown.</t>
  </si>
  <si>
    <t>indeed, the underlying programming of development is associated with modulations in birth weight, body composition, and continual diet-dependent modifications of offspring metabolism until adulthood, producing the hypothesis that the offspring's transcriptome is permanently altered depending on maternal diet.</t>
  </si>
  <si>
    <t>[u'the', u'hypothesis', u'that', u'the', u'offspring', u"'s", u'transcriptome', u'is', u'permanently', u'altered', u'depending', u'on', u'maternal', u'diet']</t>
  </si>
  <si>
    <t>['hypothesis', 'associated']</t>
  </si>
  <si>
    <t>[['metabolism', ['http://purl.obolibrary.org/obo/GO_0008152']], ['development', ['http://purl.obolibrary.org/obo/GO_0032502']]]</t>
  </si>
  <si>
    <t>[u'indeed', u',', u'the', u'underlying', u'programming', u'of', u'development', u'is', u'associated', u'with', u'modulations', u'in', u'birth', u'weight', u',', u'body', u'composition', u',', u'and', u'continual', u'diet-dependent', u'modifications', u'of', u'offspring', u'metabolism', u'until', u'adulthood', u',', u'producing', u'the', u'hypothesis', u'that', u'the', u'offspring', u"'s", u'transcriptome', u'is', u'permanently', u'altered', u'depending', u'on', u'maternal', u'diet', u'.']</t>
  </si>
  <si>
    <t>we then examine the effects of fa on neuronal development from tissue culture experiments, review recent advances in understanding of metabolic functional blocks in causing asd and treatment for these with alternative forms such as folinic acid, and finally summarize the conflicting epidemiological findings regarding asd.</t>
  </si>
  <si>
    <t>this concept is known as the “developmental origins of health and disease (dohad) hypothesis.”</t>
  </si>
  <si>
    <t>[u'health', u'and', u'disease', u'(', u'dohad', u')', u'hypothesis']</t>
  </si>
  <si>
    <t>hence, if the scale effect is not properly accommodated in the model, a different interpretation of the findings could result.</t>
  </si>
  <si>
    <t>[u'emerging', u'research', u'suggests', u'that', u'much', u'pediatric', u'affliction', u'has', u'origins', u'in', u'the', u'vulnerable', u'phase', u'of', u'fetal', u'development', u'.']</t>
  </si>
  <si>
    <t>[u'we', u'hypothesize', u'that', u'among', u'infants', u'0', u'--', u'6', u'months', u'of', u'age', u',', u'the', u'incidence', u'of', u'microbiologically-confirmed', u'viral', u'ari', u'will', u'be', u'significantly', u'lower', u'in', u'infants', u'whose', u'mothers', u'received', u'high-dose', u'prenatal/postpartum', u'vitamin', u'd', u'supplements', u'versus', u'placebo', u'.']</t>
  </si>
  <si>
    <t>[['ARI', ['http://purl.obolibrary.org/obo/PR_000004271']], ['vitamin D', ['http://purl.obolibrary.org/obo/CHEBI_27300']], ['vitamin', ['http://purl.obolibrary.org/obo/CHEBI_33229']]]</t>
  </si>
  <si>
    <t>results from this study provide important data from a controlled trial in support of the expansion of treatment policies to include pregnant women as recommended by who.</t>
  </si>
  <si>
    <t>[u'as', u'recommended', u'by', u'who']</t>
  </si>
  <si>
    <t>recent research suggests these effects might be mediated through the improper regulation of dna methylation in offspring tissue.</t>
  </si>
  <si>
    <t>[u'recent', u'research', u'suggests', u'these', u'effects', u'might', u'be', u'mediated', u'through', u'the', u'improper', u'regulation', u'of', u'dna', u'methylation', u'in', u'offspring', u'tissue', u'.']</t>
  </si>
  <si>
    <t>['suggests', 'might']</t>
  </si>
  <si>
    <t>[['DNA', ['http://purl.obolibrary.org/obo/SO_0000352']], ['tissue', ['http://purl.obolibrary.org/obo/UBERON_0000479']]]</t>
  </si>
  <si>
    <t>thyroid dysfunctions such as hypothyroidism, thyrotoxicosis and thyroid nodules may develop during pregnancy leading to abortion, placental abruptions, preeclampsia, preterm delivery and reduced intellectual function in the offspring.</t>
  </si>
  <si>
    <t>these inverse associations were suggestively stronger in girls than in boys [prenatal effect measure modification (emm) p -value = 0.30, early-childhood emm p -value = 0.05], but sex-specific associations were imprecise.</t>
  </si>
  <si>
    <t>['imprecise', 'suggestively', 'associations', 'associations']</t>
  </si>
  <si>
    <t>[['sex-specific', ['http://purl.obolibrary.org/obo/UBERON_0014402']]]</t>
  </si>
  <si>
    <t>[u'suggestively']</t>
  </si>
  <si>
    <t>[u'these', u'inverse', u'associations']</t>
  </si>
  <si>
    <t>[u'sex-specific', u'associations']</t>
  </si>
  <si>
    <t>vitamin d supplementation should be taken into account when considering a preventative health care policy.</t>
  </si>
  <si>
    <t>[u'when', u'considering', u'a', u'preventative', u'health', u'care', u'policy']</t>
  </si>
  <si>
    <t>['considering', 'should be']</t>
  </si>
  <si>
    <t>prenatal nutritional conditions can predispose to development of obesity and metabolic syndrome in adulthood.</t>
  </si>
  <si>
    <t>the present paper will critically address the neurodevelopmental models underlying schizophrenia by discussing the effects of typical and atypical antipsychotics in animal models.</t>
  </si>
  <si>
    <t>omega-3 fatty acids play critical roles during fetal growth and development with increased intakes associated with improved maternal-fetal outcomes.</t>
  </si>
  <si>
    <t>[u'associated', u'with', u'improved', u'maternal-fetal', u'outcomes']</t>
  </si>
  <si>
    <t>['associated', 'critical']</t>
  </si>
  <si>
    <t>the association between seasonality of birth and child iq in a population-based birth cohort</t>
  </si>
  <si>
    <t>[u'the', u'association', u'between', u'seasonality', u'of', u'birth', u'and', u'child', u'iq', u'in', u'a', u'population-based', u'birth', u'cohort']</t>
  </si>
  <si>
    <t>better appreciation of the close linkage between human health, medicine, and agriculture will identify opportunities that will enable faster and more efficient innovations in global maternal and child health.</t>
  </si>
  <si>
    <t>however, as the effect doesn't vary by cats versus dogs, differences by race in factors correlated with pet ownership or variations in pet keeping styles may be more important.</t>
  </si>
  <si>
    <t>paid facebook advertisements hold promise as a platform for reaching pregnant women.</t>
  </si>
  <si>
    <t>[u'paid', u'facebook', u'advertisements', u'hold', u'promise', u'as', u'a', u'platform', u'for', u'reaching', u'pregnant', u'women', u'.']</t>
  </si>
  <si>
    <t>studies may support a role for nutrition on prevention of asthma and cardiovascular diseases.</t>
  </si>
  <si>
    <t>[u'studies', u'may', u'support', u'a', u'role', u'for', u'nutrition', u'on', u'prevention', u'of', u'asthma', u'and', u'cardiovascular', u'diseases', u'.']</t>
  </si>
  <si>
    <t>pooled analysis indicated that probiotics administered prenatally and postnatally could reduce the risk of atopy (relative risk [rr] 0.78; 95% confidence interval [ci] 0.66–0.92;</t>
  </si>
  <si>
    <t>the positive impact of these noninvasive, inexpensive and safe methods has been demonstrated.</t>
  </si>
  <si>
    <t>the hypothesis was that prenatal mms and early invitation to food supplementation would increase physical growth in the offspring during 0-54 months and a combination of these interventions would further improve these outcomes.</t>
  </si>
  <si>
    <t>['hypothesis', 'would', 'would']</t>
  </si>
  <si>
    <t>the aim was to assess the impact of nutritional status and environmental exposures on infant thymic development in the rural matlab region of bangladesh.</t>
  </si>
  <si>
    <t>local features and shock propagation complexity also may be true engines for local configuration of cycles.</t>
  </si>
  <si>
    <t>[u'shock', u'propagation', u'complexity']</t>
  </si>
  <si>
    <t>['complexity', 'may be']</t>
  </si>
  <si>
    <t>[u'local', u'features', u'and', u'shock', u'propagation', u'complexity', u'also', u'may', u'be', u'true', u'engines', u'for', u'local', u'configuration', u'of', u'cycles', u'.']</t>
  </si>
  <si>
    <t>in keeping with many other studies, danish birth anthropometric data show complex and shifting seasonal patterns.</t>
  </si>
  <si>
    <t>in addition, given the known immunomodulatory and neuroprotective effects of vitamin d, we also investigated whether the co-administration of vitamin d could block mia-induced asd-related behaviors.</t>
  </si>
  <si>
    <t>['whether', 'investigated', 'could']</t>
  </si>
  <si>
    <t>[['vitamin', ['http://purl.obolibrary.org/obo/CHEBI_33229']], ['vitamin D', ['http://purl.obolibrary.org/obo/CHEBI_27300']], ['vitamin', ['http://purl.obolibrary.org/obo/CHEBI_33229']], ['MIA', ['http://purl.obolibrary.org/obo/PR_000010393']], ['vitamin D', ['http://purl.obolibrary.org/obo/CHEBI_27300']]]</t>
  </si>
  <si>
    <t>[u'in', u'addition', u',', u'given', u'the', u'known', u'immunomodulatory', u'and', u'neuroprotective', u'effects', u'of', u'vitamin', u'd', u',', u'we', u'also', u'investigated', u'whether', u'the', u'co-administration', u'of', u'vitamin', u'd', u'could', u'block', u'mia-induced', u'asd-related', u'behaviors', u'.']</t>
  </si>
  <si>
    <t>although uptake of the healthy baby program in manitoba is greater for women in groups at risk for poorer perinatal outcomes, a substantial number of women eligible for this program are not receiving it; efforts to reach these women should be enhanced.</t>
  </si>
  <si>
    <t>[u'mono', u'(', u'2-ethyl-5-oxohexyl', u')', u'phthalate', u'(', u'meohp', u')', u'were', u'significantly', u'inversely', u'associated', u'with', u'placental', u'igf2', u'dna', u'methylation']</t>
  </si>
  <si>
    <t>[['phthalate', ['http://purl.obolibrary.org/obo/CHEBI_26092']], ['DNA methylation', ['http://purl.obolibrary.org/obo/GO_0006306']], ['DNA', ['http://purl.obolibrary.org/obo/SO_0000352']], ['phthalate', ['http://purl.obolibrary.org/obo/CHEBI_26092']], ['ethyl', ['http://purl.obolibrary.org/obo/CHEBI_62801', 'http://purl.obolibrary.org/obo/CHEBI_37807']], ['ethyl', ['http://purl.obolibrary.org/obo/CHEBI_37807', 'http://purl.obolibrary.org/obo/CHEBI_62801']]]</t>
  </si>
  <si>
    <t>[u'a', u'downward', u'trend', u'in', u'age', u'at', u'menarche']</t>
  </si>
  <si>
    <t>environmental and genetic risk factors can be modeled in rodents to allow for the investigation of early neurodevelopmental pathogenesis that may lead to clues into the etiology of schizophrenia.</t>
  </si>
  <si>
    <t>nutrition interventions, by themselves, may not result in the desired impact if the target population suffers from frequent infection, both clinical and subclinical.</t>
  </si>
  <si>
    <t>the association between high birth weight and the risks of childhood cns tumors and leukemia: an analysis of a us case-control study in an epidemiological database</t>
  </si>
  <si>
    <t>[u'the', u'association', u'between', u'high', u'birth', u'weight', u'and', u'the', u'risks', u'of', u'childhood', u'cns', u'tumors', u'and', u'leukemia']</t>
  </si>
  <si>
    <t>season of birth (sob) has been linked with various health outcomes.</t>
  </si>
  <si>
    <t>[u'season', u'of', u'birth', u'(', u'sob', u')', u'has', u'been', u'linked', u'with', u'various', u'health', u'outcomes', u'.']</t>
  </si>
  <si>
    <t>experimental work in animals indicates that this link is mediated by maternal immune activation (mia) involving interactions between cytokine-associated inflammatory events, oxidative stress, and other pathophysiological processes such as hypoferremia and zinc deficiency.</t>
  </si>
  <si>
    <t>[u'experimental', u'work', u'in', u'animals', u'indicates', u'that', u'this', u'link', u'is', u'mediated', u'by', u'maternal', u'immune', u'activation', u'(', u'mia', u')', u'involving', u'interactions', u'between', u'cytokine-associated', u'inflammatory', u'events', u',', u'oxidative', u'stress', u',', u'and', u'other', u'pathophysiological', u'processes', u'such', u'as', u'hypoferremia', u'and', u'zinc', u'deficiency', u'.']</t>
  </si>
  <si>
    <t>['indicates', 'link', 'interactions']</t>
  </si>
  <si>
    <t>[['MIA', ['http://purl.obolibrary.org/obo/PR_000010393']], ['zinc', ['http://purl.obolibrary.org/obo/CHEBI_27363']], ['deficiency', ['http://purl.obolibrary.org/obo/SO_1000029']]]</t>
  </si>
  <si>
    <t>[u'this', u'link']</t>
  </si>
  <si>
    <t>[u'interactions', u'between', u'cytokine-associated', u'inflammatory', u'events', u',', u'oxidative', u'stress', u',', u'and', u'other', u'pathophysiological', u'processes', u'such', u'as', u'hypoferremia', u'and', u'zinc', u'deficiency']</t>
  </si>
  <si>
    <t>this flow of nutrients will ultimately program physiological systems at the gene, cell, tissue, organ, and system levels, and inadequacies can cause permanent structural and functional changes that lead to overt disease, particularly with increasing age.</t>
  </si>
  <si>
    <t>[u'inadequacies', u'can', u'cause', u'permanent', u'structural', u'and', u'functional', u'changes', u'that', u'lead', u'to', u'overt', u'disease', u',', u'particularly', u'with', u'increasing', u'age', u'.']</t>
  </si>
  <si>
    <t>['cause', 'can', 'will']</t>
  </si>
  <si>
    <t>a complex network of factors seem to influence northeast african women’s health during pregnancy and postpartum upon migration to canada.</t>
  </si>
  <si>
    <t>['complex', 'seem']</t>
  </si>
  <si>
    <t>[u'a', u'complex', u'network', u'of', u'factors', u'seem', u'to', u'influence', u'northeast', u'african', u'women', u"'s", u'health', u'during', u'pregnancy', u'and', u'postpartum', u'upon', u'migration', u'to', u'canada', u'.']</t>
  </si>
  <si>
    <t>these findings demonstrate the importance of the social environment in early moral development, supporting a prefrontal maturation model of social deprivation.</t>
  </si>
  <si>
    <t>[u'supporting', u'a', u'prefrontal', u'maturation', u'model', u'of', u'social', u'deprivation']</t>
  </si>
  <si>
    <t>[u'the', u'association', u'between', u'fetal', u'and', u'infancy', u'exposures', u'and', u'later', u'growth']</t>
  </si>
  <si>
    <t>clinicians and scientists recruiting for clinical studies should learn how to use online social media platforms to improve recruitment rates, thus increasing recruitment efficiency and cost-effectiveness.</t>
  </si>
  <si>
    <t>['how', 'should']</t>
  </si>
  <si>
    <t>[u'recommended', u'vitamin', u'd3supplementation']</t>
  </si>
  <si>
    <t>[u'associations', u'between', u'daughter', u'performance', u'and', u'dam', u'and', u'grand-dam', u'traits', u'indicative', u'of', u'their', u'prenatal', u'environment']</t>
  </si>
  <si>
    <t>htr3b and htr3a gene variants may contribute to variability in response to antiemetic therapy for nvp.</t>
  </si>
  <si>
    <t>we hypothesized that the overall quantity and quality of macronutrients, particularly carbohydrate, in the maternal diet could have trimester-specific effects on neonatal growth and body composition in women at risk of gestational diabetes.</t>
  </si>
  <si>
    <t>[u'we', u'hypothesized', u'that', u'the', u'overall', u'quantity', u'and', u'quality', u'of', u'macronutrients', u',', u'particularly', u'carbohydrate', u',', u'in', u'the', u'maternal', u'diet', u'could', u'have', u'trimester-specific', u'effects', u'on', u'neonatal', u'growth', u'and', u'body', u'composition', u'in', u'women', u'at', u'risk', u'of', u'gestational', u'diabetes', u'.']</t>
  </si>
  <si>
    <t>['hypothesized', 'could']</t>
  </si>
  <si>
    <t>[['carbohydrate', ['http://purl.obolibrary.org/obo/CHEBI_16646']], ['growth', ['http://purl.obolibrary.org/obo/GO_0040007']]]</t>
  </si>
  <si>
    <t>[u'associated', u'with', u'growth', u'faltering']</t>
  </si>
  <si>
    <t>however, high quality studies are required to confirm whether this would reduce maternal and infant morbidity and be cost effective.</t>
  </si>
  <si>
    <t>['whether', 'however', 'studies are required to confirm', 'would']</t>
  </si>
  <si>
    <t>[u'however', u',', u'high', u'quality', u'studies', u'are', u'required', u'to', u'confirm', u'whether', u'this', u'would', u'reduce', u'maternal', u'and', u'infant', u'morbidity', u'and', u'be', u'cost', u'effective', u'.']</t>
  </si>
  <si>
    <t>despite the current obesity epidemic, maternal underweight remains a common occurrence with potential adverse perinatal outcomes.</t>
  </si>
  <si>
    <t>[u'despite', u'the', u'current', u'obesity', u'epidemic']</t>
  </si>
  <si>
    <t>['despite', 'remains a common occurrence', 'potential']</t>
  </si>
  <si>
    <t>[u'despite', u'the', u'current', u'obesity', u'epidemic', u',', u'maternal', u'underweight', u'remains', u'a', u'common', u'occurrence', u'with', u'potential', u'adverse', u'perinatal', u'outcomes', u'.']</t>
  </si>
  <si>
    <t>PMC4874207</t>
  </si>
  <si>
    <t>despite recommendations that pregnant women increase their docosahexaenoic acid (dha) intake to support fetal brain development, a recent systematic review found a lack of high-quality data to support the long-term effects of dha supplementation on children's neurodevelopment.</t>
  </si>
  <si>
    <t>[u'despite', u'recommendations', u'that', u'pregnant', u'women', u'increase', u'their', u'docosahexaenoic', u'acid', u'(', u'dha', u')', u'intake', u'to', u'support', u'fetal', u'brain', u'development']</t>
  </si>
  <si>
    <t>['despite', 'lack of...data', 'support', 'recommendations']</t>
  </si>
  <si>
    <t>[['brain', ['http://purl.obolibrary.org/obo/UBERON_0000955']], ['acid', ['http://purl.obolibrary.org/obo/CHEBI_37527']], ['docosahexaenoic acid', ['http://purl.obolibrary.org/obo/CHEBI_36005']]]</t>
  </si>
  <si>
    <t>[u'a', u'lack', u'of', u'high-quality', u'data']</t>
  </si>
  <si>
    <t>[u'to', u'support', u'the', u'long-term', u'effects', u'of', u'dha', u'supplementation', u'on', u'children', u"'s", u'neurodevelopment']</t>
  </si>
  <si>
    <t>[u'recommendations', u'that', u'pregnant', u'women', u'increase', u'their', u'docosahexaenoic', u'acid', u'(', u'dha', u')', u'intake', u'to', u'support', u'fetal', u'brain', u'development']</t>
  </si>
  <si>
    <t>self-efficacy and knowledge were associated with higher ocp adherence.</t>
  </si>
  <si>
    <t>[u'self-efficacy', u'and', u'knowledge', u'were', u'associated', u'with', u'higher', u'ocp', u'adherence', u'.']</t>
  </si>
  <si>
    <t>[u'maternal', u'psychiatric', u'disease', u'and', u'epigenetic', u'evidence', u'suggest', u'a', u'common', u'biology', u'for', u'poor', u'fetal', u'growth']</t>
  </si>
  <si>
    <t>our results indicate that vitamin d status in mothers modulates trail expression in breast milk, which may have implications for both mother and infant health.</t>
  </si>
  <si>
    <t>[u'our', u'results', u'indicate', u'that', u'vitamin', u'd', u'status', u'in', u'mothers', u'modulates', u'trail', u'expression', u'in', u'breast', u'milk', u',', u'which', u'may', u'have', u'implications', u'for', u'both', u'mother', u'and', u'infant', u'health', u'.']</t>
  </si>
  <si>
    <t>[['status', ['http://purl.obolibrary.org/obo/SO_0000905']], ['milk', ['http://purl.obolibrary.org/obo/UBERON_0001913']], ['vitamin D', ['http://purl.obolibrary.org/obo/CHEBI_27300']], ['breast', ['http://purl.obolibrary.org/obo/UBERON_0000310']], ['vitamin', ['http://purl.obolibrary.org/obo/CHEBI_33229']], ['TRAIL', ['http://purl.obolibrary.org/obo/PR_000002106']]]</t>
  </si>
  <si>
    <t>[u'the', u'association', u'between', u'sun', u'exposure', u'and', u'pes']</t>
  </si>
  <si>
    <t>this article examines basic research that has been or could be translated into practical applications for the diagnosis or treatment of fasd.</t>
  </si>
  <si>
    <t>['could be', 'has been']</t>
  </si>
  <si>
    <t>[u'that', u'has', u'been', u'or', u'could', u'be', u'translated', u'into', u'practical', u'applications', u'for', u'the', u'diagnosis', u'or', u'treatment', u'of', u'fasd']</t>
  </si>
  <si>
    <t>these questionnaires were used to determine the prevalence and to select possible predictors for otc-medication use.</t>
  </si>
  <si>
    <t>in the placenta, 11β-hydroxysteroid dehydrogenase type 2 (11β-hsd2) limits fetal glucocorticoid exposure and its inhibition has been associated to low birth weight.</t>
  </si>
  <si>
    <t>[u'its', u'inhibition', u'has', u'been', u'associated', u'to', u'low', u'birth', u'weight', u'.']</t>
  </si>
  <si>
    <t>conduct problems (cp) and attention deficit hyperactivity disorder (adhd) are often comorbid and have each been linked to ‘unhealthy diet’.</t>
  </si>
  <si>
    <t>[u'have', u'each', u'been', u'linked', u'to', u'``', u'unhealthy', u'diet', u"'"]</t>
  </si>
  <si>
    <t>additional studies are needed to confirm these findings and to examine the persistence of dna methylation marks over time.</t>
  </si>
  <si>
    <t>[u'additional', u'studies', u'are', u'needed', u'to', u'confirm', u'these', u'findings', u'and', u'to', u'examine', u'the', u'persistence', u'of', u'dna', u'methylation', u'marks', u'over', u'time', u'.']</t>
  </si>
  <si>
    <t>['additional studies are needed']</t>
  </si>
  <si>
    <t>furthermore, the three groups of pigs with maternal malnutrition showed evidences of metabolic syndrome and, in the case of individuals born from overfed sows, even of insulin resistance and the prodrome of type-2 diabetes.</t>
  </si>
  <si>
    <t>[u'evidences', u'of', u'metabolic', u'syndrome']</t>
  </si>
  <si>
    <t>['evidences']</t>
  </si>
  <si>
    <t>the mechanisms underlying these effects are poorly understood but are likely to involve alterations in microbial production of fermentation-derived metabolites, which have potent immune modulating properties and are required for maintenance of healthy mucosal immune responses.</t>
  </si>
  <si>
    <t>['likely', 'poorly understood']</t>
  </si>
  <si>
    <t>[u'the', u'mechanisms', u'underlying', u'these', u'effects', u'are', u'poorly', u'understood', u'but', u'are', u'likely', u'to', u'involve', u'alterations', u'in', u'microbial', u'production', u'of', u'fermentation-derived', u'metabolites', u',', u'which', u'have', u'potent', u'immune', u'modulating', u'properties', u'and', u'are', u'required', u'for', u'maintenance', u'of', u'healthy', u'mucosal', u'immune', u'responses', u'.']</t>
  </si>
  <si>
    <t>while the specific mechanisms responsible for asthma are not well understood, changing environmental factors associated with urban lifestyles may underlie the increased prevalence of the disorder.</t>
  </si>
  <si>
    <t>['may', 'associated', 'not well understood']</t>
  </si>
  <si>
    <t>[u'associated', u'with', u'urban', u'lifestyles']</t>
  </si>
  <si>
    <t>[u'efforts', u'to', u'improve', u'maternal', u'conditions', u'among', u'vulnerable', u'poor', u'groups', u'as', u'well', u'as', u'more', u'affluent', u'groups', u'worldwide', u'should', u'be', u'explored', u',', u'especially', u'among', u'groups', u'undergoing', u'rapid', u'nutritional', u'transition', u'.']</t>
  </si>
  <si>
    <t>['should be explored']</t>
  </si>
  <si>
    <t>however, access to reconstructive surgery is limited in developing countries.</t>
  </si>
  <si>
    <t>[u'however', u',', u'access', u'to', u'reconstructive', u'surgery', u'is', u'limited', u'in', u'developing', u'countries', u'.']</t>
  </si>
  <si>
    <t>[u'this', u'was', u'associated', u'to', u'higher', u'respiratory', u'system', u'resistance', u'and', u'lower', u'compliance', u'at', u'baseline', u',', u'as', u'well', u'as', u'hyperreactivity', u'to', u'aerosolized', u'methacholine', u'.']</t>
  </si>
  <si>
    <t>recommendations for adequate levels of circulating 25-hydroxyvitamin d and appropriate vitamin d supplementation during pregnancy differ between the institute of medicine and the endocrine society.</t>
  </si>
  <si>
    <t>[u'pregnancy', u'differ']</t>
  </si>
  <si>
    <t>['differ', 'recommendations']</t>
  </si>
  <si>
    <t>[u'recommendations', u'for', u'adequate', u'levels', u'of', u'circulating', u'25-hydroxyvitamin', u'd', u'and', u'appropriate', u'vitamin', u'd', u'supplementation', u'during', u'pregnancy', u'differ', u'between', u'the', u'institute', u'of', u'medicine', u'and', u'the', u'endocrine', u'society', u'.']</t>
  </si>
  <si>
    <t>notably, at the current level of supplementation, all extremely preterm infants in our cohort had achieved 25(oh)d levels &gt;30 ng ml−1by 36 weeks' corrected age, which is thought to represent sufficiency in adult and pediatric populations.</t>
  </si>
  <si>
    <t>[u'notably']</t>
  </si>
  <si>
    <t>['notably', 'is thought']</t>
  </si>
  <si>
    <t>[u'which', u'is', u'thought', u'to', u'represent', u'sufficiency', u'in', u'adult', u'and', u'pediatric', u'populations']</t>
  </si>
  <si>
    <t>we aimed to verify the trend in age at menarche in young korean women during the last decade and associated factors.</t>
  </si>
  <si>
    <t>[u'we', u'aimed', u'to', u'verify', u'the', u'trend', u'in', u'age', u'at', u'menarche', u'in', u'young', u'korean', u'women', u'during', u'the', u'last', u'decade', u'and', u'associated', u'factors', u'.']</t>
  </si>
  <si>
    <t>[u'association', u'between', u'avoidance', u'of', u'certain', u'food', u'in', u'pregnancy', u'and', u'selected', u'socio-demographic', u'factors']</t>
  </si>
  <si>
    <t>based on the evidence evaluated, we conclude that caution regarding over supplementing is warranted.</t>
  </si>
  <si>
    <t>[u'that', u'caution', u'regarding', u'over', u'supplementing', u'is', u'warranted']</t>
  </si>
  <si>
    <t>['caution...is warranted', 'caution']</t>
  </si>
  <si>
    <t>[u'caution', u'regarding', u'over', u'supplementing']</t>
  </si>
  <si>
    <t>attributing causality to nutrition required randomized controlled trials (rcts) and these, often in developed countries, started to appear around 30 years ago.</t>
  </si>
  <si>
    <t>['causality', 'appear']</t>
  </si>
  <si>
    <t>[u'to', u'appear', u'around', u'30', u'years', u'ago']</t>
  </si>
  <si>
    <t>a growing body of literature has linked vitamin d deficiency with allergic diseases, particularly atopic dermatitis (ad).</t>
  </si>
  <si>
    <t>[u'a', u'growing', u'body', u'of', u'literature']</t>
  </si>
  <si>
    <t>['growing body of literature']</t>
  </si>
  <si>
    <t>increased contact with village health workers was positively associated with adherence to micronutrient supplementation both before conception and during pregnancy indicating the need for resources to support community outreach to women of reproductive age.</t>
  </si>
  <si>
    <t>[u'the', u'need', u'for', u'resources', u'to', u'support', u'community', u'outreach', u'to', u'women', u'of', u'reproductive', u'age']</t>
  </si>
  <si>
    <t>['the need', 'associated']</t>
  </si>
  <si>
    <t>[u'increased', u'contact', u'with', u'village', u'health', u'workers', u'was', u'positively', u'associated', u'with', u'adherence', u'to', u'micronutrient', u'supplementation', u'both', u'before', u'conception', u'and', u'during', u'pregnancy', u'indicating', u'the', u'need', u'for', u'resources', u'to', u'support', u'community', u'outreach', u'to', u'women', u'of', u'reproductive', u'age', u'.']</t>
  </si>
  <si>
    <t>there is a lack of information on the optimal timing of food supplementation to malnourished pregnant women and possible combined effects of food and multiple micronutrient supplementations (mms) on their offspring's growth.</t>
  </si>
  <si>
    <t>['possible', 'lack of information']</t>
  </si>
  <si>
    <t>[['micronutrient', ['http://purl.obolibrary.org/obo/CHEBI_27027']], ['food', ['http://purl.obolibrary.org/obo/CHEBI_33290']], ['food', ['http://purl.obolibrary.org/obo/CHEBI_33290']], ['growth', ['http://purl.obolibrary.org/obo/GO_0040007']]]</t>
  </si>
  <si>
    <t>[u'a', u'lack', u'of', u'information', u'on', u'the', u'optimal', u'timing', u'of', u'food', u'supplementation', u'to', u'malnourished', u'pregnant', u'women', u'and', u'possible', u'combined', u'effects', u'of', u'food', u'and', u'multiple', u'micronutrient', u'supplementations', u'(', u'mms', u')', u'on', u'their', u'offspring', u"'s", u'growth']</t>
  </si>
  <si>
    <t>mothers also took individual micronutrient supplements (e.g., vitamin c tablets), but most mothers who took these also took multivitamins, making it impossible to determine potential independent effects of these micronutrients.</t>
  </si>
  <si>
    <t>[u'it', u'impossible', u'to', u'determine', u'potential', u'independent', u'effects', u'of', u'these', u'micronutrients']</t>
  </si>
  <si>
    <t>['impossible', 'potential']</t>
  </si>
  <si>
    <t>the optimal vitamin d intake for nursing women is controversial.</t>
  </si>
  <si>
    <t>background: fetal nutritional insults may alter the later metabolic phenotype.</t>
  </si>
  <si>
    <t>additionally, vitamin k antagonists such as warfarin may cause detrimental side effects, which may partly be blunted through vitamin k supplementation.</t>
  </si>
  <si>
    <t>[u'partly']</t>
  </si>
  <si>
    <t>['partly', 'may', 'may']</t>
  </si>
  <si>
    <t>[u'the', u'association', u'of', u'vitamin', u'd', u'deficiency', u'with', u'gdm']</t>
  </si>
  <si>
    <t>polyunsaturated fatty acid (pufa) use in pregnancy has been promoted as beneficial for visual and neurobehavioural development in the fetus.</t>
  </si>
  <si>
    <t>pls regression results identified numerous maternal factors (parity, age, early pregnancy muac, living standard index, years of education, number of antenatal care visits, preterm delivery and infant sex) significantly (p&lt;0.001) associated with newborn size.</t>
  </si>
  <si>
    <t>the combination of improved care and greater acs use may potentially account for the observed difference in neonatal mortality between the intervention and control clusters.</t>
  </si>
  <si>
    <t>molecules that were yet identified as important factors governing host interactions include its adhesive pili or fimbriae, its lipoteichoic acid molecules, its major secreted proteins and its galactose-rich exopolysaccharides, as well as specific dna motifs.</t>
  </si>
  <si>
    <t>deficiencies have been prevalent even in studies where over 90% of the women took prenatal vitamins.</t>
  </si>
  <si>
    <t>[u'even']</t>
  </si>
  <si>
    <t>['even', 'have been']</t>
  </si>
  <si>
    <t>[u'deficiencies', u'have', u'been', u'prevalent', u'even', u'in', u'studies', u'where', u'over', u'90', u'%', u'of', u'the', u'women', u'took', u'prenatal', u'vitamins', u'.']</t>
  </si>
  <si>
    <t>this review presents evidence for and against the thrifty gene hypothesis and introduces readers to additional hypotheses for the evolutionary origins of the obesity epidemic.</t>
  </si>
  <si>
    <t>[u'additional', u'hypotheses', u'for', u'the', u'evolutionary', u'origins', u'of', u'the', u'obesity', u'epidemic']</t>
  </si>
  <si>
    <t>['additional hypotheses', 'hypothesis']</t>
  </si>
  <si>
    <t>attrition rates remained constant, suggesting that social media had a positive impact on recruitment.</t>
  </si>
  <si>
    <t>[u'suggesting', u'that', u'social', u'media', u'had', u'a', u'positive', u'impact', u'on', u'recruitment']</t>
  </si>
  <si>
    <t>[u'crucial', u'for', u'neural', u'tube', u'closure']</t>
  </si>
  <si>
    <t>in order to reduce these complications and to develop possible treatment modalities, it is important to identify women at risk of developing pe.</t>
  </si>
  <si>
    <t>none of the socioeconomic factors assessed in our study showed an association with age at menarche.</t>
  </si>
  <si>
    <t>[u'an', u'association', u'with', u'age']</t>
  </si>
  <si>
    <t>this c-rct explores the effectiveness of bundles of preventive nutrition intervention approaches addressing the critical window of opportunity to mitigate childhood stunting.</t>
  </si>
  <si>
    <t>[u'opportunity', u'to', u'mitigate', u'childhood', u'stunting']</t>
  </si>
  <si>
    <t>['opportunity', 'critical']</t>
  </si>
  <si>
    <t>consequently, there is worldwide recognition of this phenomenon, and discussion on how to both guide further scientific research towards a greater mechanistic understanding of environmentally induced epigenetic toxicity in humans, and translate relevant research outcomes into appropriate regulatory policies for effective public health protection.</t>
  </si>
  <si>
    <t>[u'a', u'greater', u'mechanistic', u'understanding', u'of', u'environmentally', u'induced', u'epigenetic', u'toxicity', u'in', u'humans']</t>
  </si>
  <si>
    <t>['mechanistic understanding', 'how', 'further scientific research']</t>
  </si>
  <si>
    <t>results no differences were seen in the overall percentage of infants with immunoglobulin e associated allergic disease between the n-3 lcpufa and control groups (32/368 (9%) v 43/338 (13%); unadjusted relative risk 0.68, 95% confidence interval 0.43 to 1.05, p=0.08; adjusted relative risk 0.70, 0.45 to 1.09, p=0.12), although the percentage of infants diagnosed as having atopic eczema (that is, eczema with associated sensitisation) was lower in the n-3 lcpufa group (26/368 (7%) v 39/338 (12%); unadjusted relative risk 0.61, 0.38 to 0.98, p=0.04; adjusted relative risk 0.64, 0.40 to 1.02, p=0.06).</t>
  </si>
  <si>
    <t>[u'although', u'the', u'percentage', u'of', u'infants', u'diagnosed', u'as', u'having', u'atopic', u'eczema', u'(', u'that', u'is', u',', u'eczema', u'with', u'associated', u'sensitisation', u')', u'was', u'lower', u'in', u'the', u'n-3', u'lcpufa', u'group', u'(', u'26/368', u'(', u'7', u'%', u')', u'v', u'39/338', u'(', u'12', u'%', u')', u';', u'unadjusted', u'relative', u'risk', u'0.61', u',', u'0.38', u'to', u'0.98', u',', u'p=0.04', u';', u'adjusted', u'relative', u'risk', u'0.64', u',', u'0.40', u'to', u'1.02', u',', u'p=0.06', u')']</t>
  </si>
  <si>
    <t>similar patterns of associations were observed in analysis by rbc and serum folate levels and in dose-response analysis.</t>
  </si>
  <si>
    <t>[u'alcohol', u'during', u'pregnancy', u'and', u'lactation', u':', u'recommendations', u'versus', u'real', u'intake']</t>
  </si>
  <si>
    <t>[['lactation', ['http://purl.obolibrary.org/obo/GO_0007595']], ['Alcohol', ['http://purl.obolibrary.org/obo/CHEBI_30879']]]</t>
  </si>
  <si>
    <t>[u'childhood', u'socioeconomic', u'status', u'(', u'ses', u')', u'is', u'inversely', u'associated', u'with', u'adult', u'weight', u'in', u'high', u'income', u'countries', u'.']</t>
  </si>
  <si>
    <t>a majority indicated that vitamin d insufficiency was a problem in their patient population (68.4%) and that most of their pregnant patients would benefit from vitamin d supplementation (66.3%).</t>
  </si>
  <si>
    <t>['problem', 'indicated', 'would']</t>
  </si>
  <si>
    <t>[['vitamin', ['http://purl.obolibrary.org/obo/CHEBI_33229']], ['vitamin D', ['http://purl.obolibrary.org/obo/CHEBI_27300']], ['vitamin D', ['http://purl.obolibrary.org/obo/CHEBI_27300']], ['vitamin', ['http://purl.obolibrary.org/obo/CHEBI_33229']]]</t>
  </si>
  <si>
    <t>[u'a', u'majority', u'indicated', u'that', u'vitamin', u'd', u'insufficiency', u'was', u'a', u'problem', u'in', u'their', u'patient', u'population', u'(', u'68.4', u'%', u')', u'and', u'that', u'most', u'of', u'their', u'pregnant', u'patients', u'would', u'benefit', u'from', u'vitamin', u'd', u'supplementation', u'(', u'66.3', u'%', u')', u'.']</t>
  </si>
  <si>
    <t>this will create an evidence base behind 4yyb before it is launched as a full-scale public health effort in ksa.</t>
  </si>
  <si>
    <t>[u'to', u'correlate', u'with', u'gene', u'regulation']</t>
  </si>
  <si>
    <t>self-reported seafood consumption was correlated with biomarkers of both n-3 pufa and hg, but this association was different when stratified by pregnancy status.</t>
  </si>
  <si>
    <t>[u'self-reported', u'seafood', u'consumption', u'was', u'correlated', u'with', u'biomarkers', u'of', u'both', u'n-3', u'pufa', u'and', u'hg', u',', u'but', u'this', u'association', u'was', u'different', u'when', u'stratified', u'by', u'pregnancy', u'status', u'.']</t>
  </si>
  <si>
    <t>adequate treatment is imperative for the physical and psychological well-being of the mother and infant.</t>
  </si>
  <si>
    <t>[u'imperative', u'for', u'the', u'physical', u'and', u'psychological', u'well-being', u'of', u'the', u'mother', u'and', u'infant']</t>
  </si>
  <si>
    <t>objective to determine whether dietary n-3 long chain polyunsaturated fatty acid (lcpufa) supplementation of pregnant women with a fetus at high risk of allergic disease reduces immunoglobulin e associated eczema or food allergy at 1 year of age.</t>
  </si>
  <si>
    <t>[u'correlations', u'between', u'self-reported', u'seafood', u'consumption', u'and', u'blood', u'levels', u'of', u'hg', u'and', u'n-3', u'polyunsaturated', u'fatty', u'acids', u'(', u'pufas', u')', u'in', u'women', u'affected', u'by', u'the', u'deepwater', u'horizon', u'oil', u'spill']</t>
  </si>
  <si>
    <t>[['blood', ['http://purl.obolibrary.org/obo/UBERON_0000178']], ['fatty acids', ['http://purl.obolibrary.org/obo/CHEBI_35366']]]</t>
  </si>
  <si>
    <t>the increased prevalence of obesity and related comorbidities is a major public health problem.</t>
  </si>
  <si>
    <t>[u'a', u'major', u'public', u'health', u'problem']</t>
  </si>
  <si>
    <t>improvement in inhibitory neuronal functions whose deficit is associated with schizophrenia and attention deficit disorder has been observed.</t>
  </si>
  <si>
    <t>[u'whose', u'deficit', u'is', u'associated', u'with', u'schizophrenia', u'and', u'attention', u'deficit', u'disorder']</t>
  </si>
  <si>
    <t>['associated', 'observed']</t>
  </si>
  <si>
    <t>[u'improvement', u'in', u'inhibitory', u'neuronal', u'functions', u'whose', u'deficit', u'is', u'associated', u'with', u'schizophrenia', u'and', u'attention', u'deficit', u'disorder', u'has', u'been', u'observed', u'.']</t>
  </si>
  <si>
    <t>however, prenatal undernutrition induced greater metabolic alterations in adult females than males.</t>
  </si>
  <si>
    <t>while cfps do not address the underlying causes of food insecurity, they provide an important service for communities undergoing rapid change, and need greater focus in food policy herein.</t>
  </si>
  <si>
    <t>prenatal combined lifestyle interventions designed for a general population may be unsuited to reduce gdm risk, particularly among overweight/obese women, who may require earlier and more targeted interventions.</t>
  </si>
  <si>
    <t>we examined associations between prenatal vitamin d intake, 25-hydroxyvitamin d (25(oh)d) in cord blood, and offspring size and body composition at birth and 5 months.</t>
  </si>
  <si>
    <t>our objectives were to determine whether we could reproduce this finding in a larger cohort, and to determine whether hp phenotype influences lack of efficacy of antioxidant vitamins in preventing preeclampsia and serious complications of pregnancy-associated hypertension (pah).</t>
  </si>
  <si>
    <t>['whether', 'whether', 'could']</t>
  </si>
  <si>
    <t>clinicians need to early identify adolescent menstrual abnormalities to minimize sequelae , and to promote health information.</t>
  </si>
  <si>
    <t>[u'clinicians', u'need', u'to', u'early', u'identify', u'adolescent', u'menstrual', u'abnormalities', u'to', u'minimize', u'sequelae', u',', u'and', u'to', u'promote', u'health', u'information', u'.']</t>
  </si>
  <si>
    <t>['need to...identify']</t>
  </si>
  <si>
    <t>untreated perinatal depression and anxiety disorders are known to have significant negative impact on both maternal and fetal health.</t>
  </si>
  <si>
    <t>[u'significant', u'negative', u'impact']</t>
  </si>
  <si>
    <t>several genetic risk loci have been identified conferring increased susceptibility to jia, many within the human leukocyte antigen region.</t>
  </si>
  <si>
    <t>the unexpected lower bioavailability of iron from the powdered supplement is contrary to previously published reports.</t>
  </si>
  <si>
    <t>[u'contrary']</t>
  </si>
  <si>
    <t>['contrary']</t>
  </si>
  <si>
    <t>an increasing recognition has emerged of the complexities of the global health agenda—specifically, the collision of infections and noncommunicable diseases and the dual burden of over- and undernutrition.</t>
  </si>
  <si>
    <t>[u'the', u'complexities', u'of', u'the', u'global', u'health', u'agenda', u'--', u'specifically', u',', u'the', u'collision', u'of', u'infections', u'and', u'noncommunicable', u'diseases', u'and', u'the', u'dual', u'burden', u'of', u'over-', u'and', u'undernutrition', u'.']</t>
  </si>
  <si>
    <t>['complexities']</t>
  </si>
  <si>
    <t>[u'the', u'findings', u'of', u'this', u'study', u'indicate', u'that', u'supplementation', u'with', u'daily', u'iodine', u'fortified', u'milk', u'provides', u'iodine', u'nutrition', u'adequacy', u'among', u'lactating', u'mothers', u'.']</t>
  </si>
  <si>
    <t>[['iodine', ['http://purl.obolibrary.org/obo/CHEBI_24859', 'http://purl.obolibrary.org/obo/CHEBI_33115']], ['milk', ['http://purl.obolibrary.org/obo/UBERON_0001913']], ['iodine', ['http://purl.obolibrary.org/obo/CHEBI_33115', 'http://purl.obolibrary.org/obo/CHEBI_24859']]]</t>
  </si>
  <si>
    <t>developing the 4yyb arabic-language app for use by pregnant saudi arabian women based on text4baby is a viable approach, but a rigorous study design is needed to determine its effectiveness in improving healthy pregnancy knowledge and behaviors.</t>
  </si>
  <si>
    <t>[u'a', u'rigorous', u'study', u'design', u'is', u'needed', u'to', u'determine', u'its', u'effectiveness', u'in', u'improving', u'healthy', u'pregnancy', u'knowledge', u'and', u'behaviors', u'.']</t>
  </si>
  <si>
    <t>['study design is needed', 'viable']</t>
  </si>
  <si>
    <t>[u'viable']</t>
  </si>
  <si>
    <t>[u'use', u'of', u'valproate', u'during', u'first', u'trimester', u'is', u'associated', u'with', u'major', u'malformation', u'and', u'long-term', u'sequalae', u'in', u'the', u'form', u'of', u'developmental', u'delay', u',', u'lower', u'intelligence', u'quotient', u',', u'and', u'higher', u'risk', u'of', u'development', u'of', u'autism', u'spectrum', u'disorder', u'.']</t>
  </si>
  <si>
    <t>[['valproate', ['http://purl.obolibrary.org/obo/CHEBI_60654']], ['development', ['http://purl.obolibrary.org/obo/GO_0032502']]]</t>
  </si>
  <si>
    <t>prospective study within larger, at-risk populations is needed to determine whether customized nutrition improves conditions individually.</t>
  </si>
  <si>
    <t>['whether', 'study...is needed']</t>
  </si>
  <si>
    <t>[u'prospective', u'study', u'within', u'larger', u',', u'at-risk', u'populations', u'is', u'needed', u'to', u'determine', u'whether', u'customized', u'nutrition', u'improves', u'conditions', u'individually', u'.']</t>
  </si>
  <si>
    <t>this study will make important contributions to the literature on reduced visit models by evaluating a novel prenatal care model with components to increase patient connectedness (even with fewer pre-scheduled office visits), as demonstrated on a range of patient-important outcomes.</t>
  </si>
  <si>
    <t>discussion: investigations into sources of high gestational urinary bpa concentrations provide an opportunity to identify potential targets for reduction of bpa exposure.</t>
  </si>
  <si>
    <t>[u'malnutrition', u'is', u'associated', u'with', u'impaired', u'gut-barrier', u'function', u',', u'reduced', u'exocrine', u'secretion', u'of', u'protective', u'substances', u',', u'and', u'low', u'levels', u'of', u'plasma', u'complement', u'.']</t>
  </si>
  <si>
    <t>[['secretion', ['http://purl.obolibrary.org/obo/GO_0046903']]]</t>
  </si>
  <si>
    <t>while the precise incidence of intrapartum tympanic membrane rupture is not known, it may be unrecognized without gross blood in the ear canal or subjective hearing loss following delivery.</t>
  </si>
  <si>
    <t>['may', 'not known']</t>
  </si>
  <si>
    <t>[u'while', u'the', u'precise', u'incidence', u'of', u'intrapartum', u'tympanic', u'membrane', u'rupture', u'is', u'not', u'known']</t>
  </si>
  <si>
    <t>although pharmacists’ practices around nhps are consistent with the existing licensing framework, we found some involvement in problematic practices that necessitate further research and potential policy scrutiny.</t>
  </si>
  <si>
    <t>[u'problematic']</t>
  </si>
  <si>
    <t>['problematic', 'although', 'necessitate further research', 'consistent', 'potential']</t>
  </si>
  <si>
    <t>[u'that', u'necessitate', u'further', u'research', u'and', u'potential', u'policy', u'scrutiny']</t>
  </si>
  <si>
    <t>[u'consistent', u'with', u'the', u'existing', u'licensing', u'framework']</t>
  </si>
  <si>
    <t>the relationship of maternal nutrition to offspring cognitive function is unclear.</t>
  </si>
  <si>
    <t>[u'the', u'relationship', u'of', u'maternal', u'nutrition', u'to', u'offspring', u'cognitive', u'function']</t>
  </si>
  <si>
    <t>['relationship', 'unclear']</t>
  </si>
  <si>
    <t>to date, no studies have thoroughly investigated the effect of a gestational kd on offspring growth.</t>
  </si>
  <si>
    <t>we hypothesized that these women with third trimester pregnancy complications and msafp elevations would have an increased frequency of the variant compared to an abnormal study control group (women with msafp elevations without pregnancy complications) as well as to normal population controls.</t>
  </si>
  <si>
    <t>[u'we', u'hypothesized', u'that', u'these', u'women', u'with', u'third', u'trimester', u'pregnancy', u'complications', u'and', u'msafp', u'elevations', u'would', u'have', u'an', u'increased', u'frequency', u'of', u'the', u'variant', u'compared', u'to', u'an', u'abnormal', u'study', u'control', u'group', u'(', u'women', u'with', u'msafp', u'elevations', u'without', u'pregnancy', u'complications', u')', u'as', u'well', u'as', u'to', u'normal', u'population', u'controls', u'.']</t>
  </si>
  <si>
    <t>there is considerable scientific evidence that many aspects of diet influence the occurrence of human disease.</t>
  </si>
  <si>
    <t>[u'considerable', u'scientific', u'evidence', u'that', u'many', u'aspects', u'of', u'diet', u'influence', u'the', u'occurrence', u'of', u'human', u'disease']</t>
  </si>
  <si>
    <t>['considerable scientific evidence']</t>
  </si>
  <si>
    <t>several authors have suggested that this relationship may show potential as an early proxy indicator of susceptibility to these types of diseases, which are an increasing concern in both affluent and developing countries.</t>
  </si>
  <si>
    <t>[u'an', u'increasing', u'concern']</t>
  </si>
  <si>
    <t>['concern', 'suggested', 'may', 'potential', 'relationship']</t>
  </si>
  <si>
    <t>[u'several', u'authors', u'have', u'suggested', u'that', u'this', u'relationship', u'may', u'show', u'potential', u'as', u'an', u'early', u'proxy', u'indicator', u'of', u'susceptibility', u'to', u'these', u'types', u'of', u'diseases', u',', u'which', u'are', u'an', u'increasing', u'concern', u'in', u'both', u'affluent', u'and', u'developing', u'countries', u'.']</t>
  </si>
  <si>
    <t>[u'potential', u'as', u'an', u'early', u'proxy', u'indicator', u'of', u'susceptibility', u'to', u'these', u'types', u'of', u'diseases', u',', u'which', u'are', u'an', u'increasing', u'concern', u'in', u'both', u'affluent', u'and', u'developing', u'countries']</t>
  </si>
  <si>
    <t>vitamin d deficiency has been associated with an increased risk of fertility problems, preeclampsia, gestational diabetes, and allergic disease in the offspring.</t>
  </si>
  <si>
    <t>[u'vitamin', u'd', u'deficiency', u'has', u'been', u'associated', u'with', u'an', u'increased', u'risk', u'of', u'fertility', u'problems', u',', u'preeclampsia', u',', u'gestational', u'diabetes', u',', u'and', u'allergic', u'disease', u'in', u'the', u'offspring', u'.']</t>
  </si>
  <si>
    <t>small changes in thyroid hormones during pregnancy, including changes within normal reference ranges, have been linked to cognitive function declines in the offspring.</t>
  </si>
  <si>
    <t>[u'small', u'changes', u'in', u'thyroid', u'hormones', u'during', u'pregnancy', u',', u'including', u'changes', u'within', u'normal', u'reference', u'ranges', u',', u'have', u'been', u'linked', u'to', u'cognitive', u'function', u'declines', u'in', u'the', u'offspring', u'.']</t>
  </si>
  <si>
    <t>depending on pregnancy stage, a high carbohydrate-low fat diet, particularly from high glycemic sources, may reduce neonatal indices of both lean mass and adiposity.</t>
  </si>
  <si>
    <t>[u'the', u'child', u"'s", u'low', u'birth', u'weight', u'(', u'&lt;', u'2', u',', u'500\u2009g', u')', u'was', u'lightly', u'correlated', u'with', u'drug', u'use', u'by', u'the', u'mother', u'during', u'pregnancy', u'(', u'fisher', u'0.083', u';', u'spearman', u"'s", u'rho', u'0.080', u';', u'or', u'4.9', u'and', u'or', u'lower', u'1.0', u')', u'.']</t>
  </si>
  <si>
    <t>additional research on the design, implementation, and testing of interventions to address prenatal nutrition and physical activity is warranted.</t>
  </si>
  <si>
    <t>[u'additional', u'research', u'on', u'the', u'design', u',', u'implementation', u',', u'and', u'testing', u'of', u'interventions', u'to', u'address', u'prenatal', u'nutrition', u'and', u'physical', u'activity', u'is', u'warranted', u'.']</t>
  </si>
  <si>
    <t>['additional research...design...is warranted']</t>
  </si>
  <si>
    <t>those potentially harmful substances included in our study were bisphenol-a (bpa), methylmercury, caffeine, alcohol and certain medications.</t>
  </si>
  <si>
    <t>[u'the', u'relationship', u'between', u'multiple', u',', u'prospective', u'early', u'life', u'measure', u'of', u'triclosan', u'exposure', u'and', u'child', u'adiposity']</t>
  </si>
  <si>
    <t>[['life', ['http://purl.obolibrary.org/obo/UBERON_0000104']], ['triclosan', ['http://purl.obolibrary.org/obo/CHEBI_164200']]]</t>
  </si>
  <si>
    <t>compared to participants with less education, participants with a higher education level were less likely to believe vitamins were helpful and some alcohol use was not harmful.</t>
  </si>
  <si>
    <t>[u'to', u'believe', u'vitamins', u'were', u'helpful', u'and', u'some', u'alcohol', u'use', u'was', u'not', u'harmful']</t>
  </si>
  <si>
    <t>['believe', 'likely']</t>
  </si>
  <si>
    <t>population-based prevention is crucial to stem this rising tide of childhood obesity which is fast reaching epidemic proportions.</t>
  </si>
  <si>
    <t>maternal iodine deficiency has been associated with a number of adverse effects on the infant brain resulting in a continuum of effects depending on the degree of iodine deficiency, from lowered iq to severe mental retardation.1the</t>
  </si>
  <si>
    <t>[u'likely', u'to', u'undergo', u'puberty', u'earlier']</t>
  </si>
  <si>
    <t>among those who were either not willing or undecided in this regard, their concerns were about the consequences of the pharmacogenetic test, including the privacy and anonymity of their genetic information.</t>
  </si>
  <si>
    <t>[u'their', u'concerns']</t>
  </si>
  <si>
    <t>it can be concluded that team work and prenatal care, in most cases, lead to delivery without complication, both for mother and fetus.</t>
  </si>
  <si>
    <t>these findings support the main role of early nutritional programming in the current rise of obesity and associated diseases in ethnics with leptin resistance.</t>
  </si>
  <si>
    <t>[u'these', u'findings', u'support', u'the', u'main', u'role', u'of', u'early', u'nutritional', u'programming', u'in', u'the', u'current', u'rise', u'of', u'obesity', u'and', u'associated', u'diseases', u'in', u'ethnics', u'with', u'leptin', u'resistance', u'.']</t>
  </si>
  <si>
    <t>[u'despite', u'evidence', u'of', u'between\u2010arm', u'differences', u'in', u'some', u'fetal', u'biometry']</t>
  </si>
  <si>
    <t>[['arm', ['http://purl.obolibrary.org/obo/UBERON_0001460', 'http://purl.obolibrary.org/obo/PR_Q9XZT1']]]</t>
  </si>
  <si>
    <t>dna methylation data from methylc-seq analysis of 47 placentas of children clinically diagnosed at 3 years with asd or typical development using standardized assessments were examined in relation to: child's gestational age, birth-weight, and diagnosis; maternal pre-pregnancy body mass index, smoking, education, parity, height, prenatal vitamin and folate intake; home ownership; pesticides professionally applied to lawns or gardens or inside homes, pet flea/tick pouches, collars, or soaps/shampoos used in the 3 months prior to or during pregnancy.</t>
  </si>
  <si>
    <t>[u'relation']</t>
  </si>
  <si>
    <t>safe and effective management of complex medication regimens is a skill for which recent medical school graduates may be unprepared when they transition to residency.</t>
  </si>
  <si>
    <t>severe hyponatremia associated with use of black cohosh during prolonged labor and unsuccessful home birth</t>
  </si>
  <si>
    <t>[u'associated', u'with', u'use', u'of', u'black', u'cohosh']</t>
  </si>
  <si>
    <t>PMC2360554</t>
  </si>
  <si>
    <t>in contrast to the positive association found in three studies between maternal anaemia during pregnancy and childhood leukaemia, no such association was found in infant leukaemia (odds ratio 0.85, 95% confidence interval 0.53–1.37).</t>
  </si>
  <si>
    <t>[u'in', u'contrast', u'to', u'the', u'positive', u'association', u'found', u'in', u'three', u'studies', u'between', u'maternal', u'anaemia', u'during', u'pregnancy', u'and', u'childhood', u'leukaemia']</t>
  </si>
  <si>
    <t>conclusion : lack of access and adequate health care information were of primary concern to pregnant women and their families.</t>
  </si>
  <si>
    <t>[u'primary', u'concern', u'to', u'pregnant', u'women', u'and', u'their', u'families']</t>
  </si>
  <si>
    <t>disturbances in neurodevelopment might result in alterations of neuroanatomy and neurochemistry, leading to the typical symptoms observed in schizophrenia.</t>
  </si>
  <si>
    <t>we report here the first case, to our knowledge, of pnh associated with aplastic anemia treated with the anti-cd20 monoclonal antibody rituximab, which was associated with a significant reduction in the size of the pnh clone and recovery of hematopoiesis.</t>
  </si>
  <si>
    <t>['first', 'associated']</t>
  </si>
  <si>
    <t>[['clone', ['http://purl.obolibrary.org/obo/SO_0000151']], ['PNH', ['http://purl.obolibrary.org/obo/PR_Q9XGW1']], ['PNH', ['http://purl.obolibrary.org/obo/PR_Q9XGW1']]]</t>
  </si>
  <si>
    <t>[u'which', u'was', u'associated', u'with', u'a', u'significant', u'reduction', u'in', u'the', u'size', u'of', u'the', u'pnh', u'clone', u'and', u'recovery', u'of', u'hematopoiesis']</t>
  </si>
  <si>
    <t>none of the currently approved disease-modifying therapies (dmts) for patients with ms are recommended for use during pregnancy.</t>
  </si>
  <si>
    <t>[u'none', u'of', u'the', u'currently', u'approved', u'disease-modifying', u'therapies', u'(', u'dmts', u')', u'for', u'patients', u'with', u'ms', u'are', u'recommended', u'for', u'use', u'during', u'pregnancy', u'.']</t>
  </si>
  <si>
    <t>significant variation in diet during pregnancy between ethnic groups in high-income countries provides an ideal opportunity to investigate the influence of maternal diet on birth weight.</t>
  </si>
  <si>
    <t>[u'an', u'ideal', u'opportunity', u'to', u'investigate', u'the', u'influence', u'of', u'maternal', u'diet', u'on', u'birth', u'weight']</t>
  </si>
  <si>
    <t>['opportuni', 'influence']</t>
  </si>
  <si>
    <t>[u'the', u'influence', u'of', u'maternal', u'diet', u'on', u'birth', u'weight']</t>
  </si>
  <si>
    <t>previously, research groups statistically modelled the effect of 10 individual nutrition-specific interventions targeting the critical first 1000 days of life from conception, on lives saved and costs incurred in countries with the highest burden of stunted children.</t>
  </si>
  <si>
    <t>[u'these', u'behavioral', u'changes', u'were', u'strongly', u'correlated', u'with', u'the', u'acetylcholine', u'(', u'ach', u')', u'content', u'of', u'hippocampal', u'slices', u'following', u'stimulated', u'release', u'.']</t>
  </si>
  <si>
    <t>[['acetylcholine', ['http://purl.obolibrary.org/obo/CHEBI_15355']]]</t>
  </si>
  <si>
    <t>prospective evaluation data has been positive.</t>
  </si>
  <si>
    <t>[u'prospective', u'evaluation', u'data', u'has', u'been', u'positive', u'.']</t>
  </si>
  <si>
    <t>a number of studies have shown that these altered physiological mechanisms can be ameliorated by nutritional interventions in some individuals with schizophrenia.</t>
  </si>
  <si>
    <t>[u'a', u'number', u'of', u'studies']</t>
  </si>
  <si>
    <t>['number of studies', 'can']</t>
  </si>
  <si>
    <t>there was consistent evidence linking maternal obesity with lower cognitive function in children; low maternal bmi has been inadequately studied.</t>
  </si>
  <si>
    <t>['consistent', 'has been', 'inadequately studied', 'linking']</t>
  </si>
  <si>
    <t>[u'there', u'was', u'consistent', u'evidence', u'linking', u'maternal', u'obesity', u'with', u'lower', u'cognitive', u'function', u'in', u'children', u';', u'low', u'maternal', u'bmi', u'has', u'been', u'inadequately', u'studied', u'.']</t>
  </si>
  <si>
    <t>[u'linking', u'maternal', u'obesity', u'with', u'lower', u'cognitive', u'function', u'in', u'children']</t>
  </si>
  <si>
    <t>this study aims to assess the association between blood lead levels and occupational exposure in pregnant women from durango, mexico.</t>
  </si>
  <si>
    <t>[['blood', ['http://purl.obolibrary.org/obo/UBERON_0000178']], ['lead', ['http://purl.obolibrary.org/obo/CHEBI_25016', 'http://purl.obolibrary.org/obo/CHEBI_27889']]]</t>
  </si>
  <si>
    <t>[u'the', u'association', u'between', u'blood', u'lead', u'levels', u'and', u'occupational', u'exposure']</t>
  </si>
  <si>
    <t>the effect of the betaine: homocysteine methyltransferase bhmt c.716g&gt;a (g: guanosine; a: adenosine) single nucleotide polymorphism (snp) on the bhmt pathway is unknown during pregnancy.</t>
  </si>
  <si>
    <t>yet latino children overall displayed smaller gains in cognitive proficiencies between 9 and 24 months, compared with middle-class populations, attributable to latinas’ lower levels of maternal education, weaker preliteracy practices, and a higher ratio of children per resident adult.</t>
  </si>
  <si>
    <t>recent studies have also revealed a role for no as signaling molecule in plant, as it activates various defense genes and acts as developmental regulator.</t>
  </si>
  <si>
    <t>['recent studies']</t>
  </si>
  <si>
    <t>[u'age', u'25', u'(', u'oh', u')', u'd', u'levels', u'were', u'associated', u'with', u'development', u'of', u'bpd']</t>
  </si>
  <si>
    <t>PMC3596600</t>
  </si>
  <si>
    <t>however, epidural abscess is a rare complication that may result in severe morbidity.</t>
  </si>
  <si>
    <t>[u'a', u'rare', u'complication', u'that', u'may', u'result', u'in', u'severe', u'morbidity']</t>
  </si>
  <si>
    <t>['complication', 'rare', 'may']</t>
  </si>
  <si>
    <t>iris pigment epithelial cysts in children may be a cause of amblyopia, thus prompt evaluation is important for prognostic purposes and the prevention of amblyopia.</t>
  </si>
  <si>
    <t>[u'a', u'cause', u'of', u'amblyopia']</t>
  </si>
  <si>
    <t>this paradoxical finding led us to assess its implications for the epidemiology of multiple sclerosis (ms) in humans.</t>
  </si>
  <si>
    <t>[u'paradoxical']</t>
  </si>
  <si>
    <t>['paradoxical']</t>
  </si>
  <si>
    <t>future studies are needed to elucidate this relationship, which may contribute to a better understanding of preventative mechanisms.</t>
  </si>
  <si>
    <t>[u'future', u'studies', u'are', u'needed', u'to', u'elucidate', u'this', u'relationship', u',', u'which', u'may', u'contribute', u'to', u'a', u'better', u'understanding', u'of', u'preventative', u'mechanisms', u'.']</t>
  </si>
  <si>
    <t>['future studies are needed', 'may']</t>
  </si>
  <si>
    <t>most studies linking maternal diet with offspring adiposity have focused on single nutrients or foods, but a dietary pattern approach is more representative of the overall diet.</t>
  </si>
  <si>
    <t>[u'most', u'studies', u'linking', u'maternal', u'diet', u'with', u'offspring', u'adiposity']</t>
  </si>
  <si>
    <t>['most studies...but', 'linking']</t>
  </si>
  <si>
    <t>[u'linking', u'maternal', u'diet', u'with', u'offspring', u'adiposity']</t>
  </si>
  <si>
    <t>prenatal folic acid use associated with decreased risk of myelomeningocele: a case-control study offers further support for folic acid fortification in bangladesh</t>
  </si>
  <si>
    <t>[u'further', u'support', u'for', u'folic', u'acid', u'fortification']</t>
  </si>
  <si>
    <t>['support', 'associated']</t>
  </si>
  <si>
    <t>[u'associated', u'with', u'decreased', u'risk', u'of', u'myelomeningocele']</t>
  </si>
  <si>
    <t>in contrast, the associations between triclosan concentrations and adiposity measures were inconsistent among boys.</t>
  </si>
  <si>
    <t>['inconsistent', 'associations']</t>
  </si>
  <si>
    <t>[u'the', u'associations', u'between', u'triclosan', u'concentrations', u'and', u'adiposity', u'measures']</t>
  </si>
  <si>
    <t>pregnant women who use drugs are more likely to receive little or no prenatal care.</t>
  </si>
  <si>
    <t>[u'more', u'likely', u'to', u'receive', u'little', u'or', u'no', u'prenatal', u'care']</t>
  </si>
  <si>
    <t>contrast agents should be avoided unless absolutely necessary.</t>
  </si>
  <si>
    <t>this research tests whether childhood ses is associated with adult bmi and likelihood of obesity independent of adult socioeconomic status and neighborhood characteristics.</t>
  </si>
  <si>
    <t>['whether', 'likelihood', 'associated']</t>
  </si>
  <si>
    <t>[u'likelihood', u'of', u'obesity', u'independent', u'of', u'adult', u'socioeconomic', u'status', u'and', u'neighborhood', u'characteristics']</t>
  </si>
  <si>
    <t>[u'whether', u'childhood', u'ses', u'is', u'associated', u'with', u'adult', u'bmi', u'and', u'likelihood', u'of', u'obesity', u'independent', u'of', u'adult', u'socioeconomic', u'status', u'and', u'neighborhood', u'characteristics']</t>
  </si>
  <si>
    <t>the main hypotheses discussed receive little support, with the notable exception of a postulated role of cultural and psychosocial factors.</t>
  </si>
  <si>
    <t>[u'the', u'main', u'hypotheses']</t>
  </si>
  <si>
    <t>['hypotheses', 'little support']</t>
  </si>
  <si>
    <t>[u'receive', u'little', u'support']</t>
  </si>
  <si>
    <t>none of the infants received vd supplement at 1 month of age and median sun index score was 0. infant’s parathyroid hormone showed negative correlations with 25(oh)d (rs=−0.28,</t>
  </si>
  <si>
    <t>[u'negative', u'correlations', u'with', u'25', u'(', u'oh', u')', u'd', u'(', u'rs=\u22120.28']</t>
  </si>
  <si>
    <t>associations of gdm risk with dietary nonheme iron intake are less clear.</t>
  </si>
  <si>
    <t>[u'less', u'clear']</t>
  </si>
  <si>
    <t>['less clear']</t>
  </si>
  <si>
    <t>many factors such as genetic, psychological, environmental and behavioral characteristics influence development of human disease, and there is a close relationship between nutrition and disease.</t>
  </si>
  <si>
    <t>[u'a', u'close', u'relationship', u'between', u'nutrition', u'and', u'disease']</t>
  </si>
  <si>
    <t>we performed a secondary blood sample analysis from 60 participants in the mothers, omega-3, and mental health study to determine whether spm and spm precursors are augmented by dietary epa- and dha-rich fish oil supplementation compared to soy oil placebo.</t>
  </si>
  <si>
    <t>the review documented high incidences of illness and significant public health problems; however, in the context of these issues, opportunities to develop research that could directly enhance health outcomes are explored.</t>
  </si>
  <si>
    <t>['however', 'opportunities', 'could']</t>
  </si>
  <si>
    <t>the thyroid-specific protein thyroglobulin (tg), which reflects thyroid size, has shown promise as a functional measure in studies of children and adults, but data in pregnancy are sparse.</t>
  </si>
  <si>
    <t>[u'data', u'in', u'pregnancy', u'are', u'sparse', u'.']</t>
  </si>
  <si>
    <t>['data...are sparse', 'promise']</t>
  </si>
  <si>
    <t>[u'promise', u'as', u'a', u'functional', u'measure', u'in', u'studies', u'of', u'children', u'and', u'adults']</t>
  </si>
  <si>
    <t>cervical dysraphism is rare, and the 3 recognized subtypes manifest as cystic, skin-covered masses.</t>
  </si>
  <si>
    <t>[u'intensive', u'care', u'is', u'recommended', u'for', u'this', u'group', u'of', u'pregnant', u'women', u'.']</t>
  </si>
  <si>
    <t>the most important factors associated with nnpds were herd of origin and sow-parity.</t>
  </si>
  <si>
    <t>[u'associated', u'with', u'nnpds']</t>
  </si>
  <si>
    <t>however, a comprehensive assessment of the characteristics of prenatal malnutrition-associated differentially methylated regions (p-dmrs) is lacking in humans.</t>
  </si>
  <si>
    <t>[u'however', u',', u'a', u'comprehensive', u'assessment', u'of', u'the', u'characteristics', u'of', u'prenatal', u'malnutrition-associated', u'differentially', u'methylated', u'regions', u'(', u'p-dmrs', u')', u'is', u'lacking', u'in', u'humans', u'.']</t>
  </si>
  <si>
    <t>protein content and methyl donors in maternal diet interact to influence the proliferation rate and cell fate of neural stem cells in rat hippocampus</t>
  </si>
  <si>
    <t>[u'protein', u'content', u'and', u'methyl', u'donors', u'in', u'maternal', u'diet', u'interact', u'to', u'influence', u'the', u'proliferation', u'rate', u'and', u'cell', u'fate', u'of', u'neural', u'stem', u'cells', u'in', u'rat', u'hippocampus']</t>
  </si>
  <si>
    <t>['interact']</t>
  </si>
  <si>
    <t>[['Cell', ['http://purl.obolibrary.org/obo/CL_0000000', 'http://purl.obolibrary.org/obo/GO_0005623']]]</t>
  </si>
  <si>
    <t>there was no evidence to suggest that maternal 25(oh)d concentration in pregnancy was associated with any respiratory or atopic outcome in the offspring.</t>
  </si>
  <si>
    <t>[u'that', u'maternal', u'25', u'(', u'oh', u')', u'd', u'concentration', u'in', u'pregnancy', u'was', u'associated', u'with', u'any', u'respiratory', u'or', u'atopic', u'outcome', u'in', u'the', u'offspring']</t>
  </si>
  <si>
    <t>interestingly, we found that the increase in pkcζ levels in cb t-cells caused by prenatal supplementation with fish oil correlated with modifications of histone acetylation at the pkcζ gene ( prkcz ) promoter.</t>
  </si>
  <si>
    <t>['interestingly', 'correlated']</t>
  </si>
  <si>
    <t>[u'correlated', u'with', u'modifications', u'of', u'histone', u'acetylation', u'at', u'the', u'pkc\u03b6', u'gene', u'(', u'prkcz', u')', u'promoter']</t>
  </si>
  <si>
    <t>this could suggest that these women drink more regularly.</t>
  </si>
  <si>
    <t>[u'this', u'could', u'suggest', u'that', u'these', u'women', u'drink', u'more', u'regularly', u'.']</t>
  </si>
  <si>
    <t>[u'these', u'data', u'suggest', u'that', u'epigenetic', u'modification', u'is', u'associated', u'with', u'an', u'increased', u'risk', u'of', u'spontaneous', u'preterm', u'delivery', u',', u'spontaneous', u'preterm', u'delivery', u'with', u'reduced', u'fetal', u'growth', u'in', u'particular', u'.']</t>
  </si>
  <si>
    <t>[u'that', u'epigenetic', u'modification', u'is', u'associated', u'with', u'an', u'increased', u'risk', u'of', u'spontaneous', u'preterm', u'delivery', u',', u'spontaneous', u'preterm', u'delivery', u'with', u'reduced', u'fetal', u'growth', u'in', u'particular']</t>
  </si>
  <si>
    <t>arsenic-associated changes to the epigenome: what are the functional consequences?</t>
  </si>
  <si>
    <t>low serum hepcidin concentration in smoking pregnant women might be associated with lower fetal birth weight and length.</t>
  </si>
  <si>
    <t>[['serum', ['http://purl.obolibrary.org/obo/UBERON_0001977']], ['hepcidin', ['http://purl.obolibrary.org/obo/PR_000008438']]]</t>
  </si>
  <si>
    <t>[u'low', u'serum', u'hepcidin', u'concentration', u'in', u'smoking', u'pregnant', u'women', u'might', u'be', u'associated', u'with', u'lower', u'fetal', u'birth', u'weight', u'and', u'length', u'.']</t>
  </si>
  <si>
    <t>the pharmacokinetics of fa and [6s]-5-methyltetrahydrofolate (5-mthf) were examined to find a reliable and minimal dose for rapidly rescuing folate status prior to critical periods of embryonic development.</t>
  </si>
  <si>
    <t>future efforts should be therefore dedicated to identify reliable biomarkers and evaluate their effectiveness for alleviation/reversal of the adverse programming in postnatal life.</t>
  </si>
  <si>
    <t>next, we discuss how hormonal regulators interact with neurotransmitters involved in the regulation of ingestive behaviors, such as neuropeptide y (npy), agouti-related protein (agrp) and α-melanocyte stimulating hormone (α-msh), to regulate ingestive behavior.</t>
  </si>
  <si>
    <t>pregnancy in patients on chronic hemodialysis therapy, though unlikely, does happen rarely.</t>
  </si>
  <si>
    <t>['rarely', 'unlikely']</t>
  </si>
  <si>
    <t>[u'unlikely']</t>
  </si>
  <si>
    <t>these effects, however, may be specific to sex and pain modality.</t>
  </si>
  <si>
    <t>[u'the', u'acute', u'phase', u'response', u'appears', u'intact', u',', u'and', u'sometimes', u'present', u'in', u'the', u'absence', u'of', u'clinical', u'infection', u'.']</t>
  </si>
  <si>
    <t>[['acute phase response', ['http://purl.obolibrary.org/obo/GO_0006953']]]</t>
  </si>
  <si>
    <t>weak but significant correlations were found between log hg levels and intake of hg-containing seafood (r= 0.15) and were slightly stronger among pregnant women (r= 0.22, vs.r= 0.10).</t>
  </si>
  <si>
    <t>[u'weak', u'but', u'significant', u'correlations']</t>
  </si>
  <si>
    <t>notable among the findings were 1 ) the quantitative importance of essential fatty acid and amino acid nutrition in reproductive health, 2 ) the suggested application of the ideal protein concept for improving the amino acid nutrition of mothers and children, 3 ) the prospect of using dietary phytase to improve the bioavailability of trace minerals in plant and vegetable-based diets, and 4 ) nutritional interventions to mitigate environmental enteropathy.</t>
  </si>
  <si>
    <t>['suggested', 'prospect', 'essential']</t>
  </si>
  <si>
    <t>[u'3', u')', u'the', u'prospect', u'of', u'using', u'dietary', u'phytase', u'to', u'improve', u'the', u'bioavailability', u'of', u'trace', u'minerals', u'in', u'plant', u'and', u'vegetable-based', u'diets', u',', u'and', u'4', u')', u'nutritional', u'interventions', u'to', u'mitigate', u'environmental', u'enteropathy']</t>
  </si>
  <si>
    <t>since ketones have been reported to play a role in cerebral lipid and myelin synthesis, it is particularly important to investigate the diet’s impact on brain anatomy of the offspring.</t>
  </si>
  <si>
    <t>['have been', 'impact']</t>
  </si>
  <si>
    <t>[u'the', u'diet', u"'s", u'impact', u'on', u'brain', u'anatomy', u'of', u'the', u'offspring']</t>
  </si>
  <si>
    <t>the diagnosis and management of headache in the pregnant patient presents several challenges.</t>
  </si>
  <si>
    <t>[u'several', u'challenges']</t>
  </si>
  <si>
    <t>the result of this study shows that a few alleles have an increased frequency of expression in the diseased group which suggests that these alleles may predispose the individuals to clefting.</t>
  </si>
  <si>
    <t>[u'which', u'suggests', u'that', u'these', u'alleles', u'may', u'predispose', u'the', u'individuals', u'to', u'clefting']</t>
  </si>
  <si>
    <t>the desired outcome of this review was to identify potential interventions that may be worthy of consideration.</t>
  </si>
  <si>
    <t>[u'consideration']</t>
  </si>
  <si>
    <t>['consideration', 'potential', 'may']</t>
  </si>
  <si>
    <t>hence, how to best analyze epidemiological data on combined exposures remains a significant challenge.</t>
  </si>
  <si>
    <t>[u'hence', u',', u'how', u'to', u'best', u'analyze', u'epidemiological', u'data', u'on', u'combined', u'exposures', u'remains', u'a', u'significant', u'challenge', u'.']</t>
  </si>
  <si>
    <t>['remains...challenge', 'how']</t>
  </si>
  <si>
    <t>[u'differential', u'methylation', u'is', u'associated', u'with', u'birth', u'weight', u'and', u'serum', u'ldl', u'cholesterol', u'.']</t>
  </si>
  <si>
    <t>in the plan, studies will need to be conducted to determine the effectiveness of 4yyb in educating pregnant saudi women on healthy knowledge and behaviors.</t>
  </si>
  <si>
    <t>within plausible estimates of sensitivity and specificity, the association could result from exposure misclassification alone.</t>
  </si>
  <si>
    <t>[u'exposure', u'misclassification', u'alone']</t>
  </si>
  <si>
    <t>['misclassification', 'could', 'plausible', 'association']</t>
  </si>
  <si>
    <t>animal fe intake was significantly associated with reduced risk of preterm birth and extreme preterm birth.</t>
  </si>
  <si>
    <t>[u'animal', u'fe', u'intake', u'was', u'significantly', u'associated', u'with', u'reduced', u'risk', u'of', u'preterm', u'birth', u'and', u'extreme', u'preterm', u'birth', u'.']</t>
  </si>
  <si>
    <t>in addition, across the years 1921–1945, birth-year variations in a spring quarter season-of-birth effect for schizophrenia in ireland showed a trend for correlation with january-march rainfall ( r = 0.80, p ≤ 0.10).</t>
  </si>
  <si>
    <t>[u'correlation', u'with', u'january-march', u'rainfall', u'(', u'r', u'=', u'0.80']</t>
  </si>
  <si>
    <t>assessing the potential effect of low-level exposure to perchlorate on thyroid function is an area of ongoing research.</t>
  </si>
  <si>
    <t>[u'ongoing', u'research']</t>
  </si>
  <si>
    <t>['ongoing research', 'potential']</t>
  </si>
  <si>
    <t>evidences are growing that dietetic measures are needed to prevent obesity in children with acute leukemia.</t>
  </si>
  <si>
    <t>[u'evidences', u'are', u'growing', u'that', u'dietetic', u'measures', u'are', u'needed', u'to', u'prevent', u'obesity', u'in', u'children', u'with', u'acute', u'leukemia', u'.']</t>
  </si>
  <si>
    <t>['evidences are growing']</t>
  </si>
  <si>
    <t>primary lung sarcomas are rare but aggressive tumors accounting for less than 0.5% of all lung tumors.</t>
  </si>
  <si>
    <t>[u'rare', u'but', u'aggressive']</t>
  </si>
  <si>
    <t>preventing in-utero overnutrition, e.g. , by avoiding maternal overnutrition, overweight and/or diabetes during pregnancy, might therefore be a promising strategy of genuine overweight prevention, globally.</t>
  </si>
  <si>
    <t>['might', 'promising']</t>
  </si>
  <si>
    <t>[u'there', u'may', u'be', u'a', u'sex-specific', u'association', u'between', u'retinol', u'and', u'igf-i', u',', u'a', u'negative', u'association', u'between', u'\u03b1-tocopherol', u'and', u'adiponectin', u',', u'and', u'a', u'negative', u'association', u'between', u'\u03b3-tocopherol', u'and', u'leptin', u'in', u'early', u'life', u'in', u'humans', u'.']</t>
  </si>
  <si>
    <t>['may be', 'association', 'association', 'association']</t>
  </si>
  <si>
    <t>[['tocopherol', ['http://purl.obolibrary.org/obo/CHEBI_27013']], ['life', ['http://purl.obolibrary.org/obo/UBERON_0000104']], ['retinol', ['http://purl.obolibrary.org/obo/CHEBI_50211']], ['IGF-I', ['http://purl.obolibrary.org/obo/PR_P08025']], ['tocopherol', ['http://purl.obolibrary.org/obo/CHEBI_27013']], ['sex-specific', ['http://purl.obolibrary.org/obo/UBERON_0014402']]]</t>
  </si>
  <si>
    <t>[u'a', u'sex-specific', u'association', u'between', u'retinol', u'and', u'igf-i', u',', u'a', u'negative', u'association', u'between', u'\u03b1-tocopherol', u'and', u'adiponectin', u',', u'and', u'a', u'negative', u'association', u'between', u'\u03b3-tocopherol', u'and', u'leptin', u'in', u'early', u'life', u'in', u'humans']</t>
  </si>
  <si>
    <t>[u'a', u'negative', u'association', u'between', u'\u03b1-tocopherol', u'and', u'adiponectin', u',', u'and', u'a', u'negative', u'association', u'between', u'\u03b3-tocopherol', u'and', u'leptin', u'in', u'early', u'life', u'in', u'humans']</t>
  </si>
  <si>
    <t>[u'a', u'negative', u'association', u'between', u'\u03b3-tocopherol', u'and', u'leptin', u'in', u'early', u'life', u'in', u'humans']</t>
  </si>
  <si>
    <t>however, change incoduring pregnancy was significantly lower when measured with impedance cardiography.</t>
  </si>
  <si>
    <t>[u'suggesting', u'pregnant', u'women', u'reduce', u'consumption', u'of', u'fish', u'species', u'with', u'higher', u'mercury', u'concentrations', u'(', u'e.g']</t>
  </si>
  <si>
    <t>[['mercury', ['http://purl.obolibrary.org/obo/CHEBI_25195', 'http://purl.obolibrary.org/obo/CHEBI_16170']], ['fish', ['http://purl.obolibrary.org/obo/NCBITaxon_117569', 'http://purl.obolibrary.org/obo/PR_Q24533']], ['species', ['http://purl.obolibrary.org/obo/NCBITaxon_species']]]</t>
  </si>
  <si>
    <t>early probiotic supplementation for the prevention of atopic disease in newborns—probiotics and the hygiene hypothesis—</t>
  </si>
  <si>
    <t>[u'the', u'hypothesis', u'that', u'vitamin', u'd', u'exposure', u'in', u'early', u'life', u'is', u'associated', u'with', u'neonatal', u'body', u'size', u'and', u'composition']</t>
  </si>
  <si>
    <t>[['vitamin D', ['http://purl.obolibrary.org/obo/CHEBI_27300']], ['vitamin', ['http://purl.obolibrary.org/obo/CHEBI_33229']], ['life', ['http://purl.obolibrary.org/obo/UBERON_0000104']]]</t>
  </si>
  <si>
    <t>[u'that', u'vitamin', u'd', u'exposure', u'in', u'early', u'life', u'is', u'associated', u'with', u'neonatal', u'body', u'size', u'and', u'composition']</t>
  </si>
  <si>
    <t>environmentally induced epigenetic toxicity: potential public health concerns</t>
  </si>
  <si>
    <t>[u'potential', u'public', u'health', u'concerns']</t>
  </si>
  <si>
    <t>integrating studies of neurodevelopmental disorders and prenatal exposures with the simultaneous evaluation of neural and immune systems will shed light on mechanisms that underlie individual vulnerability or resilience to neurodevelopmental disorders and ultimately contribute to the development of primary preventions and early interventions.</t>
  </si>
  <si>
    <t>[u'that', u'underlie', u'individual', u'vulnerability', u'or', u'resilience', u'to', u'neurodevelopmental', u'disorders', u'and', u'ultimately', u'contribute', u'to', u'the', u'development', u'of', u'primary', u'preventions', u'and', u'early', u'interventions']</t>
  </si>
  <si>
    <t>['underlie', 'will', 'ultimately']</t>
  </si>
  <si>
    <t>a candidate for such non‐snp‐linked information is dna methylation.</t>
  </si>
  <si>
    <t>[u'a', u'candidate', u'for', u'such', u'non\u2010snp\u2010linked', u'information']</t>
  </si>
  <si>
    <t>[u'the', u'effects', u'of', u'antenatal', u'steroid', u'therapy', u'vary', u'in', u'fetuses', u'according', u'to', u'maternal-fetal', u'factors', u'and', u'environmental', u'stimuli', u'.']</t>
  </si>
  <si>
    <t>['vary']</t>
  </si>
  <si>
    <t>[['steroid', ['http://purl.obolibrary.org/obo/CHEBI_35341']]]</t>
  </si>
  <si>
    <t>[u'more', u'studies', u'on', u'populations', u'with', u'calcium', u'deficit', u'are', u'also', u'needed', u'.']</t>
  </si>
  <si>
    <t>['more studies...are also needed']</t>
  </si>
  <si>
    <t>[u'to', u'underlie', u'the', u'relationship', u'between', u'vitamin', u'd', u'and', u'understand', u'its', u'biology', u'and', u'clinical', u'implications']</t>
  </si>
  <si>
    <t>['underlie', 'presumed']</t>
  </si>
  <si>
    <t>[u'that', u'are', u'presumed', u'to', u'underlie', u'the', u'relationship', u'between', u'vitamin', u'd', u'and', u'understand', u'its', u'biology', u'and', u'clinical', u'implications']</t>
  </si>
  <si>
    <t>results: most of the edcs were associated with negligible absolute differences in srs scores (≤ 1.5).</t>
  </si>
  <si>
    <t>[u'results', u':', u'most', u'of', u'the', u'edcs', u'were', u'associated', u'with', u'negligible', u'absolute', u'differences', u'in', u'srs', u'scores', u'(', u'\u2264', u'1.5', u')', u'.']</t>
  </si>
  <si>
    <t>[u'in', u'bermuda', u',', u'public', u'health', u'messages', u'advocating', u'reduced', u'consumption', u'of', u'larger', u',', u'higher', u'mercury-containing', u'fish', u'species', u'appear', u'effective', u',', u'but', u'masked', u'the', u'nutritional', u'value', u'message', u'of', u'small', u'fish', u'species', u',', u'with', u'low', u'mercury', u'concentration', u'.']</t>
  </si>
  <si>
    <t>['appear']</t>
  </si>
  <si>
    <t>[['fish', ['http://purl.obolibrary.org/obo/NCBITaxon_117569', 'http://purl.obolibrary.org/obo/PR_Q24533']], ['mercury', ['http://purl.obolibrary.org/obo/CHEBI_16170', 'http://purl.obolibrary.org/obo/CHEBI_25195']], ['mercury', ['http://purl.obolibrary.org/obo/CHEBI_25195', 'http://purl.obolibrary.org/obo/CHEBI_16170']], ['species', ['http://purl.obolibrary.org/obo/NCBITaxon_species']], ['fish', ['http://purl.obolibrary.org/obo/NCBITaxon_117569', 'http://purl.obolibrary.org/obo/PR_Q24533']], ['species', ['http://purl.obolibrary.org/obo/NCBITaxon_species']]]</t>
  </si>
  <si>
    <t>as a result, maintenance of appropriate weight gain during pregnancy and prophylaxis of maternal overweight/obesity before pregnancy should be a strategy for preventing childhood overweight/obesity.</t>
  </si>
  <si>
    <t>[u'a', u'strategy', u'for', u'preventing', u'childhood', u'overweight/obesity']</t>
  </si>
  <si>
    <t>['strategy', 'should be']</t>
  </si>
  <si>
    <t>[u'as', u'a', u'result', u',', u'maintenance', u'of', u'appropriate', u'weight', u'gain', u'during', u'pregnancy', u'and', u'prophylaxis', u'of', u'maternal', u'overweight/obesity', u'before', u'pregnancy', u'should', u'be', u'a', u'strategy', u'for', u'preventing', u'childhood', u'overweight/obesity', u'.']</t>
  </si>
  <si>
    <t>this leads to the hypothesis that the offspring's transcriptomes show short-term and long-term changes depending on the maternal diet.</t>
  </si>
  <si>
    <t>[u'the', u'hypothesis', u'that', u'the', u'offspring', u"'s", u'transcriptomes', u'show', u'short-term', u'and', u'long-term', u'changes', u'depending', u'on', u'the', u'maternal', u'diet']</t>
  </si>
  <si>
    <t>hypertriglyceridemia induced pancreatitis in pregnancy is established and has been widely reported.</t>
  </si>
  <si>
    <t>oxidative stress and bronchial asthma in children—causes or consequences?</t>
  </si>
  <si>
    <t>['or', 'causes', 'consequences']</t>
  </si>
  <si>
    <t>[u'oxidative', u'stress', u'and', u'bronchial', u'asthma', u'in', u'children', u'--', u'causes', u'or', u'consequences', u'?']</t>
  </si>
  <si>
    <t>[u'consequences']</t>
  </si>
  <si>
    <t>exposure to prenatal vitamins was not associated with body fatness either in childhood or in adulthood.</t>
  </si>
  <si>
    <t>[u'exposure', u'to', u'prenatal', u'vitamins', u'was', u'not', u'associated', u'with', u'body', u'fatness', u'either', u'in', u'childhood', u'or', u'in', u'adulthood', u'.']</t>
  </si>
  <si>
    <t>public health programs should be targeted towards improving body mass index and weight gain in pregnant women in rural vietnam.</t>
  </si>
  <si>
    <t>establishing areas of research concentrations and scarcities may help direct future research where it is needed.</t>
  </si>
  <si>
    <t>[u'research', u'concentrations']</t>
  </si>
  <si>
    <t>['research concentrations', 'future research', 'may']</t>
  </si>
  <si>
    <t>[u'direct', u'future', u'research', u'where', u'it', u'is', u'needed']</t>
  </si>
  <si>
    <t>their pathogenesis is not very clear.</t>
  </si>
  <si>
    <t>['not very clear']</t>
  </si>
  <si>
    <t>after birth, the associations between hb concentration during pregnancy and birth outcomes were investigated.</t>
  </si>
  <si>
    <t>[u'the', u'associations', u'between', u'hb', u'concentration', u'during', u'pregnancy', u'and', u'birth', u'outcomes']</t>
  </si>
  <si>
    <t>pregnant working women may be at risk of lead poisoning because of occupational and environmental exposure.</t>
  </si>
  <si>
    <t>the serum levels of 25(oh)d increased significantly from gw 15 to 28 in vitamin d deficient women who received a recommendation for supplementation.</t>
  </si>
  <si>
    <t>[u'a', u'recommendation']</t>
  </si>
  <si>
    <t>promising biomarkers include those for mitochondrial function, oxidative stress, and immune function.</t>
  </si>
  <si>
    <t>PMC5578746</t>
  </si>
  <si>
    <t>heterogeneity in predictive power of early childhood nutritional indicators for mid-childhood outcomes: evidence from vietnam</t>
  </si>
  <si>
    <t>[u'heterogeneity', u'in', u'predictive', u'power', u'of', u'early', u'childhood', u'nutritional', u'indicators', u'for', u'mid-childhood', u'outcomes']</t>
  </si>
  <si>
    <t>['heterogeneity']</t>
  </si>
  <si>
    <t>[u'the', u'impact', u'of', u'socioeconomic', u'factors', u'on', u'omega-3', u'fatty', u'acid', u'intake', u'in', u'pregnant', u'women', u'and', u'women', u'of', u'childbearing', u'age']</t>
  </si>
  <si>
    <t>['impact', 'has not been reported']</t>
  </si>
  <si>
    <t>[['omega-3 fatty acid', ['http://purl.obolibrary.org/obo/CHEBI_25681']], ['fatty acid', ['http://purl.obolibrary.org/obo/CHEBI_35366']], ['fatty acid', ['http://purl.obolibrary.org/obo/CHEBI_35366']], ['acid', ['http://purl.obolibrary.org/obo/CHEBI_37527']], ['acid', ['http://purl.obolibrary.org/obo/CHEBI_37527']]]</t>
  </si>
  <si>
    <t>[u'the', u'impact', u'of', u'socioeconomic', u'factors', u'on', u'omega-3', u'fatty', u'acid', u'intake', u'in', u'pregnant', u'women', u'and', u'women', u'of', u'childbearing', u'age', u'has', u'not', u'been', u'reported', u'.']</t>
  </si>
  <si>
    <t>our app is an engaging method for assessing and communicating risk during pregnancy in a typically hard-to-reach population, providing accessible and personalized distant obstetrical care, designed to target preterm birth risk, specifically.</t>
  </si>
  <si>
    <t>[u'typically', u'hard-to-reach']</t>
  </si>
  <si>
    <t>['hard-to-reach']</t>
  </si>
  <si>
    <t>the primary purpose of this study is to examine the health behaviors and cell phone usage patterns of a text4baby target population and the associations with health literacy.</t>
  </si>
  <si>
    <t>[u'the', u'associations', u'with', u'health', u'literacy']</t>
  </si>
  <si>
    <t>this paper provides a brief review of potential health outcomes recently linked to gestational vitamin d deficiency, including preterm birth, cesarean delivery, and gestational diabetes.</t>
  </si>
  <si>
    <t>['potential', 'linked']</t>
  </si>
  <si>
    <t>[u'recently', u'linked', u'to', u'gestational', u'vitamin', u'd', u'deficiency', u',', u'including', u'preterm', u'birth', u',', u'cesarean', u'delivery', u',', u'and', u'gestational', u'diabetes']</t>
  </si>
  <si>
    <t>more work is needed on the potential limitation of choline or betaine in the diets of pregnant women.</t>
  </si>
  <si>
    <t>[u'more', u'work', u'is', u'needed', u'on', u'the', u'potential', u'limitation', u'of', u'choline', u'or', u'betaine', u'in', u'the', u'diets', u'of', u'pregnant', u'women', u'.']</t>
  </si>
  <si>
    <t>['more work is needed ', 'limitation', 'potential']</t>
  </si>
  <si>
    <t>[u'the', u'potential', u'limitation', u'of', u'choline', u'or', u'betaine']</t>
  </si>
  <si>
    <t>defining the key regulatory networks that signal either beneficial or damaging corticosteroid action would result in valuable adjustments to current treatment protocols.</t>
  </si>
  <si>
    <t>[u'defining', u'the', u'key', u'regulatory', u'networks', u'that', u'signal', u'either', u'beneficial', u'or', u'damaging', u'corticosteroid', u'action']</t>
  </si>
  <si>
    <t>['defining', 'would']</t>
  </si>
  <si>
    <t>in all mother groups, gwg was within the range recommended by iom 2009 guidelines.</t>
  </si>
  <si>
    <t>[u'recommended', u'by', u'iom', u'2009', u'guidelines']</t>
  </si>
  <si>
    <t>to answer this question, we assessed f2females whose f1parents (males or females) were vitamin d-deprived when developing in the uterus of f0females.</t>
  </si>
  <si>
    <t>[u'this', u'question']</t>
  </si>
  <si>
    <t>educational interventions based on health promotion patterns can be effective in enhancing awareness, better understanding of risks, reducing barriers to healthy behavior and ultimately, improving women’s health and nutritional performance during pregnancy.</t>
  </si>
  <si>
    <t>dna methylation links genetics, fetal environment, and an unhealthy lifestyle to the development of type 2 diabetes</t>
  </si>
  <si>
    <t>[u'dna', u'methylation', u'links']</t>
  </si>
  <si>
    <t>we compared prevalence of associated congenital anomalies between the case and control groups.</t>
  </si>
  <si>
    <t>the association between the exposures and birthweight was examined using log-binomial and liner regression analyses.</t>
  </si>
  <si>
    <t>[u'the', u'association', u'between', u'the', u'exposures', u'and', u'birthweight']</t>
  </si>
  <si>
    <t>due to the complex hormonal changes during pregnancy, it is important to remember that thyroxine requirements are higher in pregnancy.</t>
  </si>
  <si>
    <t>thus, clinicians should be informed to address cam methods at each obstetric visit.</t>
  </si>
  <si>
    <t>the findings suggest that low prenatal vitamin d may act as a risk factor for asd, however, there is a need for replication with larger samples.</t>
  </si>
  <si>
    <t>['however', 'need for replication', 'suggest', 'may']</t>
  </si>
  <si>
    <t>[['vitamin D', ['http://purl.obolibrary.org/obo/CHEBI_27300']], ['ASD', ['http://purl.obolibrary.org/obo/PR_Q9FLD5']], ['vitamin', ['http://purl.obolibrary.org/obo/CHEBI_33229']]]</t>
  </si>
  <si>
    <t>[u'a', u'need', u'for', u'replication', u'with', u'larger', u'samples']</t>
  </si>
  <si>
    <t>[u'the', u'findings', u'suggest', u'that', u'low', u'prenatal', u'vitamin', u'd', u'may', u'act', u'as', u'a', u'risk', u'factor', u'for', u'asd']</t>
  </si>
  <si>
    <t>PMC5338078</t>
  </si>
  <si>
    <t>patient-centered mobile medical clinics are feasible, successful, and acceptable models that can be used to provide quality healthcare to pregnant women in rural and hard-to-reach settings.</t>
  </si>
  <si>
    <t>[u'dna', u'methylation', u'signatures', u'link', u'prenatal', u'famine', u'exposure', u'to', u'growth', u'and', u'metabolism']</t>
  </si>
  <si>
    <t>[['metabolism', ['http://purl.obolibrary.org/obo/GO_0008152', 'http://purl.obolibrary.org/obo/GO_0008152']], ['DNA methylation', ['http://purl.obolibrary.org/obo/GO_0006306', 'http://purl.obolibrary.org/obo/GO_0006306']], ['growth', ['http://purl.obolibrary.org/obo/GO_0040007', 'http://purl.obolibrary.org/obo/GO_0040007']], ['DNA', ['http://purl.obolibrary.org/obo/SO_0000352', 'http://purl.obolibrary.org/obo/SO_0000352']]]</t>
  </si>
  <si>
    <t>high birth weight (&gt;4,000 g) was associated with increased risk of overweight (or = 1.66; 95% ci 1.55–1.77).</t>
  </si>
  <si>
    <t>[u'high', u'birth', u'weight', u'(', u'&gt;', u'4', u',', u'000', u'g', u')', u'was', u'associated', u'with', u'increased', u'risk', u'of', u'overweight', u'(', u'or\u200a=\u200a1.66', u';', u'95', u'%', u'ci', u'1.55', u'--', u'1.77', u')', u'.']</t>
  </si>
  <si>
    <t>preventing exposure to arsenic contaminated drinking water during pregnancy could improve maternal health.</t>
  </si>
  <si>
    <t>the objectives of this study were to describe the mirna profile of human breast milk, and to investigate breast milk mirnas as possible mediators of the observed preventative effect of probiotics.</t>
  </si>
  <si>
    <t>['objectives', 'possible', 'observed']</t>
  </si>
  <si>
    <t>magnitude of odds ratios (ors) was used to assess associations.</t>
  </si>
  <si>
    <t>[u'increasing', u'evidence', u'suggests', u'that', u'vad', u'is', u'involved', u'in', u'the', u'pathogenesis', u'of', u'alzheimer', u"'s", u'disease', u'(', u'ad', u')', u'.']</t>
  </si>
  <si>
    <t>['suggests', 'involved']</t>
  </si>
  <si>
    <t>[u'that', u'vad', u'is', u'involved', u'in', u'the', u'pathogenesis', u'of', u'alzheimer', u"'s", u'disease', u'(', u'ad', u')']</t>
  </si>
  <si>
    <t>on the basis of modern notions of decanalization, we provide perspectives on selected environmental and genetic risk factors for schizophrenia, and we discuss strengths and weaknesses of this conceptual framework.</t>
  </si>
  <si>
    <t>TAXONOMY TYPE</t>
  </si>
  <si>
    <t>superficial_relationship</t>
  </si>
  <si>
    <t>probable_understanding</t>
  </si>
  <si>
    <t>etiology</t>
  </si>
  <si>
    <t>incomplete_evidence</t>
  </si>
  <si>
    <t>possible_understanding</t>
  </si>
  <si>
    <t>urgent_call_to_action</t>
  </si>
  <si>
    <t>difficult_task</t>
  </si>
  <si>
    <t>explicit_question</t>
  </si>
  <si>
    <t>future_work</t>
  </si>
  <si>
    <t>future_prediction</t>
  </si>
  <si>
    <t>unexpected_observation</t>
  </si>
  <si>
    <t>full_unknown</t>
  </si>
  <si>
    <t>non_urgent_recommendation</t>
  </si>
  <si>
    <t>problems_complications</t>
  </si>
  <si>
    <t>curious_finding</t>
  </si>
  <si>
    <t>controversy</t>
  </si>
  <si>
    <t>questions_answered_by_this_work</t>
  </si>
  <si>
    <t>alternative_options</t>
  </si>
  <si>
    <t>ANNOTATED CONCEPTS LIST</t>
  </si>
  <si>
    <t>ANNOTATED CONCEPT</t>
  </si>
  <si>
    <t>association</t>
  </si>
  <si>
    <t>likely</t>
  </si>
  <si>
    <t>associations</t>
  </si>
  <si>
    <t>cause</t>
  </si>
  <si>
    <t>rare</t>
  </si>
  <si>
    <t>can</t>
  </si>
  <si>
    <t>indicate</t>
  </si>
  <si>
    <t>crucial</t>
  </si>
  <si>
    <t>complex</t>
  </si>
  <si>
    <t>relationship</t>
  </si>
  <si>
    <t>associated</t>
  </si>
  <si>
    <t>may</t>
  </si>
  <si>
    <t>research questions</t>
  </si>
  <si>
    <t>unique opportunities</t>
  </si>
  <si>
    <t>will</t>
  </si>
  <si>
    <t>many literature data</t>
  </si>
  <si>
    <t>believe</t>
  </si>
  <si>
    <t>could</t>
  </si>
  <si>
    <t>few studies</t>
  </si>
  <si>
    <t>appears</t>
  </si>
  <si>
    <t>gap</t>
  </si>
  <si>
    <t>remain to be determined</t>
  </si>
  <si>
    <t>should be</t>
  </si>
  <si>
    <t>concerns</t>
  </si>
  <si>
    <t>possible</t>
  </si>
  <si>
    <t>uncertainty</t>
  </si>
  <si>
    <t>suggesting</t>
  </si>
  <si>
    <t>potential</t>
  </si>
  <si>
    <t>future investigations</t>
  </si>
  <si>
    <t>propose</t>
  </si>
  <si>
    <t>however</t>
  </si>
  <si>
    <t>has been</t>
  </si>
  <si>
    <t>yet</t>
  </si>
  <si>
    <t>not been described</t>
  </si>
  <si>
    <t>further studies</t>
  </si>
  <si>
    <t>gaps in knowledge</t>
  </si>
  <si>
    <t>under-studied</t>
  </si>
  <si>
    <t>hypothesis</t>
  </si>
  <si>
    <t>relate</t>
  </si>
  <si>
    <t>evidence</t>
  </si>
  <si>
    <t>proposes</t>
  </si>
  <si>
    <t>thought to be...but</t>
  </si>
  <si>
    <t>has not been rigorously evaluated</t>
  </si>
  <si>
    <t>complications</t>
  </si>
  <si>
    <t>difficult</t>
  </si>
  <si>
    <t>link</t>
  </si>
  <si>
    <t>aim</t>
  </si>
  <si>
    <t>whether</t>
  </si>
  <si>
    <t>causes</t>
  </si>
  <si>
    <t>proposed</t>
  </si>
  <si>
    <t>remains to be elucidated</t>
  </si>
  <si>
    <t>if</t>
  </si>
  <si>
    <t>either</t>
  </si>
  <si>
    <t>or</t>
  </si>
  <si>
    <t>suggest</t>
  </si>
  <si>
    <t>interaction</t>
  </si>
  <si>
    <t>suggests</t>
  </si>
  <si>
    <t>too crude</t>
  </si>
  <si>
    <t>support</t>
  </si>
  <si>
    <t>objective</t>
  </si>
  <si>
    <t>recent research</t>
  </si>
  <si>
    <t>more data are needed</t>
  </si>
  <si>
    <t>recommended</t>
  </si>
  <si>
    <t>previously</t>
  </si>
  <si>
    <t>would</t>
  </si>
  <si>
    <t>modest evidence</t>
  </si>
  <si>
    <t>no role</t>
  </si>
  <si>
    <t>convincingly</t>
  </si>
  <si>
    <t>related</t>
  </si>
  <si>
    <t>could not be</t>
  </si>
  <si>
    <t>few</t>
  </si>
  <si>
    <t>likelihood</t>
  </si>
  <si>
    <t>unusual</t>
  </si>
  <si>
    <t>no previous study</t>
  </si>
  <si>
    <t>challenges</t>
  </si>
  <si>
    <t>hypothesized</t>
  </si>
  <si>
    <t>limits</t>
  </si>
  <si>
    <t>possibly</t>
  </si>
  <si>
    <t>point</t>
  </si>
  <si>
    <t>recommendations</t>
  </si>
  <si>
    <t>no...is known</t>
  </si>
  <si>
    <t>uncertain</t>
  </si>
  <si>
    <t>advocate</t>
  </si>
  <si>
    <t>have been</t>
  </si>
  <si>
    <t>still very scarce</t>
  </si>
  <si>
    <t>approaches</t>
  </si>
  <si>
    <t>influence</t>
  </si>
  <si>
    <t>recommend</t>
  </si>
  <si>
    <t>remarkably</t>
  </si>
  <si>
    <t>candidate</t>
  </si>
  <si>
    <t>the need</t>
  </si>
  <si>
    <t>interestingly</t>
  </si>
  <si>
    <t>seemingly</t>
  </si>
  <si>
    <t>should</t>
  </si>
  <si>
    <t>new</t>
  </si>
  <si>
    <t>mechanisms underlying</t>
  </si>
  <si>
    <t>further research is needed</t>
  </si>
  <si>
    <t>not well understood</t>
  </si>
  <si>
    <t>evidence-based</t>
  </si>
  <si>
    <t>immediate need</t>
  </si>
  <si>
    <t>correlation</t>
  </si>
  <si>
    <t>very little</t>
  </si>
  <si>
    <t>until</t>
  </si>
  <si>
    <t>aimed</t>
  </si>
  <si>
    <t>discord</t>
  </si>
  <si>
    <t>further studies are needed</t>
  </si>
  <si>
    <t>alleviate future effects</t>
  </si>
  <si>
    <t>it is important</t>
  </si>
  <si>
    <t>remains to be established</t>
  </si>
  <si>
    <t>critical</t>
  </si>
  <si>
    <t>reveals</t>
  </si>
  <si>
    <t>novel</t>
  </si>
  <si>
    <t>interactions</t>
  </si>
  <si>
    <t>appear</t>
  </si>
  <si>
    <t>appears to be</t>
  </si>
  <si>
    <t>unknown</t>
  </si>
  <si>
    <t>received little study</t>
  </si>
  <si>
    <t>establish</t>
  </si>
  <si>
    <t>further research</t>
  </si>
  <si>
    <t>impact</t>
  </si>
  <si>
    <t>not univocal</t>
  </si>
  <si>
    <t>starting point</t>
  </si>
  <si>
    <t>must...be</t>
  </si>
  <si>
    <t>underlying</t>
  </si>
  <si>
    <t>might</t>
  </si>
  <si>
    <t>unexplained</t>
  </si>
  <si>
    <t>seemed to be</t>
  </si>
  <si>
    <t>two evidence-based cycles...considered</t>
  </si>
  <si>
    <t>although</t>
  </si>
  <si>
    <t>speculate</t>
  </si>
  <si>
    <t>subsequent studies</t>
  </si>
  <si>
    <t>problem</t>
  </si>
  <si>
    <t>probably</t>
  </si>
  <si>
    <t>belief</t>
  </si>
  <si>
    <t>philosophy</t>
  </si>
  <si>
    <t>only</t>
  </si>
  <si>
    <t>little insight</t>
  </si>
  <si>
    <t>questions</t>
  </si>
  <si>
    <t>thought to</t>
  </si>
  <si>
    <t>wished</t>
  </si>
  <si>
    <t>problems</t>
  </si>
  <si>
    <t>supports</t>
  </si>
  <si>
    <t>have not been investigated</t>
  </si>
  <si>
    <t>observed</t>
  </si>
  <si>
    <t>imperative</t>
  </si>
  <si>
    <t>differ between societies</t>
  </si>
  <si>
    <t>confirm findings</t>
  </si>
  <si>
    <t>urgent</t>
  </si>
  <si>
    <t>existing evidence</t>
  </si>
  <si>
    <t>remains unclear</t>
  </si>
  <si>
    <t>hypotheses</t>
  </si>
  <si>
    <t>corroborate and/or dispute</t>
  </si>
  <si>
    <t>cannot be</t>
  </si>
  <si>
    <t>feasible</t>
  </si>
  <si>
    <t>unlikely</t>
  </si>
  <si>
    <t>remains elusive</t>
  </si>
  <si>
    <t>could be</t>
  </si>
  <si>
    <t>there is evidence</t>
  </si>
  <si>
    <t>inconsistent</t>
  </si>
  <si>
    <t>lack of evidence</t>
  </si>
  <si>
    <t>research...limited</t>
  </si>
  <si>
    <t>linked</t>
  </si>
  <si>
    <t>comprehensive systems are needed</t>
  </si>
  <si>
    <t>potentially</t>
  </si>
  <si>
    <t>correlate</t>
  </si>
  <si>
    <t>must</t>
  </si>
  <si>
    <t>what</t>
  </si>
  <si>
    <t>suggested</t>
  </si>
  <si>
    <t>not fully understood</t>
  </si>
  <si>
    <t>limitations</t>
  </si>
  <si>
    <t>correlated</t>
  </si>
  <si>
    <t>additional research is needed</t>
  </si>
  <si>
    <t>conflicting</t>
  </si>
  <si>
    <t>extensive number of epidemiological studies</t>
  </si>
  <si>
    <t>how</t>
  </si>
  <si>
    <t>not known</t>
  </si>
  <si>
    <t>considerations</t>
  </si>
  <si>
    <t>usually</t>
  </si>
  <si>
    <t>observational</t>
  </si>
  <si>
    <t>recommendation</t>
  </si>
  <si>
    <t>further research is merited</t>
  </si>
  <si>
    <t>further evidence</t>
  </si>
  <si>
    <t>who</t>
  </si>
  <si>
    <t>why</t>
  </si>
  <si>
    <t>taboos</t>
  </si>
  <si>
    <t>insufficient evidence</t>
  </si>
  <si>
    <t>no clear evidence</t>
  </si>
  <si>
    <t>first</t>
  </si>
  <si>
    <t>rough indicator</t>
  </si>
  <si>
    <t>interpretation</t>
  </si>
  <si>
    <t>limited</t>
  </si>
  <si>
    <t>opportunities</t>
  </si>
  <si>
    <t>whether...or</t>
  </si>
  <si>
    <t>increased attention</t>
  </si>
  <si>
    <t>thought</t>
  </si>
  <si>
    <t>mixed</t>
  </si>
  <si>
    <t>has to be</t>
  </si>
  <si>
    <t>has seen</t>
  </si>
  <si>
    <t>not consistently</t>
  </si>
  <si>
    <t>aetiology</t>
  </si>
  <si>
    <t>notion</t>
  </si>
  <si>
    <t>newly</t>
  </si>
  <si>
    <t>essential</t>
  </si>
  <si>
    <t>controversial</t>
  </si>
  <si>
    <t>remains...partially</t>
  </si>
  <si>
    <t>at least</t>
  </si>
  <si>
    <t>have</t>
  </si>
  <si>
    <t>has repeatedly been</t>
  </si>
  <si>
    <t>corresponded</t>
  </si>
  <si>
    <t>future trials</t>
  </si>
  <si>
    <t>challenging</t>
  </si>
  <si>
    <t>trend</t>
  </si>
  <si>
    <t>can be</t>
  </si>
  <si>
    <t>importantly</t>
  </si>
  <si>
    <t>partially</t>
  </si>
  <si>
    <t>apparent</t>
  </si>
  <si>
    <t>calls into question</t>
  </si>
  <si>
    <t>opportunity</t>
  </si>
  <si>
    <t>profound implications</t>
  </si>
  <si>
    <t>which...and/or</t>
  </si>
  <si>
    <t>studies are needed</t>
  </si>
  <si>
    <t>unrelated</t>
  </si>
  <si>
    <t>challenge</t>
  </si>
  <si>
    <t>mechanistic</t>
  </si>
  <si>
    <t>relatively few</t>
  </si>
  <si>
    <t>despite</t>
  </si>
  <si>
    <t>many studies</t>
  </si>
  <si>
    <t>concern</t>
  </si>
  <si>
    <t>need for further investigation</t>
  </si>
  <si>
    <t>insight</t>
  </si>
  <si>
    <t>mandatory</t>
  </si>
  <si>
    <t>theory</t>
  </si>
  <si>
    <t>not explained</t>
  </si>
  <si>
    <t>aims</t>
  </si>
  <si>
    <t>strategies are warranted</t>
  </si>
  <si>
    <t>fairly consistent</t>
  </si>
  <si>
    <t>limited data</t>
  </si>
  <si>
    <t>in contrast</t>
  </si>
  <si>
    <t>inconclusive</t>
  </si>
  <si>
    <t>gaps in our knowledge</t>
  </si>
  <si>
    <t>increasing...evidence</t>
  </si>
  <si>
    <t>indicating</t>
  </si>
  <si>
    <t>complication</t>
  </si>
  <si>
    <t>warrants investigation</t>
  </si>
  <si>
    <t>have been shown</t>
  </si>
  <si>
    <t>relations</t>
  </si>
  <si>
    <t>claims</t>
  </si>
  <si>
    <t>gaps</t>
  </si>
  <si>
    <t>impose</t>
  </si>
  <si>
    <t>dueling tensions</t>
  </si>
  <si>
    <t>little is known</t>
  </si>
  <si>
    <t>non</t>
  </si>
  <si>
    <t>some evidence</t>
  </si>
  <si>
    <t>considered</t>
  </si>
  <si>
    <t>data...limited</t>
  </si>
  <si>
    <t>other...hypothesis</t>
  </si>
  <si>
    <t>ominous</t>
  </si>
  <si>
    <t>explanation</t>
  </si>
  <si>
    <t>presumably</t>
  </si>
  <si>
    <t>set out</t>
  </si>
  <si>
    <t>paramount</t>
  </si>
  <si>
    <t>linking</t>
  </si>
  <si>
    <t>appear to be</t>
  </si>
  <si>
    <t>consistently</t>
  </si>
  <si>
    <t>future studies are needed</t>
  </si>
  <si>
    <t>varies</t>
  </si>
  <si>
    <t>sex-specific adaptive responses to lead toxicity during early-life development</t>
  </si>
  <si>
    <t>mechanisms</t>
  </si>
  <si>
    <t>on the other hand</t>
  </si>
  <si>
    <t>further investigation is needed</t>
  </si>
  <si>
    <t>indicates</t>
  </si>
  <si>
    <t>relationships</t>
  </si>
  <si>
    <t>theories</t>
  </si>
  <si>
    <t>remains limited</t>
  </si>
  <si>
    <t>whether...if</t>
  </si>
  <si>
    <t>suggestions</t>
  </si>
  <si>
    <t>underpin</t>
  </si>
  <si>
    <t>cause for concern</t>
  </si>
  <si>
    <t>promising</t>
  </si>
  <si>
    <t>remains</t>
  </si>
  <si>
    <t>alternative approaches</t>
  </si>
  <si>
    <t>research attention</t>
  </si>
  <si>
    <t>open question</t>
  </si>
  <si>
    <t>little data</t>
  </si>
  <si>
    <t>remain</t>
  </si>
  <si>
    <t>underpinnings</t>
  </si>
  <si>
    <t>future studies</t>
  </si>
  <si>
    <t>to understand better</t>
  </si>
  <si>
    <t>need to be</t>
  </si>
  <si>
    <t>opposing</t>
  </si>
  <si>
    <t>complicated</t>
  </si>
  <si>
    <t>further more rigorous evaluation</t>
  </si>
  <si>
    <t>unclear</t>
  </si>
  <si>
    <t>have not been well studied</t>
  </si>
  <si>
    <t>no</t>
  </si>
  <si>
    <t>exists</t>
  </si>
  <si>
    <t>probability</t>
  </si>
  <si>
    <t>lacking</t>
  </si>
  <si>
    <t>either...or</t>
  </si>
  <si>
    <t>relation</t>
  </si>
  <si>
    <t>develop...study designs...are warranted</t>
  </si>
  <si>
    <t>unrecognized</t>
  </si>
  <si>
    <t>issues</t>
  </si>
  <si>
    <t>questioned</t>
  </si>
  <si>
    <t>shed light</t>
  </si>
  <si>
    <t>scarce</t>
  </si>
  <si>
    <t>debate</t>
  </si>
  <si>
    <t>correlates</t>
  </si>
  <si>
    <t>correlations</t>
  </si>
  <si>
    <t>underlying mechanisms</t>
  </si>
  <si>
    <t>has been demonstrated</t>
  </si>
  <si>
    <t>whether...compared to</t>
  </si>
  <si>
    <t>future interventions</t>
  </si>
  <si>
    <t>need</t>
  </si>
  <si>
    <t>need for additional studies</t>
  </si>
  <si>
    <t>issue</t>
  </si>
  <si>
    <t>seem</t>
  </si>
  <si>
    <t>may be</t>
  </si>
  <si>
    <t>a good understanding</t>
  </si>
  <si>
    <t>future analyses</t>
  </si>
  <si>
    <t>not well established</t>
  </si>
  <si>
    <t>has recently been</t>
  </si>
  <si>
    <t>the need for better strategies</t>
  </si>
  <si>
    <t>novel interventions</t>
  </si>
  <si>
    <t>incomplete...results</t>
  </si>
  <si>
    <t>bias</t>
  </si>
  <si>
    <t>no...exist</t>
  </si>
  <si>
    <t>causative mechanisms</t>
  </si>
  <si>
    <t>supporting</t>
  </si>
  <si>
    <t>high priority</t>
  </si>
  <si>
    <t>possibility</t>
  </si>
  <si>
    <t>observe</t>
  </si>
  <si>
    <t>subject of numerous studies</t>
  </si>
  <si>
    <t>has not been widely studied</t>
  </si>
  <si>
    <t>theoretically</t>
  </si>
  <si>
    <t>explain</t>
  </si>
  <si>
    <t>suggestions for future research</t>
  </si>
  <si>
    <t>unsettled</t>
  </si>
  <si>
    <t>previous studies</t>
  </si>
  <si>
    <t>emerging field</t>
  </si>
  <si>
    <t>essentiality</t>
  </si>
  <si>
    <t>previous...studies</t>
  </si>
  <si>
    <t>encourage</t>
  </si>
  <si>
    <t>speculative</t>
  </si>
  <si>
    <t>has not been established so far</t>
  </si>
  <si>
    <t>still being discussed</t>
  </si>
  <si>
    <t>need for more trials</t>
  </si>
  <si>
    <t>unproven efficacy</t>
  </si>
  <si>
    <t>further studies need</t>
  </si>
  <si>
    <t>has...been</t>
  </si>
  <si>
    <t>maybe</t>
  </si>
  <si>
    <t>needs to be determined</t>
  </si>
  <si>
    <t>seem to be</t>
  </si>
  <si>
    <t>impacts</t>
  </si>
  <si>
    <t>little evidence</t>
  </si>
  <si>
    <t>need to develop...strategies</t>
  </si>
  <si>
    <t>probable</t>
  </si>
  <si>
    <t>future options</t>
  </si>
  <si>
    <t>appeared</t>
  </si>
  <si>
    <t>poorly characterized</t>
  </si>
  <si>
    <t>explosion of knowledge</t>
  </si>
  <si>
    <t>contradicting</t>
  </si>
  <si>
    <t>evidence...limited</t>
  </si>
  <si>
    <t>evidence base</t>
  </si>
  <si>
    <t>thought to be</t>
  </si>
  <si>
    <t>causing</t>
  </si>
  <si>
    <t>new research opportunities</t>
  </si>
  <si>
    <t>incomplete understanding</t>
  </si>
  <si>
    <t>have shown</t>
  </si>
  <si>
    <t>growing</t>
  </si>
  <si>
    <t>unresolved</t>
  </si>
  <si>
    <t>future research</t>
  </si>
  <si>
    <t>requires</t>
  </si>
  <si>
    <t>lack</t>
  </si>
  <si>
    <t>more research is needed</t>
  </si>
  <si>
    <t>doubt</t>
  </si>
  <si>
    <t>goal</t>
  </si>
  <si>
    <t>would be</t>
  </si>
  <si>
    <t>main causes</t>
  </si>
  <si>
    <t>where</t>
  </si>
  <si>
    <t>larger randomised controlled trials are needed</t>
  </si>
  <si>
    <t>mechanism</t>
  </si>
  <si>
    <t>not been investigated</t>
  </si>
  <si>
    <t>adjustment is needed</t>
  </si>
  <si>
    <t>future</t>
  </si>
  <si>
    <t>need to study</t>
  </si>
  <si>
    <t>set a precedent</t>
  </si>
  <si>
    <t>emerging knowledge</t>
  </si>
  <si>
    <t>view</t>
  </si>
  <si>
    <t>better understand</t>
  </si>
  <si>
    <t>modest sample size</t>
  </si>
  <si>
    <t>unorthodox</t>
  </si>
  <si>
    <t>first study</t>
  </si>
  <si>
    <t>critically</t>
  </si>
  <si>
    <t>evidence is accumulating</t>
  </si>
  <si>
    <t>consistent</t>
  </si>
  <si>
    <t>myths</t>
  </si>
  <si>
    <t>alternate hypotheses</t>
  </si>
  <si>
    <t>consideration</t>
  </si>
  <si>
    <t>future translational studies</t>
  </si>
  <si>
    <t>seems</t>
  </si>
  <si>
    <t>unexpected</t>
  </si>
  <si>
    <t>dilemmas</t>
  </si>
  <si>
    <t>still remain</t>
  </si>
  <si>
    <t>whether...and/or</t>
  </si>
  <si>
    <t>important</t>
  </si>
  <si>
    <t>disparities</t>
  </si>
  <si>
    <t>empirical support</t>
  </si>
  <si>
    <t>has yet to be determined</t>
  </si>
  <si>
    <t>wondered</t>
  </si>
  <si>
    <t>believed</t>
  </si>
  <si>
    <t>error</t>
  </si>
  <si>
    <t>has been lacking</t>
  </si>
  <si>
    <t>previously thought</t>
  </si>
  <si>
    <t>etiologies</t>
  </si>
  <si>
    <t>study and address</t>
  </si>
  <si>
    <t>not previously been fully appreciated</t>
  </si>
  <si>
    <t>this experiment</t>
  </si>
  <si>
    <t>several studies</t>
  </si>
  <si>
    <t>well documented</t>
  </si>
  <si>
    <t>more studies are still needed</t>
  </si>
  <si>
    <t>mainly</t>
  </si>
  <si>
    <t>could not</t>
  </si>
  <si>
    <t>remains unknown</t>
  </si>
  <si>
    <t>number of studies</t>
  </si>
  <si>
    <t>emphasis</t>
  </si>
  <si>
    <t>no conclusive evidence</t>
  </si>
  <si>
    <t>have not been studied</t>
  </si>
  <si>
    <t>nor</t>
  </si>
  <si>
    <t>most likely</t>
  </si>
  <si>
    <t>lack of knowledge</t>
  </si>
  <si>
    <t>has been...challenged</t>
  </si>
  <si>
    <t>little scientific support</t>
  </si>
  <si>
    <t>has been suggested</t>
  </si>
  <si>
    <t>study</t>
  </si>
  <si>
    <t>difficulty</t>
  </si>
  <si>
    <t>observations</t>
  </si>
  <si>
    <t>influences</t>
  </si>
  <si>
    <t>only been previously described once</t>
  </si>
  <si>
    <t>growing evidence</t>
  </si>
  <si>
    <t>inadequately understood</t>
  </si>
  <si>
    <t>not based on scientific evidence</t>
  </si>
  <si>
    <t>variability</t>
  </si>
  <si>
    <t>understanding</t>
  </si>
  <si>
    <t>warrants further investigation</t>
  </si>
  <si>
    <t>not previously been reported</t>
  </si>
  <si>
    <t>indicat</t>
  </si>
  <si>
    <t>research gaps</t>
  </si>
  <si>
    <t>long-term studies</t>
  </si>
  <si>
    <t>paradoxically</t>
  </si>
  <si>
    <t>associates</t>
  </si>
  <si>
    <t>rarely</t>
  </si>
  <si>
    <t>warrants</t>
  </si>
  <si>
    <t>closer scrutiny</t>
  </si>
  <si>
    <t>revealed</t>
  </si>
  <si>
    <t>associate</t>
  </si>
  <si>
    <t>first data</t>
  </si>
  <si>
    <t>investigation</t>
  </si>
  <si>
    <t>promise</t>
  </si>
  <si>
    <t>wide spectrum</t>
  </si>
  <si>
    <t>connected</t>
  </si>
  <si>
    <t>vital</t>
  </si>
  <si>
    <t>could...and/or</t>
  </si>
  <si>
    <t>information...is scarce</t>
  </si>
  <si>
    <t>information</t>
  </si>
  <si>
    <t>limited evidence</t>
  </si>
  <si>
    <t>importance</t>
  </si>
  <si>
    <t>recent observational research</t>
  </si>
  <si>
    <t>studies...are needed</t>
  </si>
  <si>
    <t>contributes</t>
  </si>
  <si>
    <t>uncommon</t>
  </si>
  <si>
    <t>attracted increasing interest</t>
  </si>
  <si>
    <t>argued</t>
  </si>
  <si>
    <t>idea</t>
  </si>
  <si>
    <t>further investigations...are warranted</t>
  </si>
  <si>
    <t>indicated</t>
  </si>
  <si>
    <t>does</t>
  </si>
  <si>
    <t>caused</t>
  </si>
  <si>
    <t>unexpectedly</t>
  </si>
  <si>
    <t>it is not clear</t>
  </si>
  <si>
    <t>causative</t>
  </si>
  <si>
    <t>not available</t>
  </si>
  <si>
    <t>should not be</t>
  </si>
  <si>
    <t>pressing need</t>
  </si>
  <si>
    <t>replication studies are needed</t>
  </si>
  <si>
    <t>whether or not</t>
  </si>
  <si>
    <t>plausibility</t>
  </si>
  <si>
    <t>failure</t>
  </si>
  <si>
    <t>complaints</t>
  </si>
  <si>
    <t>not well defined</t>
  </si>
  <si>
    <t>controversies</t>
  </si>
  <si>
    <t>better understanding</t>
  </si>
  <si>
    <t>models</t>
  </si>
  <si>
    <t>need...evidenced-based</t>
  </si>
  <si>
    <t>causal</t>
  </si>
  <si>
    <t>incompletely</t>
  </si>
  <si>
    <t>has not been well characterized</t>
  </si>
  <si>
    <t>need...evidence</t>
  </si>
  <si>
    <t>gaps in current knowledge</t>
  </si>
  <si>
    <t>heterogeneous</t>
  </si>
  <si>
    <t>etiologically</t>
  </si>
  <si>
    <t>obscure</t>
  </si>
  <si>
    <t>no reports</t>
  </si>
  <si>
    <t>not...adequately explored</t>
  </si>
  <si>
    <t>warrants research</t>
  </si>
  <si>
    <t>growing agreement</t>
  </si>
  <si>
    <t>this investigation</t>
  </si>
  <si>
    <t>interrelationships</t>
  </si>
  <si>
    <t>continue to explore</t>
  </si>
  <si>
    <t>several methods</t>
  </si>
  <si>
    <t>question</t>
  </si>
  <si>
    <t>interventions are needed</t>
  </si>
  <si>
    <t>need to be re-evaluated</t>
  </si>
  <si>
    <t>strengthens the evidence</t>
  </si>
  <si>
    <t>earlier studies</t>
  </si>
  <si>
    <t>warranting a need for research</t>
  </si>
  <si>
    <t>lacks</t>
  </si>
  <si>
    <t>has been adopted</t>
  </si>
  <si>
    <t>but others</t>
  </si>
  <si>
    <t>recent studies</t>
  </si>
  <si>
    <t>evidence...are weaker</t>
  </si>
  <si>
    <t>further work</t>
  </si>
  <si>
    <t>underlie</t>
  </si>
  <si>
    <t>supportive</t>
  </si>
  <si>
    <t>observation</t>
  </si>
  <si>
    <t>few...studies</t>
  </si>
  <si>
    <t>as expected</t>
  </si>
  <si>
    <t>no studies</t>
  </si>
  <si>
    <t>in contrast to</t>
  </si>
  <si>
    <t>further investigation</t>
  </si>
  <si>
    <t>additional research</t>
  </si>
  <si>
    <t>has not been investigated</t>
  </si>
  <si>
    <t>absence of...evidence</t>
  </si>
  <si>
    <t>continued studies</t>
  </si>
  <si>
    <t>future studies is warranted</t>
  </si>
  <si>
    <t>require</t>
  </si>
  <si>
    <t>larger studies and replication of findings</t>
  </si>
  <si>
    <t>though</t>
  </si>
  <si>
    <t>worthy of closer attention</t>
  </si>
  <si>
    <t>etiological</t>
  </si>
  <si>
    <t>perhaps</t>
  </si>
  <si>
    <t>further trials are...needed</t>
  </si>
  <si>
    <t>urgently</t>
  </si>
  <si>
    <t>very little is known</t>
  </si>
  <si>
    <t>confused</t>
  </si>
  <si>
    <t>little...is known</t>
  </si>
  <si>
    <t>some</t>
  </si>
  <si>
    <t>several epidemiological data</t>
  </si>
  <si>
    <t>associated...or</t>
  </si>
  <si>
    <t>generally thought</t>
  </si>
  <si>
    <t>lack answers</t>
  </si>
  <si>
    <t>alternative</t>
  </si>
  <si>
    <t>out of reach</t>
  </si>
  <si>
    <t>becoming better known</t>
  </si>
  <si>
    <t>eludes</t>
  </si>
  <si>
    <t>this paper</t>
  </si>
  <si>
    <t>expected</t>
  </si>
  <si>
    <t>scrutiny</t>
  </si>
  <si>
    <t>future research is needed</t>
  </si>
  <si>
    <t>compelling evidence</t>
  </si>
  <si>
    <t>larger studies</t>
  </si>
  <si>
    <t>are needed</t>
  </si>
  <si>
    <t>affect</t>
  </si>
  <si>
    <t>points</t>
  </si>
  <si>
    <t>the only other published report</t>
  </si>
  <si>
    <t>future...research in this area</t>
  </si>
  <si>
    <t>highly recommended</t>
  </si>
  <si>
    <t>need more information</t>
  </si>
  <si>
    <t>have to be</t>
  </si>
  <si>
    <t>further avenues</t>
  </si>
  <si>
    <t>need...data</t>
  </si>
  <si>
    <t>strategies are needed</t>
  </si>
  <si>
    <t>confirm previous findings</t>
  </si>
  <si>
    <t>warrant an investigation</t>
  </si>
  <si>
    <t>moreover</t>
  </si>
  <si>
    <t>recommends</t>
  </si>
  <si>
    <t>links</t>
  </si>
  <si>
    <t>existing data</t>
  </si>
  <si>
    <t xml:space="preserve"> warrant further investigation</t>
  </si>
  <si>
    <t>complexity</t>
  </si>
  <si>
    <t>have not been identified</t>
  </si>
  <si>
    <t>further work is needed</t>
  </si>
  <si>
    <t>confirm</t>
  </si>
  <si>
    <t>none...achieved clear evidence</t>
  </si>
  <si>
    <t>dispute</t>
  </si>
  <si>
    <t>further research...are needed</t>
  </si>
  <si>
    <t>involved</t>
  </si>
  <si>
    <t>little we know</t>
  </si>
  <si>
    <t>more...strategies</t>
  </si>
  <si>
    <t>conflicted</t>
  </si>
  <si>
    <t>not been explored</t>
  </si>
  <si>
    <t>beliefs</t>
  </si>
  <si>
    <t>remain limited</t>
  </si>
  <si>
    <t>designed to</t>
  </si>
  <si>
    <t>randomized clinical trial...is warranted</t>
  </si>
  <si>
    <t>limited number</t>
  </si>
  <si>
    <t>caution</t>
  </si>
  <si>
    <t>knowledge gap</t>
  </si>
  <si>
    <t>variation</t>
  </si>
  <si>
    <t>research considerations</t>
  </si>
  <si>
    <t>emerges</t>
  </si>
  <si>
    <t>needs to be studied</t>
  </si>
  <si>
    <t>failed to reveal</t>
  </si>
  <si>
    <t>split</t>
  </si>
  <si>
    <t>remain variable</t>
  </si>
  <si>
    <t>opposite</t>
  </si>
  <si>
    <t>in spite</t>
  </si>
  <si>
    <t>is important</t>
  </si>
  <si>
    <t>future research...is warranted</t>
  </si>
  <si>
    <t>objectives</t>
  </si>
  <si>
    <t>assessed</t>
  </si>
  <si>
    <t>remain unclear</t>
  </si>
  <si>
    <t>experimental evidence</t>
  </si>
  <si>
    <t>preliminary</t>
  </si>
  <si>
    <t>further study</t>
  </si>
  <si>
    <t>inter-relationships</t>
  </si>
  <si>
    <t>argues</t>
  </si>
  <si>
    <t>has not been described</t>
  </si>
  <si>
    <t>strategies</t>
  </si>
  <si>
    <t>interesting</t>
  </si>
  <si>
    <t>underpinning</t>
  </si>
  <si>
    <t>here</t>
  </si>
  <si>
    <t>needs prospective studies</t>
  </si>
  <si>
    <t>opportunities for future research</t>
  </si>
  <si>
    <t>initially thought</t>
  </si>
  <si>
    <t>imprecise</t>
  </si>
  <si>
    <t>ongoing trials...consider</t>
  </si>
  <si>
    <t>scarce information</t>
  </si>
  <si>
    <t>current research provides evidence</t>
  </si>
  <si>
    <t>interacts</t>
  </si>
  <si>
    <t>have not previously been elucidated</t>
  </si>
  <si>
    <t>longitudinal studies...are needed</t>
  </si>
  <si>
    <t>evidence is mounting</t>
  </si>
  <si>
    <t>surprisingly</t>
  </si>
  <si>
    <t>no existing guidelines</t>
  </si>
  <si>
    <t>previously shown</t>
  </si>
  <si>
    <t>possibilities</t>
  </si>
  <si>
    <t>undetermined</t>
  </si>
  <si>
    <t>few...options</t>
  </si>
  <si>
    <t>purpose</t>
  </si>
  <si>
    <t>contradictory</t>
  </si>
  <si>
    <t>encourage more research</t>
  </si>
  <si>
    <t>need for additional interventions</t>
  </si>
  <si>
    <t>data are limited</t>
  </si>
  <si>
    <t>evidence...was...weaker</t>
  </si>
  <si>
    <t>evidence...was much weaker</t>
  </si>
  <si>
    <t>speculation</t>
  </si>
  <si>
    <t>need for further research</t>
  </si>
  <si>
    <t>this study</t>
  </si>
  <si>
    <t>poorly understood</t>
  </si>
  <si>
    <t>study...is merited</t>
  </si>
  <si>
    <t>little knowledge</t>
  </si>
  <si>
    <t>not well known</t>
  </si>
  <si>
    <t>research evidence</t>
  </si>
  <si>
    <t>conjecture</t>
  </si>
  <si>
    <t>has been questioned</t>
  </si>
  <si>
    <t>considering</t>
  </si>
  <si>
    <t>warrant additional discussion</t>
  </si>
  <si>
    <t>strong evidence</t>
  </si>
  <si>
    <t>interrelationship</t>
  </si>
  <si>
    <t>directions for future research</t>
  </si>
  <si>
    <t>not...adequately</t>
  </si>
  <si>
    <t>assumption</t>
  </si>
  <si>
    <t>implicated</t>
  </si>
  <si>
    <t>little attention</t>
  </si>
  <si>
    <t>does not straightforwardly explain</t>
  </si>
  <si>
    <t>more research</t>
  </si>
  <si>
    <t>supported</t>
  </si>
  <si>
    <t>it is possible</t>
  </si>
  <si>
    <t>call to act</t>
  </si>
  <si>
    <t>has not yet been comprehensively evaluated</t>
  </si>
  <si>
    <t>paucity</t>
  </si>
  <si>
    <t xml:space="preserve">should be </t>
  </si>
  <si>
    <t>no prior study</t>
  </si>
  <si>
    <t>it is known</t>
  </si>
  <si>
    <t>expect</t>
  </si>
  <si>
    <t>contrasting</t>
  </si>
  <si>
    <t>still being discovered</t>
  </si>
  <si>
    <t>has not occurred</t>
  </si>
  <si>
    <t>increasingly recognised</t>
  </si>
  <si>
    <t>little conclusive evidence</t>
  </si>
  <si>
    <t>not yet settled</t>
  </si>
  <si>
    <t>proposal</t>
  </si>
  <si>
    <t>plausibly</t>
  </si>
  <si>
    <t>claimed</t>
  </si>
  <si>
    <t>alternative approach</t>
  </si>
  <si>
    <t>whether...or...or</t>
  </si>
  <si>
    <t>cannot agree</t>
  </si>
  <si>
    <t>need for validation studies</t>
  </si>
  <si>
    <t>research is needed</t>
  </si>
  <si>
    <t>present study</t>
  </si>
  <si>
    <t>alternative hypotheses</t>
  </si>
  <si>
    <t>should...be</t>
  </si>
  <si>
    <t>study is ongoing</t>
  </si>
  <si>
    <t>programs...are warranted</t>
  </si>
  <si>
    <t>ironically</t>
  </si>
  <si>
    <t>whether...and</t>
  </si>
  <si>
    <t>variably</t>
  </si>
  <si>
    <t>refutes</t>
  </si>
  <si>
    <t>have not been firmly established</t>
  </si>
  <si>
    <t>supposed to</t>
  </si>
  <si>
    <t>more research is warranted</t>
  </si>
  <si>
    <t>remain scarce</t>
  </si>
  <si>
    <t>consider</t>
  </si>
  <si>
    <t>than previously predicted</t>
  </si>
  <si>
    <t>first time</t>
  </si>
  <si>
    <t>neglected topic</t>
  </si>
  <si>
    <t>studies are underway</t>
  </si>
  <si>
    <t>seemed</t>
  </si>
  <si>
    <t>additional studies are needed</t>
  </si>
  <si>
    <t>preliminary evidence</t>
  </si>
  <si>
    <t>existing literature is small</t>
  </si>
  <si>
    <t>little information</t>
  </si>
  <si>
    <t>appeared to be</t>
  </si>
  <si>
    <t>hard-to-engage</t>
  </si>
  <si>
    <t>utmost importance</t>
  </si>
  <si>
    <t>asked</t>
  </si>
  <si>
    <t>remains relatively unexplored</t>
  </si>
  <si>
    <t>center of attention</t>
  </si>
  <si>
    <t>unresolved issues</t>
  </si>
  <si>
    <t>none with enough evidence</t>
  </si>
  <si>
    <t>research is needed in the future</t>
  </si>
  <si>
    <t>increasingly accepted</t>
  </si>
  <si>
    <t>marginal evidence</t>
  </si>
  <si>
    <t>future directions</t>
  </si>
  <si>
    <t>accompanied</t>
  </si>
  <si>
    <t>appearance</t>
  </si>
  <si>
    <t>not been conducted</t>
  </si>
  <si>
    <t>lacks efficacy</t>
  </si>
  <si>
    <t>needs</t>
  </si>
  <si>
    <t>this...study</t>
  </si>
  <si>
    <t>remains under-studied</t>
  </si>
  <si>
    <t>suggestive</t>
  </si>
  <si>
    <t>credited</t>
  </si>
  <si>
    <t>are able</t>
  </si>
  <si>
    <t>are capable</t>
  </si>
  <si>
    <t>further...studies are warranted</t>
  </si>
  <si>
    <t>must be explored</t>
  </si>
  <si>
    <t>lack of...data</t>
  </si>
  <si>
    <t>few...diagnoses</t>
  </si>
  <si>
    <t>several explanations</t>
  </si>
  <si>
    <t>no conclusion</t>
  </si>
  <si>
    <t>optimising</t>
  </si>
  <si>
    <t>further testing...is needed</t>
  </si>
  <si>
    <t>warrant further investigation</t>
  </si>
  <si>
    <t>no...has been conducted</t>
  </si>
  <si>
    <t>rct is...needed</t>
  </si>
  <si>
    <t>hypothesize</t>
  </si>
  <si>
    <t>conflict</t>
  </si>
  <si>
    <t>more studies are needed</t>
  </si>
  <si>
    <t>linkages</t>
  </si>
  <si>
    <t>plausible</t>
  </si>
  <si>
    <t>missed opportunity</t>
  </si>
  <si>
    <t>priority</t>
  </si>
  <si>
    <t>discrepancies</t>
  </si>
  <si>
    <t>longer term follow-up is needed</t>
  </si>
  <si>
    <t>premise</t>
  </si>
  <si>
    <t>sought</t>
  </si>
  <si>
    <t>etiologic mechanisms</t>
  </si>
  <si>
    <t>limited number of studies</t>
  </si>
  <si>
    <t>gap in knowledge</t>
  </si>
  <si>
    <t>further research is also needed</t>
  </si>
  <si>
    <t>rarer</t>
  </si>
  <si>
    <t>studies...are warranted</t>
  </si>
  <si>
    <t>recent emergence</t>
  </si>
  <si>
    <t>investigated</t>
  </si>
  <si>
    <t>still evolving</t>
  </si>
  <si>
    <t>not been examined</t>
  </si>
  <si>
    <t>criticized</t>
  </si>
  <si>
    <t>lack of rigorous...studies</t>
  </si>
  <si>
    <t>no...identified</t>
  </si>
  <si>
    <t>future intervention</t>
  </si>
  <si>
    <t>emerging research</t>
  </si>
  <si>
    <t>emerging</t>
  </si>
  <si>
    <t>must be</t>
  </si>
  <si>
    <t>interesting to note</t>
  </si>
  <si>
    <t>it is thought</t>
  </si>
  <si>
    <t>previous study</t>
  </si>
  <si>
    <t>opposing findings</t>
  </si>
  <si>
    <t>uncommonly</t>
  </si>
  <si>
    <t>burdens</t>
  </si>
  <si>
    <t>no...available</t>
  </si>
  <si>
    <t>need for...approach</t>
  </si>
  <si>
    <t>growing interest</t>
  </si>
  <si>
    <t>disconnect</t>
  </si>
  <si>
    <t>strikingly</t>
  </si>
  <si>
    <t>fair amount is known</t>
  </si>
  <si>
    <t>both</t>
  </si>
  <si>
    <t>not received sufficient attention</t>
  </si>
  <si>
    <t>some evidence to suggest</t>
  </si>
  <si>
    <t>not...conclusive</t>
  </si>
  <si>
    <t>none</t>
  </si>
  <si>
    <t>attention</t>
  </si>
  <si>
    <t>call</t>
  </si>
  <si>
    <t>clues</t>
  </si>
  <si>
    <t>remain inconsistent</t>
  </si>
  <si>
    <t>has been mounting evidence</t>
  </si>
  <si>
    <t>wide range</t>
  </si>
  <si>
    <t>accumulating evidence has shown</t>
  </si>
  <si>
    <t>need to</t>
  </si>
  <si>
    <t>has</t>
  </si>
  <si>
    <t>not...clear</t>
  </si>
  <si>
    <t>further studied</t>
  </si>
  <si>
    <t>preliminary stage</t>
  </si>
  <si>
    <t>not...proven</t>
  </si>
  <si>
    <t>limited...data</t>
  </si>
  <si>
    <t>not immediately apparent</t>
  </si>
  <si>
    <t>less</t>
  </si>
  <si>
    <t>not fully explored</t>
  </si>
  <si>
    <t>here...investigated</t>
  </si>
  <si>
    <t>have...been</t>
  </si>
  <si>
    <t>data is too preliminary</t>
  </si>
  <si>
    <t>by which</t>
  </si>
  <si>
    <t>ultimately</t>
  </si>
  <si>
    <t>prudent</t>
  </si>
  <si>
    <t>whether...compared</t>
  </si>
  <si>
    <t>has not been adequately investigated</t>
  </si>
  <si>
    <t>data...is sparse</t>
  </si>
  <si>
    <t>future research...is needed</t>
  </si>
  <si>
    <t>countervailing</t>
  </si>
  <si>
    <t>model</t>
  </si>
  <si>
    <t>if so</t>
  </si>
  <si>
    <t>data is lacking</t>
  </si>
  <si>
    <t>recently</t>
  </si>
  <si>
    <t>either...or...or</t>
  </si>
  <si>
    <t>requirements</t>
  </si>
  <si>
    <t xml:space="preserve">have been </t>
  </si>
  <si>
    <t>remain to be defined</t>
  </si>
  <si>
    <t>further investigations</t>
  </si>
  <si>
    <t>investigations</t>
  </si>
  <si>
    <t>remain a...problem</t>
  </si>
  <si>
    <t>not previously been</t>
  </si>
  <si>
    <t>further study...is warranted</t>
  </si>
  <si>
    <t>intersect</t>
  </si>
  <si>
    <t>no definitively established</t>
  </si>
  <si>
    <t>affected</t>
  </si>
  <si>
    <t>variety</t>
  </si>
  <si>
    <t>data gap</t>
  </si>
  <si>
    <t>interact</t>
  </si>
  <si>
    <t>lack of information</t>
  </si>
  <si>
    <t>only explain part</t>
  </si>
  <si>
    <t>approach that considers</t>
  </si>
  <si>
    <t>warranted</t>
  </si>
  <si>
    <t>uncritically</t>
  </si>
  <si>
    <t>claim</t>
  </si>
  <si>
    <t>found evidence</t>
  </si>
  <si>
    <t>scanty reports</t>
  </si>
  <si>
    <t>future studies...are warranted</t>
  </si>
  <si>
    <t>concerning</t>
  </si>
  <si>
    <t>only few cases</t>
  </si>
  <si>
    <t>varied widely</t>
  </si>
  <si>
    <t>to assess</t>
  </si>
  <si>
    <t>be examined</t>
  </si>
  <si>
    <t>crisis</t>
  </si>
  <si>
    <t>partially proven</t>
  </si>
  <si>
    <t>mixed results</t>
  </si>
  <si>
    <t>watchwords</t>
  </si>
  <si>
    <t>two major hypotheses</t>
  </si>
  <si>
    <t>randomized controlled trials are needed</t>
  </si>
  <si>
    <t>lack of</t>
  </si>
  <si>
    <t>much overlooked</t>
  </si>
  <si>
    <t>hypothesised</t>
  </si>
  <si>
    <t>complicating</t>
  </si>
  <si>
    <t>far from understanding</t>
  </si>
  <si>
    <t>scant evidence</t>
  </si>
  <si>
    <t>to examine</t>
  </si>
  <si>
    <t>future research...are needed</t>
  </si>
  <si>
    <t>not yet been determined</t>
  </si>
  <si>
    <t>interest</t>
  </si>
  <si>
    <t>is</t>
  </si>
  <si>
    <t>debated</t>
  </si>
  <si>
    <t>difficulties</t>
  </si>
  <si>
    <t>causality</t>
  </si>
  <si>
    <t>discrepancy</t>
  </si>
  <si>
    <t>tabooed</t>
  </si>
  <si>
    <t>omissions or gaps</t>
  </si>
  <si>
    <t>need for...validation</t>
  </si>
  <si>
    <t>validation</t>
  </si>
  <si>
    <t>strategies...are warranted</t>
  </si>
  <si>
    <t>evidence to support</t>
  </si>
  <si>
    <t>incidentally</t>
  </si>
  <si>
    <t>not know</t>
  </si>
  <si>
    <t>remains...problem</t>
  </si>
  <si>
    <t>guideline</t>
  </si>
  <si>
    <t>unanticipated</t>
  </si>
  <si>
    <t>underlying...mechanisms</t>
  </si>
  <si>
    <t>little focus</t>
  </si>
  <si>
    <t>opens new opportunities</t>
  </si>
  <si>
    <t>suggestively</t>
  </si>
  <si>
    <t>studies are required to confirm</t>
  </si>
  <si>
    <t>remains a common occurrence</t>
  </si>
  <si>
    <t>evidences</t>
  </si>
  <si>
    <t>should be explored</t>
  </si>
  <si>
    <t>differ</t>
  </si>
  <si>
    <t>notably</t>
  </si>
  <si>
    <t>is thought</t>
  </si>
  <si>
    <t>caution...is warranted</t>
  </si>
  <si>
    <t>growing body of literature</t>
  </si>
  <si>
    <t>impossible</t>
  </si>
  <si>
    <t>partly</t>
  </si>
  <si>
    <t>even</t>
  </si>
  <si>
    <t>additional hypotheses</t>
  </si>
  <si>
    <t>mechanistic understanding</t>
  </si>
  <si>
    <t>further scientific research</t>
  </si>
  <si>
    <t>need to...identify</t>
  </si>
  <si>
    <t>contrary</t>
  </si>
  <si>
    <t>complexities</t>
  </si>
  <si>
    <t>study design is needed</t>
  </si>
  <si>
    <t>viable</t>
  </si>
  <si>
    <t>study...is needed</t>
  </si>
  <si>
    <t>problematic</t>
  </si>
  <si>
    <t>necessitate further research</t>
  </si>
  <si>
    <t>considerable scientific evidence</t>
  </si>
  <si>
    <t>additional research...design...is warranted</t>
  </si>
  <si>
    <t>opportuni</t>
  </si>
  <si>
    <t>inadequately studied</t>
  </si>
  <si>
    <t>paradoxical</t>
  </si>
  <si>
    <t>most studies...but</t>
  </si>
  <si>
    <t>little support</t>
  </si>
  <si>
    <t>less clear</t>
  </si>
  <si>
    <t>data...are sparse</t>
  </si>
  <si>
    <t>prospect</t>
  </si>
  <si>
    <t>remains...challenge</t>
  </si>
  <si>
    <t>misclassification</t>
  </si>
  <si>
    <t>ongoing research</t>
  </si>
  <si>
    <t>evidences are growing</t>
  </si>
  <si>
    <t>vary</t>
  </si>
  <si>
    <t>more studies...are also needed</t>
  </si>
  <si>
    <t>presumed</t>
  </si>
  <si>
    <t>strategy</t>
  </si>
  <si>
    <t>consequences</t>
  </si>
  <si>
    <t>research concentrations</t>
  </si>
  <si>
    <t>not very clear</t>
  </si>
  <si>
    <t>heterogeneity</t>
  </si>
  <si>
    <t>has not been reported</t>
  </si>
  <si>
    <t>hard-to-reach</t>
  </si>
  <si>
    <t xml:space="preserve">more work is needed </t>
  </si>
  <si>
    <t>limitation</t>
  </si>
  <si>
    <t>defining</t>
  </si>
  <si>
    <t>need for replication</t>
  </si>
  <si>
    <t>easily confused</t>
  </si>
  <si>
    <t>not been studied</t>
  </si>
  <si>
    <t>evidence...is scarce</t>
  </si>
  <si>
    <t>little to no</t>
  </si>
  <si>
    <t>remains under investigation</t>
  </si>
  <si>
    <t>perspectives</t>
  </si>
  <si>
    <t>coincide</t>
  </si>
  <si>
    <t>often overlooked</t>
  </si>
  <si>
    <t>progress is needed</t>
  </si>
  <si>
    <t>not adequate</t>
  </si>
  <si>
    <t>relationships...or</t>
  </si>
  <si>
    <t>[['4-pyridoxic acid', ['http://purl.obolibrary.org/obo/CHEBI_17405']], ['pyridoxal', ['http://purl.obolibrary.org/obo/CHEBI_17310']], ['acid', ['http://purl.obolibrary.org/obo/CHEBI_37527']], ['phosphate', ['http://purl.obolibrary.org/obo/CHEBI_26020', 'http://purl.obolibrary.org/obo/CHEBI_18367']]]</t>
  </si>
  <si>
    <t>[['ASD', ['http://purl.obolibrary.org/obo/PR_Q9FLD5']], ['brain', ['http://purl.obolibrary.org/obo/UBERON_0000955']]]</t>
  </si>
  <si>
    <t>[['retinol', ['http://purl.obolibrary.org/obo/CHEBI_50211']], ['carotene', ['http://purl.obolibrary.org/obo/CHEBI_23042']], ['serum', ['http://purl.obolibrary.org/obo/UBERON_0001977']]]</t>
  </si>
  <si>
    <t>[['vitamin', ['http://purl.obolibrary.org/obo/CHEBI_33229', 'http://purl.obolibrary.org/obo/CHEBI_33229']], ['status', ['http://purl.obolibrary.org/obo/SO_0000905', 'http://purl.obolibrary.org/obo/SO_0000905']], ['vitamin D', ['http://purl.obolibrary.org/obo/CHEBI_27300', 'http://purl.obolibrary.org/obo/CHEBI_27300']]]</t>
  </si>
  <si>
    <t>[['can', ['http://purl.obolibrary.org/obo/PR_000034449']], ['can', ['http://purl.obolibrary.org/obo/PR_000034449']]]</t>
  </si>
  <si>
    <t>[['growth', ['http://purl.obolibrary.org/obo/GO_0040007']], ['methylation', ['http://purl.obolibrary.org/obo/GO_0032259']]]</t>
  </si>
  <si>
    <t>[['vitamin', ['http://purl.obolibrary.org/obo/CHEBI_33229']], ['folic acid', ['http://purl.obolibrary.org/obo/CHEBI_27470']], ['vitamin D', ['http://purl.obolibrary.org/obo/CHEBI_27300']], ['acid', ['http://purl.obolibrary.org/obo/CHEBI_37527']]]</t>
  </si>
  <si>
    <t>[['vitamin', ['http://purl.obolibrary.org/obo/CHEBI_33229']], ['promoter', ['http://purl.obolibrary.org/obo/SO_0000167']], ['vitamin', ['http://purl.obolibrary.org/obo/CHEBI_33229']], ['promoter', ['http://purl.obolibrary.org/obo/SO_0000167']]]</t>
  </si>
  <si>
    <t>[['vitamin', ['http://purl.obolibrary.org/obo/CHEBI_33229']], ['vitamin', ['http://purl.obolibrary.org/obo/CHEBI_33229']], ['vitamin', ['http://purl.obolibrary.org/obo/CHEBI_33229']]]</t>
  </si>
  <si>
    <t>[['genome', ['http://purl.obolibrary.org/obo/SO_0001026']], ['protein', ['http://purl.obolibrary.org/obo/PR_000000001', 'http://purl.obolibrary.org/obo/CHEBI_36080', 'http://purl.obolibrary.org/obo/SO_0000104']]]</t>
  </si>
  <si>
    <t>[['direct', ['http://purl.obolibrary.org/obo/SO_0001514']], ['methylation', ['http://purl.obolibrary.org/obo/GO_0032259']], ['gene', ['http://purl.obolibrary.org/obo/SO_0000704']]]</t>
  </si>
  <si>
    <t>[['neurotransmitter', ['http://purl.obolibrary.org/obo/CHEBI_25512']]]</t>
  </si>
  <si>
    <t>[['capsules', ['http://purl.obolibrary.org/obo/GO_0042603']]]</t>
  </si>
  <si>
    <t>[['SNP', ['http://purl.obolibrary.org/obo/SO_0000694']]]</t>
  </si>
  <si>
    <t>[['vitamin', ['http://purl.obolibrary.org/obo/CHEBI_33229']], ['vitamin A', ['http://purl.obolibrary.org/obo/CHEBI_12777']], ['vitamin', ['http://purl.obolibrary.org/obo/CHEBI_33229']], ['vitamin A', ['http://purl.obolibrary.org/obo/CHEBI_12777']]]</t>
  </si>
  <si>
    <t>[['rat', ['http://purl.obolibrary.org/obo/PR_Q2G0B1', 'http://purl.obolibrary.org/obo/NCBITaxon_10114']]]</t>
  </si>
  <si>
    <t>[['hormone', ['http://purl.obolibrary.org/obo/CHEBI_24621']], ['development', ['http://purl.obolibrary.org/obo/GO_0032502']], ['role', ['http://purl.obolibrary.org/obo/CHEBI_50906']]]</t>
  </si>
  <si>
    <t>[['base', ['http://purl.obolibrary.org/obo/SO_0001236', 'http://purl.obolibrary.org/obo/CHEBI_22695']]]</t>
  </si>
  <si>
    <t>[['Inflammation', ['http://purl.obolibrary.org/obo/GO_0006954']]]</t>
  </si>
  <si>
    <t>[['memory', ['http://purl.obolibrary.org/obo/GO_0007613']]]</t>
  </si>
  <si>
    <t>[['regulation', ['http://purl.obolibrary.org/obo/GO_0065007']], ['protein', ['http://purl.obolibrary.org/obo/CHEBI_36080', 'http://purl.obolibrary.org/obo/SO_0000104']], ['role', ['http://purl.obolibrary.org/obo/CHEBI_50906']]]</t>
  </si>
  <si>
    <t>[['regulated', ['http://purl.obolibrary.org/obo/SO_0000119']], ['glucose', ['http://purl.obolibrary.org/obo/CHEBI_17234']]]</t>
  </si>
  <si>
    <t>[['role', ['http://purl.obolibrary.org/obo/CHEBI_50906']], ['autosomes', ['http://purl.obolibrary.org/obo/GO_0030849']], ['Y chromosome', ['http://purl.obolibrary.org/obo/GO_0000806']], ['gene', ['http://purl.obolibrary.org/obo/SO_0000704', 'http://purl.obolibrary.org/obo/SO_0000704']], ['chromosome', ['http://purl.obolibrary.org/obo/SO_0000340']], ['heterochromatin', ['http://purl.obolibrary.org/obo/GO_0000792']]]</t>
  </si>
  <si>
    <t>[['magnesium', ['http://purl.obolibrary.org/obo/CHEBI_25107']], ['deficiency', ['http://purl.obolibrary.org/obo/SO_1000029']], ['magnesium', ['http://purl.obolibrary.org/obo/CHEBI_25107']]]</t>
  </si>
  <si>
    <t>[['protein', ['http://purl.obolibrary.org/obo/SO_0000104', 'http://purl.obolibrary.org/obo/CHEBI_36080', 'http://purl.obolibrary.org/obo/PR_000000001']]]</t>
  </si>
  <si>
    <t>[['iodine', ['http://purl.obolibrary.org/obo/CHEBI_24859', 'http://purl.obolibrary.org/obo/CHEBI_33115']], ['iodine', ['http://purl.obolibrary.org/obo/CHEBI_24859', 'http://purl.obolibrary.org/obo/CHEBI_33115']], ['deficiency', ['http://purl.obolibrary.org/obo/SO_1000029']], ['thyroid', ['http://purl.obolibrary.org/obo/UBERON_0002046']]]</t>
  </si>
  <si>
    <t>[['sensitization', ['http://purl.obolibrary.org/obo/GO_0046960']], ['food', ['http://purl.obolibrary.org/obo/CHEBI_33290']]]</t>
  </si>
  <si>
    <t>[['blood', ['http://purl.obolibrary.org/obo/UBERON_0000178', 'http://purl.obolibrary.org/obo/UBERON_0000178']]]</t>
  </si>
  <si>
    <t>[['sole', ['http://purl.obolibrary.org/obo/UBERON_0008338']]]</t>
  </si>
  <si>
    <t>[['gene', ['http://purl.obolibrary.org/obo/SO_0000704', 'http://purl.obolibrary.org/obo/SO_0000704']], ['DNA methylation', ['http://purl.obolibrary.org/obo/GO_0006306']], ['serotonin', ['http://purl.obolibrary.org/obo/CHEBI_28790']], ['DNA', ['http://purl.obolibrary.org/obo/SO_0000352']], ['DNA', ['http://purl.obolibrary.org/obo/SO_0000352']], ['DNA methylation', ['http://purl.obolibrary.org/obo/GO_0006306']]]</t>
  </si>
  <si>
    <t>[['fat', ['http://purl.obolibrary.org/obo/UBERON_0001013']], ['blood', ['http://purl.obolibrary.org/obo/UBERON_0000178']], ['methylation', ['http://purl.obolibrary.org/obo/GO_0032259']], ['IGF2', ['http://purl.obolibrary.org/obo/PR_000008942']], ['methylation', ['http://purl.obolibrary.org/obo/GO_0032259']], ['IGF2', ['http://purl.obolibrary.org/obo/PR_000008942']], ['blood', ['http://purl.obolibrary.org/obo/UBERON_0000178']]]</t>
  </si>
  <si>
    <t>[['vitamin D', ['http://purl.obolibrary.org/obo/CHEBI_27300']], ['vitamin', ['http://purl.obolibrary.org/obo/CHEBI_33229']], ['vitamin', ['http://purl.obolibrary.org/obo/CHEBI_33229']], ['vitamin', ['http://purl.obolibrary.org/obo/CHEBI_33229']], ['vitamin', ['http://purl.obolibrary.org/obo/CHEBI_33229']], ['vitamin D', ['http://purl.obolibrary.org/obo/CHEBI_27300']], ['vitamin D', ['http://purl.obolibrary.org/obo/CHEBI_27300']], ['vitamin D', ['http://purl.obolibrary.org/obo/CHEBI_27300']]]</t>
  </si>
  <si>
    <t>[['acid', ['http://purl.obolibrary.org/obo/CHEBI_37527']], ['calcium', ['http://purl.obolibrary.org/obo/CHEBI_29320', 'http://purl.obolibrary.org/obo/CHEBI_22984']], ['folic acid', ['http://purl.obolibrary.org/obo/CHEBI_27470']]]</t>
  </si>
  <si>
    <t>[['pesticide', ['http://purl.obolibrary.org/obo/CHEBI_25944']]]</t>
  </si>
  <si>
    <t>[['vitamin D', ['http://purl.obolibrary.org/obo/CHEBI_27300']], ['vitamin D', ['http://purl.obolibrary.org/obo/CHEBI_27300']], ['vitamin', ['http://purl.obolibrary.org/obo/CHEBI_33229']], ['vitamin', ['http://purl.obolibrary.org/obo/CHEBI_33229']]]</t>
  </si>
  <si>
    <t>[['vitamin', ['http://purl.obolibrary.org/obo/CHEBI_33229']], ['vitamin', ['http://purl.obolibrary.org/obo/CHEBI_33229']], ['brain', ['http://purl.obolibrary.org/obo/UBERON_0000955']]]</t>
  </si>
  <si>
    <t>[['brain', ['http://purl.obolibrary.org/obo/UBERON_0000955']], ['role', ['http://purl.obolibrary.org/obo/CHEBI_50906']]]</t>
  </si>
  <si>
    <t>[['calcium', ['http://purl.obolibrary.org/obo/CHEBI_22984', 'http://purl.obolibrary.org/obo/CHEBI_29320']], ['acid', ['http://purl.obolibrary.org/obo/CHEBI_37527']], ['folic acid', ['http://purl.obolibrary.org/obo/CHEBI_27470']]]</t>
  </si>
  <si>
    <t>[['vitamin D', ['http://purl.obolibrary.org/obo/CHEBI_27300']], ['vitamin D', ['http://purl.obolibrary.org/obo/CHEBI_27300']], ['vitamin D', ['http://purl.obolibrary.org/obo/CHEBI_27300']], ['vitamin', ['http://purl.obolibrary.org/obo/CHEBI_33229']], ['vitamin', ['http://purl.obolibrary.org/obo/CHEBI_33229']], ['direct', ['http://purl.obolibrary.org/obo/SO_0001514']], ['vitamin', ['http://purl.obolibrary.org/obo/CHEBI_33229']]]</t>
  </si>
  <si>
    <t>[['miRNA', ['http://purl.obolibrary.org/obo/SO_0000276']], ['regulation', ['http://purl.obolibrary.org/obo/GO_0065007']], ['nutrient', ['http://purl.obolibrary.org/obo/CHEBI_33284']], ['myogenesis', ['http://purl.obolibrary.org/obo/GO_0042692', 'http://purl.obolibrary.org/obo/GO_0007519']], ['mTOR', ['http://purl.obolibrary.org/obo/PR_Q9JLN9']]]</t>
  </si>
  <si>
    <t>[['DNA methylation', ['http://purl.obolibrary.org/obo/GO_0006306', 'http://purl.obolibrary.org/obo/GO_0006306']], ['growth', ['http://purl.obolibrary.org/obo/GO_0040007', 'http://purl.obolibrary.org/obo/GO_0040007']], ['DNA', ['http://purl.obolibrary.org/obo/SO_0000352', 'http://purl.obolibrary.org/obo/SO_0000352']], ['DNA', ['http://purl.obolibrary.org/obo/SO_0000352', 'http://purl.obolibrary.org/obo/SO_0000352']]]</t>
  </si>
  <si>
    <t>[['DNA', ['http://purl.obolibrary.org/obo/SO_0000352']], ['DNA methylation', ['http://purl.obolibrary.org/obo/GO_0006306']], ['arsenic', ['http://purl.obolibrary.org/obo/CHEBI_27563']]]</t>
  </si>
  <si>
    <t>[['lipid', ['http://purl.obolibrary.org/obo/CHEBI_18059']], ['lipids', ['http://purl.obolibrary.org/obo/CHEBI_18059']]]</t>
  </si>
  <si>
    <t>[['vitamin D', ['http://purl.obolibrary.org/obo/CHEBI_27300']], ['serum', ['http://purl.obolibrary.org/obo/UBERON_0001977']], ['vitamin', ['http://purl.obolibrary.org/obo/CHEBI_33229']]]</t>
  </si>
  <si>
    <t>[['NAM', ['http://purl.obolibrary.org/obo/PR_Q9ZNU2']], ['NAM', ['http://purl.obolibrary.org/obo/PR_Q9ZNU2']], ['NAM', ['http://purl.obolibrary.org/obo/PR_Q9ZNU2']]]</t>
  </si>
  <si>
    <t>[['NAM', ['http://purl.obolibrary.org/obo/PR_Q9ZNU2']], ['NAM', ['http://purl.obolibrary.org/obo/PR_Q9ZNU2']], ['fat', ['http://purl.obolibrary.org/obo/UBERON_0001013']], ['NAM', ['http://purl.obolibrary.org/obo/PR_Q9ZNU2']]]</t>
  </si>
  <si>
    <t>[['vitamin D', ['http://purl.obolibrary.org/obo/CHEBI_27300']], ['group', ['http://purl.obolibrary.org/obo/CHEBI_24433']], ['vitamin', ['http://purl.obolibrary.org/obo/CHEBI_33229']]]</t>
  </si>
  <si>
    <t>[['development', ['http://purl.obolibrary.org/obo/GO_0032502']], ['fatty acids', ['http://purl.obolibrary.org/obo/CHEBI_35366']]]</t>
  </si>
  <si>
    <t>[['DNA methylation', ['http://purl.obolibrary.org/obo/GO_0006306']], ['DNA', ['http://purl.obolibrary.org/obo/SO_0000352']], ['phthalate', ['http://purl.obolibrary.org/obo/CHEBI_26092']]]</t>
  </si>
  <si>
    <t>[['methylation', ['http://purl.obolibrary.org/obo/GO_0032259']], ['IGF1', ['http://purl.obolibrary.org/obo/PR_000009182']]]</t>
  </si>
  <si>
    <t>[['Drosophila', ['http://purl.obolibrary.org/obo/NCBITaxon_7215']]]</t>
  </si>
  <si>
    <t>[['serum', ['http://purl.obolibrary.org/obo/UBERON_0001977']], ['perchlorate', ['http://purl.obolibrary.org/obo/CHEBI_49706']], ['thyroid hormone', ['http://purl.obolibrary.org/obo/CHEBI_60311']], ['serum', ['http://purl.obolibrary.org/obo/UBERON_0001977']], ['thyroid', ['http://purl.obolibrary.org/obo/UBERON_0002046']], ['hormone', ['http://purl.obolibrary.org/obo/CHEBI_24621']]]</t>
  </si>
  <si>
    <t>[['deficiency', ['http://purl.obolibrary.org/obo/SO_1000029']], ['linear', ['http://purl.obolibrary.org/obo/SO_0000987']], ['status', ['http://purl.obolibrary.org/obo/SO_0000905']]]</t>
  </si>
  <si>
    <t>[['protein', ['http://purl.obolibrary.org/obo/SO_0000104', 'http://purl.obolibrary.org/obo/CHEBI_36080']], ['protein', ['http://purl.obolibrary.org/obo/CHEBI_36080', 'http://purl.obolibrary.org/obo/SO_0000104']]]</t>
  </si>
  <si>
    <t>[['Thyroid', ['http://purl.obolibrary.org/obo/CHEBI_9584', 'http://purl.obolibrary.org/obo/UBERON_0002046']], ['thyroid', ['http://purl.obolibrary.org/obo/UBERON_0002046']]]</t>
  </si>
  <si>
    <t>[['behavior', ['http://purl.obolibrary.org/obo/GO_0007610']], ['eating behavior', ['http://purl.obolibrary.org/obo/GO_0042755']]]</t>
  </si>
  <si>
    <t>[['DNA', ['http://purl.obolibrary.org/obo/SO_0000352']], ['sequence', ['http://purl.obolibrary.org/obo/SO_0000001']]]</t>
  </si>
  <si>
    <t>[['carotene', ['http://purl.obolibrary.org/obo/CHEBI_23042']], ['carotene', ['http://purl.obolibrary.org/obo/CHEBI_23042']]]</t>
  </si>
  <si>
    <t>[['deficiency', ['http://purl.obolibrary.org/obo/SO_1000029']], ['magnesium', ['http://purl.obolibrary.org/obo/CHEBI_25107']], ['magnesium', ['http://purl.obolibrary.org/obo/CHEBI_25107']]]</t>
  </si>
  <si>
    <t>[['inflammatory response', ['http://purl.obolibrary.org/obo/GO_0006954']], ['inflammatory response', ['http://purl.obolibrary.org/obo/GO_0006954']], ['nutrient', ['http://purl.obolibrary.org/obo/CHEBI_33284']]]</t>
  </si>
  <si>
    <t>[['LINE', ['http://purl.obolibrary.org/obo/SO_0000194']], ['LINE', ['http://purl.obolibrary.org/obo/SO_0000194']]]</t>
  </si>
  <si>
    <t>[['TSH', ['http://purl.obolibrary.org/obo/PR_000028269']], ['TSH', ['http://purl.obolibrary.org/obo/PR_000028269']]]</t>
  </si>
  <si>
    <t>[['zebrafish', ['http://purl.obolibrary.org/obo/NCBITaxon_7955']]]</t>
  </si>
  <si>
    <t>[['triglyceride', ['http://purl.obolibrary.org/obo/CHEBI_17855']], ['blood', ['http://purl.obolibrary.org/obo/UBERON_0000178']]]</t>
  </si>
  <si>
    <t>[['neural tube closure', ['http://purl.obolibrary.org/obo/GO_0001843']], ['tube', ['http://purl.obolibrary.org/obo/PR_P22812']], ['neural tube', ['http://purl.obolibrary.org/obo/UBERON_0001049']]]</t>
  </si>
  <si>
    <t>[['antidepressant', ['http://purl.obolibrary.org/obo/CHEBI_35469']]]</t>
  </si>
  <si>
    <t>[['lipolysis', ['http://purl.obolibrary.org/obo/GO_0016042']]]</t>
  </si>
  <si>
    <t>[['histone', ['http://purl.obolibrary.org/obo/CHEBI_15358']], ['H3K27ac', ['http://purl.obolibrary.org/obo/SO_0002049']]]</t>
  </si>
  <si>
    <t>[['aldehydes', ['http://purl.obolibrary.org/obo/CHEBI_17478']], ['aldehyde', ['http://purl.obolibrary.org/obo/CHEBI_17478']]]</t>
  </si>
  <si>
    <t>[['fructose', ['http://purl.obolibrary.org/obo/CHEBI_28757']], ['fructose', ['http://purl.obolibrary.org/obo/CHEBI_28757']]]</t>
  </si>
  <si>
    <t>[['blood', ['http://purl.obolibrary.org/obo/UBERON_0000178']], ['T cell', ['http://purl.obolibrary.org/obo/CL_0000084']], ['cell', ['http://purl.obolibrary.org/obo/GO_0005623']]]</t>
  </si>
  <si>
    <t>[['water', ['http://purl.obolibrary.org/obo/CHEBI_15377']], ['arsenic', ['http://purl.obolibrary.org/obo/CHEBI_27563']], ['drinking', ['http://purl.obolibrary.org/obo/GO_0007631']], ['arsenic', ['http://purl.obolibrary.org/obo/CHEBI_27563']]]</t>
  </si>
  <si>
    <t>[['fish', ['http://purl.obolibrary.org/obo/NCBITaxon_117569']]]</t>
  </si>
  <si>
    <t>[['milk', ['http://purl.obolibrary.org/obo/UBERON_0001913']], ['milk', ['http://purl.obolibrary.org/obo/UBERON_0001913']], ['milk', ['http://purl.obolibrary.org/obo/UBERON_0001913']]]</t>
  </si>
  <si>
    <t>[['cell', ['http://purl.obolibrary.org/obo/GO_0005623']], ['blood', ['http://purl.obolibrary.org/obo/UBERON_0000178']], ['deficiency', ['http://purl.obolibrary.org/obo/SO_1000029']], ['T-cell', ['http://purl.obolibrary.org/obo/CL_0000084']], ['cells', ['http://purl.obolibrary.org/obo/GO_0005623']], ['cells', ['http://purl.obolibrary.org/obo/GO_0005623']]]</t>
  </si>
  <si>
    <t>[['respiratory system', ['http://purl.obolibrary.org/obo/UBERON_0001004']], ['methacholine', ['http://purl.obolibrary.org/obo/CHEBI_6804']]]</t>
  </si>
  <si>
    <t>[['tube', ['http://purl.obolibrary.org/obo/PR_P22812']], ['neural tube', ['http://purl.obolibrary.org/obo/UBERON_0001049']], ['neural tube closure', ['http://purl.obolibrary.org/obo/GO_0001843']]]</t>
  </si>
  <si>
    <t>[['regulation', ['http://purl.obolibrary.org/obo/GO_0065007']], ['gene', ['http://purl.obolibrary.org/obo/SO_0000704', 'http://purl.obolibrary.org/obo/SO_0000704']]]</t>
  </si>
  <si>
    <t>[['promoter', ['http://purl.obolibrary.org/obo/SO_0000167']], ['histone', ['http://purl.obolibrary.org/obo/CHEBI_15358']], ['histone acetylation', ['http://purl.obolibrary.org/obo/SO_0001702', 'http://purl.obolibrary.org/obo/GO_0016573']], ['gene', ['http://purl.obolibrary.org/obo/SO_0000704']]]</t>
  </si>
  <si>
    <t>[['methylation', ['http://purl.obolibrary.org/obo/GO_0032259']], ['serum', ['http://purl.obolibrary.org/obo/UBERON_0001977']], ['methylation', ['http://purl.obolibrary.org/obo/GO_0032259']], ['serum', ['http://purl.obolibrary.org/obo/UBERON_0001977']], ['cholesterol', ['http://purl.obolibrary.org/obo/CHEBI_16113']]]</t>
  </si>
  <si>
    <t>[['tocopherol', ['http://purl.obolibrary.org/obo/CHEBI_27013']], ['life', ['http://purl.obolibrary.org/obo/UBERON_0000104']], ['tocopherol', ['http://purl.obolibrary.org/obo/CHEBI_27013']]]</t>
  </si>
  <si>
    <t>whether intrauterine exposure to pops has long-term consequences for male reproductive health with measurable effects on semen quality markers and reproductive hormone levels in adulthood.</t>
  </si>
  <si>
    <t>either through external hormone signals or internal genomic regulation.</t>
  </si>
  <si>
    <t>if there are critical developmental windows during which vitamin d is required.</t>
  </si>
  <si>
    <t>SENTENCE_SPAN</t>
  </si>
  <si>
    <t>ANNOTATED CONCEPT SPAN</t>
  </si>
  <si>
    <t>AUTOMATIC SCOPE</t>
  </si>
  <si>
    <t>AUTOMATIC QUESTION</t>
  </si>
  <si>
    <t>[308, 464]</t>
  </si>
  <si>
    <t>[[329], [336]]</t>
  </si>
  <si>
    <t>[164, 410]</t>
  </si>
  <si>
    <t>[[187], [194]]</t>
  </si>
  <si>
    <t>whether dietary n-3 long chain polyunsaturated fatty acid (lcpufa) supplementation of pregnant women with a fetus at high risk of allergic disease reduces immunoglobulin e associated eczema or food allergy at 1 year of age.</t>
  </si>
  <si>
    <t>DOES/DO dietary n-3 long chain polyunsaturated fatty acid (lcpufa) supplementation of pregnant women with a fetus at high risk of allergic disease reduces immunoglobulin e associated eczema or food allergy at 1 year of age.?</t>
  </si>
  <si>
    <t>[244, 390]</t>
  </si>
  <si>
    <t>[[290], [296]]</t>
  </si>
  <si>
    <t>claims is conflicting and may reflect chance findings and differences in how vitamin d was assessed.</t>
  </si>
  <si>
    <t>WHAT IS/ARE THE MOST LIKELY claims is conflicting and may reflect chance findings and differences in how vitamin d was assessed.?</t>
  </si>
  <si>
    <t>[331, 537]</t>
  </si>
  <si>
    <t>[[331], [346]]</t>
  </si>
  <si>
    <t>WHAT IS/ARE THE MOST LIKELY methods have been proposed to detect linkage disequilibrium (ld), which is indicative of natural selection, from genome-wide profiles of common genetic variations but are designed for large regions.?</t>
  </si>
  <si>
    <t>[657, 775]</t>
  </si>
  <si>
    <t>[[684], [704]]</t>
  </si>
  <si>
    <t>two major hypotheses underlying much of the clinical and basic research into schizophrenia?</t>
  </si>
  <si>
    <t>WHAT IS/ARE THE MOST LIKELY hypotheses underlying much of the clinical and basic research into schizophrenia??</t>
  </si>
  <si>
    <t>[493, 766]</t>
  </si>
  <si>
    <t>[[555], [562]]</t>
  </si>
  <si>
    <t>whether the benefits of ongoing accountability and supervision within an existing government funded and implemented community health workers (chw) home visiting program ensure the effectiveness of home visiting.</t>
  </si>
  <si>
    <t>DOES/DO the benefits of ongoing accountability and supervision within an existing government funded and implemented community health workers (chw) home visiting program ensure the effectiveness of home visiting.?</t>
  </si>
  <si>
    <t>[239, 334]</t>
  </si>
  <si>
    <t>[[239], [259]]</t>
  </si>
  <si>
    <t>WHAT IS/ARE THE MOST LIKELY explanations for this finding have been put forward but no conclusion has been reached.?</t>
  </si>
  <si>
    <t>[389, 585]</t>
  </si>
  <si>
    <t>[[405], [412]]</t>
  </si>
  <si>
    <t>[173, 424]</t>
  </si>
  <si>
    <t>[[214], [221]]</t>
  </si>
  <si>
    <t>whether gestational and early infancy exposure to low dose vitamin d from a mandatory margarine fortification programme in denmark influenced the risk of developing type 1 diabetes (t1d) before age of 15 years.</t>
  </si>
  <si>
    <t>DOES/DO gestational and early infancy exposure to low dose vitamin d from a mandatory margarine fortification programme in denmark influenced the risk of developing type 1 diabetes (t1d) before age of 15 years.?</t>
  </si>
  <si>
    <t>[511, 790]</t>
  </si>
  <si>
    <t>[[544], [551]]</t>
  </si>
  <si>
    <t>whether we could reproduce this finding in a larger cohort, and to determine whether hp phenotype influences lack of efficacy of antioxidant vitamins in preventing preeclampsia and serious complications of pregnancy-associated hypertension (pah).</t>
  </si>
  <si>
    <t>[[621], [628]]</t>
  </si>
  <si>
    <t>whether hp phenotype influences lack of efficacy of antioxidant vitamins in preventing preeclampsia and serious complications of pregnancy-associated hypertension (pah).</t>
  </si>
  <si>
    <t>DOES/DO hp phenotype influences lack of efficacy of antioxidant vitamins in preventing preeclampsia and serious complications of pregnancy-associated hypertension (pah).?</t>
  </si>
  <si>
    <t>[540, 844]</t>
  </si>
  <si>
    <t>[[620, 734], [627, 736]]</t>
  </si>
  <si>
    <t>whether the amount of fa ingested during gestation alters gene expression in the newborn cerebral hemisphere, and if the increased exposure to fa during gestation and throughout the lifetime alters behavior in c57bl/6j mice.</t>
  </si>
  <si>
    <t>[705, 887]</t>
  </si>
  <si>
    <t>[[804], [811]]</t>
  </si>
  <si>
    <t>whether maternal stunting constrains genetic contributions to offspring birth size.</t>
  </si>
  <si>
    <t>DOES/DO maternal stunting constrains genetic contributions to offspring birth size.?</t>
  </si>
  <si>
    <t>[192, 439]</t>
  </si>
  <si>
    <t>[[311], [318]]</t>
  </si>
  <si>
    <t>DOES/DOer cholinergic dysfunction, which increases during aging and is a hallmark of alzheimer's disease, is accentuated by apoe4.?</t>
  </si>
  <si>
    <t>[1130, 1354]</t>
  </si>
  <si>
    <t>[[1259], [1261]]</t>
  </si>
  <si>
    <t>[252, 402]</t>
  </si>
  <si>
    <t>[[324], [331]]</t>
  </si>
  <si>
    <t>whether maternal prepregnancy weight and infant sex modified the associations.</t>
  </si>
  <si>
    <t>DOES/DO maternal prepregnancy weight and infant sex modified the associations.?</t>
  </si>
  <si>
    <t>[699, 905]</t>
  </si>
  <si>
    <t>[[736, 858], [743, 861]]</t>
  </si>
  <si>
    <t>whether the minimat interventions remain cost-effective in view of both favourable (decreased under-five-years mortality) and unfavourable (increased stunting) outcomes.</t>
  </si>
  <si>
    <t>[1570, 1710]</t>
  </si>
  <si>
    <t>[[1625], [1632]]</t>
  </si>
  <si>
    <t>whether the outcomes changed during the period in which the hip grants was in effect.</t>
  </si>
  <si>
    <t>DOES/DO the outcomes changed during the period in which the hip grants was in effect.?</t>
  </si>
  <si>
    <t>[1876, 2014]</t>
  </si>
  <si>
    <t>[[1952], [1959]]</t>
  </si>
  <si>
    <t>whether customized nutrition improves conditions individually.</t>
  </si>
  <si>
    <t>DOES/DO customized nutrition improves conditions individually.?</t>
  </si>
  <si>
    <t>[1381, 1558]</t>
  </si>
  <si>
    <t>[[1422, 1507], [1429, 1509]]</t>
  </si>
  <si>
    <t>whether these observed associations were due to the inheritance of epigenetic events or the shared environment between mother and fetus.</t>
  </si>
  <si>
    <t>[197, 403]</t>
  </si>
  <si>
    <t>[[213], [220]]</t>
  </si>
  <si>
    <t>whether the developing hematopoietic system is subject to metabolic programming via in utero high-fat diet (hfd) exposure, an established mechanism of adult disease in several organ systems.</t>
  </si>
  <si>
    <t>DOES/DO the developing hematopoietic system is subject to metabolic programming via in utero high-fat diet (hfd) exposure, an established mechanism of adult disease in several organ systems.?</t>
  </si>
  <si>
    <t>[157, 387]</t>
  </si>
  <si>
    <t>[[181], [188]]</t>
  </si>
  <si>
    <t>whether over- versus undernutrition in late foetal life combined with obesity development in early postnatal life have differential implications for fat distribution and metabolic adaptability in adulthood.</t>
  </si>
  <si>
    <t>DOES/DO over- versus undernutrition in late foetal life combined with obesity development in early postnatal life have differential implications for fat distribution and metabolic adaptability in adulthood.?</t>
  </si>
  <si>
    <t>[227, 465]</t>
  </si>
  <si>
    <t>[[231, 247], [236, 257]]</t>
  </si>
  <si>
    <t>other prominent hypothesis for this disorder, largely driven by epidemiological data, is that certain adverse events during the early stages of brain development increase an individual's risk of developing schizophrenia later in life.</t>
  </si>
  <si>
    <t>[244, 355]</t>
  </si>
  <si>
    <t>[[244], [251]]</t>
  </si>
  <si>
    <t>DOES/DO daughters of mothers with a diagnosis of diabetes have an increased risk of breast cancer is not known.?</t>
  </si>
  <si>
    <t>[742, 976]</t>
  </si>
  <si>
    <t>[[904], [911]]</t>
  </si>
  <si>
    <t>whether adequate treatment pathways and follow-up systems are available.</t>
  </si>
  <si>
    <t>[193, 358]</t>
  </si>
  <si>
    <t>[[199], [207]]</t>
  </si>
  <si>
    <t>theories have born relatively narrow beach-head research programs attracting generous research funding sustained for many years at expense to the public purse.</t>
  </si>
  <si>
    <t>WHAT IS/ARE THE MOST LIKELY theories have born relatively narrow beach-head research programs attracting generous research funding sustained for many years at expense to the public purse.?</t>
  </si>
  <si>
    <t>[842, 1038]</t>
  </si>
  <si>
    <t>[[856], [876]]</t>
  </si>
  <si>
    <t>alternate hypotheses imply significantly different strategies for research and clinical management of obesity, their consideration is critical to halting the spread of this epidemic.</t>
  </si>
  <si>
    <t>WHAT IS/ARE THE MOST LIKELY hypotheses imply significantly different strategies for research and clinical management of obesity, their consideration is critical to halting the spread of this epidemic.?</t>
  </si>
  <si>
    <t>[2066, 2266]</t>
  </si>
  <si>
    <t>[[2105], [2112]]</t>
  </si>
  <si>
    <t>[676, 796]</t>
  </si>
  <si>
    <t>[[683], [690]]</t>
  </si>
  <si>
    <t>[707, 843]</t>
  </si>
  <si>
    <t>[[726, 772], [733, 774]]</t>
  </si>
  <si>
    <t>whether these maternal diets are preventative or exacerbate the risk for autism spectrum disorders (asd) in children.</t>
  </si>
  <si>
    <t>[1912, 2042]</t>
  </si>
  <si>
    <t>[[1947], [1954]]</t>
  </si>
  <si>
    <t>whether vitamin d supplementation in early pregnancy may prevent perinatal depressive symptoms.</t>
  </si>
  <si>
    <t>DOES/DO vitamin d supplementation in early pregnancy may prevent perinatal depressive symptoms.?</t>
  </si>
  <si>
    <t>[1637, 1873]</t>
  </si>
  <si>
    <t>[[1705, 1794], [1711, 1796]]</t>
  </si>
  <si>
    <t>either increase attendance at group sessions (e.g., within a group prenatal care format) or to build core skills necessary for behavior change through other modalities.</t>
  </si>
  <si>
    <t>[1028, 1125]</t>
  </si>
  <si>
    <t>[[1042], [1049]]</t>
  </si>
  <si>
    <t>[602, 754]</t>
  </si>
  <si>
    <t>[[618], [620]]</t>
  </si>
  <si>
    <t>if higher gestational folic acid (fa) in the diet dysregulates the expression of genes in the cerebellum of offspring in c57bl/6 j mice.</t>
  </si>
  <si>
    <t>DOES/DO higher gestational folic acid (fa) in the diet dysregulates the expression of genes in the cerebellum of offspring in c57bl/6 j mice.?</t>
  </si>
  <si>
    <t>[969, 1359]</t>
  </si>
  <si>
    <t>[[1171], [1178]]</t>
  </si>
  <si>
    <t>DOES/DO intrauterine exposure to pops has long-term consequences for male reproductive health with measurable effects on semen quality markers and reproductive hormone levels in adulthood.?</t>
  </si>
  <si>
    <t>[686, 914]</t>
  </si>
  <si>
    <t>[[814], [821]]</t>
  </si>
  <si>
    <t>whether online social support can serve as an avenue for learning and empowerment for these parents.</t>
  </si>
  <si>
    <t>[1193, 1528]</t>
  </si>
  <si>
    <t>[[1457, 1497], [1463, 1499]]</t>
  </si>
  <si>
    <t>[290, 578]</t>
  </si>
  <si>
    <t>[[408], [415]]</t>
  </si>
  <si>
    <t>whether a national screening programme could reduce the prevalence of iron deficiency anaemia and/or iron deficiency in pregnancy and improve maternal and fetal outcomes.</t>
  </si>
  <si>
    <t>[436, 532]</t>
  </si>
  <si>
    <t>[[488], [495]]</t>
  </si>
  <si>
    <t>[1275, 1405]</t>
  </si>
  <si>
    <t>[[1310], [1317]]</t>
  </si>
  <si>
    <t>whether we are any closer to an adequate understanding of the pathophysiology of schizophrenia.</t>
  </si>
  <si>
    <t>[344, 575]</t>
  </si>
  <si>
    <t>[[470], [477]]</t>
  </si>
  <si>
    <t>whether epigenetic mechanism is involved in the transcriptional regulation of mtdna-encoded oxphos genes.</t>
  </si>
  <si>
    <t>[414, 702]</t>
  </si>
  <si>
    <t>[[421], [425]]</t>
  </si>
  <si>
    <t>both genetic and multiple environmental risk factors have been studied extensively, many potentially modifiable risk factors including nutritional and immune function related risk factors such as vitamin d, folic acid, and metabolic syndrome have not received sufficient attention.</t>
  </si>
  <si>
    <t>WHAT OTHER OPTIONS EXIST genetic and multiple environmental risk factors have been studied extensively, many potentially modifiable risk factors including nutritional and immune function related risk factors such as vitamin d, folic acid, and metabolic syndrome have not received sufficient attention.?</t>
  </si>
  <si>
    <t>[114, 254]</t>
  </si>
  <si>
    <t>[[129], [136]]</t>
  </si>
  <si>
    <t>whether children with attention deficit/hyperactivity disorder have lower levels of vitamin d3at birth than matched controls.</t>
  </si>
  <si>
    <t>DOES/DO children with attention deficit/hyperactivity disorder have lower levels of vitamin d3at birth than matched controls.?</t>
  </si>
  <si>
    <t>[772, 884]</t>
  </si>
  <si>
    <t>[[809], [816]]</t>
  </si>
  <si>
    <t>whether nutrition could also programme cognition/brain structure in humans.</t>
  </si>
  <si>
    <t>[430, 568]</t>
  </si>
  <si>
    <t>[[500, 527], [506, 529]]</t>
  </si>
  <si>
    <t>either inhibit translation or affect mrna stability and degradation.</t>
  </si>
  <si>
    <t>[489, 706]</t>
  </si>
  <si>
    <t>[[557], [564]]</t>
  </si>
  <si>
    <t>whether the developmental expansion of the hematopoietic stem and progenitor cell (hspc) pool is compromised by prenatal hfd and/or maternal obesity.</t>
  </si>
  <si>
    <t>[475, 592]</t>
  </si>
  <si>
    <t>[[481], [489]]</t>
  </si>
  <si>
    <t>theories argue that spontaneous dna mutations and/or environmental factors contribute to as much as 50% of asd.</t>
  </si>
  <si>
    <t>WHAT IS/ARE THE MOST LIKELY theories argue that spontaneous dna mutations and/or environmental factors contribute to as much as 50% of asd.?</t>
  </si>
  <si>
    <t>[382, 468]</t>
  </si>
  <si>
    <t>[[399], [406]]</t>
  </si>
  <si>
    <t>whether a similar response was observed in the subsequent generation.</t>
  </si>
  <si>
    <t>DOES/DO a similar response was observed in the subsequent generation.?</t>
  </si>
  <si>
    <t>[267, 469]</t>
  </si>
  <si>
    <t>[[301], [308]]</t>
  </si>
  <si>
    <t>[1039, 1167]</t>
  </si>
  <si>
    <t>[[1039, 1087], [1046, 1089]]</t>
  </si>
  <si>
    <t>[448, 615]</t>
  </si>
  <si>
    <t>[[513], [520]]</t>
  </si>
  <si>
    <t>whether maternal 25-hydroxy-vitamin d (25(oh)d) level at trial entry modified the intervention effect.</t>
  </si>
  <si>
    <t>DOES/DO maternal 25-hydroxy-vitamin d (25(oh)d) level at trial entry modified the intervention effect.?</t>
  </si>
  <si>
    <t>[982, 1099]</t>
  </si>
  <si>
    <t>[[1088], [1098]]</t>
  </si>
  <si>
    <t>hypotheses.</t>
  </si>
  <si>
    <t>WHAT IS/ARE THE MOST LIKELY hypotheses.?</t>
  </si>
  <si>
    <t>[566, 683]</t>
  </si>
  <si>
    <t>[[625, 668], [632, 670]]</t>
  </si>
  <si>
    <t>whether the exposure metric was continuous or categorical.</t>
  </si>
  <si>
    <t>[293, 604]</t>
  </si>
  <si>
    <t>[[536], [543]]</t>
  </si>
  <si>
    <t>[97, 271]</t>
  </si>
  <si>
    <t>[[121], [128]]</t>
  </si>
  <si>
    <t>whether the prenatal maternal environment in dairy cattle influences the postnatal milking performance of the resulting daughters and grand-daughters.</t>
  </si>
  <si>
    <t>DOES/DO the prenatal maternal environment in dairy cattle influences the postnatal milking performance of the resulting daughters and grand-daughters.?</t>
  </si>
  <si>
    <t>[1405, 1680]</t>
  </si>
  <si>
    <t>[[1568], [1575]]</t>
  </si>
  <si>
    <t>whether their impact on immune development contributes to the preventive effect on neurodevelopmental disorders.</t>
  </si>
  <si>
    <t>DOES/DO their impact on immune development contributes to the preventive effect on neurodevelopmental disorders.?</t>
  </si>
  <si>
    <t>[411, 583]</t>
  </si>
  <si>
    <t>[[431], [438]]</t>
  </si>
  <si>
    <t>whether childhood ses is associated with adult bmi and likelihood of obesity independent of adult socioeconomic status and neighborhood characteristics.</t>
  </si>
  <si>
    <t>[475, 823]</t>
  </si>
  <si>
    <t>[[502], [512]]</t>
  </si>
  <si>
    <t>[1100, 1239]</t>
  </si>
  <si>
    <t>[[1109], [1119]]</t>
  </si>
  <si>
    <t>hypotheses discussed receive little support, with the notable exception of a postulated role of cultural and psychosocial factors.</t>
  </si>
  <si>
    <t>WHAT IS/ARE THE MOST LIKELY hypotheses discussed receive little support, with the notable exception of a postulated role of cultural and psychosocial factors.?</t>
  </si>
  <si>
    <t>[1343, 1418]</t>
  </si>
  <si>
    <t>[[1360], [1382]]</t>
  </si>
  <si>
    <t>alternative approaches deserve greater research attention.</t>
  </si>
  <si>
    <t>WHAT IS/ARE THE MOST LIKELY approach deserve greater research attention.?</t>
  </si>
  <si>
    <t>[1672, 1804]</t>
  </si>
  <si>
    <t>[[1726], [1733]]</t>
  </si>
  <si>
    <t>whether this would reduce maternal and infant morbidity and be cost effective.</t>
  </si>
  <si>
    <t>[281, 416]</t>
  </si>
  <si>
    <t>[[293], [300]]</t>
  </si>
  <si>
    <t>[232, 455]</t>
  </si>
  <si>
    <t>[[369], [376]]</t>
  </si>
  <si>
    <t>whether clinical predictors collected at randomization could predict adverse outcomes.</t>
  </si>
  <si>
    <t>DOES/DO clinical predictors collected at randomization could predict adverse outcomes.?</t>
  </si>
  <si>
    <t>[570, 827]</t>
  </si>
  <si>
    <t>[[700], [707]]</t>
  </si>
  <si>
    <t>whether spm and spm precursors are augmented by dietary epa- and dha-rich fish oil supplementation compared to soy oil placebo.</t>
  </si>
  <si>
    <t>[2009, 2318]</t>
  </si>
  <si>
    <t>[[2117], [2124]]</t>
  </si>
  <si>
    <t>whether there is consistency between recommendations made across resources on medication safety in breastfeeding, in order to gain a full understanding of the issues prevalent in this area of practice.</t>
  </si>
  <si>
    <t>[279, 523]</t>
  </si>
  <si>
    <t>[[308], [315]]</t>
  </si>
  <si>
    <t>whether prenatal exposure to air pollution in general and pahs in particular significantly increases the risk of intrauterine growth restriction, including small size for gestational age (sga), and preterm delivery.</t>
  </si>
  <si>
    <t>DOES/DO prenatal exposure to air pollution in general and pahs in particular significantly increases the risk of intrauterine growth restriction, including small size for gestational age (sga), and preterm delivery.?</t>
  </si>
  <si>
    <t>[1806, 2074]</t>
  </si>
  <si>
    <t>[[2021], [2028]]</t>
  </si>
  <si>
    <t>whether to resume vitamin d supplementation policies.</t>
  </si>
  <si>
    <t>DOES/DO to resume vitamin d supplementation policies.?</t>
  </si>
  <si>
    <t>[842, 996]</t>
  </si>
  <si>
    <t>[[912], [914]]</t>
  </si>
  <si>
    <t>if there is a subset of pregnancies most likely to benefit from dha supplementation.</t>
  </si>
  <si>
    <t>[828, 964]</t>
  </si>
  <si>
    <t>[[851, 919], [858, 921]]</t>
  </si>
  <si>
    <t>whether spm and their precursors differ in early and late pregnancy or between maternal and umbilical cord blood.</t>
  </si>
  <si>
    <t>[1179, 1305]</t>
  </si>
  <si>
    <t>[[1219], [1226]]</t>
  </si>
  <si>
    <t>whether false paternity could explain any evidence for excess matrilineal inheritance.</t>
  </si>
  <si>
    <t>[340, 466]</t>
  </si>
  <si>
    <t>[[361], [368]]</t>
  </si>
  <si>
    <t>whether gh treatment introduced at adolescent period in sga could reverse dyslipidemia during later life.</t>
  </si>
  <si>
    <t>DOES/DO gh treatment introduced at adolescent period in sga could reverse dyslipidemia during later life.?</t>
  </si>
  <si>
    <t>[153, 346]</t>
  </si>
  <si>
    <t>[[265], [272]]</t>
  </si>
  <si>
    <t>whether prenatal exposure to toxicants, such as lead, may also confer such risks.</t>
  </si>
  <si>
    <t>DOES/DO prenatal exposure to toxicants, such as lead, may also confer such risks.?</t>
  </si>
  <si>
    <t>[534, 811]</t>
  </si>
  <si>
    <t>[[718], [720]]</t>
  </si>
  <si>
    <t>or to the "confounding" effects of genetic liability that are shared by mother and offspring.</t>
  </si>
  <si>
    <t>DOES/DO to the "confounding" effects of genetic liability that are shared by mother and offspring.?</t>
  </si>
  <si>
    <t>[891, 1025]</t>
  </si>
  <si>
    <t>[[969, 984], [975, 986]]</t>
  </si>
  <si>
    <t>either by food or supplements with bp in the off spring.</t>
  </si>
  <si>
    <t>[1501, 1647]</t>
  </si>
  <si>
    <t>[[1530], [1544]]</t>
  </si>
  <si>
    <t>whether or not adequate supplementation of vitamin d to pregnant women might lower the risk for asd in the offspring.</t>
  </si>
  <si>
    <t>DOES/DO adequate supplementation of vitamin d to pregnant women might lower the risk for asd in the offspring.?</t>
  </si>
  <si>
    <t>[308, 461]</t>
  </si>
  <si>
    <t>[[351], [358]]</t>
  </si>
  <si>
    <t>whether maternal nutrition in pregnancy affects postnatal metabolic and respiratory outcomes in the offspring.</t>
  </si>
  <si>
    <t>DOES/DO maternal nutrition in pregnancy affects postnatal metabolic and respiratory outcomes in the offspring.?</t>
  </si>
  <si>
    <t>[1117, 1310]</t>
  </si>
  <si>
    <t>[[1157], [1159]]</t>
  </si>
  <si>
    <t>if the increased risk is driven by epigenetic alterations in genes that increase susceptibility to breast cancer and if these alterations are reversible.</t>
  </si>
  <si>
    <t>DOES/DO the increased risk is driven by epigenetic alterations in genes that increase susceptibility to breast cancer and if these alterations are reversible.?</t>
  </si>
  <si>
    <t>[[1274], [1276]]</t>
  </si>
  <si>
    <t>if these alterations are reversible.</t>
  </si>
  <si>
    <t>[2298, 2620]</t>
  </si>
  <si>
    <t>[[2515], [2529]]</t>
  </si>
  <si>
    <t>whether or not promoting choline supplementation is justified based on the limited information available.</t>
  </si>
  <si>
    <t>DOES/DO promoting choline supplementation is justified based on the limited information available.?</t>
  </si>
  <si>
    <t>[325, 498]</t>
  </si>
  <si>
    <t>[[410], [417]]</t>
  </si>
  <si>
    <t>whether arsenic exposure is associated with impaired glucose tolerance during pregnancy.</t>
  </si>
  <si>
    <t>[1807, 1991]</t>
  </si>
  <si>
    <t>[[1853, 1919, 1953], [1859, 1921, 1955]]</t>
  </si>
  <si>
    <t>either there are multiple outcome measurements in the same study, or the covariates are correlated, or both situations exist in a dataset.</t>
  </si>
  <si>
    <t>[344, 479]</t>
  </si>
  <si>
    <t>[[360], [367]]</t>
  </si>
  <si>
    <t>whether the underlying pattern of gene expression (maternal versus offspring) affects the incidence of genetic disease.</t>
  </si>
  <si>
    <t>DOES/DO the underlying pattern of gene expression (maternal versus offspring) affects the incidence of genetic disease.?</t>
  </si>
  <si>
    <t>[237, 421]</t>
  </si>
  <si>
    <t>[[249], [256]]</t>
  </si>
  <si>
    <t>whether vitamin a and vitamin e nutritional status may affect circulating leptin, adiponectin, insulin-like growth factor (igf)-i and igf-ii levels in early life in humans.</t>
  </si>
  <si>
    <t>DOES/DO vitamin a and vitamin e nutritional status may affect circulating leptin, adiponectin, insulin-like growth factor (igf)-i and igf-ii levels in early life in humans.?</t>
  </si>
  <si>
    <t>[188, 467]</t>
  </si>
  <si>
    <t>if...or</t>
  </si>
  <si>
    <t>[[229, 301], [231, 303]]</t>
  </si>
  <si>
    <t>if pregnant women consumed the recommended vitamin d through diet alone or through diet and supplements, and if they achieved the current reference range vitamin d status when their reported dietary intake met the current recommendations.</t>
  </si>
  <si>
    <t>[[338], [340]]</t>
  </si>
  <si>
    <t>if they achieved the current reference range vitamin d status when their reported dietary intake met the current recommendations.</t>
  </si>
  <si>
    <t>DOES/DO they achieved the current reference range vitamin d status when their reported dietary intake met the current recommendations.?</t>
  </si>
  <si>
    <t>[2108, 2230]</t>
  </si>
  <si>
    <t>[[2133], [2140]]</t>
  </si>
  <si>
    <t>whether they desired more advice from their obstetrician on weight gain, nutrition, and activity.</t>
  </si>
  <si>
    <t>DOES/DO they desired more advice from their obstetrician on weight gain, nutrition, and activity.?</t>
  </si>
  <si>
    <t>[1284, 1481]</t>
  </si>
  <si>
    <t>[[1395], [1415]]</t>
  </si>
  <si>
    <t>alternative approach to measuring adherence of long half-life supplements/medications.</t>
  </si>
  <si>
    <t>WHAT IS/ARE THE MOST LIKELY approach to measuring adherence of long half-life supplements/medications.?</t>
  </si>
  <si>
    <t>[921, 1119]</t>
  </si>
  <si>
    <t>[[1030], [1037]]</t>
  </si>
  <si>
    <t>whether the co-administration of vitamin d could block mia-induced asd-related behaviors.</t>
  </si>
  <si>
    <t>[1673, 1851]</t>
  </si>
  <si>
    <t>[[1781], [1783]]</t>
  </si>
  <si>
    <t>or that there is an interaction with other toxicants in tobacco smoke.</t>
  </si>
  <si>
    <t>[124, 413]</t>
  </si>
  <si>
    <t>[[248, 344, 379], [255, 346, 381]]</t>
  </si>
  <si>
    <t>whether the trend is a result of increased awareness, improved detection, expanding definition, or an actual increase in incidence or a combination of these factors.</t>
  </si>
  <si>
    <t>[77, 236]</t>
  </si>
  <si>
    <t>[[174], [181]]</t>
  </si>
  <si>
    <t>whether there are any subgroups in which they are not related.</t>
  </si>
  <si>
    <t>[538, 722]</t>
  </si>
  <si>
    <t>[[669, 704], [676, 706]]</t>
  </si>
  <si>
    <t>whether individuals are responders or non-responders.</t>
  </si>
  <si>
    <t>[799, 991]</t>
  </si>
  <si>
    <t>[[876], [883]]</t>
  </si>
  <si>
    <t>beliefs and health, and it is based on the hypothesis that preventive health behavior consists of personal beliefs.</t>
  </si>
  <si>
    <t>WHAT IS/ARE THE MOST LIKELY beliefs and health, and it is based on the hypothesis that preventive health behavior consists of personal beliefs.?</t>
  </si>
  <si>
    <t>[[983], [990]]</t>
  </si>
  <si>
    <t>beliefs.</t>
  </si>
  <si>
    <t>WHAT IS/ARE THE MOST LIKELY beliefs.?</t>
  </si>
  <si>
    <t>[977, 1087]</t>
  </si>
  <si>
    <t>[[1054, 1074], [1060, 1076]]</t>
  </si>
  <si>
    <t>either in childhood or adulthood.</t>
  </si>
  <si>
    <t>[593, 847]</t>
  </si>
  <si>
    <t>[[692], [700]]</t>
  </si>
  <si>
    <t>theories of asd are consistent with aldehyde toxicity, in which endogenous and exogenous aldehydes accumulate as a consequence of mutations in key enzymes.</t>
  </si>
  <si>
    <t>WHAT IS/ARE THE MOST LIKELY theories of asd are consistent with aldehyde toxicity, in which endogenous and exogenous aldehydes accumulate as a consequence of mutations in key enzymes.?</t>
  </si>
  <si>
    <t>[1397, 1510]</t>
  </si>
  <si>
    <t>[[1431], [1433]]</t>
  </si>
  <si>
    <t>[359, 568]</t>
  </si>
  <si>
    <t>[[497], [511]]</t>
  </si>
  <si>
    <t>whether or not a safe and reasoned hypothesis lies at their foundation.</t>
  </si>
  <si>
    <t>DOES/DO a safe and reasoned hypothesis lies at their foundation.?</t>
  </si>
  <si>
    <t>[1709, 1881]</t>
  </si>
  <si>
    <t>[[1832], [1846]]</t>
  </si>
  <si>
    <t>whether or not inner-city women use pnc services.</t>
  </si>
  <si>
    <t>DOES/DO inner-city women use pnc services.?</t>
  </si>
  <si>
    <t>[312, 517]</t>
  </si>
  <si>
    <t>[[378, 423], [385, 429]]</t>
  </si>
  <si>
    <t>whether probiotic supplementation prenatally and/or postnatally could reduce the risk of atopy and food hypersensitivity in young children.</t>
  </si>
  <si>
    <t>[255, 410]</t>
  </si>
  <si>
    <t>[[255, 358], [262, 360]]</t>
  </si>
  <si>
    <t>[232, 454]</t>
  </si>
  <si>
    <t>[[248, 341], [255, 343]]</t>
  </si>
  <si>
    <t>whether maternal vitamin d supplemention, maternal plasma 25-hydroxyvitamin d concentration, or direct supplementation of the infant influences key bacterial taxa within microbiota of one month old infants.</t>
  </si>
  <si>
    <t>[1353, 1505]</t>
  </si>
  <si>
    <t>[[1387, 1410], [1393, 1412]]</t>
  </si>
  <si>
    <t>either only prenatally or only postnatally, no effects of probiotics on atopy and food hypersensitivity were observed.</t>
  </si>
  <si>
    <t>[1050, 1185]</t>
  </si>
  <si>
    <t>[[1127, 1143], [1133, 1145]]</t>
  </si>
  <si>
    <t>either in utero or early in life may be a risk for autism.</t>
  </si>
  <si>
    <t>[493, 665]</t>
  </si>
  <si>
    <t>[[622], [644]]</t>
  </si>
  <si>
    <t>alternative hypotheses have been suggested.</t>
  </si>
  <si>
    <t>WHAT IS/ARE THE MOST LIKELY hypotheses have been suggested.?</t>
  </si>
  <si>
    <t>[130, 534]</t>
  </si>
  <si>
    <t>[[412], [419]]</t>
  </si>
  <si>
    <t>whether children will develop allergy, providing an opportunity for epigenetic regulation through environmental pressures.</t>
  </si>
  <si>
    <t>[36, 77]</t>
  </si>
  <si>
    <t>[[40], [50]]</t>
  </si>
  <si>
    <t>hypotheses: plausibility and evidence</t>
  </si>
  <si>
    <t>WHAT IS/ARE THE MOST LIKELY hypotheses: plausibility and evidence?</t>
  </si>
  <si>
    <t>[1079, 1208]</t>
  </si>
  <si>
    <t>[[1100], [1107]]</t>
  </si>
  <si>
    <t>whether these adipose tissue depots contribute to the altered energy metabolism observed in these offspring.</t>
  </si>
  <si>
    <t>DOES/DO these adipose tissue depots contribute to the altered energy metabolism observed in these offspring.?</t>
  </si>
  <si>
    <t>[1756, 1946]</t>
  </si>
  <si>
    <t>[[1863], [1865]]</t>
  </si>
  <si>
    <t>if supplement-induced [25(oh)d] elevations lead to maternal-infant health benefits.</t>
  </si>
  <si>
    <t>DOES/DO supplement-induced [25(oh)d] elevations lead to maternal-infant health benefits.?</t>
  </si>
  <si>
    <t>[305, 558]</t>
  </si>
  <si>
    <t>[[330], [337]]</t>
  </si>
  <si>
    <t>whether residential proximity to agricultural pesticides during pregnancy is associated with autism spectrum disorders (asd) or developmental delay (dd) in the childhood autism risks from genetics and environment (charge) study.</t>
  </si>
  <si>
    <t>[1930, 2085]</t>
  </si>
  <si>
    <t>[[1982, 2012], [1988, 2014]]</t>
  </si>
  <si>
    <t>either true ethnic variation, or that more severely-affected patients are not presenting for treatment.</t>
  </si>
  <si>
    <t>[272, 523]</t>
  </si>
  <si>
    <t>[[295], [302]]</t>
  </si>
  <si>
    <t>[0, 73]</t>
  </si>
  <si>
    <t>[[57], [59]]</t>
  </si>
  <si>
    <t>DOES/DOor consequences??</t>
  </si>
  <si>
    <t>[133, 323]</t>
  </si>
  <si>
    <t>[[291, 312], [297, 314]]</t>
  </si>
  <si>
    <t>either contradicting or limited.</t>
  </si>
  <si>
    <t>[1861, 2051]</t>
  </si>
  <si>
    <t>[[1955, 1971], [1960, 1977]]</t>
  </si>
  <si>
    <t>which migraines and/or its treatments are associated with the occurrence of placental abruption.</t>
  </si>
  <si>
    <t>[484, 702]</t>
  </si>
  <si>
    <t>[[497], [504]]</t>
  </si>
  <si>
    <t>whether various canadian maternal health care providers can identify appropriate gwg targets for patients with obesity and determine if providers report counseling on gwg, physical activity, and nutrition.</t>
  </si>
  <si>
    <t>[[630], [632]]</t>
  </si>
  <si>
    <t>if providers report counseling on gwg, physical activity, and nutrition.</t>
  </si>
  <si>
    <t>DOES/DO providers report counseling on gwg, physical activity, and nutrition.?</t>
  </si>
  <si>
    <t>[703, 798]</t>
  </si>
  <si>
    <t>[[758], [766]]</t>
  </si>
  <si>
    <t>theories and models in health education.</t>
  </si>
  <si>
    <t>WHAT IS/ARE THE MOST LIKELY theories and models in health education.?</t>
  </si>
  <si>
    <t>[[771], [777]]</t>
  </si>
  <si>
    <t>models in health education.</t>
  </si>
  <si>
    <t>WHAT IS/ARE THE MOST LIKELY models in health education.?</t>
  </si>
  <si>
    <t>[385, 609]</t>
  </si>
  <si>
    <t>[1135, 1472]</t>
  </si>
  <si>
    <t>[[1149], [1159]]</t>
  </si>
  <si>
    <t>[916, 1051]</t>
  </si>
  <si>
    <t>[[950], [957]]</t>
  </si>
  <si>
    <t>whether genes associated to neuropsychiatric diseases were enriched by latitude-related genes (lrgs).</t>
  </si>
  <si>
    <t>DOES/DO genes associated to neuropsychiatric diseases were enriched by latitude-related genes (lrgs).?</t>
  </si>
  <si>
    <t>[440, 681]</t>
  </si>
  <si>
    <t>[[456], [463]]</t>
  </si>
  <si>
    <t>whether cigarette smoking interacts with preeclampsia to affect fetal growth, and compared levels of soluble fms-like tyrosine kinase-1 (sflt-1), a circulating anti-angiogenic protein, in preeclamptic smokers and non-smokers.</t>
  </si>
  <si>
    <t>DOES/DO cigarette smoking interacts with preeclampsia to affect fetal growth, and compared levels of soluble fms-like tyrosine kinase-1 (sflt-1), a circulating anti-angiogenic protein, in preeclamptic smokers and non-smokers.?</t>
  </si>
  <si>
    <t>[829, 963]</t>
  </si>
  <si>
    <t>[[863], [874]]</t>
  </si>
  <si>
    <t>alternative to the more routinely used nhd or standard sdhd therapies for women of childbearing age.</t>
  </si>
  <si>
    <t>WHAT IS/ARE THE MOST LIKELY alternative to the more routinely used nhd or standard sdhd therapies for women of childbearing age.?</t>
  </si>
  <si>
    <t>[23, 119]</t>
  </si>
  <si>
    <t>[[51], [61]]</t>
  </si>
  <si>
    <t>hypotheses, preliminary evidence, and directions for future research</t>
  </si>
  <si>
    <t>WHAT IS/ARE THE MOST LIKELY hypotheses, preliminary evidence, and directions for future research?</t>
  </si>
  <si>
    <t>[703, 843]</t>
  </si>
  <si>
    <t>[[743], [753]]</t>
  </si>
  <si>
    <t>hypotheses to explain the mechanism of association between both folic acid and vitamin d and autism.</t>
  </si>
  <si>
    <t>WHAT IS/ARE THE MOST LIKELY hypotheses to explain the mechanism of association between both folic acid and vitamin d and autism.?</t>
  </si>
  <si>
    <t>[123, 340]</t>
  </si>
  <si>
    <t>[[141], [148]]</t>
  </si>
  <si>
    <t>whether prenatal vitamin (pnv) use protects against low 25(oh)d levels in all women and particularly in obese and black women who are both at risk of vitamin d deficiency and poor pregnancy outcomes.</t>
  </si>
  <si>
    <t>DOES/DO prenatal vitamin (pnv) use protects against low 25(oh)d levels in all women and particularly in obese and black women who are both at risk of vitamin d deficiency and poor pregnancy outcomes.?</t>
  </si>
  <si>
    <t>[833, 920]</t>
  </si>
  <si>
    <t>[[855], [862]]</t>
  </si>
  <si>
    <t>whether some of these phenotypes might also present in juveniles.</t>
  </si>
  <si>
    <t>DOES/DO some of these phenotypes might also present in juveniles.?</t>
  </si>
  <si>
    <t>[565, 848]</t>
  </si>
  <si>
    <t>[[584], [591]]</t>
  </si>
  <si>
    <t>whether the recommended doses are sufficient for the wide array of other effects of vitamin d. the vidi trial performed in finland is the first large randomised controlled study for evaluation of the effects of different vitamin d supplemental doses in infancy on:</t>
  </si>
  <si>
    <t>DOES/DO the recommended doses are sufficient for the wide array of other effects of vitamin d. the vidi trial performed in finland is the first large randomised controlled study for evaluation of the effects of different vitamin d supplemental doses in infancy on:?</t>
  </si>
  <si>
    <t>[386, 552]</t>
  </si>
  <si>
    <t>[[509], [511]]</t>
  </si>
  <si>
    <t>if they achieve recommended seafood intake.</t>
  </si>
  <si>
    <t>DOES/DO they achieve recommended seafood intake.?</t>
  </si>
  <si>
    <t>[452, 681]</t>
  </si>
  <si>
    <t>[[549], [556]]</t>
  </si>
  <si>
    <t>whether serum tg is a sensitive functional biomarker of iodine status and to examine longitudinal change in tg with gestational age.</t>
  </si>
  <si>
    <t>[221, 347]</t>
  </si>
  <si>
    <t>[[221, 251], [246, 261]]</t>
  </si>
  <si>
    <t>[708, 886]</t>
  </si>
  <si>
    <t>[[758], [765]]</t>
  </si>
  <si>
    <t>whether mean percent adherence by pill count was significantly associated with the adherence measure by serum metabolite levels.</t>
  </si>
  <si>
    <t>[1546, 1652]</t>
  </si>
  <si>
    <t>[[1582], [1589]]</t>
  </si>
  <si>
    <t>whether quit4baby is effective for smoking cessation during pregnancy.</t>
  </si>
  <si>
    <t>[677, 920]</t>
  </si>
  <si>
    <t>[[826], [833]]</t>
  </si>
  <si>
    <t>whether we currently recommend, not recommend, or find it acceptable for the treatment of asd.</t>
  </si>
  <si>
    <t>DOES/DO we currently recommend, not recommend, or find it acceptable for the treatment of asd.?</t>
  </si>
  <si>
    <t>[361, 592]</t>
  </si>
  <si>
    <t>[[374, 489], [381, 500]]</t>
  </si>
  <si>
    <t>whether providing additional pre-pregnancy weekly iron-folic acid (ifa) or multiple micronutrient (mm) supplements compared to only folic acid (fa) improves iron status and anemia during pregnancy and early postpartum.</t>
  </si>
  <si>
    <t>[252, 379]</t>
  </si>
  <si>
    <t>[[288], [295]]</t>
  </si>
  <si>
    <t>whether low maternal vitamin d levels are associated with depressive symptoms in pregnancy.</t>
  </si>
  <si>
    <t>[158, 263]</t>
  </si>
  <si>
    <t>[[172], [179]]</t>
  </si>
  <si>
    <t>whether maternal malnutrition reduces the effect of counselling on exclusive breastfeeding.</t>
  </si>
  <si>
    <t>DOES/DO maternal malnutrition reduces the effect of counselling on exclusive breastfeeding.?</t>
  </si>
  <si>
    <t>[294, 505]</t>
  </si>
  <si>
    <t>[[348], [359]]</t>
  </si>
  <si>
    <t>alternative treatments (cats), both parents and practitioners require up-to-date information about them and whether and how to integrate them into treatment.</t>
  </si>
  <si>
    <t>WHAT IS/ARE THE MOST LIKELY alternative treatments (cats), both parents and practitioners require up-to-date information about them and whether and how to integrate them into treatment.?</t>
  </si>
  <si>
    <t>whether and how to integrate them into treatment.</t>
  </si>
  <si>
    <t>DOES/DO and how to integrate them into treatment.?</t>
  </si>
  <si>
    <t>[993, 1167]</t>
  </si>
  <si>
    <t>[[1038, 1089], [1044, 1091]]</t>
  </si>
  <si>
    <t>either had higher mercury with no fish consumption or lower mercury with high fish consumption, indicating a lack of correlation.</t>
  </si>
  <si>
    <t>[163, 463]</t>
  </si>
  <si>
    <t>[[205, 418], [212, 426]]</t>
  </si>
  <si>
    <t>whether women who do not take multinutrient supplements during early pregnancy are more susceptible to the effects of low-to-moderate alcohol consumption on preterm birth and small-for-gestational-age birth (sga) compared to women who do take multinutrients.</t>
  </si>
  <si>
    <t>[637, 813]</t>
  </si>
  <si>
    <t>[[722], [724]]</t>
  </si>
  <si>
    <t>or safe categories, focusing on two distinct outcomes: fetal loss and congenital anomalies.</t>
  </si>
  <si>
    <t>DOES/DO safe categories, focusing on two distinct outcomes: fetal loss and congenital anomalies.?</t>
  </si>
  <si>
    <t>[264, 481]</t>
  </si>
  <si>
    <t>[[373], [380]]</t>
  </si>
  <si>
    <t>whether the timing of prenatal food and different micronutrient supplements further prolonged this duration.</t>
  </si>
  <si>
    <t>DOES/DO the timing of prenatal food and different micronutrient supplements further prolonged this duration.?</t>
  </si>
  <si>
    <t>[817, 1070]</t>
  </si>
  <si>
    <t>[[856, 889], [863, 891]]</t>
  </si>
  <si>
    <t>whether pre-pregnancy weekly ifa or multiple micronutrient (mm) supplementation will improve birth outcomes and maternal and infant iron status compared to the current practice of prenatal ifa supplementation only.</t>
  </si>
  <si>
    <t>[938, 1115]</t>
  </si>
  <si>
    <t>[[950], [960]]</t>
  </si>
  <si>
    <t>hypotheses overlap, for instance, notional respiratory failure may encompass apnea, prone sleep position, and asphyxia which may be seen to be linked to co-sleeping.</t>
  </si>
  <si>
    <t>WHAT IS/ARE THE MOST LIKELY hypotheses overlap, for instance, notional respiratory failure may encompass apnea, prone sleep position, and asphyxia which may be seen to be linked to co-sleeping.?</t>
  </si>
  <si>
    <t>[266, 530]</t>
  </si>
  <si>
    <t>whether there are detectable differences in dna methylation between early and late gestation and (ii) whether changes in dna methylation from entry are associated with spontaneous preterm delivery with and without reduced fetal growth.</t>
  </si>
  <si>
    <t>[[397], [404]]</t>
  </si>
  <si>
    <t>whether changes in dna methylation from entry are associated with spontaneous preterm delivery with and without reduced fetal growth.</t>
  </si>
  <si>
    <t>[337, 576]</t>
  </si>
  <si>
    <t>[[367], [375]]</t>
  </si>
  <si>
    <t>by which molecular pathways inadequate nutrition can impact upon offspring phenotype is critical and necessary for the development of treatment methods and ultimately prevention of any negative health effects.</t>
  </si>
  <si>
    <t>WHICH molecular pathways inadequate nutrition can impact upon offspring phenotype is critical and necessary for the development of treatment methods and ultimately prevention of any negative health effects.?</t>
  </si>
  <si>
    <t>[291, 443]</t>
  </si>
  <si>
    <t>[[303], [310]]</t>
  </si>
  <si>
    <t>whether prenatal arsenic exposure predicts birth outcomes among a rural u.s. population, while adjusting for exposure to lead and manganese.</t>
  </si>
  <si>
    <t>DOES/DO prenatal arsenic exposure predicts birth outcomes among a rural u.s. population, while adjusting for exposure to lead and manganese.?</t>
  </si>
  <si>
    <t>[666, 841]</t>
  </si>
  <si>
    <t>[[766], [787]]</t>
  </si>
  <si>
    <t>additional hypotheses for the evolutionary origins of the obesity epidemic.</t>
  </si>
  <si>
    <t>WHAT IS/ARE THE MOST LIKELY hypotheses for the evolutionary origins of the obesity epidemic.?</t>
  </si>
  <si>
    <t>[477, 586]</t>
  </si>
  <si>
    <t>[[486], [493]]</t>
  </si>
  <si>
    <t>whether mvad, beginning early in life, increases the risk of developing ad has yet to be determined.</t>
  </si>
  <si>
    <t>DOES/DO mvad, beginning early in life, increases the risk of developing ad has yet to be determined.?</t>
  </si>
  <si>
    <t>[175, 304]</t>
  </si>
  <si>
    <t>[[206], [216]]</t>
  </si>
  <si>
    <t>hypotheses have been developed to explain its aetiopathogenesis, we are far from understanding it.</t>
  </si>
  <si>
    <t>WHAT IS/ARE THE MOST LIKELY hypotheses have been developed to explain its aetiopathogenesis, we are far from understanding it.?</t>
  </si>
  <si>
    <t>[86, 158]</t>
  </si>
  <si>
    <t>[[105], [112]]</t>
  </si>
  <si>
    <t>beliefs regarding lifestyle factors and ivf outcomes.</t>
  </si>
  <si>
    <t>WHAT IS/ARE THE MOST LIKELY beliefs regarding lifestyle factors and ivf outcomes.?</t>
  </si>
  <si>
    <t>[632, 981]</t>
  </si>
  <si>
    <t>[[741], [751]]</t>
  </si>
  <si>
    <t>hypotheses regarding the causes of food cravings during pregnancy, including a role of (1) hormonal changes, (2) nutritional deficits, (3) pharmacologically active ingredients in the desired foods, and (4) cultural and psychosocial factors.</t>
  </si>
  <si>
    <t>WHAT IS/ARE THE MOST LIKELY hypotheses regarding the causes of food cravings during pregnancy, including a role of (1) hormonal changes, (2) nutritional deficits, (3) pharmacologically active ingredients in the desired foods, and (4) cultural and psychosocial factors.?</t>
  </si>
  <si>
    <t>[586, 799]</t>
  </si>
  <si>
    <t>[[647], [659]]</t>
  </si>
  <si>
    <t>perspectives on selected environmental and genetic risk factors for schizophrenia, and we discuss strengths and weaknesses of this conceptual framework.</t>
  </si>
  <si>
    <t>WHAT IS/ARE THE MOST LIKELY perspectives on selected environmental and genetic risk factors for schizophrenia, and we discuss strengths and weaknesses of this conceptual framework.?</t>
  </si>
  <si>
    <t>[2197, 2382]</t>
  </si>
  <si>
    <t>[[2236], [2243]]</t>
  </si>
  <si>
    <t>whether nutritional repletion can enhance early immune development and, if so, to help determine the most efficacious form of nutritional support.</t>
  </si>
  <si>
    <t>[569, 910]</t>
  </si>
  <si>
    <t>[[664], [671]]</t>
  </si>
  <si>
    <t>whether a folic acid supplement is necessary for ntd prevention among women with high blood folate values, and how reliably high rbc folate concentrations predict folate intakes shown in randomized controlled trials to be protective against ntds.</t>
  </si>
  <si>
    <t>[188, 353]</t>
  </si>
  <si>
    <t>[[207], [214]]</t>
  </si>
  <si>
    <t>whether intrauterine protein restriction in combination with overfeeding during lactation would cause adult-onset obesity and metabolic disorders.</t>
  </si>
  <si>
    <t>[88, 192]</t>
  </si>
  <si>
    <t>[[96], [104]]</t>
  </si>
  <si>
    <t>theories of the underlying mechanisms of sudden infant death syndrome (sids) have been proposed.</t>
  </si>
  <si>
    <t>WHAT IS/ARE THE MOST LIKELY theories of the underlying mechanisms of sudden infant death syndrome (sids) have been proposed.?</t>
  </si>
  <si>
    <t>[910, 1025]</t>
  </si>
  <si>
    <t>[[924], [931]]</t>
  </si>
  <si>
    <t>whether maternal vitamin a supplementation will lead to improved health outcomes for mother or child.</t>
  </si>
  <si>
    <t>[699, 811]</t>
  </si>
  <si>
    <t>[[714], [721]]</t>
  </si>
  <si>
    <t>whether prenatal nutrition determines the reaction of an organism to a postweaning high-fat diet.</t>
  </si>
  <si>
    <t>DOES/DO prenatal nutrition determines the reaction of an organism to a postweaning high-fat diet.?</t>
  </si>
  <si>
    <t>weird</t>
  </si>
  <si>
    <t>wei</t>
  </si>
  <si>
    <t>weird - should be is</t>
  </si>
  <si>
    <t>we</t>
  </si>
  <si>
    <t>also</t>
  </si>
  <si>
    <t>tested</t>
  </si>
  <si>
    <t>prenatal</t>
  </si>
  <si>
    <t>nutrition</t>
  </si>
  <si>
    <t>determines</t>
  </si>
  <si>
    <t>the</t>
  </si>
  <si>
    <t>reaction</t>
  </si>
  <si>
    <t>of</t>
  </si>
  <si>
    <t>an</t>
  </si>
  <si>
    <t>organism</t>
  </si>
  <si>
    <t>to</t>
  </si>
  <si>
    <t>a</t>
  </si>
  <si>
    <t>postweaning</t>
  </si>
  <si>
    <t>nn</t>
  </si>
  <si>
    <t>high-fat</t>
  </si>
  <si>
    <t>diet</t>
  </si>
  <si>
    <t>.</t>
  </si>
  <si>
    <t>this</t>
  </si>
  <si>
    <t>evaluated</t>
  </si>
  <si>
    <t>vitamin</t>
  </si>
  <si>
    <t>d</t>
  </si>
  <si>
    <t>supplementation</t>
  </si>
  <si>
    <t>during</t>
  </si>
  <si>
    <t>lactation</t>
  </si>
  <si>
    <t>enhances</t>
  </si>
  <si>
    <t>maternal</t>
  </si>
  <si>
    <t>and</t>
  </si>
  <si>
    <t>bone</t>
  </si>
  <si>
    <t>mass</t>
  </si>
  <si>
    <t>body</t>
  </si>
  <si>
    <t>determine</t>
  </si>
  <si>
    <t>dietary</t>
  </si>
  <si>
    <t>n-3</t>
  </si>
  <si>
    <t>long</t>
  </si>
  <si>
    <t>chain</t>
  </si>
  <si>
    <t>polyunsaturated</t>
  </si>
  <si>
    <t>fatty</t>
  </si>
  <si>
    <t>acid</t>
  </si>
  <si>
    <t>pregnant</t>
  </si>
  <si>
    <t>women</t>
  </si>
  <si>
    <t>with</t>
  </si>
  <si>
    <t>fetus</t>
  </si>
  <si>
    <t>at</t>
  </si>
  <si>
    <t>high</t>
  </si>
  <si>
    <t>risk</t>
  </si>
  <si>
    <t>allergic</t>
  </si>
  <si>
    <t>disease</t>
  </si>
  <si>
    <t>reduces</t>
  </si>
  <si>
    <t>immunoglobulin</t>
  </si>
  <si>
    <t>e</t>
  </si>
  <si>
    <t>eczema</t>
  </si>
  <si>
    <t>food</t>
  </si>
  <si>
    <t>allergy</t>
  </si>
  <si>
    <t>year</t>
  </si>
  <si>
    <t>PAST</t>
  </si>
  <si>
    <t>epidemiological</t>
  </si>
  <si>
    <t>these</t>
  </si>
  <si>
    <t>reflect</t>
  </si>
  <si>
    <t>chance</t>
  </si>
  <si>
    <t>findings</t>
  </si>
  <si>
    <t>differences</t>
  </si>
  <si>
    <t>in</t>
  </si>
  <si>
    <t>was</t>
  </si>
  <si>
    <t>several</t>
  </si>
  <si>
    <t>methods</t>
  </si>
  <si>
    <t>been</t>
  </si>
  <si>
    <t>detect</t>
  </si>
  <si>
    <t>linkage</t>
  </si>
  <si>
    <t>disequilibrium</t>
  </si>
  <si>
    <t>which</t>
  </si>
  <si>
    <t>indicative</t>
  </si>
  <si>
    <t>natural</t>
  </si>
  <si>
    <t>from</t>
  </si>
  <si>
    <t>genome-wide</t>
  </si>
  <si>
    <t>profiles</t>
  </si>
  <si>
    <t>common</t>
  </si>
  <si>
    <t>genetic</t>
  </si>
  <si>
    <t>variations</t>
  </si>
  <si>
    <t>but</t>
  </si>
  <si>
    <t>are</t>
  </si>
  <si>
    <t>designed</t>
  </si>
  <si>
    <t>for</t>
  </si>
  <si>
    <t>large</t>
  </si>
  <si>
    <t>reconcile</t>
  </si>
  <si>
    <t>two</t>
  </si>
  <si>
    <t>major</t>
  </si>
  <si>
    <t>much</t>
  </si>
  <si>
    <t>clinical</t>
  </si>
  <si>
    <t>basic</t>
  </si>
  <si>
    <t>research</t>
  </si>
  <si>
    <t>into</t>
  </si>
  <si>
    <t>cluster</t>
  </si>
  <si>
    <t>randomized</t>
  </si>
  <si>
    <t>controlled</t>
  </si>
  <si>
    <t>trial</t>
  </si>
  <si>
    <t>examine</t>
  </si>
  <si>
    <t>benefits</t>
  </si>
  <si>
    <t>ongoing</t>
  </si>
  <si>
    <t>accountability</t>
  </si>
  <si>
    <t>supervision</t>
  </si>
  <si>
    <t>within</t>
  </si>
  <si>
    <t>existing</t>
  </si>
  <si>
    <t>government</t>
  </si>
  <si>
    <t>funded</t>
  </si>
  <si>
    <t>implemented</t>
  </si>
  <si>
    <t>community</t>
  </si>
  <si>
    <t>health</t>
  </si>
  <si>
    <t>workers</t>
  </si>
  <si>
    <t>home</t>
  </si>
  <si>
    <t>visiting</t>
  </si>
  <si>
    <t>program</t>
  </si>
  <si>
    <t>ensure</t>
  </si>
  <si>
    <t>effectiveness</t>
  </si>
  <si>
    <t>explanations</t>
  </si>
  <si>
    <t>finding</t>
  </si>
  <si>
    <t>put</t>
  </si>
  <si>
    <t>forward</t>
  </si>
  <si>
    <t>conclusion</t>
  </si>
  <si>
    <t>local</t>
  </si>
  <si>
    <t>endogenous</t>
  </si>
  <si>
    <t>central</t>
  </si>
  <si>
    <t>nervous</t>
  </si>
  <si>
    <t>system</t>
  </si>
  <si>
    <t>fructose</t>
  </si>
  <si>
    <t>production</t>
  </si>
  <si>
    <t>glucose</t>
  </si>
  <si>
    <t>via</t>
  </si>
  <si>
    <t>polyol</t>
  </si>
  <si>
    <t>pathway</t>
  </si>
  <si>
    <t>brain</t>
  </si>
  <si>
    <t>exposure</t>
  </si>
  <si>
    <t>assess</t>
  </si>
  <si>
    <t>gestational</t>
  </si>
  <si>
    <t>early</t>
  </si>
  <si>
    <t>infancy</t>
  </si>
  <si>
    <t>low</t>
  </si>
  <si>
    <t>dose</t>
  </si>
  <si>
    <t>margarine</t>
  </si>
  <si>
    <t>fortification</t>
  </si>
  <si>
    <t>programme</t>
  </si>
  <si>
    <t>denmark</t>
  </si>
  <si>
    <t>influenced</t>
  </si>
  <si>
    <t>developing</t>
  </si>
  <si>
    <t>type</t>
  </si>
  <si>
    <t>diabetes</t>
  </si>
  <si>
    <t>before</t>
  </si>
  <si>
    <t>age</t>
  </si>
  <si>
    <t>our</t>
  </si>
  <si>
    <t>were</t>
  </si>
  <si>
    <t>reproduce</t>
  </si>
  <si>
    <t>larger</t>
  </si>
  <si>
    <t>hp</t>
  </si>
  <si>
    <t>phenotype</t>
  </si>
  <si>
    <t>efficacy</t>
  </si>
  <si>
    <t>antioxidant</t>
  </si>
  <si>
    <t>vitamins</t>
  </si>
  <si>
    <t>preventing</t>
  </si>
  <si>
    <t>preeclampsia</t>
  </si>
  <si>
    <t>serious</t>
  </si>
  <si>
    <t>pregnancy-associated</t>
  </si>
  <si>
    <t>hypertension</t>
  </si>
  <si>
    <t>MODAL</t>
  </si>
  <si>
    <t>since</t>
  </si>
  <si>
    <t>fa</t>
  </si>
  <si>
    <t>modulates</t>
  </si>
  <si>
    <t>dna</t>
  </si>
  <si>
    <t>methylation</t>
  </si>
  <si>
    <t>affects</t>
  </si>
  <si>
    <t>gene</t>
  </si>
  <si>
    <t>amount</t>
  </si>
  <si>
    <t>ingested</t>
  </si>
  <si>
    <t>gestation</t>
  </si>
  <si>
    <t>alters</t>
  </si>
  <si>
    <t>expression</t>
  </si>
  <si>
    <t>newborn</t>
  </si>
  <si>
    <t>cerebral</t>
  </si>
  <si>
    <t>increased</t>
  </si>
  <si>
    <t>throughout</t>
  </si>
  <si>
    <t>lifetime</t>
  </si>
  <si>
    <t>behavior</t>
  </si>
  <si>
    <t>c57bl/6j</t>
  </si>
  <si>
    <t>evaluate</t>
  </si>
  <si>
    <t>mother-offspring</t>
  </si>
  <si>
    <t>father-offspring</t>
  </si>
  <si>
    <t>birth</t>
  </si>
  <si>
    <t>weight</t>
  </si>
  <si>
    <t>stunting</t>
  </si>
  <si>
    <t>constrains</t>
  </si>
  <si>
    <t>contributions</t>
  </si>
  <si>
    <t>offspring</t>
  </si>
  <si>
    <t>utilized</t>
  </si>
  <si>
    <t>apoe4‐targeted</t>
  </si>
  <si>
    <t>replacement</t>
  </si>
  <si>
    <t>mice</t>
  </si>
  <si>
    <t>by</t>
  </si>
  <si>
    <t>tel</t>
  </si>
  <si>
    <t>aviv</t>
  </si>
  <si>
    <t>university</t>
  </si>
  <si>
    <t>animal</t>
  </si>
  <si>
    <t>care</t>
  </si>
  <si>
    <t>investigate</t>
  </si>
  <si>
    <t>cholinergic</t>
  </si>
  <si>
    <t>increases</t>
  </si>
  <si>
    <t>aging</t>
  </si>
  <si>
    <t>hallmark</t>
  </si>
  <si>
    <t>accentuated</t>
  </si>
  <si>
    <t>then</t>
  </si>
  <si>
    <t>levels</t>
  </si>
  <si>
    <t>loci</t>
  </si>
  <si>
    <t>placenta</t>
  </si>
  <si>
    <t>subset</t>
  </si>
  <si>
    <t>deliveries</t>
  </si>
  <si>
    <t>epigenetic</t>
  </si>
  <si>
    <t>provide</t>
  </si>
  <si>
    <t>that</t>
  </si>
  <si>
    <t>utero</t>
  </si>
  <si>
    <t>arsenic</t>
  </si>
  <si>
    <t>outcomes</t>
  </si>
  <si>
    <t>prepregnancy</t>
  </si>
  <si>
    <t>infant</t>
  </si>
  <si>
    <t>sex</t>
  </si>
  <si>
    <t>modified</t>
  </si>
  <si>
    <t>minimat</t>
  </si>
  <si>
    <t>interventions</t>
  </si>
  <si>
    <t>cost-effective</t>
  </si>
  <si>
    <t>favourable</t>
  </si>
  <si>
    <t>under-five-years</t>
  </si>
  <si>
    <t>unfavourable</t>
  </si>
  <si>
    <t>multilevel</t>
  </si>
  <si>
    <t>regression</t>
  </si>
  <si>
    <t>be</t>
  </si>
  <si>
    <t>used</t>
  </si>
  <si>
    <t>changed</t>
  </si>
  <si>
    <t>period</t>
  </si>
  <si>
    <t>hip</t>
  </si>
  <si>
    <t>grants</t>
  </si>
  <si>
    <t>prospective</t>
  </si>
  <si>
    <t>at-risk</t>
  </si>
  <si>
    <t>populations</t>
  </si>
  <si>
    <t>needed</t>
  </si>
  <si>
    <t>customized</t>
  </si>
  <si>
    <t>improves</t>
  </si>
  <si>
    <t>conditions</t>
  </si>
  <si>
    <t>additional</t>
  </si>
  <si>
    <t>studies</t>
  </si>
  <si>
    <t>due</t>
  </si>
  <si>
    <t>inheritance</t>
  </si>
  <si>
    <t>events</t>
  </si>
  <si>
    <t>shared</t>
  </si>
  <si>
    <t>environment</t>
  </si>
  <si>
    <t>between</t>
  </si>
  <si>
    <t>mother</t>
  </si>
  <si>
    <t>it</t>
  </si>
  <si>
    <t>not</t>
  </si>
  <si>
    <t>known</t>
  </si>
  <si>
    <t>hematopoietic</t>
  </si>
  <si>
    <t>subject</t>
  </si>
  <si>
    <t>metabolic</t>
  </si>
  <si>
    <t>programming</t>
  </si>
  <si>
    <t>established</t>
  </si>
  <si>
    <t>adult</t>
  </si>
  <si>
    <t>organ</t>
  </si>
  <si>
    <t>over-</t>
  </si>
  <si>
    <t>versus</t>
  </si>
  <si>
    <t>undernutrition</t>
  </si>
  <si>
    <t>late</t>
  </si>
  <si>
    <t>foetal</t>
  </si>
  <si>
    <t>life</t>
  </si>
  <si>
    <t>combined</t>
  </si>
  <si>
    <t>obesity</t>
  </si>
  <si>
    <t>development</t>
  </si>
  <si>
    <t>postnatal</t>
  </si>
  <si>
    <t>differential</t>
  </si>
  <si>
    <t>implications</t>
  </si>
  <si>
    <t>fat</t>
  </si>
  <si>
    <t>distribution</t>
  </si>
  <si>
    <t>adaptability</t>
  </si>
  <si>
    <t>other</t>
  </si>
  <si>
    <t>prominent</t>
  </si>
  <si>
    <t>largely</t>
  </si>
  <si>
    <t>driven</t>
  </si>
  <si>
    <t>certain</t>
  </si>
  <si>
    <t>adverse</t>
  </si>
  <si>
    <t>stages</t>
  </si>
  <si>
    <t>increase</t>
  </si>
  <si>
    <t>schizophrenia</t>
  </si>
  <si>
    <t>later</t>
  </si>
  <si>
    <t>daughters</t>
  </si>
  <si>
    <t>mothers</t>
  </si>
  <si>
    <t>diagnosis</t>
  </si>
  <si>
    <t>breast</t>
  </si>
  <si>
    <t>cancer</t>
  </si>
  <si>
    <t>range</t>
  </si>
  <si>
    <t>criteria</t>
  </si>
  <si>
    <t>changing</t>
  </si>
  <si>
    <t>screening</t>
  </si>
  <si>
    <t>practice</t>
  </si>
  <si>
    <t>population</t>
  </si>
  <si>
    <t>current</t>
  </si>
  <si>
    <t>acceptability</t>
  </si>
  <si>
    <t>adequate</t>
  </si>
  <si>
    <t>treatment</t>
  </si>
  <si>
    <t>pathways</t>
  </si>
  <si>
    <t>follow-up</t>
  </si>
  <si>
    <t>systems</t>
  </si>
  <si>
    <t>born</t>
  </si>
  <si>
    <t>relatively</t>
  </si>
  <si>
    <t>narrow</t>
  </si>
  <si>
    <t>beach-head</t>
  </si>
  <si>
    <t>programs</t>
  </si>
  <si>
    <t>attracting</t>
  </si>
  <si>
    <t>generous</t>
  </si>
  <si>
    <t>funding</t>
  </si>
  <si>
    <t>sustained</t>
  </si>
  <si>
    <t>many</t>
  </si>
  <si>
    <t>years</t>
  </si>
  <si>
    <t>expense</t>
  </si>
  <si>
    <t>public</t>
  </si>
  <si>
    <t>because</t>
  </si>
  <si>
    <t>alternate</t>
  </si>
  <si>
    <t>imply</t>
  </si>
  <si>
    <t>significantly</t>
  </si>
  <si>
    <t>different</t>
  </si>
  <si>
    <t>management</t>
  </si>
  <si>
    <t>their</t>
  </si>
  <si>
    <t>halting</t>
  </si>
  <si>
    <t>spread</t>
  </si>
  <si>
    <t>rct</t>
  </si>
  <si>
    <t>routinely</t>
  </si>
  <si>
    <t>implementing</t>
  </si>
  <si>
    <t>procedures</t>
  </si>
  <si>
    <t>monitoring</t>
  </si>
  <si>
    <t>over</t>
  </si>
  <si>
    <t>time</t>
  </si>
  <si>
    <t>improve</t>
  </si>
  <si>
    <t>mch</t>
  </si>
  <si>
    <t>2 years</t>
  </si>
  <si>
    <t>changes</t>
  </si>
  <si>
    <t>fish</t>
  </si>
  <si>
    <t>eating</t>
  </si>
  <si>
    <t>patterns</t>
  </si>
  <si>
    <t>pregnancy</t>
  </si>
  <si>
    <t>diets</t>
  </si>
  <si>
    <t>preventative</t>
  </si>
  <si>
    <t>exacerbate</t>
  </si>
  <si>
    <t>autism</t>
  </si>
  <si>
    <t>spectrum</t>
  </si>
  <si>
    <t>disorders</t>
  </si>
  <si>
    <t>prevent</t>
  </si>
  <si>
    <t>perinatal</t>
  </si>
  <si>
    <t>depressive</t>
  </si>
  <si>
    <t>frequently</t>
  </si>
  <si>
    <t>work</t>
  </si>
  <si>
    <t>attendance</t>
  </si>
  <si>
    <t>group</t>
  </si>
  <si>
    <t>sessions</t>
  </si>
  <si>
    <t>build</t>
  </si>
  <si>
    <t>core</t>
  </si>
  <si>
    <t>skills</t>
  </si>
  <si>
    <t>necessary</t>
  </si>
  <si>
    <t>change</t>
  </si>
  <si>
    <t>through</t>
  </si>
  <si>
    <t>BASE</t>
  </si>
  <si>
    <t>most</t>
  </si>
  <si>
    <t>commonly</t>
  </si>
  <si>
    <t>physicians</t>
  </si>
  <si>
    <t>internet</t>
  </si>
  <si>
    <t>higher</t>
  </si>
  <si>
    <t>folic</t>
  </si>
  <si>
    <t>dysregulates</t>
  </si>
  <si>
    <t>genes</t>
  </si>
  <si>
    <t>cerebellum</t>
  </si>
  <si>
    <t>c57bl/6</t>
  </si>
  <si>
    <t>j</t>
  </si>
  <si>
    <t>None</t>
  </si>
  <si>
    <t>addressed</t>
  </si>
  <si>
    <t>harmful</t>
  </si>
  <si>
    <t>effects</t>
  </si>
  <si>
    <t>fetal</t>
  </si>
  <si>
    <t>respect</t>
  </si>
  <si>
    <t>malformations</t>
  </si>
  <si>
    <t>and/or</t>
  </si>
  <si>
    <t>reproductive</t>
  </si>
  <si>
    <t>whereas</t>
  </si>
  <si>
    <t>able</t>
  </si>
  <si>
    <t>intrauterine</t>
  </si>
  <si>
    <t>pops</t>
  </si>
  <si>
    <t>long-term</t>
  </si>
  <si>
    <t>male</t>
  </si>
  <si>
    <t>measurable</t>
  </si>
  <si>
    <t>on</t>
  </si>
  <si>
    <t>semen</t>
  </si>
  <si>
    <t>quality</t>
  </si>
  <si>
    <t>markers</t>
  </si>
  <si>
    <t>hormone</t>
  </si>
  <si>
    <t>review</t>
  </si>
  <si>
    <t>parents</t>
  </si>
  <si>
    <t>young</t>
  </si>
  <si>
    <t>cshcn</t>
  </si>
  <si>
    <t>online</t>
  </si>
  <si>
    <t>social</t>
  </si>
  <si>
    <t>serve</t>
  </si>
  <si>
    <t>as</t>
  </si>
  <si>
    <t>avenue</t>
  </si>
  <si>
    <t>learning</t>
  </si>
  <si>
    <t>empowerment</t>
  </si>
  <si>
    <t>data</t>
  </si>
  <si>
    <t>methyl</t>
  </si>
  <si>
    <t>donors</t>
  </si>
  <si>
    <t>protein</t>
  </si>
  <si>
    <t>content</t>
  </si>
  <si>
    <t>growth</t>
  </si>
  <si>
    <t>factors</t>
  </si>
  <si>
    <t>receptors</t>
  </si>
  <si>
    <t>therefore</t>
  </si>
  <si>
    <t>proliferation</t>
  </si>
  <si>
    <t>differentiation</t>
  </si>
  <si>
    <t>capacities</t>
  </si>
  <si>
    <t>neural</t>
  </si>
  <si>
    <t>stem</t>
  </si>
  <si>
    <t>external</t>
  </si>
  <si>
    <t>signals</t>
  </si>
  <si>
    <t>internal</t>
  </si>
  <si>
    <t>genomic</t>
  </si>
  <si>
    <t>appraise</t>
  </si>
  <si>
    <t>against</t>
  </si>
  <si>
    <t>uk</t>
  </si>
  <si>
    <t>national</t>
  </si>
  <si>
    <t>committee</t>
  </si>
  <si>
    <t>reduce</t>
  </si>
  <si>
    <t>prevalence</t>
  </si>
  <si>
    <t>iron</t>
  </si>
  <si>
    <t>deficiency</t>
  </si>
  <si>
    <t>anaemia</t>
  </si>
  <si>
    <t>authors</t>
  </si>
  <si>
    <t>pose</t>
  </si>
  <si>
    <t>skeletal</t>
  </si>
  <si>
    <t>muscle</t>
  </si>
  <si>
    <t>makes</t>
  </si>
  <si>
    <t>us</t>
  </si>
  <si>
    <t>any</t>
  </si>
  <si>
    <t>closer</t>
  </si>
  <si>
    <t>pathophysiology</t>
  </si>
  <si>
    <t>malnutrition</t>
  </si>
  <si>
    <t>mitochondrial</t>
  </si>
  <si>
    <t>dna-encoded</t>
  </si>
  <si>
    <t>oxphos</t>
  </si>
  <si>
    <t>activity</t>
  </si>
  <si>
    <t>transcriptional</t>
  </si>
  <si>
    <t>regulation</t>
  </si>
  <si>
    <t>mtdna-encoded</t>
  </si>
  <si>
    <t>multiple</t>
  </si>
  <si>
    <t>environmental</t>
  </si>
  <si>
    <t>studied</t>
  </si>
  <si>
    <t>modifiable</t>
  </si>
  <si>
    <t>including</t>
  </si>
  <si>
    <t>nutritional</t>
  </si>
  <si>
    <t>immune</t>
  </si>
  <si>
    <t>function</t>
  </si>
  <si>
    <t>such</t>
  </si>
  <si>
    <t>syndrome</t>
  </si>
  <si>
    <t>received</t>
  </si>
  <si>
    <t>sufficient</t>
  </si>
  <si>
    <t>children</t>
  </si>
  <si>
    <t>deficit/hyperactivity</t>
  </si>
  <si>
    <t>disorder</t>
  </si>
  <si>
    <t>lower</t>
  </si>
  <si>
    <t>d3at</t>
  </si>
  <si>
    <t>than</t>
  </si>
  <si>
    <t>matched</t>
  </si>
  <si>
    <t>raised</t>
  </si>
  <si>
    <t>cognition/brain</t>
  </si>
  <si>
    <t>structure</t>
  </si>
  <si>
    <t>small</t>
  </si>
  <si>
    <t>noncoding</t>
  </si>
  <si>
    <t>nucleotides</t>
  </si>
  <si>
    <t>inhibit</t>
  </si>
  <si>
    <t>translation</t>
  </si>
  <si>
    <t>mrna</t>
  </si>
  <si>
    <t>stability</t>
  </si>
  <si>
    <t>liver</t>
  </si>
  <si>
    <t>main</t>
  </si>
  <si>
    <t>developmental</t>
  </si>
  <si>
    <t>expansion</t>
  </si>
  <si>
    <t>progenitor</t>
  </si>
  <si>
    <t>cell</t>
  </si>
  <si>
    <t>pool</t>
  </si>
  <si>
    <t>compromised</t>
  </si>
  <si>
    <t>hfd</t>
  </si>
  <si>
    <t>argue</t>
  </si>
  <si>
    <t>spontaneous</t>
  </si>
  <si>
    <t>mutations</t>
  </si>
  <si>
    <t>contribute</t>
  </si>
  <si>
    <t>similar</t>
  </si>
  <si>
    <t>response</t>
  </si>
  <si>
    <t>subsequent</t>
  </si>
  <si>
    <t>early-life</t>
  </si>
  <si>
    <t>bpa</t>
  </si>
  <si>
    <t>index</t>
  </si>
  <si>
    <t>pairs</t>
  </si>
  <si>
    <t>ohio</t>
  </si>
  <si>
    <t>oxidative</t>
  </si>
  <si>
    <t>stress</t>
  </si>
  <si>
    <t>consequence</t>
  </si>
  <si>
    <t>chronic</t>
  </si>
  <si>
    <t>asthmatic</t>
  </si>
  <si>
    <t>airways</t>
  </si>
  <si>
    <t>still</t>
  </si>
  <si>
    <t>being</t>
  </si>
  <si>
    <t>perform</t>
  </si>
  <si>
    <t>analysis</t>
  </si>
  <si>
    <t>trials</t>
  </si>
  <si>
    <t>25-hydroxy-vitamin</t>
  </si>
  <si>
    <t>level</t>
  </si>
  <si>
    <t>entry</t>
  </si>
  <si>
    <t>intervention</t>
  </si>
  <si>
    <t>perimenstrual</t>
  </si>
  <si>
    <t>chocolate</t>
  </si>
  <si>
    <t>craving</t>
  </si>
  <si>
    <t>serves</t>
  </si>
  <si>
    <t>discussion</t>
  </si>
  <si>
    <t>estimated</t>
  </si>
  <si>
    <t>calculated</t>
  </si>
  <si>
    <t>separately</t>
  </si>
  <si>
    <t>according</t>
  </si>
  <si>
    <t>metric</t>
  </si>
  <si>
    <t>continuous</t>
  </si>
  <si>
    <t>little</t>
  </si>
  <si>
    <t>about</t>
  </si>
  <si>
    <t>protective</t>
  </si>
  <si>
    <t>among</t>
  </si>
  <si>
    <t>latino</t>
  </si>
  <si>
    <t>extent</t>
  </si>
  <si>
    <t>family</t>
  </si>
  <si>
    <t>advance</t>
  </si>
  <si>
    <t>physical</t>
  </si>
  <si>
    <t>same</t>
  </si>
  <si>
    <t>processes</t>
  </si>
  <si>
    <t>cognitive</t>
  </si>
  <si>
    <t>dairy</t>
  </si>
  <si>
    <t>cattle</t>
  </si>
  <si>
    <t>milking</t>
  </si>
  <si>
    <t>performance</t>
  </si>
  <si>
    <t>resulting</t>
  </si>
  <si>
    <t>micronutrient</t>
  </si>
  <si>
    <t>supplements</t>
  </si>
  <si>
    <t>shown</t>
  </si>
  <si>
    <t>neurodevelopmental</t>
  </si>
  <si>
    <t>enhance</t>
  </si>
  <si>
    <t>do</t>
  </si>
  <si>
    <t>know</t>
  </si>
  <si>
    <t>preventive</t>
  </si>
  <si>
    <t>effect</t>
  </si>
  <si>
    <t>tests</t>
  </si>
  <si>
    <t>childhood</t>
  </si>
  <si>
    <t>ses</t>
  </si>
  <si>
    <t>bmi</t>
  </si>
  <si>
    <t>independent</t>
  </si>
  <si>
    <t>socioeconomic</t>
  </si>
  <si>
    <t>status</t>
  </si>
  <si>
    <t>neighborhood</t>
  </si>
  <si>
    <t>three</t>
  </si>
  <si>
    <t>nam</t>
  </si>
  <si>
    <t>adipogenic</t>
  </si>
  <si>
    <t>human</t>
  </si>
  <si>
    <t>umbilical</t>
  </si>
  <si>
    <t>cord</t>
  </si>
  <si>
    <t>tissue-derived</t>
  </si>
  <si>
    <t>mesenchymal</t>
  </si>
  <si>
    <t>cells</t>
  </si>
  <si>
    <t>sirt1</t>
  </si>
  <si>
    <t>pparγ</t>
  </si>
  <si>
    <t>lipid</t>
  </si>
  <si>
    <t>potentiates</t>
  </si>
  <si>
    <t>nam-enhanced</t>
  </si>
  <si>
    <t>percent</t>
  </si>
  <si>
    <t>discussed</t>
  </si>
  <si>
    <t>receive</t>
  </si>
  <si>
    <t>notable</t>
  </si>
  <si>
    <t>exception</t>
  </si>
  <si>
    <t>postulated</t>
  </si>
  <si>
    <t>role</t>
  </si>
  <si>
    <t>cultural</t>
  </si>
  <si>
    <t>psychosocial</t>
  </si>
  <si>
    <t>more</t>
  </si>
  <si>
    <t>sustainable</t>
  </si>
  <si>
    <t>deserve</t>
  </si>
  <si>
    <t>greater</t>
  </si>
  <si>
    <t>approach</t>
  </si>
  <si>
    <t>required</t>
  </si>
  <si>
    <t>morbidity</t>
  </si>
  <si>
    <t>cost</t>
  </si>
  <si>
    <t>examined</t>
  </si>
  <si>
    <t>chinese</t>
  </si>
  <si>
    <t>famine</t>
  </si>
  <si>
    <t>consecutive</t>
  </si>
  <si>
    <t>predictors</t>
  </si>
  <si>
    <t>collected</t>
  </si>
  <si>
    <t>randomization</t>
  </si>
  <si>
    <t>predict</t>
  </si>
  <si>
    <t>performed</t>
  </si>
  <si>
    <t>secondary</t>
  </si>
  <si>
    <t>blood</t>
  </si>
  <si>
    <t>sample</t>
  </si>
  <si>
    <t>participants</t>
  </si>
  <si>
    <t>mental</t>
  </si>
  <si>
    <t>spm</t>
  </si>
  <si>
    <t>precursors</t>
  </si>
  <si>
    <t>augmented</t>
  </si>
  <si>
    <t>epa-</t>
  </si>
  <si>
    <t>dha-rich</t>
  </si>
  <si>
    <t>oil</t>
  </si>
  <si>
    <t>compared</t>
  </si>
  <si>
    <t>soy</t>
  </si>
  <si>
    <t>equally</t>
  </si>
  <si>
    <t>experiences</t>
  </si>
  <si>
    <t>advice</t>
  </si>
  <si>
    <t>there</t>
  </si>
  <si>
    <t>consistency</t>
  </si>
  <si>
    <t>made</t>
  </si>
  <si>
    <t>across</t>
  </si>
  <si>
    <t>resources</t>
  </si>
  <si>
    <t>medication</t>
  </si>
  <si>
    <t>safety</t>
  </si>
  <si>
    <t>order</t>
  </si>
  <si>
    <t>gain</t>
  </si>
  <si>
    <t>full</t>
  </si>
  <si>
    <t>prevalent</t>
  </si>
  <si>
    <t>area</t>
  </si>
  <si>
    <t>th</t>
  </si>
  <si>
    <t>open</t>
  </si>
  <si>
    <t>air</t>
  </si>
  <si>
    <t>pollution</t>
  </si>
  <si>
    <t>general</t>
  </si>
  <si>
    <t>pahs</t>
  </si>
  <si>
    <t>particular</t>
  </si>
  <si>
    <t>size</t>
  </si>
  <si>
    <t>preterm</t>
  </si>
  <si>
    <t>subsequently</t>
  </si>
  <si>
    <t>generate</t>
  </si>
  <si>
    <t>involving</t>
  </si>
  <si>
    <t>d.</t>
  </si>
  <si>
    <t>results</t>
  </si>
  <si>
    <t>justify</t>
  </si>
  <si>
    <t>danish</t>
  </si>
  <si>
    <t>authorities</t>
  </si>
  <si>
    <t>resume</t>
  </si>
  <si>
    <t>plan</t>
  </si>
  <si>
    <t>pregnancies</t>
  </si>
  <si>
    <t>benefit</t>
  </si>
  <si>
    <t>dha</t>
  </si>
  <si>
    <t>resampling</t>
  </si>
  <si>
    <t>testing</t>
  </si>
  <si>
    <t>paternity</t>
  </si>
  <si>
    <t>excess</t>
  </si>
  <si>
    <t>matrilineal</t>
  </si>
  <si>
    <t>gh</t>
  </si>
  <si>
    <t>introduced</t>
  </si>
  <si>
    <t>adolescent</t>
  </si>
  <si>
    <t>sga</t>
  </si>
  <si>
    <t>reverse</t>
  </si>
  <si>
    <t>dyslipidemia</t>
  </si>
  <si>
    <t>altered</t>
  </si>
  <si>
    <t>risks</t>
  </si>
  <si>
    <t>confer</t>
  </si>
  <si>
    <t>provides</t>
  </si>
  <si>
    <t>baby</t>
  </si>
  <si>
    <t>attributable</t>
  </si>
  <si>
    <t>confounding</t>
  </si>
  <si>
    <t>liability</t>
  </si>
  <si>
    <t>summarized</t>
  </si>
  <si>
    <t>regarding</t>
  </si>
  <si>
    <t>ca</t>
  </si>
  <si>
    <t>intake</t>
  </si>
  <si>
    <t>bp</t>
  </si>
  <si>
    <t>off</t>
  </si>
  <si>
    <t>asd</t>
  </si>
  <si>
    <t>specific</t>
  </si>
  <si>
    <t>respiratory</t>
  </si>
  <si>
    <t>alterations</t>
  </si>
  <si>
    <t>susceptibility</t>
  </si>
  <si>
    <t>definitive</t>
  </si>
  <si>
    <t>proof</t>
  </si>
  <si>
    <t>choline</t>
  </si>
  <si>
    <t>available</t>
  </si>
  <si>
    <t>decades</t>
  </si>
  <si>
    <t>20-year</t>
  </si>
  <si>
    <t>lag</t>
  </si>
  <si>
    <t>onset</t>
  </si>
  <si>
    <t>so</t>
  </si>
  <si>
    <t>officials</t>
  </si>
  <si>
    <t>decide</t>
  </si>
  <si>
    <t>promoting</t>
  </si>
  <si>
    <t>justified</t>
  </si>
  <si>
    <t>based</t>
  </si>
  <si>
    <t>living</t>
  </si>
  <si>
    <t>proximate</t>
  </si>
  <si>
    <t>tar</t>
  </si>
  <si>
    <t>creek</t>
  </si>
  <si>
    <t>superfund</t>
  </si>
  <si>
    <t>site</t>
  </si>
  <si>
    <t>impaired</t>
  </si>
  <si>
    <t>tolerance</t>
  </si>
  <si>
    <t>pls</t>
  </si>
  <si>
    <t>when</t>
  </si>
  <si>
    <t>outcome</t>
  </si>
  <si>
    <t>measurements</t>
  </si>
  <si>
    <t>covariates</t>
  </si>
  <si>
    <t>situations</t>
  </si>
  <si>
    <t>exist</t>
  </si>
  <si>
    <t>clear</t>
  </si>
  <si>
    <t>pattern</t>
  </si>
  <si>
    <t>incidence</t>
  </si>
  <si>
    <t>circulating</t>
  </si>
  <si>
    <t>insulin-like</t>
  </si>
  <si>
    <t>factor</t>
  </si>
  <si>
    <t>igf-ii</t>
  </si>
  <si>
    <t>consumed</t>
  </si>
  <si>
    <t>alone</t>
  </si>
  <si>
    <t>they</t>
  </si>
  <si>
    <t>achieved</t>
  </si>
  <si>
    <t>reference</t>
  </si>
  <si>
    <t>reported</t>
  </si>
  <si>
    <t>met</t>
  </si>
  <si>
    <t>divided</t>
  </si>
  <si>
    <t>desired</t>
  </si>
  <si>
    <t>obstetrician</t>
  </si>
  <si>
    <t>determination</t>
  </si>
  <si>
    <t>medications</t>
  </si>
  <si>
    <t>under</t>
  </si>
  <si>
    <t>offer</t>
  </si>
  <si>
    <t>measuring</t>
  </si>
  <si>
    <t>adherence</t>
  </si>
  <si>
    <t>half-life</t>
  </si>
  <si>
    <t>given</t>
  </si>
  <si>
    <t>immunomodulatory</t>
  </si>
  <si>
    <t>neuroprotective</t>
  </si>
  <si>
    <t>co-administration</t>
  </si>
  <si>
    <t>block</t>
  </si>
  <si>
    <t>mia-induced</t>
  </si>
  <si>
    <t>asd-related</t>
  </si>
  <si>
    <t>cadmium</t>
  </si>
  <si>
    <t>adversely</t>
  </si>
  <si>
    <t>neurodevelopment</t>
  </si>
  <si>
    <t>doses</t>
  </si>
  <si>
    <t>found</t>
  </si>
  <si>
    <t>toxicants</t>
  </si>
  <si>
    <t>tobacco</t>
  </si>
  <si>
    <t>frequency</t>
  </si>
  <si>
    <t>diagnoses</t>
  </si>
  <si>
    <t>increasing</t>
  </si>
  <si>
    <t>researchers</t>
  </si>
  <si>
    <t>agree</t>
  </si>
  <si>
    <t>result</t>
  </si>
  <si>
    <t>improved</t>
  </si>
  <si>
    <t>expanding</t>
  </si>
  <si>
    <t>actual</t>
  </si>
  <si>
    <t>combination</t>
  </si>
  <si>
    <t>neonates</t>
  </si>
  <si>
    <t>tend</t>
  </si>
  <si>
    <t>subgroups</t>
  </si>
  <si>
    <t>host</t>
  </si>
  <si>
    <t>governed</t>
  </si>
  <si>
    <t>genetics</t>
  </si>
  <si>
    <t>plays</t>
  </si>
  <si>
    <t>individuals</t>
  </si>
  <si>
    <t>responders</t>
  </si>
  <si>
    <t>illustrates</t>
  </si>
  <si>
    <t>consists</t>
  </si>
  <si>
    <t>personal</t>
  </si>
  <si>
    <t>reviewing</t>
  </si>
  <si>
    <t>became</t>
  </si>
  <si>
    <t>all</t>
  </si>
  <si>
    <t>aldehyde</t>
  </si>
  <si>
    <t>exogenous</t>
  </si>
  <si>
    <t>aldehydes</t>
  </si>
  <si>
    <t>accumulate</t>
  </si>
  <si>
    <t>key</t>
  </si>
  <si>
    <t>windows</t>
  </si>
  <si>
    <t>perspective</t>
  </si>
  <si>
    <t>endeavors</t>
  </si>
  <si>
    <t>bases</t>
  </si>
  <si>
    <t>safe</t>
  </si>
  <si>
    <t>reasoned</t>
  </si>
  <si>
    <t>lies</t>
  </si>
  <si>
    <t>broad</t>
  </si>
  <si>
    <t>scope</t>
  </si>
  <si>
    <t>reflects</t>
  </si>
  <si>
    <t>socio-ecological</t>
  </si>
  <si>
    <t>determinants</t>
  </si>
  <si>
    <t>inner-city</t>
  </si>
  <si>
    <t>use</t>
  </si>
  <si>
    <t>pnc</t>
  </si>
  <si>
    <t>systematically</t>
  </si>
  <si>
    <t>reviewed</t>
  </si>
  <si>
    <t>literature</t>
  </si>
  <si>
    <t>probiotic</t>
  </si>
  <si>
    <t>prenatally</t>
  </si>
  <si>
    <t>postnatally</t>
  </si>
  <si>
    <t>atopy</t>
  </si>
  <si>
    <t>hypersensitivity</t>
  </si>
  <si>
    <t>best</t>
  </si>
  <si>
    <t>described</t>
  </si>
  <si>
    <t>using</t>
  </si>
  <si>
    <t>accumulation</t>
  </si>
  <si>
    <t>plasma</t>
  </si>
  <si>
    <t>25-hydroxyvitamin</t>
  </si>
  <si>
    <t>direct</t>
  </si>
  <si>
    <t>bacterial</t>
  </si>
  <si>
    <t>taxa</t>
  </si>
  <si>
    <t>microbiota</t>
  </si>
  <si>
    <t>one</t>
  </si>
  <si>
    <t>month</t>
  </si>
  <si>
    <t>old</t>
  </si>
  <si>
    <t>probiotics</t>
  </si>
  <si>
    <t>administered</t>
  </si>
  <si>
    <t>often</t>
  </si>
  <si>
    <t>aware</t>
  </si>
  <si>
    <t>thrifty</t>
  </si>
  <si>
    <t>while</t>
  </si>
  <si>
    <t>immunodeficiency</t>
  </si>
  <si>
    <t>immaturity</t>
  </si>
  <si>
    <t>neonate</t>
  </si>
  <si>
    <t>basis</t>
  </si>
  <si>
    <t>recognized</t>
  </si>
  <si>
    <t>ability</t>
  </si>
  <si>
    <t>progress</t>
  </si>
  <si>
    <t>immature</t>
  </si>
  <si>
    <t>th2</t>
  </si>
  <si>
    <t>cytokine</t>
  </si>
  <si>
    <t>predominance</t>
  </si>
  <si>
    <t>th1</t>
  </si>
  <si>
    <t>profile</t>
  </si>
  <si>
    <t>relevance</t>
  </si>
  <si>
    <t>determining</t>
  </si>
  <si>
    <t>develop</t>
  </si>
  <si>
    <t>providing</t>
  </si>
  <si>
    <t>identify</t>
  </si>
  <si>
    <t>adipose</t>
  </si>
  <si>
    <t>tissue</t>
  </si>
  <si>
    <t>depots</t>
  </si>
  <si>
    <t>energy</t>
  </si>
  <si>
    <t>metabolism</t>
  </si>
  <si>
    <t>further</t>
  </si>
  <si>
    <t>high-dose</t>
  </si>
  <si>
    <t>d3</t>
  </si>
  <si>
    <t>supplement-induced</t>
  </si>
  <si>
    <t>elevations</t>
  </si>
  <si>
    <t>lead</t>
  </si>
  <si>
    <t>maternal-infant</t>
  </si>
  <si>
    <t>residential</t>
  </si>
  <si>
    <t>proximity</t>
  </si>
  <si>
    <t>agricultural</t>
  </si>
  <si>
    <t>pesticides</t>
  </si>
  <si>
    <t>delay</t>
  </si>
  <si>
    <t>fewer</t>
  </si>
  <si>
    <t>anomalies</t>
  </si>
  <si>
    <t>ethnic</t>
  </si>
  <si>
    <t>severely-affected</t>
  </si>
  <si>
    <t>patients</t>
  </si>
  <si>
    <t>presenting</t>
  </si>
  <si>
    <t>aged</t>
  </si>
  <si>
    <t>population-based</t>
  </si>
  <si>
    <t>resource</t>
  </si>
  <si>
    <t>bronchial</t>
  </si>
  <si>
    <t>asthma</t>
  </si>
  <si>
    <t>low-to-moderate</t>
  </si>
  <si>
    <t>iodine</t>
  </si>
  <si>
    <t>selenium</t>
  </si>
  <si>
    <t>cohort</t>
  </si>
  <si>
    <t>rigorously</t>
  </si>
  <si>
    <t>migraines</t>
  </si>
  <si>
    <t>its</t>
  </si>
  <si>
    <t>treatments</t>
  </si>
  <si>
    <t>occurrence</t>
  </si>
  <si>
    <t>placental</t>
  </si>
  <si>
    <t>various</t>
  </si>
  <si>
    <t>canadian</t>
  </si>
  <si>
    <t>providers</t>
  </si>
  <si>
    <t>appropriate</t>
  </si>
  <si>
    <t>gwg</t>
  </si>
  <si>
    <t>targets</t>
  </si>
  <si>
    <t>report</t>
  </si>
  <si>
    <t>counseling</t>
  </si>
  <si>
    <t>successful</t>
  </si>
  <si>
    <t>education</t>
  </si>
  <si>
    <t>depends</t>
  </si>
  <si>
    <t>proper</t>
  </si>
  <si>
    <t>schistosomiasis</t>
  </si>
  <si>
    <t>weeks</t>
  </si>
  <si>
    <t>leads</t>
  </si>
  <si>
    <t>collect</t>
  </si>
  <si>
    <t>unique</t>
  </si>
  <si>
    <t>four</t>
  </si>
  <si>
    <t>organochlorine</t>
  </si>
  <si>
    <t>pesticide</t>
  </si>
  <si>
    <t>those</t>
  </si>
  <si>
    <t>dicofol</t>
  </si>
  <si>
    <t>immediately</t>
  </si>
  <si>
    <t>concurrent</t>
  </si>
  <si>
    <t>embryogenesis</t>
  </si>
  <si>
    <t>priori</t>
  </si>
  <si>
    <t>light</t>
  </si>
  <si>
    <t>neuropsychiatric</t>
  </si>
  <si>
    <t>diseases</t>
  </si>
  <si>
    <t>enriched</t>
  </si>
  <si>
    <t>latitude-related</t>
  </si>
  <si>
    <t>cigarette</t>
  </si>
  <si>
    <t>smoking</t>
  </si>
  <si>
    <t>soluble</t>
  </si>
  <si>
    <t>fms-like</t>
  </si>
  <si>
    <t>tyrosine</t>
  </si>
  <si>
    <t>kinase-1</t>
  </si>
  <si>
    <t>anti-angiogenic</t>
  </si>
  <si>
    <t>preeclamptic</t>
  </si>
  <si>
    <t>smokers</t>
  </si>
  <si>
    <t>nxstage</t>
  </si>
  <si>
    <t>nhd</t>
  </si>
  <si>
    <t>standard</t>
  </si>
  <si>
    <t>sdhd</t>
  </si>
  <si>
    <t>therapies</t>
  </si>
  <si>
    <t>childbearing</t>
  </si>
  <si>
    <t>cravings</t>
  </si>
  <si>
    <t>directions</t>
  </si>
  <si>
    <t>recent</t>
  </si>
  <si>
    <t>protects</t>
  </si>
  <si>
    <t>particularly</t>
  </si>
  <si>
    <t>obese</t>
  </si>
  <si>
    <t>black</t>
  </si>
  <si>
    <t>poor</t>
  </si>
  <si>
    <t>phenotypes</t>
  </si>
  <si>
    <t>present</t>
  </si>
  <si>
    <t>wide</t>
  </si>
  <si>
    <t>array</t>
  </si>
  <si>
    <t>vidi</t>
  </si>
  <si>
    <t>finland</t>
  </si>
  <si>
    <t>randomised</t>
  </si>
  <si>
    <t>evaluation</t>
  </si>
  <si>
    <t>supplemental</t>
  </si>
  <si>
    <t>habits</t>
  </si>
  <si>
    <t>baton</t>
  </si>
  <si>
    <t>achieve</t>
  </si>
  <si>
    <t>seafood</t>
  </si>
  <si>
    <t>mildly</t>
  </si>
  <si>
    <t>moderately</t>
  </si>
  <si>
    <t>iodine-deficient</t>
  </si>
  <si>
    <t>explore</t>
  </si>
  <si>
    <t>serum</t>
  </si>
  <si>
    <t>tg</t>
  </si>
  <si>
    <t>sensitive</t>
  </si>
  <si>
    <t>functional</t>
  </si>
  <si>
    <t>biomarker</t>
  </si>
  <si>
    <t>longitudinal</t>
  </si>
  <si>
    <t>cycles</t>
  </si>
  <si>
    <t>life-course</t>
  </si>
  <si>
    <t>multivariate</t>
  </si>
  <si>
    <t>logistic</t>
  </si>
  <si>
    <t>mean</t>
  </si>
  <si>
    <t>pill</t>
  </si>
  <si>
    <t>count</t>
  </si>
  <si>
    <t>measure</t>
  </si>
  <si>
    <t>metabolite</t>
  </si>
  <si>
    <t>quit4baby</t>
  </si>
  <si>
    <t>effective</t>
  </si>
  <si>
    <t>cessation</t>
  </si>
  <si>
    <t>each</t>
  </si>
  <si>
    <t>cat</t>
  </si>
  <si>
    <t>briefly</t>
  </si>
  <si>
    <t>describe</t>
  </si>
  <si>
    <t>rationale</t>
  </si>
  <si>
    <t>currently</t>
  </si>
  <si>
    <t>find</t>
  </si>
  <si>
    <t>acceptable</t>
  </si>
  <si>
    <t>pre-pregnancy</t>
  </si>
  <si>
    <t>weekly</t>
  </si>
  <si>
    <t>iron-folic</t>
  </si>
  <si>
    <t>anemia</t>
  </si>
  <si>
    <t>symptoms</t>
  </si>
  <si>
    <t>counselling</t>
  </si>
  <si>
    <t>exclusive</t>
  </si>
  <si>
    <t>inquiring</t>
  </si>
  <si>
    <t>complementary</t>
  </si>
  <si>
    <t>practitioners</t>
  </si>
  <si>
    <t>up-to-date</t>
  </si>
  <si>
    <t>them</t>
  </si>
  <si>
    <t>integrate</t>
  </si>
  <si>
    <t>numerous</t>
  </si>
  <si>
    <t>had</t>
  </si>
  <si>
    <t>mercury</t>
  </si>
  <si>
    <t>consumption</t>
  </si>
  <si>
    <t>take</t>
  </si>
  <si>
    <t>multinutrient</t>
  </si>
  <si>
    <t>susceptible</t>
  </si>
  <si>
    <t>alcohol</t>
  </si>
  <si>
    <t>small-for-gestational-age</t>
  </si>
  <si>
    <t>trained</t>
  </si>
  <si>
    <t>random</t>
  </si>
  <si>
    <t>forest</t>
  </si>
  <si>
    <t>classify</t>
  </si>
  <si>
    <t>drugs</t>
  </si>
  <si>
    <t>class</t>
  </si>
  <si>
    <t>focusing</t>
  </si>
  <si>
    <t>distinct</t>
  </si>
  <si>
    <t>loss</t>
  </si>
  <si>
    <t>congenital</t>
  </si>
  <si>
    <t>breastfeeding</t>
  </si>
  <si>
    <t>duration</t>
  </si>
  <si>
    <t>timing</t>
  </si>
  <si>
    <t>prolonged</t>
  </si>
  <si>
    <t>preconcept</t>
  </si>
  <si>
    <t>ifa</t>
  </si>
  <si>
    <t>notional</t>
  </si>
  <si>
    <t>encompass</t>
  </si>
  <si>
    <t>prone</t>
  </si>
  <si>
    <t>sleep</t>
  </si>
  <si>
    <t>asphyxia</t>
  </si>
  <si>
    <t>seen</t>
  </si>
  <si>
    <t>overlap</t>
  </si>
  <si>
    <t>detectable</t>
  </si>
  <si>
    <t>delivery</t>
  </si>
  <si>
    <t>without</t>
  </si>
  <si>
    <t>reduced</t>
  </si>
  <si>
    <t>exactly</t>
  </si>
  <si>
    <t>molecular</t>
  </si>
  <si>
    <t>inadequate</t>
  </si>
  <si>
    <t>upon</t>
  </si>
  <si>
    <t>prevention</t>
  </si>
  <si>
    <t>negative</t>
  </si>
  <si>
    <t>predicts</t>
  </si>
  <si>
    <t>rural</t>
  </si>
  <si>
    <t>u.s.</t>
  </si>
  <si>
    <t>adjusting</t>
  </si>
  <si>
    <t>presents</t>
  </si>
  <si>
    <t>introduces</t>
  </si>
  <si>
    <t>readers</t>
  </si>
  <si>
    <t>evolutionary</t>
  </si>
  <si>
    <t>origins</t>
  </si>
  <si>
    <t>beginning</t>
  </si>
  <si>
    <t>ad</t>
  </si>
  <si>
    <t>number</t>
  </si>
  <si>
    <t>developed</t>
  </si>
  <si>
    <t>far</t>
  </si>
  <si>
    <t>lifestyle</t>
  </si>
  <si>
    <t>ivf</t>
  </si>
  <si>
    <t>paper</t>
  </si>
  <si>
    <t>reviews</t>
  </si>
  <si>
    <t>corroborate</t>
  </si>
  <si>
    <t>accepted</t>
  </si>
  <si>
    <t>hormonal</t>
  </si>
  <si>
    <t>pharmacologically</t>
  </si>
  <si>
    <t>active</t>
  </si>
  <si>
    <t>ingredients</t>
  </si>
  <si>
    <t>modern</t>
  </si>
  <si>
    <t>notions</t>
  </si>
  <si>
    <t>selected</t>
  </si>
  <si>
    <t>discuss</t>
  </si>
  <si>
    <t>strengths</t>
  </si>
  <si>
    <t>weaknesses</t>
  </si>
  <si>
    <t>conceptual</t>
  </si>
  <si>
    <t>test</t>
  </si>
  <si>
    <t>repletion</t>
  </si>
  <si>
    <t>help</t>
  </si>
  <si>
    <t>efficacious</t>
  </si>
  <si>
    <t>form</t>
  </si>
  <si>
    <t>folate</t>
  </si>
  <si>
    <t>professionals</t>
  </si>
  <si>
    <t>asking</t>
  </si>
  <si>
    <t>supplement</t>
  </si>
  <si>
    <t>ntd</t>
  </si>
  <si>
    <t>reliably</t>
  </si>
  <si>
    <t>rbc</t>
  </si>
  <si>
    <t>concentrations</t>
  </si>
  <si>
    <t>intakes</t>
  </si>
  <si>
    <t>restriction</t>
  </si>
  <si>
    <t>overfeeding</t>
  </si>
  <si>
    <t>adult-onset</t>
  </si>
  <si>
    <t>sudden</t>
  </si>
  <si>
    <t>death</t>
  </si>
  <si>
    <t>FIRST VERB</t>
  </si>
  <si>
    <t>FIRST VERB TYPE</t>
  </si>
  <si>
    <t>FIRST VERB INDEX</t>
  </si>
  <si>
    <t>whether vitamin d supplementation during lactation enhances the maternal and infant’s vitamin d status, bone mass and body composition.</t>
  </si>
  <si>
    <t>DOES/DO vitamin d supplementation during lactation enhances the maternal and infant’s vitamin d status, bone mass and body composition.?</t>
  </si>
  <si>
    <t>3RD PERSON SINGULAR PRESENT</t>
  </si>
  <si>
    <t>PAST PARTICIPLE</t>
  </si>
  <si>
    <t>NON-3RD PERSON SINGULAR PRESENT</t>
  </si>
  <si>
    <t>GERUND OR PRESENT PARTICIPLE</t>
  </si>
  <si>
    <t>whether local endogenous central nervous system (cns) fructose production from glucose via the polyol pathway (glucose→sorbitol→fructose) contributes to brain exposure to fructose.</t>
  </si>
  <si>
    <t>DOES/DO local endogenous central nervous system (cns) fructose production from glucose via the polyol pathway (glucose→sorbitol→fructose) contributes to brain exposure to fructose.?</t>
  </si>
  <si>
    <t>whether cholinergic dysfunction, which increases during aging and is a hallmark of alzheimer's disease, is accentuated by apoe4.</t>
  </si>
  <si>
    <t>if epigenetic variation could provide insight into the mechanisms that cause this co-morbidity.</t>
  </si>
  <si>
    <t>whether routinely implementing supervision and accountability procedures and monitoring chws’ over time will improve mch outcomes over the first 2 years of life.</t>
  </si>
  <si>
    <t>DOES/DO routinely implementing supervision and accountability procedures and monitoring chws’ over time will improve mch outcomes over the first 2 years of life.?</t>
  </si>
  <si>
    <t>whether changes in women’s fish eating patterns during pregnancy are consistent with the public health messaging.</t>
  </si>
  <si>
    <t>beliefs were most commonly influenced by physicians (84 %) and the internet (71 %).</t>
  </si>
  <si>
    <t>WHAT IS/ARE THE MOST LIKELY beliefsfs were most commonly influenced by physicians (84 %) and the internet (71 %).?</t>
  </si>
  <si>
    <t>whether skeletal muscle has an ‘epi’‐memory?</t>
  </si>
  <si>
    <t>DOES/DO skeletal muscle has an ‘epi’‐memory??</t>
  </si>
  <si>
    <t>whether early-life exposure to bpa was associated with increased body mass index (bmi) at 2–5 years of age in 297 mother–child pairs from cincinnati, ohio (home study).</t>
  </si>
  <si>
    <t>DOES/DO early-life exposure to bpa was associated with increased body mass index (bmi) at 2–5 years of age in 297 mother–child pairs from cincinnati, ohio (home study).?</t>
  </si>
  <si>
    <t>whether the same processes advance toddlers’ early cognitive growth.</t>
  </si>
  <si>
    <t>DOES/DOer the same processes advance toddlers’ early cognitive growth.?</t>
  </si>
  <si>
    <t>hypotheses: 1) nam increases the adipogenic response of human umbilical cord tissue-derived mesenchymal stem cells (mscs) through a sirt1 and pparγ pathway; 2) lipid potentiates the nam-enhanced adipogenic response; and 3) the adipogenic response to nam is associated with increased percent fat mass (%fm) among neonates.</t>
  </si>
  <si>
    <t>WHAT IS/ARE THE MOST LIKELY hypotheses: 1) nam increases the adipogenic response of human umbilical cord tissue-derived mesenchymal stem cells (mscs) through a sirt1 and pparγ pathway; 2) lipid potentiates the nam-enhanced adipogenic response; and 3) the adipogenic response to nam is associated with increased percent fat mass (%fm) among neonates.?</t>
  </si>
  <si>
    <t>whether prenatal exposure to the chinese famine of 1959–61 affects adult cognitive function in two consecutive generations.</t>
  </si>
  <si>
    <t>DOES/DO prenatal exposure to the chinese famine of 1959–61 affects adult cognitive function in two consecutive generations.?</t>
  </si>
  <si>
    <t>whether adolescent mothers are at higher risk of maternal and perinatal adverse outcomes compared with mothers aged 20–24 years in a prospective, population-based observational study of newborn outcomes in low resource settings.</t>
  </si>
  <si>
    <t>or consequences?</t>
  </si>
  <si>
    <t>whether treatment of pregnant women with schistosomiasis at 12–16 weeks gestation leads to improved maternal and newborn outcomes and 2) collect maternal and newborn safety data.</t>
  </si>
  <si>
    <t>DOES/DO treatment of pregnant women with schistosomiasis at 12–16 weeks gestation leads to improved maternal and newborn outcomes and 2) collect maternal and newborn safety data.?</t>
  </si>
  <si>
    <t>hypotheses, four that described organochlorine pesticide applications—specifically those of dicofol and endosulfan—occurring during the period immediately before and concurrent with central nervous system embryogenesis (clinical weeks 1 through 8) met a priori criteria and were unlikely to be a result of multiple testing.</t>
  </si>
  <si>
    <t>WHAT IS/ARE THE MOST LIKELY hypotheses, four that described organochlorine pesticide applications—specifically those of dicofol and endosulfan—occurring during the period immediately before and concurrent with central nervous system embryogenesis (clinical weeks 1 through 8) met a priori criteria and were unlikely to be a result of multiple testing.?</t>
  </si>
  <si>
    <t>weird - should be were</t>
  </si>
  <si>
    <t>DOES/DO the amount of fa ingested during gestation alters gene expression in the newborn cerebral hemisphere, and if the increased exposure to fa during gestation and throughout the lifetime alters behavior in c57bl/6j mice.?</t>
  </si>
  <si>
    <t>DOES/DO the minimat interventions remain cost-effective in view of both favourable (decreased under-five-years mortality) and unfavourable (increased stunting) outcomes.?</t>
  </si>
  <si>
    <t>DOES/DO these observed associations were due to the inheritance of epigenetic events or the shared environment between mother and fetus.?</t>
  </si>
  <si>
    <t>WHAT IS/ARE THE MOST LIKELY hypothesis prominent hypothesis for this disorder, largely driven by epidemiological data, is that certain adverse events during the early stages of brain development increase an individual's risk of developing schizophrenia later in life.?</t>
  </si>
  <si>
    <t>IS/DOES IT increase attendance at group sessions (e.g., within a group prenatal care format) or to build core skills necessary for behavior change through other modalities.?</t>
  </si>
  <si>
    <t>IS/DOES IT through external hormone signals or internal genomic regulation.?</t>
  </si>
  <si>
    <t>IS/DOES IT inhibit translation or affect mrna stability and degradation.?</t>
  </si>
  <si>
    <t>DOES/DO spm and their precursors differ in early and late pregnancy or between maternal and umbilical cord blood.?</t>
  </si>
  <si>
    <t>IS/DOES IT by food or supplements with bp in the off spring.?</t>
  </si>
  <si>
    <t>DOES/DO pregnant women consumed the recommended vitamin d through diet alone or through diet and supplements, and if they achieved the current reference range vitamin d status when their reported dietary intake met the current recommendations.?</t>
  </si>
  <si>
    <t>IS/DOES IT in childhood or adulthood.?</t>
  </si>
  <si>
    <t>DOES/DO maternal vitamin d supplemention, maternal plasma 25-hydroxyvitamin d concentration, or direct supplementation of the infant influences key bacterial taxa within microbiota of one month old infants.?</t>
  </si>
  <si>
    <t>IS/DOES IT in utero or early in life may be a risk for autism.?</t>
  </si>
  <si>
    <t>IS/DOES IT contradicting or limited.?</t>
  </si>
  <si>
    <t>IS/ARE migraines and/or its treatments are associated with the occurrence of placental abruption.?</t>
  </si>
  <si>
    <t>DOES/DO providing additional pre-pregnancy weekly iron-folic acid (ifa) or multiple micronutrient (mm) supplements compared to only folic acid (fa) improves iron status and anemia during pregnancy and early postpartum.?</t>
  </si>
  <si>
    <t>IS/DOES IT had higher mercury with no fish consumption or lower mercury with high fish consumption, indicating a lack of correlation.?</t>
  </si>
  <si>
    <t>DOES/DO women who do not take multinutrient supplements during early pregnancy are more susceptible to the effects of low-to-moderate alcohol consumption on preterm birth and small-for-gestational-age birth (sga) compared to women who do take multinutrients.?</t>
  </si>
  <si>
    <t>COULD we  reproduce this finding in a larger cohort, and to determine whether hp phenotype influences lack of efficacy of antioxidant vitamins in preventing preeclampsia and serious complications of pregnancy-associated hypertension (pah).?</t>
  </si>
  <si>
    <t>COULD epigenetic variation  provide insight into the mechanisms that cause this co-morbidity.?</t>
  </si>
  <si>
    <t>ARE adequate treatment pathways and follow-up systems  available.?</t>
  </si>
  <si>
    <t>ARE changes in women’s fish eating patterns during pregnancy  consistent with the public health messaging.?</t>
  </si>
  <si>
    <t>ARE these maternal diets  preventative or exacerbate the risk for autism spectrum disorders (asd) in children.?</t>
  </si>
  <si>
    <t>CAN online social support  serve as an avenue for learning and empowerment for these parents.?</t>
  </si>
  <si>
    <t>COULD a national screening programme  reduce the prevalence of iron deficiency anaemia and/or iron deficiency in pregnancy and improve maternal and fetal outcomes.?</t>
  </si>
  <si>
    <t>ARE we  any closer to an adequate understanding of the pathophysiology of schizophrenia.?</t>
  </si>
  <si>
    <t>IS epigenetic mechanm  involved in the transcriptional regulation of mtdna-encoded oxphos genes.?</t>
  </si>
  <si>
    <t>COULD nutrition  also programme cognition/brain structure in humans.?</t>
  </si>
  <si>
    <t>IS the developmental expansion of the hematopoietic stem and progenitor cell (hspc) pool  compromed by prenatal hfd and/or maternal obesity.?</t>
  </si>
  <si>
    <t>IS oxidative stress  the consequence of, or the cause for, chronic changes in asthmatic airways  still being dcussed.?</t>
  </si>
  <si>
    <t>IS childhood ses  associated with adult bmi and likelihood of obesity independent of adult socioeconomic status and neighborhood charactertics.?</t>
  </si>
  <si>
    <t>WOULD this  reduce maternal and infant morbidity and be cost effective.?</t>
  </si>
  <si>
    <t>ARE spm and spm precursors  augmented by dietary epa- and dha-rich fish oil supplementation compd to soy oil placebo.?</t>
  </si>
  <si>
    <t>IS there  constency between recommendations made across resources on medication safety in breastfeeding, in order to gain a full understanding of the sues prevalent in th area of practice.?</t>
  </si>
  <si>
    <t>IS there  a subset of pregnancies most likely to benefit from dha supplementation.?</t>
  </si>
  <si>
    <t>COULD false paternity  explain any evidence for excess matrilineal inheritance.?</t>
  </si>
  <si>
    <t>ARE these alterations  reversible.?</t>
  </si>
  <si>
    <t>IS arsenic exposure  associated with impaired glucose tolerance during pregnancy.?</t>
  </si>
  <si>
    <t>ARE there  multiple outcome measurements in the same study, or the covariates  correlated, or both situations exist in a dataset.?</t>
  </si>
  <si>
    <t>COULD the co-administration of vitamin d  block mia-induced asd-related behaviors.?</t>
  </si>
  <si>
    <t>IS that there  an interaction with other toxicants in tobacco smoke.?</t>
  </si>
  <si>
    <t>IS the trend  a result of increased awareness, improved detection, expanding definition, or an actual increase in incidence or a combination of these factors.?</t>
  </si>
  <si>
    <t>ARE there  any subgroups in which they  not related.?</t>
  </si>
  <si>
    <t>ARE individuals  responders or non-responders.?</t>
  </si>
  <si>
    <t>ARE there  critical developmental windows during which vitamin d is required.?</t>
  </si>
  <si>
    <t>COULD probiotic supplementation prenatally and/or postnatally  reduce the risk of atopy and food hypersensitivity in young children.?</t>
  </si>
  <si>
    <t>IS the influence of childhood ses on adult weight  best described using a critical period model or an accumulation of rk model  not yet settled.?</t>
  </si>
  <si>
    <t>WERE only prenatally or only postnatally, no effects of probiotics on atopy and food hypersensitivity  observed.?</t>
  </si>
  <si>
    <t>WILL children  develop allergy, providing an opportunity for epigenetic regulation through environmental pressures.?</t>
  </si>
  <si>
    <t>IS residential proximity to agricultural pesticides during pregnancy  associated with autm spectrum dorders (asd) or developmental delay (dd) in the childhood autm rks from genetics and environment (charge) study.?</t>
  </si>
  <si>
    <t>ARE true ethnic variation, or that more severely-affected patients  not presenting for treatment.?</t>
  </si>
  <si>
    <t>ARE adolescent mothers  at higher risk of maternal and perinatal adverse outcomes compd with mothers aged 20–24 years in a prospective, population-based observational study of newborn outcomes in low resource settings.?</t>
  </si>
  <si>
    <t>CAN various adian maternal health care providers  identify appropriate gwg targets for patients with obesity and determine if providers report counseling on gwg, physical activity, and nutrition.?</t>
  </si>
  <si>
    <t>IS serum tg  a sensitive functional biomarker of iodine status and to examine longitudinal change in tg with gestational age.?</t>
  </si>
  <si>
    <t>IS quit4baby  effective for smoking cessation during pregnancy.?</t>
  </si>
  <si>
    <t>ARE low maternal vitamin d levels  associated with depressive symptoms in pregnancy.?</t>
  </si>
  <si>
    <t>WILL pre-pregnancy weekly ifa or multiple micronutrient (mm) supplementation  improve birth outcomes and maternal and infant iron status compared to the current practice of prenatal ifa supplementation only.?</t>
  </si>
  <si>
    <t>ARE there  detectable differences in dna methylation between early and late gestation and (ii) whether changes in dna methylation from entry  associated with spontaneous preterm delivery with and without reduced fetal growth.?</t>
  </si>
  <si>
    <t>ARE changes in dna methylation from entry  associated with spontaneous preterm delivery with and without reduced fetal growth.?</t>
  </si>
  <si>
    <t>CAN nutritional repletion  enhance early immune development and, if so, to help determine the most efficacious form of nutritional support.?</t>
  </si>
  <si>
    <t>IS a folic acid supplement  necessary for ntd prevention among women with high blood folate values, and how reliably high rbc folate concentrations predict folate intakes shown in randomized controlled trials to be protective against ntds.?</t>
  </si>
  <si>
    <t>WOULD intrauterine protein restriction in combination with overfeeding during lactation  cause adult-onset obesity and metabolic disorders.?</t>
  </si>
  <si>
    <t>WILL maternal vitamin a supplementation  lead to improved health outcomes for mother or child.?</t>
  </si>
  <si>
    <t>COMMENTS</t>
  </si>
  <si>
    <t>weird - should be can</t>
  </si>
  <si>
    <t>not ignorance statement</t>
  </si>
  <si>
    <t>weird with overlap</t>
  </si>
  <si>
    <t>weird - need better way to handle this - need both sides of or</t>
  </si>
  <si>
    <t>weird - should be are</t>
  </si>
  <si>
    <t>WHAT IS/ARE are considered on the explanation of the maternal–child life-course approach for obesity prevention.?</t>
  </si>
  <si>
    <t>weird scope issue - should be is</t>
  </si>
  <si>
    <t xml:space="preserve">weird scope issue </t>
  </si>
  <si>
    <t>weird - should be could</t>
  </si>
  <si>
    <t>WAS mean percent adherence by pill count  significantly associated with the adherence measure by serum metabolite levels.?</t>
  </si>
  <si>
    <t>WAS the exposure metric  continuous or categorical.?</t>
  </si>
  <si>
    <t>general subject</t>
  </si>
  <si>
    <r>
      <rPr>
        <sz val="12"/>
        <color rgb="FFFF0000"/>
        <rFont val="Calibri (Body)_x0000_"/>
      </rPr>
      <t>evolutionary origins</t>
    </r>
    <r>
      <rPr>
        <sz val="12"/>
        <color theme="1"/>
        <rFont val="Calibri"/>
        <family val="2"/>
        <scheme val="minor"/>
      </rPr>
      <t xml:space="preserve"> + obesity</t>
    </r>
  </si>
  <si>
    <r>
      <rPr>
        <sz val="12"/>
        <color rgb="FFFF0000"/>
        <rFont val="Calibri (Body)_x0000_"/>
      </rPr>
      <t>strategies</t>
    </r>
    <r>
      <rPr>
        <sz val="12"/>
        <color theme="1"/>
        <rFont val="Calibri"/>
        <family val="2"/>
        <scheme val="minor"/>
      </rPr>
      <t xml:space="preserve"> + obesity</t>
    </r>
  </si>
  <si>
    <r>
      <rPr>
        <sz val="12"/>
        <color rgb="FFFF0000"/>
        <rFont val="Calibri (Body)_x0000_"/>
      </rPr>
      <t>treatment</t>
    </r>
    <r>
      <rPr>
        <sz val="12"/>
        <color theme="1"/>
        <rFont val="Calibri"/>
        <family val="2"/>
        <scheme val="minor"/>
      </rPr>
      <t>/therapeutics/drugs + nhd or sdhd therapies + women of childbearing age</t>
    </r>
  </si>
  <si>
    <r>
      <t xml:space="preserve">newest </t>
    </r>
    <r>
      <rPr>
        <sz val="12"/>
        <color rgb="FFFF0000"/>
        <rFont val="Calibri (Body)_x0000_"/>
      </rPr>
      <t>treatments</t>
    </r>
    <r>
      <rPr>
        <sz val="12"/>
        <color theme="1"/>
        <rFont val="Calibri"/>
        <family val="2"/>
        <scheme val="minor"/>
      </rPr>
      <t xml:space="preserve"> (cats) </t>
    </r>
  </si>
  <si>
    <r>
      <rPr>
        <sz val="12"/>
        <color rgb="FFFF0000"/>
        <rFont val="Calibri (Body)_x0000_"/>
      </rPr>
      <t>measurement</t>
    </r>
    <r>
      <rPr>
        <sz val="12"/>
        <color theme="1"/>
        <rFont val="Calibri"/>
        <family val="2"/>
        <scheme val="minor"/>
      </rPr>
      <t xml:space="preserve"> + half-life + treatments</t>
    </r>
  </si>
  <si>
    <t>hard</t>
  </si>
  <si>
    <r>
      <t xml:space="preserve">obesity + </t>
    </r>
    <r>
      <rPr>
        <sz val="12"/>
        <color rgb="FFFF0000"/>
        <rFont val="Calibri (Body)_x0000_"/>
      </rPr>
      <t>hypotheses</t>
    </r>
  </si>
  <si>
    <r>
      <rPr>
        <sz val="12"/>
        <color rgb="FFFF0000"/>
        <rFont val="Calibri (Body)_x0000_"/>
      </rPr>
      <t>beliefs</t>
    </r>
    <r>
      <rPr>
        <sz val="12"/>
        <color theme="1"/>
        <rFont val="Calibri"/>
        <family val="2"/>
        <scheme val="minor"/>
      </rPr>
      <t xml:space="preserve"> + participants + physicians + internet</t>
    </r>
  </si>
  <si>
    <r>
      <t xml:space="preserve">health belief </t>
    </r>
    <r>
      <rPr>
        <sz val="12"/>
        <color rgb="FFFF0000"/>
        <rFont val="Calibri (Body)_x0000_"/>
      </rPr>
      <t>model</t>
    </r>
  </si>
  <si>
    <t>association between maternal nutritional STATUS in pregnancy and offspring cognitive function during childhood and adolescence; a systematic review</t>
  </si>
  <si>
    <t>this study estimates associations between maternal vitamins b12, b6(PYRIDOXAL PHOSPHATE [plp] and 4-PYRIDOXIC ACID [pa]), and homocysteine (hcy) concentrations, offspring weight (birth weight and 3-year weight gain), and dna methylation at four differentially methylated regions (dmrs) known to be involved in fetal growth and development ( h19 , meg3 , sgce/peg10 , and plagl1 ).</t>
  </si>
  <si>
    <t>deletion syndrome is rare cause of thrombocytopenia that can be a significant risk factor for LIFE-threatening postpartum hemorrhage.</t>
  </si>
  <si>
    <t>these results indicate that tet1 is an epigenetic determinant for regulating genes that are crucial to closure of the ANTERIOR NEURAL TUBE and its mutation has implications to craniofacial development, as presented by the tuft mouse.</t>
  </si>
  <si>
    <t>secondary objectives were to examine associations between maternal GLUCOSE tolerance with maternal levels of 25-ohd and the relationship between cord blood 25-ohd levels and neonatal size.</t>
  </si>
  <si>
    <t>multivariable logistic regression models were used to evaluate associations between maternal characteristics, VITAMIN d STATUS and sga.</t>
  </si>
  <si>
    <t>there are few studies to date of VITAMIN d deprivation or supplementation on early hippocampal DEVELOPMENT in vivo .</t>
  </si>
  <si>
    <t>our curriculum appears to bridge that GAP in ways that may positively impact patient care.</t>
  </si>
  <si>
    <t>uncertainty surrounding possible unintended consequences has led to concerns about higher folic ACID intake and FOOD fortification programs.</t>
  </si>
  <si>
    <t>prenatal dha intake attenuated the positive association between home environment and psychomotor DEVELOPMENT index observed in the control GROUP (p for interaction = 0.03) suggesting potential benefits for children living in home environments characterized by reduced caregiver interactions and opportunities for early childhood stimulation.</t>
  </si>
  <si>
    <t>neonatal OVARY development predisposes adult OVARY function, yet the effect of maternal nutrition on the neonatal OVARY has not been described.</t>
  </si>
  <si>
    <t>these findings provide reference data for further studies of SULFATE levels in both mother and child.</t>
  </si>
  <si>
    <t>our hypothesis is that etoh exposure and fa protection relate to LIPID and fa METABOLISM during mouse cardiogenesis and placentation.</t>
  </si>
  <si>
    <t>evidence proposes that maternal CALCIUM (ca) supplement during pregnancy may be inversely associated with the off spring's BLOOD pressure (bp) level.</t>
  </si>
  <si>
    <t>gene expression on whole hippocampi at weaning confirmed this effect as evidenced by the higher expression of the nestin and igf2 genes, suggesting a higher amount of undifferentiated precursor CELLS.</t>
  </si>
  <si>
    <t>thus, here, we will review the current literature on the role of zinc in gut formation, a possible link between gut and BRAIN development in asd and other neurological disorders with shared comorbidities, and tie in possible effects on the immune system.</t>
  </si>
  <si>
    <t>['either...or', 'complex', 'suggest', 'interaction']</t>
  </si>
  <si>
    <t>our data suggest a complex interaction between METHYL donors and PROTEIN content in maternal diet that influence the expression of major GROWTH factors and their receptors and therefore impact the proliferation and differentiation capacities of neural stem CELLS, either through external hormone signals or internal genomic regulation.</t>
  </si>
  <si>
    <t>a substantial body of evidence suggests that an ABNORMAL intrauterine milieu elicited by maternal metabolic disturbances as diverse as undernutrition, placental insufficiency, diabetes or obesity, may program susceptibility in the fetus to later develop chronic degenerative diseases, such as obesity, hypertension, cardiovascular diseases and diabetes.</t>
  </si>
  <si>
    <t>these data support earlier research documenting increased risks of SLEEP disorders among migraineurs; and extends the literature to include pregnant women.</t>
  </si>
  <si>
    <t>the objective of this study was to examine associations between maternal bmi and maternal and cord BLOOD levels of 25-ohd in full term neonates born to a single racial cohort residing at similar latitude.</t>
  </si>
  <si>
    <t>we detected modest evidence for an interaction between average ias concentration and cigarette smoking during pregnancy (p = 0.057) and for daily ias exposure and prenatal VITAMIN use (p = 0.085).</t>
  </si>
  <si>
    <t>currently, there is no ROLE for probiotic therapy in the treatment of bronchial asthma.</t>
  </si>
  <si>
    <t>petals was originally funded by the national institute of environmental health sciences to establish a longitudinal birth cohort of 3,350 mother-infant pairs and conduct a nested case–control study of 300 women with gestational diabetes (gdm) and 600 matched controls to investigate the associations between PHENOL exposures in first and second trimesters and gdm risk and the related outcome of infant macrosomia.</t>
  </si>
  <si>
    <t>objective: we examined the associations between maternal SERUM RETINOL and β-CAROTENE concentrations during late pregnancy and offspring bone mineralization assessed at birth with the use of dual-energy x-ray absorptiometry.</t>
  </si>
  <si>
    <t>we hypothesized that maternal diets supplemented with folic acid (fa) during pregnancy modify the expression of placental hsd11b2 through GENE METHYLATION.</t>
  </si>
  <si>
    <t>mind the GAP: an unusual case of a cervical lipomyelocele</t>
  </si>
  <si>
    <t>the transcriptomic modulations point to persistent functional demand on the LIVER towards CELL proLIFEration in the lp GROUP but not in the ap GROUP at identical nutritional conditions during postnatal LIFE due to divergent 'programming' of the GENOME.</t>
  </si>
  <si>
    <t>a strong GENOTYPE × age interaction was observed for most of the outcomes tested in hippocampus and cerebellum, whereas in cortex, age played a major role.</t>
  </si>
  <si>
    <t>no intervention or cure is known that can REVERSE this programming in postnatal LIFE.</t>
  </si>
  <si>
    <t>the relationship between BLOOD LEAD levels and occupational exposure in a pregnant population</t>
  </si>
  <si>
    <t>influence of VITAMIN d on key bacterial taxa in infant microbiota in the koala birth cohort study</t>
  </si>
  <si>
    <t>current studies suggest that we may need more VITAMIN d than presently recommended to prevent chronic disease.</t>
  </si>
  <si>
    <t>further research is needed to understand the mechanisms underlying both prenatal and post‐natal GROWTH restriction.</t>
  </si>
  <si>
    <t>a negative correlation existed between igf2 mrna expression and igf2 dmr2 METHYLATION level in both ld and st muscles.</t>
  </si>
  <si>
    <t>until the advent of neuroimaging techniques that allowed in vivo examination of the BRAIN, however, we could determine very little about the neural effects of early diet in humans.</t>
  </si>
  <si>
    <t>we aimed to assess the prenatal impact of CADMIUM, SELENIUM, and IODINE on children’s neurodevelopment at 4 years of age.</t>
  </si>
  <si>
    <t>it is important to appraise healthy and unhealthy consumption habits in order to encourage healthy practices and alleviate future effects of preventable, TOXIN-induced developmental issues.</t>
  </si>
  <si>
    <t>it also remains to be established if there are critical developmental windows during which VITAMIN d is required.</t>
  </si>
  <si>
    <t>feeding behavior is closely regulated by neuroendocrine mechanisms that CAN be influenced by stressful life events.</t>
  </si>
  <si>
    <t>genome-wide placental dna methylation analysis of severely GROWTH-discordant monochorionic twins reveals novel epigenetic targets for intrauterine GROWTH restriction</t>
  </si>
  <si>
    <t>more generally, there is evidence that malnutrition CAN impair cognitive development, whilst breastfeeding appears to be beneficial for cognition.</t>
  </si>
  <si>
    <t>a negative association between maternal body mass index and opsonizing ANTIBODIES to placental-BINDING antigens (coefficient (95% ci) -1.04 (−1.84, −0.24), was observed.</t>
  </si>
  <si>
    <t>the influence of maternal MACRONUTRIENT balance and dietary glycemic index (gi) on neonatal body composition has received little study.</t>
  </si>
  <si>
    <t>further research is required to establish the safety of high-dose VITAMIN d3 in pregnancy and to determine if supplement-induced [25(oh)d] elevations lead to maternal-infant health benefits.</t>
  </si>
  <si>
    <t>these findings suggest that changes in placental dna methylation might be part of the underlying biological pathway between prenatal PHTHALATE exposure and adverse fetal GROWTH.</t>
  </si>
  <si>
    <t>several in vitro studies suggest a ROLE for probiotics in treating allergic disorders.</t>
  </si>
  <si>
    <t>indeed, dbp and VITAMIN d may jointly or independently contribute to a variety of adverse health outcomes unrelated to classical notions of their function in bone and mineral metabolism.</t>
  </si>
  <si>
    <t>two evidence-based cycles are considered on the explanation of the maternal–child LIFE-course approach for obesity prevention.</t>
  </si>
  <si>
    <t>although, the results of rcts showed a potential association with asthma-related phenotypes rather than asthma per se , the low toxicity of VITAMIN d supplements make it tempting to speculate that pregnant women at a high risk of obtaining a child with asthma may be benefited, especially if they are VITAMIN d deficient.</t>
  </si>
  <si>
    <t>reasons vary but often include concern over the masking of vitamin b12deficiency, a belief that folate intakes among womenare adequate, low priority relative to other domestic issues, and the philosophy that individuals have the right not to consume supplemental folic ACID if they so choose.</t>
  </si>
  <si>
    <t>only one prior published report on tympanic MEMBRANE perforation during delivery currently appears in the medical literature; this is the first english language description of the event.</t>
  </si>
  <si>
    <t>while available evidence supports the ROLE of genetics in the pathogenesis of placental abruption (pa), pa-related placental genome variations and maternal-placental genetic interactions have not been investigated.</t>
  </si>
  <si>
    <t>while available evidence supports the ROLE of genetics in the pathogenesis of placental abruption (pa), pa-related placental GENOME variations and maternal-placental genetic interactions have not been investigated.</t>
  </si>
  <si>
    <t>epidemiological evidence suggests that developmental vitamin d (dvd) DEFICIENCY is associated with an increased risk of schizophrenia.</t>
  </si>
  <si>
    <t>there was no association between low VITAMIN d STATUS and fs at any single time point alone.</t>
  </si>
  <si>
    <t>with adjustment for maternal age, field center, birth season and maternal serum 25-ohd, the association of cord BLOOD 25-ohd with maternal bmi was attenuated.</t>
  </si>
  <si>
    <t>the VITAMIN d recommended doses during pregnancy differ between societies.</t>
  </si>
  <si>
    <t>the studies reviewed showed an association between CALCIUM and VITAMIN d with childhood obesity.</t>
  </si>
  <si>
    <t>this paper reviews the available literature to corroborate and/or dispute some of the most commonly accepted hypotheses regarding the causes of FOOD cravings during pregnancy, including a ROLE of (1) hormonal changes, (2) nutritional deficits, (3) pharmacologically active ingredients in the desired FOODs, and (4) cultural and psychosocial factors.</t>
  </si>
  <si>
    <t>probiotics administered prenatally and postnatally appears to be a feasible way to prevent atopy and FOOD HYPERSENSITIVITY in young children.</t>
  </si>
  <si>
    <t>whilst breast milk mirnas have the potential to be active in a diverse range of tissues and biological process, individual mirnas in breast milk 3 months postpartum are unlikely to play a major ROLE in the prevention of atopic dermatitis in infancy by probiotics ingestion in the perinatal period.</t>
  </si>
  <si>
    <t>even at this early stage, however, there is evidence that males and females respond to environmental stimuli differently, and the divergent phenotypic responses may have consequences later in LIFE.</t>
  </si>
  <si>
    <t>only one significant combination was; no2concentrations were significantly associated with coarctation of the AORTA (or = 1.20 per 10 ppb, 95% ci, (1.02, 1.41)).</t>
  </si>
  <si>
    <t>there is a lack of evidence with other oral and injectable non-INSULIN agents to control BLOOD GLUCOSE in gdm.</t>
  </si>
  <si>
    <t>among subjects who consumed ≥50% and ≥75% of pills, respectively, CALCIUM was also associated with an increase of 26.3 m/s (p = 0.03) and 59.0 m/s (p = 0.009) in radial sos relative to placebo by 1-month postpartum.</t>
  </si>
  <si>
    <t>in kenya these indicators are still high and comprehensive systems are needed to attain the targets of the sdg 3 by 2030. we describe the STRUCTURE and methods of a study to assess the impact of an innovative system approach on maternal, neonatal and under-five children outcomes.</t>
  </si>
  <si>
    <t>vitamin d DEFICIENCY is associated with asthma and reactive airway disease in childhood but its potential contribution to bronchopulmonary dysplasia (bpd) in preterm infants is unknown.</t>
  </si>
  <si>
    <t>dvd DEFICIENCY was not associated with altered attentional performance on the 5c-srt.</t>
  </si>
  <si>
    <t>although the exact mechanism of recent epidemic is not fully understood, it is suggested that nutritional exposure in early LIFE may play an important ROLE in FOOD allergy DEVELOPMENT.</t>
  </si>
  <si>
    <t>this study investigated the association between prenatal MICRONUTRIENT supplementation and the risk for symptoms of postpartum depression in a longitudinal pregnancy cohort from the alberta pregnancy outcomes and nutrition (apron) study.</t>
  </si>
  <si>
    <t>each unit increase in the prenatal care utilization index was associated with 0.09 (95% ci 0.04 to 0.15) higher height-for-age z-SCORE at 24 months and with 0.26 (95% ci 0.17 to 0.35) higher schooling grades attained.</t>
  </si>
  <si>
    <t>vitamin d levels were inversely correlated with clothing style, PARATHYROID HORMONE levels, dental problems and muscle cramps.</t>
  </si>
  <si>
    <t>specifically i will address how early life (prenatal and postnatal) nutrition, early life stress, and the early life hormonal profile CAN program the hypothalamic-pituitary-adrenal (hpa) axis, the endocrine arm of the body's response to stress long-term and how these changes CAN, in turn, influence the hypothalamic circuitry responsible for regulating feeding behavior.</t>
  </si>
  <si>
    <t>whether daughters of mothers with a diagnosis of diabetes have an increased risk of BREAST cancer is not known.</t>
  </si>
  <si>
    <t>here we give a comprehensive overview of epiGENEtic inheritance and suggest the prospects of therapeutic GENE modulation using epiGENEtic-based drugs, in particular HISTONE deacetylase inhibitors.</t>
  </si>
  <si>
    <t>analysis of mrna and PROTEIN phosphorylation STATUS of pea-15 suggests that increased pea-15 PROMOTER activity and increased PROTEIN stabilization contribute to the overall rise of pea-15 PROTEIN.</t>
  </si>
  <si>
    <t>initial studies of cognitive effects were observational, usually conducted in developing countries where the presence of confounding factors made it difficult to interpret the ROLE of nutrition in the cognitive deficits that were seen.</t>
  </si>
  <si>
    <t>the worldwide recommendation of folic ACID is at least 0.4 mg daily for all women of reproductive age, and 4–5 mg in high-risk women.</t>
  </si>
  <si>
    <t>we propose a phase iii clinical trial (randomized to low or high dose dha, DOUBLE-blinded) to examine the efficacy and safety of high dose dha supplementation to reduce eptb.</t>
  </si>
  <si>
    <t>while not related to birth weight, prenatal care utilization was associated with important outcomes later in LIFE, specifically higher height-for-age at 24 months and higher attained school grades.</t>
  </si>
  <si>
    <t>this study investigates how prenatal vitc deficiency affects postnatal hippocampal development and if any such effect CAN be reversed by postnatal vitc repletion.</t>
  </si>
  <si>
    <t>in conclusion, our study had shown that maternal VITAMIN d, but not cord VITAMIN d level, was associated with viral tlr-triggered il-10 response.</t>
  </si>
  <si>
    <t>we are the first to investigate the relationship between SERUM levels of 25-HYDROXY VITAMIN d and anti-MYELIN-associated GLYCOPROTEIN (anti-mag) auto-ANTIBODIES in autistic children.</t>
  </si>
  <si>
    <t>vitamin d is found naturally in only a few foods thus supplementation CAN provide an accessible and effective way to raise vitamin d status when dietary intakes and sunlight exposure are low.</t>
  </si>
  <si>
    <t>maternal VITAMIN d level was inversely correlated with il-10 response to tlr3 ( p = 0.004) and tlr7-8 stimulation ( p = 0.006).</t>
  </si>
  <si>
    <t>increasing evidence supports the immunomodulatory effect of VITAMIN d on allergic diseases.</t>
  </si>
  <si>
    <t>however, the multiple micronutrients (mms) supplement was associated with an increased risk of stunted GROWTH in infancy and early childhood.</t>
  </si>
  <si>
    <t>there was no significant relationship between cord SERUM 25(oh)d and bmc or bmd in the first week of LIFE (n = 49) or after 3 months of VITAMIN d supplementation.</t>
  </si>
  <si>
    <t>the analyzed studies found an association between CALCIUM intake and obesity, especially when age and sex were considered.</t>
  </si>
  <si>
    <t>maternal bmi (p&lt;0.01) and hepcidin (p&lt;0.05) were negatively correlated with cord BLOOD IRON STATUS.</t>
  </si>
  <si>
    <t>the timing of puberty onset has been shown to be a rough INDICATOR of noncommunicable disease (ncd) risk.</t>
  </si>
  <si>
    <t>we also aimed to study whether spm and their precursors differ in early and late pregnancy or between maternal and UMBILICAL CORD BLOOD.</t>
  </si>
  <si>
    <t>due to the neurotoxic effects of MERCURY, united states government agencies recommend no more than 340 g (12 oz) per week of seafood consumption during pregnancy.</t>
  </si>
  <si>
    <t>iron DEFICIENCY anemia is thought to affect the health of more than one billion people worldwide, with the greatest burden of disease experienced in lesser developed countries, particularly women of reproductive age and children.</t>
  </si>
  <si>
    <t>a review of recent randomized, controlled trials suggests that the effect of supplementation with probiotics on preventing the DEVELOPMENT of allergic disease is mixed.</t>
  </si>
  <si>
    <t>therefore, conducting such education, as an efficient LEARNING method, is recommended as it needs less time, has lower costs, and does not need any special equipment.</t>
  </si>
  <si>
    <t>oral VITAMIN d3supplementation as an oil emulsion was associated with significant and sustained increases in 25(oh)d from baseline in fully breastfeeding infants through 7 months.</t>
  </si>
  <si>
    <t>altogether, research supports the notion that the interaction between sex-biased elements might exert novel regulatory functions in the GENOME and contribute to SEX-SPECIFIC susceptibilities to autoimmune and neurological diseases.</t>
  </si>
  <si>
    <t>objectives: we examined associations between in utero exposures, infant GROWTH, and METHYLATION of repetitive elements and gene-associated dna in human term placenta tissue samples.</t>
  </si>
  <si>
    <t>prenatal and early LIFE risk factors are associated with childhood obesity.</t>
  </si>
  <si>
    <t>contribution of oxidative stress to asthma pathology remains at least partially controversial, since ANTIOXIDANT interventions have proven rather unsuccessful.</t>
  </si>
  <si>
    <t>plasma leptin corresponded to low body weight in cr offspring, but was increased in hc offspring that in addition, had increased plasma insulin, BLOOD GLUCOSE, and SUBCUTANEOUS ADIPOSE TISSUE mass.</t>
  </si>
  <si>
    <t>whether these variants also influence the ROLE of VITAMIN d in an immunologic milieu is not known.</t>
  </si>
  <si>
    <t>in the current cohort nutrient supplementation did not affect anti-malarial antibody responses, but poor and undernourished mothers should be a priority GROUP in future trials.</t>
  </si>
  <si>
    <t>there was a statistically significant negative LINEAR trend between counts of bifidobacterium spp.</t>
  </si>
  <si>
    <t>fewer than expected patients, especially females, presented with isolated cleft palates, suggesting that limitations in economic resources and cultural aesthetics of the obvious LIP deformity may outweigh functional concerns and access to treatment for females.</t>
  </si>
  <si>
    <t>thrombocytopenia can be due to BONE MARROW hypoproliferation, peripheral destruction, or sequestration.</t>
  </si>
  <si>
    <t>three of the four markers viz mib,c1_4_1 and c1_2_5 showed a significant association of MICROSATELLITE alleles with cl/p.</t>
  </si>
  <si>
    <t>generalized linear regression model analysis in the parental generation showed that prenatal exposure to famine was associated with a 8.1 (95% ci 5.8 to 10.4) second increase in trail making test part a, a 7.0 (1.5 to 12.5) second increase in trail making test part b, and a 5.5 (−7.3 to −3.7) SCORE decrease in the stroop color-word test in adulthood, after adjustment for potential confounders.</t>
  </si>
  <si>
    <t>thus, we conclude that the use of vitamins c and e should be considered for the control of certain important biochemical indices during the DEVELOPMENT of preeclampsia; however, further studies are needed to develop methods for the prevention of preeclampsia in women at high risk.</t>
  </si>
  <si>
    <t>this study provides an opportunity for huge savings in not only money but the overall quality of LIFE.</t>
  </si>
  <si>
    <t>the objective of the study was to evaluate the association of 25(oh)d concentrations at birth and at 36 weeks' corrected GESTATIONal age with bpd in preterm infants born before 29 completed weeks of GESTATION.</t>
  </si>
  <si>
    <t>concordance of mothers’ personal weight gain target with clinical recommendations varied by mothers’ pre-pregnancy weight STATUS [ χ(4)2 = 9.781, p  = 0.044].</t>
  </si>
  <si>
    <t>pregnancy poses an important challenge to the maternal THYROID gland as HORMONE requirements are increased during GESTATION as a result of an increase in THYROID- binding globulin, the stimulatory effect of hcg on tsh receptors, and increased peripheral THYROID HORMONE requirements.</t>
  </si>
  <si>
    <t>many hundreds of studies have investigated such toxicity, yet relatively few have demonstrated a mechanistic association among specific environmental exposures, epigenetic changes and adverse health outcomes in HUMAN epidemiological cohorts and/or rodent models.</t>
  </si>
  <si>
    <t>among all children, there was no association between TRICLOSAN and child adiposity.</t>
  </si>
  <si>
    <t>several recent studies have put FORWARD hypotheses to explain the mechanism of association between both folic acid and vitamin d and autism.</t>
  </si>
  <si>
    <t>few studies have assessed the relationship between socioeconomic factors and RETINOL STATUS in women of childbearing age.</t>
  </si>
  <si>
    <t>sun exposure is considered the SINGLE most important source of VITAMIN d. VITAMIN d DEFICIENCY has been suggested to play a role in the etiology of psychotic disorders.</t>
  </si>
  <si>
    <t>we conducted a post‐hoc analysis of non‐primary outcomes in a trial in gambia, with the aim to test the associations of lns with fetal GROWTH and explore how efficacy varies depending on nutritional status.</t>
  </si>
  <si>
    <t>several studies indicate that the fetal environment plays a significant role in the DEVELOPMENT of cardiometabolic disease later in LIFE.</t>
  </si>
  <si>
    <t>we have shown in a previous population-based study significant correlation between childhood asthma and early abnormalities of LIPID and GLUCOSE metabolism.</t>
  </si>
  <si>
    <t>additionally, ARSENIC exposure was inversely related to ponderal index, and associations differed by maternal weight.</t>
  </si>
  <si>
    <t>the aims of the australian diet bytes and baby bumps study, which used image-based dietary records and a purpose-built brief selected NUTRIENT and diet quality (snaq) tool to provide tailored nutrition advice to pregnant women, were to assess relative validity of the snaq tool for analyzing dietary intake compared with NUTRIENT analysis software, to describe the nutritional intake adequacy of pregnant participants, and to assess acceptability of dietary feedback via smartphone.</t>
  </si>
  <si>
    <t>complementary strategies are warranted to obtain meaningful impact on child GROWTH and morbidity.</t>
  </si>
  <si>
    <t>in contrast, there is currently inconclusive evidence regarding the association between obesity and COGNITION.</t>
  </si>
  <si>
    <t>there is increasing experimental evidence indicating that epigenetic modifications may play a major ROLE in the DEVELOPMENT of diseases associated with exposure to environmental toxicants.</t>
  </si>
  <si>
    <t>in conclusion, we found no evidence to support that exposure to low dose VITAMIN d from the danish mandatory margarine fortification regimen during gestational and first postnatal year of LIFE changed the risk of developing t1d before the age of 15 years.</t>
  </si>
  <si>
    <t>differences in VITAMIN d-dependent epigenetic state between CELL types and generations indicate perturbation of the epigenetic landscape rather than a targeted, locus-specific effect.</t>
  </si>
  <si>
    <t>in this process we reevaluated a previously observed association between poor fetal GROWTH and maternal psychiatric disease.</t>
  </si>
  <si>
    <t>these results indicate that ABNORMAL LIPID METABOLISM may exist in sptd women and the premature fetus and the hmgcr GENE may be a susceptible GENE for sptd.</t>
  </si>
  <si>
    <t>a review of maternal-fetal GENOTYPE incompatibility studies suggests that schizophrenia susceptibility is increased by maternal-fetal GENOTYPE combinations at the rhd and hla-b loci.</t>
  </si>
  <si>
    <t>this warrants investigation since arsenic exposure increases the risk of many diseases in which gut microbiota have been shown to play a ROLE.</t>
  </si>
  <si>
    <t>reports of regulatory and evidentiary gaps have raised concerns about the marketing and use of NATURAL health products (nhps).</t>
  </si>
  <si>
    <t>in silico PROMOTER analysis revealed conserved binding sites for VITAMIN d3receptor, suggesting a strong VITAMIN d3dependency of the pea-15 PROMOTER.</t>
  </si>
  <si>
    <t>dueling tensions between HUMAN rights and market forces underpin this unacceptable state of affairs in canada.</t>
  </si>
  <si>
    <t>little is known on VITAMIN d DEFICIENCY in pregnant women in belgium, non on the impact of wearing HEAD and/or body cover.</t>
  </si>
  <si>
    <t>the epiGENOME can be considered as an interface between the GENOME and the environment that is central to the generation of phenotypes and their stability throughout the LIFE course.</t>
  </si>
  <si>
    <t>our goal was to evaluate the hypothesis that maternal residence near agricultural PESTICIDE applications during key periods of GESTATION could be associated with the DEVELOPMENT of autism spectrum disorders (asd) in children.</t>
  </si>
  <si>
    <t>identification of risk factors (black race, medicaid status, obesity and lack of prenatal VITAMIN use) can lead to opportunities for targeted prenatal VITAMIN supplementation to reduce the risk of neonatal VITAMIN d deficiency and sga status.</t>
  </si>
  <si>
    <t>a one standard deviation increase in igf1 METHYLATION was associated with a 3.32% decrease in abw ( p  = 0.02).</t>
  </si>
  <si>
    <t>furthermore, given the high mortality rate and effective treatment, empiric treatment with ACYCLOVIR should be considered early in all potential cases.</t>
  </si>
  <si>
    <t>additionally, a growing body of literature suggests that there is a relationship between VITAMIN d STATUS and respiratory symptoms, presumably through immunomodulatory effects of VITAMIN d. this review discusses VITAMIN d as it relates to asthma across the age spectrum, with a focus on human studies.</t>
  </si>
  <si>
    <t>this study set out to investigate targets of VITAMIN d3in a human brain STEM CELL line.</t>
  </si>
  <si>
    <t>background: fetal programming describes the theory linking environmental conditions during embryonic and fetal DEVELOPMENT with risk of diseases later in LIFE.</t>
  </si>
  <si>
    <t>in this review, we propose that intrauterine MAGNESIUM DEFICIENCY may induce metabolic syndrome in later LIFE.</t>
  </si>
  <si>
    <t>conclusion there appear to be disparities in SERUM VITAMIN a levels in women of childbearing age related to income and race in the united states.</t>
  </si>
  <si>
    <t>the results also suggest that high dosage folic ACID does not compromise fetal GROWTH.</t>
  </si>
  <si>
    <t>this study was designed to determine the rate, maternal risk factors, and clinical outcomes in infants in association with VITAMIN d insufficient/deficient STATUS at birth.</t>
  </si>
  <si>
    <t>maternal-fetal GENOTYPE combinations at these loci are hypothesized to have an effect on the maternal IMMUNE SYSTEM during pregnancy which can affect fetal neurodevelopment and increase schizophrenia susceptibility.</t>
  </si>
  <si>
    <t>sex-specific adaptive responses to LEAD toxicity during early-LIFE DEVELOPMENT may explain these differences.</t>
  </si>
  <si>
    <t>after adjusting for confounders, we found that short SLEEP duration (≤6 hours) was significantly associated with preterm birth (aor = 1.56; 95% ci 1.11-2.19)</t>
  </si>
  <si>
    <t>these results suggest that maternal low PROTEIN diet during pregnancy causes sex-dependent epiGENEtic alterations in mtdna-encoded oxphos GENE EXPRESSION, possibly gr is involved in mtdna TRANSCRIPTION regulation.</t>
  </si>
  <si>
    <t>on the other HAND, the independent multiscale model shows that income has a negative impact only at the county level.</t>
  </si>
  <si>
    <t>expression analysis indicates that maternal PROTEIN supply induced programming of the offspring's GENOME; early postnatal compensation of the slight growth retardation obvious at birth in hp piglets resulted, as did a permanently different developmental alteration and responsiveness to the common environment of the transcriptome.</t>
  </si>
  <si>
    <t>there are varying degrees of treatability, but the outcome if untreated CAN often be catastrophic.</t>
  </si>
  <si>
    <t>this study aims to assess the effectiveness of two ways of ZINC supplementation – oral use and intravenous transfusion – in ZINC-deficient offspring rats on LEARNING and MEMORY.</t>
  </si>
  <si>
    <t>prospective studies are needed to more thoroughly explore factors that mediate the apparent migraine-SLEEP comorbidity among pregnant women.</t>
  </si>
  <si>
    <t>those with usual daily intake exceeding the folic ACID ul were more likely to be female, non-hispanic white, supplement users or to have at least one chronic medical condition compared to those not exceeding the folic ACID ul.</t>
  </si>
  <si>
    <t>there is also a growing body of literature suggesting a ROLE for epigenetic factors in the complex interplay between genes and the environment.</t>
  </si>
  <si>
    <t>similarly use of CARBAMAZEPINE in first trimester is associated with higher risk of major congenital malformation and its use in first trimester is contraindicated.</t>
  </si>
  <si>
    <t>prenatal MICRONUTRIENT combinations with high IRON content are associated with high rates of gastrointestinal symptoms.</t>
  </si>
  <si>
    <t>neither cord BLOOD nor 36 weeks' corrected 25(oh)d levels were associated with odds of death or bpd (adjusted odds ratio (or) 1.00, 95% confidence interval (ci): 0.73 to 1.37; and or 0.93, 95% ci: 0.61 to 1.43, respectively).</t>
  </si>
  <si>
    <t>accumulating data suggest that the important causes of the obesity epidemic may be related to developmental and early LIFE environmental conditions.</t>
  </si>
  <si>
    <t>current data suggest that there is cause for concern as maternal ms diets may LEAD to epimutations that underpin various diseases, including neurobehavioral disorders.</t>
  </si>
  <si>
    <t>we propose that REGULATION of placental FOLATE TRANSPORT by mtor SIGNALING provide a DIRECT link between placental function, GENE METHYLATION and fetal programming.</t>
  </si>
  <si>
    <t>it has been an open question whether prenatal exposure to air pollution in general and pahs in particular significantly increases the risk of intrauterine GROWTH restriction, including small size for gestational age (sga), and preterm delivery.</t>
  </si>
  <si>
    <t>although abnormalities in multiple NEUROTRANSMITTER systems have been linked to schizophrenia, alterations in DOPAMINE (da) neurotransmission remain central to the treatment of this disorder.</t>
  </si>
  <si>
    <t>detection of methylation changes in the unexposed second-generation demonstrates that maternal vitamin d depletion CAN have long-term effects on the epigenome of subsequent generations.</t>
  </si>
  <si>
    <t>these findings suggest that the levels of postnatal undernutrition experienced by children, adolescents and young ADULTS exposed to FOOD deprivation during the 1940–45 occupation of the channel islands were a more important determinant of cvd in later LIFE than the levels of prenatal undernutrition experienced in utero prior to the occupation.</t>
  </si>
  <si>
    <t>in addition to the impact of acute lifestyle and genetic backgrounds, the early life environment CAN have a life-long influence on neuroendocrine mechanisms connecting stress to feeding behavior and may partially explain these opposing feeding responses to stress.</t>
  </si>
  <si>
    <t>moderate exposure to ARSENIC contaminated DRINKING WATER early in pregnancy was associated with increased odds of experiencing nausea/vomiting and abdominal cramping.</t>
  </si>
  <si>
    <t>a growing amount of research indicates that abnormalities in the gastrointestinal (gi) system during DEVELOPMENT might be a common factor in multiple neurological disorders and might be responsible for some of the shared comorbidities seen among these diseases.</t>
  </si>
  <si>
    <t>we investigated the association between THYMUS size (thymic index, ti) in infancy and subsequent infant and child survival in a contemporary south asian population.</t>
  </si>
  <si>
    <t>finally, there are abundant potential sources of pollutants, both indoor and outdoor, in the environment in which the child lives, which can contribute to an increased probability to the DEVELOPMENT of several diseases and that in some cases could be easily avoided.</t>
  </si>
  <si>
    <t>background birthweight, and by inference maternal nutrition during pregnancy, is thought to be an important determinant of offspring BLOOD pressure but the evidence BASE for this in humans is lacking data from randomized controlled trials.</t>
  </si>
  <si>
    <t>non-hispanic white race, lower pre-pregnancy bmi, higher prenatal VITAMIN d intake, and summer births were associated with higher cord BLOOD 25(oh)d.</t>
  </si>
  <si>
    <t>these results validate and further characterize the association between maternal psychiatric disease and poor fetal GROWTH.</t>
  </si>
  <si>
    <t>a dose-response relation between the number of CAPSULES taken and concentrations of folate and ferritin was observed for all micronutrient supplements.</t>
  </si>
  <si>
    <t>efforts to develop more sophisticated study designs and data analysis techniques for modeling maternal-fetal GENOTYPE incompatibility effects are warranted.</t>
  </si>
  <si>
    <t>the adequacy of the current strategy of providing IRON-FOLIC ACID (ifa) supplements only during pregnancy has been questioned given many women enter pregnancy with poor IRON stores, the substantial MICRONUTRIENT demand by maternal and fetal tissues, and programmatic issues related to timing and coverage of prenatal care.</t>
  </si>
  <si>
    <t>finally, we shed light on how the e2f1-elovl2 pathway may alter oxidative RESPIRATION in the sga condition by contributing to the maintenance of cellular metabolic homeostasis.</t>
  </si>
  <si>
    <t>observational studies suggest high prenatal VITAMIN d intake may be associated with reduced childhood wheezing.</t>
  </si>
  <si>
    <t>the child's length at birth in the lower quartile (≤47.5 cm) showed strong correlation with DRUG use by the mother during pregnancy ( chi2sig 0.004; spearman's rho 0.105; or 4.3 and or lower 1.5 ).</t>
  </si>
  <si>
    <t>while the absence of seafood consumption correlates with lower average placental and cord BLOOD MERCURY levels, no strong correlations were seen between seafood consumption or its absence and the levels of either selenoproteins or selenoenzyme activity.</t>
  </si>
  <si>
    <t>there is much evidence to suggest that risk for common clinical disorders begins in foetal LIFE.</t>
  </si>
  <si>
    <t>suboptimal prenatal and early postnatal growths are associated with obesity in later LIFE, but the underlying mechanisms are unknown.</t>
  </si>
  <si>
    <t>it remains unclear whether the recommended doses are sufficient for the wide array of other effects of VITAMIN d. the vidi trial performed in finland is the first large randomised controlled study for evaluation of the effects of different VITAMIN d supplemental doses in infancy on:</t>
  </si>
  <si>
    <t>methods: we used the national health and nutrition examination survey (nhanes) to assess the relationship between SERUM RETINOL concentrations and socioeconomic factors in women of childbearing age.</t>
  </si>
  <si>
    <t>no preventive effect of dietary supplementation with polyunsaturated FATTY ACIDS, vitamins or minerals has been demonstrated.</t>
  </si>
  <si>
    <t>ZINC STATUS influences and is influenced by multiple factors and an interdependence of prenatal and early LIFE stress, IMMUNE SYSTEM abnormalities, impaired gi functions, and ZINC DEFICIENCY can be hypothesized.</t>
  </si>
  <si>
    <t>we evaluated whether providing additional pre-pregnancy weekly IRON-folic ACID (ifa) or multiple MICRONUTRIENT (mm) supplements compared to only folic ACID (fa) improves IRON STATUS and anemia during pregnancy and early postpartum.</t>
  </si>
  <si>
    <t>the purpose of this study was to examine the risk of preterm birth (ptb) in relation to serious LIFE events experienced during pregnancy in peruvian women.</t>
  </si>
  <si>
    <t>physicians need a better understanding of the ROLE of diet in shaping fetal outcomes.</t>
  </si>
  <si>
    <t>exclusive BREAST feeding and regular prenatal vitamins during pregnancy are associated with an 80% decrease in odds of pnd, or=0.2 (95% ci 0.06 to 0.70) and 0.17 (95% ci 0.06 to 0.5), respectively.</t>
  </si>
  <si>
    <t>furthermore, most work has focused on animals at an age where the programmed phenotype is already manifest and little is known about changes in GENE EXPRESSION in the offspring prior to DEVELOPMENT of obesity and related metabolic disorders.</t>
  </si>
  <si>
    <t>there is a need for additional studies on culturally appropriate behavioural interventions and clinical trials to increase smoking cessation and reduce exposure to smokeless TOBACCO.</t>
  </si>
  <si>
    <t>adjusted generalized linear models were applied to examine the impact of preconception supplementation on anemia and IRON stores, using both intention to treat and per protocol analyses (women consumed supplements ≥ 26 weeks before conception).</t>
  </si>
  <si>
    <t>we aimed to determine the impact of maternal MICRONUTRIENT supplementation on the health STATUS of bangladeshi children.</t>
  </si>
  <si>
    <t>both GENEtic variation and the methylated state of cpg sites seem to have an effect on the binding of nuclear proteins in the regulatory region of npsr1 suggesting complex regulation of this GENE in asthma and allergy.</t>
  </si>
  <si>
    <t>both GENEtic variation and the methylated state of cpg sites seem to have an effect on the BINDING of nuclear PROTEINS in the REGULATORY REGION of npsr1 suggesting complex regulation of this GENE in asthma and allergy.</t>
  </si>
  <si>
    <t>these findings suggest that although fa plays a significant ROLE in mammalian cellular machinery, there may be a loss of benefit from higher amounts of fa.</t>
  </si>
  <si>
    <t>additionally, it is considered a requirement for a multitude of processes associated with, for example, the DEVELOPMENT of immunity.</t>
  </si>
  <si>
    <t>in regression analyses, intervention associations with birth weight and HEAD circumference were modified by maternal weight gain between booking and 30 weeks gestation (e.g., pe + mmn associations with birth weight were +0.462 z ‐scores (95% ci [0.097, 0.826]) in the highest quartile of weight gain but –0.099 z ‐scores (−0.459, 0.260) in the lowest).</t>
  </si>
  <si>
    <t>this review catalogs the impact of gh on TISSUE programming and how perturbations early in development influence gh function.</t>
  </si>
  <si>
    <t>resampling statistics suggested that FALSE paternity rates of &gt;25% and likely 50% would be needed to explain these differences.</t>
  </si>
  <si>
    <t>these data raise the possibility that FRUCTOSE may be produced endogenously in the human BRAIN and that the effects of FRUCTOSE in the human BRAIN and PLACENTA may extend beyond its dietary consumption.</t>
  </si>
  <si>
    <t>early interventions to treat the SLEEP disturbance are recommended to avoid adverse pregnancy outcomes.</t>
  </si>
  <si>
    <t>vad and ZINC DEFICIENCY (SERUM ZINC &lt;8.6 µmol/l during the first trimester, or &lt;7.6 µmol/l during the second or third trimester) were significantly associated with aor of 1.80 (95% ci 1.28-2.53).</t>
  </si>
  <si>
    <t>the association between folic ACID supplementation, prior to conception and/or during pregnancy and pregnancy outcomes, has been the subject of numerous studies.</t>
  </si>
  <si>
    <t>however, the importance of maternal VITAMIN d STATUS on offspring health later in LIFE has not been widely studied.</t>
  </si>
  <si>
    <t>however, we believe that a detailed knowledge of the bacterial physiology and the lgg molecules that play a key ROLE in its HOST-interaction capacity is crucial for a better understanding of its potential health benefits.</t>
  </si>
  <si>
    <t>prenatal ‘unhealthy diet’ was positively associated with igf2 METHYLATION at birth for both theeopand lowcpyouth.</t>
  </si>
  <si>
    <t>however, these only explain a fraction of HUMAN height variation, suggesting that significant information might have been systematically missed by snp sequencing analysis.</t>
  </si>
  <si>
    <t>this has led to growing interest in understanding the potential role of epigenetics as a mediator of gene-environment interactions underlying the DEVELOPMENT of obesity and its associated comorbidities.</t>
  </si>
  <si>
    <t>retinoic acids (13-cis and 13-trans) are known teratogens, and their precursor is retinol, a form of VITAMIN a. in 1995, rothman et al demonstrated an association between excessive VITAMIN a, &gt;10,000 iu/day, during the first trimester of pregnancy and teratogenic effects, particularly in the central nervous system.</t>
  </si>
  <si>
    <t>a meta-analysis published in 2007 showed that VITAMIN d supplementation was associated with significantly reduced mortality.</t>
  </si>
  <si>
    <t>previous RAT studies have shown that maternal undernutrition during pregnancy led to insulin hyper-secretion and obesity in offspring, but not to systemic insulin resistance.</t>
  </si>
  <si>
    <t>insuring its adequate levels for pregnant women through supplementation of grain-based foods with synthetic folic ACID (fa) in order to prevent NEURAL TUBE defects has been an ongoing public health initiative.</t>
  </si>
  <si>
    <t>data on the effect of advancing GESTATION on urinary IODINE EXCRETION are conflicting, with suggestions of both an increase and a decrease.</t>
  </si>
  <si>
    <t>in canada, the high rates of FOOD insecurity among canadian children is a reflection of their lack of power and the disregard of their human rights, despite the adoption of the united nations (un) convention on the rights of the child in 1991 and ratification of the international covenant on social, economic and cultural rights in 1976, which established the right to FOOD for all canadians.</t>
  </si>
  <si>
    <t>vitamin d DEFICIENCY in pregnancy may be associated with increased offspring adiposity, but evidence from human studies is inconclusive.</t>
  </si>
  <si>
    <t>our results suggest that iugr in monozygotic twins is associated with impairments in LIPID metabolism and transcriptional REGULATION as well as cadherin and wnt SIGNALING.</t>
  </si>
  <si>
    <t>given that the most significant effects were observed at the end of the LACTATION period, we hypothesized that ki MILK might have a ROLE at compounding the deleterious effects on the fmr1 genetic background.</t>
  </si>
  <si>
    <t>no associations were identified between the western and health-conscious diet patterns and birth weight; however, the PLANT-based dietary pattern was inversely associated with birth weight (β=−67.6 g per 1-unit increase; p&lt;0.001), and an interaction with non-white ethnicity and birth weight was observed.</t>
  </si>
  <si>
    <t>in conclusion, we found no strong evidence that a prenatal lns intervention was associated with better fetal GROWTH in the whole sample.</t>
  </si>
  <si>
    <t>further studies need to be conducted among health care workers to determine their level of knowledge related to VITAMIN d, as they are front liner in detecting the hypoVITAMINosis d.</t>
  </si>
  <si>
    <t>a number of studies to date have investigated the effects of early-life vitamin d deprivation on adult hippocampus in animals and humans, and there is a growing body of evidence to suggest a ROLE for this HORMONE in the DEVELOPMENT of selected hippocampal functions such as latent inhibition and hole board habituation in rats.</t>
  </si>
  <si>
    <t>interpretation of previous associations between WATER intake and adverse birth outcomes is challenging given that amount and type of WATER consumed can be non-specific markers of exposure or underlying behavioural characteristics.</t>
  </si>
  <si>
    <t>however, before testing the efficacy of the supplement as an alternate choice for supplementation during pregnancy, the bioavailability of the IRON needs to be determined.</t>
  </si>
  <si>
    <t>the adj-fpc2 score provided a meaningful measure of GROWTH faltering in the first 2 years of life, which enabled us to identify the risk factors associated with poor GROWTH that would have otherwise been missed.</t>
  </si>
  <si>
    <t>this study was conducted to investigate the relationship between the intake of different FOOD groups by pregnant mothers and neonatal low birth weight and premature births.</t>
  </si>
  <si>
    <t>impacts of prenatal nutrition on animal production and performance: a focus on GROWTH and metabolic and endocrine function in SHEEP</t>
  </si>
  <si>
    <t>low cord-SERUM 25-hydroxyvitamin d levels are associated with poor LUNG function performance and increased respiratory infection in infancy</t>
  </si>
  <si>
    <t>difficile were associated with VITAMIN d supplementation of BREAST fed infants whose mothers were more likely to adhere to an alternative lifestyle in terms of, e .</t>
  </si>
  <si>
    <t>these findings highlight the need for further investigation of the effects of maternal RETINOL and CAROTENOID STATUS on offspring bone development.</t>
  </si>
  <si>
    <t>the aim of this study was to determine the factors related to SERUM RETINOL levels among pregnant teenagers.</t>
  </si>
  <si>
    <t>maternal consumption of a PLANT-based diet during pregnancy is associated with birth weight.</t>
  </si>
  <si>
    <t>the need to provide high quality prenatal care services, which take account of women’s views and specifically address their need for information, support and communication, has been advocated and GROUP prenatal care, had been suggested as one of the ways to achieve this objective.</t>
  </si>
  <si>
    <t>migraine has been associated with SLEEP disorders in men and non-pregnant women, but little is known about SLEEP complaints among pregnant migraineurs.</t>
  </si>
  <si>
    <t>this review suggests that there is a need to develop therapeutic strategies that effectively mimic the NATURAL environment and include the ways to modulate the GENE EXPRESSION at both the GENEtic and epiGENEtic levels.</t>
  </si>
  <si>
    <t>['either...or', 'associated']</t>
  </si>
  <si>
    <t>however, childhood ses is not associated with likelihood of obesity after fully adjusting for adult ses and neighborhood characteristics, suggesting that the DIRECT effects of early childhood ses on bmi are small relative to the other factors associated with obesity in adulthood.</t>
  </si>
  <si>
    <t>haemoglobin and ferritin appeared the most suitable screening tests, although future options may follow recent advances in understanding IRON homeostasis.</t>
  </si>
  <si>
    <t>the results of the mediation analysis along with the multivariable regression analyses suggest that igf1 METHYLATION may partially mediate the relationship between black race and abw.</t>
  </si>
  <si>
    <t>in spite of a high prevalence of VITAMIN d inadequacy in pregnant women and neonates, relationships among VITAMIN d STATUS (25(oh)d), PARATHYROID hormone (pth), bone specific alkaline phosphatase (balp), and whole body bone MINERAL content (wbbmc) in the newborn are poorly characterized.</t>
  </si>
  <si>
    <t>the evidence regarding a potential link of low-to-moderate IODINE DEFICIENCY, SELENIUM STATUS, and CADMIUM exposure during pregnancy with neurodevelopment is either contradicting or limited.</t>
  </si>
  <si>
    <t>the existing evidence BASE is extensive in studying multiple outcomes of the antidepressant or anxiolytic exposure in neonates, and some of the findings appear conflicting.</t>
  </si>
  <si>
    <t>studies have shown that infection with the human immunodeficiency virus (hiv) results in increased ros concentrations, which can in turn LEAD to faster progression of hiv infection, and cause cd4+t-CELL apoptosis.</t>
  </si>
  <si>
    <t>we therefore suggest that attention should be paid to the CARBOHYDRATE snacking and overall CARBOHYDRATE content in the diet during the last weeks (or months) preceding delivery to limit DEVELOPMENT of later metabolic disorders in offspring.</t>
  </si>
  <si>
    <t>the ALDEHYDE toxicity hypothesis likely applies to other neurological disorders.</t>
  </si>
  <si>
    <t>VITAMIN d supplementation at a dose of 400 iu/d was not sufficient to maintain 25(oh)d &gt;20 ng/ml in nursing women, while 1200 iu/d appeared more effective, but had no effect on breastfed offspring VITAMIN d STATUS, or changes in the bone mass and the body composition observed in both during breastfeeding.</t>
  </si>
  <si>
    <t>despite the efforts to reduce IRON DEFICIENCY during pregnancy, information on the coverage and factors associated with utilization of IRON supplements is lacking.</t>
  </si>
  <si>
    <t>well-coordinated inter-sectorial national obesity prevention programs built upon the LIFE-course framework foundation requires in-depth early LIFE systems analyses driven by the sem.</t>
  </si>
  <si>
    <t>prospective studies are needed to more thoroughly explore factors that mediate the apparent mood/anxiety-SLEEP comorbidity among pregnant women.</t>
  </si>
  <si>
    <t>this study examined the hypothesis that exposing offspring to NUTRIENT restriction coincident with early hepatogenesis would result in endocrine and metabolic adaptations that subsequently lead to increased ectopic LIPID accumulation within the LIVER.</t>
  </si>
  <si>
    <t>there was no relationship between maternal and cord BLOOD VITAMIN d STATUS with infectious diseases during infancy.</t>
  </si>
  <si>
    <t>reported IRON intake was inversely associated with newborn fa values ( p ≤ .0001)</t>
  </si>
  <si>
    <t>there was a significant relationship between maternal reported dietary VITAMIN d intake (diet and supplement) and 25(oh)d and 3-epi-25(oh)d3concentrations in an adjusted LINEAR regression model.</t>
  </si>
  <si>
    <t>to determine the association between gestational VITAMIN d STATUS and asd.</t>
  </si>
  <si>
    <t>dvd DEFICIENCY in MICE is associated with altered BEHAVIOUR, however there has been no detailed investigation of cognitive BEHAVIOURs in dvd-deficient MICE.</t>
  </si>
  <si>
    <t>adjusting for maternal and newborn’s characteristics, one log unit increase in cord plasma RETINOL was associated with a 28.0% (95% ci: 11.1–47.5%) increase in igf-i in girls ( p  &lt; 0.001) but not in boys ( p  = 0.75).</t>
  </si>
  <si>
    <t>the array of disorders involving iodide transport affect individuals during the whole life span and, if undiagnosed or improperly managed, they CAN have a profound impact on growth, metabolism, cognitive development and quality of life.</t>
  </si>
  <si>
    <t>we hypothesized that synaptic protein expression and transcription, an essential mechanism for MEMORY consolidation, might be affected by intrauterine undernutrition.</t>
  </si>
  <si>
    <t>we hypothesized that synaptic PROTEIN expression and transcription, an essential mechanism for MEMORY consolidation, might be affected by intrauterine undernutrition.</t>
  </si>
  <si>
    <t>MICRONUTRIENT malnutrition has been associated with maternal depressive symptoms (mds), but little is known about the effects of preconceptional MICRONUTRIENT supplementation.</t>
  </si>
  <si>
    <t>emerging knowledge surrounding the ROLE of micrornas (mirnas) in the REGULATION of post-transcriptional PROTEIN expression has dramatically altered the view of how target genes are regulated and how they are involved also in controlling glucose homeostasis.</t>
  </si>
  <si>
    <t>other viral infections, including parvovirus b19, and drugs such as interferon that perturb the IMMUNE SYSTEM, have also been associated with cg.</t>
  </si>
  <si>
    <t>this study aimed to explore the experiences of FOOD insecurity among métis and first nations parents living in urban areas, including the predictors and perceived connections between FOOD insecurity and obesity among aboriginal children.</t>
  </si>
  <si>
    <t>this review highlights the history of the discovery of IODINE and its uses, discusses the sources of IODINE nutrition, and summarizes the current recommendations for IODINE intake with a focus on women of childbearing age.</t>
  </si>
  <si>
    <t>physical and chemical evidence strongly supports the notion that beta CAROTENE crosses the PLACENTA and is metabolized to RETINOL.</t>
  </si>
  <si>
    <t>we examined the relationship between maternal SLEEP duration and vital exhaustion in the first six months of pregnancy and spontaneous (non-medically indicated) preterm birth among 479 peruvian women who delivered a preterm singleton infant (&lt;37 weeks gestation) and 480 term controls who delivered a singleton infant at term (≥37 weeks gestation).</t>
  </si>
  <si>
    <t>research suggesting a ROLE for x and y CHROMOSOME HETEROCHROMATIN in regulating epiGENEtic states of AUTOSOMES has highlighted unorthodox mechanisms of GENE regulation.</t>
  </si>
  <si>
    <t>this is the first study to report an association between maternal plp and METHYLATION at the meg3 dmr which may be an important epigenetic TAG for maternal b VITAMIN adequacy.</t>
  </si>
  <si>
    <t>this study aimed to examine the associations between month of birth (mob) and adult measures of LEG length (ll), body mass index (bmi), and waist circumference (wc).</t>
  </si>
  <si>
    <t>previous reports have shown that intracellular MAGNESIUM of cord blood platelets is lower among small for gestational age (sga) groups than that of appropriate for gestational age (aga) groups, suggesting that intrauterine MAGNESIUM DEFICIENCY may result in sga.</t>
  </si>
  <si>
    <t>evidence is accumulating for a role of VITAMIN d in maintaining normal GLUCOSE homeostasis.</t>
  </si>
  <si>
    <t>respiratory distress associated with heterotopic gastrointestinal cysts of the ORAL CAVITY: a case report</t>
  </si>
  <si>
    <t>food taboos and myths in south eastern nigeria: the belief and practice of mothers in the REGION</t>
  </si>
  <si>
    <t>in adults, individual homozygosity was consistently negatively related to telomere length, suggesting the accumulation of inbreeding depression during LIFE.</t>
  </si>
  <si>
    <t>in ADULTS, individual homozygosity was consistently negatively related to TELOMERE length, suggesting the accumulation of inbreeding depression during LIFE.</t>
  </si>
  <si>
    <t>we showed here that high methyl donors associated with normal PROTEIN content in maternal diet increased the in vitro proliferation rate of neural stem/progenitor cells isolated from rat e19 fetuses.</t>
  </si>
  <si>
    <t>our findings raise a possibility that adult women with a high intake of FISH, omega-3 or omega-6 pufa and VITAMIN d have a lower rate of psychotic-like symptoms.</t>
  </si>
  <si>
    <t>a separate model showed that these genes, which included genes involved in virulence and multidrug resistance, were positively correlated with ARSENIC concentration within the GROUP of children in the high ARSENIC GROUP.</t>
  </si>
  <si>
    <t>glutamate overexpression in the brain in association with autism, ad, and other neurological diseases CAN be explained by mn deficiency.</t>
  </si>
  <si>
    <t>we hypothesized that early timing of prenatal FOOD supplementation and multiple MICRONUTRIENT supplementation (mms) would favourably influence childhood metabolic phenotype.</t>
  </si>
  <si>
    <t>the potential of ntd prevention by FOLIC ACID is underutilized due to low adherence with FOLIC ACID supplementation, and calls for revising the policy of supplementation have been raised.</t>
  </si>
  <si>
    <t>for the 5 who have not, we recommended treatment with lmw HEPARIN upon conception.</t>
  </si>
  <si>
    <t>interestingly, the hchf diet in early postnatal LIFE was associated with somewhat paradoxically increased expressions in ld of a range of genes (but not PROTEINS) related to GLUCOSE uptake, INSULIN SIGNALLING and fatty ACID oxidation.</t>
  </si>
  <si>
    <t>low IODINE status (&lt;150 μ g/g) in pregnancy is associated with higher serum tg, suggesting that the THYROID is hyperstimulated by IODINE DEFICIENCY, which causes it to enlarge.</t>
  </si>
  <si>
    <t>low IODINE STATUS (&lt;150 μ g/g) in pregnancy is associated with higher SERUM tg, suggesting that the THYROID is hyperstimulated by IODINE DEFICIENCY, which causes it to enlarge.</t>
  </si>
  <si>
    <t>results provide empirical support for components of greenhalgh et al’s framework and suggest two additional components – the ROLE of external organizational collaborations and partnerships as well as planning processes in influencing implementation.</t>
  </si>
  <si>
    <t>these data suggest that high WATER intake may be associated with higher mean birth weight following adjustment for confounding.</t>
  </si>
  <si>
    <t>however, whether mvad, beginning early in LIFE, increases the risk of developing ad has yet to be determined.</t>
  </si>
  <si>
    <t>initial evidence in support of a ROLE of epigenetics in obesity and type 2 diabetes mellitus (t2dm) was mainly provided by animal studies, which reported epigenetic changes in key metabolically important tissues following high-fat feeding and epigenetic differences between lean and obese animals and by human studies which showed epigenetic changes in obesity and t2dm candidate genes in obese/diabetic individuals .</t>
  </si>
  <si>
    <t>the objective of this study was to analyze the relationship between VITAMIN d DEFICIENCY in the first trimester and subsequent clinical outcomes.</t>
  </si>
  <si>
    <t>the aim of this study was to investigate the impact of perinatal VITAMIN d levels on respiratory function and disease outcome in infancy.</t>
  </si>
  <si>
    <t>conclusion: low VITAMIN d levels seem to be frequent and covered woman are at a higher risk of DEFICIENCY.</t>
  </si>
  <si>
    <t>some respondent believed eating snail and grass-cutter meat makes a child sluggish and labour difficult respectively while starting egg early for a child could predispose them to stealing later in LIFE.</t>
  </si>
  <si>
    <t>suprasellar choristoma associated with congenital hydrocephalus, anophthalmia, cleft LIP and palate, and clinodactly: a proposed variant of a unique new syndrome</t>
  </si>
  <si>
    <t>but little is known about (1) how these protective factors may differ among latino subgroups, (2) the extent to which birth outcomes, ongoing maternal practices, and family supports advance latino toddlers’ health and physical GROWTH, and (3) whether the same processes advance toddlers’ early cognitive GROWTH.</t>
  </si>
  <si>
    <t>the method used here could be productively employed to bridge the GAP between information from structural genomics (for example, disease association) and cell function and pathophysiology.</t>
  </si>
  <si>
    <t>it is suggested that these epigenetic influences happen early during GESTATION and are less susceptible to the effects of postnatal environmental modification as was previously thought, highlighting the importance of early preventative measures in minimizing the global burden of t2dm.</t>
  </si>
  <si>
    <t>a significant interaction between the maternal and post-weaning diets was observed for the offspring body weight, FOOD-, caloric-intake, plasma lipids, hepatic mrna expression of lecithin CHOLESTEROL acyltransferase, aortic contractile and relaxation responses ( p&lt; 0.05).</t>
  </si>
  <si>
    <t>this preliminary study indicates that ARSENIC exposure early in LIFE was associated with altered gut microbiota in bangladeshi children.</t>
  </si>
  <si>
    <t>we believe that understanding the ‘epi’‐memory of skeletal muscle will enable the next generation of targeted therapies to promote muscle GROWTH and reduce muscle loss to enable healthy AGING.</t>
  </si>
  <si>
    <t>analyses provide reference intervals, and explored the relationship between maternal SULFATE data with several prenatal factors.</t>
  </si>
  <si>
    <t>sex-specific correlations between maternal urinary CREATININE and newborn METHYL-incorporation, alu and line-1 were also evident (p&lt;0.05).</t>
  </si>
  <si>
    <t>more studies are still needed to definitively prove the ROLE of probiotics in the treatment of allergic eczema.</t>
  </si>
  <si>
    <t>['if...or', 'if', 'aims', 'recommended', 'recommendations']</t>
  </si>
  <si>
    <t>background: exposure to inorganic ARSENIC (ias) from DRINKING WATER is a global public health problem, yet much remains unknown about the extent of exposure in susceptible populations.</t>
  </si>
  <si>
    <t>conclusion: we have shown little evidence to support a long-term effect of prenatal PROTEIN-energy supplementation compared with supplementation during LACTATION on cognitive DEVELOPMENT in rural gambians.</t>
  </si>
  <si>
    <t>these results suggest that VITAMIN d DEFICIENCY is related to the severity of ad associated with FOOD SENSITIZATION.</t>
  </si>
  <si>
    <t>in the sptd subjects, the levels of tg and ldl in the maternal BLOOD were associated with different genotypes of hmgcr GENE rs12916 loci.</t>
  </si>
  <si>
    <t>epigenetic heredity thus appears to be a determinant of adult HUMAN height.</t>
  </si>
  <si>
    <t>there is also a growing body of research that suggests that VITAMIN d STATUS either in utero or early in LIFE may be a risk for autism.</t>
  </si>
  <si>
    <t>dhcr7 activity should be considered during DRUG DEVELOPMENT and prenatal toxicity assessment.</t>
  </si>
  <si>
    <t>epidemiological studies have reported conflicting results regarding the association between maternal folic ACID supplementation and the risk of congenital HEART defects (chds).</t>
  </si>
  <si>
    <t>these results suggest that among pregnant and lactating women, those who do not use dietary supplements tend to have a lower intake of healthy foods, such as beans and vegetables, as well as a lower intake of dietary fiber and β-CAROTENE, which are abundant in these foods, and non-users are more likely than users to have inadequate intake of micro-NUTRIENT such as VITAMIN c and IRON.</t>
  </si>
  <si>
    <t>probiotics are ingested live microbes that CAN modify intestinal microbial populations in a way that benefits the host.</t>
  </si>
  <si>
    <t>we found that each maternal daily serving of fruit (sum of fruit plus 100% fruit juice) consumed during pregnancy was associated with a 2.38 point increase in 1-year cognitive DEVELOPMENT (95% ci 0.39, 4.37; p &lt; 0.05).</t>
  </si>
  <si>
    <t>although risk estimates varied by study center, combined results suggest that maternal supplementation for two trimesters may decrease risk of BRAIN tumor (odds ratio [or] 0.7, 95% confidence interval [ci] 0.5-0.9),</t>
  </si>
  <si>
    <t>we observed a moderate correlation between cord BLOOD 25(oh)d at birth and venous BLOOD 25(oh)d measured at 2–3 years (r=0.63),</t>
  </si>
  <si>
    <t>low intake of FISH, polyunsaturated FATTY ACIDS (pufa) and VITAMIN d DEFICIENCY has been suggested to play a ROLE in the DEVELOPMENT of schizophrenia.</t>
  </si>
  <si>
    <t>however, no large-SCALE study has previously investigated the effect of infections on the general cognitive ability in the general population.</t>
  </si>
  <si>
    <t>even though total abstinence of ALCOHOL for pregnant and lactating women is recommended, at least 25% of pregnant women still consumes ALCOHOL.</t>
  </si>
  <si>
    <t>this combination of CENTRAL NERVOUS SYSTEM findings, ocular and craniofacial abnormalities, a normal karyotype, and limited skeletal abnormalities to our knowledge has only been previously described once in the literature in association with a disruption in pax and sonic hedgehog PROTEIN pathways, and we conclude this patient represents a variant of this described syndrome.</t>
  </si>
  <si>
    <t>the c677t mthfr variant has been associated with the same third trimester pregnancy complications as seen in women who have elevations of maternal SERUM α-fetoprotein (msafp).</t>
  </si>
  <si>
    <t>thus, these data suggest a ROLE for VITAMIN d in a select GROUP of ad patients.</t>
  </si>
  <si>
    <t>our model suggests that increases in cd4+t CELL concentrations can result from moderate levels of daily ANTIOXIDANT supplementation, while excessive supplementation has the potential to cause periods of immunosuppression.</t>
  </si>
  <si>
    <t>our findings indicate a quality and coverage GAP in antenatal care services, particularly in regards to syphilis and HEMOGLOBIN screening.</t>
  </si>
  <si>
    <t>early‐LIFE diet also associates withdnamethylation of the insulin‐like growth factor 2 GENE ( igf2 ), involved in fetal and neural DEVELOPMENT.</t>
  </si>
  <si>
    <t>because gestational VITAMIN d DEFICIENCY is readily preventable with safe, inexpensive and readily available supplementation, this risk factor warrants closer scrutiny.</t>
  </si>
  <si>
    <t>cytokine expression analysis of LUNG tissues from newborns born to hfd dams revealed a strong proinflammatory pattern.</t>
  </si>
  <si>
    <t>controlling for potentially confounding factors, those with limited health literacy were more likely to share a CELL phone than those with adequate health literacy (or 2.57, 95% ci: 1.79, 3.69).</t>
  </si>
  <si>
    <t>vitamin d DEFICIENCY did not associate with adverse pregnancy outcomes in this study population.</t>
  </si>
  <si>
    <t>these are the first data to support that chronic nam exposure potentiates ADIPOGENESIS in human mscs in-vitro , and that this process involves pparγ and sirt1.</t>
  </si>
  <si>
    <t>the delta healthy sprouts project was designed to test the comparative impact of two home visiting programs on weight STATUS, dietary intake, and health behaviors of women and their infants residing in the lmd REGION.</t>
  </si>
  <si>
    <t>this is an investigation of consequent global GENE activity due to effects of antenatal steroid therapy on a protein restriction mouse model.</t>
  </si>
  <si>
    <t>serum RETINOL levels were significantly and positively associated with sanitation ( p = 0.008) and pre-gestational nutritional STATUS ( p = 0.002), and negatively with the trimester ( p = 0.001).</t>
  </si>
  <si>
    <t>however, the statistical power of the study was too weak to detect an eventual small to medium size association between VITAMIN d levels and attention deficit/hyperactivity disorder.</t>
  </si>
  <si>
    <t>DELETION syndrome, also known as digeorge or velocardiofacial syndrome, is associated with a wide spectrum of phenotypic features.</t>
  </si>
  <si>
    <t>this association could be explained if the risk toward developing hypertension later on in LIFE is somehow connected with fetal DEVELOPMENT of dermatoglyphics.</t>
  </si>
  <si>
    <t>chipsdata suggest that when women with chronic hypertension develop an elevated BLOOD pressure in pregnancy, or formerly normotensive women develop new gestational hypertension, maternal and current pregnancy clinical characteristics cannot predict adverse outcomes in the index pregnancy.abbreviationsart</t>
  </si>
  <si>
    <t>this systematic review aims to examine what is known about the nutritional STATUS of adolescent pregnant women.</t>
  </si>
  <si>
    <t>while predictors of adherence to MICRONUTRIENT supplementation during pregnancy are well documented, information on adherence to preconception supplements is scarce.</t>
  </si>
  <si>
    <t>there is also limited evidence that supplementation with VITAMIN d following a period of deprivation is capable of restoring cellular activity and later function.</t>
  </si>
  <si>
    <t>the results suggest that dna methylation of the fetal slc6a4 GENE is sensitive to the maternal metabolic state in pregnancy.</t>
  </si>
  <si>
    <t>results from microarray analysis suggest that the higher dose of fa supplementation during GESTATION alters the expression of a number of genes in the newborns’ cerebral hemispheres, including many involved in DEVELOPMENT.</t>
  </si>
  <si>
    <t>deficient cb VITAMIN d levels in infants were associated with maternal black, hispanic, or asian race/ethnicity, younger age, and increased number of pregnancies.</t>
  </si>
  <si>
    <t>the european society of hypertension has recently published its recommendations on prevention, diagnosis and treatment of high BLOOD pressure in children and adolescents.</t>
  </si>
  <si>
    <t>a one litre increase in the dam’s herd test MILK volume was associated with a 7.5 litre increase in the daughters’ whole season MILK yield and a 1% increase in either the dams’ herd test MILK FAT or PROTEIN percentage was associated with a reduction in daughter whole season MILK volume (−49.6 and −45.0 litres for dam FAT and PROTEIN, respectively).</t>
  </si>
  <si>
    <t>we investigated whether local endogenous CENTRAL NERVOUS SYSTEM (cns) FRUCTOSE production from GLUCOSE via the POLYOL pathway (GLUCOSE→sorbitol→FRUCTOSE) contributes to BRAIN exposure to FRUCTOSE.</t>
  </si>
  <si>
    <t>insufficient VITAMIN d activity has attracted increasing interest as a possible underlying risk factor in disorders of the CENTRAL NERVOUS SYSTEM, including autism.</t>
  </si>
  <si>
    <t>these results suggest no increased risk for spontaneous pregnancy loss in association with low to moderate level DRINKING WATER ias exposure.</t>
  </si>
  <si>
    <t>the prevalence of ide adjusted for inflammation (45.1%) was very similar to the prevalence observed when stfr was used as a SOLE marker of ide (47.4%).</t>
  </si>
  <si>
    <t>methyl donor nutrients are critical for embryonic development of BRAIN.</t>
  </si>
  <si>
    <t>these findings suggest that mob is associated with variations in adult adiposity measures and ll among chinese ADULTS.</t>
  </si>
  <si>
    <t>the idea that susceptibility to BREAST cancer is determined not only through inherited germline mutations but also by epigenetic changes induced by alterations in hormonal environment during fetal DEVELOPMENT is gaining increasing support.</t>
  </si>
  <si>
    <t>in light of the importance of the hippocampus in ltp and spatial learning, further investigations on the early effects of VITAMIN d deprivation on hippocampal DEVELOPMENT are warranted.</t>
  </si>
  <si>
    <t>recently, the role of LIPID-rich maternal gestational nutrition in spurring the DEVELOPMENT of nafld among offspring has been indicated.</t>
  </si>
  <si>
    <t>unlike heritable diseases that are caused by the irreversible mutations in dna, epigenetic errors CAN be reversed.</t>
  </si>
  <si>
    <t>altered prenatal nutrition is associated with subsequent risks of adult hypertension, but little is known about whether prenatal exposure to toxicants, such as LEAD, may also confer such risks.</t>
  </si>
  <si>
    <t>in multivariable regression models adjusted for LEAD and MANGANESE, an interquartile range increase in maternal BLOOD ARSENIC was associated with –77.5 g (95% ci: –127.8, –27.3) birth weight, –0.13 weeks (95% ci: –0.27, 0.01) GESTATION, –0.22 cm (95% ci: –0.42, –0.03) HEAD circumference, and –0.14 (95% ci: –0.24, –0.04) birth weight for GESTATIONal age z-SCORE units.</t>
  </si>
  <si>
    <t>it is not clear whether the underlying pattern of GENE EXPRESSION (maternal versus offspring) affects the incidence of GENEtic disease.</t>
  </si>
  <si>
    <t>recent data indicate that subclinical VITAMIN k DEFICIENCY is not uncommon.</t>
  </si>
  <si>
    <t>we tested the hypothesis that gestational diabetes mellitus (gdm) alters the dna methylation pattern of the fetal SEROTONIN transporter GENE ( slc6a4 ), and examined the functional relevance of dna methylation for regulation of the slc6a4 expression in the human placenta.</t>
  </si>
  <si>
    <t>the evidence to date supports that women should be monitored and treated for VITAMIN d DEFICIENCY during pregnancy but optimal and upper limit SERUM 25(oh)d levels during pregnancy are not known.</t>
  </si>
  <si>
    <t>recommendations for recruitment, RETENTION, and delivery are discussed.</t>
  </si>
  <si>
    <t>importantly, little is known about the effect of maternal VITAMIN d STATUS on infant LINEAR GROWTH in communities in south asia where stunting is highly prevalent and maternal-infant VITAMIN d STATUS is commonly suboptimal.</t>
  </si>
  <si>
    <t>these results suggest that environmental PERCHLORATE exposures may affect THYROID HORMONE production during pregnancy.</t>
  </si>
  <si>
    <t>this article presents data on the current best evidence-based clinical practices and controversies surrounding FOLIC ACID supplementation/fortification for the prevention of NEURAL TUBE defects (ntds) during early pregnancy.</t>
  </si>
  <si>
    <t>although immediate costs for obstetric complications related to gestational VITAMIN d insufficiency may be modest, the short- and long-term costs for pediatric healthcare resulting from such gestational complications may be enormous and present an enduring burden on healthcare systems.</t>
  </si>
  <si>
    <t>better understanding of early GROWTH patterns should allow for early detection and intervention in malnutrition.</t>
  </si>
  <si>
    <t>moreover, adiponectin levels were negatively correlated with aimt in iugr fetuses suggesting a possible causal link between reduced adiponectin and VESSEL remodelling.</t>
  </si>
  <si>
    <t>increasing the number of pregnant women WHO use drugs WHO receive prenatal care requires systems-level rather than only individual-level changes.</t>
  </si>
  <si>
    <t>inheritance of epigenetic memory is also a major concern in the clinical translation of the nobel prize-winning discovery of induced pluripotent stem CELL technology.</t>
  </si>
  <si>
    <t>this review also reveals significant gaps in current knowledge of interventions spanning the continuum of maternal and fetal outcomes, and the critical need to generate further high-QUALITY evidence for promising interventions.</t>
  </si>
  <si>
    <t>we found no evidence that maternal BLOOD 25(oh)d concentration in pregnancy is associated with childhood atopic or respiratory outcomes.</t>
  </si>
  <si>
    <t>results: maternal dha intake during pregnancy and/or lactation CAN prolong high risk pregnancies, increase birth weight, head circumference and birth length, and CAN enhance visual acuity, hand and eye co-ordination, attention, problem solving and information processing.</t>
  </si>
  <si>
    <t>given the potential for relatively common fetal and early childhood ARSENIC exposures, our finding that prenatal ARSENIC can adversely affect birth outcomes is of considerable public health importance.</t>
  </si>
  <si>
    <t>in this study, we investigated the association between SERUM VITAMIN d STATUS and the clinical manifestation of ad.</t>
  </si>
  <si>
    <t>this study aimed to evaluate the relationship between nutritional knowledge and the use of folic ACID, IRON and multivitamin supplements during pregnancy and to assess the influence of socio-demographic factors and prenatal care.</t>
  </si>
  <si>
    <t>based on an extensive review of the literature, we considered this hypothesis for the 3 nutritional progressions from fetal LIFE through infancy: prenatal nutrition, breastfeeding and introduction of solid foods.</t>
  </si>
  <si>
    <t>its occurrence is classically associated with inadequate FOOD intake and may also be associated with socioeconomic factors and the presence of infection.</t>
  </si>
  <si>
    <t>occurrence and consequence of cord BLOOD (cb) VITAMIN d insufficiency/DEFICIENCY has not been adequately explored despite rising concern regarding this topic in pediatrics.</t>
  </si>
  <si>
    <t>various psychosocial factors appear to correlate with excess gwg, including the presence of restrained EATING.</t>
  </si>
  <si>
    <t>in addition to haz at birth, significant risk factors associated with GROWTH faltering in boys included duration of breastfeeding, family size and income and in girls maternal weight and water source.</t>
  </si>
  <si>
    <t>we assessed if the interrelationships between high‐FAT and ‐sugar diet (prenatal, postnatal), igf2 METHYLATION (birth and age 7, collected from BLOOD), andadhdsymptoms (age 7–13) differed foreopversus lowcpyouth.</t>
  </si>
  <si>
    <t>smoking has not been found to have a DIRECT association.</t>
  </si>
  <si>
    <t>however, since pills and capsules are known to be poorly accepted by some women during pregnancy, it is reasonable to continue to explore alternative MICRONUTRIENT delivery systems and forms of IRON for this purpose.</t>
  </si>
  <si>
    <t>furthermore, peripheral hormones controlling satiety, such as leptin and insulin are altered by early life events, and CAN be influenced, in early life and adulthood, by stress.</t>
  </si>
  <si>
    <t>in recent years, VITAMIN d has been received increased attention due to the resurgence of VITAMIN d deficiency and rickets in developed countries and the identification of extraskeletal effects of VITAMIN d, suggesting unexpected benefits of VITAMIN d in health and disease, beyond bone health.</t>
  </si>
  <si>
    <t>several methods have been proposed to detect linkage disequilibrium (ld), which is indicative of NATURAL selection, from GENOME-wide profiles of common genetic variations but are designed for large regions.</t>
  </si>
  <si>
    <t>urinary SELENIUM was positively associated with children’s general cognitive SCORE [mean change: 2.2 points (95 % ci −0.38; 4.8) per doubling of urinary SELENIUM; ~0.1 sd], although the association was not statistically significant.</t>
  </si>
  <si>
    <t>while some controversy remains, there appears to be CONSENSUS that women at high risk of t2dm, including indigenous women, should be offered screening for gdm early in pregnancy, rather than waiting until 24-28 weeks as is current practice.</t>
  </si>
  <si>
    <t>we demonstrated the current rda (600 iu/ day) may not be adequate to achieve VITAMIN d status &gt;75 nmol/l in some pregnant women who are residing in higher latitudes (calgary, 51°n) in alberta, canada and the current VITAMIN d recommendations for canadian pregnant women need to be re-evaluated.</t>
  </si>
  <si>
    <t>in the multivariate analysis, multiple linear and logistic regression models were used to identify those different food frequency questionnaire (ffq) variables independently associated with the newborn's weight and gestational age, adjusted by maternal consumption of CALCIUM supplementation, folic ACID, and omega-3, during pregnancy.</t>
  </si>
  <si>
    <t>altogether, these data suggest that the ms diet ameliorates DEVELOPMENT of atherosclerosis by inhibiting the t-CELL ccr2 expression, reducing inflammatory cytokines production and increasing SERUM hdl:ldl ratio.</t>
  </si>
  <si>
    <t>conclusions: this study of asd strengthens the evidence linking neurodevelopmental disorders with gestational PESTICIDE exposures, particularly organophosphates, and provides novel results of asd and dd associations with, respectively, pyrethroids and carbamates.</t>
  </si>
  <si>
    <t>earlier studies which have investigated the association between nutrition and cognitive DEVELOPMENT have focused on individual micronutrients, including omega-3 fatty acids, vitamin b12, folic acid, choline, iron, iodine, and zinc, and single aspects of diet.</t>
  </si>
  <si>
    <t>the possibility of extraskeletal effects of VITAMIN d was first noted with the discovery of the VITAMIN d receptor (vdr) in tissues and cells that are not involved in maintaining mineral homeostasis and bone health, including skin, placenta, pancreas, breast, prostate and colon cancer cells, and activated t cells.</t>
  </si>
  <si>
    <t>one log unit increment in cord plasma α-TOCOPHEROL was associated with a 6.6% (0.4–12.3%) decrease in adiponectin ( p  = 0.04), while one log unit increment in cord plasma γ-TOCOPHEROL was associated with a 21.2% (4.7–34.8%) decrease in leptin ( p  = 0.01).</t>
  </si>
  <si>
    <t>the study of children's mental outcomes as a function of prenatal supplementation is still relatively new, but the results of this systematic review suggest that further work with multiple micronutrients and/or n-3 FATTY ACIDS should be conducted.</t>
  </si>
  <si>
    <t>evidence suggests that GROUP prenatal care can reduce these risks, with implications for maternal and child health as well as substantial cost savings.</t>
  </si>
  <si>
    <t>half (52.5%) would recommend VITAMIN d supplementation during pregnancy to some patients, but only 16.8% to all.</t>
  </si>
  <si>
    <t>we speculate that annual periodicities with non-LINEAR exposure-risk models may underlie these findings.</t>
  </si>
  <si>
    <t>vd deficiency is common in breastfeeding mother–infant dyads in this SUNny environment and is associated with SUN avoidance and low vd intake.</t>
  </si>
  <si>
    <t>screening for iron deficiency and iron deficiency anaemia in pregnancy: a structured review and GAP analysis against uk national screening criteria</t>
  </si>
  <si>
    <t>the author and colleagues examined the association between maternal smoking during pregnancy and fetal/childhood GROWTH, specifically risk of childhood obesity, by using the dataset from an ongoing prospective cohort study called “project koshu,” which enrolled pregnant women and their children from a rural area of japan.</t>
  </si>
  <si>
    <t>the alterations in ovarian GENE expression were associated with a significant down-REGULATION of follicle-stimulating HORMONE receptor mrna expression (p&lt;0.05) in lp piglets.</t>
  </si>
  <si>
    <t>regarding the TASTE perception tests, TASTE preference and threshold were correlated ( p  &lt; 0.001, r  = 0.6).</t>
  </si>
  <si>
    <t>most interventions require additional research to improve the QUALITY of evidence.</t>
  </si>
  <si>
    <t>by univariate and multivariate analyses adjusting for confounders, omega-3 fatty ACID intake was significantly associated with poverty-to-income ratio, race, and educational attainment.</t>
  </si>
  <si>
    <t>however, the relationship between VITAMIN d levels and LUNG function in infancy has not been investigated.</t>
  </si>
  <si>
    <t>results further highlight the additive effects of maternal objective and subjective stress, life events, and depression, emphasizing the importance of continued studies on multiple, detailed measures of maternal mental health and experience in pregnancy and child GROWTH.</t>
  </si>
  <si>
    <t>this may help establish more specific clinical guidelines for oral cleft prevention so that the intervention CAN be better tailored for at-risk women.</t>
  </si>
  <si>
    <t>only a few studies to date have investigated the associations between dietary patterns and cognitive DEVELOPMENT.</t>
  </si>
  <si>
    <t>our data suggests that a NUTRIENT restriction of 85% as compared to 140% of total metabolizable energy requirements during the 2nd half of GESTATION can alter the expression of GROWTH, myogenic and adipogenic genes in fetal muscle without apparent differences in fetal phenotype.</t>
  </si>
  <si>
    <t>recent evidence indicates that the adult HEMATOPOIETIC SYSTEM is susceptible to diet-induced lineage skewing.</t>
  </si>
  <si>
    <t>voluntary consumption of supplements containing FOLIC ACID is the main factor associated with usual daily intake exceeding the FOLIC ACID ul.</t>
  </si>
  <si>
    <t>these changes require a paradigm shift to viewing DRUG use in context of the person and society and acceptance of responsibility for unintended consequences of public health bureaucratic procedures and messages about effects of DRUG use during pregnancy.</t>
  </si>
  <si>
    <t>intrauterine GROWTH restriction (iugr) is strongly associated with obesity in adult LIFE.</t>
  </si>
  <si>
    <t>multivariate regression, adjusting for covariates that impact DEVELOPMENT, was used to determine the associations between maternal plasma CHOLINE, betaine and dimethylglycine and infant neuroDEVELOPMENT.</t>
  </si>
  <si>
    <t>our results indicate that both low and high PROTEIN:CARBOHYDRATE ratios in the diet of pregnant sows CAN induce short-term as well as long-lasting effects on immune competence in piglets that may have serious consequences for host defence against bacterial pathogens.</t>
  </si>
  <si>
    <t>in northern and remote areas, this has been linked to a lack of affordable nutritious FOOD.</t>
  </si>
  <si>
    <t>maternal 25-hydroxyvitamin d and its association with childhood atopic outcomes and LUNG function</t>
  </si>
  <si>
    <t>summarized, our study presents novel targets of VITAMIN d3relevant for apoptosis and cell proliferation, and thus strongly supports a function of VITAMIN d3in the BRAIN that impacts on processes highly relevant for major neurological disorders.</t>
  </si>
  <si>
    <t>relationship of the intake of different FOOD groups by pregnant mothers with the birth weight and gestational age: need for public and individual educational programs</t>
  </si>
  <si>
    <t>furthermore, dna methylation was associated with exposures such as current smoking in ADULTS for two cpg sites ( p  = 0.005 and 0.04), parental smoking during infancy in the children ( p  = 0.02) and in which month the sample was taken ( p  = 0.01).</t>
  </si>
  <si>
    <t>they are confused clinically by surgeons in cases of HEAD and NECK masses in children as ranulas, dermoid and thyroglossal cysts, and lymphangioma.</t>
  </si>
  <si>
    <t>little, however, is known about the consequences of insufficient SLEEP and poor SLEEP quality during pregnancy on GLUCOSE tolerance and gestational diabetes.</t>
  </si>
  <si>
    <t>our findings raise a question regarding the adequacy of the aap recommended VITAMIN d supplementation requirements without knowing the infant’s VITAMIN d status at birth.</t>
  </si>
  <si>
    <t>interactions between ARSENIC concentrations and LEAD or MANGANESE were not statistically significant.</t>
  </si>
  <si>
    <t>the association between VITAMIN d DEFICIENCY during GESTATION, a critical period in neurodevelopment, and asd is not well understood.</t>
  </si>
  <si>
    <t>we hypothesized that this paradigm of prenatal NUTRIENT deprivation–induced programming can be reversed with the introduction of early postnatal calorie restriction.</t>
  </si>
  <si>
    <t>these include identification of biomarkers, recognition of subtle facial characteristics of exposure, and examination of the relation between FACE, BRAIN, and BEHAVIOR.</t>
  </si>
  <si>
    <t>early IMMUNE SYSTEM programming, leading to changes that CAN persist over the LIFE course, has been suggested, and other evidence suggests that immune dysregulation in the early developing BRAIN may play a ROLE in neurodevelopmental disorders such as autism spectrum disorder and schizophrenia.</t>
  </si>
  <si>
    <t>neither birth weight nor neonatal adiposity was significantly associated with cord BLOOD 25-ohd levels.</t>
  </si>
  <si>
    <t>the wide variation in the gestational rise in co was unexpected, and at least in part secondary to variable increase in HEART rate.</t>
  </si>
  <si>
    <t>there is compelling evidence that environmental factors contribute to asd through influences that differentially impact the BRAIN through epigenetic mechanisms.</t>
  </si>
  <si>
    <t>these results indicate that mild ZINC DEFICIENCY during pregnancy and LACTATION leads to the impairment of LEARNING and MEMORY function in offspring, and that ozs, instead of intravenous transfusion ZINC supplementation, can recover the impairment of spatial LEARNING and MEMORY function.</t>
  </si>
  <si>
    <t>previous studies from our laboratory demonstrated that dietary SALT overload and SALT restriction during pregnancy were associated with cardiac and renal structural and/or functional alterations in adult offspring.</t>
  </si>
  <si>
    <t>daily VITAMIN d intake of 400 iu during the first months of LIFE appears adequate to increase SERUM 25(oh)d and support bmc increases despite low initial 25(oh)d levels in some infants.</t>
  </si>
  <si>
    <t>though consistent with studies of men and non-pregnant women, larger studies that include objective measures of SLEEP duration, quality and apnea are needed to obtain more precise estimates of observed associations.</t>
  </si>
  <si>
    <t>infections and activated immune responses can affect the brain through several pathways that might also affect COGNITION.</t>
  </si>
  <si>
    <t>we used descriptive statistics and multiple regression models to identify the rate and factors associated with VITAMIN d DEFICIENCY/insufficiency and related outcomes in the enrolled mother-infant pairs.</t>
  </si>
  <si>
    <t>factors related to the delivery room experience may be associated with MECONIUM aspiration syndrome, birth weight, and labor time.</t>
  </si>
  <si>
    <t>disruption in ra SIGNALING or VITAMIN a DEFICIENCY (vad) has been linked to aberrant DEVELOPMENT of the LUNG including alterations in the airway SMOOTH MUSCLE (sm) differentiation, DEVELOPMENT, and function.</t>
  </si>
  <si>
    <t>evidence for excess matrilineal bw heritability at all levels of maternal stature points to indirect genetic, mitochondrial, or epigenetic maternal contributions to offspring fetal GROWTH.</t>
  </si>
  <si>
    <t>depressed mood was associated with a more that 3-fold higher risk of lbw, after adjusting for delivery mode, parity, education, cigarette smoking, folic ACID use and preterm birth.</t>
  </si>
  <si>
    <t>this study was aimed to examine the effects of two types of multiple MICRONUTRIENT supplementations on pregnancy outcomes in kashan, iran.</t>
  </si>
  <si>
    <t>evidence for the association of infant GROWTH with energy balance-related BEHAVIOR was generally insufficient.</t>
  </si>
  <si>
    <t>the aim of the present study was to evaluate the association between SUN exposure and psychotic experiences (pes) in a general population sample of swedish women.</t>
  </si>
  <si>
    <t>we show that CHOLINE STATUS in the first half of pregnancy is associated with cognitive DEVELOPMENT among healthy term GESTATION infants.</t>
  </si>
  <si>
    <t>american women need more information on the management of nvp and on a variety of its aspects in addition to the safety and effectiveness of ANTIEMETIC medications.</t>
  </si>
  <si>
    <t>our study is the first to show that low cord 25(oh)d levels significantly relationship with poorer LUNG function performance and higher likelihood of a RESPIRATORY TRACT infection before 6 months of age.</t>
  </si>
  <si>
    <t>recent findings in a preclinical model suggest that not only are women exposed to des in utero at an increased risk of developing BREAST cancer, but this risk may extend to their daughters and granddaughters as well.</t>
  </si>
  <si>
    <t>at multiple logistic regression controlling for potentially confounding factors that were significantly associated with prematurity and lbw at univariate analysis (maternal consumption of CALCIUM supplementation, folic ACID, and omega-3, during pregnancy), type of nutritional groups containing dairy products, proteins, fish, and shrimp group, as well as fruits and vegetables, had a significant positive association with increasing the gestational age ( p&lt; 0.05).</t>
  </si>
  <si>
    <t>there were no statistically significant associations between loss and average or peak DRINKING WATER ias concentrations (or 0.98, 95% ci 0.96-1.01),</t>
  </si>
  <si>
    <t>we aimed to characterize early child GROWTH patterns and quantify the change of GROWTH curves from the world health organization (who) child GROWTH standards.</t>
  </si>
  <si>
    <t>studies suggest that ARSENIC exposure influences birth outcomes; however, findings are mixed.</t>
  </si>
  <si>
    <t>fads2 messenger rna expression correlated negatively with METHYLATION of cpgs at −623, −394, −84 and −76 bases relative to the TRANSCRIPTION start site (all p&lt;.005).</t>
  </si>
  <si>
    <t>health care providers have to be aware of the underreporting of ALCOHOL use by pregnant women, especially if they drink heavily since they fear of being stigmatised.</t>
  </si>
  <si>
    <t>our results have indicated that negative implications of foetal malnutrition, both as a result of overnutrition and, particularly, late GESTATION undernutrition, can impair a wide range of endocrine functions regulating GROWTH and presumably also reproductive traits.</t>
  </si>
  <si>
    <t>due to frequently changing work schedules, strategies are needed to either increase attendance at GROUP sessions (e.g., within a GROUP prenatal care format) or to build core skills necessary for BEHAVIOR change through other modalities.</t>
  </si>
  <si>
    <t>iodine DEFICIENCY during the first two years of LIFE may cause irreversible BRAIN damage and mental retardation.</t>
  </si>
  <si>
    <t>vitamin d DEFICIENCY was not significantly associated with sga in white infants.</t>
  </si>
  <si>
    <t>ZINC supplementation in the mmn ARM was associated with higher maternal plasma ZINC concentrations (10% increase; p&lt; 0.001) than in other intervention ARMs.</t>
  </si>
  <si>
    <t>dietary factors are increasingly recognized as potential modifiers of epigenetic marks that CAN influence health and diseases across generations.</t>
  </si>
  <si>
    <t>prenatal VITAMIN d supplementation in late pregnancy that had a modest effect on cord BLOOD VITAMIN d level, was not associated with decreased wheezing in offspring at age three years.</t>
  </si>
  <si>
    <t>however, the biological significance of the expression of the vdr in different tissues is not fully understood, and the ROLE of VITAMIN d in extraskeletal health has been a matter of debate.</t>
  </si>
  <si>
    <t>such research raised the question of whether nutrition could also programme COGNITION/BRAIN STRUCTURE in humans.</t>
  </si>
  <si>
    <t>while the biological importance of these subtle changes remains unclear, they warrant an investigation of epigenome-wide effects of maternal VITAMIN d depletion.</t>
  </si>
  <si>
    <t>there is evidence in the literature to support an association between maternal CALCIUM intake during pregnancy and offspring BLOOD pressure.</t>
  </si>
  <si>
    <t>acog currently recommends that a combination of oral PYRIDOXINE hydrochloride and DOXYLAMINE succinate be used as first-line treatment for nvp if PYRIDOXINE monotherapy does not relieve symptoms.</t>
  </si>
  <si>
    <t>this report suggests that current practice with regards to VITAMIN d supplementation may be inadequate, especially for high-risk infants.</t>
  </si>
  <si>
    <t>evidence from observational and experimental studies links adverse exposures in early LIFE, particularly relating to nutrition, to chronic disease susceptibility in adulthood.</t>
  </si>
  <si>
    <t>conclusions the findings in this study suggest that pregnant women may undergo TASTE changes and experience lower plaque ph, which may result in an increased risk of dental caries.</t>
  </si>
  <si>
    <t>dietary VITAMIN d intake has been associated with lower ms risk, and VITAMIN d deficiency has been associated with increased risk, but DIRECT links between VITAMIN d and ms have not been identified.</t>
  </si>
  <si>
    <t>further work is needed to establish the characteristics of those most at risk within this population, how this differs from adult pregnant women and the ROLE of supplementation in achieving adequate nutrition.</t>
  </si>
  <si>
    <t>small and large animal models confirm the influence of different windows of sensitivity, from fetal to early postnatal LIFE, on offspring phenotype.</t>
  </si>
  <si>
    <t>epidemiological, clinical, and basic research on the effects of MAGNESIUM DEFICIENCY now indicates underlying mechanisms, especially epigenetic processes.</t>
  </si>
  <si>
    <t>on the other HAND, in pregnant women the prevalence of anemia was 33.2%.</t>
  </si>
  <si>
    <t>it was shown that oxidative damage of biomolecules is strongly involved in the asthmatic INFLAMMATION.</t>
  </si>
  <si>
    <t>however, the dietary effects of METHYL donors on pain have not been explored.</t>
  </si>
  <si>
    <t>the health belief model is a model that illustrates the relationship between beliefs and health, and it is based on the hypothesis that preventive health BEHAVIOR consists of personal beliefs.</t>
  </si>
  <si>
    <t>iron deficiency is a global problem across the LIFE course, but infants and their mothers are especially vulnerable to both the development and the consequences of iron deficiency.</t>
  </si>
  <si>
    <t>therefore, this review presents a novel insight into the cell signaling network underlying NUTRIENT-mtor-mirna pathway REGULATION of skeletal MYOGENESIS and summarizes the epigenetic modifications in myogenic differentiation, which will provide valuable information for potential therapeutic intervention.</t>
  </si>
  <si>
    <t>early obesity DEVELOPMENT was associated with lack of expansion of perirenal, but not other adipose tissues from adolescence to adulthood, resulting in 10% unit increased proportion of mesenteric of intra-abdominal FAT.</t>
  </si>
  <si>
    <t>perinatal VITAMIN d DEFICIENCY is associated with a higher risk of wheezing in childhood.</t>
  </si>
  <si>
    <t>given the substantial burden of clefting on the individual and the family and the supportive data for the effectiveness of FOLIC ACID supplementation as well as its low cost, a randomized clinical trial of the effectiveness of high versus low dose FOLIC ACID for prevention of cleft recurrence is warranted.</t>
  </si>
  <si>
    <t>these preliminary findings suggest associations of short SLEEP duration and snoring with GLUCOSE intolerance and gdm.</t>
  </si>
  <si>
    <t>to fill this knowledge GAP we imaged cd-1 mouse neonates whose mothers were fed either a standard diet (sd) or a kd prior to and during gestation.</t>
  </si>
  <si>
    <t>in JUVENILES, individual homozygosity was negatively associated with TELOMERE length in poor seasons.</t>
  </si>
  <si>
    <t>treatment with either VITAMIN d2 or VITAMIN d3 is recommended for deficient patients.</t>
  </si>
  <si>
    <t>the results of this case–control study suggest maternal SLEEP duration, particularly short SLEEP duration, and vital exhaustion may be risk factors for spontaneous preterm birth.</t>
  </si>
  <si>
    <t>the response to a single 70,000 iu dose of vitamin d3 was similar in pregnant and non-pregnant women in dhaka and consistent with previous studies in non-pregnant ADULTS.</t>
  </si>
  <si>
    <t>moreover, increasing evidence suggests that early-LIFE exposure to a wide range of chemicals has a significant impact on the causes of metabolic disorders.</t>
  </si>
  <si>
    <t>this work indicates the presence of chronically FOOD insecure groups who have not benefited from the economic DEVELOPMENT and job opportunities offered in larger regional centers of the canadian arctic, and for whom traditional kinship-based FOOD sharing networks have been unable to fully meet their dietary needs.</t>
  </si>
  <si>
    <t>it has been suggested that maternal VITAMIN d STATUS in pregnancy influences the risk of asthma and atopy in the offspring.</t>
  </si>
  <si>
    <t>dietary supplementation of maternal CHOLINE thus emerges as a possible intervention in pregnancy to alter the earliest developmental course of the illness.</t>
  </si>
  <si>
    <t>an emerging body of evidence indicates that early-LIFE ARSENIC (as) exposure may influence the trajectory of health outcomes later in LIFE.</t>
  </si>
  <si>
    <t>higher maternal SERUM RETINOL in late pregnancy was associated with lower offspring total body bmc (β = −0.10</t>
  </si>
  <si>
    <t>the clinical significance of optimal VITAMIN d intake in vlbw infants needs to be studied in larger controlled studies.</t>
  </si>
  <si>
    <t>our results suggest that fortification of CORN MASA flour would not significantly increase the percentage of individuals who would exceed the ul.</t>
  </si>
  <si>
    <t>data indicate widespread consumption of fresh fruit, meats, MILK and juice and indicate most women used prenatal VITAMIN supplements.</t>
  </si>
  <si>
    <t>according to current knowledge, the relationship between oxidative stress and asthmatic INFLAMMATION is bidirectional, and genetic predisposition could modify the balance between these two positions—oxidative stress as a cause for or consequence of asthmatic INFLAMMATION.</t>
  </si>
  <si>
    <t>our aim was to determine (i) whether there are detectable differences in dna methylation between early and late gestation and (ii) whether changes in dna methylation from entry are associated with spontaneous preterm delivery with and without reduced fetal GROWTH.</t>
  </si>
  <si>
    <t>an extensive evaluation including red BLOOD cell ANTIGEN identification and cross-reaction failed to reveal the cause for her hemolysis.</t>
  </si>
  <si>
    <t>to clarify the nature of the relationship between FOOD deprivation/undernutrition during pre- and postnatal development and cardiovascular disease (cvd) in later life, this study examined the relationship between birth weight (as a marker of prenatal nutrition) and the incidence of hospital admissions for cvd from 1997–2005 amongst 873 guernsey islanders (born in 1923–1937), 225 of whom had been exposed to FOOD deprivation as children, adolescents or young adults (i.e.</t>
  </si>
  <si>
    <t>the us preventive services task force has recommended daily FOLIC ACID supplementation for women planning on becoming pregnant in an effort to prevent fetal NEURAL TUBE defects.</t>
  </si>
  <si>
    <t>association of prenatal lipid‐based nutritional supplementation with fetal GROWTH in rural gambia</t>
  </si>
  <si>
    <t>in spite of growing evidence linking VITAMIN d3levels to mental health disorders, little is known about its direct targets in the brain.</t>
  </si>
  <si>
    <t>in spite of growing evidence linking VITAMIN d3levels to mental health disorders, little is known about its DIRECT targets in the BRAIN.</t>
  </si>
  <si>
    <t>screening VITAMIN d in the first trimester of pregnancy is important to determine the necessary preventive action.</t>
  </si>
  <si>
    <t>an analysis of pathways affected suggests that intrauterine programming of un animals to favor FAT as an energy source results in mitochondrial dysfunction which initially affects the postnatal hepatic function and subsequently, via the resultant metabolic changes in other organs leads to the evolution of a phenotype similar to that of the metabolic syndrome.</t>
  </si>
  <si>
    <t>future research on dietary supplementation in pregnancy with special attention to SELENIUM intake is warranted.</t>
  </si>
  <si>
    <t>there was no significant association between VITAMIN d levels and fasting GLUCOSE, insulin and hba1c.</t>
  </si>
  <si>
    <t>coverage, compliance and factors associated with utilization of IRON supplementation during pregnancy in eight rural districts of ethiopia: a cross-sectional study</t>
  </si>
  <si>
    <t>use of the health systems approach in health care provision is expected to provide a holistic improvement in the quality of care in the study populations in the intervention clusters that will LEAD to improved health indicators including morbidity and mortality.</t>
  </si>
  <si>
    <t>at the same time, there has been a burgeoning problem with widespread VITAMIN d DEFICIENCY among populations of many developed nations.</t>
  </si>
  <si>
    <t>data regarding continuous GLUCOSE monitoring (cgm) in pregnant women with t1dm is conflicting regarding improved glycemic control.</t>
  </si>
  <si>
    <t>hg-containing seafood consumption was associated with increased BLOOD level hg in the highest quartile in both unadjusted (β = 0.34, 95% ci: 0.15–0.53)</t>
  </si>
  <si>
    <t>we assessed in utero ARSENIC exposure in relation to birth outcomes and whether maternal prepregnancy weight and infant sex modified the associations.</t>
  </si>
  <si>
    <t>objectives: we evaluated the association between ARSENIC exposure and dna methylation in maternal and UMBILICAL CORD leukocytes.</t>
  </si>
  <si>
    <t>the challenge of health care providers is how to prepare parents for caring for their cshcn, for coping with any resulting challenges, and for accessing the systems and services that CAN assist them.</t>
  </si>
  <si>
    <t>this work raises the possibility that early dietary supplementation with VITAMIN d may open new avenues for a successful attenuation or even prevention of neurodevelopmental disorders following maternal inflammation during pregnancy.</t>
  </si>
  <si>
    <t>reports on the effect of prenatal VITAMIN d STATUS on fetal immune development and infectious diseases in childhood are limited.</t>
  </si>
  <si>
    <t>we used general linear models to evaluate the relationship between dna methylation and tertiles of ARSENIC exposure.</t>
  </si>
  <si>
    <t>a woman’s diet while pregnant CAN play an important role in her reproductive health as well as the health of her unborn child.</t>
  </si>
  <si>
    <t>in a population with environmental exposure levels similar to the u.s. general population, maternal BLOOD ARSENIC was negatively associated with fetal GROWTH.</t>
  </si>
  <si>
    <t>we found that VITAMIN d levels at 12–20 weeks were inversely associated with bdi scores both at 12—20 and at 34–36 weeks’ GESTATION ( p  &lt; 0.05, both).</t>
  </si>
  <si>
    <t>maternal smoking seems to protect against preeclampsia-associated fetal GROWTH restriction and may account, at least partly, for the u-shaped pattern of fetal GROWTH described in preeclamptic pregnancies.</t>
  </si>
  <si>
    <t>we hypothesized that like humans, this defect would be modified by environmental compounds not only folic ACID or CHOLINE but also NICOTINE.</t>
  </si>
  <si>
    <t>we modeled associations between ARSENIC concentrations and birth weight, gestational age, HEAD circumference, and birth weight for gestational age.</t>
  </si>
  <si>
    <t>these preliminary data support the further investigation of antenatal VITAMIN d3 regimens involving doses of ≤70,000 iu in regions where maternal-infant VITAMIN d DEFICIENCY is common.</t>
  </si>
  <si>
    <t>etoh altered gene expression associated with LIPID and folate metabolism, as well as neutral LIPIDs, in the e15.5 abnormally functioning heart and placenta.</t>
  </si>
  <si>
    <t>for half a century, the thrifty GENE hypothesis, which argues that obesity is an evolutionary adaptation for surviving periods of famine, has dominated the thinking on this topic.</t>
  </si>
  <si>
    <t>calcium administered during pregnancy and the early postpartum period, to women with intakes around adequacy, was associated with reduced BONE RESORPTION and, thus, may constitute a practical intervention to prevent transient skeletal loss associated with childbearing.</t>
  </si>
  <si>
    <t>these effects on postnatal GROWTH suggest programming effects in early fetal LIFE.</t>
  </si>
  <si>
    <t>epidemiological studies suggest that VITAMIN d insufficiency may be prevalent in young as well as older populations.</t>
  </si>
  <si>
    <t>cord BLOOD 25(oh)d was not associated with offspring size or body composition at 5 months.</t>
  </si>
  <si>
    <t>beyond the GENOME, environmental factors also seem to contribute to the etiology of polyarticular jia.</t>
  </si>
  <si>
    <t>this lineage first appears at embryonic day e9.0 in rhombomeres 3 and 5 of the NEURAL TUBE and extends to CELL subsets in most tissues by e14.5.</t>
  </si>
  <si>
    <t>although the high VITAMIN d supplementation dose in the present study (compared to the 400 iu/day dose usually recommended for pregnancy) safely increases the SERUM 25ohd, in gdm cases, the higher dose does not affect the plasma glucose level or insulin resistance at short term follow-up after delivery.</t>
  </si>
  <si>
    <t>the widespread evidence that both dopaminergic and structural changes are present in people who develop schizophrenia prior to onset also suggest that early alterations in DEVELOPMENT are central to the disease.</t>
  </si>
  <si>
    <t>this study aimed to investigate the association between the LIPID levels and GENE polymorphisms of abca1 (rs2422493), apoe (rs7412) and hmgcr (rs12916) in chinese pregnant women with sptd.</t>
  </si>
  <si>
    <t>research in the field has firmly established that ias exposure is associated with epigenetic alterations including changes in dna methylation, mirna abundance, and post-translational HISTONE modifications.</t>
  </si>
  <si>
    <t>in multiple regression analysis, birth body weight ( β  = 0.56; p  &lt; 0.001) and length ( β  = 0.50; p  &lt; 0.001) were significantly related to maternal HEPCIDIN values.</t>
  </si>
  <si>
    <t>recent advances in understanding the various inter-related neurochemical and genetic controls underpinning PUBERTY onset have shed new light on these interesting and important phenomena.</t>
  </si>
  <si>
    <t>subjects with genotype associated with high SEROTONIN affinity of the 5-ht3breceptor (rs1176744, cc) required more antiemetic medications (p &lt; 0.001) than other subjects.</t>
  </si>
  <si>
    <t>here we tested three novel hypotheses: 1) nam increases the adipogenic response of human umbilical cord tissue-derived mesenchymal stem cells (mscs) through a sirt1 and pparγ pathway; 2) lipid potentiates the nam-enhanced adipogenic response; and 3) the adipogenic response to nam is associated with increased percent FAT mass (%fm) among neonates.</t>
  </si>
  <si>
    <t>previous work suggests an increased risk for spontaneous pregnancy loss linked to high levels of inorganic ARSENIC (ias) in DRINKING WATER sources (&gt;10 μg/l).</t>
  </si>
  <si>
    <t>conclusions: the association of maternal vitamin d STATUS with the markers of GLUCOSE metabolism in pregnancy needs prospective studies.</t>
  </si>
  <si>
    <t>also, other health outcomes can subsequently be studied to generate multiple health research opportunities involving VITAMIN d. finally, the results of the study will justify the debate of danish health authorities whether to resume VITAMIN d supplementation policies.</t>
  </si>
  <si>
    <t>ongoing trials of VITAMIN d supplementation during pregnancy should consider potential effect modification by race/ethnicity.</t>
  </si>
  <si>
    <t>this recommendation of VITAMIN d supplementation increased VITAMIN d levels in deficient women.</t>
  </si>
  <si>
    <t>in women at risk for depression, early pregnancy low VITAMIN d levels are associated with higher depressive symptom scores in early and late pregnancy.</t>
  </si>
  <si>
    <t>to our knowledge, the associations between maternal VITAMIN a STATUS and offspring bone development have not previously been elucidated.</t>
  </si>
  <si>
    <t>however, an excess of RETINOIC ACID and some neurodevelopmental disorders are both associated with abnormalities in cerebellar morphology.</t>
  </si>
  <si>
    <t>although maternal, fetal, and placental mechanisms compensate for disturbances in the fetal environment, any nutritional inadequacies present during pregnancy may affect fetal metabolism, and their consequences may appear in later LIFE.</t>
  </si>
  <si>
    <t>significant, although small, differences in METHYLATION were related to both adult severe asthma ( p  = 0.0001) and childhood allergic asthma ( p  = 0.01).</t>
  </si>
  <si>
    <t>individual time-point analysis additionally revealed that higher vfr SCORE was generally associated with lower postnatal offspring bmi z -SCORE, ts, ss, and sum of skinfolds (ss + ts) at ages 18 months and older.</t>
  </si>
  <si>
    <t>wharton’s jelly-derived mesenchymal stem cells (mscs) isolated from newborns with intrauterine fetal GROWTH restriction were previously shown to exert anabolic features including insulin hypersensitivity.</t>
  </si>
  <si>
    <t>the newborn in this case also had hypernatremia thereby raising possibilities of vasopressinase crossing the PLACENTA.</t>
  </si>
  <si>
    <t>abnormal DOPAMINE (da) SIGNALING is often suggested as causative in schizophrenia.</t>
  </si>
  <si>
    <t>in late pregnancy, higher dietary gi was associated with lower ffmi ( p = 0.010) and higher CARBOHYDRATE energy PREDICTED lower fmi ( p = 0.034).</t>
  </si>
  <si>
    <t>maternal obesity is associated with impaired maternal-fetal IRON transfer, potentially through hepcidin upregulation.</t>
  </si>
  <si>
    <t>we investigated the association between prenatal VITAMIN intake and obesity among 29 160 mother-daughter dyads in the nurses’ health study ii.</t>
  </si>
  <si>
    <t>conclusions: in animal studies, we encourage more research on GENE × environment interactions, as well as experimental exposure to mixtures of compounds.</t>
  </si>
  <si>
    <t>however, its association with CENTRAL NERVOUS SYSTEM (cns) tumor risk is yet unclear.</t>
  </si>
  <si>
    <t>these findings suggest that higher gestational fa potentially dysregulates GENE expression in the offspring BRAIN and such changes may adversely alter fetal programming and overall BRAIN development.</t>
  </si>
  <si>
    <t>the association between VITAMIN d exposure and prevalence or abundance of a specific bacterial GROUP or species was analyzed using logistic or linear regression, respectively.</t>
  </si>
  <si>
    <t>atopic eczema is associated both with an aberrant SKIN matrix and impaired systemic immune response.</t>
  </si>
  <si>
    <t>there was some evidence to support n-3 fatty acids or multi-micronutrients having some positive effect on mental development, but the evidence for SINGLE nutrients was much weaker.</t>
  </si>
  <si>
    <t>the paper concludes with speculation about how the vlbw infants’ gut microbiome might function through HOST-microbe interactions to contribute to the sequelae of preterm birth, including its influence on GROWTH, DEVELOPMENT, and general health of the infant HOST.</t>
  </si>
  <si>
    <t>this lack of rpat INSULIN response was associated with reduced expression of INSULIN signalling pathway PROTEINS.</t>
  </si>
  <si>
    <t>given that schizophrenia is considered a neurodevelopmental disorder we have hypothesized that ABNORMAL da SIGNALING in the adult patient may result from altered da SIGNALING during fetal BRAIN development.</t>
  </si>
  <si>
    <t>the study is intended to assess the coverage, compliance and factors associated with the use of prenatal IRON supplements in eight rural districts of ethiopia.</t>
  </si>
  <si>
    <t>we performed this study to evaluate whether low maternal VITAMIN d levels are associated with depressive symptoms in pregnancy.</t>
  </si>
  <si>
    <t>although the overall rate of birth defects was higher than that observed by the macdp, these registry outcomes showed no specific pattern of malformations that would suggest a DRUG effect, and the spontaneous abortion rate was consistent with that of the general population.</t>
  </si>
  <si>
    <t>resettled refugees often arrive in their host country with little knowledge of nutrition or available FOOD choices.</t>
  </si>
  <si>
    <t>despite who recommendations to offer pregnant women treatment with PRAZIQUANTEL, many nations continue to withhold treatment, awaiting data from controlled trials addressing safety and efficacy.</t>
  </si>
  <si>
    <t>prenatal VITAMIN d inadequacy has been hypothesized as a risk factor for pediatric atopy and asthma.</t>
  </si>
  <si>
    <t>the research evidence from observational studies suggests that micronutrients may play an important ROLE in the cognitive DEVELOPMENT of children.</t>
  </si>
  <si>
    <t>in this study, we examined associations between prenatal PHTHALATE exposure and dna methylation in human placenta.</t>
  </si>
  <si>
    <t>multiple linear regression was used to examine relationships between igf1 METHYLATION, race, and birth weight.</t>
  </si>
  <si>
    <t>recently, the impact of subtle deficiencies in IODINE intake on children and pregnant women has been questioned.</t>
  </si>
  <si>
    <t>to investigate the relationship between dyslipidemia and obesity STATUS among viet-namese adolescents.</t>
  </si>
  <si>
    <t>our data indicate that nutritional programming mechanisms could be highly CONSERVED and support the use of drosophila as a model for evaluating the underlying genetic and epigenetic contributions to this phenomenon.</t>
  </si>
  <si>
    <t>we speculate such alterations in fetal BRAIN development may change the trajectory of da NEURON ontogeny to induce the behavioral abnormalities observed in adult offspring.</t>
  </si>
  <si>
    <t>we did not find an association between the VITAMIN d STATUS at birth and pre-discharge clinical characteristics of the neonates.</t>
  </si>
  <si>
    <t>these dti results suggest that typical variation in maternal IRON outside the scope of standard clinical surveillance exerts subtle effects on infant BRAIN DEVELOPMENT.</t>
  </si>
  <si>
    <t>however, the altered TRANSCRIPTION profile of these key regulators of LIPID METABOLISM does not straightforwardly explain the observed phenotype.</t>
  </si>
  <si>
    <t>overweight/obese women are more likely to deliver newborns that also have a predisposition to store excessive amounts of FAT since the early infancy period.</t>
  </si>
  <si>
    <t>the likelihood for an infant to be born with VITAMIN d DEFICIENCY/insufficiency is relatively high and is related mainly to younger maternal age, gravidity, and non-white race/ethnicity.</t>
  </si>
  <si>
    <t>the lack of GENOTYPE-phenotype correlation and the possibility of other factors playing a role in the manifestation of the neurological abnormalities, make the management and education of asymptomatic dpd individuals more challenging.</t>
  </si>
  <si>
    <t>the effects of prenatal interventions on postnatal GROWTH suggest programming effects in early fetal LIFE.</t>
  </si>
  <si>
    <t>we aimed to investigate whether over- versus undernutrition in late foetal LIFE combined with obesity DEVELOPMENT in early postnatal LIFE have differential implications for FAT distribution and metabolic adaptability in adulthood.</t>
  </si>
  <si>
    <t>linear regression was used to evaluate associations between urinary PERCHLORATE and SERUM THYROID HORMONE concentrations in models adjusted for urinary creatinine and thiocyanate, maternal age and education, ethnicity, and gestational age at SERUM collection.</t>
  </si>
  <si>
    <t>meanwhile, growing evidence has emerged supporting the notion that the expression of myogenic mirnas could be REGULATED by nutrients in an epigenetic mechanism.</t>
  </si>
  <si>
    <t>it is possible that the intergenerational transmission of developmentally programmed INSULIN resistance is determined in part by the relative INSULIN sensitivity of the mother during pregnancy/LACTATION.</t>
  </si>
  <si>
    <t>in many low-income societies, women and children are the most vulnerable to food insecurity, and it is unequivocal that quality nutrition during the first 1000 d of life postconception CAN be transformative in establishing a robust, lifelong developmental trajectory.</t>
  </si>
  <si>
    <t>genome‐wide snp analyses have identified genomic variants associated with adult HUMAN height.</t>
  </si>
  <si>
    <t>we examined associations between asd and maternally-reported use of IMIDACLOPRID, a common flea and tick treatment for pets.</t>
  </si>
  <si>
    <t>these results suggest that dna methylation in maternal BLOOD was correlated with her offspring at line-1, alu , and P16 but not p53 .</t>
  </si>
  <si>
    <t>until recently, there has been a paucity of data from randomized controlled trials to establish clear cut beneficial effects of VITAMIN d supplementation during pregnancy.</t>
  </si>
  <si>
    <t>to evaluate the association between CALCIUM intake and SERUM VITAMIN d levels and childhood obesity by an integrative review.</t>
  </si>
  <si>
    <t>no prior study to our knowledge has assessed the influence of maternal prenatal IRON intake on newborn BRAIN TISSUE organization in fullterm infants.</t>
  </si>
  <si>
    <t>in conclusion, this is the first study reporting that fa over supplementation during pregnancy modifies the placental hsd11b2 gene expression and methylation in a sex-dependent manner, suggesting that maternal diets with high content of fa can induce early SEX-SPECIFIC responses, which may lead to long-term consequences for the offspring.</t>
  </si>
  <si>
    <t>these data suggest that VITAMIN d influences the abundance of several key bacterial taxa within the infant microbiota.</t>
  </si>
  <si>
    <t>in summary, the evidence from this meta-analysis indicates a consistent association between VITAMIN d DEFICIENCY and an increased risk of gdm.</t>
  </si>
  <si>
    <t>in this cohort, higher prenatal SERUM pfoa concentrations were associated with greater adiposity at 8 years and a more rapid increase in bmi between 2–8 years.</t>
  </si>
  <si>
    <t>in a two-step approach, factors were first studied individually for their association with GROWTH velocity, followed by a comparison of the explained variance of the four domains.</t>
  </si>
  <si>
    <t>there are clear indicators from in vitro and animal in vivo studies that point to VITAMIN d’s indisputable ROLE in both innate and adaptive immunity; however, the translation of these findings to clinical practice, including the care of the pregnant woman, has not occurred.</t>
  </si>
  <si>
    <t>since asthma is presented with high incidence in childhood and neonatal VITAMIN d stores depend on maternal VITAMIN levels, a possible programming effect of maternal VITAMIN d STATUS during GESTATION was suggested.</t>
  </si>
  <si>
    <t>it is increasingly recognised that ADIPOSE TISSUE plays a central ROLE in the regulation of metabolism and pathophysiology of obesity DEVELOPMENT.</t>
  </si>
  <si>
    <t>background: iodine is required throughout pregnancy for thyroid hormone production, which is essential for fetal BRAIN development.</t>
  </si>
  <si>
    <t>third trimester PHTHALATE exposure is associated with dna methylation of GROWTH-related genes in human PLACENTA</t>
  </si>
  <si>
    <t>they also indicate a predominant ROLE of epigenetic over genetic mechanisms in the REGULATION of slc6a4 expression in the human PLACENTA.</t>
  </si>
  <si>
    <t>ipd meta-analyses have the potential to investigate the causes of heterogeneity often seen in the results of individual primary trials by allowing clinically important subgroup effects of VITAMIN d supplementation to be elucidated.</t>
  </si>
  <si>
    <t>data for LAMOTRIGINE (ltg) appears to be more favorable than other antiepileptics.</t>
  </si>
  <si>
    <t>we summarized the information regarding the association of maternal ca intake either by FOOD or supplements with bp in the off spring.</t>
  </si>
  <si>
    <t>mid-gestational VITAMIN d DEFICIENCY was associated with an increased risk of asd.</t>
  </si>
  <si>
    <t>in a large ethnically diverse cohort of newborns, the presence of a pet in the home during the prenatal time period was associated with higher cord BLOOD VITAMIN d, but only among whites.</t>
  </si>
  <si>
    <t>a majority of participants believed that there were many women’s lifestyle choices that were influential, compared to fewer male factors (cessation of tobacco (72 %), ALCOHOL (69 %), CAFFEINE (62 %), and use of vitamins (88 %)).</t>
  </si>
  <si>
    <t>our findings suggest that close to normal GROWTH and slaughter results can be obtained at least until puberty in animals which have undergone adverse programming in foetal LIFE, but manifestation of programming effects becomes increasingly evident in adult animals.</t>
  </si>
  <si>
    <t>it also appears that the impact of feed restriction varies between muscles suggesting a priority for NUTRIENT partitioning depending on muscle function and/or fiber composition.</t>
  </si>
  <si>
    <t>our findings have implications regarding the determination of efficacy of medications under study and offer an alternative approach to measuring adherence of long half-LIFE supplements/medications.</t>
  </si>
  <si>
    <t>given that intestinal microbiotic homeostasis may be an important factor in the prevention of immune mediated diseases and that VITAMIN d status is a modifiable factor, further investigation of the impact of postnatal VITAMIN d supplementation should be conducted in older infants.</t>
  </si>
  <si>
    <t>given that intestinal microbiotic homeostasis may be an important factor in the prevention of immune mediated diseases and that VITAMIN d STATUS is a modifiable factor, further investigation of the impact of postnatal VITAMIN d supplementation should be conducted in older infants.</t>
  </si>
  <si>
    <t>experiencing serious LIFE events during pregnancy was associated with increased odds of ptb among peruvian women.</t>
  </si>
  <si>
    <t>to achieve this, we are using integrated knowledge TRANSLATION, partnering with key stakeholders to ensure topic relevancy and to tailor recommendations for effective TRANSLATION into future policy and practice/programming. two search phases and a three-stage selection process are being conducted (database search retrieved 1487 hits excluding duplicates) to provide evidence to contribute jointly to both the narrative SYNTHESIS and the non-empirical literature review.</t>
  </si>
  <si>
    <t>in this communication, controversies regarding increase in estimate of prevalence, implications of changes in definition, and possible association between some modifiable nutritional risk factors such as folic ACID and VITAMIN d and asd will be discussed.</t>
  </si>
  <si>
    <t>the association between IMIDACLOPRID exposure and asd warrants further investigation, and this work highlights the need for validation studies regarding prenatal exposures in asd.</t>
  </si>
  <si>
    <t>it concludes that research is needed to further elucidate the ROLE of rhd and hla-b maternal-fetal GENOTYPE incompatibility in schizophrenia and to identify other genes that produce an adverse prenatal environment through a maternal-fetal GENOTYPE incompatibility mechanism.</t>
  </si>
  <si>
    <t>environment-mediated alteration of this NATURAL epigenomic pattern causes abnormal CELL behavior and shifts the CELL from the normal to a diseased state, leading to certain cancers and neurodegenerative disorders.</t>
  </si>
  <si>
    <t>obesity researchers are often not aware that there is, in fact, limited evidence to support the thrifty GENE hypothesis and that alternative hypotheses have been suggested.</t>
  </si>
  <si>
    <t>we also found that birth weight and parental body mass index were related to the STATUS of obesity among the study subjects.</t>
  </si>
  <si>
    <t>conclusion: weekly doses of 50,000 VITAMIN d during pregnancy maintains acceptable VITAMIN d level during pregnancy and the newborn's VITAMIN d level correlates with the mother's levels.</t>
  </si>
  <si>
    <t>text4baby and other mhealth programs targetting low health literacy populations should also be aware of the different ways that these populations use their CELL phones, including: sharing CELL phones, which may mean participants will not receive messages or have special privacy concerns; frequently changing CELL phone numbers which could LEAD to higher drop-off rates; and the penetrance of text messages in a population that receives many messages daily.</t>
  </si>
  <si>
    <t>this case highlights a potential link between gestational bpa exposure and transient neurobehavioral changes that is hypothesis generating and CAN serve to alert researchers to potential areas for examination in future studies.</t>
  </si>
  <si>
    <t>in the 10-week-old, RATS FOLIC ACID supplementation of the maternal diet was associated with reduced circulating GLUCOSE and total CHOLESTEROL concentrations ( p  &lt; 0.01 and p  &lt; 0.001, respectively).</t>
  </si>
  <si>
    <t>we used cultured primary human trophoblast cells to test the hypothesis that mechanistic target of rapamycin complex 1 (mtorc1) and 2 (mtorc2) regulate FOLATE TRANSPORT by post-translational mechanisms.</t>
  </si>
  <si>
    <t>possible DEFICIENCY compared to normal-high folate STATUS was associated with higher pdmg in multiple LINEAR regression analysis (β coefficients [sem] ranging from 0.07 [0.04], p&lt; 0.05 to 0.20 [0.04], p&lt; 0.001 in models from early and mid-late pregnancy) and the aa compared to gg genotype was associated with lower pdmg (β coefficients [sem] ranging from −0.11 [0.06], p = 0.055 to −0.23 [0.06], p&lt; 0.001).</t>
  </si>
  <si>
    <t>possible DEFICIENCY compared to normal-high folate STATUS was associated with higher pdmg in multiple LINEAR regression analysis (β coefficients [sem] ranging from 0.07 [0.04], p&lt; 0.05 to 0.20 [0.04], p&lt; 0.001 in models from early and mid-late pregnancy) and the aa compared to gg GENOTYPE was associated with lower pdmg (β coefficients [sem] ranging from −0.11 [0.06], p = 0.055 to −0.23 [0.06], p&lt; 0.001).</t>
  </si>
  <si>
    <t>in a cohort of mildly to moderately IODINE-deficient pregnant women, this study aimed to explore whether SERUM tg is a sensitive functional BIOMARKER of IODINE STATUS and to examine longitudinal change in tg with gestational age.</t>
  </si>
  <si>
    <t>maternal adherence to a dietary pattern characterized by higher intakes of fruit and vegetables and lower intakes of fast FOOD was associated with lower offspring adiposity.</t>
  </si>
  <si>
    <t>among the various mood stabilizers, use of LITHIUM during the second and third trimester appears to be safe.</t>
  </si>
  <si>
    <t>there was no association between VITAMIN d DEFICIENCY and composite adverse pregnancy outcomes with an adjusted odds ratio of 1.01 ( p value 0.738, 95% confidence intervals 0.961-1.057).</t>
  </si>
  <si>
    <t>it has been suggested that the trajectory of DEVELOPMENT is shifted by alterations in the maternal nutritional state leading to changes in DEVELOPMENTal plasticity, in part underpinned by epiGENEtic changes in GENE REGULATION.</t>
  </si>
  <si>
    <t>diet in early life is often seen in the context of “programming” where a stimulus occurring during a vulnerable period CAN have long-lasting or even lifetime effects on some aspect of the organism's structure or function.</t>
  </si>
  <si>
    <t>primary LUNG sarcoma can rarely present with recurrent hemorrhagic PLEURAL EFFUSION.</t>
  </si>
  <si>
    <t>subsequent to this initiative there has been an increase in BLOOD folate concentrations in canada and a 50% reduction in ntds.</t>
  </si>
  <si>
    <t>positive correlations between the snaq tool and NUTRIENT analysis software were observed for energy (ρ=.898,</t>
  </si>
  <si>
    <t>on the other HAND, the genetic variations in the genes for anti-oxidative and pro-oxidative enzymes are variably associated with various asthmatic subtypes.</t>
  </si>
  <si>
    <t>in multivariable-adjusted regression analysis, elevated urinary CADMIUM concentrations (≥0.8 µg/l) were inversely associated with children’s general cognitive SCORE [mean change: −6.1 points (95 % ci −12; −0.33) per doubling of urinary CADMIUM; corresponding to ~0.4 sd].</t>
  </si>
  <si>
    <t>we determined potential associations between maternal plasma FREE CHOLINE and its metabolites betaine and dimethylglycine in pregnancy and infant neurodevelopment at 18 months of age.</t>
  </si>
  <si>
    <t>folate DEFICIENCY in fetal LIFE is strongly associated with structural malformations and linked to intrauterine GROWTH restriction.</t>
  </si>
  <si>
    <t>our results show a differential regulation of the investigated markers during late gestation and suggest that immature brains are susceptible to oxidative stress due to prenatal vitc DEFICIENCY in spite of an induction of protective adaptation mechanisms.</t>
  </si>
  <si>
    <t>despite the importance of LEARNING abilities and disabilities in education and child DEVELOPMENT, little is known about their genetic and environmental origins in the early school years.</t>
  </si>
  <si>
    <t>recently, it has been suggested that fetal and infant environments are associated with childhood and adulthood health STATUS, specifically regarding presence of obesity and chronic diseases.</t>
  </si>
  <si>
    <t>our results suggest that combined effect of prenatal mrps load and postnatal coca-cola DRINKING may play a ROLE in development of metabolic disorders in later LIFE.</t>
  </si>
  <si>
    <t>more research is warranted to investigate IODINE STATUS among larger and more representative populations of women in cambodia, especially in light of recent policy changes to the national program for universal SALT iodization.</t>
  </si>
  <si>
    <t>evidence from intervention trials indicates that several of these strategies, both prenatal and post‐natal, can have a positive impact on child GROWTH, but results are mixed and a GROWTH response is not always observed.</t>
  </si>
  <si>
    <t>a recent population‐based us study estimated that the reduction in ntd rates by folic acid is more modest than previously PREDICTED.</t>
  </si>
  <si>
    <t>this work is compared with a similar study from iqaluit, nunavut, allowing the development of an arctic-wide understanding of cfp use – a neglected topic in the northern FOOD security literature.</t>
  </si>
  <si>
    <t>studies are underway to establish the recommended daily doses of VITAMIN d in pregnant women.</t>
  </si>
  <si>
    <t>together with the observation that the offspring of both groups did not differ in body weight but in body composition and FAT content, the data indicate that the activity of various genes led to diverse partitioning of nutrients among peripheral and visceral organs and tissues.</t>
  </si>
  <si>
    <t>acquisition of obesity also significantly influenced the plasma lipid and PROTEIN profile to suggest, overall, greater net lipogenesis and reduced PROTEIN metabolism.</t>
  </si>
  <si>
    <t>preterm delivery and sub-optimal fetal GROWTH are associated with each other and affect both mother and infant.</t>
  </si>
  <si>
    <t>THYROID hormone synthesis depends on normal iodide transport and knowledge of its regulation is fundamental to understand the etiology and management of congenital and acquired THYROID conditions such as hypoTHYROIDism and hyperTHYROIDism.</t>
  </si>
  <si>
    <t>leptin is neurotrophic in the embryonic brain, and given that it varies in proportion to maternal energy balance, may mediate these effects through an interaction with the mechanisms of hypothalamic DEVELOPMENT.</t>
  </si>
  <si>
    <t>despite that the workplace offers the greatest potential for LEAD exposure, there is relatively little information about occupational exposure to LEAD during pregnancy.</t>
  </si>
  <si>
    <t>hif-2α upregulation in copper deficiency appeared to be independent of duodenal IRON or copper levels and correlated with the expression of IRON transporters (ferroportin - fpn, divalent metal transporter – dmt1) and ferric reductase – dcytb.</t>
  </si>
  <si>
    <t>hif-2α upregulation in COPPER DEFICIENCY appeared to be independent of duodenal IRON or COPPER levels and correlated with the expression of IRON transporters (ferroportin - fpn, divalent metal transporter – dmt1) and ferric reductase – dcytb.</t>
  </si>
  <si>
    <t>in the lme model adjusting for potential confounders, each standard deviation (sd) increase in maternal vfr pattern SCORE was associated with 0.09 mm lower offspring ts.</t>
  </si>
  <si>
    <t>maternal THYROID dysfunction is associated with increased risk for early abortion, preterm delivery, neonatal morbidity and other obstetrical complications.</t>
  </si>
  <si>
    <t>it is also suggested to measure the SERUM 25-hydroxyvitamin d level as the initial diagnostic test in patients at risk for DEFICIENCY.</t>
  </si>
  <si>
    <t>for overweight/obese women ( n  = 158), intervention was associated with increased risk of at least one GLUCOSE measurement exceeding international association of pregnancy and diabetes study group thresholds (33.7% vs. 13.9%,</t>
  </si>
  <si>
    <t>we examined the association between maternal prenatal folic ACID supplement intake and risk of myelomeningocele (a severe and common type of NEURAL TUBE defect) in the offspring.</t>
  </si>
  <si>
    <t>this study revealed that the prenatal environment of the DAM and the grand-DAM can influence MILK production in the subsequent daughters, though the effects are small.</t>
  </si>
  <si>
    <t>our best-evidence SYNTHESIS indicates that there is no evidence for an association of birth weight with later energy intake, eating BEHAVIOR, physical activity or sedentary BEHAVIOR.</t>
  </si>
  <si>
    <t>as the LIVER is the main HEMATOPOIETIC ORGAN in the fetus, we asked whether the developmental expansion of the hematopoietic stem and progenitor CELL (hspc) pool is compromised by prenatal hfd and/or maternal obesity.</t>
  </si>
  <si>
    <t>compared to adequate health literacy, limited literacy was independently associated with not taking a daily VITAMIN during pregnancy (or 3.6, 95% ci: 1.6, 8.5) and never breastfeeding their infant (or 1.4, 95% ci: 1.1, 1.8).</t>
  </si>
  <si>
    <t>subsequently, the title of an article in scientific american recently asked, ‘what if VITAMIN d DEFICIENCY is a cause of autism?’ (3) since then, an article on VITAMIN d and autism in acta paediatrica (4) and the accompanying commentary (5) have added to the accelerating suspicion that VITAMIN d DEFICIENCY – either during pregnancy or early childhood – may be an environmental trigger for the genetic disease of autism.</t>
  </si>
  <si>
    <t>conclusions : the study is the first DOUBLE-blinded randomized clinical trial (rct) to study the effect of high dosage folic ACID supplementation on isolated oral cleft recurrence.</t>
  </si>
  <si>
    <t>the results of the present study suggest that, in a population-based cohort of middle aged women, both low and high SUN exposure is associated with increased level of positive pes.</t>
  </si>
  <si>
    <t>this review suggests a mechanism that integrates outcomes reported by a variety of studies conducted in an analysis of fetal hepatic metabolic capacity amid the maternal consumption of a high-FAT diet.</t>
  </si>
  <si>
    <t>more recently, the regulation of IODIDE transport has also been the center of attention to improve the management of poorly differentiated THYROID cancer.</t>
  </si>
  <si>
    <t>we conducted a systematic review of the literature to summarize the evidence supporting an association between maternal dietary CALCIUM intake during pregnancy and BLOOD pressure in the offspring.</t>
  </si>
  <si>
    <t>among white europeans, a PLANT-based diet is associated with lower birth weight, reduced odds of an infant born lga and increased odds of sga, whereas among south asians living in canada, a PLANT-based diet is associated with increased birth weight.</t>
  </si>
  <si>
    <t>conclusions: exposure to higher levels of ARSENIC was positively associated with dna methylation in line-1 repeated elements, and to a lesser degree at cpg sites within the PROMOTER REGION of the tumor suppressor GENE p16 .</t>
  </si>
  <si>
    <t>background data from west africa indicate that a small THYMUS at birth and at 6 months of age is a strong and independent risk factor for infection-related mortality up to 24 and 36 months of age, respectively.</t>
  </si>
  <si>
    <t>for this article, we review the published studies of potential biomarkers in autism and conclude that while there is increasing promise of finding biomarkers that CAN help us target treatment, there are none with enough evidence to support routine clinical use unless medical illness is suspected.</t>
  </si>
  <si>
    <t>these results suggest that prenatal as exposure is associated with global dna methylation in cord BLOOD dna, possibly in a SEX-SPECIFIC manner.</t>
  </si>
  <si>
    <t>both groups are assessed at 6 months of age for calcium homeostasis, and at 12 and 24 months of age for parameters associated with bone strength, GROWTH, developmental milestones, infections, immunity, atopy-related diseases, and genetic factors involved in these functions.</t>
  </si>
  <si>
    <t>it is increasingly accepted that environmental compounds, including nutrients, can produce changes in the genome activity that, in spite of not altering the dna SEQUENCE, can produce important, stable and, in some instances, transgenerational alterations in the phenotype.</t>
  </si>
  <si>
    <t>it is increasingly accepted that environmental compounds, including nutrients, can produce changes in the GENOME activity that, in spite of not altering the dna SEQUENCE, can produce important, stable and, in some instances, transgenerational alterations in the phenotype.</t>
  </si>
  <si>
    <t>our findings provide marginal evidence that multinutrient supplementation during early pregnancy may modify the risk of sga births and preterm birth associated with ALCOHOL consumption during pregnancy and may have important implications for pregnant women and women of child-bearing age.</t>
  </si>
  <si>
    <t>we qualitatively assessed FOOD taboos during pregnancy, its motivating factors, and enforcement mechanisms in the upper manya krobo district of ghana.</t>
  </si>
  <si>
    <t>these functional and morphological changes in adipocytes were accompanied by impaired activity of the INSULIN signalling cascade highlighting the important ROLE of different ADIPOSE TISSUE depots in the pathogenesis of metabolic disorders.</t>
  </si>
  <si>
    <t>conclusions: maternal SERUM RETINOL and β-CAROTENE concentrations had differing associations with offspring bone size and growth at birth: RETINOL was negatively associated with these measurements, whereas β-CAROTENE was positively associated.</t>
  </si>
  <si>
    <t>sex specific differences were observed, particularly with respect to FAT deposition, but direction of responses to early nutrition impacts were similar.</t>
  </si>
  <si>
    <t>this study addresses the possibility that genetic differences affecting the biology of the vascular ENDOTHELIUM could be a factor contributing to the increased burden of cardiovascular disease and cancer among african americans (aa) compared to caucasian americans (ca).</t>
  </si>
  <si>
    <t>future research is needed to confirm these results and determine if these small increases in METHYLATION are associated with any health effects.</t>
  </si>
  <si>
    <t>i have suggested that the primary environmental trigger for autism is not vaccinations, toxins or infections, but gestational and early childhood VITAMIN d DEFICIENCY (1,2).</t>
  </si>
  <si>
    <t>four out of six observational studies and two trials (including one in an IRON deficient population) found no association of maternal IRON STATUS with offspring cognitive function.</t>
  </si>
  <si>
    <t>the absence of an effect at birth and its appearance at 8 weeks of age suggests early postnatal influences such as BREAST MILK trophic factors.</t>
  </si>
  <si>
    <t>however, a meta-analysis of the association between maternal folic ACID supplementation and chds in offspring has not been conducted.</t>
  </si>
  <si>
    <t>the predominant treatment strategy for schizophrenia is anti-psychotic medication (with or without additional talking therapy) even though this approach lacks efficacy in managing the negative symptoms of the condition, is not effective in one-third of the patient GROUP and the side effects of the medication can be severe and debilitating.</t>
  </si>
  <si>
    <t>postnatal ad libitum caloric intake superimposed on intrauterine GROWTH restriction (iugr) is associated with adult-onset obesity, insulin resistance, and type 2 diabetes mellitus (t2dm).</t>
  </si>
  <si>
    <t>the combined ROLE of prenatal and postnatal VITAMIN d STATUS in the DEVELOPMENT of FOOD sensitization (fs) and FOOD allergy remains under-studied.</t>
  </si>
  <si>
    <t>low concentrations of IRON and HEMOGLOBIN in maternal SERUM coexisting with high level of erythropoietin suggest that smoking could LEAD to subclinical IRON DEFICIENCY and chronic hypoxia not only in mothers but also in fetus.</t>
  </si>
  <si>
    <t>folate is critical for nucleotide synthesis, and preconceptional intake of dietary folic ACID (fa) is credited with reduced incidences of NEURAL TUBE defects in infants.</t>
  </si>
  <si>
    <t>one link between GENEs, environment, and disease is epiGENEtics influencing GENE transcription and, consequently, organ function.</t>
  </si>
  <si>
    <t>however, lack of adequate air monitoring data has limited understanding of the effects of airborne pahs on fetal GROWTH.</t>
  </si>
  <si>
    <t>we conclude that current evidence does not support an association of early-LIFE GROWTH with energy balance-related behaviors in later LIFE, except for an association of extreme birth weights with later physical activity.</t>
  </si>
  <si>
    <t>there was no interaction between season of birth and VITAMIN d availability in relation to fracture risk.</t>
  </si>
  <si>
    <t>using findings obtained in human and animal studies, this review addresses the mechanisms that may explain why daughters of mothers who took synthetic ESTROGEN DIETHYLSTILBESTROL (des) during pregnancy have two times higher BREAST cancer risk than women who were not exposed to it.</t>
  </si>
  <si>
    <t>there is a known association between congenital HEART disease (chd) and other congenital anomalies (ca).</t>
  </si>
  <si>
    <t>optimising maternal vitd STATUS during pregnancy and improving postnatal vitd intake may enhance infant vitd STATUS during hospitalisation.</t>
  </si>
  <si>
    <t>socio-economic STATUS, as measured by family income has been correlated with lbw incidence at both the individual and population levels.</t>
  </si>
  <si>
    <t>at gw 28, the mean 25(oh)d had increased from 23 (sd:7.8) to 47 (27) nmol/l ( p  &lt; 0.01) in women who were recommended VITAMIN d supplementation, with small or no change in women with sufficient VITAMIN d levels at baseline.</t>
  </si>
  <si>
    <t>it is not known whether the developing HEMATOPOIETIC SYSTEM is subject to metabolic programming via in utero high-FAT diet (hfd) exposure, an established mechanism of adult disease in several ORGAN systems.</t>
  </si>
  <si>
    <t>results: the poverty SCORE and race were significantly associated with VITAMIN a STATUS after adjustment for confounders.</t>
  </si>
  <si>
    <t>a rct is still needed to identify the effect of folic ACID on oral cleft recurrence given these suggestive results and the supportive results from previous interventional and observational studies, and the study offers suggestions for such future studies.</t>
  </si>
  <si>
    <t>we hypothesize that multiple risk factors may LEAD to the increased risk of recurrence of cerebral palsy in families.</t>
  </si>
  <si>
    <t>high IRON content in multivitamin supplements is associated with adverse effects in pregnancy.</t>
  </si>
  <si>
    <t>we reported that intracellular MAGNESIUM of cord blood platelets is lower in sga groups than that in appropriate for gestational age groups, suggesting that intrauterine MAGNESIUM DEFICIENCY may result in sga.</t>
  </si>
  <si>
    <t>to counteract these effects, clinical studies have explored the possibility of raising ANTIOXIDANT levels, with mixed results.</t>
  </si>
  <si>
    <t>more studies are needed to examine the relationship between BLOOD folate concentration and ntd risk.</t>
  </si>
  <si>
    <t>the current study aims to determine metabolic and molecular changes that underlie differences in LIPID and GLUCOSE METABOLISM induced by undernutrition during specific developmental periods in male and female SHEEP.</t>
  </si>
  <si>
    <t>vitamin d DEFICIENCY has been associated with an increased risk of rickets in children and osteomalacia in ADULTS.</t>
  </si>
  <si>
    <t>previous studies have shown that folate STATUS during pregnancy is associated with various congenital defects including the risk of aberrant NEURAL TUBE closure.</t>
  </si>
  <si>
    <t>this article reviews the relevant genomic, biochemical, and nutritional literature, which supports the central hypothesis that most asd symptoms are consistent with symptoms of ALDEHYDE toxicity.</t>
  </si>
  <si>
    <t>of particular practical concern are both 1 ) the need for a better understanding of the bidirectional relations between nutritional status and the development and function of the immune and INFLAMMATORY RESPONSE and 2 ) the specific impact of the INFLAMMATORY RESPONSE on the selection, use, and interpretation of NUTRIENT biomarkers.</t>
  </si>
  <si>
    <t>our findings suggest that there is a missed opportunity to use prenatal visits as opportunities to discuss healthy EATING and exercise during pregnancy, the postpartum period, and beyond.</t>
  </si>
  <si>
    <t>the data support a relationship between ias METABOLISM in pregnant women and adverse birth outcomes.</t>
  </si>
  <si>
    <t>epileptic encephalopathy CAN be induced by inborn metabolic defects that may be rare individually but in aggregate represent a substantial clinical portion of child neurology.</t>
  </si>
  <si>
    <t>objective: we sought to determine whether early-LIFE exposure to bpa was associated with increased body mass index (bmi) at 2–5 years of age in 297 mother–child pairs from cincinnati, ohio (home study).</t>
  </si>
  <si>
    <t>a NUTRIENT-rich maternal diet before and during pregnancy is associated with improved fetal health, more appropriate birth weight, and increased rates of maternal and infant survival.</t>
  </si>
  <si>
    <t>response to VITAMIN d supplementation and impact on outcomes in preterm infants is not well understood.</t>
  </si>
  <si>
    <t>we sought to identify and characterize predictors of poor fetal GROWTH among variables extracted from perinatal medical records to gain insight into potential etiologic mechanisms.</t>
  </si>
  <si>
    <t>thus, birth (at term) appears to be a critical set point for permanent programming in animals born precocial, such as SHEEP.</t>
  </si>
  <si>
    <t>more attention should be paid to fetal and neonatal nutrition and PUBERTY onset if we are to meaningfully curb the troubling GROWTH of ncds now and in the future.</t>
  </si>
  <si>
    <t>inhibition of dna methylation in neural stem/progenitor CELLs in vitro increased the expression of the astrocyte-specific gfap gene and decreased the expression of the neuron-specific dcx gene, suggesting an impact on CELL differentiation.</t>
  </si>
  <si>
    <t>to address this GAP in knowledge, we examined the association between prenatal exposure to airborne pahs and birth weight, birth length, and birth head circumference, respectively, in krakow, poland, and new york city (nyc).</t>
  </si>
  <si>
    <t>we found preliminary evidence for associations of target TISSUE-specific mitochondrial dysfunction with an adverse perinatal outcome, placental abruption.</t>
  </si>
  <si>
    <t>further research is also needed to investigate further specific determinants of low birth-weight in the omani context and try to disentangle emaciation and determinants of LINEAR growth retardation.</t>
  </si>
  <si>
    <t>still, studies on probiotics and confirmed FOOD allergy, rather than surrogate measure of FOOD HYPERSENSITIVITY, are warranted.</t>
  </si>
  <si>
    <t>this review briefly describes the physiology of no, its synthesis, catabolism, and targeting, the mechanism of no action, and the pharmacological ROLE of no with special reference to its essential ROLE in hypertension.</t>
  </si>
  <si>
    <t>the cdc currently recommends that all women of childbearing age eat a diet high in folic ACID or take a daily multivitamin with 0.4 mg of folic ACID each day, with higher intake from before conception through the first three months of pregnancy.</t>
  </si>
  <si>
    <t>overall, the modulation of no SYNTHESIS is associated with hypertension.</t>
  </si>
  <si>
    <t>infants of mothers with THYROID problems are more likely to have elevated tsh and higher recall rate on neonatal THYROID screening.</t>
  </si>
  <si>
    <t>while there have been improvements in inuit health STATUS over time, significant health disparities still remain.</t>
  </si>
  <si>
    <t>however, prenatal administration of VITAMIN d had no effect on pro-inflammatory cytokine levels in dams or in fetal brains suggesting the anti-inflammatory actions of VITAMIN d are not the critical mechanism for its preventive actions in this asd animal model.</t>
  </si>
  <si>
    <t>with increasing evidence pointing to fetal origins of some later LIFE disease, securing VITAMIN d sufficiency in pregnancy appears to be a simple, safe, and cost-effective measure that can be incorporated into routine preconception and prenatal care in the offices of primary care clinicians.</t>
  </si>
  <si>
    <t>conversely, higher maternal SERUM β-CAROTENE concentrations in late pregnancy were associated with greater total body bmc (β = 0.12 sd/sd; 95% ci: 0.02, 0.21; p = 0.016) and ba (β = 0.12 sd/sd; 95% ci: 0.03, 0.22; p = 0.010) but not bmd.</t>
  </si>
  <si>
    <t>the effectiveness of prenatal lifestyle intervention to prevent gestational diabetes and improve maternal GLUCOSE metabolism remains to be established.</t>
  </si>
  <si>
    <t>we investigated the degree to which prenatal high‐FAT and ‐sugar diet might relate toadhdsymptoms via igf2 dnamethylation for early‐onset persistent (eop) versus lowcpyouth.</t>
  </si>
  <si>
    <t>however, the relationship between folic ACID and risk of autism is still evolving.</t>
  </si>
  <si>
    <t>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</si>
  <si>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we did not observe evidence of an association of repeated urinary TRICLOSAN concentrations during pregnancy and childhood with measures of child adiposity at age 8 years in this cohort.</t>
  </si>
  <si>
    <t>the present study indicated that the dhq had acceptable validity and reproducibility for assessing folate and VITAMIN b12intakes in japanese pregnant women.</t>
  </si>
  <si>
    <t>unfortunately, no reliable biomarkers have as yet been identified that allow accurate identification of adversely programmed offspring at birth, except for very low or high birth weights, and, in pigs, characteristic changes in HEAD shape (dolphin HEAD).</t>
  </si>
  <si>
    <t>using regression analyses, we evaluated the relationship between VITAMIN d levels with bdi scores as well as with mini diagnoses of major depressive disorder and generalized anxiety disorder.</t>
  </si>
  <si>
    <t>mitochondrial outcomes correlated with fmrp PROTEIN expression (but not fmr1 GENE expression) in ki MICE and human fibroblasts from carriers of the pre- and full-mutation.</t>
  </si>
  <si>
    <t>thus, for example the effect of prenatal nutritional deficiencies and hereditary epigenetic changes, including dna methylation and HISTONE modifications are emerging as important players in the finely tuned balance of factors ultimately yielding the altered functions under various pathologic conditions.</t>
  </si>
  <si>
    <t>this direction of the information flow is likely to be one of the important routes of environment-GENOME interaction and could substantially contribute to the evolution of complex adaptive traits.</t>
  </si>
  <si>
    <t>recent evidence indicates MERCURY concentrations in bermuda’s pregnant women have fallen five- fold.</t>
  </si>
  <si>
    <t>to investigate the relationships between the adipocytokine levels, markers of INFLAMMATION, and vascular remodelling in pregnancies complicated by intrauterine growth restriction (iugr).</t>
  </si>
  <si>
    <t>doses up to 35,000 iu/week may be cautiously used in further research aimed at establishing the clinical effects and safety of VITAMIN d3 supplementation in pregnancy.</t>
  </si>
  <si>
    <t>this knowledge GAP must be filled to inform a healthcare system that can provide for the growth, health, and development of vlbw infants.</t>
  </si>
  <si>
    <t>thyroid function CAN also be influenced by medications that contain iodide or interfere with iodide metabolism such as iodinated contrast agents, povidone, lithium and amiodarone.</t>
  </si>
  <si>
    <t>it is thought that FOOD in prenatal and early postnatal LIFE impacts adult-onset diseases such as diabetes and HEART disease; exposure to FOOD is seen as a point of potential intervention in long-term health of individuals and populations.</t>
  </si>
  <si>
    <t>given the widespread prevalence of MICRONUTRIENT deficiencies in developing countries, supplementation with multiple MICRONUTRIENTs rather than IRON-folate alone, could be of potential benefit to the mother and the fetus.</t>
  </si>
  <si>
    <t>gestational edc exposures may be associated with changes in fetal growth that elevates the risk for poor health later in LIFE, but few studies have examined the health effects of simultaneous exposure to multiple chemicals.</t>
  </si>
  <si>
    <t>this study demonstrates that early transient alterations in da ontogeny can produce persistent alterations in adult brain function and suggests that the ZEBRAFISH may be a promising model animal for future studies directed at clarifying the basic neurodevelopmental mechanisms behind complex psychiatric disease.</t>
  </si>
  <si>
    <t>arsenic exposure was also associated with higher METHYLATION of some of the tested cpg sites in the PROMOTER REGION of p16 in UMBILICAL CORD and maternal leukocytes.</t>
  </si>
  <si>
    <t>this trial is expected to contribute unique insights into the effects of improving maternal-infant VITAMIN d STATUS in a low-income setting where stunting and adverse perinatal outcomes represent significant public health burdens.</t>
  </si>
  <si>
    <t>recognising the need for a best-practice and consistent approach in providing care to women with rheumatoid arthritis (ra) in relation to (1) general health, (2) contraception, (3) conception and pregnancy, (4) BREAST feeding and (5) early parenting, we sought to achieve cross-discipline, clinical CONSENSUS on key messages and clinical practice behaviours in these 5 areas.</t>
  </si>
  <si>
    <t>the concept of foetal programming (fp) originated from human epidemiological studies, where foetal LIFE nutrition was linked to health and disease STATUS later in LIFE.</t>
  </si>
  <si>
    <t>there is growing interest in linking VITAMIN d DEFICIENCY with autism spectrum disorders (asds).</t>
  </si>
  <si>
    <t>we investigated if higher gestational folic ACID (fa) in the diet dysregulates the expression of genes in the CEREBELLUM of offspring in c57bl/6 j mice.</t>
  </si>
  <si>
    <t>but new research suggests that a weekly IRON supplement coinciding with the renewal of the small intestine’s mucosal lining cells (where nutrient absorption occurs) works better than a daily supplement and prevents problems resulting from too much IRON at the wrong times.</t>
  </si>
  <si>
    <t>our case report suggests that starting intensive dialysis early in pregnancy is safe and concentration of angiogenic factors are similar to those reported for patients without KIDNEY disease, except for pigf levels, which are somewhat higher.</t>
  </si>
  <si>
    <t>obese children tended to have more visceral fat (pearson’s r = 0.795, p&lt; 0.0001) than subcutaneous fat (pearson’s r = 0.754, p&lt; 0.0001), and this difference was associated with an increase in BLOOD TRIGLYCERIDE level (pearson’s r = 0.232, p&lt; 0.05) and a strikingly high rate of hyperTRIGLYCERIDEmia (38.6%).</t>
  </si>
  <si>
    <t>though both genetic and multiple environmental risk factors have been studied extensively, many potentially modifiable risk factors including nutritional and immune function related risk factors such as VITAMIN d, folic ACID, and metabolic syndrome have not received sufficient attention.</t>
  </si>
  <si>
    <t>rna-seq transcriptome analysis indicated that multiple gene pathways associated with NEURAL TUBE CLOSURE were dysregulated in tuft embryo heads.</t>
  </si>
  <si>
    <t>hippocampal gr expression is highly susceptible to epigenetic REGULATION, yet the effect of maternal METHYL DONOR supplementation on epigenetic REGULATION of gr TRANSCRIPTION in offspring hippocampus remains unclear.</t>
  </si>
  <si>
    <t>furthermore, women in the exposed GROUP had 3.82 times higher probability of having BLOOD LEAD levels ≥ 5 μg/dl than those in the control GROUP.</t>
  </si>
  <si>
    <t>we found some evidence to suggest that offspring body composition may interact with the effect of maternal supplementation on BLOOD pressure.</t>
  </si>
  <si>
    <t>improvement in 25(oh)d3levels at 4 weeks, bone density, and trends towards improvement in LINEAR GROWTH support consideration of a daily dose of 800 iu of VITAMIN d for infants &lt;32 weeks cared for in the nicu.</t>
  </si>
  <si>
    <t>these findings call for increased clinical attention to maternal SLEEP and the study of potential intervention strategies to improve SLEEP in early pregnancy with the aim of decreasing risk of preterm birth.</t>
  </si>
  <si>
    <t>our results suggest a latitude-driven adaptation for both schizophrenia and VITAMIN d related genes.</t>
  </si>
  <si>
    <t>there are clues that diet-dependent modifications of the METABOLISM during fetal LIFE can persist until adulthood.</t>
  </si>
  <si>
    <t>bayesian logistic models were used to estimate the association between asd and IMIDACLOPRID and to correct for potential differential exposure misclassification due to recall in a case control study of asd.</t>
  </si>
  <si>
    <t>while nutrients involved in one-CARBON cycle METABOLISM are important to fetal GROWTH, associations with specific nutrients remain inconsistent.</t>
  </si>
  <si>
    <t>pnv use among black women was not associated with VITAMIN d DEFICIENCY (adjusted or 1.0, 95%ci 0.4, 2.3) but was among white women (3.5, 95%ci 2.1, 5.8)(interaction p&lt;0.01).</t>
  </si>
  <si>
    <t>over the past decade there has been mounting evidence that ambient AIR pollution during pregnancy influences fetal GROWTH.</t>
  </si>
  <si>
    <t>there was strong evidence that prenatal VITAMIN d reduced the risk of offspring wheeze by age 3 years (0.81, 0.67 to 0.98; two comparisons).</t>
  </si>
  <si>
    <t>lactobacillus probiotics CAN treat anxiety, which is a comorbidity of autism and chronic fatigue syndrome.</t>
  </si>
  <si>
    <t>pregnant women’s concerns regarding potential DRUG adverse effects were not only focused on congenital birth defects but also included a wider range of adverse outcomes.</t>
  </si>
  <si>
    <t>recommendations for VITAMIN d supplementation for preterm infants span a wide range of doses.</t>
  </si>
  <si>
    <t>accumulating evidence has shown an increased risk of type 2 diabetes in general populations exposed to ARSENIC, but little is known about exposures during pregnancy and the association with gestational diabetes (gd).</t>
  </si>
  <si>
    <t>however, definitive proof of the efficacy of prenatal CHOLINE supplementation will not be available for decades (because of the 20-year lag until the onset of schizophrenia), so public health officials need to decide whether or not promoting CHOLINE supplementation is justified based on the limited information available.</t>
  </si>
  <si>
    <t>e-LEARNING, in addition to promotion of patients’ level of awareness, causes a more efficient way to increase patient-personnel interaction and provision of patients’ educational content.</t>
  </si>
  <si>
    <t>major findings in mouse models and in HUMAN genetic diseases support this model.</t>
  </si>
  <si>
    <t>CANadian case studies from both community organizations provide examples of how power CAN be shifted to achieve more inclusive, rights-based policy and action.</t>
  </si>
  <si>
    <t>we estimated covariate-adjusted associations of child adiposity with a 10-fold increase in average prenatal, average early childhood (average of 1–5 years), and 8-year TRICLOSAN concentrations.</t>
  </si>
  <si>
    <t>the association between residential proximity to organochlorine PESTICIDE applications during GESTATION and asd among children should be further studied.</t>
  </si>
  <si>
    <t>these results suggest that micrornas are involved in mediating the effect of maternal PROTEIN restriction on ovarian function through regulating the expression of folliculogenic and steroidogenic genes in newborn piglets.</t>
  </si>
  <si>
    <t>we review accumulating epidemiological studies to examine an association between nutritional exposure during pregnancy or early infancy and FOOD allergy DEVELOPMENT in children.</t>
  </si>
  <si>
    <t>we hypothesized that obese pregnant women would have increased INFLAMMATION, hepcidin levels, and that their infants would have impaired IRON STATUS compared to lean controls.</t>
  </si>
  <si>
    <t>these findings support the causative ROLE of parvovirus b19 infection in the development of cg on the background of apol1 genetic risk.</t>
  </si>
  <si>
    <t>the use of folic ACID was independently associated with a higher level of formal education (aor, 5.2; 95% ci, 2.1-12.8)</t>
  </si>
  <si>
    <t>limited animal model data suggests that developmental exposure to these maternal METHYL supplemented (ms) diets leads to beneficial epimutations.</t>
  </si>
  <si>
    <t>the analysis considers the impact of neoliberal free market principles on the realization of human rights, and the negative impacts this CAN have on health and well-being for the most vulnerable in society.</t>
  </si>
  <si>
    <t>dna methylation is thought to be involved in the etiology of NEURAL TUBE defects (ntds).</t>
  </si>
  <si>
    <t>our data indicate that pregnant women in louisiana often consume PROTEIN sources other than FISH and likely fail to meet dietary seafood recommendations.</t>
  </si>
  <si>
    <t>foreoponly: (a) higher igf2 METHYLATION PREDICTEDadhdsymptoms; and (b) prenatal ‘unhealthy diet’ was associated with higheradhdsymptoms indirectly via higher igf2 METHYLATION.</t>
  </si>
  <si>
    <t>recent studies have found possible epigenetic mechanisms to explain observed risk factors, such as altered atherogenic LIPID profiles, elevated body mass index (bmi), and impaired GLUCOSE tolerance (igt), for later development of t2dm in children born to mothers experiencing both famine and hyperglycemic conditions.</t>
  </si>
  <si>
    <t>even though total abstinence of ALCOHOL for pregnant and lactating women is recommended, consumption prevalences ranging from 12% up to 30% have been reported.</t>
  </si>
  <si>
    <t>here, we investigated whether some of these phenotypes might also present in JUVENILES.</t>
  </si>
  <si>
    <t>β2-adrenergic receptor agonists and PARACETAMOL have also lately been associated with increased rate of asd but the data is too preliminary and inconclusive.</t>
  </si>
  <si>
    <t>magnesium DEFICIENCY during pregnancy may be responsible for not only maternal and fetal nutritional problems, but also LIFElong consequences that affect the offspring throughout their LIFE.</t>
  </si>
  <si>
    <t>an assessment of this literature suggests that targeted interventions can improve some impairments resulting from developmental ALCOHOL exposure.</t>
  </si>
  <si>
    <t>despite these apparent differences in modes of LOCOMOTION, both vertebrate and invertebrate species share, at least in part, comparable neural control mechanisms for locomotor rhythm and pattern generation and modulation.</t>
  </si>
  <si>
    <t>these findings indicate that maternal MAGNESIUM deficiencies during pregnancy influence REGULATION of non-imprinted GENEs by altering the epiGENEtic REGULATION of GENE expression, thereby inducing different metabolic phenotypes.</t>
  </si>
  <si>
    <t>the clinical practice analyzed in this article raises important questions about the potential for health professionals to take on an activist ROLE by making safe abortion accessible, even in a context where the procedure is highly restricted.</t>
  </si>
  <si>
    <t>we hypothesized that VITAMIN d DEFICIENCY alters trail PROTEIN levels in human BREAST MILK and mammary epithelial CELLS.</t>
  </si>
  <si>
    <t>after validating the previously observed association between maternal psychiatric disease and impaired fetal growth we addressed weaknesses in the prior studies by explicitly considering ANTIDEPRESSANT use and the timing of symptoms with respect to pregnancy.</t>
  </si>
  <si>
    <t>cug after a period of prenatal malnutrition seems to improve LEARNING skills.</t>
  </si>
  <si>
    <t>adrenergic receptor-driven LIPOLYSIS was observed in both adipose depots; however insulin failed to express its anti-lipolytic effect in rpat in both, ad and un offspring.</t>
  </si>
  <si>
    <t>psychiatric disorders have been associated with SLEEP disorders in men and non-pregnant women, but little is known about SLEEP complaints and disorders among pregnant women with psychiatric disorders.</t>
  </si>
  <si>
    <t>physicians who indicated that VITAMIN d STATUS was a problem in their patient population were more likely to screen routinely (32.8% versus 9.7%, p = 0.002) and believe their patients would benefit from supplementation (91.2% versus 16.1%, p = 0.001).</t>
  </si>
  <si>
    <t>our study directly addresses this GAP by examining the effect of combinations of 5 preventive interventions on length-for-age z-scores (laz) among 2-years old children.</t>
  </si>
  <si>
    <t>we aim to determine the effectiveness of supplementing the maternal diet with ω-3 lcpufa until 34 weeks’ GESTATION on the incidence of eptb.</t>
  </si>
  <si>
    <t>preliminary evidence implicates lead exposure as well, suggesting that chemical exposures during early DEVELOPMENT may constitute a new class of risk factors for schizophrenia that has not been adequately investigated.</t>
  </si>
  <si>
    <t>['however', 'data...is sparse', 'may', 'associated']</t>
  </si>
  <si>
    <t>although the authors stated some exclusion criteria, the study lacks some guidelines for considerations in the evaluation of VITAMIN d DEFICIENCY, especially those pertaining to factors that can affect the VITAMIN concentration in the body.</t>
  </si>
  <si>
    <t>while many women who take DRUGs during pregnancy would likely benefit from such personalized DRUG therapy, data is lacking on the awareness towards pharmacogenetics among women.</t>
  </si>
  <si>
    <t>finally, there was a significant interaction between maternal weight STATUS, infant sex, and ARSENIC exposure on birth weight (pinteraction = 0.03).</t>
  </si>
  <si>
    <t>we aimed to investigate the relationship between weight gain during pregnancy, and fetal GROWTH in underweight women with low and late fertility.</t>
  </si>
  <si>
    <t>this raises concerns about the detrimental effects of high SERUM synthetic fa, including a rise in risk for autism spectrum disorder (asd).</t>
  </si>
  <si>
    <t>based on their distinct profiles of costs and effectiveness, we propose that the balance of investment in innate versus acquired immunity is variable, and that this balance is optimized in response to local ecological conditions early in DEVELOPMENT.</t>
  </si>
  <si>
    <t>while women seeking a pregnancy only met dairy recommendations, those who were pregnant only fulfilled fresh fruits servings and lactating women only covered PROTEIN GROUP requirements.</t>
  </si>
  <si>
    <t>in aboriginal communities, the higher rates of ecc are linked with low rates of BREAST feeding and inappropriate infant feeding of high sugar content liquids.</t>
  </si>
  <si>
    <t>in addition, pregnancy complications leading to intrauterine GROWTH restriction (iugr) have been associated with an increased risk of developing metabolic syndrome (mets) later in life.</t>
  </si>
  <si>
    <t>background: studies in older adults and animals have suggested contrasting relations between bone health and different VITAMIN a compounds.</t>
  </si>
  <si>
    <t>background: studies in older ADULTS and animals have suggested contrasting relations between bone health and different VITAMIN a compounds.</t>
  </si>
  <si>
    <t>the largest differences in neurocognitive DEVELOPMENT were associated with schooling pattern.</t>
  </si>
  <si>
    <t>recent research has suggested that VITAMIN d may exert a broad range of roles throughout the human LIFE CYCLE starting from reproduction to adult chronic disease risk.</t>
  </si>
  <si>
    <t>based on a birth cohort ( n =4334), we examined the association between 25-hydroxyvitamin d (25ohd), assessed from both maternal mid-GESTATION sera and neonatal sera, and asd (defined by clinical records; n =68 cases).</t>
  </si>
  <si>
    <t>we observed differential expression of genes related to LIPID metabolism (e.g.</t>
  </si>
  <si>
    <t>objective: to find out the frequency of vitamin d deficiency and its relation with GLUCOSE parameters and the incidence of gestational diabetes (gdm).</t>
  </si>
  <si>
    <t>urinary IODINE (median 172 µg/l) was not associated with children’s general cognitive SCORE.</t>
  </si>
  <si>
    <t>we further show that e2f1 regulates the differential transcriptome found in sga derived mscs and is associated with the activating HISTONE marks h3k27ac and h3k4me3.</t>
  </si>
  <si>
    <t>thus, over- or under-feeding and/or stressful events during critical windows of early development CAN alter glucocorticoid (gc) regulation of the hpa axis, leading to changes in the gc influence on energy storage and changes in gc negative feedback on hpa axis-derived satiety signals such as corticotropin-releasing-hormone.</t>
  </si>
  <si>
    <t>the results indicate that CADMIUM may adversely affect neurodevelopment at doses commonly found in smokers, or that there is an interaction with other toxicants in tobacco smoke.</t>
  </si>
  <si>
    <t>further study of this vulnerable GROUP and performance testing of b12 biomarkers is warranted.</t>
  </si>
  <si>
    <t>based on these data, we present a novel model outlining how alterations in the maternal ZINC STATUS might pathologically impact the offspring leading to impairments in BRAIN functions later in LIFE.</t>
  </si>
  <si>
    <t>in adjusted LINEAR models, each doubling of tas was associated with a 0.10-cm decrease (95% ci: –0.19, –0.01) in HEAD circumference.</t>
  </si>
  <si>
    <t>VITAMIN d STATUS during pregnancy is related to neonatal VITAMIN d STATUS.</t>
  </si>
  <si>
    <t>conclusion: during pregnancy, the bhmt pathway is affected by folate STATUS and by the variant bhmt c.716a ALLELE.</t>
  </si>
  <si>
    <t>mega-trials have the potential to detect small effect sizes of VITAMIN d supplementation on end-points such as incidence and mortality from cardiovascular disease and cancer.</t>
  </si>
  <si>
    <t>we assessed the associations between recorded clinical variables and impaired fetal GROWTH: sga or intrauterine GROWTH restriction (iugr) diagnosis.</t>
  </si>
  <si>
    <t>however, little is known about the effects of nutritional deficits on weight gain, or how to meet NUTRIENT requirements for restoration of nutritional STATUS.</t>
  </si>
  <si>
    <t>inverse relationship between SERUM VITAMIN d and measures of adiposity in children has been observed and this association was influenced by the sex of the patient and by the seasons of the year.</t>
  </si>
  <si>
    <t>findings from national surveys suggest that everyone in the united states is exposed to PERCHLORATE.</t>
  </si>
  <si>
    <t>a challenge for future research is to link placental STRUCTURE and function with clinical phenotypes in the offspring.</t>
  </si>
  <si>
    <t>to address this data GAP we conducted a hospital-based case–control study in timis county, romania.</t>
  </si>
  <si>
    <t>while diet can impact health at any life stage, it is likely to be most important during the fetal and infancy periods, when the IMMUNE SYSTEM is immature.</t>
  </si>
  <si>
    <t>cord plasma RETINOL was significantly positively correlated to igf-i in girls (r = 0.42, p  &lt; 0.0001) but not in boys (r = 0.14, p  = 0.11).</t>
  </si>
  <si>
    <t>while genetic factors undoubtedly play a ROLE in determining individual susceptibility to weight gain and obesity, the identified genetic variants only explain part of the variation.</t>
  </si>
  <si>
    <t>to estimate the effect of tobacco smoking on IRON homeostasis and the possible association between HEPCIDIN and the neonatal birth weight and length, concentrations of SERUM HEPCIDIN and selected IRON markers were measured in 81 healthy pregnant women (41 smokers and 40 nonsmokers).</t>
  </si>
  <si>
    <t>conclusions: our results suggest that repetitive element METHYLATION markers, most notably aluyb8 METHYLATION, may be susceptible to epigenetic alterations resulting from the intrauterine environment and play a critical ROLE in mediating PLACENTA function, and may ultimately inform on the developmental basis of health and disease.</t>
  </si>
  <si>
    <t>collectively, our results indicate that prenatal exposure to malnutrition leads to the reprogramming of postnatal BRAIN GENE expression and that the epiGENEtic modifications contribute to the reprogramming.</t>
  </si>
  <si>
    <t>therefore, here we show the impact of maternal PROTEIN restriction on the expression of folliculogenic and steroidogenic genes, their regulatory micrornas and promoter dna methylation in the ovary of neonatal piglets.</t>
  </si>
  <si>
    <t>with the desire to catalyze disruptive advancements in global maternal and child health, this landscape review was commissioned by the bill &amp; melinda gates foundation to examine the nutritional and managerial practices used within the food-animal agricultural system that may have relevance to the challenges faced by global HUMAN health.</t>
  </si>
  <si>
    <t>synthetic folic acid has been shown to cause serious, potentially LIFE-threatening ige mediated anaphylaxis [1-3].</t>
  </si>
  <si>
    <t>in reviewing potential genetic linkages between autism and alcoholism, it became apparent that all theories of asd are consistent with ALDEHYDE toxicity, in which endogenous and exogenous ALDEHYDES accumulate as a consequence of mutations in key enzymes.</t>
  </si>
  <si>
    <t>we also found evidence of joint effects of SLEEP duration and vital exhaustion on the odds of spontaneous preterm birth.</t>
  </si>
  <si>
    <t>we therefore examined the association between prenatal VITAMIN intake during pregnancy and offspring obesity.</t>
  </si>
  <si>
    <t>however, plasma FRUCTOSE is typically 1/1000th of glucose levels and it is unclear to what extent FRUCTOSE crosses the blood-brain barrier.</t>
  </si>
  <si>
    <t>however, future studies looking at a potential ROLE of VITAMIN d in the pathophysiology and treatment of autism are warranted.</t>
  </si>
  <si>
    <t>these issues are accompanied by further health questions concerning high, unmetabolized fa levels in SERUM.</t>
  </si>
  <si>
    <t>circumstantial evidence suggests that conjugated LINOLEIC ACID (cla) beneficially modulates immune function in allergic subjects.</t>
  </si>
  <si>
    <t>dietary supplementation in the second and third trimesters with phosphatidyl-CHOLINE supports these functions and is associated generally with better fetal outcome.</t>
  </si>
  <si>
    <t>the similarity of the results between the DAM daughter and the grand-DAM daughter analyses suggests that the majority of the prenatal maternal effects are mediated by epigenetic mechanisms.</t>
  </si>
  <si>
    <t>vitamin d insufficiency may be associated with depressive symptoms in non-pregnant ADULTS.</t>
  </si>
  <si>
    <t>to assess the effect of prenatal vitd3supplementation on cord BLOOD t CELL function, healthy pregnant bangladeshi women ( n  = 160) were randomized to receive either oral 35,000 iu/week vitd3or placebo from 26 to 29 weeks of gestation to delivery.</t>
  </si>
  <si>
    <t>to date, the main focus of the field has been on perinatal undernutrition and specific NUTRIENT deficiencies; however, the current global health crisis of overweight and obesity demands that perinatal overnutrition and specific NUTRIENT excesses be examined.</t>
  </si>
  <si>
    <t>bLACK race, medicaid STATUS, mean body mass index at delivery and LACK of prenatal VITAMIN use were associated with VITAMIN d DEFICIENCY.</t>
  </si>
  <si>
    <t>a prospective cohort study of the association between DRINKING WATER ARSENIC exposure and self-reported maternal health symptoms during pregnancy in bangladesh</t>
  </si>
  <si>
    <t>these findings suggest that FAT exposure during development induces persistent changes, while ADULTS exhibit a transient response, in hepatic pufa STATUS in offspring through epigenetic REGULATION of fads2 .</t>
  </si>
  <si>
    <t>we examined the association between ARSENIC exposure from DRINKING WATER and the composition of intestinal microbiota in children exposed to low and high ARSENIC levels during prenatal development and early life.</t>
  </si>
  <si>
    <t>in mid pregnancy, higher maternal intake of CARBOHYDRATE energy was negatively correlated with infant ffmi ( p = 0.037).</t>
  </si>
  <si>
    <t>although cis were wide, ors suggested associations between DRINKING WATER contaminants and ntds.</t>
  </si>
  <si>
    <t>increased placental aluyb8 METHYLATION was positively associated with average METHYLATION among cpg loci found in polycomb GROUP target genes; developmentally related transcription factor binding sites were overrepresented for differentially methylated loci associated with both elements.</t>
  </si>
  <si>
    <t>a formal mediation analysis was then used to estimate the relationship of igf1 METHYLATION to race and birth weight.</t>
  </si>
  <si>
    <t>however, well-designed randomized controlled trials are needed to elicit the clear effect of VITAMIN d supplementation on prevention of gdm.</t>
  </si>
  <si>
    <t>the magnitude of the associations increased as increased frequency of serious LIFE events ( ptrend&lt;0.001).</t>
  </si>
  <si>
    <t>['either...or', 'however', 'indicating', 'lack of', 'correlation']</t>
  </si>
  <si>
    <t>a total of 22 original papers that examined the association between folic ACID supplementation in human pregnancy and neurodevelopment/autism were identified after the screening, with 15 studies showing a beneficial effect of folic ACID supplementation on neurodevelopment/autism, 6 studies showed no statistically significant difference, while one study showed a harmful effect in &gt; 5 mg folic ACID supplementation/day during pregnancy.</t>
  </si>
  <si>
    <t>studies have indicated that altered maternal microNUTRIENTs and vitamins influence the DEVELOPMENT of newborns and altered NUTRIENT exposure throughout the lifetime may have potential health effects and increased susceptibility to chronic diseases.</t>
  </si>
  <si>
    <t>we hypothesised that it impairs betaine to dimethylglycine conversion and that folate STATUS modifies its effect.</t>
  </si>
  <si>
    <t>the PRION-mediated heredity that violates the central dogma appears to be a specific, most radical manifestation of the widespread assimilation of PROTEIN (epigenetic) variation into genetic variation.</t>
  </si>
  <si>
    <t>maternal CALCIUM homeostasis is maintained by hormonal adaptive mechanisms, thus, the role of dietary CALCIUM supplementation in altering maternal responses to fetal-infant demand for CALCIUM is thought to be limited.</t>
  </si>
  <si>
    <t>significant deficits in BRAIN bioenergetics, zn levels, and shank3 PROTEIN expression were observed in the zn-rich regions ki hippocampus and CEREBELLUM at pnd21, with some of these effects lasting into adulthood (pnd210).</t>
  </si>
  <si>
    <t>seafood contains health-promoting fatty acids, but is often contaminated with mercury (hg), complicating recommendations and choices around FISH consumption during pregnancy.</t>
  </si>
  <si>
    <t>these “insider activists” make a case for abortion rights by linking pregnancy termination to a woman’s ability to exert agency at a key point in her reproductive LIFE, and argue that refusing women access to the procedure constitutes a grievous health risk.</t>
  </si>
  <si>
    <t>in the total sample, increasing quartiles of maternal uas were associated with an increase in covariate-adjusted means of newborn global dna METHYLation as measured by the [3h]-METHYL-incorporation assay (quartile 1 (q1) and q2 vs. q4; p = 0.06 and 0.04, respectively).</t>
  </si>
  <si>
    <t>some observational studies have suggested that prenatal VITAMIN d DEFICIENCY increases the risk of adverse pregnancy and/or birth outcomes; however, there is scant evidence from controlled trials, leading the world health organization to advise against routine VITAMIN d supplementation in pregnancy.</t>
  </si>
  <si>
    <t>similar results between the grand-dam herd test traits ansd the daughters’ whole season MILK production were observed with a 1% increase in either grand-dam MILK fat or protein percentage associated with a reduction in daughter whole season MILK yield (−34.7 and −9.7 litres for fat and protein, respectively).</t>
  </si>
  <si>
    <t>to examine the relationship of race and maternal characteristics and their association with cord BLOOD VITAMIN d levels and small-for-gestational-age (sga) STATUS.</t>
  </si>
  <si>
    <t>while the outcomes to date are promising, studies are ongoing, and the next decade promises to be a time of productive research into the complex interactions between the GENOME, epiGENOME, and environment as they relate to metabolic disease.</t>
  </si>
  <si>
    <t>maternal fasting plasma GLUCOSE, insulin sensitivity, and presence of gdm were not associated with maternal SERUM 25-ohd level when adjusted for maternal bmi.</t>
  </si>
  <si>
    <t>recent evaluations of text4baby have found that it improves targeted health attitudes and beliefs, but effects on BEHAVIOR have not yet been determined.</t>
  </si>
  <si>
    <t>perioperative mortality after rygb appears to be affected by sex, bmi, age, cad, and SLEEP apnea.</t>
  </si>
  <si>
    <t>data suggest that many of these changes result from an enhanced activity of the adipose master TRANSCRIPTION factor regulator, peroxisome proliferator-activated receptor- γ (ppar γ ) and its coregulators, increased lipogenic fatty ACID synthase (fas) expression and activity, and upregulation of glycolysis in fetal ADIPOSE TISSUE.</t>
  </si>
  <si>
    <t>in conclusion, elevated CADMIUM exposure in pregnancy of smoking women was inversely associated with the children’s cognitive function at pre-school age.</t>
  </si>
  <si>
    <t>however, increased CALCIUM absorption is directly related to maternal CALCIUM intake and dietary supplementation has been suggested to prevent transient bone loss associated with childbearing.</t>
  </si>
  <si>
    <t>is health literacy related to health behaviors and CELL phone usage patterns among the text4baby target population?</t>
  </si>
  <si>
    <t>its ROLE in calcium metabolism and bone health is undisputed but its ROLE in immune function and long-term health is debated.</t>
  </si>
  <si>
    <t>the difficulties in distinguishing consequence from causality in these studies and the critical ROLE of animal models for testing causal relationships and providing insight into underlying mechanisms are also addressed.</t>
  </si>
  <si>
    <t>we used the national health and nutrition examination survey (nhanes) cycles 2003–2012 to assess the relationship between omega-3 fatty ACID intake and socioeconomic factors in women of childbearing age.</t>
  </si>
  <si>
    <t>findings from the present study suggest that maternal VITAMIN d DEFICIENCY in early pregnancy is significantly associated with an elevated risk for gdm.</t>
  </si>
  <si>
    <t>we estimated negative associations between maternal BLOOD ARSENIC concentrations and birth outcomes.</t>
  </si>
  <si>
    <t>bermudian born women were less likely to reduce consumption of large FISH SPECIES during pregnancy.</t>
  </si>
  <si>
    <t>multiple factors, including supplementary SELENIUM intake, are associated with the risk of postpartum depressive symptoms.</t>
  </si>
  <si>
    <t>the purpose of this work was to review evidence of the information and support needs of parents of young cshcn and to determine whether online social support CAN serve as an avenue for learning and empowerment for these parents.</t>
  </si>
  <si>
    <t>it has been suggested that the deleterious effects of THYROID dysfunction can also extend beyond pregnancy and delivery to affect neuro-intellectual DEVELOPMENT in the early LIFE of the child.</t>
  </si>
  <si>
    <t>the objectives of this study were to identify maternal predictors of rate of weight gain in pregnancy, and to evaluate the association of gestational weight gain with infant postnatal GROWTH outcomes.</t>
  </si>
  <si>
    <t>we hypothesize that ttp is required to regulate delivery of α-TOCOPHEROL to critical target sites in the developing EMBRYO.</t>
  </si>
  <si>
    <t>despite efforts to increase FOLIC ACID (fa) intake, even within countries mandating fa fortification, there remain pregnant women with folate levels inadequate to minimize congenital disorders (e.g., of the neural tube, heart, and lip/palate).</t>
  </si>
  <si>
    <t>while tumor necrosis factor-related apoptosis inducing ligand (trail) has been implicated in CELLular growth/apoptosis, immune CELL function and bone-resorbing OSTEOCLAST formation, the expression of trail in human MILK as a function of VITAMIN d STATUS in mothers remains unknown.</t>
  </si>
  <si>
    <t>our findings suggest that the strength and form of epistasis and the underlying pattern of GENE EXPRESSION may greatly influence the prevalence of human GENEtic diseases.</t>
  </si>
  <si>
    <t>this prospective cohort study designed to assess the effect of folic ACID supplementation in pregnancy on the risk of preeclampsia (pe) took place in ottawa, on and kingston, on, canada, from september 1, 2002 to august 31, 2008.</t>
  </si>
  <si>
    <t>our study confirms the protective association between maternal prenatal folic ACID supplement use and myelomeningocele among children born in bangladesh.</t>
  </si>
  <si>
    <t>these findings raise the issue of adequacy of current VITAMIN d recommendations for pregnant women.</t>
  </si>
  <si>
    <t>the concept of the DEVELOPMENTal origins of health and disease (dohad) suggests that adverse influences early in DEVELOPMENT, particularly during intrauterine LIFE, may result in permanent changes in the physiology and metabolism of the infant, which in turn result in an increased risk of non-communicable diseases in adulthood.</t>
  </si>
  <si>
    <t>although certain MICRONUTRIENT supplements have shown to both reduce the risk of neuroDEVELOPMENTal disorders and enhance fetal immune DEVELOPMENT, we do not know whether their impact on immune DEVELOPMENT contributes to the preventive effect on neuroDEVELOPMENTal disorders.</t>
  </si>
  <si>
    <t>iron DEFICIENCY in pregnancy remains an important problem although effective tests and treatment exist.</t>
  </si>
  <si>
    <t>the hypothesis provides a framework for organizing prior empirical research on the impact of developmental environments on innate and acquired immunity, and suggests promising directions for future research in HUMAN ecological immunology.</t>
  </si>
  <si>
    <t>proximity to organophosphates at some point during GESTATION was associated with a 60% increased risk for asd, higher for third-trimester exposures (or = 2.0; 95% ci: 1.1, 3.6), and second-trimester CHLORPYRIFOS applications (or = 3.3; 95% ci: 1.5, 7.4).</t>
  </si>
  <si>
    <t>here, we present evidence that there are two major control points to explain the immunoDEFICIENCY in cord BLOOD (cb) t-CELLs, a DEFICIENCY in interleukin (il)-12 (il-12) producing and il-10 overproducing accessory CELLs, leading to a decreased interferon γ (ifnγ) synthesis and the other, an intrinsic defect in t-CELL protein kinase c (pkc) ζ (pkcζ) expression.</t>
  </si>
  <si>
    <t>in addition, a positive LINEAR trend between quintile groups and b .</t>
  </si>
  <si>
    <t>indeed, the underlying programming of DEVELOPMENT is associated with modulations in birth weight, body composition, and continual diet-dependent modifications of offspring METABOLISM until adulthood, producing the hypothesis that the offspring's transcriptome is permanently altered depending on maternal diet.</t>
  </si>
  <si>
    <t>emerging research suggests that much pediatric affliction has origins in the vulnerable phase of fetal DEVELOPMENT.</t>
  </si>
  <si>
    <t>we hypothesize that among infants 0–6 months of age, the incidence of microbiologically-confirmed viral ari will be significantly lower in infants whose mothers received high-dose prenatal/postpartum VITAMIN d supplements versus placebo.</t>
  </si>
  <si>
    <t>recent research suggests these effects might be mediated through the improper regulation of dna methylation in offspring TISSUE.</t>
  </si>
  <si>
    <t>these inverse associations were suggestively stronger in girls than in boys [prenatal effect measure modification (emm) p -value = 0.30, early-childhood emm p -value = 0.05], but SEX-SPECIFIC associations were imprecise.</t>
  </si>
  <si>
    <t>studies may support a ROLE for nutrition on prevention of asthma and cardiovascular diseases.</t>
  </si>
  <si>
    <t>in addition, given the known immunomodulatory and neuroprotective effects of VITAMIN d, we also investigated whether the co-administration of VITAMIN d could block mia-induced asd-related behaviors.</t>
  </si>
  <si>
    <t>we found urinary concentrations of mono (2-ETHYL-5- hydroxyhexyl) PHTHALATE (mehhp), and mono (2-ETHYL-5-oxohexyl) PHTHALATE (meohp) were significantly inversely associated with placental igf2 dna mETHYLation.</t>
  </si>
  <si>
    <t>a downward trend in age at MENARCHE was defined in korean adolescents during the last decade.</t>
  </si>
  <si>
    <t>experimental work in animals indicates that this link is mediated by maternal immune activation (mia) involving interactions between cytokine-associated inflammatory events, oxidative stress, and other pathophysiological processes such as hypoferremia and ZINC DEFICIENCY.</t>
  </si>
  <si>
    <t>thus, it is necessary to collect information about the fetal and infancy periods in order to examine the association between fetal and infancy exposures and later GROWTH.</t>
  </si>
  <si>
    <t>women with 25(oh)d &lt;37 nmol/l at gw 15 were for ethical reasons recommended VITAMIN d3supplementation.</t>
  </si>
  <si>
    <t>associations between daughter performance and DAM and grand-DAM traits indicative of their prenatal environment were also estimated.</t>
  </si>
  <si>
    <t>we hypothesized that the overall quantity and quality of macronutrients, particularly CARBOHYDRATE, in the maternal diet could have trimester-specific effects on neonatal GROWTH and body composition in women at risk of gestational diabetes.</t>
  </si>
  <si>
    <t>the risk factors associated with GROWTH faltering were identified in a linear regression.</t>
  </si>
  <si>
    <t>despite recommendations that pregnant women increase their docosahexaenoic ACID (dha) intake to support fetal BRAIN development, a recent systematic review found a lack of high-quality data to support the long-term effects of dha supplementation on children's neurodevelopment.</t>
  </si>
  <si>
    <t>maternal psychiatric disease and epigenetic evidence suggest a common biology for poor fetal GROWTH</t>
  </si>
  <si>
    <t>our results indicate that VITAMIN d STATUS in mothers modulates trail expression in BREAST MILK, which may have implications for both mother and infant health.</t>
  </si>
  <si>
    <t>the association between SUN exposure and pes was evaluated by quantile regression models.</t>
  </si>
  <si>
    <t>efforts to improve maternal conditions among vulnerable poor groups as well as more affluent groups worldwide should be explored, especially among groups undergoing rapid nutritional TRANSITION.</t>
  </si>
  <si>
    <t>gene expression of neurotrophic factors and receptors was upregulated in lungs of weanlings born to hfd dams, and this was associated to higher RESPIRATORY SYSTEM resistance and lower compliance at baseline, as well as hyperreactivity to aerosolized METHACHOLINE.</t>
  </si>
  <si>
    <t>recommendations for adequate levels of circulating 25-hydroxyVITAMIN d and appropriate VITAMIN d supplementation during pregnancy differ between the institute of medicine and the endocrine society.</t>
  </si>
  <si>
    <t>we aimed to verify the trend in age at MENARCHE in young korean women during the last decade and associated factors.</t>
  </si>
  <si>
    <t>logistic regression analysis was used to assess association between avoidance of certain FOOD in pregnancy and selected socio-demographic factors.</t>
  </si>
  <si>
    <t>increased contact with village health workers was positively associated with adherence to MICRONUTRIENT supplementation both before conception and during pregnancy indicating the need for resources to support community outreach to women of reproductive age.</t>
  </si>
  <si>
    <t>there is a lack of information on the optimal timing of FOOD supplementation to malnourished pregnant women and possible combined effects of FOOD and multiple MICRONUTRIENT supplementations (mms) on their offspring's GROWTH.</t>
  </si>
  <si>
    <t>thus, we focused on evaluating the association of VITAMIN d DEFICIENCY with gdm by conducting a meta-analysis of observed studies.</t>
  </si>
  <si>
    <t>this review presents evidence for and against the thrifty GENE hypothesis and introduces readers to additional hypotheses for the evolutionary origins of the obesity epidemic.</t>
  </si>
  <si>
    <t>a mutation in the tuft mouse disrupts tet1 activity and alters the expression of genes that are crucial for neural TUBE closure</t>
  </si>
  <si>
    <t>alcohol during pregnancy and LACTATION: recommendations versus real intake</t>
  </si>
  <si>
    <t>childhood socioeconomic STATUS (ses) is inversely associated with adult weight in high income countries.</t>
  </si>
  <si>
    <t>a majority indicated that VITAMIN d insufficiency was a problem in their patient population (68.4%) and that most of their pregnant patients would benefit from VITAMIN d supplementation (66.3%).</t>
  </si>
  <si>
    <t>seventy two of 87 (82.8%), height‐associated GENEs were indeed found to contain cpg islands upstream of the transcription start site (usc cpg island searcher; validation: ucsc genome browser), which were shown to correlate with GENE REGULATION.</t>
  </si>
  <si>
    <t>self-reported seafood consumption was correlated with biomarkers of both n-3 pufa and hg, but this association was different when stratified by pregnancy STATUS.</t>
  </si>
  <si>
    <t>we investigated correlations between self-reported seafood consumption and BLOOD levels of hg and n-3 polyunsaturated FATTY ACIDS (pufas) in women affected by the deepwater horizon oil spill.</t>
  </si>
  <si>
    <t>the findings of this study indicate that supplementation with daily IODINE fortified MILK provides IODINE nutrition adequacy among lactating mothers.</t>
  </si>
  <si>
    <t>use of VALPROATE during first trimester is associated with major malformation and long-term sequalae in the form of DEVELOPMENTal delay, lower intelligence quotient, and higher risk of DEVELOPMENT of autism spectrum disorder.</t>
  </si>
  <si>
    <t>malnutrition is associated with impaired gut-barrier function, reduced exocrine SECRETION of protective substances, and low levels of plasma complement.</t>
  </si>
  <si>
    <t>while the precise incidence of intrapartum tympanic MEMBRANE rupture is not known, it may be unrecognized without gross blood in the ear canal or subjective hearing loss following delivery.</t>
  </si>
  <si>
    <t>we hypothesized that these women with third trimester pregnancy complications and msafp elevations would have an increased frequency of the variant compared to an abnormal study control GROUP (women with msafp elevations without pregnancy complications) as well as to normal population controls.</t>
  </si>
  <si>
    <t>several authors have suggested that this relationship may show potential as an early proxy INDICATOR of susceptibility to these types of diseases, which are an increasing concern in both affluent and developing countries.</t>
  </si>
  <si>
    <t>vitamin d DEFICIENCY has been associated with an increased risk of fertility problems, preeclampsia, gestational diabetes, and allergic disease in the offspring.</t>
  </si>
  <si>
    <t>small changes in THYROID hormones during pregnancy, including changes within normal reference ranges, have been linked to cognitive function declines in the offspring.</t>
  </si>
  <si>
    <t>the child's low birth weight (&lt;2,500 g) was lightly correlated with DRUG use by the mother during pregnancy ( fisher 0.083; spearman's rho 0.080; or 4.9 and or lower 1.0 ).</t>
  </si>
  <si>
    <t>we investigated the relationship between multiple, prospective early LIFE measure of TRICLOSAN exposure and child adiposity.</t>
  </si>
  <si>
    <t>compared to participants with less education, participants with a higher education level were less likely to believe vitamins were helpful and some ALCOHOL use was not harmful.</t>
  </si>
  <si>
    <t>children subject to early nutritional insult not only are likely to undergo PUBERTY earlier but also show an increase in their risk of developing ncds in later life.</t>
  </si>
  <si>
    <t>despite evidence of between‐ARM differences in some fetal biometry, z ‐scores at birth were not greater in the intervention ARMs than the fefol ARM (e.g., birth weight z ‐scores: fefol −0.71, mmn −0.63, pe −0.64, pe + mmn −0.62; group‐wise p  = .796).</t>
  </si>
  <si>
    <t>we report here the first case, to our knowledge, of pnh associated with aplastic anemia treated with the anti-cd20 monoclonal antibody rituximab, which was associated with a significant reduction in the size of the pnh CLONE and recovery of hematopoiesis.</t>
  </si>
  <si>
    <t>these behavioral changes were strongly correlated with the ACETYLCHOLINE (ach) content of hippocampal slices following stimulated release.</t>
  </si>
  <si>
    <t>this study aims to assess the association between BLOOD LEAD levels and occupational exposure in pregnant women from durango, mexico.</t>
  </si>
  <si>
    <t>among this population of extremely preterm infants neither cord blood nor the 36 weeks' corrected age 25(oh)d levels were associated with DEVELOPMENT of bpd.</t>
  </si>
  <si>
    <t>prenatal folic ACID use associated with decreased risk of myelomeningocele: a case-control study offers further support for folic ACID fortification in bangladesh</t>
  </si>
  <si>
    <t>in contrast, the associations between TRICLOSAN concentrations and adiposity measures were inconsistent among boys.</t>
  </si>
  <si>
    <t>this research tests whether childhood ses is associated with adult bmi and likelihood of obesity independent of adult socioeconomic STATUS and neighborhood characteristics.</t>
  </si>
  <si>
    <t>the thyroid-specific protein thyroglobulin (tg), which reflects thyroid size, has shown promise as a functional measure in studies of children and ADULTS, but data in pregnancy are sparse.</t>
  </si>
  <si>
    <t>abnormal hb concentrations increase the risk of adverse birth outcomes such as low birth weight (lbw) and low apgar scores in pregnant adolescents, so intensive care is recommended for this GROUP of pregnant women.</t>
  </si>
  <si>
    <t>interestingly, we found that the increase in pkcζ levels in cb t-cells caused by prenatal supplementation with fish oil correlated with modifications of HISTONE acetylation at the pkcζ GENE ( prkcz ) PROMOTER.</t>
  </si>
  <si>
    <t>these data suggest that epigenetic modification is associated with an increased risk of spontaneous preterm delivery, spontaneous preterm delivery with reduced fetal GROWTH in particular.</t>
  </si>
  <si>
    <t>low SERUM HEPCIDIN concentration in smoking pregnant women might be associated with lower fetal birth weight and length.</t>
  </si>
  <si>
    <t>the ACUTE PHASE RESPONSE appears intact, and sometimes present in the absence of clinical infection.</t>
  </si>
  <si>
    <t>since ketones have been reported to play a role in cerebral lipid and myelin synthesis, it is particularly important to investigate the diet’s impact on BRAIN anatomy of the offspring.</t>
  </si>
  <si>
    <t>p-dmrs located in insr and cpt1a have enhancer activity in vitro and differential METHYLATION is associated with birth weight and SERUM ldl CHOLESTEROL.</t>
  </si>
  <si>
    <t>there may be a SEX-SPECIFIC association between RETINOL and igf-i, a negative association between α-TOCOPHEROL and adiponectin, and a negative association between γ-TOCOPHEROL and leptin in early LIFE in humans.</t>
  </si>
  <si>
    <t>public health messages were developed suggesting pregnant women reduce consumption of FISH SPECIES with higher MERCURY concentrations (e.g.</t>
  </si>
  <si>
    <t>our data confirm the hypothesis that VITAMIN d exposure in early LIFE is associated with neonatal body size and composition.</t>
  </si>
  <si>
    <t>integrating studies of neuroDEVELOPMENTal disorders and prenatal exposures with the simultaneous evaluation of neural and immune systems will shed light on mechanisms that underlie individual vulnerability or resilience to neuroDEVELOPMENTal disorders and ultimately contribute to the DEVELOPMENT of primary preventions and early interventions.</t>
  </si>
  <si>
    <t>the effects of antenatal STEROID therapy vary in fetuses according to maternal-fetal factors and environmental stimuli.</t>
  </si>
  <si>
    <t>more studies on populations with CALCIUM deficit are also needed.</t>
  </si>
  <si>
    <t>in this review, we will summarize the mechanisms that are presumed to underlie the relationship between VITAMIN d and understand its biology and clinical implications.</t>
  </si>
  <si>
    <t>in bermuda, public health messages advocating reduced consumption of larger, higher MERCURY-containing FISH SPECIES appear effective, but masked the nutritional value message of small FISH SPECIES, with low MERCURY concentration.</t>
  </si>
  <si>
    <t>establishing areas of research concentrations and scarcities may help DIRECT future research where it is needed.</t>
  </si>
  <si>
    <t>OMEGA-3 FATTY ACID intake in western diets is low, and the impact of socioeconomic factors on OMEGA-3 FATTY ACID intake in pregnant women and women of childbearing age has not been reported.</t>
  </si>
  <si>
    <t>this paper provides a brief review of potential health outcomes recently linked to gestational VITAMIN d DEFICIENCY, including preterm birth, cesarean delivery, and gestational diabetes.</t>
  </si>
  <si>
    <t>more work is needed on the potential limitation of CHOLINE or betaine in the diets of pregnant women.</t>
  </si>
  <si>
    <t>the findings suggest that low prenatal VITAMIN d may act as a risk factor for asd, however, there is a need for replication with larger samples.</t>
  </si>
  <si>
    <t>dna methylation signatures link prenatal famine exposure to GROWTH and METABOLISM</t>
  </si>
  <si>
    <t>increasing evidence suggests that vad is involved in the PATHOGENESIS of alzheimer’s disease (ad).</t>
  </si>
  <si>
    <t>BMC INFORMATIN</t>
  </si>
  <si>
    <t>WAS a similar response  observed in the subsequent generation.?</t>
  </si>
  <si>
    <t>WAS early-life exposure to bpa  associated with increased body mass index (bmi) at 2–5 years of age in 297 mother–child pairs from cincinnati, ohio (home study).?</t>
  </si>
  <si>
    <t>is quality measured as (IAO_0000417)</t>
  </si>
  <si>
    <t>depend on (RO_00002502) - multiple choice</t>
  </si>
  <si>
    <t>repsone to toxic substance (GO_0009636)</t>
  </si>
  <si>
    <t>category</t>
  </si>
  <si>
    <t>folic acid</t>
  </si>
  <si>
    <t>toxic</t>
  </si>
  <si>
    <t>antioxidants</t>
  </si>
  <si>
    <t>reproducibility - larger cohort</t>
  </si>
  <si>
    <t>interacts with (RO_0002434)</t>
  </si>
  <si>
    <t>contributes to (RO_0002326)</t>
  </si>
  <si>
    <t>medications/drugs</t>
  </si>
  <si>
    <t xml:space="preserve">genetics + environment </t>
  </si>
  <si>
    <t>geographical location (GAZ_00000448) + contributes to (RO_0002326)</t>
  </si>
  <si>
    <t>education?</t>
  </si>
  <si>
    <t>involved in positive regulation of (RO_0002429)</t>
  </si>
  <si>
    <t>diet/food/calories</t>
  </si>
  <si>
    <r>
      <rPr>
        <b/>
        <sz val="12"/>
        <color theme="1"/>
        <rFont val="Calibri"/>
        <family val="2"/>
        <scheme val="minor"/>
      </rPr>
      <t>involved in negative regulation of (RO_0002430)</t>
    </r>
    <r>
      <rPr>
        <sz val="12"/>
        <color theme="1"/>
        <rFont val="Calibri"/>
        <family val="2"/>
        <scheme val="minor"/>
      </rPr>
      <t xml:space="preserve"> [+ involved in positive regulation of (RO_0002429)]</t>
    </r>
  </si>
  <si>
    <r>
      <rPr>
        <b/>
        <sz val="12"/>
        <color theme="1"/>
        <rFont val="Calibri"/>
        <family val="2"/>
        <scheme val="minor"/>
      </rPr>
      <t>contributes to (RO_0002326)</t>
    </r>
    <r>
      <rPr>
        <sz val="12"/>
        <color theme="1"/>
        <rFont val="Calibri"/>
        <family val="2"/>
        <scheme val="minor"/>
      </rPr>
      <t xml:space="preserve"> [+ interacts with (RO_0002434)]</t>
    </r>
  </si>
  <si>
    <r>
      <t xml:space="preserve">[is substance that treats (RO_0002606) +] </t>
    </r>
    <r>
      <rPr>
        <b/>
        <sz val="12"/>
        <color theme="1"/>
        <rFont val="Calibri"/>
        <family val="2"/>
        <scheme val="minor"/>
      </rPr>
      <t>action specification (IAO_0000007)</t>
    </r>
  </si>
  <si>
    <t>secondary objectives were to examine associations between maternal glucose tolerance with maternal levels of 25-ohd and the relationship between cord BLOOD 25-ohd levels and neonatal size.</t>
  </si>
  <si>
    <t>more generally, there is evidence that malnutrition can impair cognitive development, whilst breastfeeding appears to be beneficial for COGNITION.</t>
  </si>
  <si>
    <t>several recent studies have put forward hypotheses to explain the mechanism of association between both FOLIC ACID and VITAMIN d and autism.</t>
  </si>
  <si>
    <t>we propose that regulation of placental folate transport by mtor signaling provide a DIRECT link between placental function, GENE METHYLATION and fetal programming.</t>
  </si>
  <si>
    <t>although abnormalities in multiple NEUROTRANSMITTER systems have been linked to schizophrenia, alterations in dopamine (da) neurotransmission remain central to the treatment of this disorder.</t>
  </si>
  <si>
    <t>this review catalogs the impact of gh on tissue programming and how perturbations early in DEVELOPMENT influence gh function.</t>
  </si>
  <si>
    <t>emerging knowledge surrounding the role of micrornas (mirnas) in the regulation of post-transcriptional protein expression has dramatically altered the view of how target genes are REGULATED and how they are involved also in controlling GLUCOSE homeostasis.</t>
  </si>
  <si>
    <t>these results suggest that vitamin d deficiency is related to the severity of ad associated with FOOD SENSITIZATION.</t>
  </si>
  <si>
    <t>we observed a moderate correlation between cord BLOOD 25(oh)d at birth and VENOUS BLOOD 25(oh)d measured at 2–3 years (r=0.63),</t>
  </si>
  <si>
    <t>this combination of central nervous system findings, ocular and craniofacial abnormalities, a normal karyotype, and limited skeletal abnormalities to our knowledge has only been previously described once in the literature in association with a disruption in pax and sonic hedgehog PROTEIN pathways, and we conclude this patient represents a variant of this described syndrome.</t>
  </si>
  <si>
    <t>our findings indicate a quality and coverage GAP in antenatal care services, particularly in regards to syphilis and hemoglobin screening.</t>
  </si>
  <si>
    <t>the evidence to date supports that women should be monitored and treated for vitamin d deficiency during pregnancy but optimal and upper limit SERUM 25(oh)d levels during pregnancy are not known.</t>
  </si>
  <si>
    <t>our results indicate that both low and high protein:carbohydrate ratios in the diet of pregnant sows CAN induce short-term as well as long-lasting effects on immune competence in piglets that may have serious consequences for host defence against bacterial pathogens.</t>
  </si>
  <si>
    <t>early immune system programming, leading to changes that can persist over the life course, has been suggested, and other evidence suggests that immune dysregulation in the early developing BRAIN may play a ROLE in neurodevelopmental disorders such as autism spectrum disorder and schizophrenia.</t>
  </si>
  <si>
    <t>early immune system programming, leading to changes that CAN persist over the life course, has been suggested, and other evidence suggests that immune dysregulation in the early developing brain may play a role in neurodevelopmental disorders such as autism spectrum disorder and schizophrenia.</t>
  </si>
  <si>
    <t>data indicate widespread consumption of fresh fruit, meats, milk and juice and indicate most women used prenatal VITAMIN supplements.</t>
  </si>
  <si>
    <t>there was some evidence to support n-3 FATTY ACIDS or multi-micronutrients having some positive effect on mental DEVELOPMENT, but the evidence for single nutrients was much weaker.</t>
  </si>
  <si>
    <t>folate deficiency in fetal life is strongly associated with structural malformations and linked to intrauterine GROWTH restriction.</t>
  </si>
  <si>
    <t>our best-evidence synthesis indicates that there is no evidence for an association of birth weight with later energy intake, eating BEHAVIOR, physical activity or sedentary BEHAVIOR.</t>
  </si>
  <si>
    <t>more recently, the regulation of iodide transport has also been the center of attention to improve the management of poorly differentiated THYROID cancer.</t>
  </si>
  <si>
    <t>conclusions: maternal serum retinol and β-CAROTENE concentrations had differing associations with offspring bone size and growth at birth: retinol was negatively associated with these measurements, whereas β-CAROTENE was positively associated.</t>
  </si>
  <si>
    <t>improvement in 25(oh)d3levels at 4 weeks, bone density, and trends towards improvement in LINEAR GROWTH support consideration of a daily dose of 800 iu of vitamin d for infants &lt;32 weeks cared for in the nicu.</t>
  </si>
  <si>
    <t>after validating the previously observed association between maternal psychiatric disease and impaired fetal GROWTH we addressed weaknesses in the prior studies by explicitly considering antidepressant use and the timing of symptoms with respect to pregnancy.</t>
  </si>
  <si>
    <t>there may be a sex-specific association between retinol and igf-i, a negative association between α-TOCOPHEROL and adiponectin, and a negative association between γ-TOCOPHEROL and leptin in early LIFE in humans.</t>
  </si>
  <si>
    <t>TODO</t>
  </si>
  <si>
    <t>cannot rule out</t>
  </si>
  <si>
    <t>ALL LINGUISTIC CUES</t>
  </si>
  <si>
    <t>counterintuitive</t>
  </si>
  <si>
    <t>opposite to our findings</t>
  </si>
  <si>
    <t>inconsistency</t>
  </si>
  <si>
    <t>ongoing debate</t>
  </si>
  <si>
    <t>rather</t>
  </si>
  <si>
    <t>startling finding</t>
  </si>
  <si>
    <t>struggling</t>
  </si>
  <si>
    <t>vary substantially</t>
  </si>
  <si>
    <t>ALL LEXICAL CUES</t>
  </si>
  <si>
    <t>investigating</t>
  </si>
  <si>
    <t>could not determine</t>
  </si>
  <si>
    <t>less is known</t>
  </si>
  <si>
    <t>not clear</t>
  </si>
  <si>
    <t>not yet been examined</t>
  </si>
  <si>
    <t>still being elucidated</t>
  </si>
  <si>
    <t>no known</t>
  </si>
  <si>
    <t>don't know</t>
  </si>
  <si>
    <t>if confirmed</t>
  </si>
  <si>
    <t>foreseen</t>
  </si>
  <si>
    <t>would be expected</t>
  </si>
  <si>
    <t>continuing follow-up...is warranted</t>
  </si>
  <si>
    <t>need for...observational studies</t>
  </si>
  <si>
    <t>needed in future studies</t>
  </si>
  <si>
    <t>continuing efforts</t>
  </si>
  <si>
    <t>insufficient...information</t>
  </si>
  <si>
    <t>attracted attention</t>
  </si>
  <si>
    <t>not specifically designed to</t>
  </si>
  <si>
    <t>stronger evidence base</t>
  </si>
  <si>
    <t>do not fully</t>
  </si>
  <si>
    <t>have also been found</t>
  </si>
  <si>
    <t>has been found</t>
  </si>
  <si>
    <t>theorized</t>
  </si>
  <si>
    <t>do not support</t>
  </si>
  <si>
    <t>it is important that</t>
  </si>
  <si>
    <t>differences in children’s ages and study locations and design, or adjustment for additional factors such as maternal depression or prenatal exposures to mercury and pesticides that was not done in the present study</t>
  </si>
  <si>
    <t>hypertension is a polygenetic disorder</t>
  </si>
  <si>
    <t>maternal bp influence</t>
  </si>
  <si>
    <t>long-lived maternal bone lead stores acquired from previous environmental lead exposure</t>
  </si>
  <si>
    <t>elevated bp in childhood is a known risk for hypertension in adulthood</t>
  </si>
  <si>
    <t>the resulting epigenetic alterations</t>
  </si>
  <si>
    <t>the interruption of estrogen metabolism</t>
  </si>
  <si>
    <t>from increased likelihood of lead exposure during early-life development</t>
  </si>
  <si>
    <t>this possibility</t>
  </si>
  <si>
    <t>substantial mobilization of maternal skeletal lead stores occurs during pregnancy</t>
  </si>
  <si>
    <t>the fetus is particularly vulnerable to environmental toxicants</t>
  </si>
  <si>
    <t>cord lead mostly represents fetal exposure just before delivery and not throughout the entire pregnancy</t>
  </si>
  <si>
    <t>variation of age of onset of puberty</t>
  </si>
  <si>
    <t>mostly</t>
  </si>
  <si>
    <t>likely be</t>
  </si>
  <si>
    <t>errors</t>
  </si>
  <si>
    <t>appeared to</t>
  </si>
  <si>
    <t>ALL LINGUISTIC CUES FROM ALL CATEGORIES</t>
  </si>
  <si>
    <t>unexplored</t>
  </si>
  <si>
    <t>contentious</t>
  </si>
  <si>
    <t>not explored</t>
  </si>
  <si>
    <t>did not allow for</t>
  </si>
  <si>
    <t>not adequately</t>
  </si>
  <si>
    <t>did not demonstrate</t>
  </si>
  <si>
    <t>not fully</t>
  </si>
  <si>
    <t>look deeper</t>
  </si>
  <si>
    <t>not understood</t>
  </si>
  <si>
    <t>is a problem</t>
  </si>
  <si>
    <t>not comprehensively</t>
  </si>
  <si>
    <t>postulate</t>
  </si>
  <si>
    <t>putative</t>
  </si>
  <si>
    <t>not specifically</t>
  </si>
  <si>
    <t>has not been determined</t>
  </si>
  <si>
    <t>vagueness</t>
  </si>
  <si>
    <t>ambiguous</t>
  </si>
  <si>
    <t>what if</t>
  </si>
  <si>
    <t>incomplete</t>
  </si>
  <si>
    <t>not designed to</t>
  </si>
  <si>
    <t>skepticism</t>
  </si>
  <si>
    <t>not assessed</t>
  </si>
  <si>
    <t>have not been determined</t>
  </si>
  <si>
    <t>PREVIOUS LINGUISTIC CUES FROM PREVIOUS WORK</t>
  </si>
  <si>
    <t>ONTOLOGY CONCEPT</t>
  </si>
  <si>
    <t>NUMBER OF SENTENCES</t>
  </si>
  <si>
    <t>negative_examples</t>
  </si>
  <si>
    <t>negative_examples_with_cues</t>
  </si>
  <si>
    <t>Number of Documents per Type (at least mentioned once)</t>
  </si>
  <si>
    <t>number of lexical cues</t>
  </si>
  <si>
    <t>number of sentences with BMCs</t>
  </si>
  <si>
    <t>TOTALS that don't really mean anything because not mutually exclusive</t>
  </si>
  <si>
    <t>concept</t>
  </si>
  <si>
    <t>UBERON_0000965</t>
  </si>
  <si>
    <t>CHEBI_50385</t>
  </si>
  <si>
    <t>CHEBI_22586</t>
  </si>
  <si>
    <t>CHEBI_18243</t>
  </si>
  <si>
    <t>CHEBI_18248</t>
  </si>
  <si>
    <t>CHEBI_59163</t>
  </si>
  <si>
    <t>SO_0000119</t>
  </si>
  <si>
    <t>SO_0000864</t>
  </si>
  <si>
    <t>CHEBI_15355</t>
  </si>
  <si>
    <t>CHEBI_15354</t>
  </si>
  <si>
    <t>PR_P35922</t>
  </si>
  <si>
    <t>UBERON_0003728</t>
  </si>
  <si>
    <t>CHEBI_2453</t>
  </si>
  <si>
    <t>CHEBI_15358</t>
  </si>
  <si>
    <t>GO_0005739</t>
  </si>
  <si>
    <t>CHEBI_16737</t>
  </si>
  <si>
    <t>PR_000002106</t>
  </si>
  <si>
    <t>PR_Q9W4Y2</t>
  </si>
  <si>
    <t>UBERON_0001428</t>
  </si>
  <si>
    <t>CHEBI_5441</t>
  </si>
  <si>
    <t>UBERON_0002037</t>
  </si>
  <si>
    <t>SO_0000001</t>
  </si>
  <si>
    <t>CL_0000746</t>
  </si>
  <si>
    <t>CHEBI_50114</t>
  </si>
  <si>
    <t>UBERON_0001443</t>
  </si>
  <si>
    <t>PR_Q9FV71</t>
  </si>
  <si>
    <t>SO_0000134</t>
  </si>
  <si>
    <t>UBERON_0014402</t>
  </si>
  <si>
    <t>UBERON_0012168</t>
  </si>
  <si>
    <t>CHEBI_16449</t>
  </si>
  <si>
    <t>SO_0001023</t>
  </si>
  <si>
    <t>SO_0001026</t>
  </si>
  <si>
    <t>SO_0001027</t>
  </si>
  <si>
    <t>UBERON_0001621</t>
  </si>
  <si>
    <t>CHEBI_16113</t>
  </si>
  <si>
    <t>UBERON_0001625</t>
  </si>
  <si>
    <t>CHEBI_25741</t>
  </si>
  <si>
    <t>PR_000009758</t>
  </si>
  <si>
    <t>SO_0000732</t>
  </si>
  <si>
    <t>SO_0000730</t>
  </si>
  <si>
    <t>UBERON_0001155</t>
  </si>
  <si>
    <t>GO_0031012</t>
  </si>
  <si>
    <t>GO_0006412</t>
  </si>
  <si>
    <t>GO_0016042</t>
  </si>
  <si>
    <t>SO_0001514</t>
  </si>
  <si>
    <t>SO_0001516</t>
  </si>
  <si>
    <t>SO_0001513</t>
  </si>
  <si>
    <t>CHEBI_17087</t>
  </si>
  <si>
    <t>CHEBI_17089</t>
  </si>
  <si>
    <t>CHEBI_81567</t>
  </si>
  <si>
    <t>CHEBI_30785</t>
  </si>
  <si>
    <t>jqxxhwhpunpdrt-cujwltrmsa-n</t>
  </si>
  <si>
    <t>GO_0022008</t>
  </si>
  <si>
    <t>CHEBI_24433</t>
  </si>
  <si>
    <t>UBERON_0000175</t>
  </si>
  <si>
    <t>UBERON_0000178</t>
  </si>
  <si>
    <t>xufqphaneapemj-uhfffaoysa-n</t>
  </si>
  <si>
    <t>UBERON_0000358</t>
  </si>
  <si>
    <t>PR_000023379</t>
  </si>
  <si>
    <t>CHEBI_49325</t>
  </si>
  <si>
    <t>GO_0019863</t>
  </si>
  <si>
    <t>CHEBI_48765</t>
  </si>
  <si>
    <t>CHEBI_51380</t>
  </si>
  <si>
    <t>UBERON_0000914</t>
  </si>
  <si>
    <t>CHEBI_6121</t>
  </si>
  <si>
    <t>CHEBI_18059</t>
  </si>
  <si>
    <t>UBERON_0002285</t>
  </si>
  <si>
    <t>CHEBI_6495</t>
  </si>
  <si>
    <t>UBERON_0007380</t>
  </si>
  <si>
    <t>SO_0000817</t>
  </si>
  <si>
    <t>SO_0000814</t>
  </si>
  <si>
    <t>CHEBI_35143</t>
  </si>
  <si>
    <t>GO_0042692</t>
  </si>
  <si>
    <t>GO_0042696</t>
  </si>
  <si>
    <t>CHEBI_41879</t>
  </si>
  <si>
    <t>CHEBI_18186</t>
  </si>
  <si>
    <t>CHEBI_15356</t>
  </si>
  <si>
    <t>CHEBI_33115</t>
  </si>
  <si>
    <t>GO_0048565</t>
  </si>
  <si>
    <t>PR_Q9FIQ5</t>
  </si>
  <si>
    <t>UBERON_0002048</t>
  </si>
  <si>
    <t>UBERON_0002046</t>
  </si>
  <si>
    <t>GO_0030849</t>
  </si>
  <si>
    <t>CHEBI_5870</t>
  </si>
  <si>
    <t>GO_0006629</t>
  </si>
  <si>
    <t>CHEBI_15650</t>
  </si>
  <si>
    <t>UBERON_0006635</t>
  </si>
  <si>
    <t>CL_0000775</t>
  </si>
  <si>
    <t>CL_0000771</t>
  </si>
  <si>
    <t>CHEBI_37845</t>
  </si>
  <si>
    <t>CHEBI_33284</t>
  </si>
  <si>
    <t>CHEBI_30207</t>
  </si>
  <si>
    <t>UBERON_0001092</t>
  </si>
  <si>
    <t>PR_000022430</t>
  </si>
  <si>
    <t>SO_0000104</t>
  </si>
  <si>
    <t>UBERON_0001769</t>
  </si>
  <si>
    <t>CHEBI_17478</t>
  </si>
  <si>
    <t>UBERON_2002283</t>
  </si>
  <si>
    <t>SO_0001032</t>
  </si>
  <si>
    <t>SO_0001031</t>
  </si>
  <si>
    <t>NCBITaxon_10114</t>
  </si>
  <si>
    <t>SO_0000034</t>
  </si>
  <si>
    <t>PR_000008438</t>
  </si>
  <si>
    <t>PR_000008439</t>
  </si>
  <si>
    <t>UBERON_0001167</t>
  </si>
  <si>
    <t>GO_0045333</t>
  </si>
  <si>
    <t>PR_000013219</t>
  </si>
  <si>
    <t>CL_0000000</t>
  </si>
  <si>
    <t>CHEBI_17650</t>
  </si>
  <si>
    <t>CHEBI_17891</t>
  </si>
  <si>
    <t>CHEBI_63610</t>
  </si>
  <si>
    <t>UBERON_0013756</t>
  </si>
  <si>
    <t>PR_Q8BHP2</t>
  </si>
  <si>
    <t>GO_0007049</t>
  </si>
  <si>
    <t>CHEBI_75830</t>
  </si>
  <si>
    <t>PR_000001379</t>
  </si>
  <si>
    <t>GO_0001503</t>
  </si>
  <si>
    <t>hgincplsrvdwnt-uhfffaoysa-n</t>
  </si>
  <si>
    <t>CHEBI_37396</t>
  </si>
  <si>
    <t>UBERON_0000167</t>
  </si>
  <si>
    <t>UBERON_0000165</t>
  </si>
  <si>
    <t>GO_0065007</t>
  </si>
  <si>
    <t>UBERON_0000160</t>
  </si>
  <si>
    <t>UBERON_0000345</t>
  </si>
  <si>
    <t>CHEBI_17992</t>
  </si>
  <si>
    <t>fpipgxgpppqfeq-uhfffaoysa-n</t>
  </si>
  <si>
    <t>GO_0005622</t>
  </si>
  <si>
    <t>GO_0005623</t>
  </si>
  <si>
    <t>UBERON_6001060</t>
  </si>
  <si>
    <t>CHEBI_84491</t>
  </si>
  <si>
    <t>UBERON_6001668</t>
  </si>
  <si>
    <t>UBERON_0003129</t>
  </si>
  <si>
    <t>SO_0000418</t>
  </si>
  <si>
    <t>UBERON_0002298</t>
  </si>
  <si>
    <t>SO_0000804</t>
  </si>
  <si>
    <t>CHEBI_16919</t>
  </si>
  <si>
    <t>CHEBI_36005</t>
  </si>
  <si>
    <t>CHEBI_24866</t>
  </si>
  <si>
    <t>UBERON_0002240</t>
  </si>
  <si>
    <t>GO_0051726</t>
  </si>
  <si>
    <t>BFO_0000015</t>
  </si>
  <si>
    <t>BFO_0000019</t>
  </si>
  <si>
    <t>SO_0000933</t>
  </si>
  <si>
    <t>NCBITaxon_9225</t>
  </si>
  <si>
    <t>ykpuwzuddoidpm-uhfffaoysa-n</t>
  </si>
  <si>
    <t>UBERON_0001886</t>
  </si>
  <si>
    <t>UBERON_0001885</t>
  </si>
  <si>
    <t>UBERON_0001882</t>
  </si>
  <si>
    <t>UBERON_0008820</t>
  </si>
  <si>
    <t>kwiuhfftvrnatp-uhfffaoysa-o</t>
  </si>
  <si>
    <t>UBERON_0001558</t>
  </si>
  <si>
    <t>CL_0000767</t>
  </si>
  <si>
    <t>UBERON_0001950</t>
  </si>
  <si>
    <t>CHEBI_16040</t>
  </si>
  <si>
    <t>NCBITaxon_33090</t>
  </si>
  <si>
    <t>SO_0000243</t>
  </si>
  <si>
    <t>UBERON_0000948</t>
  </si>
  <si>
    <t>ziyvhbggaoatly-uhfffaoysa-n</t>
  </si>
  <si>
    <t>CHEBI_8435</t>
  </si>
  <si>
    <t>UBERON_0000945</t>
  </si>
  <si>
    <t>GO_0009856</t>
  </si>
  <si>
    <t>CHEBI_17405</t>
  </si>
  <si>
    <t>CHEBI_26537</t>
  </si>
  <si>
    <t>CHEBI_26536</t>
  </si>
  <si>
    <t>CHEBI_35225</t>
  </si>
  <si>
    <t>CHEBI_35222</t>
  </si>
  <si>
    <t>UBERON_0001379</t>
  </si>
  <si>
    <t>UBERON_0001375</t>
  </si>
  <si>
    <t>UBERON_0001374</t>
  </si>
  <si>
    <t>CL_0000019</t>
  </si>
  <si>
    <t>PR_000012307</t>
  </si>
  <si>
    <t>CHEBI_82663</t>
  </si>
  <si>
    <t>CHEBI_17310</t>
  </si>
  <si>
    <t>UBERON_0001088</t>
  </si>
  <si>
    <t>PR_000006427</t>
  </si>
  <si>
    <t>PR_000001491</t>
  </si>
  <si>
    <t>GO_0001843</t>
  </si>
  <si>
    <t>CHEBI_30413</t>
  </si>
  <si>
    <t>CHEBI_30411</t>
  </si>
  <si>
    <t>CHEBI_39124</t>
  </si>
  <si>
    <t>UBERON_0001711</t>
  </si>
  <si>
    <t>PR_000012234</t>
  </si>
  <si>
    <t>PR_000004271</t>
  </si>
  <si>
    <t>CHEBI_27958</t>
  </si>
  <si>
    <t>PR_000001389</t>
  </si>
  <si>
    <t>CHEBI_38559</t>
  </si>
  <si>
    <t>PR_Q4ACU6</t>
  </si>
  <si>
    <t>CHEBI_48432</t>
  </si>
  <si>
    <t>CHEBI_48433</t>
  </si>
  <si>
    <t>CHEBI_28384</t>
  </si>
  <si>
    <t>GO_0050890</t>
  </si>
  <si>
    <t>CHEBI_24898</t>
  </si>
  <si>
    <t>CHEBI_50406</t>
  </si>
  <si>
    <t>PR_O01367</t>
  </si>
  <si>
    <t>GO_0016310</t>
  </si>
  <si>
    <t>UBERON_0000025</t>
  </si>
  <si>
    <t>UBERON_0000023</t>
  </si>
  <si>
    <t>CHEBI_23574</t>
  </si>
  <si>
    <t>UBERON_0005070</t>
  </si>
  <si>
    <t>UBERON_0005071</t>
  </si>
  <si>
    <t>CHEBI_27470</t>
  </si>
  <si>
    <t>GO_0005634</t>
  </si>
  <si>
    <t>GO_0001525</t>
  </si>
  <si>
    <t>PR_000007883</t>
  </si>
  <si>
    <t>PR_Q9XZT1</t>
  </si>
  <si>
    <t>xefqlinvkfyrcs-uhfffaoysa-n</t>
  </si>
  <si>
    <t>ihunbgsdbowdma-uhfffaoysa-n</t>
  </si>
  <si>
    <t>NCBITaxon_7955</t>
  </si>
  <si>
    <t>GO_0008152</t>
  </si>
  <si>
    <t>CHEBI_27013</t>
  </si>
  <si>
    <t>CHEBI_62801</t>
  </si>
  <si>
    <t>NCBITaxon_381124</t>
  </si>
  <si>
    <t>CHEBI_24870</t>
  </si>
  <si>
    <t>CHEBI_63046</t>
  </si>
  <si>
    <t>SO_0001024</t>
  </si>
  <si>
    <t>nbqkinxmplxuet-uhfffaoysa-n</t>
  </si>
  <si>
    <t>UBERON_0007109</t>
  </si>
  <si>
    <t>UBERON_0002405</t>
  </si>
  <si>
    <t>GO_0032776</t>
  </si>
  <si>
    <t>CHEBI_26708</t>
  </si>
  <si>
    <t>SO_0000905</t>
  </si>
  <si>
    <t>PR_000008942</t>
  </si>
  <si>
    <t>CHEBI_59132</t>
  </si>
  <si>
    <t>CHEBI_26833</t>
  </si>
  <si>
    <t>SO_0000343</t>
  </si>
  <si>
    <t>SO_0000340</t>
  </si>
  <si>
    <t>UBERON_0006612</t>
  </si>
  <si>
    <t>SO_0000348</t>
  </si>
  <si>
    <t>UBERON_0002310</t>
  </si>
  <si>
    <t>CHEBI_32952</t>
  </si>
  <si>
    <t>CL_0000485</t>
  </si>
  <si>
    <t>UBERON_0001968</t>
  </si>
  <si>
    <t>CHEBI_16670</t>
  </si>
  <si>
    <t>CHEBI_90959</t>
  </si>
  <si>
    <t>SO_0000234</t>
  </si>
  <si>
    <t>SO_0000694</t>
  </si>
  <si>
    <t>SO_0000167</t>
  </si>
  <si>
    <t>SO_0000696</t>
  </si>
  <si>
    <t>SO_0000165</t>
  </si>
  <si>
    <t>UBERON_0001988</t>
  </si>
  <si>
    <t>UBERON_0001987</t>
  </si>
  <si>
    <t>SO_0001185</t>
  </si>
  <si>
    <t>PR_Q9XGW1</t>
  </si>
  <si>
    <t>CHEBI_137359</t>
  </si>
  <si>
    <t>UBERON_0001150</t>
  </si>
  <si>
    <t>CHEBI_26523</t>
  </si>
  <si>
    <t>CHEBI_16412</t>
  </si>
  <si>
    <t>UBERON_0022268</t>
  </si>
  <si>
    <t>CHEBI_17234</t>
  </si>
  <si>
    <t>CHEBI_17230</t>
  </si>
  <si>
    <t>UBERON_0001348</t>
  </si>
  <si>
    <t>yfsutjlhufncnz-uhfffaoysa-n</t>
  </si>
  <si>
    <t>UBERON_0001347</t>
  </si>
  <si>
    <t>UBERON_0001744</t>
  </si>
  <si>
    <t>GO_0007595</t>
  </si>
  <si>
    <t>CHEBI_16526</t>
  </si>
  <si>
    <t>PR_Q9ZNU2</t>
  </si>
  <si>
    <t>UBERON_0002190</t>
  </si>
  <si>
    <t>CHEBI_46195</t>
  </si>
  <si>
    <t>NCBITaxon_4565</t>
  </si>
  <si>
    <t>CHEBI_17126</t>
  </si>
  <si>
    <t>CHEBI_12777</t>
  </si>
  <si>
    <t>SO_0001566</t>
  </si>
  <si>
    <t>NCBITaxon_4097</t>
  </si>
  <si>
    <t>UBERON_0010996</t>
  </si>
  <si>
    <t>CHEBI_30089</t>
  </si>
  <si>
    <t>GO_0046651</t>
  </si>
  <si>
    <t>UBERON_0008338</t>
  </si>
  <si>
    <t>CHEBI_35341</t>
  </si>
  <si>
    <t>CHEBI_16480</t>
  </si>
  <si>
    <t>UBERON_0000104</t>
  </si>
  <si>
    <t>CHEBI_68641</t>
  </si>
  <si>
    <t>GO_0016303</t>
  </si>
  <si>
    <t>CHEBI_60654</t>
  </si>
  <si>
    <t>CHEBI_29016</t>
  </si>
  <si>
    <t>CHEBI_24261</t>
  </si>
  <si>
    <t>UBERON_0000033</t>
  </si>
  <si>
    <t>UBERON_0035612</t>
  </si>
  <si>
    <t>UBERON_0000922</t>
  </si>
  <si>
    <t>CHEBI_10033</t>
  </si>
  <si>
    <t>GO_0042446</t>
  </si>
  <si>
    <t>UBERON_0003697</t>
  </si>
  <si>
    <t>UBERON_0001040</t>
  </si>
  <si>
    <t>CHEBI_132120</t>
  </si>
  <si>
    <t>CHEBI_28757</t>
  </si>
  <si>
    <t>CHEBI_26020</t>
  </si>
  <si>
    <t>CHEBI_18022</t>
  </si>
  <si>
    <t>CHEBI_30145</t>
  </si>
  <si>
    <t>GO_0097194</t>
  </si>
  <si>
    <t>CHEBI_50211</t>
  </si>
  <si>
    <t>SO_0002049</t>
  </si>
  <si>
    <t>CL_0000815</t>
  </si>
  <si>
    <t>UBERON_0007119</t>
  </si>
  <si>
    <t>uzufpbidkmeqeq-uhfffaoysa-n</t>
  </si>
  <si>
    <t>GO_0000803</t>
  </si>
  <si>
    <t>CHEBI_75431</t>
  </si>
  <si>
    <t>CHEBI_32363</t>
  </si>
  <si>
    <t>ntyjjopfiahurm-uhfffaoysa-n</t>
  </si>
  <si>
    <t>GO_0009058</t>
  </si>
  <si>
    <t>PR_000022398</t>
  </si>
  <si>
    <t>UBERON_0007023</t>
  </si>
  <si>
    <t>UBERON_0007021</t>
  </si>
  <si>
    <t>GO_0009056</t>
  </si>
  <si>
    <t>SO_0000352</t>
  </si>
  <si>
    <t>GO_0003824</t>
  </si>
  <si>
    <t>SO_0000356</t>
  </si>
  <si>
    <t>GO_0009986</t>
  </si>
  <si>
    <t>CHEBI_37445</t>
  </si>
  <si>
    <t>CHEBI_27732</t>
  </si>
  <si>
    <t>CHEBI_33569</t>
  </si>
  <si>
    <t>UBERON_0001977</t>
  </si>
  <si>
    <t>CHEBI_33567</t>
  </si>
  <si>
    <t>UBERON_0001401</t>
  </si>
  <si>
    <t>CHEBI_90960</t>
  </si>
  <si>
    <t>PR_P47934</t>
  </si>
  <si>
    <t>fffhzydwpbmwhy-uhfffaoysa-n</t>
  </si>
  <si>
    <t>GO_0009289</t>
  </si>
  <si>
    <t>GO_0007610</t>
  </si>
  <si>
    <t>GO_0007613</t>
  </si>
  <si>
    <t>GO_0007612</t>
  </si>
  <si>
    <t>CL_0000148</t>
  </si>
  <si>
    <t>PR_Q96518</t>
  </si>
  <si>
    <t>CHEBI_35801</t>
  </si>
  <si>
    <t>linomuastdirtm-uhfffaoysa-n</t>
  </si>
  <si>
    <t>UBERON_0001352</t>
  </si>
  <si>
    <t>CL_0000037</t>
  </si>
  <si>
    <t>CL_0000034</t>
  </si>
  <si>
    <t>GO_0007588</t>
  </si>
  <si>
    <t>UBERON_0001753</t>
  </si>
  <si>
    <t>CHEBI_16247</t>
  </si>
  <si>
    <t>UBERON_0001756</t>
  </si>
  <si>
    <t>NCBITaxon_4577</t>
  </si>
  <si>
    <t>CHEBI_50699</t>
  </si>
  <si>
    <t>CHEBI_52217</t>
  </si>
  <si>
    <t>PR_000005387</t>
  </si>
  <si>
    <t>GO_0003006</t>
  </si>
  <si>
    <t>ivomouwhdpkrll-uhfffaoysa-n</t>
  </si>
  <si>
    <t>CHEBI_7731</t>
  </si>
  <si>
    <t>CL_2000074</t>
  </si>
  <si>
    <t>UBERON_0004452</t>
  </si>
  <si>
    <t>CHEBI_30052</t>
  </si>
  <si>
    <t>PR_000013404</t>
  </si>
  <si>
    <t>GO_0071878</t>
  </si>
  <si>
    <t>GO_0071877</t>
  </si>
  <si>
    <t>UBERON_0000483</t>
  </si>
  <si>
    <t>CHEBI_13941</t>
  </si>
  <si>
    <t>UBERON_0000004</t>
  </si>
  <si>
    <t>UBERON_0000006</t>
  </si>
  <si>
    <t>UBERON_0000007</t>
  </si>
  <si>
    <t>NCBITaxon_6953</t>
  </si>
  <si>
    <t>CHEBI_30234</t>
  </si>
  <si>
    <t>UBERON_0007311</t>
  </si>
  <si>
    <t>CHEBI_3387</t>
  </si>
  <si>
    <t>NCBITaxon_1325907</t>
  </si>
  <si>
    <t>CHEBI_18237</t>
  </si>
  <si>
    <t>UBERON_0003684</t>
  </si>
  <si>
    <t>UBERON_0000310</t>
  </si>
  <si>
    <t>PR_Q9FLD5</t>
  </si>
  <si>
    <t>UBERON_0000170</t>
  </si>
  <si>
    <t>CHEBI_67011</t>
  </si>
  <si>
    <t>CHEBI_24859</t>
  </si>
  <si>
    <t>CHEBI_67016</t>
  </si>
  <si>
    <t>SO_0002031</t>
  </si>
  <si>
    <t>GO_0009405</t>
  </si>
  <si>
    <t>GO_0098657</t>
  </si>
  <si>
    <t>NCBITaxon_1195100</t>
  </si>
  <si>
    <t>CL_0000738</t>
  </si>
  <si>
    <t>GO_0002520</t>
  </si>
  <si>
    <t>UBERON_0002331</t>
  </si>
  <si>
    <t>GO_0002524</t>
  </si>
  <si>
    <t>UBERON_0002336</t>
  </si>
  <si>
    <t>CHEBI_27744</t>
  </si>
  <si>
    <t>CHEBI_63550</t>
  </si>
  <si>
    <t>CHEBI_8461</t>
  </si>
  <si>
    <t>CHEBI_33731</t>
  </si>
  <si>
    <t>CHEBI_33229</t>
  </si>
  <si>
    <t>PR_000031275</t>
  </si>
  <si>
    <t>UBERON_2005050</t>
  </si>
  <si>
    <t>UBERON_2005051</t>
  </si>
  <si>
    <t>UBERON_0001509</t>
  </si>
  <si>
    <t>CHEBI_5613</t>
  </si>
  <si>
    <t>SO_0000782</t>
  </si>
  <si>
    <t>SO_0000789</t>
  </si>
  <si>
    <t>GO_0006338</t>
  </si>
  <si>
    <t>CHEBI_37527</t>
  </si>
  <si>
    <t>SO_0000147</t>
  </si>
  <si>
    <t>PR_000000134</t>
  </si>
  <si>
    <t>SO_0001234</t>
  </si>
  <si>
    <t>SO_0001237</t>
  </si>
  <si>
    <t>SO_0001236</t>
  </si>
  <si>
    <t>UBERON_0001037</t>
  </si>
  <si>
    <t>CHEBI_22984</t>
  </si>
  <si>
    <t>GO_0005886</t>
  </si>
  <si>
    <t>PR_000000001</t>
  </si>
  <si>
    <t>CHEBI_35366</t>
  </si>
  <si>
    <t>SO_0001437</t>
  </si>
  <si>
    <t>SO_0001436</t>
  </si>
  <si>
    <t>SO_0001435</t>
  </si>
  <si>
    <t>SO_0001439</t>
  </si>
  <si>
    <t>SO_0001438</t>
  </si>
  <si>
    <t>UBERON_0000120</t>
  </si>
  <si>
    <t>PATO_0000460</t>
  </si>
  <si>
    <t>PR_000001442</t>
  </si>
  <si>
    <t>CL_0000653</t>
  </si>
  <si>
    <t>UBERON_0000915</t>
  </si>
  <si>
    <t>PR_Q66PG2</t>
  </si>
  <si>
    <t>UBERON_0000014</t>
  </si>
  <si>
    <t>yxfvvabegxronw-uhfffaoysa-n</t>
  </si>
  <si>
    <t>PR_000015271</t>
  </si>
  <si>
    <t>CHEBI_48390</t>
  </si>
  <si>
    <t>PR_000023450</t>
  </si>
  <si>
    <t>CHEBI_24621</t>
  </si>
  <si>
    <t>PR_000034449</t>
  </si>
  <si>
    <t>UBERON_0000305</t>
  </si>
  <si>
    <t>GO_0005576</t>
  </si>
  <si>
    <t>CHEBI_27027</t>
  </si>
  <si>
    <t>UBERON_0001963</t>
  </si>
  <si>
    <t>UBERON_0000916</t>
  </si>
  <si>
    <t>PR_000010185</t>
  </si>
  <si>
    <t>PR_000005460</t>
  </si>
  <si>
    <t>CL_0000542</t>
  </si>
  <si>
    <t>PR_P20109</t>
  </si>
  <si>
    <t>CL_0000540</t>
  </si>
  <si>
    <t>CL_0000546</t>
  </si>
  <si>
    <t>nzwopgclshllpa-uhfffaoysa-n</t>
  </si>
  <si>
    <t>CHEBI_26191</t>
  </si>
  <si>
    <t>PR_P34722</t>
  </si>
  <si>
    <t>CHEBI_15422</t>
  </si>
  <si>
    <t>xddaorkbjwwyjs-uhfffaoysa-n</t>
  </si>
  <si>
    <t>CHEBI_16646</t>
  </si>
  <si>
    <t>UBERON_0003893</t>
  </si>
  <si>
    <t>SO_0000203</t>
  </si>
  <si>
    <t>GO_0050912</t>
  </si>
  <si>
    <t>UBERON_0002435</t>
  </si>
  <si>
    <t>GO_0007631</t>
  </si>
  <si>
    <t>GO_0032259</t>
  </si>
  <si>
    <t>CL_0000611</t>
  </si>
  <si>
    <t>CHEBI_82594</t>
  </si>
  <si>
    <t>ovbpiulpvideao-uhfffaoysa-n</t>
  </si>
  <si>
    <t>UBERON_0001986</t>
  </si>
  <si>
    <t>GO_0016020</t>
  </si>
  <si>
    <t>PR_P14306</t>
  </si>
  <si>
    <t>PR_000030229</t>
  </si>
  <si>
    <t>UBERON_0001690</t>
  </si>
  <si>
    <t>GO_0006306</t>
  </si>
  <si>
    <t>GO_0007601</t>
  </si>
  <si>
    <t>CL_0000051</t>
  </si>
  <si>
    <t>CHEBI_17351</t>
  </si>
  <si>
    <t>SO_0000159</t>
  </si>
  <si>
    <t>CHEBI_33234</t>
  </si>
  <si>
    <t>SO_0000150</t>
  </si>
  <si>
    <t>CHEBI_7476</t>
  </si>
  <si>
    <t>NCBITaxon_117569</t>
  </si>
  <si>
    <t>UBERON_0001021</t>
  </si>
  <si>
    <t>CHEBI_28934</t>
  </si>
  <si>
    <t>UBERON_0002286</t>
  </si>
  <si>
    <t>SO_0001446</t>
  </si>
  <si>
    <t>SO_0001447</t>
  </si>
  <si>
    <t>SO_0001444</t>
  </si>
  <si>
    <t>SO_0001445</t>
  </si>
  <si>
    <t>SO_0001442</t>
  </si>
  <si>
    <t>SO_0001440</t>
  </si>
  <si>
    <t>GO_0050909</t>
  </si>
  <si>
    <t>SO_0001448</t>
  </si>
  <si>
    <t>CHEBI_39015</t>
  </si>
  <si>
    <t>dhmqdgoqfoqnfh-uhfffaoysa-n</t>
  </si>
  <si>
    <t>UBERON_0000467</t>
  </si>
  <si>
    <t>CHEBI_16908</t>
  </si>
  <si>
    <t>PR_000023516</t>
  </si>
  <si>
    <t>UBERON_0000062</t>
  </si>
  <si>
    <t>NCBITaxon_94025</t>
  </si>
  <si>
    <t>UBERON_0000065</t>
  </si>
  <si>
    <t>NCBITaxon_1678</t>
  </si>
  <si>
    <t>CHEBI_25698</t>
  </si>
  <si>
    <t>PR_Q9JLN9</t>
  </si>
  <si>
    <t>CHEBI_28659</t>
  </si>
  <si>
    <t>UBERON_0002107</t>
  </si>
  <si>
    <t>sngrezuhaywors-uhfffaoysa-n</t>
  </si>
  <si>
    <t>NCBITaxon_9606</t>
  </si>
  <si>
    <t>PR_000011374</t>
  </si>
  <si>
    <t>ipwkixlwtcnbkn-uhfffaoysa-n</t>
  </si>
  <si>
    <t>GO_0018995</t>
  </si>
  <si>
    <t>CHEBI_23044</t>
  </si>
  <si>
    <t>vxvnycriccvptd-uhfffaoysa-n</t>
  </si>
  <si>
    <t>CHEBI_46882</t>
  </si>
  <si>
    <t>CHEBI_23042</t>
  </si>
  <si>
    <t>CHEBI_26986</t>
  </si>
  <si>
    <t>CHEBI_18367</t>
  </si>
  <si>
    <t>GO_0000785</t>
  </si>
  <si>
    <t>CHEBI_22660</t>
  </si>
  <si>
    <t>CHEBI_9513</t>
  </si>
  <si>
    <t>SO_0000324</t>
  </si>
  <si>
    <t>UBERON_0003080</t>
  </si>
  <si>
    <t>UBERON_0008953</t>
  </si>
  <si>
    <t>CHEBI_34631</t>
  </si>
  <si>
    <t>GO_0051179</t>
  </si>
  <si>
    <t>GO_0006829</t>
  </si>
  <si>
    <t>GO_0030282</t>
  </si>
  <si>
    <t>CHEBI_27568</t>
  </si>
  <si>
    <t>UBERON_0003889</t>
  </si>
  <si>
    <t>CHEBI_27563</t>
  </si>
  <si>
    <t>CHEBI_107736</t>
  </si>
  <si>
    <t>UBERON_0003881</t>
  </si>
  <si>
    <t>UBERON_0003883</t>
  </si>
  <si>
    <t>PR_000012331</t>
  </si>
  <si>
    <t>NCBITaxon_order</t>
  </si>
  <si>
    <t>GO_0006950</t>
  </si>
  <si>
    <t>GO_0006953</t>
  </si>
  <si>
    <t>GO_0006954</t>
  </si>
  <si>
    <t>CHEBI_16189</t>
  </si>
  <si>
    <t>CHEBI_29237</t>
  </si>
  <si>
    <t>UBERON_0001836</t>
  </si>
  <si>
    <t>UBERON_0008878</t>
  </si>
  <si>
    <t>UBERON_0001833</t>
  </si>
  <si>
    <t>SO_0000307</t>
  </si>
  <si>
    <t>PR_Q9V853</t>
  </si>
  <si>
    <t>SO_0001030</t>
  </si>
  <si>
    <t>CHEBI_29351</t>
  </si>
  <si>
    <t>CL_0000066</t>
  </si>
  <si>
    <t>PR_000006454</t>
  </si>
  <si>
    <t>CHEBI_17347</t>
  </si>
  <si>
    <t>SO_0001148</t>
  </si>
  <si>
    <t>GO_0016236</t>
  </si>
  <si>
    <t>GO_0030425</t>
  </si>
  <si>
    <t>CHEBI_15858</t>
  </si>
  <si>
    <t>UBERON_0018229</t>
  </si>
  <si>
    <t>UBERON_0001013</t>
  </si>
  <si>
    <t>UBERON_0001016</t>
  </si>
  <si>
    <t>UBERON_0001017</t>
  </si>
  <si>
    <t>PR_000014888</t>
  </si>
  <si>
    <t>UBERON_0007116</t>
  </si>
  <si>
    <t>PR_000007037</t>
  </si>
  <si>
    <t>CHEBI_25512</t>
  </si>
  <si>
    <t>qrxwmohmrwlfey-uhfffaoysa-n</t>
  </si>
  <si>
    <t>PR_000009054</t>
  </si>
  <si>
    <t>SO_0001454</t>
  </si>
  <si>
    <t>SO_0001451</t>
  </si>
  <si>
    <t>SO_0001453</t>
  </si>
  <si>
    <t>SO_0001452</t>
  </si>
  <si>
    <t>CHEBI_46662</t>
  </si>
  <si>
    <t>CHEBI_25195</t>
  </si>
  <si>
    <t>GO_0046903</t>
  </si>
  <si>
    <t>lordfxwuhhsaqu-uhfffaoysa-n</t>
  </si>
  <si>
    <t>UBERON_0000479</t>
  </si>
  <si>
    <t>PR_000012070</t>
  </si>
  <si>
    <t>CHEBI_30660</t>
  </si>
  <si>
    <t>PR_000009182</t>
  </si>
  <si>
    <t>PR_000015736</t>
  </si>
  <si>
    <t>PR_Q0VIA1</t>
  </si>
  <si>
    <t>NCBITaxon_36469</t>
  </si>
  <si>
    <t>CHEBI_25681</t>
  </si>
  <si>
    <t>cmsmoczeivjldb-uhfffaoysa-n</t>
  </si>
  <si>
    <t>PR_Q00438</t>
  </si>
  <si>
    <t>UBERON_0001898</t>
  </si>
  <si>
    <t>fbozxeclqnjbkd-uhfffaoysa-n</t>
  </si>
  <si>
    <t>PR_000004742</t>
  </si>
  <si>
    <t>GO_0048469</t>
  </si>
  <si>
    <t>CHEBI_28790</t>
  </si>
  <si>
    <t>CHEBI_132767</t>
  </si>
  <si>
    <t>CHEBI_27594</t>
  </si>
  <si>
    <t>PR_Q64355</t>
  </si>
  <si>
    <t>GO_0042571</t>
  </si>
  <si>
    <t>SO_0002004</t>
  </si>
  <si>
    <t>jbiwcjuyhhgxtc-uhfffaoysa-n</t>
  </si>
  <si>
    <t>svzisyzjnfxeqq-uhfffaoysa-n</t>
  </si>
  <si>
    <t>GO_0000792</t>
  </si>
  <si>
    <t>PR_Q6GMI7</t>
  </si>
  <si>
    <t>PR_Q27297</t>
  </si>
  <si>
    <t>CHEBI_81571</t>
  </si>
  <si>
    <t>CHEBI_81572</t>
  </si>
  <si>
    <t>GO_0042592</t>
  </si>
  <si>
    <t>UBERON_0007356</t>
  </si>
  <si>
    <t>PR_000010725</t>
  </si>
  <si>
    <t>qzhdeajfrjcdmf-uhfffaoysa-n</t>
  </si>
  <si>
    <t>CHEBI_27026</t>
  </si>
  <si>
    <t>UBERON_0001133</t>
  </si>
  <si>
    <t>CHEBI_37409</t>
  </si>
  <si>
    <t>CL_0000453</t>
  </si>
  <si>
    <t>CHEBI_28808</t>
  </si>
  <si>
    <t>CHEBI_27570</t>
  </si>
  <si>
    <t>CHEBI_16990</t>
  </si>
  <si>
    <t>GO_0042603</t>
  </si>
  <si>
    <t>NCBITaxon_9823</t>
  </si>
  <si>
    <t>GO_0060004</t>
  </si>
  <si>
    <t>GO_0048468</t>
  </si>
  <si>
    <t>GO_2001065</t>
  </si>
  <si>
    <t>PR_000007622</t>
  </si>
  <si>
    <t>CHEBI_8382</t>
  </si>
  <si>
    <t>NCBITaxon_species</t>
  </si>
  <si>
    <t>CHEBI_16199</t>
  </si>
  <si>
    <t>PR_P48750</t>
  </si>
  <si>
    <t>SO_0000315</t>
  </si>
  <si>
    <t>UBERON_0008199</t>
  </si>
  <si>
    <t>CHEBI_16170</t>
  </si>
  <si>
    <t>UBERON_0001310</t>
  </si>
  <si>
    <t>GO_0006810</t>
  </si>
  <si>
    <t>CHEBI_29320</t>
  </si>
  <si>
    <t>ijhnshdbirrjrn-uhfffaoysa-n</t>
  </si>
  <si>
    <t>UBERON_0002410</t>
  </si>
  <si>
    <t>PR_000023882</t>
  </si>
  <si>
    <t>CHEBI_33709</t>
  </si>
  <si>
    <t>CHEBI_17579</t>
  </si>
  <si>
    <t>CHEBI_30879</t>
  </si>
  <si>
    <t>CHEBI_33252</t>
  </si>
  <si>
    <t>GO_0030431</t>
  </si>
  <si>
    <t>UBERON_0001005</t>
  </si>
  <si>
    <t>UBERON_0001004</t>
  </si>
  <si>
    <t>GO_0007567</t>
  </si>
  <si>
    <t>GO_0007565</t>
  </si>
  <si>
    <t>GO_0007568</t>
  </si>
  <si>
    <t>SO_0000624</t>
  </si>
  <si>
    <t>dcopuumxtxdbnb-uhfffaoysa-n</t>
  </si>
  <si>
    <t>PR_Q8MR45</t>
  </si>
  <si>
    <t>CHEBI_25212</t>
  </si>
  <si>
    <t>CHEBI_17716</t>
  </si>
  <si>
    <t>SO_0001685</t>
  </si>
  <si>
    <t>SO_0001867</t>
  </si>
  <si>
    <t>CHEBI_17029</t>
  </si>
  <si>
    <t>CHEBI_17026</t>
  </si>
  <si>
    <t>GO_0007369</t>
  </si>
  <si>
    <t>PR_000007318</t>
  </si>
  <si>
    <t>CHEBI_49706</t>
  </si>
  <si>
    <t>GO_0016573</t>
  </si>
  <si>
    <t>UBERON_0004549</t>
  </si>
  <si>
    <t>UBERON_0004548</t>
  </si>
  <si>
    <t>CHEBI_15882</t>
  </si>
  <si>
    <t>CHEBI_27214</t>
  </si>
  <si>
    <t>GO_0004705</t>
  </si>
  <si>
    <t>PR_P22002</t>
  </si>
  <si>
    <t>UBERON_0009856</t>
  </si>
  <si>
    <t>CHEBI_28077</t>
  </si>
  <si>
    <t>UBERON_0000088</t>
  </si>
  <si>
    <t>CHEBI_18295</t>
  </si>
  <si>
    <t>CHEBI_18291</t>
  </si>
  <si>
    <t>CHEBI_27363</t>
  </si>
  <si>
    <t>GO_0000806</t>
  </si>
  <si>
    <t>UBERON_0000992</t>
  </si>
  <si>
    <t>UBERON_0000995</t>
  </si>
  <si>
    <t>CHEBI_26764</t>
  </si>
  <si>
    <t>UBERON_0002113</t>
  </si>
  <si>
    <t>UBERON_0002114</t>
  </si>
  <si>
    <t>CHEBI_45267</t>
  </si>
  <si>
    <t>UBERON_0001221</t>
  </si>
  <si>
    <t>CHEBI_41922</t>
  </si>
  <si>
    <t>CHEBI_6367</t>
  </si>
  <si>
    <t>PR_P50615</t>
  </si>
  <si>
    <t>PR_000010664</t>
  </si>
  <si>
    <t>ofcnxpdarwkppy-uhfffaoysa-n</t>
  </si>
  <si>
    <t>CHEBI_26092</t>
  </si>
  <si>
    <t>PR_000010393</t>
  </si>
  <si>
    <t>CHEBI_16301</t>
  </si>
  <si>
    <t>CHEBI_17968</t>
  </si>
  <si>
    <t>UBERON_6003624</t>
  </si>
  <si>
    <t>UBERON_0034986</t>
  </si>
  <si>
    <t>CHEBI_29256</t>
  </si>
  <si>
    <t>NCBITaxon_class</t>
  </si>
  <si>
    <t>SO_0000988</t>
  </si>
  <si>
    <t>SO_0000984</t>
  </si>
  <si>
    <t>SO_0000985</t>
  </si>
  <si>
    <t>SO_0000987</t>
  </si>
  <si>
    <t>UBERON_0002370</t>
  </si>
  <si>
    <t>PR_000023092</t>
  </si>
  <si>
    <t>UBERON_0002372</t>
  </si>
  <si>
    <t>CHEBI_2663</t>
  </si>
  <si>
    <t>SO_0000051</t>
  </si>
  <si>
    <t>mgnnyoodzcahba-uhfffaoysa-n</t>
  </si>
  <si>
    <t>CL_0000084</t>
  </si>
  <si>
    <t>CHEBI_29337</t>
  </si>
  <si>
    <t>CHEBI_17568</t>
  </si>
  <si>
    <t>PR_P22812</t>
  </si>
  <si>
    <t>GO_0045444</t>
  </si>
  <si>
    <t>GO_0060612</t>
  </si>
  <si>
    <t>GO_0007519</t>
  </si>
  <si>
    <t>CHEBI_16382</t>
  </si>
  <si>
    <t>SO_0001871</t>
  </si>
  <si>
    <t>CHEBI_25029</t>
  </si>
  <si>
    <t>GO_0007420</t>
  </si>
  <si>
    <t>UBERON_0001105</t>
  </si>
  <si>
    <t>UBERON_0001103</t>
  </si>
  <si>
    <t>CHEBI_43176</t>
  </si>
  <si>
    <t>SO_0001583</t>
  </si>
  <si>
    <t>CHEBI_17632</t>
  </si>
  <si>
    <t>SO_0001587</t>
  </si>
  <si>
    <t>CHEBI_38656</t>
  </si>
  <si>
    <t>UBERON_0001359</t>
  </si>
  <si>
    <t>UBERON_0001851</t>
  </si>
  <si>
    <t>UBERON_0000055</t>
  </si>
  <si>
    <t>PR_P08025</t>
  </si>
  <si>
    <t>CHEBI_28260</t>
  </si>
  <si>
    <t>PR_000001138</t>
  </si>
  <si>
    <t>CHEBI_27266</t>
  </si>
  <si>
    <t>UBERON_0000451</t>
  </si>
  <si>
    <t>CHEBI_36080</t>
  </si>
  <si>
    <t>iisbaclafkspit-uhfffaoysa-n</t>
  </si>
  <si>
    <t>GO_0042755</t>
  </si>
  <si>
    <t>UBERON_0004205</t>
  </si>
  <si>
    <t>CHEBI_3614</t>
  </si>
  <si>
    <t>UBERON_0000981</t>
  </si>
  <si>
    <t>ghxztyhsjhqhij-uhfffaoysa-n</t>
  </si>
  <si>
    <t>GO_0023052</t>
  </si>
  <si>
    <t>CHEBI_16811</t>
  </si>
  <si>
    <t>CHEBI_164200</t>
  </si>
  <si>
    <t>CHEBI_131189</t>
  </si>
  <si>
    <t>UBERON_0003346</t>
  </si>
  <si>
    <t>UBERON_0035295</t>
  </si>
  <si>
    <t>PR_000041244</t>
  </si>
  <si>
    <t>PR_000013366</t>
  </si>
  <si>
    <t>CL_0000613</t>
  </si>
  <si>
    <t>PR_Q01842</t>
  </si>
  <si>
    <t>NCBITaxon_1369087</t>
  </si>
  <si>
    <t>UBERON_0002106</t>
  </si>
  <si>
    <t>UBERON_0002101</t>
  </si>
  <si>
    <t>CL_0000899</t>
  </si>
  <si>
    <t>CHEBI_26208</t>
  </si>
  <si>
    <t>CHEBI_60809</t>
  </si>
  <si>
    <t>PR_Q5ZL57</t>
  </si>
  <si>
    <t>SO_0000993</t>
  </si>
  <si>
    <t>SO_0000991</t>
  </si>
  <si>
    <t>CHEBI_2679</t>
  </si>
  <si>
    <t>UBERON_0002367</t>
  </si>
  <si>
    <t>UBERON_0002364</t>
  </si>
  <si>
    <t>uchdwcpvspxumx-uhfffaoysa-n</t>
  </si>
  <si>
    <t>CHEBI_29303</t>
  </si>
  <si>
    <t>CL_0000092</t>
  </si>
  <si>
    <t>CHEBI_29309</t>
  </si>
  <si>
    <t>GO_0032502</t>
  </si>
  <si>
    <t>CHEBI_17821</t>
  </si>
  <si>
    <t>CHEBI_17822</t>
  </si>
  <si>
    <t>SO_0000193</t>
  </si>
  <si>
    <t>SO_0000194</t>
  </si>
  <si>
    <t>GO_0044728</t>
  </si>
  <si>
    <t>CHEBI_75769</t>
  </si>
  <si>
    <t>GO_0045453</t>
  </si>
  <si>
    <t>GO_0071743</t>
  </si>
  <si>
    <t>CHEBI_33290</t>
  </si>
  <si>
    <t>CHEBI_33292</t>
  </si>
  <si>
    <t>GO_0005694</t>
  </si>
  <si>
    <t>urebdlickhmuka-uhfffaoysa-n</t>
  </si>
  <si>
    <t>CHEBI_23888</t>
  </si>
  <si>
    <t>CHEBI_50906</t>
  </si>
  <si>
    <t>CHEBI_50904</t>
  </si>
  <si>
    <t>CHEBI_28304</t>
  </si>
  <si>
    <t>CHEBI_28300</t>
  </si>
  <si>
    <t>SO_0001248</t>
  </si>
  <si>
    <t>PR_Q9QXG4</t>
  </si>
  <si>
    <t>PR_000001237</t>
  </si>
  <si>
    <t>UBERON_0010164</t>
  </si>
  <si>
    <t>CHEBI_35469</t>
  </si>
  <si>
    <t>CHEBI_25944</t>
  </si>
  <si>
    <t>PR_000022063</t>
  </si>
  <si>
    <t>SO_0005836</t>
  </si>
  <si>
    <t>PR_P08019</t>
  </si>
  <si>
    <t>CHEBI_35195</t>
  </si>
  <si>
    <t>CHEBI_52290</t>
  </si>
  <si>
    <t>CHEBI_25017</t>
  </si>
  <si>
    <t>CHEBI_25016</t>
  </si>
  <si>
    <t>CHEBI_27897</t>
  </si>
  <si>
    <t>kwiuhfftvrnatp-uhfffaoysa-n</t>
  </si>
  <si>
    <t>CHEBI_50728</t>
  </si>
  <si>
    <t>CHEBI_18421</t>
  </si>
  <si>
    <t>CHEBI_27306</t>
  </si>
  <si>
    <t>CHEBI_27300</t>
  </si>
  <si>
    <t>PR_Q08125</t>
  </si>
  <si>
    <t>UBERON_0002415</t>
  </si>
  <si>
    <t>CL_0002248</t>
  </si>
  <si>
    <t>CHEBI_28694</t>
  </si>
  <si>
    <t>UBERON_0000958</t>
  </si>
  <si>
    <t>GO_0015705</t>
  </si>
  <si>
    <t>UBERON_0000955</t>
  </si>
  <si>
    <t>CHEBI_18723</t>
  </si>
  <si>
    <t>GO_0006006</t>
  </si>
  <si>
    <t>UBERON_2001275</t>
  </si>
  <si>
    <t>UBERON_0006052</t>
  </si>
  <si>
    <t>CHEBI_51081</t>
  </si>
  <si>
    <t>UBERON_0000344</t>
  </si>
  <si>
    <t>SO_0000853</t>
  </si>
  <si>
    <t>SO_0000856</t>
  </si>
  <si>
    <t>SO_0000857</t>
  </si>
  <si>
    <t>SO_0000855</t>
  </si>
  <si>
    <t>PR_000007572</t>
  </si>
  <si>
    <t>UBERON_0002483</t>
  </si>
  <si>
    <t>UBERON_0002486</t>
  </si>
  <si>
    <t>PR_000008894</t>
  </si>
  <si>
    <t>GO_0006915</t>
  </si>
  <si>
    <t>GO_0006914</t>
  </si>
  <si>
    <t>CHEBI_33232</t>
  </si>
  <si>
    <t>CHEBI_26216</t>
  </si>
  <si>
    <t>CHEBI_16709</t>
  </si>
  <si>
    <t>PR_Q12006</t>
  </si>
  <si>
    <t>UBERON_0001876</t>
  </si>
  <si>
    <t>SO_0000151</t>
  </si>
  <si>
    <t>UBERON_0002390</t>
  </si>
  <si>
    <t>CHEBI_37163</t>
  </si>
  <si>
    <t>UBERON_0002398</t>
  </si>
  <si>
    <t>GO_0044026</t>
  </si>
  <si>
    <t>GO_0040011</t>
  </si>
  <si>
    <t>GO_0006351</t>
  </si>
  <si>
    <t>vovialxjubgfjz-uhfffaoysa-n</t>
  </si>
  <si>
    <t>PR_000024025</t>
  </si>
  <si>
    <t>NCBITaxon_10088</t>
  </si>
  <si>
    <t>CHEBI_17272</t>
  </si>
  <si>
    <t>GO_0035188</t>
  </si>
  <si>
    <t>CHEBI_16236</t>
  </si>
  <si>
    <t>SO_0000673</t>
  </si>
  <si>
    <t>UBERON_0001296</t>
  </si>
  <si>
    <t>UBERON_2000106</t>
  </si>
  <si>
    <t>UBERON_0002078</t>
  </si>
  <si>
    <t>CHEBI_82761</t>
  </si>
  <si>
    <t>CL_0000136</t>
  </si>
  <si>
    <t>CL_0000134</t>
  </si>
  <si>
    <t>NCBITaxon_2005386</t>
  </si>
  <si>
    <t>PR_Q2G0B1</t>
  </si>
  <si>
    <t>CHEBI_4056</t>
  </si>
  <si>
    <t>SO_0001491</t>
  </si>
  <si>
    <t>CHEBI_50919</t>
  </si>
  <si>
    <t>SO_0000704</t>
  </si>
  <si>
    <t>CHEBI_22907</t>
  </si>
  <si>
    <t>CHEBI_25555</t>
  </si>
  <si>
    <t>PR_000014820</t>
  </si>
  <si>
    <t>NCBITaxon_1578</t>
  </si>
  <si>
    <t>CHEBI_27889</t>
  </si>
  <si>
    <t>CHEBI_29917</t>
  </si>
  <si>
    <t>SO_1000029</t>
  </si>
  <si>
    <t>PR_Q9R053</t>
  </si>
  <si>
    <t>UBERON_0001970</t>
  </si>
  <si>
    <t>CHEBI_3098</t>
  </si>
  <si>
    <t>lxnhxlltxmvwpm-uhfffaoysa-n</t>
  </si>
  <si>
    <t>bsynrymutxbxsq-uhfffaoysa-n</t>
  </si>
  <si>
    <t>GO_0051235</t>
  </si>
  <si>
    <t>UBERON_0000949</t>
  </si>
  <si>
    <t>CHEBI_22695</t>
  </si>
  <si>
    <t>UBERON_0000947</t>
  </si>
  <si>
    <t>CHEBI_24996</t>
  </si>
  <si>
    <t>UBERON_0002544</t>
  </si>
  <si>
    <t>UBERON_0002542</t>
  </si>
  <si>
    <t>PR_000016730</t>
  </si>
  <si>
    <t>NCBITaxon_7215</t>
  </si>
  <si>
    <t>UBERON_0002495</t>
  </si>
  <si>
    <t>PR_000015189</t>
  </si>
  <si>
    <t>qysxjufsxhhaji-uhfffaoysa-n</t>
  </si>
  <si>
    <t>UBERON_0002168</t>
  </si>
  <si>
    <t>CHEBI_15377</t>
  </si>
  <si>
    <t>PATO_0000141</t>
  </si>
  <si>
    <t>iswrgokttbvcfa-uhfffaoysa-n</t>
  </si>
  <si>
    <t>UBERON_0001464</t>
  </si>
  <si>
    <t>UBERON_0001460</t>
  </si>
  <si>
    <t>SO_0000289</t>
  </si>
  <si>
    <t>CHEBI_21241</t>
  </si>
  <si>
    <t>CHEBI_32876</t>
  </si>
  <si>
    <t>CHEBI_32875</t>
  </si>
  <si>
    <t>CHEBI_9584</t>
  </si>
  <si>
    <t>UBERON_0001869</t>
  </si>
  <si>
    <t>GO_0005488</t>
  </si>
  <si>
    <t>CHEBI_16716</t>
  </si>
  <si>
    <t>CHEBI_44185</t>
  </si>
  <si>
    <t>UBERON_0002385</t>
  </si>
  <si>
    <t>UBERON_0002384</t>
  </si>
  <si>
    <t>GO_0040007</t>
  </si>
  <si>
    <t>SO_0000077</t>
  </si>
  <si>
    <t>SO_0000068</t>
  </si>
  <si>
    <t>CHEBI_6804</t>
  </si>
  <si>
    <t>CHEBI_6801</t>
  </si>
  <si>
    <t>NCBITaxon_10090</t>
  </si>
  <si>
    <t>PR_000013031</t>
  </si>
  <si>
    <t>CL_0000236</t>
  </si>
  <si>
    <t>CL_0000233</t>
  </si>
  <si>
    <t>CL_0000232</t>
  </si>
  <si>
    <t>CHEBI_26666</t>
  </si>
  <si>
    <t>CHEBI_32988</t>
  </si>
  <si>
    <t>UBERON_0001267</t>
  </si>
  <si>
    <t>UBERON_0001913</t>
  </si>
  <si>
    <t>UBERON_0001264</t>
  </si>
  <si>
    <t>UBERON_0001049</t>
  </si>
  <si>
    <t>UBERON_0001043</t>
  </si>
  <si>
    <t>UBERON_0001041</t>
  </si>
  <si>
    <t>CL_0000127</t>
  </si>
  <si>
    <t>CHEBI_17996</t>
  </si>
  <si>
    <t>CHEBI_60004</t>
  </si>
  <si>
    <t>UBERON_0001137</t>
  </si>
  <si>
    <t>UBERON_0001135</t>
  </si>
  <si>
    <t>UBERON_0001134</t>
  </si>
  <si>
    <t>SO_0001622</t>
  </si>
  <si>
    <t>UBERON_0001132</t>
  </si>
  <si>
    <t>CHEBI_25367</t>
  </si>
  <si>
    <t>CHEBI_37807</t>
  </si>
  <si>
    <t>CHEBI_75958</t>
  </si>
  <si>
    <t>snicxcgakadscv-uhfffaoysa-n</t>
  </si>
  <si>
    <t>CHEBI_25107</t>
  </si>
  <si>
    <t>CHEBI_60311</t>
  </si>
  <si>
    <t>CHEBI_22977</t>
  </si>
  <si>
    <t>PR_Q24533</t>
  </si>
  <si>
    <t>CHEBI_47867</t>
  </si>
  <si>
    <t>PR_Q94FL9</t>
  </si>
  <si>
    <t>SO_1000035</t>
  </si>
  <si>
    <t>PR_P22134</t>
  </si>
  <si>
    <t>CL_0001069</t>
  </si>
  <si>
    <t>UBERON_0001723</t>
  </si>
  <si>
    <t>UBERON_0000978</t>
  </si>
  <si>
    <t>UBERON_0000979</t>
  </si>
  <si>
    <t>UBERON_0000970</t>
  </si>
  <si>
    <t>UBERON_0000974</t>
  </si>
  <si>
    <t>GO_0043473</t>
  </si>
  <si>
    <t>CHEBI_18257</t>
  </si>
  <si>
    <t>UBERON_0002020</t>
  </si>
  <si>
    <t>UBERON_0002533</t>
  </si>
  <si>
    <t>UBERON_0002022</t>
  </si>
  <si>
    <t>CHEBI_18070</t>
  </si>
  <si>
    <t>CHEBI_40279</t>
  </si>
  <si>
    <t>SO_0000276</t>
  </si>
  <si>
    <t>UBERON_0001456</t>
  </si>
  <si>
    <t>UBERON_0002446</t>
  </si>
  <si>
    <t>CHEBI_32863</t>
  </si>
  <si>
    <t>CHEBI_26271</t>
  </si>
  <si>
    <t>UBERON_0002371</t>
  </si>
  <si>
    <t>GO_0005499</t>
  </si>
  <si>
    <t>NCBITaxon_82456</t>
  </si>
  <si>
    <t>NCBITaxon_9940</t>
  </si>
  <si>
    <t>CHEBI_55390</t>
  </si>
  <si>
    <t>UBERON_0006074</t>
  </si>
  <si>
    <t>CHEBI_5855</t>
  </si>
  <si>
    <t>CHEBI_17855</t>
  </si>
  <si>
    <t>PR_000028269</t>
  </si>
  <si>
    <t>CHEBI_30823</t>
  </si>
  <si>
    <t>GO_0010467</t>
  </si>
  <si>
    <t>oirdtqyftabqoq-uhfffaoysa-n</t>
  </si>
  <si>
    <t>CHEBI_16039</t>
  </si>
  <si>
    <t>CHEBI_15035</t>
  </si>
  <si>
    <t>SO_0001700</t>
  </si>
  <si>
    <t>SO_0001702</t>
  </si>
  <si>
    <t>SO_0000655</t>
  </si>
  <si>
    <t>GO_0007585</t>
  </si>
  <si>
    <t>CHEBI_33937</t>
  </si>
  <si>
    <t>PR_P39876</t>
  </si>
  <si>
    <t>PR_000035260</t>
  </si>
  <si>
    <t>CL_0000115</t>
  </si>
  <si>
    <t>CHEBI_34692</t>
  </si>
  <si>
    <t>CHEBI_17984</t>
  </si>
  <si>
    <t>CHEBI_25805</t>
  </si>
  <si>
    <t>SO_0001635</t>
  </si>
  <si>
    <t>SO_0001637</t>
  </si>
  <si>
    <t>UBERON_0005350</t>
  </si>
  <si>
    <t>SO_0001633</t>
  </si>
  <si>
    <t>GO_0046960</t>
  </si>
  <si>
    <t>CHEBI_23965</t>
  </si>
  <si>
    <t>UBERON_0004535</t>
  </si>
  <si>
    <t>SO_0001521</t>
  </si>
  <si>
    <t>PR_000008741</t>
  </si>
  <si>
    <t>NCBITaxon_3641</t>
  </si>
  <si>
    <t>UBERON_0001557</t>
  </si>
  <si>
    <t>PR_P62149</t>
  </si>
  <si>
    <t>CHEBI_28087</t>
  </si>
  <si>
    <t>SO_1000009</t>
  </si>
  <si>
    <t>UBERON_0000415</t>
  </si>
  <si>
    <t>UBERON_0035818</t>
  </si>
  <si>
    <t>SO_1000002</t>
  </si>
  <si>
    <t>PR_000001004</t>
  </si>
  <si>
    <t>GO_0015884</t>
  </si>
  <si>
    <t>UBERON_0004716</t>
  </si>
  <si>
    <t>mbmbgcfofbjsgt-uhfffaoysa-n</t>
  </si>
  <si>
    <t>word/token</t>
  </si>
  <si>
    <t>5-formyltetrahydrofolate</t>
  </si>
  <si>
    <t>kaplan-meier</t>
  </si>
  <si>
    <t>ttpa</t>
  </si>
  <si>
    <t>hchf</t>
  </si>
  <si>
    <t>organization-related</t>
  </si>
  <si>
    <t>yellow</t>
  </si>
  <si>
    <t>plasmids</t>
  </si>
  <si>
    <t>an-soo</t>
  </si>
  <si>
    <t>circuitry</t>
  </si>
  <si>
    <t>ige-sensitized</t>
  </si>
  <si>
    <t>il-32</t>
  </si>
  <si>
    <t>il-33</t>
  </si>
  <si>
    <t>gabriella</t>
  </si>
  <si>
    <t>rictor</t>
  </si>
  <si>
    <t>godin</t>
  </si>
  <si>
    <t>localized</t>
  </si>
  <si>
    <t>tgf-î21</t>
  </si>
  <si>
    <t>pa-level</t>
  </si>
  <si>
    <t>looking</t>
  </si>
  <si>
    <t>karlee</t>
  </si>
  <si>
    <t>friesian</t>
  </si>
  <si>
    <t>coarctation</t>
  </si>
  <si>
    <t>eligible</t>
  </si>
  <si>
    <t>sprague</t>
  </si>
  <si>
    <t>nct02957799</t>
  </si>
  <si>
    <t>similarity</t>
  </si>
  <si>
    <t>≤30</t>
  </si>
  <si>
    <t>folic-acid-supplemented</t>
  </si>
  <si>
    <t>season-of-birth</t>
  </si>
  <si>
    <t>eating-related</t>
  </si>
  <si>
    <t>rs1484464</t>
  </si>
  <si>
    <t>kwashiorkor</t>
  </si>
  <si>
    <t>cytochrome</t>
  </si>
  <si>
    <t>dela</t>
  </si>
  <si>
    <t>well-conducted</t>
  </si>
  <si>
    <t>didem</t>
  </si>
  <si>
    <t>regional</t>
  </si>
  <si>
    <t>bile</t>
  </si>
  <si>
    <t>pigment</t>
  </si>
  <si>
    <t>buche</t>
  </si>
  <si>
    <t>second-stage</t>
  </si>
  <si>
    <t>ioana</t>
  </si>
  <si>
    <t>bringing</t>
  </si>
  <si>
    <t>biometry</t>
  </si>
  <si>
    <t>perrins</t>
  </si>
  <si>
    <t>differentiated</t>
  </si>
  <si>
    <t>medline</t>
  </si>
  <si>
    <t>scholar</t>
  </si>
  <si>
    <t>28 days</t>
  </si>
  <si>
    <t>antifolate</t>
  </si>
  <si>
    <t>juong</t>
  </si>
  <si>
    <t>29-year-old</t>
  </si>
  <si>
    <t>l'impatto</t>
  </si>
  <si>
    <t>teratology</t>
  </si>
  <si>
    <t>succession</t>
  </si>
  <si>
    <t>risk-benefit</t>
  </si>
  <si>
    <t>effectiveness-implementation</t>
  </si>
  <si>
    <t>ji-ung</t>
  </si>
  <si>
    <t>ueda</t>
  </si>
  <si>
    <t>enrollment</t>
  </si>
  <si>
    <t>neoplasia</t>
  </si>
  <si>
    <t>1 week</t>
  </si>
  <si>
    <t>nalin</t>
  </si>
  <si>
    <t>miller</t>
  </si>
  <si>
    <t>cytomegalovirus</t>
  </si>
  <si>
    <t>preface</t>
  </si>
  <si>
    <t>woo-jung</t>
  </si>
  <si>
    <t>615/1186</t>
  </si>
  <si>
    <t>feasibility</t>
  </si>
  <si>
    <t>coactivator</t>
  </si>
  <si>
    <t>second</t>
  </si>
  <si>
    <t>program/service</t>
  </si>
  <si>
    <t>consenting</t>
  </si>
  <si>
    <t>2012-2013</t>
  </si>
  <si>
    <t>exposure-risk</t>
  </si>
  <si>
    <t>age-dependent</t>
  </si>
  <si>
    <t>questionnaire-based</t>
  </si>
  <si>
    <t>cooking</t>
  </si>
  <si>
    <t>contributed</t>
  </si>
  <si>
    <t>pnn50</t>
  </si>
  <si>
    <t>d3were</t>
  </si>
  <si>
    <t>postoperative</t>
  </si>
  <si>
    <t>rs=0.41</t>
  </si>
  <si>
    <t>0.94-1.83</t>
  </si>
  <si>
    <t>halwani</t>
  </si>
  <si>
    <t>specialist</t>
  </si>
  <si>
    <t>//gibk21.bse.kyutech.ac.jp/enigma/index.html</t>
  </si>
  <si>
    <t>35 years</t>
  </si>
  <si>
    <t>reporter</t>
  </si>
  <si>
    <t>jasmina</t>
  </si>
  <si>
    <t>cinacalcet</t>
  </si>
  <si>
    <t>a317</t>
  </si>
  <si>
    <t>herd</t>
  </si>
  <si>
    <t>tomomatsu</t>
  </si>
  <si>
    <t>ching</t>
  </si>
  <si>
    <t>15 </t>
  </si>
  <si>
    <t>china</t>
  </si>
  <si>
    <t>endoscopic</t>
  </si>
  <si>
    <t>mediastinum</t>
  </si>
  <si>
    <t>gonzalez</t>
  </si>
  <si>
    <t>excelsior</t>
  </si>
  <si>
    <t>almendarez</t>
  </si>
  <si>
    <t>epigenome</t>
  </si>
  <si>
    <t>pancreas</t>
  </si>
  <si>
    <t>isovaleryl</t>
  </si>
  <si>
    <t>perfluoroalkyl</t>
  </si>
  <si>
    <t>d-deprived</t>
  </si>
  <si>
    <t>substance</t>
  </si>
  <si>
    <t>a185</t>
  </si>
  <si>
    <t>k</t>
  </si>
  <si>
    <t>swab</t>
  </si>
  <si>
    <t>c57bl/6n</t>
  </si>
  <si>
    <t>7 years</t>
  </si>
  <si>
    <t>reports</t>
  </si>
  <si>
    <t>webcite</t>
  </si>
  <si>
    <t>granulomatosis</t>
  </si>
  <si>
    <t>il-1alpha</t>
  </si>
  <si>
    <t>military</t>
  </si>
  <si>
    <t>decr1</t>
  </si>
  <si>
    <t>spotty</t>
  </si>
  <si>
    <t>numerical</t>
  </si>
  <si>
    <t>interferon</t>
  </si>
  <si>
    <t>angelman</t>
  </si>
  <si>
    <t>p=0.12</t>
  </si>
  <si>
    <t>classification</t>
  </si>
  <si>
    <t>explained</t>
  </si>
  <si>
    <t>koji</t>
  </si>
  <si>
    <t>pregnancy/delivery</t>
  </si>
  <si>
    <t>jong-myung</t>
  </si>
  <si>
    <t>psychological</t>
  </si>
  <si>
    <t>beneficiaries</t>
  </si>
  <si>
    <t>patient-provider</t>
  </si>
  <si>
    <t>hamad</t>
  </si>
  <si>
    <t>lymphoma/leukemia-2</t>
  </si>
  <si>
    <t>perils</t>
  </si>
  <si>
    <t>cocaine</t>
  </si>
  <si>
    <t>unit</t>
  </si>
  <si>
    <t>disproportionately</t>
  </si>
  <si>
    <t>derivatives</t>
  </si>
  <si>
    <t>mother-to-be</t>
  </si>
  <si>
    <t>non-migrant</t>
  </si>
  <si>
    <t>insecurity</t>
  </si>
  <si>
    <t>low-hchf</t>
  </si>
  <si>
    <t>briza</t>
  </si>
  <si>
    <t>2005-2006</t>
  </si>
  <si>
    <t>t-cell</t>
  </si>
  <si>
    <t>hyouk-soo</t>
  </si>
  <si>
    <t>e2</t>
  </si>
  <si>
    <t>seung-hyun</t>
  </si>
  <si>
    <t>kyu-sup</t>
  </si>
  <si>
    <t>skinfold</t>
  </si>
  <si>
    <t>females</t>
  </si>
  <si>
    <t>standardized</t>
  </si>
  <si>
    <t>brings</t>
  </si>
  <si>
    <t>underprivileged</t>
  </si>
  <si>
    <t>vacterl</t>
  </si>
  <si>
    <t>mg/d</t>
  </si>
  <si>
    <t>glass</t>
  </si>
  <si>
    <t>export</t>
  </si>
  <si>
    <t>reversible</t>
  </si>
  <si>
    <t>surgeon</t>
  </si>
  <si>
    <t>0.005-</t>
  </si>
  <si>
    <t>hole</t>
  </si>
  <si>
    <t>droplet</t>
  </si>
  <si>
    <t>islets</t>
  </si>
  <si>
    <t>chiba</t>
  </si>
  <si>
    <t>laparoscopy</t>
  </si>
  <si>
    <t>bernard</t>
  </si>
  <si>
    <t>m.s.</t>
  </si>
  <si>
    <t>ogi-kenchu-to</t>
  </si>
  <si>
    <t>temperatures</t>
  </si>
  <si>
    <t>concepts</t>
  </si>
  <si>
    <t>apoplexy</t>
  </si>
  <si>
    <t>nhp-related</t>
  </si>
  <si>
    <t>example</t>
  </si>
  <si>
    <t>polyp-derived</t>
  </si>
  <si>
    <t>promethazine</t>
  </si>
  <si>
    <t>transition</t>
  </si>
  <si>
    <t>capsaicin</t>
  </si>
  <si>
    <t>wang</t>
  </si>
  <si>
    <t>nitrates</t>
  </si>
  <si>
    <t>household</t>
  </si>
  <si>
    <t>bol-schoenmakers</t>
  </si>
  <si>
    <t>organized</t>
  </si>
  <si>
    <t>digit</t>
  </si>
  <si>
    <t>dunkin</t>
  </si>
  <si>
    <t>gusto</t>
  </si>
  <si>
    <t>taehyeong</t>
  </si>
  <si>
    <t>cookery</t>
  </si>
  <si>
    <t>absolute</t>
  </si>
  <si>
    <t>preferably</t>
  </si>
  <si>
    <t>provincial</t>
  </si>
  <si>
    <t>d-tect</t>
  </si>
  <si>
    <t>worldview</t>
  </si>
  <si>
    <t>hon</t>
  </si>
  <si>
    <t>hoo</t>
  </si>
  <si>
    <t>a-retinoid</t>
  </si>
  <si>
    <t>damage</t>
  </si>
  <si>
    <t>machine</t>
  </si>
  <si>
    <t>methodology</t>
  </si>
  <si>
    <t>hou</t>
  </si>
  <si>
    <t>leiomyoma</t>
  </si>
  <si>
    <t>significance</t>
  </si>
  <si>
    <t>yum</t>
  </si>
  <si>
    <t>perspect</t>
  </si>
  <si>
    <t>lip/palate</t>
  </si>
  <si>
    <t>yul</t>
  </si>
  <si>
    <t>anti-fcîμri</t>
  </si>
  <si>
    <t>abstraction</t>
  </si>
  <si>
    <t>gevaert</t>
  </si>
  <si>
    <t>acyltransferase</t>
  </si>
  <si>
    <t>sweden-born</t>
  </si>
  <si>
    <t>gyeong-hun</t>
  </si>
  <si>
    <t>minimized</t>
  </si>
  <si>
    <t>drenthe</t>
  </si>
  <si>
    <t>modest</t>
  </si>
  <si>
    <t>takehito</t>
  </si>
  <si>
    <t>12.8 ± 3.9 kg</t>
  </si>
  <si>
    <t>appendicular</t>
  </si>
  <si>
    <t>dermatophagoides</t>
  </si>
  <si>
    <t>arsenate</t>
  </si>
  <si>
    <t>types</t>
  </si>
  <si>
    <t>intracytoplasmic</t>
  </si>
  <si>
    <t>65.8 </t>
  </si>
  <si>
    <t>t2dm</t>
  </si>
  <si>
    <t>calves</t>
  </si>
  <si>
    <t>hamsters</t>
  </si>
  <si>
    <t>helsinki</t>
  </si>
  <si>
    <t>recombination</t>
  </si>
  <si>
    <t>healthcare-based</t>
  </si>
  <si>
    <t>noriko</t>
  </si>
  <si>
    <t>d3concentrations</t>
  </si>
  <si>
    <t>hye-soo</t>
  </si>
  <si>
    <t>discontinued</t>
  </si>
  <si>
    <t>cigarettes</t>
  </si>
  <si>
    <t>orally</t>
  </si>
  <si>
    <t>schryver</t>
  </si>
  <si>
    <t>neuropathological</t>
  </si>
  <si>
    <t>lcpufa</t>
  </si>
  <si>
    <t>wing</t>
  </si>
  <si>
    <t>nunen</t>
  </si>
  <si>
    <t>stockpiled</t>
  </si>
  <si>
    <t>feedback</t>
  </si>
  <si>
    <t>nh4cl-treated</t>
  </si>
  <si>
    <t>hiragun</t>
  </si>
  <si>
    <t>matsumoto</t>
  </si>
  <si>
    <t>mabel</t>
  </si>
  <si>
    <t>experimentally</t>
  </si>
  <si>
    <t>fidelity</t>
  </si>
  <si>
    <t>wherein</t>
  </si>
  <si>
    <t>activating</t>
  </si>
  <si>
    <t>non‐snp‐linked</t>
  </si>
  <si>
    <t>ligand</t>
  </si>
  <si>
    <t>fit</t>
  </si>
  <si>
    <t>directional</t>
  </si>
  <si>
    <t>mamoru</t>
  </si>
  <si>
    <t>∆</t>
  </si>
  <si>
    <t>discourse</t>
  </si>
  <si>
    <t>cfs</t>
  </si>
  <si>
    <t>goal-oriented</t>
  </si>
  <si>
    <t>t4or</t>
  </si>
  <si>
    <t>fig</t>
  </si>
  <si>
    <t>inah</t>
  </si>
  <si>
    <t>kyu-hyung</t>
  </si>
  <si>
    <t>synbiotic</t>
  </si>
  <si>
    <t>hidden</t>
  </si>
  <si>
    <t>falbo</t>
  </si>
  <si>
    <t>biotransformation</t>
  </si>
  <si>
    <t>12 530</t>
  </si>
  <si>
    <t>0.93-16.9</t>
  </si>
  <si>
    <t>0.5-0.9</t>
  </si>
  <si>
    <t>3-month-old</t>
  </si>
  <si>
    <t>enrich</t>
  </si>
  <si>
    <t>cristoforo</t>
  </si>
  <si>
    <t>accrual</t>
  </si>
  <si>
    <t>broad-spectrum</t>
  </si>
  <si>
    <t>enrico</t>
  </si>
  <si>
    <t>☆</t>
  </si>
  <si>
    <t>educating</t>
  </si>
  <si>
    <t>hypoxia</t>
  </si>
  <si>
    <t> = 0.030</t>
  </si>
  <si>
    <t>shiquan</t>
  </si>
  <si>
    <t>schools</t>
  </si>
  <si>
    <t>trondheim</t>
  </si>
  <si>
    <t>man-made</t>
  </si>
  <si>
    <t>sixteen</t>
  </si>
  <si>
    <t>arsenical-induced</t>
  </si>
  <si>
    <t>prohormones</t>
  </si>
  <si>
    <t>∼46000</t>
  </si>
  <si>
    <t> = 0.039</t>
  </si>
  <si>
    <t>represents</t>
  </si>
  <si>
    <t>m-16v</t>
  </si>
  <si>
    <t>3-6-year-old</t>
  </si>
  <si>
    <t>h19icr</t>
  </si>
  <si>
    <t>morpholinos</t>
  </si>
  <si>
    <t>kinetics</t>
  </si>
  <si>
    <t>yuzaburo</t>
  </si>
  <si>
    <t>normal-birth-weight</t>
  </si>
  <si>
    <t>kn1</t>
  </si>
  <si>
    <t>interfering</t>
  </si>
  <si>
    <t>expectancy</t>
  </si>
  <si>
    <t>skin.1since</t>
  </si>
  <si>
    <t>preceded</t>
  </si>
  <si>
    <t>mdi</t>
  </si>
  <si>
    <t>financial</t>
  </si>
  <si>
    <t>arora</t>
  </si>
  <si>
    <t>cα</t>
  </si>
  <si>
    <t>series</t>
  </si>
  <si>
    <t>drug-resistant</t>
  </si>
  <si>
    <t>mda</t>
  </si>
  <si>
    <t>l-methyl</t>
  </si>
  <si>
    <t>displacement</t>
  </si>
  <si>
    <t>mdd</t>
  </si>
  <si>
    <t>solution</t>
  </si>
  <si>
    <t>strips</t>
  </si>
  <si>
    <t>anaphylactoid</t>
  </si>
  <si>
    <t>precedes</t>
  </si>
  <si>
    <t>a617</t>
  </si>
  <si>
    <t>substantially</t>
  </si>
  <si>
    <t>laboratory</t>
  </si>
  <si>
    <t>adipokines</t>
  </si>
  <si>
    <t> = 33</t>
  </si>
  <si>
    <t>//clinicaltrials.gov/</t>
  </si>
  <si>
    <t>nefa</t>
  </si>
  <si>
    <t>snail</t>
  </si>
  <si>
    <t>rr</t>
  </si>
  <si>
    <t>specialty</t>
  </si>
  <si>
    <t>recognising</t>
  </si>
  <si>
    <t>element-1</t>
  </si>
  <si>
    <t>sms</t>
  </si>
  <si>
    <t>dss</t>
  </si>
  <si>
    <t>george</t>
  </si>
  <si>
    <t>cpgs</t>
  </si>
  <si>
    <t>adapt</t>
  </si>
  <si>
    <t>golez</t>
  </si>
  <si>
    <t>abdoli</t>
  </si>
  <si>
    <t>rl</t>
  </si>
  <si>
    <t>premutation</t>
  </si>
  <si>
    <t>deprivation-induced</t>
  </si>
  <si>
    <t>millions</t>
  </si>
  <si>
    <t> = 20</t>
  </si>
  <si>
    <t>ri</t>
  </si>
  <si>
    <t>rj</t>
  </si>
  <si>
    <t>foundation</t>
  </si>
  <si>
    <t>xiaoming</t>
  </si>
  <si>
    <t>gsis</t>
  </si>
  <si>
    <t>written</t>
  </si>
  <si>
    <t>deformity</t>
  </si>
  <si>
    <t>surveys</t>
  </si>
  <si>
    <t>fraxinus</t>
  </si>
  <si>
    <t>witheop</t>
  </si>
  <si>
    <t>sensory</t>
  </si>
  <si>
    <t>hyun-joo</t>
  </si>
  <si>
    <t>estimate</t>
  </si>
  <si>
    <t>heat</t>
  </si>
  <si>
    <t>universally</t>
  </si>
  <si>
    <t>gamkrelidze</t>
  </si>
  <si>
    <t>single-day</t>
  </si>
  <si>
    <t>as5+</t>
  </si>
  <si>
    <t>24 h</t>
  </si>
  <si>
    <t>enormous</t>
  </si>
  <si>
    <t>ate</t>
  </si>
  <si>
    <t>masanori</t>
  </si>
  <si>
    <t>saha</t>
  </si>
  <si>
    <t>piecemeal</t>
  </si>
  <si>
    <t>ata</t>
  </si>
  <si>
    <t>determinedvtimethod</t>
  </si>
  <si>
    <t>r=</t>
  </si>
  <si>
    <t>diabetic</t>
  </si>
  <si>
    <t>kashmir</t>
  </si>
  <si>
    <t>secretions</t>
  </si>
  <si>
    <t>nutrient-poor</t>
  </si>
  <si>
    <t>chongming</t>
  </si>
  <si>
    <t>kukkonen</t>
  </si>
  <si>
    <t>tempting</t>
  </si>
  <si>
    <t>1970s</t>
  </si>
  <si>
    <t>igg4-mediated</t>
  </si>
  <si>
    <t>r.</t>
  </si>
  <si>
    <t>anti-proliferative</t>
  </si>
  <si>
    <t>juergen</t>
  </si>
  <si>
    <t>worsen</t>
  </si>
  <si>
    <t>complement-mediated</t>
  </si>
  <si>
    <t>yucel</t>
  </si>
  <si>
    <t>41-year-old</t>
  </si>
  <si>
    <t>steroids</t>
  </si>
  <si>
    <t>reintroduced</t>
  </si>
  <si>
    <t>wasu</t>
  </si>
  <si>
    <t>vitro</t>
  </si>
  <si>
    <t>maladies</t>
  </si>
  <si>
    <t>visited</t>
  </si>
  <si>
    <t>channels</t>
  </si>
  <si>
    <t>35-49</t>
  </si>
  <si>
    <t>fabp4</t>
  </si>
  <si>
    <t>fetuses/newborns</t>
  </si>
  <si>
    <t>lysosomal</t>
  </si>
  <si>
    <t>seizures</t>
  </si>
  <si>
    <t>nurul</t>
  </si>
  <si>
    <t>peri-</t>
  </si>
  <si>
    <t>xie</t>
  </si>
  <si>
    <t>service</t>
  </si>
  <si>
    <t>similarly</t>
  </si>
  <si>
    <t>ms/ms</t>
  </si>
  <si>
    <t>engagement</t>
  </si>
  <si>
    <t>rong</t>
  </si>
  <si>
    <t>auto-antibodies</t>
  </si>
  <si>
    <t>yi-xiao</t>
  </si>
  <si>
    <t>perturbations</t>
  </si>
  <si>
    <t>keratinocytes</t>
  </si>
  <si>
    <t>marsel</t>
  </si>
  <si>
    <t>glucocorticoid</t>
  </si>
  <si>
    <t>trend = 0.05</t>
  </si>
  <si>
    <t>bitter</t>
  </si>
  <si>
    <t>ranging</t>
  </si>
  <si>
    <t>a115</t>
  </si>
  <si>
    <t>purebred</t>
  </si>
  <si>
    <t>dimethylated</t>
  </si>
  <si>
    <t>n=96</t>
  </si>
  <si>
    <t>−80 °c</t>
  </si>
  <si>
    <t>17a</t>
  </si>
  <si>
    <t>christos</t>
  </si>
  <si>
    <t>takayasu</t>
  </si>
  <si>
    <t>predictable</t>
  </si>
  <si>
    <t>palsy</t>
  </si>
  <si>
    <t>eisuke</t>
  </si>
  <si>
    <t>cyp2r1</t>
  </si>
  <si>
    <t>positively</t>
  </si>
  <si>
    <t>ahmed</t>
  </si>
  <si>
    <t>30 year-old</t>
  </si>
  <si>
    <t>sadan</t>
  </si>
  <si>
    <t>showed</t>
  </si>
  <si>
    <t>moderate-severe</t>
  </si>
  <si>
    <t>materna</t>
  </si>
  <si>
    <t>tree</t>
  </si>
  <si>
    <t>hei-2010</t>
  </si>
  <si>
    <t>treg</t>
  </si>
  <si>
    <t>nations</t>
  </si>
  <si>
    <t>regulator</t>
  </si>
  <si>
    <t>pneumonia</t>
  </si>
  <si>
    <t>zimbabwean</t>
  </si>
  <si>
    <t>ontogenesis</t>
  </si>
  <si>
    <t>rhinosinusitis</t>
  </si>
  <si>
    <t>workwear</t>
  </si>
  <si>
    <t>cheon</t>
  </si>
  <si>
    <t>acquisition</t>
  </si>
  <si>
    <t>young-wook</t>
  </si>
  <si>
    <t>unintended</t>
  </si>
  <si>
    <t>seung-chan</t>
  </si>
  <si>
    <t>willingness</t>
  </si>
  <si>
    <t>boston</t>
  </si>
  <si>
    <t>siavashi</t>
  </si>
  <si>
    <t>sustaining</t>
  </si>
  <si>
    <t>hypermethylation</t>
  </si>
  <si>
    <t>a621</t>
  </si>
  <si>
    <t>calorie-rich</t>
  </si>
  <si>
    <t>byeong</t>
  </si>
  <si>
    <t>study-specific</t>
  </si>
  <si>
    <t>2.65 ± 1.75 μg/dl</t>
  </si>
  <si>
    <t>fp/gps</t>
  </si>
  <si>
    <t>igf-i</t>
  </si>
  <si>
    <t>aor = 2.41</t>
  </si>
  <si>
    <t>wholesome</t>
  </si>
  <si>
    <t>herpeticum</t>
  </si>
  <si>
    <t>gurrin</t>
  </si>
  <si>
    <t>dysraphic</t>
  </si>
  <si>
    <t>responsible</t>
  </si>
  <si>
    <t>short/long</t>
  </si>
  <si>
    <t>asymmetric</t>
  </si>
  <si>
    <t>absorbed</t>
  </si>
  <si>
    <t>brains</t>
  </si>
  <si>
    <t>chyuan</t>
  </si>
  <si>
    <t>a449</t>
  </si>
  <si>
    <t>milled</t>
  </si>
  <si>
    <t>ah-yeoun</t>
  </si>
  <si>
    <t>psychomotor</t>
  </si>
  <si>
    <t>bioelectric</t>
  </si>
  <si>
    <t>igf-1</t>
  </si>
  <si>
    <t>web-based</t>
  </si>
  <si>
    <t>nct02169024</t>
  </si>
  <si>
    <t>howe</t>
  </si>
  <si>
    <t>diminishing</t>
  </si>
  <si>
    <t>akyildiz</t>
  </si>
  <si>
    <t>a436</t>
  </si>
  <si>
    <t>a437</t>
  </si>
  <si>
    <t>a434</t>
  </si>
  <si>
    <t>kl/kl-</t>
  </si>
  <si>
    <t>a433</t>
  </si>
  <si>
    <t>a430</t>
  </si>
  <si>
    <t>anti-mitotic</t>
  </si>
  <si>
    <t>transverse</t>
  </si>
  <si>
    <t>nomogram</t>
  </si>
  <si>
    <t>a438</t>
  </si>
  <si>
    <t>a439</t>
  </si>
  <si>
    <t> 0.001</t>
  </si>
  <si>
    <t>clearance</t>
  </si>
  <si>
    <t>non-migrants</t>
  </si>
  <si>
    <t> 0.005</t>
  </si>
  <si>
    <t>pnh</t>
  </si>
  <si>
    <t>majd</t>
  </si>
  <si>
    <t>jeong-hwan</t>
  </si>
  <si>
    <t>gyeonggi-do</t>
  </si>
  <si>
    <t>camp</t>
  </si>
  <si>
    <t>lps</t>
  </si>
  <si>
    <t>katayama</t>
  </si>
  <si>
    <t>c-590t</t>
  </si>
  <si>
    <t>12.3 ± 6.7 kg</t>
  </si>
  <si>
    <t>appraisal</t>
  </si>
  <si>
    <t>teck</t>
  </si>
  <si>
    <t>paula</t>
  </si>
  <si>
    <t>tropicalis</t>
  </si>
  <si>
    <t>1186/3000</t>
  </si>
  <si>
    <t>mating</t>
  </si>
  <si>
    <t>7-dehydrocholesterol</t>
  </si>
  <si>
    <t>advisory</t>
  </si>
  <si>
    <t>signatures</t>
  </si>
  <si>
    <t>p = 0.009</t>
  </si>
  <si>
    <t>meetings</t>
  </si>
  <si>
    <t>multiple-micronutrient</t>
  </si>
  <si>
    <t>bomi</t>
  </si>
  <si>
    <t>undue</t>
  </si>
  <si>
    <t>4n-6</t>
  </si>
  <si>
    <t>sos1</t>
  </si>
  <si>
    <t>un-responsive</t>
  </si>
  <si>
    <t>ulcer</t>
  </si>
  <si>
    <t>participate</t>
  </si>
  <si>
    <t>immunoadsorption</t>
  </si>
  <si>
    <t>yoshimura</t>
  </si>
  <si>
    <t>kashan</t>
  </si>
  <si>
    <t>decanoyl</t>
  </si>
  <si>
    <t>lessons</t>
  </si>
  <si>
    <t>non-smokers</t>
  </si>
  <si>
    <t>seong-hoon</t>
  </si>
  <si>
    <t>d </t>
  </si>
  <si>
    <t>inaugural</t>
  </si>
  <si>
    <t>kinase</t>
  </si>
  <si>
    <t>appreciated</t>
  </si>
  <si>
    <t>maturation</t>
  </si>
  <si>
    <t>theme</t>
  </si>
  <si>
    <t>h19/igf2</t>
  </si>
  <si>
    <t>shinichiro</t>
  </si>
  <si>
    <t>rich</t>
  </si>
  <si>
    <t>networking</t>
  </si>
  <si>
    <t>steroid-sparing</t>
  </si>
  <si>
    <t>rice</t>
  </si>
  <si>
    <t>sulfonic</t>
  </si>
  <si>
    <t>gigliotti</t>
  </si>
  <si>
    <t>atopic/non-atopic</t>
  </si>
  <si>
    <t>aatopic</t>
  </si>
  <si>
    <t>euncho</t>
  </si>
  <si>
    <t>formula-fed</t>
  </si>
  <si>
    <t>psychiatric</t>
  </si>
  <si>
    <t>reversal</t>
  </si>
  <si>
    <t>altogether</t>
  </si>
  <si>
    <t>anxiolytic</t>
  </si>
  <si>
    <t>famotidine</t>
  </si>
  <si>
    <t>ldl</t>
  </si>
  <si>
    <t>societies</t>
  </si>
  <si>
    <t>staphylococcal</t>
  </si>
  <si>
    <t>bioimpedance</t>
  </si>
  <si>
    <t>fumarate</t>
  </si>
  <si>
    <t>in vitro</t>
  </si>
  <si>
    <t>autistic</t>
  </si>
  <si>
    <t>rectal</t>
  </si>
  <si>
    <t>sadeghzade</t>
  </si>
  <si>
    <t>accordance</t>
  </si>
  <si>
    <t>dose-ranging</t>
  </si>
  <si>
    <t>patch</t>
  </si>
  <si>
    <t>unblinding</t>
  </si>
  <si>
    <t>eventually</t>
  </si>
  <si>
    <t>triacylglycerol</t>
  </si>
  <si>
    <t>pig-a</t>
  </si>
  <si>
    <t>atomic</t>
  </si>
  <si>
    <t>respond</t>
  </si>
  <si>
    <t>mee</t>
  </si>
  <si>
    <t>programmatic</t>
  </si>
  <si>
    <t>disaster</t>
  </si>
  <si>
    <t>fair</t>
  </si>
  <si>
    <t>clarified</t>
  </si>
  <si>
    <t>sensitivity</t>
  </si>
  <si>
    <t>transferred</t>
  </si>
  <si>
    <t>accessory</t>
  </si>
  <si>
    <t>erika</t>
  </si>
  <si>
    <t>fail</t>
  </si>
  <si>
    <t>well-educated</t>
  </si>
  <si>
    <t>ercan</t>
  </si>
  <si>
    <t>disease-modifying</t>
  </si>
  <si>
    <t>sung-il</t>
  </si>
  <si>
    <t>epithelium</t>
  </si>
  <si>
    <t>nafld</t>
  </si>
  <si>
    <t>propagates</t>
  </si>
  <si>
    <t>d3and</t>
  </si>
  <si>
    <t>pressures</t>
  </si>
  <si>
    <t>69 </t>
  </si>
  <si>
    <t>score</t>
  </si>
  <si>
    <t>melissa</t>
  </si>
  <si>
    <t>herb</t>
  </si>
  <si>
    <t>occupational</t>
  </si>
  <si>
    <t>nct01665378</t>
  </si>
  <si>
    <t>aeroallergen</t>
  </si>
  <si>
    <t>never</t>
  </si>
  <si>
    <t>manabu</t>
  </si>
  <si>
    <t>a367</t>
  </si>
  <si>
    <t>‐scores</t>
  </si>
  <si>
    <t>shokrollah</t>
  </si>
  <si>
    <t>macronutrients</t>
  </si>
  <si>
    <t>rappresenta</t>
  </si>
  <si>
    <t>métis</t>
  </si>
  <si>
    <t>macronutrienti</t>
  </si>
  <si>
    <t>manabe</t>
  </si>
  <si>
    <t>exam and</t>
  </si>
  <si>
    <t>carbon</t>
  </si>
  <si>
    <t>auroc</t>
  </si>
  <si>
    <t>ingest</t>
  </si>
  <si>
    <t>myoclonic</t>
  </si>
  <si>
    <t>airflow</t>
  </si>
  <si>
    <t>triggers</t>
  </si>
  <si>
    <t>country</t>
  </si>
  <si>
    <t>planned</t>
  </si>
  <si>
    <t>ir.</t>
  </si>
  <si>
    <t>logic</t>
  </si>
  <si>
    <t>perseverative</t>
  </si>
  <si>
    <t>adapted</t>
  </si>
  <si>
    <t>southeastern</t>
  </si>
  <si>
    <t>moravia</t>
  </si>
  <si>
    <t>second-hand</t>
  </si>
  <si>
    <t>30th</t>
  </si>
  <si>
    <t>hsp90</t>
  </si>
  <si>
    <t>25-</t>
  </si>
  <si>
    <t>2nd</t>
  </si>
  <si>
    <t>canned</t>
  </si>
  <si>
    <t>cilli</t>
  </si>
  <si>
    <t>affiliated</t>
  </si>
  <si>
    <t>diff</t>
  </si>
  <si>
    <t>heejae</t>
  </si>
  <si>
    <t>anticalcification</t>
  </si>
  <si>
    <t>anti-psychotic</t>
  </si>
  <si>
    <t>masoud</t>
  </si>
  <si>
    <t>unsaturated</t>
  </si>
  <si>
    <t>30-year-old</t>
  </si>
  <si>
    <t>perchlorate</t>
  </si>
  <si>
    <t>extraction</t>
  </si>
  <si>
    <t>saniya</t>
  </si>
  <si>
    <t>interpret</t>
  </si>
  <si>
    <t>methyl-donors</t>
  </si>
  <si>
    <t>musculoskeletal</t>
  </si>
  <si>
    <t>fry</t>
  </si>
  <si>
    <t>eastern</t>
  </si>
  <si>
    <t>hospitalized</t>
  </si>
  <si>
    <t>27.6 years</t>
  </si>
  <si>
    <t>longitudinally</t>
  </si>
  <si>
    <t>worker</t>
  </si>
  <si>
    <t>cyclical</t>
  </si>
  <si>
    <t>bepotastine-induced</t>
  </si>
  <si>
    <t>jeon</t>
  </si>
  <si>
    <t>jeom</t>
  </si>
  <si>
    <t>surfactant</t>
  </si>
  <si>
    <t>asthmaticus</t>
  </si>
  <si>
    <t>child</t>
  </si>
  <si>
    <t>worked</t>
  </si>
  <si>
    <t>receiving-country-born</t>
  </si>
  <si>
    <t>hyeon-jong</t>
  </si>
  <si>
    <t>malondialdehyde</t>
  </si>
  <si>
    <t>n = 68</t>
  </si>
  <si>
    <t>ant</t>
  </si>
  <si>
    <t> = 0.67</t>
  </si>
  <si>
    <t>hoang</t>
  </si>
  <si>
    <t>adaptations</t>
  </si>
  <si>
    <t>post‐hoc</t>
  </si>
  <si>
    <t>1.02-3.64</t>
  </si>
  <si>
    <t>intan</t>
  </si>
  <si>
    <t>igf2as</t>
  </si>
  <si>
    <t>castro</t>
  </si>
  <si>
    <t>hospitalizations</t>
  </si>
  <si>
    <t>microbiological</t>
  </si>
  <si>
    <t>calcium</t>
  </si>
  <si>
    <t>grand-dam</t>
  </si>
  <si>
    <t>flooding</t>
  </si>
  <si>
    <t>tysabri®</t>
  </si>
  <si>
    <t>a20</t>
  </si>
  <si>
    <t>subgroup-</t>
  </si>
  <si>
    <t>a22</t>
  </si>
  <si>
    <t>multi-sectoral</t>
  </si>
  <si>
    <t>a24</t>
  </si>
  <si>
    <t>a25</t>
  </si>
  <si>
    <t>a26</t>
  </si>
  <si>
    <t>played</t>
  </si>
  <si>
    <t>a28</t>
  </si>
  <si>
    <t>a29</t>
  </si>
  <si>
    <t>carboxymethyl</t>
  </si>
  <si>
    <t>upregulates</t>
  </si>
  <si>
    <t>blastocyst</t>
  </si>
  <si>
    <t>conditioned</t>
  </si>
  <si>
    <t>ill-equipped</t>
  </si>
  <si>
    <t>elicit</t>
  </si>
  <si>
    <t>dysfunctions</t>
  </si>
  <si>
    <t>jared</t>
  </si>
  <si>
    <t>upregulated</t>
  </si>
  <si>
    <t>hsieh</t>
  </si>
  <si>
    <t>upgreek</t>
  </si>
  <si>
    <t>hone</t>
  </si>
  <si>
    <t>hong</t>
  </si>
  <si>
    <t>bioavailable</t>
  </si>
  <si>
    <t>severity</t>
  </si>
  <si>
    <t>outperforming</t>
  </si>
  <si>
    <t>cumulative</t>
  </si>
  <si>
    <t>principale</t>
  </si>
  <si>
    <t>2ndquartile</t>
  </si>
  <si>
    <t>jungi</t>
  </si>
  <si>
    <t>babies</t>
  </si>
  <si>
    <t>junga</t>
  </si>
  <si>
    <t>jean-pierre</t>
  </si>
  <si>
    <t>or = 2.7</t>
  </si>
  <si>
    <t>dhq</t>
  </si>
  <si>
    <t>european</t>
  </si>
  <si>
    <t>fairly</t>
  </si>
  <si>
    <t>nausea/vomiting</t>
  </si>
  <si>
    <t>myocardial</t>
  </si>
  <si>
    <t>typhoid</t>
  </si>
  <si>
    <t>josef</t>
  </si>
  <si>
    <t>conversion</t>
  </si>
  <si>
    <t>polycyclic</t>
  </si>
  <si>
    <t>5-fluorouracil</t>
  </si>
  <si>
    <t>spurring</t>
  </si>
  <si>
    <t>ownership</t>
  </si>
  <si>
    <t>silhouette</t>
  </si>
  <si>
    <t>protected</t>
  </si>
  <si>
    <t>cost-effectiveness</t>
  </si>
  <si>
    <t>kamenwa</t>
  </si>
  <si>
    <t>10.1186/s13148-016-0276-4</t>
  </si>
  <si>
    <t>off-the-shelf</t>
  </si>
  <si>
    <t>10.1186/s12884-015-0526-z</t>
  </si>
  <si>
    <t>maximizing</t>
  </si>
  <si>
    <t>jiyoung</t>
  </si>
  <si>
    <t>dcx</t>
  </si>
  <si>
    <t>ventricles</t>
  </si>
  <si>
    <t> = 80</t>
  </si>
  <si>
    <t>disseminated</t>
  </si>
  <si>
    <t>academic</t>
  </si>
  <si>
    <t>quest</t>
  </si>
  <si>
    <t>rey</t>
  </si>
  <si>
    <t>cyanosis</t>
  </si>
  <si>
    <t>quantitative</t>
  </si>
  <si>
    <t>low-middle</t>
  </si>
  <si>
    <t>maxime</t>
  </si>
  <si>
    <t>financing</t>
  </si>
  <si>
    <t>komogorova</t>
  </si>
  <si>
    <t>salaam</t>
  </si>
  <si>
    <t>popescu</t>
  </si>
  <si>
    <t>decreasing</t>
  </si>
  <si>
    <t>prioritising</t>
  </si>
  <si>
    <t>chongsrisawat</t>
  </si>
  <si>
    <t>dyads</t>
  </si>
  <si>
    <t>17.9 </t>
  </si>
  <si>
    <t>271±53</t>
  </si>
  <si>
    <t>between-group</t>
  </si>
  <si>
    <t>sensitisation</t>
  </si>
  <si>
    <t>caregiver</t>
  </si>
  <si>
    <t>previous</t>
  </si>
  <si>
    <t>hai</t>
  </si>
  <si>
    <t>gomes-belo</t>
  </si>
  <si>
    <t>hak</t>
  </si>
  <si>
    <t>ova-induced</t>
  </si>
  <si>
    <t>han</t>
  </si>
  <si>
    <t>equipment</t>
  </si>
  <si>
    <t>ease</t>
  </si>
  <si>
    <t>mobility</t>
  </si>
  <si>
    <t>mirnas</t>
  </si>
  <si>
    <t>advancement</t>
  </si>
  <si>
    <t>genevieve</t>
  </si>
  <si>
    <t>ewes</t>
  </si>
  <si>
    <t>20 weeks</t>
  </si>
  <si>
    <t>haz</t>
  </si>
  <si>
    <t>easy</t>
  </si>
  <si>
    <t>fengqin</t>
  </si>
  <si>
    <t>east</t>
  </si>
  <si>
    <t>20-24</t>
  </si>
  <si>
    <t>hyeong</t>
  </si>
  <si>
    <t>fattori</t>
  </si>
  <si>
    <t>elevation</t>
  </si>
  <si>
    <t>metabolized</t>
  </si>
  <si>
    <t>11î2-prostaglandin</t>
  </si>
  <si>
    <t>elders</t>
  </si>
  <si>
    <t>survival</t>
  </si>
  <si>
    <t>clonal</t>
  </si>
  <si>
    <t>haplotype</t>
  </si>
  <si>
    <t>9-items</t>
  </si>
  <si>
    <t>pmol/l</t>
  </si>
  <si>
    <t>~60</t>
  </si>
  <si>
    <t>clustered</t>
  </si>
  <si>
    <t>mir-22-3p</t>
  </si>
  <si>
    <t>poses</t>
  </si>
  <si>
    <t>soon-hee</t>
  </si>
  <si>
    <t>occurring</t>
  </si>
  <si>
    <t>desire</t>
  </si>
  <si>
    <t>nonheme</t>
  </si>
  <si>
    <t>articulated</t>
  </si>
  <si>
    <t>scan</t>
  </si>
  <si>
    <t>immunoregulatory</t>
  </si>
  <si>
    <t>orobese = 1.4</t>
  </si>
  <si>
    <t>alice</t>
  </si>
  <si>
    <t>avila</t>
  </si>
  <si>
    <t>cochrane</t>
  </si>
  <si>
    <t>mohana</t>
  </si>
  <si>
    <t>ninety</t>
  </si>
  <si>
    <t>steps</t>
  </si>
  <si>
    <t>groundwater</t>
  </si>
  <si>
    <t>proliferator</t>
  </si>
  <si>
    <t>time-series</t>
  </si>
  <si>
    <t>\documentclass</t>
  </si>
  <si>
    <t>a624</t>
  </si>
  <si>
    <t>on/or</t>
  </si>
  <si>
    <t>effusion</t>
  </si>
  <si>
    <t>beneficial</t>
  </si>
  <si>
    <t>right</t>
  </si>
  <si>
    <t>people</t>
  </si>
  <si>
    <t>czech</t>
  </si>
  <si>
    <t>pregvvit®</t>
  </si>
  <si>
    <t>hydrops</t>
  </si>
  <si>
    <t>naoki</t>
  </si>
  <si>
    <t>desensitize</t>
  </si>
  <si>
    <t>near-normal</t>
  </si>
  <si>
    <t>differentiate</t>
  </si>
  <si>
    <t>poundage</t>
  </si>
  <si>
    <t>fibroblasts</t>
  </si>
  <si>
    <t>dioxygenase</t>
  </si>
  <si>
    <t>communications</t>
  </si>
  <si>
    <t>myung</t>
  </si>
  <si>
    <t>creative</t>
  </si>
  <si>
    <t>contributing</t>
  </si>
  <si>
    <t>continue</t>
  </si>
  <si>
    <t>sridevi</t>
  </si>
  <si>
    <t>landscape</t>
  </si>
  <si>
    <t>syphilis</t>
  </si>
  <si>
    <t>nitrate</t>
  </si>
  <si>
    <t>17.9±4.02</t>
  </si>
  <si>
    <t>pregnacy</t>
  </si>
  <si>
    <t>cashew</t>
  </si>
  <si>
    <t>silke</t>
  </si>
  <si>
    <t>r = −0.49</t>
  </si>
  <si>
    <t>steady-state</t>
  </si>
  <si>
    <t>insipidus</t>
  </si>
  <si>
    <t>r = −0.43</t>
  </si>
  <si>
    <t>dental</t>
  </si>
  <si>
    <t>necrolysis</t>
  </si>
  <si>
    <t>wani</t>
  </si>
  <si>
    <t>24-hour</t>
  </si>
  <si>
    <t>finny</t>
  </si>
  <si>
    <t>traffic-related</t>
  </si>
  <si>
    <t>shifting</t>
  </si>
  <si>
    <t>dietary/behavioral</t>
  </si>
  <si>
    <t>sex-related</t>
  </si>
  <si>
    <t>sd-foster</t>
  </si>
  <si>
    <t>manufacturing</t>
  </si>
  <si>
    <t>yoko</t>
  </si>
  <si>
    <t>stoker</t>
  </si>
  <si>
    <t>antiepileptics</t>
  </si>
  <si>
    <t>over-expressed</t>
  </si>
  <si>
    <t>predisposition</t>
  </si>
  <si>
    <t>deuk</t>
  </si>
  <si>
    <t>dollars</t>
  </si>
  <si>
    <t>acog</t>
  </si>
  <si>
    <t>dermatologists</t>
  </si>
  <si>
    <t>sehlinger</t>
  </si>
  <si>
    <t>ghafourian</t>
  </si>
  <si>
    <t>lacked</t>
  </si>
  <si>
    <t>immnuotherapy</t>
  </si>
  <si>
    <t>slightly</t>
  </si>
  <si>
    <t>rmssd</t>
  </si>
  <si>
    <t>handedness</t>
  </si>
  <si>
    <t>sod</t>
  </si>
  <si>
    <t>facility</t>
  </si>
  <si>
    <t>bioenergetics</t>
  </si>
  <si>
    <t>soh</t>
  </si>
  <si>
    <t>10 μg</t>
  </si>
  <si>
    <t>sol</t>
  </si>
  <si>
    <t>soo</t>
  </si>
  <si>
    <t>son</t>
  </si>
  <si>
    <t>administer</t>
  </si>
  <si>
    <t>sos</t>
  </si>
  <si>
    <t>raises</t>
  </si>
  <si>
    <t>sow</t>
  </si>
  <si>
    <t>librarian</t>
  </si>
  <si>
    <t>spores</t>
  </si>
  <si>
    <t>attrition</t>
  </si>
  <si>
    <t>stigmatised</t>
  </si>
  <si>
    <t>reducing</t>
  </si>
  <si>
    <t>urticaria</t>
  </si>
  <si>
    <t>yin</t>
  </si>
  <si>
    <t>novo</t>
  </si>
  <si>
    <t>1.31-3.81</t>
  </si>
  <si>
    <t>a298</t>
  </si>
  <si>
    <t>analytically</t>
  </si>
  <si>
    <t>glomerulosclerosis</t>
  </si>
  <si>
    <t>sekimoto</t>
  </si>
  <si>
    <t>a292</t>
  </si>
  <si>
    <t>a293</t>
  </si>
  <si>
    <t>constantly</t>
  </si>
  <si>
    <t>a296</t>
  </si>
  <si>
    <t>a297</t>
  </si>
  <si>
    <t>one-time</t>
  </si>
  <si>
    <t>a295</t>
  </si>
  <si>
    <t>avail</t>
  </si>
  <si>
    <t> = 48</t>
  </si>
  <si>
    <t>pneumomediastinum</t>
  </si>
  <si>
    <t>pi</t>
  </si>
  <si>
    <t>authorized</t>
  </si>
  <si>
    <t>resulted</t>
  </si>
  <si>
    <t>jang</t>
  </si>
  <si>
    <t>myocyte</t>
  </si>
  <si>
    <t>jana</t>
  </si>
  <si>
    <t>on-line</t>
  </si>
  <si>
    <t>c.a.m</t>
  </si>
  <si>
    <t>therefrom</t>
  </si>
  <si>
    <t>precluding</t>
  </si>
  <si>
    <t>forming</t>
  </si>
  <si>
    <t>conclusively</t>
  </si>
  <si>
    <t>abruption</t>
  </si>
  <si>
    <t>melanie</t>
  </si>
  <si>
    <t>so2</t>
  </si>
  <si>
    <t>glucan</t>
  </si>
  <si>
    <t>survive</t>
  </si>
  <si>
    <t>l'huillier</t>
  </si>
  <si>
    <t>koichiro</t>
  </si>
  <si>
    <t>a389</t>
  </si>
  <si>
    <t>gsto1</t>
  </si>
  <si>
    <t>arrays</t>
  </si>
  <si>
    <t>myopic</t>
  </si>
  <si>
    <t>inside</t>
  </si>
  <si>
    <t>cervix</t>
  </si>
  <si>
    <t>immunologic</t>
  </si>
  <si>
    <t>ovid</t>
  </si>
  <si>
    <t>vanguard</t>
  </si>
  <si>
    <t>fric</t>
  </si>
  <si>
    <t>servings</t>
  </si>
  <si>
    <t>bastain</t>
  </si>
  <si>
    <t>young-min</t>
  </si>
  <si>
    <t>a386</t>
  </si>
  <si>
    <t>accelerate</t>
  </si>
  <si>
    <t>juvenile</t>
  </si>
  <si>
    <t>autism-related</t>
  </si>
  <si>
    <t>homogenous</t>
  </si>
  <si>
    <t>offspring/group</t>
  </si>
  <si>
    <t>proven</t>
  </si>
  <si>
    <t>convergent</t>
  </si>
  <si>
    <t>''</t>
  </si>
  <si>
    <t>proves</t>
  </si>
  <si>
    <t>age-adjusted</t>
  </si>
  <si>
    <t>β=−65.9 g</t>
  </si>
  <si>
    <t>qiu</t>
  </si>
  <si>
    <t>accounting</t>
  </si>
  <si>
    <t>70-85</t>
  </si>
  <si>
    <t>pretrial</t>
  </si>
  <si>
    <t>comorbid</t>
  </si>
  <si>
    <t>effusions</t>
  </si>
  <si>
    <t>eventual</t>
  </si>
  <si>
    <t>floor</t>
  </si>
  <si>
    <t>0.88-3.94</t>
  </si>
  <si>
    <t>maze</t>
  </si>
  <si>
    <t>cambodia</t>
  </si>
  <si>
    <t>ourselves</t>
  </si>
  <si>
    <t>flood</t>
  </si>
  <si>
    <t>underfed</t>
  </si>
  <si>
    <t>27.3 ng/ml</t>
  </si>
  <si>
    <t>asthma/rhinitis</t>
  </si>
  <si>
    <t>conferring</t>
  </si>
  <si>
    <t>leem</t>
  </si>
  <si>
    <t>'s</t>
  </si>
  <si>
    <t>≤47.5 cm</t>
  </si>
  <si>
    <t>ointment</t>
  </si>
  <si>
    <t>ailanthus</t>
  </si>
  <si>
    <t>intimate</t>
  </si>
  <si>
    <t>transported</t>
  </si>
  <si>
    <t>acquaintance</t>
  </si>
  <si>
    <t>v.a.s.</t>
  </si>
  <si>
    <t>perchlorate-induced</t>
  </si>
  <si>
    <t>variable</t>
  </si>
  <si>
    <t>transporter</t>
  </si>
  <si>
    <t>noradrenergic</t>
  </si>
  <si>
    <t>reassessments</t>
  </si>
  <si>
    <t>hygienic</t>
  </si>
  <si>
    <t>10.1186/s12889-016-3902-3</t>
  </si>
  <si>
    <t>15-year-old</t>
  </si>
  <si>
    <t>glycosylation</t>
  </si>
  <si>
    <t>adenylyl</t>
  </si>
  <si>
    <t>dogma</t>
  </si>
  <si>
    <t>mrp+/cola + vs</t>
  </si>
  <si>
    <t>ottawa</t>
  </si>
  <si>
    <t>deficency</t>
  </si>
  <si>
    <t>servings/day</t>
  </si>
  <si>
    <t>aerobic</t>
  </si>
  <si>
    <t>ruurd</t>
  </si>
  <si>
    <t>jin-sung</t>
  </si>
  <si>
    <t>push</t>
  </si>
  <si>
    <t>disintegrin</t>
  </si>
  <si>
    <t>//dx.doi.org/10.1289/ehp.1408258</t>
  </si>
  <si>
    <t>10.1186/s12906-017-1639-x</t>
  </si>
  <si>
    <t>1.1-3.5</t>
  </si>
  <si>
    <t>urinary</t>
  </si>
  <si>
    <t>knowledge-20</t>
  </si>
  <si>
    <t>cincinnati</t>
  </si>
  <si>
    <t>reviewers</t>
  </si>
  <si>
    <t>activated</t>
  </si>
  <si>
    <t>hye-jin</t>
  </si>
  <si>
    <t>integration</t>
  </si>
  <si>
    <t>naoto</t>
  </si>
  <si>
    <t>kouyama</t>
  </si>
  <si>
    <t>asymptomatic</t>
  </si>
  <si>
    <t>4-galactosyltransferase</t>
  </si>
  <si>
    <t>osa</t>
  </si>
  <si>
    <t>canalization</t>
  </si>
  <si>
    <t>age-stratified</t>
  </si>
  <si>
    <t>5-ht3areceptor</t>
  </si>
  <si>
    <t>or = 0.78</t>
  </si>
  <si>
    <t>amplification</t>
  </si>
  <si>
    <t>ver</t>
  </si>
  <si>
    <t>0.09-2.35</t>
  </si>
  <si>
    <t>text4baby</t>
  </si>
  <si>
    <t>epi</t>
  </si>
  <si>
    <t>de-facto</t>
  </si>
  <si>
    <t>recurrence</t>
  </si>
  <si>
    <t>12 weeks</t>
  </si>
  <si>
    <t>335-701</t>
  </si>
  <si>
    <t>34 weeks</t>
  </si>
  <si>
    <t>namsoo</t>
  </si>
  <si>
    <t>thiol</t>
  </si>
  <si>
    <t>circumstances</t>
  </si>
  <si>
    <t>at2receptor</t>
  </si>
  <si>
    <t>yalcin</t>
  </si>
  <si>
    <t>psphl</t>
  </si>
  <si>
    <t>lopata</t>
  </si>
  <si>
    <t>byung-jae</t>
  </si>
  <si>
    <t>anti-thyroglobulin</t>
  </si>
  <si>
    <t>consolidation</t>
  </si>
  <si>
    <t>choice</t>
  </si>
  <si>
    <t>wharton</t>
  </si>
  <si>
    <t>exact</t>
  </si>
  <si>
    <t>byung-keun</t>
  </si>
  <si>
    <t>1/maternally</t>
  </si>
  <si>
    <t>b = .09</t>
  </si>
  <si>
    <t>henriette</t>
  </si>
  <si>
    <t>sgas</t>
  </si>
  <si>
    <t>teas</t>
  </si>
  <si>
    <t>skewed</t>
  </si>
  <si>
    <t>crustacean</t>
  </si>
  <si>
    <t>spaces</t>
  </si>
  <si>
    <t>eosinophilia</t>
  </si>
  <si>
    <t>kuitunen</t>
  </si>
  <si>
    <t>eosinophilic</t>
  </si>
  <si>
    <t>team</t>
  </si>
  <si>
    <t>kampo</t>
  </si>
  <si>
    <t>unaware</t>
  </si>
  <si>
    <t>-0.028 mmol/l</t>
  </si>
  <si>
    <t>spiritual</t>
  </si>
  <si>
    <t>sige</t>
  </si>
  <si>
    <t>insignificant</t>
  </si>
  <si>
    <t>prediction</t>
  </si>
  <si>
    <t>sign</t>
  </si>
  <si>
    <t>d/my</t>
  </si>
  <si>
    <t>imprinting</t>
  </si>
  <si>
    <t>parasympathetic</t>
  </si>
  <si>
    <t>pan-canadian</t>
  </si>
  <si>
    <t>agonists</t>
  </si>
  <si>
    <t>fasted</t>
  </si>
  <si>
    <t>krakow</t>
  </si>
  <si>
    <t>ba</t>
  </si>
  <si>
    <t>educate</t>
  </si>
  <si>
    <t>zrt</t>
  </si>
  <si>
    <t>thyroglobulin</t>
  </si>
  <si>
    <t>nobuhiro</t>
  </si>
  <si>
    <t>psychotropic</t>
  </si>
  <si>
    <t>81 </t>
  </si>
  <si>
    <t>takashi</t>
  </si>
  <si>
    <t>axes</t>
  </si>
  <si>
    <t>2.14-fold</t>
  </si>
  <si>
    <t>17.9±10.1</t>
  </si>
  <si>
    <t>fifth</t>
  </si>
  <si>
    <t>falling</t>
  </si>
  <si>
    <t>boost</t>
  </si>
  <si>
    <t>symptomology</t>
  </si>
  <si>
    <t>multi-center</t>
  </si>
  <si>
    <t>se = 2.283</t>
  </si>
  <si>
    <t>height‐associated</t>
  </si>
  <si>
    <t>hye-rim</t>
  </si>
  <si>
    <t>blunted</t>
  </si>
  <si>
    <t>guangzhou</t>
  </si>
  <si>
    <t>productive</t>
  </si>
  <si>
    <t>6 weeks</t>
  </si>
  <si>
    <t>shortened</t>
  </si>
  <si>
    <t>meta-analyzed</t>
  </si>
  <si>
    <t>address</t>
  </si>
  <si>
    <t>−0.23</t>
  </si>
  <si>
    <t>along</t>
  </si>
  <si>
    <t>hyper-ige</t>
  </si>
  <si>
    <t>valley-north</t>
  </si>
  <si>
    <t>enroll</t>
  </si>
  <si>
    <t>delorenze</t>
  </si>
  <si>
    <t>c-reactive</t>
  </si>
  <si>
    <t>dusty</t>
  </si>
  <si>
    <t>impacted</t>
  </si>
  <si>
    <t>bv</t>
  </si>
  <si>
    <t>accomplished</t>
  </si>
  <si>
    <t>bifida</t>
  </si>
  <si>
    <t>once-daily</t>
  </si>
  <si>
    <t>setyoningrum</t>
  </si>
  <si>
    <t>eunhee</t>
  </si>
  <si>
    <t>therein</t>
  </si>
  <si>
    <t>photic</t>
  </si>
  <si>
    <t>kcal</t>
  </si>
  <si>
    <t>michihiro</t>
  </si>
  <si>
    <t>spurts</t>
  </si>
  <si>
    <t>tasks</t>
  </si>
  <si>
    <t>love</t>
  </si>
  <si>
    <t>raise</t>
  </si>
  <si>
    <t>ipd</t>
  </si>
  <si>
    <t>17.15 ng/ml</t>
  </si>
  <si>
    <t>proportion</t>
  </si>
  <si>
    <t>non-placental</t>
  </si>
  <si>
    <t>prefer</t>
  </si>
  <si>
    <t>goodness-of-fit</t>
  </si>
  <si>
    <t>logical</t>
  </si>
  <si>
    <t>roundup®-ready</t>
  </si>
  <si>
    <t>specified</t>
  </si>
  <si>
    <t>overarching</t>
  </si>
  <si>
    <t>residual</t>
  </si>
  <si>
    <t>sukran</t>
  </si>
  <si>
    <t>pills/d</t>
  </si>
  <si>
    <t>tidal</t>
  </si>
  <si>
    <t>pufas</t>
  </si>
  <si>
    <t>icdas</t>
  </si>
  <si>
    <t>forefront</t>
  </si>
  <si>
    <t>epidemiologically</t>
  </si>
  <si>
    <t>at ≤ 16 weeks</t>
  </si>
  <si>
    <t>sky</t>
  </si>
  <si>
    <t>sub-scales</t>
  </si>
  <si>
    <t>undergone</t>
  </si>
  <si>
    <t>30ng/ml</t>
  </si>
  <si>
    <t>sunbathing</t>
  </si>
  <si>
    <t>working</t>
  </si>
  <si>
    <t>gdm/high</t>
  </si>
  <si>
    <t>sjögren</t>
  </si>
  <si>
    <t>births + 1</t>
  </si>
  <si>
    <t>tightly</t>
  </si>
  <si>
    <t>anatomical</t>
  </si>
  <si>
    <t>explicitly</t>
  </si>
  <si>
    <t>extra-poisson</t>
  </si>
  <si>
    <t>mvad</t>
  </si>
  <si>
    <t>calgary</t>
  </si>
  <si>
    <t>galactose-rich</t>
  </si>
  <si>
    <t>resuscitation</t>
  </si>
  <si>
    <t>theoretical</t>
  </si>
  <si>
    <t>gulu</t>
  </si>
  <si>
    <t>first-line</t>
  </si>
  <si>
    <t>introducing</t>
  </si>
  <si>
    <t>``</t>
  </si>
  <si>
    <t>masdeu</t>
  </si>
  <si>
    <t>marbles</t>
  </si>
  <si>
    <t>χ</t>
  </si>
  <si>
    <t>claus</t>
  </si>
  <si>
    <t>assimilation</t>
  </si>
  <si>
    <t>validity</t>
  </si>
  <si>
    <t>visual</t>
  </si>
  <si>
    <t>wardzynska</t>
  </si>
  <si>
    <t>woon</t>
  </si>
  <si>
    <t>shyamali</t>
  </si>
  <si>
    <t>hyoungmin</t>
  </si>
  <si>
    <t>soaps/shampoos</t>
  </si>
  <si>
    <t>10.1186/s12889-016-3656-y</t>
  </si>
  <si>
    <t>dosing</t>
  </si>
  <si>
    <t>cataloged</t>
  </si>
  <si>
    <t>canan</t>
  </si>
  <si>
    <t>opioids</t>
  </si>
  <si>
    <t>hydrochloride</t>
  </si>
  <si>
    <t>high‐fat</t>
  </si>
  <si>
    <t>originally</t>
  </si>
  <si>
    <t>facilitating</t>
  </si>
  <si>
    <t>abortion</t>
  </si>
  <si>
    <t>prenatal/obstetric</t>
  </si>
  <si>
    <t>believes</t>
  </si>
  <si>
    <t>cutaneous</t>
  </si>
  <si>
    <t>coexist</t>
  </si>
  <si>
    <t>zhao</t>
  </si>
  <si>
    <t>printing</t>
  </si>
  <si>
    <t>values</t>
  </si>
  <si>
    <t>low-to-moderately</t>
  </si>
  <si>
    <t>stature</t>
  </si>
  <si>
    <t>following</t>
  </si>
  <si>
    <t>webster</t>
  </si>
  <si>
    <t>spinal-epidural</t>
  </si>
  <si>
    <t>muac</t>
  </si>
  <si>
    <t>parishes</t>
  </si>
  <si>
    <t>apoe−/−mice</t>
  </si>
  <si>
    <t>born-healthy</t>
  </si>
  <si>
    <t>isrctn72582014</t>
  </si>
  <si>
    <t>fairfax</t>
  </si>
  <si>
    <t>r2=</t>
  </si>
  <si>
    <t>planned/ongoing</t>
  </si>
  <si>
    <t>intransigent</t>
  </si>
  <si>
    <t>allowed</t>
  </si>
  <si>
    <t>galbraith</t>
  </si>
  <si>
    <t>byung</t>
  </si>
  <si>
    <t>litre</t>
  </si>
  <si>
    <t>fpg</t>
  </si>
  <si>
    <t>social/lifestyle</t>
  </si>
  <si>
    <t>winter</t>
  </si>
  <si>
    <t>unintentional</t>
  </si>
  <si>
    <t>fpn</t>
  </si>
  <si>
    <t>warfarin</t>
  </si>
  <si>
    <t>−1.78</t>
  </si>
  <si>
    <t>e9.0</t>
  </si>
  <si>
    <t>a175</t>
  </si>
  <si>
    <t>meal-associated</t>
  </si>
  <si>
    <t>vancouver</t>
  </si>
  <si>
    <t>s.</t>
  </si>
  <si>
    <t>2-hplg</t>
  </si>
  <si>
    <t>a170</t>
  </si>
  <si>
    <t>optimal</t>
  </si>
  <si>
    <t>4.5 days</t>
  </si>
  <si>
    <t>undertook</t>
  </si>
  <si>
    <t>five-year</t>
  </si>
  <si>
    <t>suffer</t>
  </si>
  <si>
    <t>edinburgh</t>
  </si>
  <si>
    <t>intergenerational</t>
  </si>
  <si>
    <t>latin-american</t>
  </si>
  <si>
    <t>explores</t>
  </si>
  <si>
    <t>supplements/medications</t>
  </si>
  <si>
    <t>epidemiologic</t>
  </si>
  <si>
    <t>native-american</t>
  </si>
  <si>
    <t>spot</t>
  </si>
  <si>
    <t>zheleznov</t>
  </si>
  <si>
    <t>applications</t>
  </si>
  <si>
    <t>explored</t>
  </si>
  <si>
    <t>ofcousing</t>
  </si>
  <si>
    <t>mrp-/cola+</t>
  </si>
  <si>
    <t>improving</t>
  </si>
  <si>
    <t>suck</t>
  </si>
  <si>
    <t>codes</t>
  </si>
  <si>
    <t>quitpal</t>
  </si>
  <si>
    <t>pregvit®vs.</t>
  </si>
  <si>
    <t>varieties</t>
  </si>
  <si>
    <t>ss</t>
  </si>
  <si>
    <t>non-genotoxic</t>
  </si>
  <si>
    <t>table 1</t>
  </si>
  <si>
    <t>sp</t>
  </si>
  <si>
    <t>sclerosis</t>
  </si>
  <si>
    <t>yielding</t>
  </si>
  <si>
    <t>su</t>
  </si>
  <si>
    <t>st</t>
  </si>
  <si>
    <t>si</t>
  </si>
  <si>
    <t>tailor</t>
  </si>
  <si>
    <t>middle-income</t>
  </si>
  <si>
    <t>heterotopic</t>
  </si>
  <si>
    <t>sm</t>
  </si>
  <si>
    <t>swollen</t>
  </si>
  <si>
    <t>sc</t>
  </si>
  <si>
    <t>definitions</t>
  </si>
  <si>
    <t>sa</t>
  </si>
  <si>
    <t>jeong-hee</t>
  </si>
  <si>
    <t>sg</t>
  </si>
  <si>
    <t>sf</t>
  </si>
  <si>
    <t>se</t>
  </si>
  <si>
    <t>sd</t>
  </si>
  <si>
    <t>shrna</t>
  </si>
  <si>
    <t>noteworthy</t>
  </si>
  <si>
    <t>joana</t>
  </si>
  <si>
    <t>ttp</t>
  </si>
  <si>
    <t>unacceptable</t>
  </si>
  <si>
    <t>thyroid-</t>
  </si>
  <si>
    <t>course</t>
  </si>
  <si>
    <t>experiments</t>
  </si>
  <si>
    <t>tendency</t>
  </si>
  <si>
    <t>colorado</t>
  </si>
  <si>
    <t>constituted</t>
  </si>
  <si>
    <t>jie</t>
  </si>
  <si>
    <t>jia</t>
  </si>
  <si>
    <t>jin</t>
  </si>
  <si>
    <t>birth-weight</t>
  </si>
  <si>
    <t>jim</t>
  </si>
  <si>
    <t>troubles</t>
  </si>
  <si>
    <t>basarir</t>
  </si>
  <si>
    <t>decreases</t>
  </si>
  <si>
    <t>30.4 ng ml−1in</t>
  </si>
  <si>
    <t>toru</t>
  </si>
  <si>
    <t>jae-seuk</t>
  </si>
  <si>
    <t>158/1186</t>
  </si>
  <si>
    <t>mediante</t>
  </si>
  <si>
    <t>suspicion</t>
  </si>
  <si>
    <t>constitutes</t>
  </si>
  <si>
    <t>nusrat</t>
  </si>
  <si>
    <t>orchestrating</t>
  </si>
  <si>
    <t>decreased</t>
  </si>
  <si>
    <t>eun-hee</t>
  </si>
  <si>
    <t>ideal</t>
  </si>
  <si>
    <t>modestly</t>
  </si>
  <si>
    <t>chromatin</t>
  </si>
  <si>
    <t>gerd</t>
  </si>
  <si>
    <t>stabilizers</t>
  </si>
  <si>
    <t>thereby</t>
  </si>
  <si>
    <t>early‐life</t>
  </si>
  <si>
    <t>innervations</t>
  </si>
  <si>
    <t>insomnia</t>
  </si>
  <si>
    <t>eosinophils</t>
  </si>
  <si>
    <t>hyperglycemic</t>
  </si>
  <si>
    <t>nation</t>
  </si>
  <si>
    <t>records</t>
  </si>
  <si>
    <t>chemokines</t>
  </si>
  <si>
    <t>islanders</t>
  </si>
  <si>
    <t>exon</t>
  </si>
  <si>
    <t>mib_326</t>
  </si>
  <si>
    <t>symposium</t>
  </si>
  <si>
    <t>β−0.40</t>
  </si>
  <si>
    <t>z-score</t>
  </si>
  <si>
    <t>runners</t>
  </si>
  <si>
    <t>pawelczyk</t>
  </si>
  <si>
    <t>faulty</t>
  </si>
  <si>
    <t>wenting</t>
  </si>
  <si>
    <t>bisphenol-a</t>
  </si>
  <si>
    <t>prophylaxis</t>
  </si>
  <si>
    <t>pregvit®was</t>
  </si>
  <si>
    <t>establishing</t>
  </si>
  <si>
    <t>entertaining</t>
  </si>
  <si>
    <t>pinpointed</t>
  </si>
  <si>
    <t>coagulation</t>
  </si>
  <si>
    <t>refusing</t>
  </si>
  <si>
    <t>translocation</t>
  </si>
  <si>
    <t>aap</t>
  </si>
  <si>
    <t>surachmanto</t>
  </si>
  <si>
    <t>quarter</t>
  </si>
  <si>
    <t>gabaergic</t>
  </si>
  <si>
    <t>prisma</t>
  </si>
  <si>
    <t>bemanian</t>
  </si>
  <si>
    <t>honduras</t>
  </si>
  <si>
    <t>revised</t>
  </si>
  <si>
    <t>hypoxic-ischemic</t>
  </si>
  <si>
    <t>commencing</t>
  </si>
  <si>
    <t>ultrasonography</t>
  </si>
  <si>
    <t>asaumi</t>
  </si>
  <si>
    <t>owing</t>
  </si>
  <si>
    <t>entering</t>
  </si>
  <si>
    <t>sexually</t>
  </si>
  <si>
    <t>methotrexate</t>
  </si>
  <si>
    <t>karyotype</t>
  </si>
  <si>
    <t>small-</t>
  </si>
  <si>
    <t>disasters</t>
  </si>
  <si>
    <t>predefined</t>
  </si>
  <si>
    <t>hcs</t>
  </si>
  <si>
    <t>antenatal</t>
  </si>
  <si>
    <t>actively</t>
  </si>
  <si>
    <t>methazolamide-induced</t>
  </si>
  <si>
    <t>two-fold</t>
  </si>
  <si>
    <t>iu/week</t>
  </si>
  <si>
    <t>hcy</t>
  </si>
  <si>
    <t>sunburns</t>
  </si>
  <si>
    <t>paroxysmal</t>
  </si>
  <si>
    <t>modulation</t>
  </si>
  <si>
    <t>contained</t>
  </si>
  <si>
    <t>trauma</t>
  </si>
  <si>
    <t>hcg</t>
  </si>
  <si>
    <t>formula</t>
  </si>
  <si>
    <t>squares</t>
  </si>
  <si>
    <t>p = 0.017</t>
  </si>
  <si>
    <t>motherisk</t>
  </si>
  <si>
    <t>obstetrician-gynecologists</t>
  </si>
  <si>
    <t>a111</t>
  </si>
  <si>
    <t>cissy</t>
  </si>
  <si>
    <t>2009-2013</t>
  </si>
  <si>
    <t>sulfur-containing</t>
  </si>
  <si>
    <t>million</t>
  </si>
  <si>
    <t>inhaled</t>
  </si>
  <si>
    <t>quite</t>
  </si>
  <si>
    <t>bumps</t>
  </si>
  <si>
    <t>nattipat</t>
  </si>
  <si>
    <t>well-controlled</t>
  </si>
  <si>
    <t>β-cell</t>
  </si>
  <si>
    <t>homeopathic</t>
  </si>
  <si>
    <t>test-retest</t>
  </si>
  <si>
    <t>proteobacteria</t>
  </si>
  <si>
    <t>seventy</t>
  </si>
  <si>
    <t>a114</t>
  </si>
  <si>
    <t>training</t>
  </si>
  <si>
    <t>kininogen</t>
  </si>
  <si>
    <t>non-users</t>
  </si>
  <si>
    <t>n = 383</t>
  </si>
  <si>
    <t>n = 382</t>
  </si>
  <si>
    <t>collapsing</t>
  </si>
  <si>
    <t>beodeul</t>
  </si>
  <si>
    <t>wrong</t>
  </si>
  <si>
    <t>adipocytokine</t>
  </si>
  <si>
    <t>initiate</t>
  </si>
  <si>
    <t>working/in-school</t>
  </si>
  <si>
    <t>irvin</t>
  </si>
  <si>
    <t>wives/daughters</t>
  </si>
  <si>
    <t>routes</t>
  </si>
  <si>
    <t>0.34-30.41</t>
  </si>
  <si>
    <t>scottish</t>
  </si>
  <si>
    <t>a641</t>
  </si>
  <si>
    <t>boyles</t>
  </si>
  <si>
    <t>rt-pcr</t>
  </si>
  <si>
    <t>ono</t>
  </si>
  <si>
    <t>garnering</t>
  </si>
  <si>
    <t>calorie-restricted</t>
  </si>
  <si>
    <t>distal</t>
  </si>
  <si>
    <t>organisations</t>
  </si>
  <si>
    <t>non-empirical</t>
  </si>
  <si>
    <t>parkinson</t>
  </si>
  <si>
    <t>organismal</t>
  </si>
  <si>
    <t>pm2.5</t>
  </si>
  <si>
    <t>mignon</t>
  </si>
  <si>
    <t>spanish</t>
  </si>
  <si>
    <t>feto-pelvic</t>
  </si>
  <si>
    <t>sinomed</t>
  </si>
  <si>
    <t>1.5-</t>
  </si>
  <si>
    <t>carnitine</t>
  </si>
  <si>
    <t>city</t>
  </si>
  <si>
    <t>mir-210</t>
  </si>
  <si>
    <t>fgds</t>
  </si>
  <si>
    <t>pharmaceuticals</t>
  </si>
  <si>
    <t>citp</t>
  </si>
  <si>
    <t>0.70-3.62</t>
  </si>
  <si>
    <t>structured</t>
  </si>
  <si>
    <t>pneumonitis</t>
  </si>
  <si>
    <t>36-year-old</t>
  </si>
  <si>
    <t>conny</t>
  </si>
  <si>
    <t>mi-jin</t>
  </si>
  <si>
    <t>fmi</t>
  </si>
  <si>
    <t>krysztofiak</t>
  </si>
  <si>
    <t>fmrp</t>
  </si>
  <si>
    <t>who/unicef/iccidd</t>
  </si>
  <si>
    <t>structures</t>
  </si>
  <si>
    <t>'promising</t>
  </si>
  <si>
    <t>bear</t>
  </si>
  <si>
    <t>buffering</t>
  </si>
  <si>
    <t>business-cycle</t>
  </si>
  <si>
    <t>purchase</t>
  </si>
  <si>
    <t>dihydroxy</t>
  </si>
  <si>
    <t>37 nmol/l</t>
  </si>
  <si>
    <t>0.25-0.94</t>
  </si>
  <si>
    <t>s.c.</t>
  </si>
  <si>
    <t>fateme</t>
  </si>
  <si>
    <t>almond</t>
  </si>
  <si>
    <t>urti</t>
  </si>
  <si>
    <t>herds</t>
  </si>
  <si>
    <t>estrogen</t>
  </si>
  <si>
    <t>attempt</t>
  </si>
  <si>
    <t>representing</t>
  </si>
  <si>
    <t>cfps</t>
  </si>
  <si>
    <t>lipopolysaccharide</t>
  </si>
  <si>
    <t>jobs</t>
  </si>
  <si>
    <t>tetradecanedioyl</t>
  </si>
  <si>
    <t>depressed</t>
  </si>
  <si>
    <t>singularly</t>
  </si>
  <si>
    <t>allergen-induced</t>
  </si>
  <si>
    <t>opens</t>
  </si>
  <si>
    <t>ethnics</t>
  </si>
  <si>
    <t>fmr1</t>
  </si>
  <si>
    <t>arum</t>
  </si>
  <si>
    <t>wandering</t>
  </si>
  <si>
    <t>proactive</t>
  </si>
  <si>
    <t>diastolic</t>
  </si>
  <si>
    <t>constituent</t>
  </si>
  <si>
    <t>addressing</t>
  </si>
  <si>
    <t>illness</t>
  </si>
  <si>
    <t>san</t>
  </si>
  <si>
    <t>sam</t>
  </si>
  <si>
    <t>sac</t>
  </si>
  <si>
    <t>harthoorn</t>
  </si>
  <si>
    <t>c1-4-1-209</t>
  </si>
  <si>
    <t>young-hee</t>
  </si>
  <si>
    <t>locations</t>
  </si>
  <si>
    <t> = 0.02</t>
  </si>
  <si>
    <t>culpable</t>
  </si>
  <si>
    <t>pregvit®</t>
  </si>
  <si>
    <t>pubmed</t>
  </si>
  <si>
    <t> = 0.04</t>
  </si>
  <si>
    <t>adjunctive</t>
  </si>
  <si>
    <t>inhibiting</t>
  </si>
  <si>
    <t>febriana</t>
  </si>
  <si>
    <t> = 0.09</t>
  </si>
  <si>
    <t>saw</t>
  </si>
  <si>
    <t>preservative</t>
  </si>
  <si>
    <t> = 61</t>
  </si>
  <si>
    <t>mösges</t>
  </si>
  <si>
    <t>kloszewska</t>
  </si>
  <si>
    <t>4-pyridoxic</t>
  </si>
  <si>
    <t>takayoshi</t>
  </si>
  <si>
    <t>aside</t>
  </si>
  <si>
    <t>perfluorooctanoate</t>
  </si>
  <si>
    <t>instructed</t>
  </si>
  <si>
    <t>eun-jin</t>
  </si>
  <si>
    <t>intends</t>
  </si>
  <si>
    <t>neutropenia</t>
  </si>
  <si>
    <t>transcribed</t>
  </si>
  <si>
    <t>tab-based</t>
  </si>
  <si>
    <t>noto</t>
  </si>
  <si>
    <t>encouraged</t>
  </si>
  <si>
    <t>monochorionic-triamniotic</t>
  </si>
  <si>
    <t>p=0.04</t>
  </si>
  <si>
    <t>veszeli</t>
  </si>
  <si>
    <t>motivational</t>
  </si>
  <si>
    <t>sa.</t>
  </si>
  <si>
    <t>mesdaghi</t>
  </si>
  <si>
    <t>buffer</t>
  </si>
  <si>
    <t>mcwilliam</t>
  </si>
  <si>
    <t>4200 iu/week</t>
  </si>
  <si>
    <t>jaehee</t>
  </si>
  <si>
    <t>israeli</t>
  </si>
  <si>
    <t>povidone</t>
  </si>
  <si>
    <t>ho-hyun</t>
  </si>
  <si>
    <t>a38</t>
  </si>
  <si>
    <t>hyungoo</t>
  </si>
  <si>
    <t>voluntary</t>
  </si>
  <si>
    <t>32 weeks</t>
  </si>
  <si>
    <t>physician-administered</t>
  </si>
  <si>
    <t>osteopenia</t>
  </si>
  <si>
    <t>wiley</t>
  </si>
  <si>
    <t>spirulina</t>
  </si>
  <si>
    <t>s.d.</t>
  </si>
  <si>
    <t>average</t>
  </si>
  <si>
    <t>tackling</t>
  </si>
  <si>
    <t>infections</t>
  </si>
  <si>
    <t>sale</t>
  </si>
  <si>
    <t>exhorted</t>
  </si>
  <si>
    <t>migraine-sleep</t>
  </si>
  <si>
    <t>federal</t>
  </si>
  <si>
    <t>natal</t>
  </si>
  <si>
    <t>sdg</t>
  </si>
  <si>
    <t>or = 3.57</t>
  </si>
  <si>
    <t>refining</t>
  </si>
  <si>
    <t>chiang</t>
  </si>
  <si>
    <t>lactobacilli</t>
  </si>
  <si>
    <t>analysis-derived</t>
  </si>
  <si>
    <t>salt</t>
  </si>
  <si>
    <t>structure☆</t>
  </si>
  <si>
    <t>guan</t>
  </si>
  <si>
    <t>walking</t>
  </si>
  <si>
    <t>revising</t>
  </si>
  <si>
    <t>determinate</t>
  </si>
  <si>
    <t>merit</t>
  </si>
  <si>
    <t>fecal</t>
  </si>
  <si>
    <t>bright</t>
  </si>
  <si>
    <t>39 </t>
  </si>
  <si>
    <t>supplementation/day</t>
  </si>
  <si>
    <t>aggressive</t>
  </si>
  <si>
    <t>adipogenesis</t>
  </si>
  <si>
    <t>sottoposto</t>
  </si>
  <si>
    <t>standard-protein</t>
  </si>
  <si>
    <t> = 0.03</t>
  </si>
  <si>
    <t>fibre</t>
  </si>
  <si>
    <t>slow</t>
  </si>
  <si>
    <t>n=85</t>
  </si>
  <si>
    <t>par2-antagonist</t>
  </si>
  <si>
    <t>smit</t>
  </si>
  <si>
    <t>acupressure</t>
  </si>
  <si>
    <t>going</t>
  </si>
  <si>
    <t>actin</t>
  </si>
  <si>
    <t>opitz</t>
  </si>
  <si>
    <t>suppresses</t>
  </si>
  <si>
    <t>600 iu</t>
  </si>
  <si>
    <t>caroline</t>
  </si>
  <si>
    <t>cathartics/laxatives</t>
  </si>
  <si>
    <t>carolina</t>
  </si>
  <si>
    <t>bridge</t>
  </si>
  <si>
    <t>directed</t>
  </si>
  <si>
    <t>antisense</t>
  </si>
  <si>
    <t>planee</t>
  </si>
  <si>
    <t>eruption</t>
  </si>
  <si>
    <t>irt-like</t>
  </si>
  <si>
    <t>perirenal</t>
  </si>
  <si>
    <t>freezing</t>
  </si>
  <si>
    <t>straightforwardly</t>
  </si>
  <si>
    <t>bio-psycho-social</t>
  </si>
  <si>
    <t>morphogenic</t>
  </si>
  <si>
    <t>aβ</t>
  </si>
  <si>
    <t>inuit</t>
  </si>
  <si>
    <t>rejection</t>
  </si>
  <si>
    <t>awaiting</t>
  </si>
  <si>
    <t>apoe−/−</t>
  </si>
  <si>
    <t>biogen</t>
  </si>
  <si>
    <t>β=0.341</t>
  </si>
  <si>
    <t>omron</t>
  </si>
  <si>
    <t>mekaroonkamol</t>
  </si>
  <si>
    <t>monochorionic</t>
  </si>
  <si>
    <t>hyun-woo</t>
  </si>
  <si>
    <t>settings</t>
  </si>
  <si>
    <t>jaichat</t>
  </si>
  <si>
    <t>sang-rok</t>
  </si>
  <si>
    <t>parasitic</t>
  </si>
  <si>
    <t>saliva</t>
  </si>
  <si>
    <t>neutrophilic</t>
  </si>
  <si>
    <t>ginger</t>
  </si>
  <si>
    <t>mutually</t>
  </si>
  <si>
    <t>nociceptive</t>
  </si>
  <si>
    <t>cd8+t</t>
  </si>
  <si>
    <t>esophageal</t>
  </si>
  <si>
    <t>apoe4‐related</t>
  </si>
  <si>
    <t>on-road</t>
  </si>
  <si>
    <t>puqe</t>
  </si>
  <si>
    <t>surgeries</t>
  </si>
  <si>
    <t>vision</t>
  </si>
  <si>
    <t>attenuated</t>
  </si>
  <si>
    <t>yamaide</t>
  </si>
  <si>
    <t>sae-in</t>
  </si>
  <si>
    <t>miu/ml</t>
  </si>
  <si>
    <t>aterosclerotica</t>
  </si>
  <si>
    <t>−16</t>
  </si>
  <si>
    <t>surgery</t>
  </si>
  <si>
    <t>jeong</t>
  </si>
  <si>
    <t>ju-hee</t>
  </si>
  <si>
    <t>bioelectrical</t>
  </si>
  <si>
    <t>rebane</t>
  </si>
  <si>
    <t>kamyshnikov</t>
  </si>
  <si>
    <t>compounds</t>
  </si>
  <si>
    <t>comorbidity</t>
  </si>
  <si>
    <t>representatives</t>
  </si>
  <si>
    <t>vaccines</t>
  </si>
  <si>
    <t>orexigenic</t>
  </si>
  <si>
    <t>percentiles</t>
  </si>
  <si>
    <t>affecting</t>
  </si>
  <si>
    <t>teens</t>
  </si>
  <si>
    <t>times/week</t>
  </si>
  <si>
    <t>perimenstrually</t>
  </si>
  <si>
    <t>sidama</t>
  </si>
  <si>
    <t>inappropriately</t>
  </si>
  <si>
    <t>scoring</t>
  </si>
  <si>
    <t>3 months</t>
  </si>
  <si>
    <t>38.3 ± 11.2 years</t>
  </si>
  <si>
    <t>wechsler</t>
  </si>
  <si>
    <t>screen</t>
  </si>
  <si>
    <t>hitome</t>
  </si>
  <si>
    <t>ascribed</t>
  </si>
  <si>
    <t>glenn</t>
  </si>
  <si>
    <t>continuously</t>
  </si>
  <si>
    <t>etiologic</t>
  </si>
  <si>
    <t>steroid</t>
  </si>
  <si>
    <t>periodicities</t>
  </si>
  <si>
    <t>multivariable</t>
  </si>
  <si>
    <t>suppressed</t>
  </si>
  <si>
    <t>drinking-water</t>
  </si>
  <si>
    <t>concentrated</t>
  </si>
  <si>
    <t>circumference</t>
  </si>
  <si>
    <t>pilori</t>
  </si>
  <si>
    <t>c-kit</t>
  </si>
  <si>
    <t>~7</t>
  </si>
  <si>
    <t>auditory</t>
  </si>
  <si>
    <t>1.97-2.14</t>
  </si>
  <si>
    <t>matheson</t>
  </si>
  <si>
    <t>s</t>
  </si>
  <si>
    <t>chatterjee</t>
  </si>
  <si>
    <t>residency</t>
  </si>
  <si>
    <t>concentrates</t>
  </si>
  <si>
    <t>recordings</t>
  </si>
  <si>
    <t>yeon-mi</t>
  </si>
  <si>
    <t>−10.9</t>
  </si>
  <si>
    <t>mann</t>
  </si>
  <si>
    <t>allowance</t>
  </si>
  <si>
    <t>yearly</t>
  </si>
  <si>
    <t>harumi</t>
  </si>
  <si>
    <t>sixty-six</t>
  </si>
  <si>
    <t>mehrdad</t>
  </si>
  <si>
    <t>humanmethylation27</t>
  </si>
  <si>
    <t>middle-class</t>
  </si>
  <si>
    <t>twin</t>
  </si>
  <si>
    <t>hye-sun</t>
  </si>
  <si>
    <t>hypereosinophilic</t>
  </si>
  <si>
    <t>ghulam</t>
  </si>
  <si>
    <t>hot-spots</t>
  </si>
  <si>
    <t>articular</t>
  </si>
  <si>
    <t>oon</t>
  </si>
  <si>
    <t>kwang-jin</t>
  </si>
  <si>
    <t>erdem</t>
  </si>
  <si>
    <t>considers</t>
  </si>
  <si>
    <t>erden</t>
  </si>
  <si>
    <t>cramps</t>
  </si>
  <si>
    <t>survivors</t>
  </si>
  <si>
    <t>combines</t>
  </si>
  <si>
    <t>monozygotic/monochorionic</t>
  </si>
  <si>
    <t>dismetabolic</t>
  </si>
  <si>
    <t>west</t>
  </si>
  <si>
    <t>locally</t>
  </si>
  <si>
    <t>breath</t>
  </si>
  <si>
    <t>distinguishing</t>
  </si>
  <si>
    <t>b = 6.054</t>
  </si>
  <si>
    <t>enriched-risk</t>
  </si>
  <si>
    <t>benamor</t>
  </si>
  <si>
    <t>reflex</t>
  </si>
  <si>
    <t>enzyme-linked</t>
  </si>
  <si>
    <t>enable</t>
  </si>
  <si>
    <t>300a</t>
  </si>
  <si>
    <t>life-giving</t>
  </si>
  <si>
    <t>chan</t>
  </si>
  <si>
    <t>thousand</t>
  </si>
  <si>
    <t>narita</t>
  </si>
  <si>
    <t>se = 1.933</t>
  </si>
  <si>
    <t>nili</t>
  </si>
  <si>
    <t>toronto</t>
  </si>
  <si>
    <t>breve</t>
  </si>
  <si>
    <t>1.30-7.83</t>
  </si>
  <si>
    <t>1.08 ± 0.12 µmol/g</t>
  </si>
  <si>
    <t>former</t>
  </si>
  <si>
    <t>dhea</t>
  </si>
  <si>
    <t>multi-faceted</t>
  </si>
  <si>
    <t>prognostication</t>
  </si>
  <si>
    <t>kg/m2and</t>
  </si>
  <si>
    <t>juveniles</t>
  </si>
  <si>
    <t>aromatase</t>
  </si>
  <si>
    <t>co-ordination</t>
  </si>
  <si>
    <t>6.7 </t>
  </si>
  <si>
    <t>adipocyte</t>
  </si>
  <si>
    <t>subsample</t>
  </si>
  <si>
    <t>17-hdha</t>
  </si>
  <si>
    <t>fiducial</t>
  </si>
  <si>
    <t>policies</t>
  </si>
  <si>
    <t>suzhou</t>
  </si>
  <si>
    <t>situation</t>
  </si>
  <si>
    <t>methylmercury</t>
  </si>
  <si>
    <t>aerosolized</t>
  </si>
  <si>
    <t>seepage</t>
  </si>
  <si>
    <t>farinae</t>
  </si>
  <si>
    <t> </t>
  </si>
  <si>
    <t>muttalif</t>
  </si>
  <si>
    <t>purse</t>
  </si>
  <si>
    <t>f0females</t>
  </si>
  <si>
    <t>opsonizing</t>
  </si>
  <si>
    <t>0-2.5</t>
  </si>
  <si>
    <t>non‐primary</t>
  </si>
  <si>
    <t>ambient</t>
  </si>
  <si>
    <t>technology</t>
  </si>
  <si>
    <t>premedication</t>
  </si>
  <si>
    <t>enabling</t>
  </si>
  <si>
    <t>expenditures</t>
  </si>
  <si>
    <t>routinization</t>
  </si>
  <si>
    <t>glycolysis</t>
  </si>
  <si>
    <t>trichloroethylene</t>
  </si>
  <si>
    <t>mandatorily-fortified</t>
  </si>
  <si>
    <t>coexisting</t>
  </si>
  <si>
    <t>10.1007/s10654-016-0151-9</t>
  </si>
  <si>
    <t>surveillance</t>
  </si>
  <si>
    <t>fatima</t>
  </si>
  <si>
    <t>underestimate</t>
  </si>
  <si>
    <t>externalizing</t>
  </si>
  <si>
    <t>subunit</t>
  </si>
  <si>
    <t>gfap</t>
  </si>
  <si>
    <t>kim/s</t>
  </si>
  <si>
    <t>aura</t>
  </si>
  <si>
    <t>sterling</t>
  </si>
  <si>
    <t>48 </t>
  </si>
  <si>
    <t>managements</t>
  </si>
  <si>
    <t>gc</t>
  </si>
  <si>
    <t>singapore</t>
  </si>
  <si>
    <t>n = 1</t>
  </si>
  <si>
    <t>births</t>
  </si>
  <si>
    <t>elina</t>
  </si>
  <si>
    <t>n = 5</t>
  </si>
  <si>
    <t>allocation</t>
  </si>
  <si>
    <t>tgfβ1</t>
  </si>
  <si>
    <t>edges</t>
  </si>
  <si>
    <t>advertisement</t>
  </si>
  <si>
    <t>lhds</t>
  </si>
  <si>
    <t>susumu</t>
  </si>
  <si>
    <t>caption</t>
  </si>
  <si>
    <t>hyper-secretion</t>
  </si>
  <si>
    <t>hydroxylase</t>
  </si>
  <si>
    <t>psychiatrists</t>
  </si>
  <si>
    <t>tracking</t>
  </si>
  <si>
    <t>ashraf</t>
  </si>
  <si>
    <t>takahiro</t>
  </si>
  <si>
    <t>hypoxic</t>
  </si>
  <si>
    <t>antihistamine</t>
  </si>
  <si>
    <t>≥1.52</t>
  </si>
  <si>
    <t>ömer</t>
  </si>
  <si>
    <t>regressions</t>
  </si>
  <si>
    <t>yasemin</t>
  </si>
  <si>
    <t>costs</t>
  </si>
  <si>
    <t>guernsey</t>
  </si>
  <si>
    <t>colabomycin</t>
  </si>
  <si>
    <t>bariatric</t>
  </si>
  <si>
    <t>dimension</t>
  </si>
  <si>
    <t>persistently</t>
  </si>
  <si>
    <t>exacerbations</t>
  </si>
  <si>
    <t>kawai</t>
  </si>
  <si>
    <t>summer</t>
  </si>
  <si>
    <t>ishii</t>
  </si>
  <si>
    <t>processo</t>
  </si>
  <si>
    <t>cheol-hong</t>
  </si>
  <si>
    <t>12.5 </t>
  </si>
  <si>
    <t>500 g</t>
  </si>
  <si>
    <t>51°n</t>
  </si>
  <si>
    <t>vegetables-fruit-and-white</t>
  </si>
  <si>
    <t>omissions</t>
  </si>
  <si>
    <t>gdm</t>
  </si>
  <si>
    <t> 2.0 × 10−7</t>
  </si>
  <si>
    <t>hypermethylated</t>
  </si>
  <si>
    <t>mimicking</t>
  </si>
  <si>
    <t>geunhwa</t>
  </si>
  <si>
    <t>wiley-liss</t>
  </si>
  <si>
    <t>emily</t>
  </si>
  <si>
    <t>zn-related</t>
  </si>
  <si>
    <t>fvc</t>
  </si>
  <si>
    <t>91 </t>
  </si>
  <si>
    <t>instrument</t>
  </si>
  <si>
    <t>a159</t>
  </si>
  <si>
    <t>axis-associated</t>
  </si>
  <si>
    <t>aborts</t>
  </si>
  <si>
    <t>a155</t>
  </si>
  <si>
    <t>functionality</t>
  </si>
  <si>
    <t>a157</t>
  </si>
  <si>
    <t>structural</t>
  </si>
  <si>
    <t>a151</t>
  </si>
  <si>
    <t>a150</t>
  </si>
  <si>
    <t>fvq</t>
  </si>
  <si>
    <t>a152</t>
  </si>
  <si>
    <t>correcting</t>
  </si>
  <si>
    <t>yusuke</t>
  </si>
  <si>
    <t>aspects</t>
  </si>
  <si>
    <t>around</t>
  </si>
  <si>
    <t>prams</t>
  </si>
  <si>
    <t>chlorhexidine</t>
  </si>
  <si>
    <t>24-item</t>
  </si>
  <si>
    <t>dark</t>
  </si>
  <si>
    <t>klf4</t>
  </si>
  <si>
    <t>preference</t>
  </si>
  <si>
    <t>world</t>
  </si>
  <si>
    <t>breakage</t>
  </si>
  <si>
    <t>postal</t>
  </si>
  <si>
    <t>extra-uterine</t>
  </si>
  <si>
    <t>dare</t>
  </si>
  <si>
    <t>meat</t>
  </si>
  <si>
    <t>malfunctions</t>
  </si>
  <si>
    <t>yeon-seop</t>
  </si>
  <si>
    <t>rrna</t>
  </si>
  <si>
    <t>alam</t>
  </si>
  <si>
    <t>nutrients</t>
  </si>
  <si>
    <t>nanette</t>
  </si>
  <si>
    <t>20-item</t>
  </si>
  <si>
    <t>macronutrient</t>
  </si>
  <si>
    <t>3000 iu</t>
  </si>
  <si>
    <t>full-scale</t>
  </si>
  <si>
    <t>vmpfc</t>
  </si>
  <si>
    <t>0.5-4.8</t>
  </si>
  <si>
    <t>colon</t>
  </si>
  <si>
    <t>incidences</t>
  </si>
  <si>
    <t>intestinal</t>
  </si>
  <si>
    <t>ferqency</t>
  </si>
  <si>
    <t>satisfactory</t>
  </si>
  <si>
    <t>beta = −0.0002</t>
  </si>
  <si>
    <t>a68</t>
  </si>
  <si>
    <t>a540</t>
  </si>
  <si>
    <t>underweight</t>
  </si>
  <si>
    <t>a64</t>
  </si>
  <si>
    <t>a65</t>
  </si>
  <si>
    <t>a66</t>
  </si>
  <si>
    <t>conditional</t>
  </si>
  <si>
    <t>a60</t>
  </si>
  <si>
    <t>a61</t>
  </si>
  <si>
    <t>a62</t>
  </si>
  <si>
    <t>a63</t>
  </si>
  <si>
    <t>supplementary</t>
  </si>
  <si>
    <t>anti-pruritic</t>
  </si>
  <si>
    <t>non-idu</t>
  </si>
  <si>
    <t>bwga</t>
  </si>
  <si>
    <t>racial</t>
  </si>
  <si>
    <t>a353</t>
  </si>
  <si>
    <t>continent</t>
  </si>
  <si>
    <t>cristina</t>
  </si>
  <si>
    <t>inflexibility</t>
  </si>
  <si>
    <t>dimensions</t>
  </si>
  <si>
    <t>10-years</t>
  </si>
  <si>
    <t>aspirin-exacerbated</t>
  </si>
  <si>
    <t>cavity</t>
  </si>
  <si>
    <t>dbpc</t>
  </si>
  <si>
    <t>tube</t>
  </si>
  <si>
    <t>pathogenesis</t>
  </si>
  <si>
    <t>matsunaga</t>
  </si>
  <si>
    <t>ghrelin</t>
  </si>
  <si>
    <t>exit</t>
  </si>
  <si>
    <t>uchida</t>
  </si>
  <si>
    <t>propylthiouracil</t>
  </si>
  <si>
    <t>withdnamethylation</t>
  </si>
  <si>
    <t>nitrosatable</t>
  </si>
  <si>
    <t>nishida</t>
  </si>
  <si>
    <t>live-born</t>
  </si>
  <si>
    <t>restoring</t>
  </si>
  <si>
    <t>refer</t>
  </si>
  <si>
    <t>175-603</t>
  </si>
  <si>
    <t>velden</t>
  </si>
  <si>
    <t>biased</t>
  </si>
  <si>
    <t>accessing</t>
  </si>
  <si>
    <t>scientific</t>
  </si>
  <si>
    <t>power</t>
  </si>
  <si>
    <t>uterine</t>
  </si>
  <si>
    <t>industrialized</t>
  </si>
  <si>
    <t>dissection</t>
  </si>
  <si>
    <t>forgetfulness</t>
  </si>
  <si>
    <t>pancytopenia</t>
  </si>
  <si>
    <t>shampa</t>
  </si>
  <si>
    <t>progression-free</t>
  </si>
  <si>
    <t>biases</t>
  </si>
  <si>
    <t>ratios</t>
  </si>
  <si>
    <t>five-</t>
  </si>
  <si>
    <t>thailand</t>
  </si>
  <si>
    <t>materna®was</t>
  </si>
  <si>
    <t>prepared</t>
  </si>
  <si>
    <t>seong</t>
  </si>
  <si>
    <t>s100</t>
  </si>
  <si>
    <t>10.1186/s12888-014-0303-y</t>
  </si>
  <si>
    <t>saiful</t>
  </si>
  <si>
    <t>bimodal</t>
  </si>
  <si>
    <t>hopkins</t>
  </si>
  <si>
    <t>abstinent</t>
  </si>
  <si>
    <t>disabilities</t>
  </si>
  <si>
    <t>ach</t>
  </si>
  <si>
    <t>clavicle</t>
  </si>
  <si>
    <t>care-giving</t>
  </si>
  <si>
    <t>gulay</t>
  </si>
  <si>
    <t>dianzani</t>
  </si>
  <si>
    <t>act</t>
  </si>
  <si>
    <t>bronchodilator</t>
  </si>
  <si>
    <t>petalas</t>
  </si>
  <si>
    <t>age-related</t>
  </si>
  <si>
    <t>ratio = 0.21</t>
  </si>
  <si>
    <t>monoclonal</t>
  </si>
  <si>
    <t>perturbed</t>
  </si>
  <si>
    <t>suppression</t>
  </si>
  <si>
    <t>wash-out</t>
  </si>
  <si>
    <t>pharmacogenetic</t>
  </si>
  <si>
    <t>image</t>
  </si>
  <si>
    <t>shieh</t>
  </si>
  <si>
    <t>a380</t>
  </si>
  <si>
    <t>diffuse</t>
  </si>
  <si>
    <t>korrick</t>
  </si>
  <si>
    <t>2013~2014</t>
  </si>
  <si>
    <t>rossi</t>
  </si>
  <si>
    <t>nonsmoker</t>
  </si>
  <si>
    <t>arctic</t>
  </si>
  <si>
    <t>cared</t>
  </si>
  <si>
    <t>liver☆☆☆</t>
  </si>
  <si>
    <t>legacy</t>
  </si>
  <si>
    <t>her</t>
  </si>
  <si>
    <t>soon-chan</t>
  </si>
  <si>
    <t>hey</t>
  </si>
  <si>
    <t>bangladeshi</t>
  </si>
  <si>
    <t>hee</t>
  </si>
  <si>
    <t>ulus</t>
  </si>
  <si>
    <t>hea</t>
  </si>
  <si>
    <t>secretion</t>
  </si>
  <si>
    <t>neurotoxicant</t>
  </si>
  <si>
    <t>slopes</t>
  </si>
  <si>
    <t>heo</t>
  </si>
  <si>
    <t>thu</t>
  </si>
  <si>
    <t>hei</t>
  </si>
  <si>
    <t>case-based</t>
  </si>
  <si>
    <t>project</t>
  </si>
  <si>
    <t>complete</t>
  </si>
  <si>
    <t>verbatim</t>
  </si>
  <si>
    <t>cd4+t</t>
  </si>
  <si>
    <t>gliding</t>
  </si>
  <si>
    <t>hellp</t>
  </si>
  <si>
    <t>epityper</t>
  </si>
  <si>
    <t>fine-scale</t>
  </si>
  <si>
    <t>follicular</t>
  </si>
  <si>
    <t>epidural</t>
  </si>
  <si>
    <t>survived</t>
  </si>
  <si>
    <t>ho-june</t>
  </si>
  <si>
    <t>elimination</t>
  </si>
  <si>
    <t>impedance</t>
  </si>
  <si>
    <t>technologies</t>
  </si>
  <si>
    <t>plgf</t>
  </si>
  <si>
    <t>huimin</t>
  </si>
  <si>
    <t>galacto-oligosaccharide</t>
  </si>
  <si>
    <t>like-3</t>
  </si>
  <si>
    <t>pull</t>
  </si>
  <si>
    <t>regimen</t>
  </si>
  <si>
    <t>october</t>
  </si>
  <si>
    <t>plentiful</t>
  </si>
  <si>
    <t>rescuing</t>
  </si>
  <si>
    <t>epidemicity</t>
  </si>
  <si>
    <t>taught</t>
  </si>
  <si>
    <t>dispensing</t>
  </si>
  <si>
    <t>nakazato</t>
  </si>
  <si>
    <t>darker</t>
  </si>
  <si>
    <t>aa</t>
  </si>
  <si>
    <t>ac</t>
  </si>
  <si>
    <t>ponderal</t>
  </si>
  <si>
    <t>ae</t>
  </si>
  <si>
    <t>wei-leng</t>
  </si>
  <si>
    <t>af</t>
  </si>
  <si>
    <t>ohd</t>
  </si>
  <si>
    <t>am</t>
  </si>
  <si>
    <t>al</t>
  </si>
  <si>
    <t>packages</t>
  </si>
  <si>
    <t>murota</t>
  </si>
  <si>
    <t>ap</t>
  </si>
  <si>
    <t>mds</t>
  </si>
  <si>
    <t>ji-ho</t>
  </si>
  <si>
    <t>igf2r</t>
  </si>
  <si>
    <t>dampens</t>
  </si>
  <si>
    <t>cream</t>
  </si>
  <si>
    <t>wlhiv</t>
  </si>
  <si>
    <t>yoga</t>
  </si>
  <si>
    <t>ideally</t>
  </si>
  <si>
    <t>cooked</t>
  </si>
  <si>
    <t>extract</t>
  </si>
  <si>
    <t>shuji</t>
  </si>
  <si>
    <t>discontinuing</t>
  </si>
  <si>
    <t>novice</t>
  </si>
  <si>
    <t>ascertained</t>
  </si>
  <si>
    <t>aromatic</t>
  </si>
  <si>
    <t>blinded</t>
  </si>
  <si>
    <t>cecal</t>
  </si>
  <si>
    <t>tight</t>
  </si>
  <si>
    <t>implied</t>
  </si>
  <si>
    <t>phenol</t>
  </si>
  <si>
    <t>spatial</t>
  </si>
  <si>
    <t>benefited</t>
  </si>
  <si>
    <t>pollutants</t>
  </si>
  <si>
    <t>polyhydramnios</t>
  </si>
  <si>
    <t>hospitalisation</t>
  </si>
  <si>
    <t>congress</t>
  </si>
  <si>
    <t>non-accidental</t>
  </si>
  <si>
    <t>yoichi</t>
  </si>
  <si>
    <t>acosta</t>
  </si>
  <si>
    <t>a.</t>
  </si>
  <si>
    <t>a1</t>
  </si>
  <si>
    <t>herbs</t>
  </si>
  <si>
    <t>a3</t>
  </si>
  <si>
    <t>gyrus</t>
  </si>
  <si>
    <t>a5</t>
  </si>
  <si>
    <t>nrem</t>
  </si>
  <si>
    <t>a7</t>
  </si>
  <si>
    <t>planners</t>
  </si>
  <si>
    <t>a9</t>
  </si>
  <si>
    <t>a8</t>
  </si>
  <si>
    <t>n=70</t>
  </si>
  <si>
    <t>component-resolved</t>
  </si>
  <si>
    <t>gastric</t>
  </si>
  <si>
    <t>futamura</t>
  </si>
  <si>
    <t>masa</t>
  </si>
  <si>
    <t>natalia</t>
  </si>
  <si>
    <t>nonprescription</t>
  </si>
  <si>
    <t>acids</t>
  </si>
  <si>
    <t>organelles</t>
  </si>
  <si>
    <t>kilogram</t>
  </si>
  <si>
    <t>cpg</t>
  </si>
  <si>
    <t>mimic</t>
  </si>
  <si>
    <t>nelson</t>
  </si>
  <si>
    <t>behavioral</t>
  </si>
  <si>
    <t>2010-2012</t>
  </si>
  <si>
    <t>keang</t>
  </si>
  <si>
    <t>34.4±19.2</t>
  </si>
  <si>
    <t>cpt</t>
  </si>
  <si>
    <t>original</t>
  </si>
  <si>
    <t>400μg</t>
  </si>
  <si>
    <t>influenza</t>
  </si>
  <si>
    <t>patient-reported</t>
  </si>
  <si>
    <t>sung-won</t>
  </si>
  <si>
    <t>sung-woo</t>
  </si>
  <si>
    <t>fifty-one</t>
  </si>
  <si>
    <t>beware</t>
  </si>
  <si>
    <t>increment</t>
  </si>
  <si>
    <t>kg/m2for</t>
  </si>
  <si>
    <t>ferreira</t>
  </si>
  <si>
    <t>ismail</t>
  </si>
  <si>
    <t>dha/d</t>
  </si>
  <si>
    <t>fpc2</t>
  </si>
  <si>
    <t>fpc1</t>
  </si>
  <si>
    <t>reasoning</t>
  </si>
  <si>
    <t>kyunguk</t>
  </si>
  <si>
    <t>particles</t>
  </si>
  <si>
    <t>multiple‐micronutrients</t>
  </si>
  <si>
    <t>a605</t>
  </si>
  <si>
    <t>tt</t>
  </si>
  <si>
    <t>pneumoniae</t>
  </si>
  <si>
    <t>tr</t>
  </si>
  <si>
    <t>ts</t>
  </si>
  <si>
    <t>yong-won</t>
  </si>
  <si>
    <t>a604</t>
  </si>
  <si>
    <t>eighty-four</t>
  </si>
  <si>
    <t>nora</t>
  </si>
  <si>
    <t>taim</t>
  </si>
  <si>
    <t>chewing</t>
  </si>
  <si>
    <t>ti</t>
  </si>
  <si>
    <t>norm</t>
  </si>
  <si>
    <t> = 29</t>
  </si>
  <si>
    <t>ghana</t>
  </si>
  <si>
    <t>paying</t>
  </si>
  <si>
    <t>hypperresponsiveness</t>
  </si>
  <si>
    <t>appointment</t>
  </si>
  <si>
    <t>returned</t>
  </si>
  <si>
    <t>takes</t>
  </si>
  <si>
    <t>ensures</t>
  </si>
  <si>
    <t>fpca</t>
  </si>
  <si>
    <t>swallows</t>
  </si>
  <si>
    <t>haplotypic</t>
  </si>
  <si>
    <t>subunits</t>
  </si>
  <si>
    <t>blockade</t>
  </si>
  <si>
    <t>diary</t>
  </si>
  <si>
    <t>transcriptome</t>
  </si>
  <si>
    <t>fpcs</t>
  </si>
  <si>
    <t>24th</t>
  </si>
  <si>
    <t>receptor-tyrosine</t>
  </si>
  <si>
    <t>condition</t>
  </si>
  <si>
    <t>tropomyosin</t>
  </si>
  <si>
    <t>pparα</t>
  </si>
  <si>
    <t>ageing</t>
  </si>
  <si>
    <t>t4</t>
  </si>
  <si>
    <t>african-american</t>
  </si>
  <si>
    <t>yeonye</t>
  </si>
  <si>
    <t>phosphorylation</t>
  </si>
  <si>
    <t>sang</t>
  </si>
  <si>
    <t>adjust</t>
  </si>
  <si>
    <t>mammal</t>
  </si>
  <si>
    <t>genechip</t>
  </si>
  <si>
    <t>4 months</t>
  </si>
  <si>
    <t>cecrdlova</t>
  </si>
  <si>
    <t>χ2=12.83</t>
  </si>
  <si>
    <t>past</t>
  </si>
  <si>
    <t>three-stage</t>
  </si>
  <si>
    <t>kilocalories</t>
  </si>
  <si>
    <t>timescales</t>
  </si>
  <si>
    <t>1.5-km</t>
  </si>
  <si>
    <t>karl-christian</t>
  </si>
  <si>
    <t>30-mg</t>
  </si>
  <si>
    <t>situated</t>
  </si>
  <si>
    <t>two-and-a-half</t>
  </si>
  <si>
    <t>si-eun</t>
  </si>
  <si>
    <t>non-deficient</t>
  </si>
  <si>
    <t>disruptions</t>
  </si>
  <si>
    <t>section</t>
  </si>
  <si>
    <t>intra-class</t>
  </si>
  <si>
    <t>excitatory</t>
  </si>
  <si>
    <t>undecided</t>
  </si>
  <si>
    <t>scientists</t>
  </si>
  <si>
    <t>non-medical</t>
  </si>
  <si>
    <t>sison</t>
  </si>
  <si>
    <t>avenues</t>
  </si>
  <si>
    <t>promontory</t>
  </si>
  <si>
    <t>method</t>
  </si>
  <si>
    <t>contrast</t>
  </si>
  <si>
    <t>scrotal</t>
  </si>
  <si>
    <t>christophe</t>
  </si>
  <si>
    <t>extraskeletal</t>
  </si>
  <si>
    <t>tiia</t>
  </si>
  <si>
    <t>f2females</t>
  </si>
  <si>
    <t>rs2243250</t>
  </si>
  <si>
    <t>vomiting</t>
  </si>
  <si>
    <t>hours</t>
  </si>
  <si>
    <t>24-26-week</t>
  </si>
  <si>
    <t>klotho-deficient</t>
  </si>
  <si>
    <t>irrespective</t>
  </si>
  <si>
    <t>divalent</t>
  </si>
  <si>
    <t>november</t>
  </si>
  <si>
    <t>managerial</t>
  </si>
  <si>
    <t>crown-rump</t>
  </si>
  <si>
    <t>predesigned</t>
  </si>
  <si>
    <t>allergens</t>
  </si>
  <si>
    <t>striatum</t>
  </si>
  <si>
    <t>ofdggranule</t>
  </si>
  <si>
    <t>compliance</t>
  </si>
  <si>
    <t>prion</t>
  </si>
  <si>
    <t>experience</t>
  </si>
  <si>
    <t>prior</t>
  </si>
  <si>
    <t>healthier</t>
  </si>
  <si>
    <t>action</t>
  </si>
  <si>
    <t>corps</t>
  </si>
  <si>
    <t>habre</t>
  </si>
  <si>
    <t>succinate</t>
  </si>
  <si>
    <t>bisulfite</t>
  </si>
  <si>
    <t>selfadministered</t>
  </si>
  <si>
    <t>followed</t>
  </si>
  <si>
    <t>gadd45a</t>
  </si>
  <si>
    <t>rr = 1.63</t>
  </si>
  <si>
    <t>mexican</t>
  </si>
  <si>
    <t>seng</t>
  </si>
  <si>
    <t>cord-serum</t>
  </si>
  <si>
    <t>vip</t>
  </si>
  <si>
    <t>reserves</t>
  </si>
  <si>
    <t>regimens</t>
  </si>
  <si>
    <t>prepubertal</t>
  </si>
  <si>
    <t>esra</t>
  </si>
  <si>
    <t>viz</t>
  </si>
  <si>
    <t>asp432glu</t>
  </si>
  <si>
    <t>yuta</t>
  </si>
  <si>
    <t>select</t>
  </si>
  <si>
    <t>granular</t>
  </si>
  <si>
    <t>archived</t>
  </si>
  <si>
    <t>trips</t>
  </si>
  <si>
    <t>electrographic</t>
  </si>
  <si>
    <t>pearl</t>
  </si>
  <si>
    <t>leg</t>
  </si>
  <si>
    <t>mori</t>
  </si>
  <si>
    <t>archives</t>
  </si>
  <si>
    <t>rhea</t>
  </si>
  <si>
    <t>barts</t>
  </si>
  <si>
    <t>tag</t>
  </si>
  <si>
    <t>metformin</t>
  </si>
  <si>
    <t>under-</t>
  </si>
  <si>
    <t>alena</t>
  </si>
  <si>
    <t>check-ups</t>
  </si>
  <si>
    <t>cact</t>
  </si>
  <si>
    <t>a492</t>
  </si>
  <si>
    <t>a493</t>
  </si>
  <si>
    <t>a494</t>
  </si>
  <si>
    <t>a495</t>
  </si>
  <si>
    <t>initiated</t>
  </si>
  <si>
    <t>substances</t>
  </si>
  <si>
    <t>a498</t>
  </si>
  <si>
    <t>a499</t>
  </si>
  <si>
    <t>comorbidities</t>
  </si>
  <si>
    <t>corrected</t>
  </si>
  <si>
    <t>emission</t>
  </si>
  <si>
    <t>soliman</t>
  </si>
  <si>
    <t>yahiro</t>
  </si>
  <si>
    <t>levent</t>
  </si>
  <si>
    <t>diisocyanates-induced</t>
  </si>
  <si>
    <t>exposing</t>
  </si>
  <si>
    <t>anti-thyroid</t>
  </si>
  <si>
    <t>keeping</t>
  </si>
  <si>
    <t>endpoint</t>
  </si>
  <si>
    <t>hyunwook</t>
  </si>
  <si>
    <t>science</t>
  </si>
  <si>
    <t>inter-sectorial</t>
  </si>
  <si>
    <t>debriefing</t>
  </si>
  <si>
    <t>ohtomo</t>
  </si>
  <si>
    <t>indriyani</t>
  </si>
  <si>
    <t>pgdm</t>
  </si>
  <si>
    <t>zahra</t>
  </si>
  <si>
    <t>sent</t>
  </si>
  <si>
    <t>evolved</t>
  </si>
  <si>
    <t>learn</t>
  </si>
  <si>
    <t>knocked</t>
  </si>
  <si>
    <t>10.1186/s12878-017-0090-z</t>
  </si>
  <si>
    <t>nutrient-mtor-mirna</t>
  </si>
  <si>
    <t>desquamate</t>
  </si>
  <si>
    <t>pick</t>
  </si>
  <si>
    <t>rodrigues</t>
  </si>
  <si>
    <t>thancodetermined</t>
  </si>
  <si>
    <t>172 µg/l</t>
  </si>
  <si>
    <t>antagonists</t>
  </si>
  <si>
    <t>rouge</t>
  </si>
  <si>
    <t>life-threatening</t>
  </si>
  <si>
    <t>stated</t>
  </si>
  <si>
    <t>rodriguez</t>
  </si>
  <si>
    <t>znt4</t>
  </si>
  <si>
    <t>rosanna</t>
  </si>
  <si>
    <t>accept</t>
  </si>
  <si>
    <t>kl/kl</t>
  </si>
  <si>
    <t>sense</t>
  </si>
  <si>
    <t>resource-poor</t>
  </si>
  <si>
    <t>scar</t>
  </si>
  <si>
    <t>dress</t>
  </si>
  <si>
    <t>scat</t>
  </si>
  <si>
    <t>axis</t>
  </si>
  <si>
    <t>respective</t>
  </si>
  <si>
    <t>myelination</t>
  </si>
  <si>
    <t>93.6 g</t>
  </si>
  <si>
    <t>hugo</t>
  </si>
  <si>
    <t>cognitive-behavioral</t>
  </si>
  <si>
    <t>enlarge</t>
  </si>
  <si>
    <t>pre-birth</t>
  </si>
  <si>
    <t>polyangiitis</t>
  </si>
  <si>
    <t>transfers</t>
  </si>
  <si>
    <t>disturbed</t>
  </si>
  <si>
    <t>prenatal/perinatal</t>
  </si>
  <si>
    <t>nonallergic</t>
  </si>
  <si>
    <t>upregulation</t>
  </si>
  <si>
    <t>ventriculus</t>
  </si>
  <si>
    <t>half-century</t>
  </si>
  <si>
    <t>a245</t>
  </si>
  <si>
    <t>plant</t>
  </si>
  <si>
    <t>mitotic</t>
  </si>
  <si>
    <t>intended</t>
  </si>
  <si>
    <t>~10 000 years</t>
  </si>
  <si>
    <t>precautions</t>
  </si>
  <si>
    <t>bullimore</t>
  </si>
  <si>
    <t>variant</t>
  </si>
  <si>
    <t>plane</t>
  </si>
  <si>
    <t>ethics</t>
  </si>
  <si>
    <t>authentic</t>
  </si>
  <si>
    <t>lifecycle</t>
  </si>
  <si>
    <t>machmud</t>
  </si>
  <si>
    <t>ho-jang</t>
  </si>
  <si>
    <t>11β-hydroxysteroid</t>
  </si>
  <si>
    <t>ncrna</t>
  </si>
  <si>
    <t>jiang</t>
  </si>
  <si>
    <t>hui-qin</t>
  </si>
  <si>
    <t>post-delivery</t>
  </si>
  <si>
    <t>register</t>
  </si>
  <si>
    <t>fitzpatrick</t>
  </si>
  <si>
    <t>peritonitis</t>
  </si>
  <si>
    <t>neuro-behavioural</t>
  </si>
  <si>
    <t>chemistries</t>
  </si>
  <si>
    <t>fundamental</t>
  </si>
  <si>
    <t>fam150b</t>
  </si>
  <si>
    <t>encompassed</t>
  </si>
  <si>
    <t>matsuda</t>
  </si>
  <si>
    <t>affymetrix</t>
  </si>
  <si>
    <t>geographic</t>
  </si>
  <si>
    <t>replied</t>
  </si>
  <si>
    <t>ameliorates</t>
  </si>
  <si>
    <t>akiko</t>
  </si>
  <si>
    <t>passages</t>
  </si>
  <si>
    <t>august-september</t>
  </si>
  <si>
    <t>leigh</t>
  </si>
  <si>
    <t>iti</t>
  </si>
  <si>
    <t>mashhad</t>
  </si>
  <si>
    <t>hemoglobinuria</t>
  </si>
  <si>
    <t>trade</t>
  </si>
  <si>
    <t>attitude</t>
  </si>
  <si>
    <t>pregnancy-specific</t>
  </si>
  <si>
    <t>ameliorated</t>
  </si>
  <si>
    <t>signs</t>
  </si>
  <si>
    <t>nephritis</t>
  </si>
  <si>
    <t>itt</t>
  </si>
  <si>
    <t>roots</t>
  </si>
  <si>
    <t>qaujimajatuqangit</t>
  </si>
  <si>
    <t>rapidly</t>
  </si>
  <si>
    <t>zele</t>
  </si>
  <si>
    <t>chlorpyrifos</t>
  </si>
  <si>
    <t>termed</t>
  </si>
  <si>
    <t>neuropsychological</t>
  </si>
  <si>
    <t>hirofumi</t>
  </si>
  <si>
    <t>grade</t>
  </si>
  <si>
    <t>hyperlactataemia</t>
  </si>
  <si>
    <t>bypass</t>
  </si>
  <si>
    <t>isaac</t>
  </si>
  <si>
    <t>vazquez-nava</t>
  </si>
  <si>
    <t>entraining</t>
  </si>
  <si>
    <t>hmb-treatment</t>
  </si>
  <si>
    <t>sabrina</t>
  </si>
  <si>
    <t>clefts</t>
  </si>
  <si>
    <t>hysterectomy</t>
  </si>
  <si>
    <t>audience-specific</t>
  </si>
  <si>
    <t>entire</t>
  </si>
  <si>
    <t>pathologically</t>
  </si>
  <si>
    <t>kaushik</t>
  </si>
  <si>
    <t>gyoukei</t>
  </si>
  <si>
    <t>ontogenetic</t>
  </si>
  <si>
    <t>life-long</t>
  </si>
  <si>
    <t>olivia</t>
  </si>
  <si>
    <t>d3concentration</t>
  </si>
  <si>
    <t>focusses</t>
  </si>
  <si>
    <t>arakawa</t>
  </si>
  <si>
    <t>retroperitoneal</t>
  </si>
  <si>
    <t>eif4b</t>
  </si>
  <si>
    <t>∼123000</t>
  </si>
  <si>
    <t>dermatoses</t>
  </si>
  <si>
    <t>subir</t>
  </si>
  <si>
    <t>manifestations</t>
  </si>
  <si>
    <t>coping</t>
  </si>
  <si>
    <t>seung-hwan</t>
  </si>
  <si>
    <t>krobo</t>
  </si>
  <si>
    <t>inflammasome</t>
  </si>
  <si>
    <t>makyokansekito</t>
  </si>
  <si>
    <t>oedematous</t>
  </si>
  <si>
    <t>labeling</t>
  </si>
  <si>
    <t>normal-high</t>
  </si>
  <si>
    <t>kangeun</t>
  </si>
  <si>
    <t>harbor</t>
  </si>
  <si>
    <t>2-d</t>
  </si>
  <si>
    <t>non-obese</t>
  </si>
  <si>
    <t>p-trend </t>
  </si>
  <si>
    <t>supplemention</t>
  </si>
  <si>
    <t>pirogowicz</t>
  </si>
  <si>
    <t>physiologically</t>
  </si>
  <si>
    <t>odajima</t>
  </si>
  <si>
    <t> = 0.014</t>
  </si>
  <si>
    <t>england</t>
  </si>
  <si>
    <t>mai</t>
  </si>
  <si>
    <t>waking</t>
  </si>
  <si>
    <t>grandmothers</t>
  </si>
  <si>
    <t>a664</t>
  </si>
  <si>
    <t>periconception</t>
  </si>
  <si>
    <t>neurology</t>
  </si>
  <si>
    <t>pfdr = 0.034</t>
  </si>
  <si>
    <t>dismutase</t>
  </si>
  <si>
    <t>centuries</t>
  </si>
  <si>
    <t>nct00970866</t>
  </si>
  <si>
    <t>inquired</t>
  </si>
  <si>
    <t>missed</t>
  </si>
  <si>
    <t>blacks</t>
  </si>
  <si>
    <t>high-stakes</t>
  </si>
  <si>
    <t>inseon</t>
  </si>
  <si>
    <t>weightings</t>
  </si>
  <si>
    <t>sociological</t>
  </si>
  <si>
    <t>a138</t>
  </si>
  <si>
    <t>conus</t>
  </si>
  <si>
    <t>ministerial</t>
  </si>
  <si>
    <t>a133</t>
  </si>
  <si>
    <t>a132</t>
  </si>
  <si>
    <t>a131</t>
  </si>
  <si>
    <t>a130</t>
  </si>
  <si>
    <t>mizuho</t>
  </si>
  <si>
    <t>occurs</t>
  </si>
  <si>
    <t>a135</t>
  </si>
  <si>
    <t>a134</t>
  </si>
  <si>
    <t>igarashi</t>
  </si>
  <si>
    <t>risen</t>
  </si>
  <si>
    <t>localization</t>
  </si>
  <si>
    <t>dall'infanzia</t>
  </si>
  <si>
    <t>cross-reaction</t>
  </si>
  <si>
    <t>olds</t>
  </si>
  <si>
    <t>sunjoo</t>
  </si>
  <si>
    <t>abnormally</t>
  </si>
  <si>
    <t>tpa-level</t>
  </si>
  <si>
    <t>airway</t>
  </si>
  <si>
    <t>weed</t>
  </si>
  <si>
    <t>p = 0.520</t>
  </si>
  <si>
    <t>higheradhdsymptoms</t>
  </si>
  <si>
    <t>definition</t>
  </si>
  <si>
    <t>reared</t>
  </si>
  <si>
    <t>retained</t>
  </si>
  <si>
    <t>ft4</t>
  </si>
  <si>
    <t>devoid</t>
  </si>
  <si>
    <t>platinum-based</t>
  </si>
  <si>
    <t>metamorphosis</t>
  </si>
  <si>
    <t>adam</t>
  </si>
  <si>
    <t>xueyan</t>
  </si>
  <si>
    <t>pair-fed</t>
  </si>
  <si>
    <t>trialed</t>
  </si>
  <si>
    <t>afflictions</t>
  </si>
  <si>
    <t>neurochemical</t>
  </si>
  <si>
    <t>elective</t>
  </si>
  <si>
    <t>expedient</t>
  </si>
  <si>
    <t>a362</t>
  </si>
  <si>
    <t>exhibited</t>
  </si>
  <si>
    <t>arose</t>
  </si>
  <si>
    <t>inoperable</t>
  </si>
  <si>
    <t>il13</t>
  </si>
  <si>
    <t>precautionary</t>
  </si>
  <si>
    <t>paeng</t>
  </si>
  <si>
    <t>full-term</t>
  </si>
  <si>
    <t>recruiting</t>
  </si>
  <si>
    <t>thereafter</t>
  </si>
  <si>
    <t>31-year-old</t>
  </si>
  <si>
    <t>transcriptomics</t>
  </si>
  <si>
    <t>bronchiolitis</t>
  </si>
  <si>
    <t>laskin</t>
  </si>
  <si>
    <t>50 nmol/l</t>
  </si>
  <si>
    <t>anonymity</t>
  </si>
  <si>
    <t>studies-depression</t>
  </si>
  <si>
    <t>phytase</t>
  </si>
  <si>
    <t>non-asthmatic</t>
  </si>
  <si>
    <t>hiatal</t>
  </si>
  <si>
    <t>heads</t>
  </si>
  <si>
    <t>leverage</t>
  </si>
  <si>
    <t>jet</t>
  </si>
  <si>
    <t>multicenter</t>
  </si>
  <si>
    <t>introduction</t>
  </si>
  <si>
    <t>unsafe</t>
  </si>
  <si>
    <t>ibalt</t>
  </si>
  <si>
    <t>litany</t>
  </si>
  <si>
    <t>aved</t>
  </si>
  <si>
    <t>checkpoint</t>
  </si>
  <si>
    <t>adenovirus</t>
  </si>
  <si>
    <t>genetically</t>
  </si>
  <si>
    <t>smile</t>
  </si>
  <si>
    <t>calculations</t>
  </si>
  <si>
    <t>jee</t>
  </si>
  <si>
    <t>koshu</t>
  </si>
  <si>
    <t>glucocorticosteroids</t>
  </si>
  <si>
    <t>disaggregated</t>
  </si>
  <si>
    <t>stratifying</t>
  </si>
  <si>
    <t>relies</t>
  </si>
  <si>
    <t>first-</t>
  </si>
  <si>
    <t>interviewed</t>
  </si>
  <si>
    <t>immediate</t>
  </si>
  <si>
    <t>chae-seo</t>
  </si>
  <si>
    <t>employ</t>
  </si>
  <si>
    <t>neutralization</t>
  </si>
  <si>
    <t>yhi</t>
  </si>
  <si>
    <t>parsimonious</t>
  </si>
  <si>
    <t>7 miu/l</t>
  </si>
  <si>
    <t>grace</t>
  </si>
  <si>
    <t>inhalation</t>
  </si>
  <si>
    <t>diffusion</t>
  </si>
  <si>
    <t>rs7412</t>
  </si>
  <si>
    <t>family-targeted</t>
  </si>
  <si>
    <t>iranian</t>
  </si>
  <si>
    <t>1.24 ± 0.29</t>
  </si>
  <si>
    <t>preeclampsia-associated</t>
  </si>
  <si>
    <t>a46</t>
  </si>
  <si>
    <t>a47</t>
  </si>
  <si>
    <t>a44</t>
  </si>
  <si>
    <t>determined</t>
  </si>
  <si>
    <t>a40</t>
  </si>
  <si>
    <t>a41</t>
  </si>
  <si>
    <t>a49</t>
  </si>
  <si>
    <t>nikolai</t>
  </si>
  <si>
    <t>livers</t>
  </si>
  <si>
    <t>metabolica</t>
  </si>
  <si>
    <t>joost</t>
  </si>
  <si>
    <t>1.01-4.01</t>
  </si>
  <si>
    <t>beforehand</t>
  </si>
  <si>
    <t>defect</t>
  </si>
  <si>
    <t>micrograms</t>
  </si>
  <si>
    <t>ci = 1.1</t>
  </si>
  <si>
    <t>6.11.2012</t>
  </si>
  <si>
    <t>methylenetetrahydro-folate</t>
  </si>
  <si>
    <t> = 1813</t>
  </si>
  <si>
    <t>two-stage</t>
  </si>
  <si>
    <t>p=0.01</t>
  </si>
  <si>
    <t>bhr</t>
  </si>
  <si>
    <t>il-27</t>
  </si>
  <si>
    <t>zn-dependent</t>
  </si>
  <si>
    <t>a191</t>
  </si>
  <si>
    <t>generic</t>
  </si>
  <si>
    <t>aggravation</t>
  </si>
  <si>
    <t>odd</t>
  </si>
  <si>
    <t>miao</t>
  </si>
  <si>
    <t>p=0.02</t>
  </si>
  <si>
    <t>intra-peritoneal</t>
  </si>
  <si>
    <t>traditional/complementary</t>
  </si>
  <si>
    <t>reliance</t>
  </si>
  <si>
    <t>pparg</t>
  </si>
  <si>
    <t>recognizing</t>
  </si>
  <si>
    <t>equaled</t>
  </si>
  <si>
    <t>generalized</t>
  </si>
  <si>
    <t>ppara</t>
  </si>
  <si>
    <t>fltr</t>
  </si>
  <si>
    <t>elias</t>
  </si>
  <si>
    <t>thyroid-stimulating</t>
  </si>
  <si>
    <t>play</t>
  </si>
  <si>
    <t>jerzy</t>
  </si>
  <si>
    <t>25-ohd</t>
  </si>
  <si>
    <t>n-glycosylation</t>
  </si>
  <si>
    <t>nasal</t>
  </si>
  <si>
    <t>p=0.08</t>
  </si>
  <si>
    <t>phosphoprotein</t>
  </si>
  <si>
    <t>virus</t>
  </si>
  <si>
    <t>β = 0.43</t>
  </si>
  <si>
    <t>ratio = 0.06</t>
  </si>
  <si>
    <t>synthesised</t>
  </si>
  <si>
    <t>deviations</t>
  </si>
  <si>
    <t>sonogram</t>
  </si>
  <si>
    <t>hiranras</t>
  </si>
  <si>
    <t>elemental</t>
  </si>
  <si>
    <t>tpo</t>
  </si>
  <si>
    <t>industry</t>
  </si>
  <si>
    <t>sometimes</t>
  </si>
  <si>
    <t>cover</t>
  </si>
  <si>
    <t>teratoma</t>
  </si>
  <si>
    <t>bodies</t>
  </si>
  <si>
    <t>by-nc-nd</t>
  </si>
  <si>
    <t>ga-young</t>
  </si>
  <si>
    <t>rs3782025</t>
  </si>
  <si>
    <t>harbin</t>
  </si>
  <si>
    <t>gaba</t>
  </si>
  <si>
    <t>mcdermid</t>
  </si>
  <si>
    <t>affairs</t>
  </si>
  <si>
    <t>1.46-4.00</t>
  </si>
  <si>
    <t>parainfluenza</t>
  </si>
  <si>
    <t>makiko</t>
  </si>
  <si>
    <t>session</t>
  </si>
  <si>
    <t> = 0.05</t>
  </si>
  <si>
    <t>modulations</t>
  </si>
  <si>
    <t>friable</t>
  </si>
  <si>
    <t>sudo</t>
  </si>
  <si>
    <t>stepwise</t>
  </si>
  <si>
    <t>occupation</t>
  </si>
  <si>
    <t>indicator</t>
  </si>
  <si>
    <t>inpatients</t>
  </si>
  <si>
    <t>emulsifier</t>
  </si>
  <si>
    <t>reprogrammed</t>
  </si>
  <si>
    <t>maresins</t>
  </si>
  <si>
    <t>failed</t>
  </si>
  <si>
    <t>enzyme</t>
  </si>
  <si>
    <t>diaphragmatic</t>
  </si>
  <si>
    <t>metalloprotease</t>
  </si>
  <si>
    <t>dependent</t>
  </si>
  <si>
    <t>secular</t>
  </si>
  <si>
    <t>intervention‐outcome</t>
  </si>
  <si>
    <t>sunny</t>
  </si>
  <si>
    <t>surer</t>
  </si>
  <si>
    <t>makowska</t>
  </si>
  <si>
    <t>informants</t>
  </si>
  <si>
    <t>generalizable</t>
  </si>
  <si>
    <t>non-ad</t>
  </si>
  <si>
    <t>allergen</t>
  </si>
  <si>
    <t>untreated</t>
  </si>
  <si>
    <t>inducible</t>
  </si>
  <si>
    <t>crs</t>
  </si>
  <si>
    <t>crp</t>
  </si>
  <si>
    <t>yurmalina</t>
  </si>
  <si>
    <t>progressive</t>
  </si>
  <si>
    <t>tumors</t>
  </si>
  <si>
    <t>disregarding</t>
  </si>
  <si>
    <t>bytes</t>
  </si>
  <si>
    <t>misperceptions</t>
  </si>
  <si>
    <t>rfc</t>
  </si>
  <si>
    <t>gothenburg</t>
  </si>
  <si>
    <t>low-fat</t>
  </si>
  <si>
    <t>crd</t>
  </si>
  <si>
    <t>rfd</t>
  </si>
  <si>
    <t>cri</t>
  </si>
  <si>
    <t>diaphragm</t>
  </si>
  <si>
    <t>ozawa</t>
  </si>
  <si>
    <t>nct01192412</t>
  </si>
  <si>
    <t>inferior</t>
  </si>
  <si>
    <t>set</t>
  </si>
  <si>
    <t>tetsuharu</t>
  </si>
  <si>
    <t> = 19.6</t>
  </si>
  <si>
    <t>bundling</t>
  </si>
  <si>
    <t>carrying</t>
  </si>
  <si>
    <t>ye/yi</t>
  </si>
  <si>
    <t>matsuo</t>
  </si>
  <si>
    <t>collectively</t>
  </si>
  <si>
    <t>see</t>
  </si>
  <si>
    <t>sed</t>
  </si>
  <si>
    <t>shuichi</t>
  </si>
  <si>
    <t>migration</t>
  </si>
  <si>
    <t>sea</t>
  </si>
  <si>
    <t>behavioural</t>
  </si>
  <si>
    <t>seo</t>
  </si>
  <si>
    <t>sem</t>
  </si>
  <si>
    <t>indirect-direct</t>
  </si>
  <si>
    <t>mid-childhood</t>
  </si>
  <si>
    <t>mixed-method</t>
  </si>
  <si>
    <t>analog</t>
  </si>
  <si>
    <t>nct01126528</t>
  </si>
  <si>
    <t>prevenzione</t>
  </si>
  <si>
    <t>g/day</t>
  </si>
  <si>
    <t>#</t>
  </si>
  <si>
    <t>organophophates</t>
  </si>
  <si>
    <t>and/atypical</t>
  </si>
  <si>
    <t>univariate</t>
  </si>
  <si>
    <t>dutta</t>
  </si>
  <si>
    <t>ettinger</t>
  </si>
  <si>
    <t>chidren</t>
  </si>
  <si>
    <t>vitamine</t>
  </si>
  <si>
    <t>respectively</t>
  </si>
  <si>
    <t>acidic</t>
  </si>
  <si>
    <t>lesion</t>
  </si>
  <si>
    <t>shank3</t>
  </si>
  <si>
    <t>glascock</t>
  </si>
  <si>
    <t>acutely</t>
  </si>
  <si>
    <t>stratified</t>
  </si>
  <si>
    <t>milder</t>
  </si>
  <si>
    <t> 0.000</t>
  </si>
  <si>
    <t>1.01-2.31</t>
  </si>
  <si>
    <t>hardship</t>
  </si>
  <si>
    <t>targeted</t>
  </si>
  <si>
    <t>spacing</t>
  </si>
  <si>
    <t>tłı̨chǫ</t>
  </si>
  <si>
    <t>imbrication</t>
  </si>
  <si>
    <t>conceptus</t>
  </si>
  <si>
    <t>respondents</t>
  </si>
  <si>
    <t>maría</t>
  </si>
  <si>
    <t>catharina</t>
  </si>
  <si>
    <t>jointly</t>
  </si>
  <si>
    <t>pollination</t>
  </si>
  <si>
    <t>gilliland</t>
  </si>
  <si>
    <t>interface</t>
  </si>
  <si>
    <t>genome-scale</t>
  </si>
  <si>
    <t>vesicles</t>
  </si>
  <si>
    <t>ehlayel</t>
  </si>
  <si>
    <t>minimizing</t>
  </si>
  <si>
    <t>prospects</t>
  </si>
  <si>
    <t>enables</t>
  </si>
  <si>
    <t>last</t>
  </si>
  <si>
    <t>-0.079 mmol/l</t>
  </si>
  <si>
    <t>influential</t>
  </si>
  <si>
    <t>seung-no</t>
  </si>
  <si>
    <t>bastiaans</t>
  </si>
  <si>
    <t>konstantinos</t>
  </si>
  <si>
    <t>uvr</t>
  </si>
  <si>
    <t>pdr</t>
  </si>
  <si>
    <t>lasa</t>
  </si>
  <si>
    <t>connection</t>
  </si>
  <si>
    <t>3158.3 g</t>
  </si>
  <si>
    <t>retarded</t>
  </si>
  <si>
    <t>toxicology</t>
  </si>
  <si>
    <t>a126</t>
  </si>
  <si>
    <t>whole</t>
  </si>
  <si>
    <t>≥30.00 kg/m2</t>
  </si>
  <si>
    <t>load</t>
  </si>
  <si>
    <t>minh</t>
  </si>
  <si>
    <t>purified</t>
  </si>
  <si>
    <t>belo</t>
  </si>
  <si>
    <t>brp-39</t>
  </si>
  <si>
    <t>d3dependency</t>
  </si>
  <si>
    <t>3-year</t>
  </si>
  <si>
    <t>tslp</t>
  </si>
  <si>
    <t>generation-atomic</t>
  </si>
  <si>
    <t>hollow</t>
  </si>
  <si>
    <t>diclofenac</t>
  </si>
  <si>
    <t>low-resource</t>
  </si>
  <si>
    <t>agents</t>
  </si>
  <si>
    <t>adaptation</t>
  </si>
  <si>
    <t>luis</t>
  </si>
  <si>
    <t>intussusception</t>
  </si>
  <si>
    <t>spot-urine</t>
  </si>
  <si>
    <t>a501</t>
  </si>
  <si>
    <t>filaggrin-related</t>
  </si>
  <si>
    <t>monthly</t>
  </si>
  <si>
    <t>a104</t>
  </si>
  <si>
    <t>acceptance</t>
  </si>
  <si>
    <t>tiotropium</t>
  </si>
  <si>
    <t>ridenhour</t>
  </si>
  <si>
    <t>convicted</t>
  </si>
  <si>
    <t>anaesthesiologists</t>
  </si>
  <si>
    <t>morphological</t>
  </si>
  <si>
    <t>citations</t>
  </si>
  <si>
    <t>initiation</t>
  </si>
  <si>
    <t>extreme</t>
  </si>
  <si>
    <t>87 </t>
  </si>
  <si>
    <t>gastroesophageal</t>
  </si>
  <si>
    <t>3-dimensional</t>
  </si>
  <si>
    <t>psoriatic</t>
  </si>
  <si>
    <t>ag490</t>
  </si>
  <si>
    <t>cd55</t>
  </si>
  <si>
    <t>tige</t>
  </si>
  <si>
    <t>cd59</t>
  </si>
  <si>
    <t>\usepackage</t>
  </si>
  <si>
    <t>mehmet</t>
  </si>
  <si>
    <t>mine</t>
  </si>
  <si>
    <t>rost</t>
  </si>
  <si>
    <t>fung</t>
  </si>
  <si>
    <t>obesità</t>
  </si>
  <si>
    <t>representative</t>
  </si>
  <si>
    <t>systematic</t>
  </si>
  <si>
    <t>8.02 ± 2.92</t>
  </si>
  <si>
    <t>towns</t>
  </si>
  <si>
    <t>lamotrigine</t>
  </si>
  <si>
    <t>audience</t>
  </si>
  <si>
    <t>puerpera</t>
  </si>
  <si>
    <t>handling</t>
  </si>
  <si>
    <t>condensation</t>
  </si>
  <si>
    <t>kumiko</t>
  </si>
  <si>
    <t>tomoharu</t>
  </si>
  <si>
    <t>reliable</t>
  </si>
  <si>
    <t>expanded</t>
  </si>
  <si>
    <t>empirical</t>
  </si>
  <si>
    <t>akane</t>
  </si>
  <si>
    <t>medically</t>
  </si>
  <si>
    <t>mlp</t>
  </si>
  <si>
    <t>evaluating</t>
  </si>
  <si>
    <t>forauc</t>
  </si>
  <si>
    <t>physician-diagnosis</t>
  </si>
  <si>
    <t>sanguansak</t>
  </si>
  <si>
    <t>1.00-1.15</t>
  </si>
  <si>
    <t>28 ng/ml</t>
  </si>
  <si>
    <t>scheduled</t>
  </si>
  <si>
    <t>pound</t>
  </si>
  <si>
    <t>kiyotake</t>
  </si>
  <si>
    <t>duodenum</t>
  </si>
  <si>
    <t>hyperactivity</t>
  </si>
  <si>
    <t>mother/newborn</t>
  </si>
  <si>
    <t>binding</t>
  </si>
  <si>
    <t>xiao</t>
  </si>
  <si>
    <t>alaska</t>
  </si>
  <si>
    <t>olshan</t>
  </si>
  <si>
    <t>triple</t>
  </si>
  <si>
    <t>obstetricians/obstetric</t>
  </si>
  <si>
    <t>braber</t>
  </si>
  <si>
    <t>tacoma</t>
  </si>
  <si>
    <t>coca-cola</t>
  </si>
  <si>
    <t>keigo</t>
  </si>
  <si>
    <t>mediating</t>
  </si>
  <si>
    <t>chatand</t>
  </si>
  <si>
    <t>ilja</t>
  </si>
  <si>
    <t>i2=</t>
  </si>
  <si>
    <t>1/para</t>
  </si>
  <si>
    <t>incisional</t>
  </si>
  <si>
    <t>lymphangioma</t>
  </si>
  <si>
    <t>normal-</t>
  </si>
  <si>
    <t>bone-resorbing</t>
  </si>
  <si>
    <t>elevated</t>
  </si>
  <si>
    <t>shorter</t>
  </si>
  <si>
    <t>0/001</t>
  </si>
  <si>
    <t>≥26 weeks</t>
  </si>
  <si>
    <t>virtually</t>
  </si>
  <si>
    <t>isabel</t>
  </si>
  <si>
    <t>uncover</t>
  </si>
  <si>
    <t>community-acquired</t>
  </si>
  <si>
    <t>bioactive</t>
  </si>
  <si>
    <t>£190</t>
  </si>
  <si>
    <t>a101</t>
  </si>
  <si>
    <t>novara</t>
  </si>
  <si>
    <t>obese/diabetic</t>
  </si>
  <si>
    <t>comprehensive</t>
  </si>
  <si>
    <t>infection-related</t>
  </si>
  <si>
    <t>mavid</t>
  </si>
  <si>
    <t>alert</t>
  </si>
  <si>
    <t>multi-racial/ethnic</t>
  </si>
  <si>
    <t>viewing</t>
  </si>
  <si>
    <t>medicaid</t>
  </si>
  <si>
    <t>necessity</t>
  </si>
  <si>
    <t>opinion</t>
  </si>
  <si>
    <t>rabih</t>
  </si>
  <si>
    <t>20 weeks</t>
  </si>
  <si>
    <t>focal</t>
  </si>
  <si>
    <t>neuroblastic</t>
  </si>
  <si>
    <t>≥</t>
  </si>
  <si>
    <t>infertility</t>
  </si>
  <si>
    <t>surrogate</t>
  </si>
  <si>
    <t>allergenic</t>
  </si>
  <si>
    <t>person</t>
  </si>
  <si>
    <t>regulating</t>
  </si>
  <si>
    <t>hapmap</t>
  </si>
  <si>
    <t>kelly</t>
  </si>
  <si>
    <t>semi-solid</t>
  </si>
  <si>
    <t>johan</t>
  </si>
  <si>
    <t>leong</t>
  </si>
  <si>
    <t>alowayesh</t>
  </si>
  <si>
    <t>plagues</t>
  </si>
  <si>
    <t>policy-level</t>
  </si>
  <si>
    <t>pro-angiogenic</t>
  </si>
  <si>
    <t>schedules</t>
  </si>
  <si>
    <t>occidentali</t>
  </si>
  <si>
    <t>samivel</t>
  </si>
  <si>
    <t>klotho-hypomorphic</t>
  </si>
  <si>
    <t>10.1186/s12884-016-0796-0</t>
  </si>
  <si>
    <t>amp</t>
  </si>
  <si>
    <t>simi</t>
  </si>
  <si>
    <t>extra-large</t>
  </si>
  <si>
    <t>arteritis</t>
  </si>
  <si>
    <t>boec</t>
  </si>
  <si>
    <t>interprofessional</t>
  </si>
  <si>
    <t>5-ht3breceptor</t>
  </si>
  <si>
    <t>chromatography-electrospray</t>
  </si>
  <si>
    <t>primiparous</t>
  </si>
  <si>
    <t>10.1186/s12937-016-0194-5</t>
  </si>
  <si>
    <t>relevancy</t>
  </si>
  <si>
    <t>cuffs</t>
  </si>
  <si>
    <t>conclusions</t>
  </si>
  <si>
    <t>brigade</t>
  </si>
  <si>
    <t> 0</t>
  </si>
  <si>
    <t>time-window</t>
  </si>
  <si>
    <t>advertisements</t>
  </si>
  <si>
    <t>chest</t>
  </si>
  <si>
    <t>dc</t>
  </si>
  <si>
    <t>400 iu</t>
  </si>
  <si>
    <t>3and</t>
  </si>
  <si>
    <t>location</t>
  </si>
  <si>
    <t>crying</t>
  </si>
  <si>
    <t>input</t>
  </si>
  <si>
    <t>ruled</t>
  </si>
  <si>
    <t>gabriële</t>
  </si>
  <si>
    <t>indonesian</t>
  </si>
  <si>
    <t>australia</t>
  </si>
  <si>
    <t>c1_2_5_196</t>
  </si>
  <si>
    <t>emergency</t>
  </si>
  <si>
    <t>demands</t>
  </si>
  <si>
    <t>bladder</t>
  </si>
  <si>
    <t>lymphocytic</t>
  </si>
  <si>
    <t>couple</t>
  </si>
  <si>
    <t>fold-change</t>
  </si>
  <si>
    <t>wongpiyabovorn</t>
  </si>
  <si>
    <t>1-day</t>
  </si>
  <si>
    <t>neurological/cognitive</t>
  </si>
  <si>
    <t>suffering</t>
  </si>
  <si>
    <t>−0.33</t>
  </si>
  <si>
    <t>1.08-4.52</t>
  </si>
  <si>
    <t>pandemic</t>
  </si>
  <si>
    <t>10.1186/s12936-015-0707-2</t>
  </si>
  <si>
    <t>snore</t>
  </si>
  <si>
    <t>emergence</t>
  </si>
  <si>
    <t>nonpregnancy-related</t>
  </si>
  <si>
    <t>formal</t>
  </si>
  <si>
    <t>75th</t>
  </si>
  <si>
    <t>pertinent</t>
  </si>
  <si>
    <t>milena</t>
  </si>
  <si>
    <t>sirs</t>
  </si>
  <si>
    <t>spine</t>
  </si>
  <si>
    <t>facets</t>
  </si>
  <si>
    <t>spina</t>
  </si>
  <si>
    <t>stay</t>
  </si>
  <si>
    <t>clinicaltrials.govnct01073488</t>
  </si>
  <si>
    <t>consensus</t>
  </si>
  <si>
    <t>marques</t>
  </si>
  <si>
    <t>kwanghoon</t>
  </si>
  <si>
    <t>toxicant</t>
  </si>
  <si>
    <t>thematising</t>
  </si>
  <si>
    <t>non-abruption</t>
  </si>
  <si>
    <t>erythematosus</t>
  </si>
  <si>
    <t>motomura</t>
  </si>
  <si>
    <t>pertaining</t>
  </si>
  <si>
    <t>sirinoot</t>
  </si>
  <si>
    <t>spring</t>
  </si>
  <si>
    <t>b.</t>
  </si>
  <si>
    <t>oznur</t>
  </si>
  <si>
    <t>autophagy</t>
  </si>
  <si>
    <t>electroencephalogram</t>
  </si>
  <si>
    <t>ca2 +-calmodulin-dependent</t>
  </si>
  <si>
    <t>b6</t>
  </si>
  <si>
    <t>palm</t>
  </si>
  <si>
    <t>b1</t>
  </si>
  <si>
    <t>urea-nitrogen</t>
  </si>
  <si>
    <t>single-centre</t>
  </si>
  <si>
    <t>migraineurs</t>
  </si>
  <si>
    <t>mg/kg</t>
  </si>
  <si>
    <t>microbes</t>
  </si>
  <si>
    <t>lamia</t>
  </si>
  <si>
    <t>physiotherapy</t>
  </si>
  <si>
    <t>get</t>
  </si>
  <si>
    <t>n = 41/27.7 years/dmft</t>
  </si>
  <si>
    <t>cheonan</t>
  </si>
  <si>
    <t>convulsions</t>
  </si>
  <si>
    <t>dating</t>
  </si>
  <si>
    <t>koala</t>
  </si>
  <si>
    <t>or = 2.06</t>
  </si>
  <si>
    <t>100-item</t>
  </si>
  <si>
    <t>bf</t>
  </si>
  <si>
    <t>omura</t>
  </si>
  <si>
    <t>biomedical</t>
  </si>
  <si>
    <t>gyeung</t>
  </si>
  <si>
    <t>casein</t>
  </si>
  <si>
    <t>polytomous</t>
  </si>
  <si>
    <t>neurobehavior</t>
  </si>
  <si>
    <t>bo</t>
  </si>
  <si>
    <t>agreement</t>
  </si>
  <si>
    <t>pr-nf</t>
  </si>
  <si>
    <t>cedar</t>
  </si>
  <si>
    <t>setiabudiawan</t>
  </si>
  <si>
    <t>‐nms</t>
  </si>
  <si>
    <t>bw</t>
  </si>
  <si>
    <t>biomarkers</t>
  </si>
  <si>
    <t> 50</t>
  </si>
  <si>
    <t>nct01924013</t>
  </si>
  <si>
    <t>relating</t>
  </si>
  <si>
    <t>dictated</t>
  </si>
  <si>
    <t>analysing</t>
  </si>
  <si>
    <t>wildlife</t>
  </si>
  <si>
    <t>mario</t>
  </si>
  <si>
    <t>exaggerated</t>
  </si>
  <si>
    <t>thanaviratananich</t>
  </si>
  <si>
    <t>progressione</t>
  </si>
  <si>
    <t>secretory</t>
  </si>
  <si>
    <t>a435</t>
  </si>
  <si>
    <t>dichotomous</t>
  </si>
  <si>
    <t>delayed-type</t>
  </si>
  <si>
    <t>progressions</t>
  </si>
  <si>
    <t>mouth</t>
  </si>
  <si>
    <t>mrp-/cola-</t>
  </si>
  <si>
    <t>anterior</t>
  </si>
  <si>
    <t>repair</t>
  </si>
  <si>
    <t>computational</t>
  </si>
  <si>
    <t>osamu</t>
  </si>
  <si>
    <t>takumi</t>
  </si>
  <si>
    <t>compensate</t>
  </si>
  <si>
    <t>bronchoconstriction</t>
  </si>
  <si>
    <t>a431</t>
  </si>
  <si>
    <t>integral</t>
  </si>
  <si>
    <t>dinitrofluorobenzene</t>
  </si>
  <si>
    <t>locus</t>
  </si>
  <si>
    <t>primarily</t>
  </si>
  <si>
    <t>insecticide</t>
  </si>
  <si>
    <t>contributor</t>
  </si>
  <si>
    <t>methylene</t>
  </si>
  <si>
    <t>cardio-metabochip</t>
  </si>
  <si>
    <t>non-infectious</t>
  </si>
  <si>
    <t>clustering</t>
  </si>
  <si>
    <t>a110</t>
  </si>
  <si>
    <t>a113</t>
  </si>
  <si>
    <t>a112</t>
  </si>
  <si>
    <t>span</t>
  </si>
  <si>
    <t>rsv-induced</t>
  </si>
  <si>
    <t>a117</t>
  </si>
  <si>
    <t>a116</t>
  </si>
  <si>
    <t>a119</t>
  </si>
  <si>
    <t>a118</t>
  </si>
  <si>
    <t>three-brain</t>
  </si>
  <si>
    <t>clinals</t>
  </si>
  <si>
    <t>specifically</t>
  </si>
  <si>
    <t>u-</t>
  </si>
  <si>
    <t>neuro-intellectual</t>
  </si>
  <si>
    <t>check-up</t>
  </si>
  <si>
    <t>suit</t>
  </si>
  <si>
    <t>islam</t>
  </si>
  <si>
    <t>95 </t>
  </si>
  <si>
    <t>:</t>
  </si>
  <si>
    <t>colonic</t>
  </si>
  <si>
    <t>80 nmol/l</t>
  </si>
  <si>
    <t>microrna-21</t>
  </si>
  <si>
    <t>rs544201</t>
  </si>
  <si>
    <t>considerably</t>
  </si>
  <si>
    <t>elsewhere</t>
  </si>
  <si>
    <t>poster</t>
  </si>
  <si>
    <t>ageing-related</t>
  </si>
  <si>
    <t>singer</t>
  </si>
  <si>
    <t>isoenergetic</t>
  </si>
  <si>
    <t>mitin</t>
  </si>
  <si>
    <t>r2to</t>
  </si>
  <si>
    <t>−0.68</t>
  </si>
  <si>
    <t>ling</t>
  </si>
  <si>
    <t>anti-neutrophil</t>
  </si>
  <si>
    <t>line</t>
  </si>
  <si>
    <t>delwiche</t>
  </si>
  <si>
    <t>considerable</t>
  </si>
  <si>
    <t>doo</t>
  </si>
  <si>
    <t>dinh</t>
  </si>
  <si>
    <t>ci = 1.42-3.13</t>
  </si>
  <si>
    <t>1.73-1.94</t>
  </si>
  <si>
    <t>kijeong</t>
  </si>
  <si>
    <t>12.1 </t>
  </si>
  <si>
    <t>uu</t>
  </si>
  <si>
    <t>noradrenaline</t>
  </si>
  <si>
    <t>fink-gremmels</t>
  </si>
  <si>
    <t>up</t>
  </si>
  <si>
    <t>cil</t>
  </si>
  <si>
    <t>cis</t>
  </si>
  <si>
    <t>ul</t>
  </si>
  <si>
    <t>un</t>
  </si>
  <si>
    <t>placental-binding</t>
  </si>
  <si>
    <t>//dx.doi.org/10.1289/ehp.1510070</t>
  </si>
  <si>
    <t>imran</t>
  </si>
  <si>
    <t>ua</t>
  </si>
  <si>
    <t>medical</t>
  </si>
  <si>
    <t>uc</t>
  </si>
  <si>
    <t>bronchopulmonary</t>
  </si>
  <si>
    <t>39-year-old</t>
  </si>
  <si>
    <t>chae</t>
  </si>
  <si>
    <t>defined</t>
  </si>
  <si>
    <t>urogenital</t>
  </si>
  <si>
    <t>snakes</t>
  </si>
  <si>
    <t>allergoallergens</t>
  </si>
  <si>
    <t>globally</t>
  </si>
  <si>
    <t>e-mails</t>
  </si>
  <si>
    <t>diverse</t>
  </si>
  <si>
    <t>inoltre</t>
  </si>
  <si>
    <t>chaw</t>
  </si>
  <si>
    <t>chat</t>
  </si>
  <si>
    <t>aizawa</t>
  </si>
  <si>
    <t>questionnaire</t>
  </si>
  <si>
    <t>pbde-85</t>
  </si>
  <si>
    <t>informant</t>
  </si>
  <si>
    <t>paradox</t>
  </si>
  <si>
    <t>tuft</t>
  </si>
  <si>
    <t>tarc</t>
  </si>
  <si>
    <t>analgesics</t>
  </si>
  <si>
    <t>uranium</t>
  </si>
  <si>
    <t>retroverted</t>
  </si>
  <si>
    <t>mtdna</t>
  </si>
  <si>
    <t>occasional</t>
  </si>
  <si>
    <t>adjuvant</t>
  </si>
  <si>
    <t>medium-income</t>
  </si>
  <si>
    <t>coded</t>
  </si>
  <si>
    <t>2010/2011</t>
  </si>
  <si>
    <t>trabecular</t>
  </si>
  <si>
    <t>θ</t>
  </si>
  <si>
    <t>penetrance</t>
  </si>
  <si>
    <t>degenerative</t>
  </si>
  <si>
    <t>−6.2</t>
  </si>
  <si>
    <t>toddler</t>
  </si>
  <si>
    <t>principle</t>
  </si>
  <si>
    <t>rubella</t>
  </si>
  <si>
    <t>elements</t>
  </si>
  <si>
    <t>provided</t>
  </si>
  <si>
    <t>sided</t>
  </si>
  <si>
    <t>nct00266825</t>
  </si>
  <si>
    <t>podder</t>
  </si>
  <si>
    <t>long-lasting</t>
  </si>
  <si>
    <t>under-two</t>
  </si>
  <si>
    <t>bianca</t>
  </si>
  <si>
    <t>treatable</t>
  </si>
  <si>
    <t>kaiser</t>
  </si>
  <si>
    <t>blood-brain</t>
  </si>
  <si>
    <t>coagulopathy</t>
  </si>
  <si>
    <t>jerschow</t>
  </si>
  <si>
    <t>bibliographies</t>
  </si>
  <si>
    <t>ferhan</t>
  </si>
  <si>
    <t>ago</t>
  </si>
  <si>
    <t>worsened</t>
  </si>
  <si>
    <t>tailored</t>
  </si>
  <si>
    <t>land</t>
  </si>
  <si>
    <t>methodologies</t>
  </si>
  <si>
    <t>algorithm</t>
  </si>
  <si>
    <t>consumer</t>
  </si>
  <si>
    <t>asymptomatically</t>
  </si>
  <si>
    <t>thrombosis</t>
  </si>
  <si>
    <t>aga</t>
  </si>
  <si>
    <t>dr</t>
  </si>
  <si>
    <t>neuro-developmental</t>
  </si>
  <si>
    <t>beverage</t>
  </si>
  <si>
    <t>10-fold</t>
  </si>
  <si>
    <t>enrolled</t>
  </si>
  <si>
    <t>dirceu</t>
  </si>
  <si>
    <t>fresh</t>
  </si>
  <si>
    <t>chang-shin</t>
  </si>
  <si>
    <t>29.7±4.1</t>
  </si>
  <si>
    <t>having</t>
  </si>
  <si>
    <t>code</t>
  </si>
  <si>
    <t>partial</t>
  </si>
  <si>
    <t>rubbish</t>
  </si>
  <si>
    <t>incorporate</t>
  </si>
  <si>
    <t>craniofacial</t>
  </si>
  <si>
    <t>food-induced</t>
  </si>
  <si>
    <t>evacuated</t>
  </si>
  <si>
    <t>illustrated</t>
  </si>
  <si>
    <t>59 </t>
  </si>
  <si>
    <t>fungal</t>
  </si>
  <si>
    <t>hea-kyoung</t>
  </si>
  <si>
    <t>broader</t>
  </si>
  <si>
    <t>whole-person</t>
  </si>
  <si>
    <t>mailed</t>
  </si>
  <si>
    <t>shizukawa</t>
  </si>
  <si>
    <t>centers</t>
  </si>
  <si>
    <t>one-half</t>
  </si>
  <si>
    <t>chi2sig</t>
  </si>
  <si>
    <t>up-regulated</t>
  </si>
  <si>
    <t>concerned</t>
  </si>
  <si>
    <t>endogenously</t>
  </si>
  <si>
    <t>epa+dha</t>
  </si>
  <si>
    <t>papules</t>
  </si>
  <si>
    <t>phuong</t>
  </si>
  <si>
    <t>142±70.2</t>
  </si>
  <si>
    <t>tissue-specific</t>
  </si>
  <si>
    <t>programmazione</t>
  </si>
  <si>
    <t>hexacosenoic</t>
  </si>
  <si>
    <t>p = 0.004</t>
  </si>
  <si>
    <t>bark-lynn</t>
  </si>
  <si>
    <t>n = 2</t>
  </si>
  <si>
    <t>overgrowth</t>
  </si>
  <si>
    <t>triacylglycerols</t>
  </si>
  <si>
    <t>n = 1</t>
  </si>
  <si>
    <t>teresa</t>
  </si>
  <si>
    <t>n = 8</t>
  </si>
  <si>
    <t>continues</t>
  </si>
  <si>
    <t>developmentally</t>
  </si>
  <si>
    <t>β = 0.63</t>
  </si>
  <si>
    <t>manipulated</t>
  </si>
  <si>
    <t>thoracoscopic</t>
  </si>
  <si>
    <t>pupillary</t>
  </si>
  <si>
    <t>mixing</t>
  </si>
  <si>
    <t>animals</t>
  </si>
  <si>
    <t>continued</t>
  </si>
  <si>
    <t>minerals</t>
  </si>
  <si>
    <t>categories</t>
  </si>
  <si>
    <t>timely</t>
  </si>
  <si>
    <t>udin</t>
  </si>
  <si>
    <t>n-acetylcysteine</t>
  </si>
  <si>
    <t>team-based</t>
  </si>
  <si>
    <t>transmission</t>
  </si>
  <si>
    <t>eva</t>
  </si>
  <si>
    <t>omani</t>
  </si>
  <si>
    <t>mataram</t>
  </si>
  <si>
    <t>try</t>
  </si>
  <si>
    <t>gene-associated</t>
  </si>
  <si>
    <t>race</t>
  </si>
  <si>
    <t>unmetabolized</t>
  </si>
  <si>
    <t>glucose→sorbitol→fructose</t>
  </si>
  <si>
    <t>linqing</t>
  </si>
  <si>
    <t>keiji</t>
  </si>
  <si>
    <t>clefting</t>
  </si>
  <si>
    <t>disordered</t>
  </si>
  <si>
    <t>malterudian</t>
  </si>
  <si>
    <t>mortalities</t>
  </si>
  <si>
    <t>lmics</t>
  </si>
  <si>
    <t>suman</t>
  </si>
  <si>
    <t>recruitment</t>
  </si>
  <si>
    <t>video</t>
  </si>
  <si>
    <t>natum</t>
  </si>
  <si>
    <t>equal</t>
  </si>
  <si>
    <t>assembly</t>
  </si>
  <si>
    <t>dynamics</t>
  </si>
  <si>
    <t>icsi</t>
  </si>
  <si>
    <t>university-educated</t>
  </si>
  <si>
    <t>gsno</t>
  </si>
  <si>
    <t>destined</t>
  </si>
  <si>
    <t>caridad</t>
  </si>
  <si>
    <t>anton</t>
  </si>
  <si>
    <t>expressed</t>
  </si>
  <si>
    <t>hereditary</t>
  </si>
  <si>
    <t>indian</t>
  </si>
  <si>
    <t>twins</t>
  </si>
  <si>
    <t>dominates</t>
  </si>
  <si>
    <t>hypothalamic-pituitary-adrenocortical</t>
  </si>
  <si>
    <t>bird</t>
  </si>
  <si>
    <t>led</t>
  </si>
  <si>
    <t>lee</t>
  </si>
  <si>
    <t>certification</t>
  </si>
  <si>
    <t>fertilization</t>
  </si>
  <si>
    <t>spline</t>
  </si>
  <si>
    <t>pteronyssinus</t>
  </si>
  <si>
    <t>gathered</t>
  </si>
  <si>
    <t>lel</t>
  </si>
  <si>
    <t>eika</t>
  </si>
  <si>
    <t>delivering</t>
  </si>
  <si>
    <t>non-linearly</t>
  </si>
  <si>
    <t>poverty</t>
  </si>
  <si>
    <t>visual-</t>
  </si>
  <si>
    <t>kwang</t>
  </si>
  <si>
    <t>cox10</t>
  </si>
  <si>
    <t>fsgs</t>
  </si>
  <si>
    <t>fifteen</t>
  </si>
  <si>
    <t>physiology</t>
  </si>
  <si>
    <t>mega-trials</t>
  </si>
  <si>
    <t>great</t>
  </si>
  <si>
    <t>engage</t>
  </si>
  <si>
    <t>stress/immune</t>
  </si>
  <si>
    <t>mid-to-late</t>
  </si>
  <si>
    <t>thevtimethod</t>
  </si>
  <si>
    <t>scatter</t>
  </si>
  <si>
    <t>eunji</t>
  </si>
  <si>
    <t>survey</t>
  </si>
  <si>
    <t>insulin</t>
  </si>
  <si>
    <t>contaminants</t>
  </si>
  <si>
    <t>residents</t>
  </si>
  <si>
    <t>stephanie</t>
  </si>
  <si>
    <t>involves</t>
  </si>
  <si>
    <t>et al</t>
  </si>
  <si>
    <t>p = 0.057</t>
  </si>
  <si>
    <t>valproic</t>
  </si>
  <si>
    <t>0.94-2.26</t>
  </si>
  <si>
    <t>postenrollment</t>
  </si>
  <si>
    <t>transepidermal</t>
  </si>
  <si>
    <t>thiamine</t>
  </si>
  <si>
    <t>excesses</t>
  </si>
  <si>
    <t>dysmetabolism</t>
  </si>
  <si>
    <t>tools</t>
  </si>
  <si>
    <t>young-koo</t>
  </si>
  <si>
    <t>zhaowei</t>
  </si>
  <si>
    <t>neural-related</t>
  </si>
  <si>
    <t>confidence</t>
  </si>
  <si>
    <t>perfusion</t>
  </si>
  <si>
    <t>rutabaga</t>
  </si>
  <si>
    <t>zip</t>
  </si>
  <si>
    <t>anticoagulation</t>
  </si>
  <si>
    <t>interorganizational</t>
  </si>
  <si>
    <t>next</t>
  </si>
  <si>
    <t>eleven</t>
  </si>
  <si>
    <t>emeline</t>
  </si>
  <si>
    <t>doubling</t>
  </si>
  <si>
    <t>shinha</t>
  </si>
  <si>
    <t>chloride</t>
  </si>
  <si>
    <t>rick</t>
  </si>
  <si>
    <t>baba</t>
  </si>
  <si>
    <t>micronutrients</t>
  </si>
  <si>
    <t>88.6 </t>
  </si>
  <si>
    <t>attenuates</t>
  </si>
  <si>
    <t>occurred</t>
  </si>
  <si>
    <t>anti-tuberculosis</t>
  </si>
  <si>
    <t>bioz</t>
  </si>
  <si>
    <t>zuberbier</t>
  </si>
  <si>
    <t>tetralogy</t>
  </si>
  <si>
    <t>0.81-1.09</t>
  </si>
  <si>
    <t>maresin</t>
  </si>
  <si>
    <t>choe</t>
  </si>
  <si>
    <t>resection</t>
  </si>
  <si>
    <t>practicing</t>
  </si>
  <si>
    <t>evolution</t>
  </si>
  <si>
    <t>integrating</t>
  </si>
  <si>
    <t>clients</t>
  </si>
  <si>
    <t>gholam</t>
  </si>
  <si>
    <t>caribbean-american</t>
  </si>
  <si>
    <t>mehhp</t>
  </si>
  <si>
    <t>publications</t>
  </si>
  <si>
    <t>protein-balanced</t>
  </si>
  <si>
    <t>anticonvulsants</t>
  </si>
  <si>
    <t>vladislava</t>
  </si>
  <si>
    <t>1.06-2.31</t>
  </si>
  <si>
    <t>mannitol</t>
  </si>
  <si>
    <t>weaker</t>
  </si>
  <si>
    <t>medication-related</t>
  </si>
  <si>
    <t>plate</t>
  </si>
  <si>
    <t>process</t>
  </si>
  <si>
    <t>pelvic</t>
  </si>
  <si>
    <t>purposes</t>
  </si>
  <si>
    <t>hauser</t>
  </si>
  <si>
    <t>ascension</t>
  </si>
  <si>
    <t>slit</t>
  </si>
  <si>
    <t>reappraisal</t>
  </si>
  <si>
    <t>sq-lnss</t>
  </si>
  <si>
    <t>yutaka</t>
  </si>
  <si>
    <t>spss</t>
  </si>
  <si>
    <t>hypercoagulation</t>
  </si>
  <si>
    <t>educational</t>
  </si>
  <si>
    <t>predominantly</t>
  </si>
  <si>
    <t>srs</t>
  </si>
  <si>
    <t>techasintana</t>
  </si>
  <si>
    <t>−34.7</t>
  </si>
  <si>
    <t>thrive</t>
  </si>
  <si>
    <t>hypothalamus</t>
  </si>
  <si>
    <t>pair</t>
  </si>
  <si>
    <t>hormones</t>
  </si>
  <si>
    <t>venous</t>
  </si>
  <si>
    <t>palates</t>
  </si>
  <si>
    <t>μ</t>
  </si>
  <si>
    <t>oz</t>
  </si>
  <si>
    <t>anti-allergic</t>
  </si>
  <si>
    <t>blocks</t>
  </si>
  <si>
    <t>pigf</t>
  </si>
  <si>
    <t>singular</t>
  </si>
  <si>
    <t>influence-analyses</t>
  </si>
  <si>
    <t>underway</t>
  </si>
  <si>
    <t>andreea</t>
  </si>
  <si>
    <t>jinho</t>
  </si>
  <si>
    <t>pigs</t>
  </si>
  <si>
    <t>npy</t>
  </si>
  <si>
    <t>maceration</t>
  </si>
  <si>
    <t>demonstrating</t>
  </si>
  <si>
    <t>fits</t>
  </si>
  <si>
    <t>hemostatic</t>
  </si>
  <si>
    <t>sun-ho</t>
  </si>
  <si>
    <t>pranlukast</t>
  </si>
  <si>
    <t>first-generation</t>
  </si>
  <si>
    <t>monoxide</t>
  </si>
  <si>
    <t>discusses</t>
  </si>
  <si>
    <t>mja</t>
  </si>
  <si>
    <t>gasseri</t>
  </si>
  <si>
    <t>thiocyanate</t>
  </si>
  <si>
    <t>counter</t>
  </si>
  <si>
    <t>reminders</t>
  </si>
  <si>
    <t>microbial</t>
  </si>
  <si>
    <t>overrepresentation</t>
  </si>
  <si>
    <t>element</t>
  </si>
  <si>
    <t>a304</t>
  </si>
  <si>
    <t>a305</t>
  </si>
  <si>
    <t>a306</t>
  </si>
  <si>
    <t>a307</t>
  </si>
  <si>
    <t>a300</t>
  </si>
  <si>
    <t>a301</t>
  </si>
  <si>
    <t>allow</t>
  </si>
  <si>
    <t>or = 1.96</t>
  </si>
  <si>
    <t>volunteers</t>
  </si>
  <si>
    <t>±14.1</t>
  </si>
  <si>
    <t>a309</t>
  </si>
  <si>
    <t>depigmented</t>
  </si>
  <si>
    <t>houston</t>
  </si>
  <si>
    <t>policlinico</t>
  </si>
  <si>
    <t>vaccinations</t>
  </si>
  <si>
    <t>produces</t>
  </si>
  <si>
    <t>apls</t>
  </si>
  <si>
    <t>uknsc</t>
  </si>
  <si>
    <t>disinfectant</t>
  </si>
  <si>
    <t>produced</t>
  </si>
  <si>
    <t>tungsten</t>
  </si>
  <si>
    <t>ltfu</t>
  </si>
  <si>
    <t>gonadal</t>
  </si>
  <si>
    <t>pre-scheduled</t>
  </si>
  <si>
    <t>yamaguchi</t>
  </si>
  <si>
    <t>gonadotropin</t>
  </si>
  <si>
    <t>operative</t>
  </si>
  <si>
    <t>protease</t>
  </si>
  <si>
    <t>hygroma</t>
  </si>
  <si>
    <t>corneum</t>
  </si>
  <si>
    <t>orofacial</t>
  </si>
  <si>
    <t>59.0 ng ml−1among</t>
  </si>
  <si>
    <t>postdelivery</t>
  </si>
  <si>
    <t>chosen</t>
  </si>
  <si>
    <t>progeny</t>
  </si>
  <si>
    <t>psychotic-like</t>
  </si>
  <si>
    <t>surgeons</t>
  </si>
  <si>
    <t>arsenic-associated</t>
  </si>
  <si>
    <t>92.7 μg/l</t>
  </si>
  <si>
    <t>meantime</t>
  </si>
  <si>
    <t>mellitus</t>
  </si>
  <si>
    <t>ingestible</t>
  </si>
  <si>
    <t>degrees</t>
  </si>
  <si>
    <t>instruments</t>
  </si>
  <si>
    <t>designs</t>
  </si>
  <si>
    <t>nadh</t>
  </si>
  <si>
    <t>mitigates</t>
  </si>
  <si>
    <t>bilingual</t>
  </si>
  <si>
    <t>disrupter</t>
  </si>
  <si>
    <t>outlined</t>
  </si>
  <si>
    <t>chaithongwongwatthana</t>
  </si>
  <si>
    <t>disrupted</t>
  </si>
  <si>
    <t>choon-sik</t>
  </si>
  <si>
    <t>grievous</t>
  </si>
  <si>
    <t>natalizumab</t>
  </si>
  <si>
    <t>garner</t>
  </si>
  <si>
    <t>realize</t>
  </si>
  <si>
    <t>rs13055470</t>
  </si>
  <si>
    <t>reconstruction</t>
  </si>
  <si>
    <t>pregnancy/breastfeeding</t>
  </si>
  <si>
    <t>free-text</t>
  </si>
  <si>
    <t>kim-chang</t>
  </si>
  <si>
    <t>2½</t>
  </si>
  <si>
    <t>traced</t>
  </si>
  <si>
    <t>tsuchimoto</t>
  </si>
  <si>
    <t>sufficiently</t>
  </si>
  <si>
    <t>betty</t>
  </si>
  <si>
    <t>da-mediated</t>
  </si>
  <si>
    <t>electrically</t>
  </si>
  <si>
    <t>pre-term</t>
  </si>
  <si>
    <t>preliteracy</t>
  </si>
  <si>
    <t>traces</t>
  </si>
  <si>
    <t>deterioration</t>
  </si>
  <si>
    <t>reproducing</t>
  </si>
  <si>
    <t>mets</t>
  </si>
  <si>
    <t>ashok</t>
  </si>
  <si>
    <t>exacerbated</t>
  </si>
  <si>
    <t>doing</t>
  </si>
  <si>
    <t>foetuses</t>
  </si>
  <si>
    <t>gary</t>
  </si>
  <si>
    <t>fimbria</t>
  </si>
  <si>
    <t>mnhr</t>
  </si>
  <si>
    <t>exacerbates</t>
  </si>
  <si>
    <t>thirteen</t>
  </si>
  <si>
    <t>nfix</t>
  </si>
  <si>
    <t>agriculture</t>
  </si>
  <si>
    <t>hyperglycemia</t>
  </si>
  <si>
    <t>agoraphobia</t>
  </si>
  <si>
    <t>activin</t>
  </si>
  <si>
    <t>makoto</t>
  </si>
  <si>
    <t>mediates</t>
  </si>
  <si>
    <t>matrix</t>
  </si>
  <si>
    <t>'</t>
  </si>
  <si>
    <t>narantsetseg</t>
  </si>
  <si>
    <t>kakamega</t>
  </si>
  <si>
    <t>cd-1</t>
  </si>
  <si>
    <t>bad</t>
  </si>
  <si>
    <t>zarebidoki</t>
  </si>
  <si>
    <t>cardiometabolic</t>
  </si>
  <si>
    <t>narratively</t>
  </si>
  <si>
    <t>kazuyo</t>
  </si>
  <si>
    <t>mediated</t>
  </si>
  <si>
    <t>nhps</t>
  </si>
  <si>
    <t>motifs</t>
  </si>
  <si>
    <t>evacuation</t>
  </si>
  <si>
    <t>unprepared</t>
  </si>
  <si>
    <t>three-year</t>
  </si>
  <si>
    <t>adaptive</t>
  </si>
  <si>
    <t>danio</t>
  </si>
  <si>
    <t>16-wk</t>
  </si>
  <si>
    <t>architecture</t>
  </si>
  <si>
    <t>psychopathology</t>
  </si>
  <si>
    <t>fullterm</t>
  </si>
  <si>
    <t>labial</t>
  </si>
  <si>
    <t>cheong</t>
  </si>
  <si>
    <t>tempo</t>
  </si>
  <si>
    <t>no.nct01600534</t>
  </si>
  <si>
    <t>myogenesis</t>
  </si>
  <si>
    <t>release</t>
  </si>
  <si>
    <t>regulators</t>
  </si>
  <si>
    <t> = 0.56</t>
  </si>
  <si>
    <t>graaff</t>
  </si>
  <si>
    <t>latest</t>
  </si>
  <si>
    <t>yiting</t>
  </si>
  <si>
    <t>shuo</t>
  </si>
  <si>
    <t>cordis</t>
  </si>
  <si>
    <t>3 g</t>
  </si>
  <si>
    <t>khemapech</t>
  </si>
  <si>
    <t>gun-wook</t>
  </si>
  <si>
    <t>coull</t>
  </si>
  <si>
    <t>nazli</t>
  </si>
  <si>
    <t>spill</t>
  </si>
  <si>
    <t>compulsive</t>
  </si>
  <si>
    <t>60 mg</t>
  </si>
  <si>
    <t>bak</t>
  </si>
  <si>
    <t>length</t>
  </si>
  <si>
    <t>ratification</t>
  </si>
  <si>
    <t>pp-13</t>
  </si>
  <si>
    <t>'programming</t>
  </si>
  <si>
    <t>assumed</t>
  </si>
  <si>
    <t>acc-1</t>
  </si>
  <si>
    <t>a567</t>
  </si>
  <si>
    <t>listserve</t>
  </si>
  <si>
    <t>repeats</t>
  </si>
  <si>
    <t>stimulate</t>
  </si>
  <si>
    <t>anita</t>
  </si>
  <si>
    <t>r2total=</t>
  </si>
  <si>
    <t>reflexive</t>
  </si>
  <si>
    <t>manuscript</t>
  </si>
  <si>
    <t>blown</t>
  </si>
  <si>
    <t>hazards</t>
  </si>
  <si>
    <t>collagen</t>
  </si>
  <si>
    <t>khanh</t>
  </si>
  <si>
    <t>owned</t>
  </si>
  <si>
    <t>min-koo</t>
  </si>
  <si>
    <t>straining</t>
  </si>
  <si>
    <t>luzardo</t>
  </si>
  <si>
    <t>muhammad</t>
  </si>
  <si>
    <t>occurrences</t>
  </si>
  <si>
    <t>affliction</t>
  </si>
  <si>
    <t>owner</t>
  </si>
  <si>
    <t>short-</t>
  </si>
  <si>
    <t>bazarsad</t>
  </si>
  <si>
    <t>ying</t>
  </si>
  <si>
    <t>0.620-0.714</t>
  </si>
  <si>
    <t>marrow</t>
  </si>
  <si>
    <t>tadao</t>
  </si>
  <si>
    <t>periconceptional</t>
  </si>
  <si>
    <t>trophoblast</t>
  </si>
  <si>
    <t>los</t>
  </si>
  <si>
    <t>parturient</t>
  </si>
  <si>
    <t>extrinsic</t>
  </si>
  <si>
    <t>detailing</t>
  </si>
  <si>
    <t>sehyo</t>
  </si>
  <si>
    <t>pg/ml</t>
  </si>
  <si>
    <t>n = 67</t>
  </si>
  <si>
    <t>cats</t>
  </si>
  <si>
    <t>dongin</t>
  </si>
  <si>
    <t>wenyin</t>
  </si>
  <si>
    <t>efficiently</t>
  </si>
  <si>
    <t>gadija</t>
  </si>
  <si>
    <t>peripheral</t>
  </si>
  <si>
    <t>denominators</t>
  </si>
  <si>
    <t>interests</t>
  </si>
  <si>
    <t>enforcement</t>
  </si>
  <si>
    <t>gummy</t>
  </si>
  <si>
    <t>bone-forming</t>
  </si>
  <si>
    <t>vigorous</t>
  </si>
  <si>
    <t>liang</t>
  </si>
  <si>
    <t> = 40</t>
  </si>
  <si>
    <t>n = 1258</t>
  </si>
  <si>
    <t>injectable</t>
  </si>
  <si>
    <t>perinatally-treated</t>
  </si>
  <si>
    <t>nitric</t>
  </si>
  <si>
    <t>governmental</t>
  </si>
  <si>
    <t>asthma-copd</t>
  </si>
  <si>
    <t>emergent</t>
  </si>
  <si>
    <t>ob-rb</t>
  </si>
  <si>
    <t>3rdand</t>
  </si>
  <si>
    <t>children/adolescents</t>
  </si>
  <si>
    <t>co-exposure</t>
  </si>
  <si>
    <t>800 iu/day</t>
  </si>
  <si>
    <t>chong</t>
  </si>
  <si>
    <t>lox</t>
  </si>
  <si>
    <t>punctures</t>
  </si>
  <si>
    <t>mdds</t>
  </si>
  <si>
    <t>colleagues</t>
  </si>
  <si>
    <t>orchestrates</t>
  </si>
  <si>
    <t>hominins</t>
  </si>
  <si>
    <t>acid/100</t>
  </si>
  <si>
    <t>n-6/n-3</t>
  </si>
  <si>
    <t>reproduction</t>
  </si>
  <si>
    <t>affluent</t>
  </si>
  <si>
    <t>identical</t>
  </si>
  <si>
    <t>negatively</t>
  </si>
  <si>
    <t>uremia</t>
  </si>
  <si>
    <t>cloning</t>
  </si>
  <si>
    <t>gssg</t>
  </si>
  <si>
    <t>gliadin</t>
  </si>
  <si>
    <t>tsuzuki</t>
  </si>
  <si>
    <t>encephalopathy</t>
  </si>
  <si>
    <t>jeong-kyu</t>
  </si>
  <si>
    <t>chi-square</t>
  </si>
  <si>
    <t>eicosenoyl</t>
  </si>
  <si>
    <t>9.39 ± 1.02 µmol/g</t>
  </si>
  <si>
    <t>45 </t>
  </si>
  <si>
    <t>clearly</t>
  </si>
  <si>
    <t>nemeth</t>
  </si>
  <si>
    <t>competency</t>
  </si>
  <si>
    <t>health-related</t>
  </si>
  <si>
    <t>depict</t>
  </si>
  <si>
    <t>satoshi</t>
  </si>
  <si>
    <t>gunen</t>
  </si>
  <si>
    <t>hypothalamic</t>
  </si>
  <si>
    <t>studying</t>
  </si>
  <si>
    <t>cross-border</t>
  </si>
  <si>
    <t>adjunct</t>
  </si>
  <si>
    <t>septal</t>
  </si>
  <si>
    <t>latina</t>
  </si>
  <si>
    <t>cell-localized</t>
  </si>
  <si>
    <t>1sttrimester</t>
  </si>
  <si>
    <t>korean</t>
  </si>
  <si>
    <t> 10 ng/ml</t>
  </si>
  <si>
    <t>competence</t>
  </si>
  <si>
    <t>persistence</t>
  </si>
  <si>
    <t>accuracy</t>
  </si>
  <si>
    <t>worldwide</t>
  </si>
  <si>
    <t>woo-sung</t>
  </si>
  <si>
    <t>a302</t>
  </si>
  <si>
    <t>alain</t>
  </si>
  <si>
    <t>a303</t>
  </si>
  <si>
    <t>tercile</t>
  </si>
  <si>
    <t>''adiposity''</t>
  </si>
  <si>
    <t>crescita</t>
  </si>
  <si>
    <t>petals</t>
  </si>
  <si>
    <t>gastroscope</t>
  </si>
  <si>
    <t>psychiatry</t>
  </si>
  <si>
    <t> = 0.033</t>
  </si>
  <si>
    <t>tanaka</t>
  </si>
  <si>
    <t>aeroallergens</t>
  </si>
  <si>
    <t>subgroup-analyses</t>
  </si>
  <si>
    <t>segment</t>
  </si>
  <si>
    <t>chien</t>
  </si>
  <si>
    <t>ci=1.26</t>
  </si>
  <si>
    <t>placement</t>
  </si>
  <si>
    <t>hyperthyroidism</t>
  </si>
  <si>
    <t>pre-specified</t>
  </si>
  <si>
    <t>a308</t>
  </si>
  <si>
    <t>inappropriate</t>
  </si>
  <si>
    <t>stronger</t>
  </si>
  <si>
    <t>face</t>
  </si>
  <si>
    <t>arabic-language</t>
  </si>
  <si>
    <t>lots</t>
  </si>
  <si>
    <t>75 </t>
  </si>
  <si>
    <t>0.7m</t>
  </si>
  <si>
    <t>mechanical</t>
  </si>
  <si>
    <t>3h1</t>
  </si>
  <si>
    <t>andreas/ludwig</t>
  </si>
  <si>
    <t>painting</t>
  </si>
  <si>
    <t>delphi</t>
  </si>
  <si>
    <t>fact</t>
  </si>
  <si>
    <t>ri-yeon</t>
  </si>
  <si>
    <t>ntd-risk</t>
  </si>
  <si>
    <t>characterisation</t>
  </si>
  <si>
    <t>terminate</t>
  </si>
  <si>
    <t>pa-levels</t>
  </si>
  <si>
    <t>jungsoo</t>
  </si>
  <si>
    <t>bring</t>
  </si>
  <si>
    <t>artificial</t>
  </si>
  <si>
    <t>vs.r=</t>
  </si>
  <si>
    <t>junya</t>
  </si>
  <si>
    <t>dbp</t>
  </si>
  <si>
    <t>dbs</t>
  </si>
  <si>
    <t>2.11-mmhg</t>
  </si>
  <si>
    <t>kamath</t>
  </si>
  <si>
    <t>decade</t>
  </si>
  <si>
    <t>principal</t>
  </si>
  <si>
    <t>rs7041</t>
  </si>
  <si>
    <t>illumina</t>
  </si>
  <si>
    <t>wistiani</t>
  </si>
  <si>
    <t>nrf2</t>
  </si>
  <si>
    <t>−1.2</t>
  </si>
  <si>
    <t>terminal</t>
  </si>
  <si>
    <t>entities</t>
  </si>
  <si>
    <t>best-fit</t>
  </si>
  <si>
    <t>tape</t>
  </si>
  <si>
    <t>molecules</t>
  </si>
  <si>
    <t>riding</t>
  </si>
  <si>
    <t>jae</t>
  </si>
  <si>
    <t>insulin-like-growth-factor</t>
  </si>
  <si>
    <t>jacqueline</t>
  </si>
  <si>
    <t>biogenesis</t>
  </si>
  <si>
    <t>move</t>
  </si>
  <si>
    <t>capsules</t>
  </si>
  <si>
    <t>hypertensions</t>
  </si>
  <si>
    <t>means</t>
  </si>
  <si>
    <t>accelerano</t>
  </si>
  <si>
    <t>information-seeking</t>
  </si>
  <si>
    <t>kuzume</t>
  </si>
  <si>
    <t>proteinsh3and</t>
  </si>
  <si>
    <t>neuroimaging</t>
  </si>
  <si>
    <t>yogurt</t>
  </si>
  <si>
    <t>physicians/general</t>
  </si>
  <si>
    <t>1-min</t>
  </si>
  <si>
    <t>a485</t>
  </si>
  <si>
    <t>familial</t>
  </si>
  <si>
    <t>o3during</t>
  </si>
  <si>
    <t>sinus</t>
  </si>
  <si>
    <t>µg</t>
  </si>
  <si>
    <t>a82</t>
  </si>
  <si>
    <t>multinutrients</t>
  </si>
  <si>
    <t>a80</t>
  </si>
  <si>
    <t>amid</t>
  </si>
  <si>
    <t>committees</t>
  </si>
  <si>
    <t>circulation</t>
  </si>
  <si>
    <t>a84</t>
  </si>
  <si>
    <t>a85</t>
  </si>
  <si>
    <t>cardiothymic</t>
  </si>
  <si>
    <t>h</t>
  </si>
  <si>
    <t>jong-uk</t>
  </si>
  <si>
    <t>a89</t>
  </si>
  <si>
    <t>comprising</t>
  </si>
  <si>
    <t>hemispheres</t>
  </si>
  <si>
    <t>abruptions</t>
  </si>
  <si>
    <t>età</t>
  </si>
  <si>
    <t>psychinfo</t>
  </si>
  <si>
    <t>aed</t>
  </si>
  <si>
    <t>p11.5</t>
  </si>
  <si>
    <t>bifidobacteria</t>
  </si>
  <si>
    <t>unrealized</t>
  </si>
  <si>
    <t>favoring</t>
  </si>
  <si>
    <t>determinanti</t>
  </si>
  <si>
    <t>btt</t>
  </si>
  <si>
    <t>catastrophic</t>
  </si>
  <si>
    <t>parenteral</t>
  </si>
  <si>
    <t>edition</t>
  </si>
  <si>
    <t>alessandro</t>
  </si>
  <si>
    <t>pyrophosphate</t>
  </si>
  <si>
    <t>hournaz</t>
  </si>
  <si>
    <t>oyuntsatsral</t>
  </si>
  <si>
    <t>packed</t>
  </si>
  <si>
    <t>midline</t>
  </si>
  <si>
    <t>eusom</t>
  </si>
  <si>
    <t>growths</t>
  </si>
  <si>
    <t>extend</t>
  </si>
  <si>
    <t>hippocalcin</t>
  </si>
  <si>
    <t>anchovies</t>
  </si>
  <si>
    <t>nuclear</t>
  </si>
  <si>
    <t>nature</t>
  </si>
  <si>
    <t>6n-3</t>
  </si>
  <si>
    <t>post-natal</t>
  </si>
  <si>
    <t>800 iu/week</t>
  </si>
  <si>
    <t>methionine</t>
  </si>
  <si>
    <t>medicalisation</t>
  </si>
  <si>
    <t>membrane</t>
  </si>
  <si>
    <t>peg3</t>
  </si>
  <si>
    <t>edematous</t>
  </si>
  <si>
    <t>ends</t>
  </si>
  <si>
    <t>ed12</t>
  </si>
  <si>
    <t>tso</t>
  </si>
  <si>
    <t>chernyak</t>
  </si>
  <si>
    <t>negotiated</t>
  </si>
  <si>
    <t>miroslav</t>
  </si>
  <si>
    <t>strides</t>
  </si>
  <si>
    <t>eun</t>
  </si>
  <si>
    <t>inagaki</t>
  </si>
  <si>
    <t>pantipa</t>
  </si>
  <si>
    <t>authorizing</t>
  </si>
  <si>
    <t>in-vitro</t>
  </si>
  <si>
    <t>calciuria</t>
  </si>
  <si>
    <t>antipsychotic</t>
  </si>
  <si>
    <t>restrictions</t>
  </si>
  <si>
    <t> = 0.36</t>
  </si>
  <si>
    <t>ji-su</t>
  </si>
  <si>
    <t>ethnicities</t>
  </si>
  <si>
    <t>invited</t>
  </si>
  <si>
    <t>la</t>
  </si>
  <si>
    <t>34.8 </t>
  </si>
  <si>
    <t>deficits</t>
  </si>
  <si>
    <t>drug</t>
  </si>
  <si>
    <t>9î±</t>
  </si>
  <si>
    <t>ln</t>
  </si>
  <si>
    <t>−22.5</t>
  </si>
  <si>
    <t>a123</t>
  </si>
  <si>
    <t>figures</t>
  </si>
  <si>
    <t>khodayar</t>
  </si>
  <si>
    <t>−76</t>
  </si>
  <si>
    <t>7-year-old</t>
  </si>
  <si>
    <t>c.716g</t>
  </si>
  <si>
    <t>hae-kwan</t>
  </si>
  <si>
    <t>c.716a</t>
  </si>
  <si>
    <t>seifi</t>
  </si>
  <si>
    <t>cj</t>
  </si>
  <si>
    <t>ci</t>
  </si>
  <si>
    <t>co</t>
  </si>
  <si>
    <t>author</t>
  </si>
  <si>
    <t>cm</t>
  </si>
  <si>
    <t>cl</t>
  </si>
  <si>
    <t>cc</t>
  </si>
  <si>
    <t>cb</t>
  </si>
  <si>
    <t>cg</t>
  </si>
  <si>
    <t>ce</t>
  </si>
  <si>
    <t>migrant</t>
  </si>
  <si>
    <t>doxycycline</t>
  </si>
  <si>
    <t>semernik</t>
  </si>
  <si>
    <t>taylor</t>
  </si>
  <si>
    <t>petechiae</t>
  </si>
  <si>
    <t>ataxia</t>
  </si>
  <si>
    <t>cr</t>
  </si>
  <si>
    <t>cp</t>
  </si>
  <si>
    <t>uck</t>
  </si>
  <si>
    <t>cu</t>
  </si>
  <si>
    <t>ct</t>
  </si>
  <si>
    <t>chang-gi</t>
  </si>
  <si>
    <t>yeon</t>
  </si>
  <si>
    <t>©</t>
  </si>
  <si>
    <t>∼1</t>
  </si>
  <si>
    <t>chronicity</t>
  </si>
  <si>
    <t>hydroxyhexyl</t>
  </si>
  <si>
    <t>kurowski</t>
  </si>
  <si>
    <t>rhode</t>
  </si>
  <si>
    <t>lanphear</t>
  </si>
  <si>
    <t>myhealthypregnancy</t>
  </si>
  <si>
    <t>e7.5</t>
  </si>
  <si>
    <t>utilizing</t>
  </si>
  <si>
    <t>waste</t>
  </si>
  <si>
    <t>louisiana</t>
  </si>
  <si>
    <t>&gt;</t>
  </si>
  <si>
    <t>selina</t>
  </si>
  <si>
    <t>isotopes</t>
  </si>
  <si>
    <t>intensified</t>
  </si>
  <si>
    <t>acyl</t>
  </si>
  <si>
    <t>c.</t>
  </si>
  <si>
    <t>under-nourished</t>
  </si>
  <si>
    <t>1.1-4.9</t>
  </si>
  <si>
    <t>santos</t>
  </si>
  <si>
    <t>lymphoid</t>
  </si>
  <si>
    <t>lga</t>
  </si>
  <si>
    <t>recounts</t>
  </si>
  <si>
    <t>lgg</t>
  </si>
  <si>
    <t>mir-423-5p</t>
  </si>
  <si>
    <t>sales</t>
  </si>
  <si>
    <t>hayashi</t>
  </si>
  <si>
    <t>a95</t>
  </si>
  <si>
    <t>pr-fs</t>
  </si>
  <si>
    <t> = 160</t>
  </si>
  <si>
    <t>mannequin</t>
  </si>
  <si>
    <t>ng/ml</t>
  </si>
  <si>
    <t>rocwere</t>
  </si>
  <si>
    <t>a209</t>
  </si>
  <si>
    <t>atlanta</t>
  </si>
  <si>
    <t>okamoto</t>
  </si>
  <si>
    <t>spain</t>
  </si>
  <si>
    <t>purposively</t>
  </si>
  <si>
    <t>laser</t>
  </si>
  <si>
    <t>loathed</t>
  </si>
  <si>
    <t>suppressor</t>
  </si>
  <si>
    <t>infertile</t>
  </si>
  <si>
    <t>middle</t>
  </si>
  <si>
    <t>pharmacokinetic</t>
  </si>
  <si>
    <t>305-710</t>
  </si>
  <si>
    <t>scanned</t>
  </si>
  <si>
    <t>expiration</t>
  </si>
  <si>
    <t>expecting</t>
  </si>
  <si>
    <t>aya</t>
  </si>
  <si>
    <t>cvd</t>
  </si>
  <si>
    <t>munemitsu</t>
  </si>
  <si>
    <t>unpaired</t>
  </si>
  <si>
    <t>tooru</t>
  </si>
  <si>
    <t>aesthetics</t>
  </si>
  <si>
    <t>vd</t>
  </si>
  <si>
    <t>challenged</t>
  </si>
  <si>
    <t>vi</t>
  </si>
  <si>
    <t>diversification</t>
  </si>
  <si>
    <t>tens</t>
  </si>
  <si>
    <t>masato</t>
  </si>
  <si>
    <t>conditioning</t>
  </si>
  <si>
    <t>vs</t>
  </si>
  <si>
    <t> = 0.35</t>
  </si>
  <si>
    <t>politics</t>
  </si>
  <si>
    <t>n-telopeptides</t>
  </si>
  <si>
    <t>bleecker</t>
  </si>
  <si>
    <t>situ</t>
  </si>
  <si>
    <t>descriptive</t>
  </si>
  <si>
    <t>mrp+</t>
  </si>
  <si>
    <t>mrp-</t>
  </si>
  <si>
    <t>breed-dependent</t>
  </si>
  <si>
    <t>juan</t>
  </si>
  <si>
    <t>sources/review</t>
  </si>
  <si>
    <t>n=2399</t>
  </si>
  <si>
    <t>highlighted</t>
  </si>
  <si>
    <t>matthew</t>
  </si>
  <si>
    <t>malik</t>
  </si>
  <si>
    <t>gui</t>
  </si>
  <si>
    <t>digging</t>
  </si>
  <si>
    <t>infarction</t>
  </si>
  <si>
    <t>outbreak</t>
  </si>
  <si>
    <t>android</t>
  </si>
  <si>
    <t>apol1</t>
  </si>
  <si>
    <t>epileptic</t>
  </si>
  <si>
    <t>covenant</t>
  </si>
  <si>
    <t>24-28</t>
  </si>
  <si>
    <t>raymond</t>
  </si>
  <si>
    <t>gastroenterology</t>
  </si>
  <si>
    <t>elicits</t>
  </si>
  <si>
    <t>pha</t>
  </si>
  <si>
    <t>low-yield</t>
  </si>
  <si>
    <t>nationally</t>
  </si>
  <si>
    <t>v.</t>
  </si>
  <si>
    <t>epi'‐memory</t>
  </si>
  <si>
    <t>igfii</t>
  </si>
  <si>
    <t>sadr</t>
  </si>
  <si>
    <t>≤600</t>
  </si>
  <si>
    <t>dust</t>
  </si>
  <si>
    <t>investments</t>
  </si>
  <si>
    <t>mean±sd</t>
  </si>
  <si>
    <t>identity</t>
  </si>
  <si>
    <t>audit</t>
  </si>
  <si>
    <t>moin</t>
  </si>
  <si>
    <t>bhattacharya</t>
  </si>
  <si>
    <t>1991/92</t>
  </si>
  <si>
    <t>ji-na</t>
  </si>
  <si>
    <t>acknowledgement</t>
  </si>
  <si>
    <t>shotgun</t>
  </si>
  <si>
    <t>indonesia</t>
  </si>
  <si>
    <t>non-exposure</t>
  </si>
  <si>
    <t>chemokine</t>
  </si>
  <si>
    <t>p21.5</t>
  </si>
  <si>
    <t>pham</t>
  </si>
  <si>
    <t>time-location</t>
  </si>
  <si>
    <t>diphtheria</t>
  </si>
  <si>
    <t>mrps</t>
  </si>
  <si>
    <t>chang-hoon</t>
  </si>
  <si>
    <t>subgroup</t>
  </si>
  <si>
    <t>a527</t>
  </si>
  <si>
    <t>inconsistently</t>
  </si>
  <si>
    <t>bmp4</t>
  </si>
  <si>
    <t>newest</t>
  </si>
  <si>
    <t>metagenomics</t>
  </si>
  <si>
    <t>trophic</t>
  </si>
  <si>
    <t>diarrhea</t>
  </si>
  <si>
    <t>mandate</t>
  </si>
  <si>
    <t>alireza</t>
  </si>
  <si>
    <t>rooms</t>
  </si>
  <si>
    <t>paul</t>
  </si>
  <si>
    <t>buaklin</t>
  </si>
  <si>
    <t>afflicted</t>
  </si>
  <si>
    <t>web</t>
  </si>
  <si>
    <t>nilam</t>
  </si>
  <si>
    <t>jolanda</t>
  </si>
  <si>
    <t>somatotropic</t>
  </si>
  <si>
    <t>wen</t>
  </si>
  <si>
    <t>outlines</t>
  </si>
  <si>
    <t>waterborne</t>
  </si>
  <si>
    <t>arrest</t>
  </si>
  <si>
    <t>neoliberal</t>
  </si>
  <si>
    <t>i-chun</t>
  </si>
  <si>
    <t>0.3-0.8</t>
  </si>
  <si>
    <t>intraperitoneal</t>
  </si>
  <si>
    <t>14-17</t>
  </si>
  <si>
    <t>ctrl</t>
  </si>
  <si>
    <t>nvp</t>
  </si>
  <si>
    <t>checking</t>
  </si>
  <si>
    <t>single-dose</t>
  </si>
  <si>
    <t>atwww.controlled-trials.comas</t>
  </si>
  <si>
    <t>had12.8</t>
  </si>
  <si>
    <t>thibaut</t>
  </si>
  <si>
    <t>ferritin</t>
  </si>
  <si>
    <t>mendelian</t>
  </si>
  <si>
    <t>five</t>
  </si>
  <si>
    <t>10.1186/s12884-017-1498-y</t>
  </si>
  <si>
    <t>myeloid-biased</t>
  </si>
  <si>
    <t>hansen</t>
  </si>
  <si>
    <t>atrophy</t>
  </si>
  <si>
    <t>o.</t>
  </si>
  <si>
    <t>∼300</t>
  </si>
  <si>
    <t>descendant</t>
  </si>
  <si>
    <t>risk-reduction</t>
  </si>
  <si>
    <t>emma</t>
  </si>
  <si>
    <t>finnish</t>
  </si>
  <si>
    <t>cuza-vodă</t>
  </si>
  <si>
    <t>angioosteoma</t>
  </si>
  <si>
    <t>of healthcare</t>
  </si>
  <si>
    <t>neutrophilc</t>
  </si>
  <si>
    <t>susceptibilities</t>
  </si>
  <si>
    <t>growth-restricted</t>
  </si>
  <si>
    <t>accelerating</t>
  </si>
  <si>
    <t>parasite</t>
  </si>
  <si>
    <t>a322</t>
  </si>
  <si>
    <t>a323</t>
  </si>
  <si>
    <t>a320</t>
  </si>
  <si>
    <t>a321</t>
  </si>
  <si>
    <t>a326</t>
  </si>
  <si>
    <t>a327</t>
  </si>
  <si>
    <t>a324</t>
  </si>
  <si>
    <t>a325</t>
  </si>
  <si>
    <t>become</t>
  </si>
  <si>
    <t>a328</t>
  </si>
  <si>
    <t>a329</t>
  </si>
  <si>
    <t>kyun</t>
  </si>
  <si>
    <t>therapeutic</t>
  </si>
  <si>
    <t>sirajdikhan</t>
  </si>
  <si>
    <t>indications</t>
  </si>
  <si>
    <t>a203</t>
  </si>
  <si>
    <t>perfluorooctane</t>
  </si>
  <si>
    <t>underwent</t>
  </si>
  <si>
    <t>multi-country</t>
  </si>
  <si>
    <t>muralidharan</t>
  </si>
  <si>
    <t>tanita</t>
  </si>
  <si>
    <t>vsc</t>
  </si>
  <si>
    <t>vsd</t>
  </si>
  <si>
    <t>choosing</t>
  </si>
  <si>
    <t>subcutanous</t>
  </si>
  <si>
    <t>zip1</t>
  </si>
  <si>
    <t>jeong-seok</t>
  </si>
  <si>
    <t>transport</t>
  </si>
  <si>
    <t>taek-ki</t>
  </si>
  <si>
    <t>iu/wk</t>
  </si>
  <si>
    <t>collodion</t>
  </si>
  <si>
    <t>epistaxis</t>
  </si>
  <si>
    <t>ucs-induced</t>
  </si>
  <si>
    <t>6-fold</t>
  </si>
  <si>
    <t>deacetylase</t>
  </si>
  <si>
    <t>cd14</t>
  </si>
  <si>
    <t>yoon-keun</t>
  </si>
  <si>
    <t>−0.40</t>
  </si>
  <si>
    <t>37-40</t>
  </si>
  <si>
    <t>−0.42</t>
  </si>
  <si>
    <t>sahragard</t>
  </si>
  <si>
    <t>greenhalgh</t>
  </si>
  <si>
    <t>−0.48</t>
  </si>
  <si>
    <t>pirfenidone</t>
  </si>
  <si>
    <t>cd19</t>
  </si>
  <si>
    <t>compromising</t>
  </si>
  <si>
    <t>biology</t>
  </si>
  <si>
    <t>carotenemic</t>
  </si>
  <si>
    <t>0.95 − 3.94</t>
  </si>
  <si>
    <t>schedule</t>
  </si>
  <si>
    <t>drift</t>
  </si>
  <si>
    <t>shortage</t>
  </si>
  <si>
    <t>hemodialysis</t>
  </si>
  <si>
    <t>egues</t>
  </si>
  <si>
    <t>pressure</t>
  </si>
  <si>
    <t>psarros</t>
  </si>
  <si>
    <t>bicuspid</t>
  </si>
  <si>
    <t>residences</t>
  </si>
  <si>
    <t>obesogenic</t>
  </si>
  <si>
    <t>hwa</t>
  </si>
  <si>
    <t>counties</t>
  </si>
  <si>
    <t>stage</t>
  </si>
  <si>
    <t>iris</t>
  </si>
  <si>
    <t>skintest</t>
  </si>
  <si>
    <t>geographically-based</t>
  </si>
  <si>
    <t>kunling</t>
  </si>
  <si>
    <t>retrospectively</t>
  </si>
  <si>
    <t>46/157</t>
  </si>
  <si>
    <t>fernstrand</t>
  </si>
  <si>
    <t>laboring</t>
  </si>
  <si>
    <t>merited</t>
  </si>
  <si>
    <t>individual-level</t>
  </si>
  <si>
    <t>v=0.06</t>
  </si>
  <si>
    <t>hieu</t>
  </si>
  <si>
    <t>scorad</t>
  </si>
  <si>
    <t>podocyte</t>
  </si>
  <si>
    <t>amir</t>
  </si>
  <si>
    <t>insufficient</t>
  </si>
  <si>
    <t>heung</t>
  </si>
  <si>
    <t>dissections</t>
  </si>
  <si>
    <t>krg</t>
  </si>
  <si>
    <t>massachusetts</t>
  </si>
  <si>
    <t>alliance</t>
  </si>
  <si>
    <t>or=7.4</t>
  </si>
  <si>
    <t>stratification</t>
  </si>
  <si>
    <t>commitment</t>
  </si>
  <si>
    <t>overconsumption</t>
  </si>
  <si>
    <t>n = 375</t>
  </si>
  <si>
    <t>lung</t>
  </si>
  <si>
    <t>hubert</t>
  </si>
  <si>
    <t>12 hours</t>
  </si>
  <si>
    <t>znf300</t>
  </si>
  <si>
    <t>terminated</t>
  </si>
  <si>
    <t>larvae</t>
  </si>
  <si>
    <t>95th</t>
  </si>
  <si>
    <t>completing</t>
  </si>
  <si>
    <t>housing</t>
  </si>
  <si>
    <t>intraabdominal</t>
  </si>
  <si>
    <t>larval</t>
  </si>
  <si>
    <t>spots</t>
  </si>
  <si>
    <t>scanty</t>
  </si>
  <si>
    <t>restricts</t>
  </si>
  <si>
    <t>recognised</t>
  </si>
  <si>
    <t>75-g</t>
  </si>
  <si>
    <t>proliferating</t>
  </si>
  <si>
    <t>annette</t>
  </si>
  <si>
    <t>troubling</t>
  </si>
  <si>
    <t>specimens</t>
  </si>
  <si>
    <t>huak</t>
  </si>
  <si>
    <t>naturally</t>
  </si>
  <si>
    <t>acid-containing</t>
  </si>
  <si>
    <t>nonasthmatic</t>
  </si>
  <si>
    <t>two-hundred</t>
  </si>
  <si>
    <t>yudina</t>
  </si>
  <si>
    <t>overlapping</t>
  </si>
  <si>
    <t>72 </t>
  </si>
  <si>
    <t>lowered</t>
  </si>
  <si>
    <t>morphogens</t>
  </si>
  <si>
    <t>convergence</t>
  </si>
  <si>
    <t>cerclage</t>
  </si>
  <si>
    <t>delivers</t>
  </si>
  <si>
    <t>apollo</t>
  </si>
  <si>
    <t>quartiles</t>
  </si>
  <si>
    <t>illustrative</t>
  </si>
  <si>
    <t>or = 2.38</t>
  </si>
  <si>
    <t>pollens</t>
  </si>
  <si>
    <t>1.31-23.69</t>
  </si>
  <si>
    <t>society</t>
  </si>
  <si>
    <t>antiviral</t>
  </si>
  <si>
    <t>official</t>
  </si>
  <si>
    <t>smooth</t>
  </si>
  <si>
    <t>seung-chul</t>
  </si>
  <si>
    <t>formalized</t>
  </si>
  <si>
    <t>placed</t>
  </si>
  <si>
    <t>3mm</t>
  </si>
  <si>
    <t>meta</t>
  </si>
  <si>
    <t>21.2±5.18</t>
  </si>
  <si>
    <t>neurocognitive</t>
  </si>
  <si>
    <t>1.16-2.20</t>
  </si>
  <si>
    <t>3gallergy</t>
  </si>
  <si>
    <t>yuko</t>
  </si>
  <si>
    <t>th-17</t>
  </si>
  <si>
    <t>meyers</t>
  </si>
  <si>
    <t>informational</t>
  </si>
  <si>
    <t>yuki</t>
  </si>
  <si>
    <t>mitochondria</t>
  </si>
  <si>
    <t>nurses</t>
  </si>
  <si>
    <t>recognize</t>
  </si>
  <si>
    <t>accounts</t>
  </si>
  <si>
    <t>kingston</t>
  </si>
  <si>
    <t>cosponsored</t>
  </si>
  <si>
    <t>dissemination</t>
  </si>
  <si>
    <t>sibling</t>
  </si>
  <si>
    <t>activism</t>
  </si>
  <si>
    <t>epithelial</t>
  </si>
  <si>
    <t>intradermal</t>
  </si>
  <si>
    <t>maternal-fetal</t>
  </si>
  <si>
    <t>momentary</t>
  </si>
  <si>
    <t>d3/day</t>
  </si>
  <si>
    <t>anesthesia</t>
  </si>
  <si>
    <t>inc</t>
  </si>
  <si>
    <t>a524</t>
  </si>
  <si>
    <t>a525</t>
  </si>
  <si>
    <t>a526</t>
  </si>
  <si>
    <t>igf1</t>
  </si>
  <si>
    <t>a520</t>
  </si>
  <si>
    <t>a521</t>
  </si>
  <si>
    <t>a522</t>
  </si>
  <si>
    <t> 5.9 × 10−7</t>
  </si>
  <si>
    <t>a528</t>
  </si>
  <si>
    <t>prescreening</t>
  </si>
  <si>
    <t>amirzargar</t>
  </si>
  <si>
    <t>lately</t>
  </si>
  <si>
    <t>sang-heon</t>
  </si>
  <si>
    <t>compares</t>
  </si>
  <si>
    <t>details</t>
  </si>
  <si>
    <t>immunopathogenetic</t>
  </si>
  <si>
    <t>quantities</t>
  </si>
  <si>
    <t>hpa</t>
  </si>
  <si>
    <t>miu/l</t>
  </si>
  <si>
    <t>predominant</t>
  </si>
  <si>
    <t>chul</t>
  </si>
  <si>
    <t>transcranial</t>
  </si>
  <si>
    <t>juwhan</t>
  </si>
  <si>
    <t>zheng</t>
  </si>
  <si>
    <t>biomarker-based</t>
  </si>
  <si>
    <t>zhou</t>
  </si>
  <si>
    <t>hypoallergen-encoding</t>
  </si>
  <si>
    <t>1.6-13.8</t>
  </si>
  <si>
    <t>mid-</t>
  </si>
  <si>
    <t>hiromi</t>
  </si>
  <si>
    <t>anal</t>
  </si>
  <si>
    <t>soo-youn</t>
  </si>
  <si>
    <t>idiopathic</t>
  </si>
  <si>
    <t>conscription</t>
  </si>
  <si>
    <t>jaswinder</t>
  </si>
  <si>
    <t>searches</t>
  </si>
  <si>
    <t>catchment</t>
  </si>
  <si>
    <t>36-week</t>
  </si>
  <si>
    <t>borderline</t>
  </si>
  <si>
    <t>iordache</t>
  </si>
  <si>
    <t>a667</t>
  </si>
  <si>
    <t>a666</t>
  </si>
  <si>
    <t>a665</t>
  </si>
  <si>
    <t>satoru</t>
  </si>
  <si>
    <t>a663</t>
  </si>
  <si>
    <t>lasted</t>
  </si>
  <si>
    <t>eom</t>
  </si>
  <si>
    <t>a660</t>
  </si>
  <si>
    <t>grzegorczyk</t>
  </si>
  <si>
    <t>overactivity</t>
  </si>
  <si>
    <t>eop</t>
  </si>
  <si>
    <t>silico</t>
  </si>
  <si>
    <t> = 0.6</t>
  </si>
  <si>
    <t>questionnaires</t>
  </si>
  <si>
    <t>ghosh</t>
  </si>
  <si>
    <t>gardens</t>
  </si>
  <si>
    <t>ancestry</t>
  </si>
  <si>
    <t>ischaemia</t>
  </si>
  <si>
    <t>exams</t>
  </si>
  <si>
    <t>migrated</t>
  </si>
  <si>
    <t>alleles</t>
  </si>
  <si>
    <t>magnetic</t>
  </si>
  <si>
    <t>desirable</t>
  </si>
  <si>
    <t>blisters</t>
  </si>
  <si>
    <t>error=0.90</t>
  </si>
  <si>
    <t>ccl28</t>
  </si>
  <si>
    <t>nursery</t>
  </si>
  <si>
    <t>entropy</t>
  </si>
  <si>
    <t>sgce/peg10</t>
  </si>
  <si>
    <t>farrokhi</t>
  </si>
  <si>
    <t>saved</t>
  </si>
  <si>
    <t>japonicum</t>
  </si>
  <si>
    <t>pedro</t>
  </si>
  <si>
    <t>rhombomeres</t>
  </si>
  <si>
    <t>physiological</t>
  </si>
  <si>
    <t>ventral</t>
  </si>
  <si>
    <t>chi-chang</t>
  </si>
  <si>
    <t>khachapuridze</t>
  </si>
  <si>
    <t>−0.34</t>
  </si>
  <si>
    <t>matlab</t>
  </si>
  <si>
    <t>n = 965</t>
  </si>
  <si>
    <t>master</t>
  </si>
  <si>
    <t>ren</t>
  </si>
  <si>
    <t>contraindicated</t>
  </si>
  <si>
    <t>worth</t>
  </si>
  <si>
    <t>summarizes</t>
  </si>
  <si>
    <t>2003-2014</t>
  </si>
  <si>
    <t>blistering</t>
  </si>
  <si>
    <t>−0.017</t>
  </si>
  <si>
    <t>aurora</t>
  </si>
  <si>
    <t>rem</t>
  </si>
  <si>
    <t>kiang</t>
  </si>
  <si>
    <t>energy-restricted</t>
  </si>
  <si>
    <t>replication</t>
  </si>
  <si>
    <t>rosalba</t>
  </si>
  <si>
    <t>jacob</t>
  </si>
  <si>
    <t>participatory</t>
  </si>
  <si>
    <t>18 weeks</t>
  </si>
  <si>
    <t>ivig-associated</t>
  </si>
  <si>
    <t>progression</t>
  </si>
  <si>
    <t>ci = 2.10</t>
  </si>
  <si>
    <t>humidity</t>
  </si>
  <si>
    <t>acetylation</t>
  </si>
  <si>
    <t>imreh</t>
  </si>
  <si>
    <t>prion-independent</t>
  </si>
  <si>
    <t>liquids</t>
  </si>
  <si>
    <t>13-71.6</t>
  </si>
  <si>
    <t>indices</t>
  </si>
  <si>
    <t>cmv</t>
  </si>
  <si>
    <t>rr = 1.79</t>
  </si>
  <si>
    <t>jamaica</t>
  </si>
  <si>
    <t>icd-9-cm</t>
  </si>
  <si>
    <t>pragmatic</t>
  </si>
  <si>
    <t> 32</t>
  </si>
  <si>
    <t>l'importanza</t>
  </si>
  <si>
    <t>resorption</t>
  </si>
  <si>
    <t>f2generation</t>
  </si>
  <si>
    <t>xiu</t>
  </si>
  <si>
    <t>began</t>
  </si>
  <si>
    <t>jongin</t>
  </si>
  <si>
    <t>sabeen</t>
  </si>
  <si>
    <t>professionally</t>
  </si>
  <si>
    <t>v=0.08</t>
  </si>
  <si>
    <t>chen</t>
  </si>
  <si>
    <t>invariant</t>
  </si>
  <si>
    <t>spontaneously</t>
  </si>
  <si>
    <t>approached</t>
  </si>
  <si>
    <t>ploidy</t>
  </si>
  <si>
    <t>+</t>
  </si>
  <si>
    <t>β-oxidation</t>
  </si>
  <si>
    <t>27-year-old</t>
  </si>
  <si>
    <t>consequent</t>
  </si>
  <si>
    <t>bipolar</t>
  </si>
  <si>
    <t>gholamali</t>
  </si>
  <si>
    <t>above</t>
  </si>
  <si>
    <t>toll</t>
  </si>
  <si>
    <t>programs/interventions</t>
  </si>
  <si>
    <t>dexamethasone-administered</t>
  </si>
  <si>
    <t>consisting</t>
  </si>
  <si>
    <t>told</t>
  </si>
  <si>
    <t>sixty-eight</t>
  </si>
  <si>
    <t>polarity</t>
  </si>
  <si>
    <t>simultaneously</t>
  </si>
  <si>
    <t>koichi</t>
  </si>
  <si>
    <t>kowalski</t>
  </si>
  <si>
    <t>da-il</t>
  </si>
  <si>
    <t>equals</t>
  </si>
  <si>
    <t>scavenger</t>
  </si>
  <si>
    <t>endothelium</t>
  </si>
  <si>
    <t>localisation</t>
  </si>
  <si>
    <t>correlata</t>
  </si>
  <si>
    <t>protection</t>
  </si>
  <si>
    <t>energy-restriction</t>
  </si>
  <si>
    <t>miscarriage</t>
  </si>
  <si>
    <t>underrepresented</t>
  </si>
  <si>
    <t>dermographism</t>
  </si>
  <si>
    <t>obtained</t>
  </si>
  <si>
    <t>dermatitis-like</t>
  </si>
  <si>
    <t>daughter</t>
  </si>
  <si>
    <t>dmas</t>
  </si>
  <si>
    <t>catch-up</t>
  </si>
  <si>
    <t>anchor</t>
  </si>
  <si>
    <t>do-yeon</t>
  </si>
  <si>
    <t>n = 336</t>
  </si>
  <si>
    <t>growth-related</t>
  </si>
  <si>
    <t>smoke</t>
  </si>
  <si>
    <t>peyman</t>
  </si>
  <si>
    <t>katada</t>
  </si>
  <si>
    <t>fitting</t>
  </si>
  <si>
    <t>diameter</t>
  </si>
  <si>
    <t>ci = −14.15</t>
  </si>
  <si>
    <t>1.08-3.34</t>
  </si>
  <si>
    <t>a21</t>
  </si>
  <si>
    <t>servicemen</t>
  </si>
  <si>
    <t>a98</t>
  </si>
  <si>
    <t>highly</t>
  </si>
  <si>
    <t>regulatory</t>
  </si>
  <si>
    <t>modulated</t>
  </si>
  <si>
    <t>a23</t>
  </si>
  <si>
    <t>ye-jin</t>
  </si>
  <si>
    <t>atrium</t>
  </si>
  <si>
    <t>feto-maternal</t>
  </si>
  <si>
    <t>total</t>
  </si>
  <si>
    <t>kobayashi</t>
  </si>
  <si>
    <t>experimentation</t>
  </si>
  <si>
    <t>plot</t>
  </si>
  <si>
    <t>rifampicin-induced</t>
  </si>
  <si>
    <t>metropolitan</t>
  </si>
  <si>
    <t>resurgence</t>
  </si>
  <si>
    <t>reconciliation/optimization</t>
  </si>
  <si>
    <t>binomials</t>
  </si>
  <si>
    <t>bundles</t>
  </si>
  <si>
    <t>insult</t>
  </si>
  <si>
    <t>iq</t>
  </si>
  <si>
    <t>a276</t>
  </si>
  <si>
    <t>darwin</t>
  </si>
  <si>
    <t>shortest</t>
  </si>
  <si>
    <t>f-aas</t>
  </si>
  <si>
    <t>cysteine</t>
  </si>
  <si>
    <t>insula</t>
  </si>
  <si>
    <t>godfrey</t>
  </si>
  <si>
    <t>anatoli</t>
  </si>
  <si>
    <t>khaitov</t>
  </si>
  <si>
    <t>fractions</t>
  </si>
  <si>
    <t>tolerated</t>
  </si>
  <si>
    <t>hahn</t>
  </si>
  <si>
    <t>β = 0.28</t>
  </si>
  <si>
    <t>padang</t>
  </si>
  <si>
    <t>giovanni</t>
  </si>
  <si>
    <t>mexameter</t>
  </si>
  <si>
    <t>babaie</t>
  </si>
  <si>
    <t>infusion</t>
  </si>
  <si>
    <t>nkt</t>
  </si>
  <si>
    <t>exercise-induced</t>
  </si>
  <si>
    <t>separates</t>
  </si>
  <si>
    <t>capture-recapture</t>
  </si>
  <si>
    <t>dolphin</t>
  </si>
  <si>
    <t>blocking</t>
  </si>
  <si>
    <t>1-unit</t>
  </si>
  <si>
    <t>laparotomy</t>
  </si>
  <si>
    <t>mammalian</t>
  </si>
  <si>
    <t>bespoke</t>
  </si>
  <si>
    <t>oxide</t>
  </si>
  <si>
    <t>tnf</t>
  </si>
  <si>
    <t>79 g</t>
  </si>
  <si>
    <t>era</t>
  </si>
  <si>
    <t>10.1186/s12889-017-4281-0</t>
  </si>
  <si>
    <t>tze</t>
  </si>
  <si>
    <t>iodization</t>
  </si>
  <si>
    <t>erk</t>
  </si>
  <si>
    <t>acetylcholine</t>
  </si>
  <si>
    <t>ferroportin</t>
  </si>
  <si>
    <t>angelika</t>
  </si>
  <si>
    <t>rpat</t>
  </si>
  <si>
    <t>cited</t>
  </si>
  <si>
    <t>pustulosis</t>
  </si>
  <si>
    <t>india</t>
  </si>
  <si>
    <t>malgorzata</t>
  </si>
  <si>
    <t>impair</t>
  </si>
  <si>
    <t>indies</t>
  </si>
  <si>
    <t>urea</t>
  </si>
  <si>
    <t>teratogenicity</t>
  </si>
  <si>
    <t>6 months</t>
  </si>
  <si>
    <t>axis-derived</t>
  </si>
  <si>
    <t>post-conceptional</t>
  </si>
  <si>
    <t>o2</t>
  </si>
  <si>
    <t>hironori</t>
  </si>
  <si>
    <t>endometrial</t>
  </si>
  <si>
    <t>ruminant</t>
  </si>
  <si>
    <t>recovery</t>
  </si>
  <si>
    <t>carriers</t>
  </si>
  <si>
    <t>ie</t>
  </si>
  <si>
    <t>yamanishi</t>
  </si>
  <si>
    <t>nuts</t>
  </si>
  <si>
    <t>co-morbidities</t>
  </si>
  <si>
    <t>re-aim</t>
  </si>
  <si>
    <t>abe-ohtomo</t>
  </si>
  <si>
    <t>minkee</t>
  </si>
  <si>
    <t>morbid</t>
  </si>
  <si>
    <t>apoptosis</t>
  </si>
  <si>
    <t>interview</t>
  </si>
  <si>
    <t>ordinary</t>
  </si>
  <si>
    <t>embase</t>
  </si>
  <si>
    <t>fefol = standard</t>
  </si>
  <si>
    <t>tympanic</t>
  </si>
  <si>
    <t>classifying</t>
  </si>
  <si>
    <t>lan</t>
  </si>
  <si>
    <t>fever</t>
  </si>
  <si>
    <t>transforming</t>
  </si>
  <si>
    <t>1.25-km</t>
  </si>
  <si>
    <t>earlier</t>
  </si>
  <si>
    <t>galuh</t>
  </si>
  <si>
    <t>patella</t>
  </si>
  <si>
    <t>gwanghui</t>
  </si>
  <si>
    <t>ci = 0.58</t>
  </si>
  <si>
    <t>puberty</t>
  </si>
  <si>
    <t>induce</t>
  </si>
  <si>
    <t>laz</t>
  </si>
  <si>
    <t>seol</t>
  </si>
  <si>
    <t>premenopausal</t>
  </si>
  <si>
    <t>heme</t>
  </si>
  <si>
    <t>meaningful</t>
  </si>
  <si>
    <t>unfamiliarity</t>
  </si>
  <si>
    <t>retail</t>
  </si>
  <si>
    <t>elusive</t>
  </si>
  <si>
    <t>gestational-weeks</t>
  </si>
  <si>
    <t>carotenoid</t>
  </si>
  <si>
    <t>guanosine</t>
  </si>
  <si>
    <t>green</t>
  </si>
  <si>
    <t>south</t>
  </si>
  <si>
    <t>fan</t>
  </si>
  <si>
    <t>triggering</t>
  </si>
  <si>
    <t>a516</t>
  </si>
  <si>
    <t>neto</t>
  </si>
  <si>
    <t>cyp19a1</t>
  </si>
  <si>
    <t>singaporean</t>
  </si>
  <si>
    <t>hatching</t>
  </si>
  <si>
    <t>office</t>
  </si>
  <si>
    <t>consent</t>
  </si>
  <si>
    <t>taste/smell</t>
  </si>
  <si>
    <t>satisfied</t>
  </si>
  <si>
    <t>neuroanatomy</t>
  </si>
  <si>
    <t>innovative</t>
  </si>
  <si>
    <t>japan</t>
  </si>
  <si>
    <t>13-cis</t>
  </si>
  <si>
    <t>nets</t>
  </si>
  <si>
    <t>adolescence</t>
  </si>
  <si>
    <t>self-identified</t>
  </si>
  <si>
    <t>nondiabetic</t>
  </si>
  <si>
    <t>0.4 mg/d</t>
  </si>
  <si>
    <t>highlights</t>
  </si>
  <si>
    <t>denver</t>
  </si>
  <si>
    <t>naftali</t>
  </si>
  <si>
    <t>2.87-16.6</t>
  </si>
  <si>
    <t>membranes</t>
  </si>
  <si>
    <t>biparietal</t>
  </si>
  <si>
    <t>periostin</t>
  </si>
  <si>
    <t>shear</t>
  </si>
  <si>
    <t>connectedness</t>
  </si>
  <si>
    <t>sun-ho/brian</t>
  </si>
  <si>
    <t>deprivation/undernutrition</t>
  </si>
  <si>
    <t>bang</t>
  </si>
  <si>
    <t>heaven</t>
  </si>
  <si>
    <t>fatigo</t>
  </si>
  <si>
    <t>1.11-2.19</t>
  </si>
  <si>
    <t>justina</t>
  </si>
  <si>
    <t>epds</t>
  </si>
  <si>
    <t>noguchi</t>
  </si>
  <si>
    <t>praziquantel</t>
  </si>
  <si>
    <t>a90</t>
  </si>
  <si>
    <t>classified</t>
  </si>
  <si>
    <t>backgrounds</t>
  </si>
  <si>
    <t>l</t>
  </si>
  <si>
    <t>senger</t>
  </si>
  <si>
    <t>--</t>
  </si>
  <si>
    <t>closed-glottis</t>
  </si>
  <si>
    <t>whitechapel</t>
  </si>
  <si>
    <t>leveraging</t>
  </si>
  <si>
    <t>carlos</t>
  </si>
  <si>
    <t>∼147</t>
  </si>
  <si>
    <t>small-quantity</t>
  </si>
  <si>
    <t>chinensis</t>
  </si>
  <si>
    <t>train</t>
  </si>
  <si>
    <t>innocent</t>
  </si>
  <si>
    <t>prawn</t>
  </si>
  <si>
    <t>quantile</t>
  </si>
  <si>
    <t>gating</t>
  </si>
  <si>
    <t>seqcap</t>
  </si>
  <si>
    <t>talking</t>
  </si>
  <si>
    <t>prohibitions</t>
  </si>
  <si>
    <t>wga</t>
  </si>
  <si>
    <t>network</t>
  </si>
  <si>
    <t>β=+40.5 g</t>
  </si>
  <si>
    <t>design/methods</t>
  </si>
  <si>
    <t>forty</t>
  </si>
  <si>
    <t>diphenyl</t>
  </si>
  <si>
    <t>daniel</t>
  </si>
  <si>
    <t>holtappels</t>
  </si>
  <si>
    <t>wgs</t>
  </si>
  <si>
    <t>medicine</t>
  </si>
  <si>
    <t>forth</t>
  </si>
  <si>
    <t>drobná</t>
  </si>
  <si>
    <t>ntx</t>
  </si>
  <si>
    <t>genomically</t>
  </si>
  <si>
    <t>barrier</t>
  </si>
  <si>
    <t>metoclopramide</t>
  </si>
  <si>
    <t>kuznecova</t>
  </si>
  <si>
    <t>concluded</t>
  </si>
  <si>
    <t>yani</t>
  </si>
  <si>
    <t>tian</t>
  </si>
  <si>
    <t>appointments</t>
  </si>
  <si>
    <t>carried</t>
  </si>
  <si>
    <t>zinc-uptake</t>
  </si>
  <si>
    <t>serrano</t>
  </si>
  <si>
    <t>detecting</t>
  </si>
  <si>
    <t>kuznecovs</t>
  </si>
  <si>
    <t>monkey</t>
  </si>
  <si>
    <t>marogna</t>
  </si>
  <si>
    <t>incorporates</t>
  </si>
  <si>
    <t>feeding-related</t>
  </si>
  <si>
    <t>hla-b*5801</t>
  </si>
  <si>
    <t>created</t>
  </si>
  <si>
    <t>37 </t>
  </si>
  <si>
    <t>refugee</t>
  </si>
  <si>
    <t>substantiated</t>
  </si>
  <si>
    <t>biologics</t>
  </si>
  <si>
    <t>small-dose</t>
  </si>
  <si>
    <t>a348</t>
  </si>
  <si>
    <t>a349</t>
  </si>
  <si>
    <t>incorporated</t>
  </si>
  <si>
    <t>a340</t>
  </si>
  <si>
    <t>a341</t>
  </si>
  <si>
    <t>a342</t>
  </si>
  <si>
    <t>a343</t>
  </si>
  <si>
    <t>xuxu</t>
  </si>
  <si>
    <t>a345</t>
  </si>
  <si>
    <t>a346</t>
  </si>
  <si>
    <t>a347</t>
  </si>
  <si>
    <t>yun-kyu</t>
  </si>
  <si>
    <t>preoperative</t>
  </si>
  <si>
    <t>render</t>
  </si>
  <si>
    <t>yonekura</t>
  </si>
  <si>
    <t>kil</t>
  </si>
  <si>
    <t>employing</t>
  </si>
  <si>
    <t>another</t>
  </si>
  <si>
    <t>stillbirth</t>
  </si>
  <si>
    <t>electronic</t>
  </si>
  <si>
    <t>pathophysiological</t>
  </si>
  <si>
    <t>rated</t>
  </si>
  <si>
    <t>retardation.1the</t>
  </si>
  <si>
    <t>maturity-onset</t>
  </si>
  <si>
    <t>vitd3</t>
  </si>
  <si>
    <t> = 4417</t>
  </si>
  <si>
    <t>emollients</t>
  </si>
  <si>
    <t>neck</t>
  </si>
  <si>
    <t>protracted</t>
  </si>
  <si>
    <t>generalisability</t>
  </si>
  <si>
    <t>approximately</t>
  </si>
  <si>
    <t>−0.63</t>
  </si>
  <si>
    <t>a74</t>
  </si>
  <si>
    <t>rates</t>
  </si>
  <si>
    <t>−0.64</t>
  </si>
  <si>
    <t>−0.69</t>
  </si>
  <si>
    <t>john</t>
  </si>
  <si>
    <t>thyrotoxicosis</t>
  </si>
  <si>
    <t>damaging</t>
  </si>
  <si>
    <t>butter</t>
  </si>
  <si>
    <t>tsung-huai</t>
  </si>
  <si>
    <t>intestine</t>
  </si>
  <si>
    <t>refraining</t>
  </si>
  <si>
    <t>harshitha</t>
  </si>
  <si>
    <t>anti-cd3/anti-cd28</t>
  </si>
  <si>
    <t>semi-quantitative</t>
  </si>
  <si>
    <t>bayram</t>
  </si>
  <si>
    <t>rejected</t>
  </si>
  <si>
    <t>inhibited</t>
  </si>
  <si>
    <t>nahm</t>
  </si>
  <si>
    <t>post-course</t>
  </si>
  <si>
    <t>prevalance</t>
  </si>
  <si>
    <t>cereal</t>
  </si>
  <si>
    <t>dehumidifier</t>
  </si>
  <si>
    <t>ubiquitous</t>
  </si>
  <si>
    <t>synergy</t>
  </si>
  <si>
    <t>are ≥ 18 years</t>
  </si>
  <si>
    <t>phenotype/endotype</t>
  </si>
  <si>
    <t>target</t>
  </si>
  <si>
    <t>e2f1</t>
  </si>
  <si>
    <t>quantify</t>
  </si>
  <si>
    <t>10.1186/s12940-018-0366-1</t>
  </si>
  <si>
    <t>pfdr </t>
  </si>
  <si>
    <t>youngjun</t>
  </si>
  <si>
    <t>soner</t>
  </si>
  <si>
    <t>historical</t>
  </si>
  <si>
    <t>high-cost</t>
  </si>
  <si>
    <t>epithelial-to-mesenchymal</t>
  </si>
  <si>
    <t>solely</t>
  </si>
  <si>
    <t>clinicaltrials.govnct01506557</t>
  </si>
  <si>
    <t>enhancement</t>
  </si>
  <si>
    <t>caires</t>
  </si>
  <si>
    <t>disturb</t>
  </si>
  <si>
    <t>fold</t>
  </si>
  <si>
    <t>endocrinology</t>
  </si>
  <si>
    <t>sarcopenia</t>
  </si>
  <si>
    <t>bleomycin</t>
  </si>
  <si>
    <t>manner</t>
  </si>
  <si>
    <t>i2 = 0</t>
  </si>
  <si>
    <t>stomach</t>
  </si>
  <si>
    <t>development-ii</t>
  </si>
  <si>
    <t>menarche</t>
  </si>
  <si>
    <t>contents</t>
  </si>
  <si>
    <t>ismet</t>
  </si>
  <si>
    <t>forced</t>
  </si>
  <si>
    <t>functioning</t>
  </si>
  <si>
    <t>cardiac</t>
  </si>
  <si>
    <t>oh-d</t>
  </si>
  <si>
    <t>pleural</t>
  </si>
  <si>
    <t>convenient</t>
  </si>
  <si>
    <t>latter</t>
  </si>
  <si>
    <t>swallowability</t>
  </si>
  <si>
    <t>indexes</t>
  </si>
  <si>
    <t>mijin</t>
  </si>
  <si>
    <t>non-random</t>
  </si>
  <si>
    <t>subjects</t>
  </si>
  <si>
    <t>itazawa</t>
  </si>
  <si>
    <t>forces</t>
  </si>
  <si>
    <t>unsuspecting</t>
  </si>
  <si>
    <t>indexed</t>
  </si>
  <si>
    <t>mutants</t>
  </si>
  <si>
    <t>15 mg</t>
  </si>
  <si>
    <t>acquire</t>
  </si>
  <si>
    <t>mothertobaby</t>
  </si>
  <si>
    <t>jaechul</t>
  </si>
  <si>
    <t>keskin</t>
  </si>
  <si>
    <t>sue</t>
  </si>
  <si>
    <t>assesses</t>
  </si>
  <si>
    <t>anatomy</t>
  </si>
  <si>
    <t>high-resource</t>
  </si>
  <si>
    <t>optimized</t>
  </si>
  <si>
    <t>germany</t>
  </si>
  <si>
    <t>carboidrati</t>
  </si>
  <si>
    <t>young-joon</t>
  </si>
  <si>
    <t>phase</t>
  </si>
  <si>
    <t>a249</t>
  </si>
  <si>
    <t>ova-flagelin</t>
  </si>
  <si>
    <t>myung-hee</t>
  </si>
  <si>
    <t>manifested</t>
  </si>
  <si>
    <t>sooyoung</t>
  </si>
  <si>
    <t>tysabri</t>
  </si>
  <si>
    <t>paradigm</t>
  </si>
  <si>
    <t>tnfα</t>
  </si>
  <si>
    <t>sichuan</t>
  </si>
  <si>
    <t>meta-analyses</t>
  </si>
  <si>
    <t>predilection</t>
  </si>
  <si>
    <t>sun-seeking</t>
  </si>
  <si>
    <t>antidepressant</t>
  </si>
  <si>
    <t>coyoles</t>
  </si>
  <si>
    <t>rao</t>
  </si>
  <si>
    <t>accounted</t>
  </si>
  <si>
    <t>plaque</t>
  </si>
  <si>
    <t>deeply</t>
  </si>
  <si>
    <t>brain-sparing</t>
  </si>
  <si>
    <t>single-blind</t>
  </si>
  <si>
    <t>reserve</t>
  </si>
  <si>
    <t>co-morbidity</t>
  </si>
  <si>
    <t>disconfirming</t>
  </si>
  <si>
    <t>opinions</t>
  </si>
  <si>
    <t>jasleen</t>
  </si>
  <si>
    <t>prelabour</t>
  </si>
  <si>
    <t>joong</t>
  </si>
  <si>
    <t>ovarian</t>
  </si>
  <si>
    <t>philani</t>
  </si>
  <si>
    <t>seafood-and-noodles</t>
  </si>
  <si>
    <t>subtle</t>
  </si>
  <si>
    <t>papillary</t>
  </si>
  <si>
    <t>d2</t>
  </si>
  <si>
    <t>iaşi</t>
  </si>
  <si>
    <t>kyung-sook</t>
  </si>
  <si>
    <t>a502</t>
  </si>
  <si>
    <t>a503</t>
  </si>
  <si>
    <t>yu-ichi</t>
  </si>
  <si>
    <t>foraging</t>
  </si>
  <si>
    <t>latent</t>
  </si>
  <si>
    <t>yeo</t>
  </si>
  <si>
    <t>a504</t>
  </si>
  <si>
    <t>a505</t>
  </si>
  <si>
    <t>implementation</t>
  </si>
  <si>
    <t>guidance</t>
  </si>
  <si>
    <t>hrv</t>
  </si>
  <si>
    <t>sroc</t>
  </si>
  <si>
    <t>elucidated</t>
  </si>
  <si>
    <t>dermatitis</t>
  </si>
  <si>
    <t>a237</t>
  </si>
  <si>
    <t>a230</t>
  </si>
  <si>
    <t>phytohemagglutinin</t>
  </si>
  <si>
    <t>panendarteritis</t>
  </si>
  <si>
    <t>dm</t>
  </si>
  <si>
    <t>dj</t>
  </si>
  <si>
    <t>interleukin-25</t>
  </si>
  <si>
    <t>di</t>
  </si>
  <si>
    <t>hypercreatinaemia</t>
  </si>
  <si>
    <t>dg</t>
  </si>
  <si>
    <t>dd</t>
  </si>
  <si>
    <t>de</t>
  </si>
  <si>
    <t>scalable</t>
  </si>
  <si>
    <t>preferred</t>
  </si>
  <si>
    <t>da</t>
  </si>
  <si>
    <t>a645</t>
  </si>
  <si>
    <t>roux-en-y</t>
  </si>
  <si>
    <t>a647</t>
  </si>
  <si>
    <t>terciles</t>
  </si>
  <si>
    <t>selenoenzyme</t>
  </si>
  <si>
    <t>a640</t>
  </si>
  <si>
    <t>a643</t>
  </si>
  <si>
    <t>a642</t>
  </si>
  <si>
    <t>policymakers</t>
  </si>
  <si>
    <t>johanna</t>
  </si>
  <si>
    <t>a649</t>
  </si>
  <si>
    <t>ds</t>
  </si>
  <si>
    <t>dp</t>
  </si>
  <si>
    <t>a421</t>
  </si>
  <si>
    <t>pearson</t>
  </si>
  <si>
    <t>trios</t>
  </si>
  <si>
    <t>covering</t>
  </si>
  <si>
    <t>emm</t>
  </si>
  <si>
    <t>jaehyun</t>
  </si>
  <si>
    <t>w/w</t>
  </si>
  <si>
    <t>emi</t>
  </si>
  <si>
    <t>lexington</t>
  </si>
  <si>
    <t>a239</t>
  </si>
  <si>
    <t>slaughtered</t>
  </si>
  <si>
    <t>a422</t>
  </si>
  <si>
    <t>drip</t>
  </si>
  <si>
    <t>equivalents</t>
  </si>
  <si>
    <t>analytical</t>
  </si>
  <si>
    <t>a425</t>
  </si>
  <si>
    <t>implication</t>
  </si>
  <si>
    <t>sim</t>
  </si>
  <si>
    <t>tlr-triggered</t>
  </si>
  <si>
    <t>hippocampalach</t>
  </si>
  <si>
    <t>a427</t>
  </si>
  <si>
    <t>ige-binding</t>
  </si>
  <si>
    <t>saki</t>
  </si>
  <si>
    <t>110/160</t>
  </si>
  <si>
    <t>mohammadreza</t>
  </si>
  <si>
    <t>n=45</t>
  </si>
  <si>
    <t>abolishes</t>
  </si>
  <si>
    <t>augments</t>
  </si>
  <si>
    <t>or = 0.73</t>
  </si>
  <si>
    <t>0.14 − 2.51</t>
  </si>
  <si>
    <t>jungwon</t>
  </si>
  <si>
    <t>discussions</t>
  </si>
  <si>
    <t>8.0199e−17</t>
  </si>
  <si>
    <t>optimum</t>
  </si>
  <si>
    <t>drsushil</t>
  </si>
  <si>
    <t>techniques</t>
  </si>
  <si>
    <t>a583</t>
  </si>
  <si>
    <t>id-induced</t>
  </si>
  <si>
    <t>away</t>
  </si>
  <si>
    <t>p = 0.0002</t>
  </si>
  <si>
    <t>symmetric</t>
  </si>
  <si>
    <t>karkiner</t>
  </si>
  <si>
    <t>il4</t>
  </si>
  <si>
    <t>unable</t>
  </si>
  <si>
    <t>lose</t>
  </si>
  <si>
    <t>zfp353</t>
  </si>
  <si>
    <t>23.6 </t>
  </si>
  <si>
    <t>encounters</t>
  </si>
  <si>
    <t>erel</t>
  </si>
  <si>
    <t>10.1186/s12887-017-0845-5</t>
  </si>
  <si>
    <t>wg</t>
  </si>
  <si>
    <t>β-1</t>
  </si>
  <si>
    <t>terms</t>
  </si>
  <si>
    <t>nobuyoshi</t>
  </si>
  <si>
    <t>wa</t>
  </si>
  <si>
    <t>≥100</t>
  </si>
  <si>
    <t>wk</t>
  </si>
  <si>
    <t>ias-associated</t>
  </si>
  <si>
    <t>communicable</t>
  </si>
  <si>
    <t>terme</t>
  </si>
  <si>
    <t>wt</t>
  </si>
  <si>
    <t>risk-reducing</t>
  </si>
  <si>
    <t>desensitization</t>
  </si>
  <si>
    <t>leptin-r</t>
  </si>
  <si>
    <t>extracorporeal</t>
  </si>
  <si>
    <t>yull</t>
  </si>
  <si>
    <t>climate</t>
  </si>
  <si>
    <t>covariate</t>
  </si>
  <si>
    <t>sunflower</t>
  </si>
  <si>
    <t>cow</t>
  </si>
  <si>
    <t>cox</t>
  </si>
  <si>
    <t>ill</t>
  </si>
  <si>
    <t>s.e.d</t>
  </si>
  <si>
    <t>coa</t>
  </si>
  <si>
    <t>dysfunction/activation</t>
  </si>
  <si>
    <t>receives</t>
  </si>
  <si>
    <t>receiver</t>
  </si>
  <si>
    <t>exceeds</t>
  </si>
  <si>
    <t>heterogeneities</t>
  </si>
  <si>
    <t>late-underfed</t>
  </si>
  <si>
    <t>hwang</t>
  </si>
  <si>
    <t>p = 0.66</t>
  </si>
  <si>
    <t>wandalsen</t>
  </si>
  <si>
    <t>collecting</t>
  </si>
  <si>
    <t>bok-yang</t>
  </si>
  <si>
    <t>tone</t>
  </si>
  <si>
    <t>e-survey</t>
  </si>
  <si>
    <t>thierry</t>
  </si>
  <si>
    <t>seizure</t>
  </si>
  <si>
    <t>hae</t>
  </si>
  <si>
    <t>viljakainen</t>
  </si>
  <si>
    <t>anticipatory</t>
  </si>
  <si>
    <t>alcohol-related</t>
  </si>
  <si>
    <t>applicability</t>
  </si>
  <si>
    <t>wider</t>
  </si>
  <si>
    <t>khoury</t>
  </si>
  <si>
    <t>−6.26</t>
  </si>
  <si>
    <t>gravidarum</t>
  </si>
  <si>
    <t>post-fortification</t>
  </si>
  <si>
    <t>organochlorines</t>
  </si>
  <si>
    <t>mcclelland</t>
  </si>
  <si>
    <t>engines</t>
  </si>
  <si>
    <t>topical</t>
  </si>
  <si>
    <t>cd11b+</t>
  </si>
  <si>
    <t>with/without</t>
  </si>
  <si>
    <t>kamchaisatian</t>
  </si>
  <si>
    <t>cytokine-associated</t>
  </si>
  <si>
    <t>garcía-vargas</t>
  </si>
  <si>
    <t>well-characterized</t>
  </si>
  <si>
    <t>nitrosatability</t>
  </si>
  <si>
    <t>siginificant</t>
  </si>
  <si>
    <t>dozens</t>
  </si>
  <si>
    <t>cimrin</t>
  </si>
  <si>
    <t>90th</t>
  </si>
  <si>
    <t>families</t>
  </si>
  <si>
    <t>hospitalization</t>
  </si>
  <si>
    <t>droplets</t>
  </si>
  <si>
    <t>bioavailability</t>
  </si>
  <si>
    <t>allergen-specific</t>
  </si>
  <si>
    <t>carbamazepine</t>
  </si>
  <si>
    <t>up-regulation</t>
  </si>
  <si>
    <t>n=37</t>
  </si>
  <si>
    <t>applied</t>
  </si>
  <si>
    <t>physician</t>
  </si>
  <si>
    <t>harms</t>
  </si>
  <si>
    <t>cross-talk</t>
  </si>
  <si>
    <t>reciprocal</t>
  </si>
  <si>
    <t>cuernavaca</t>
  </si>
  <si>
    <t>mite/weed</t>
  </si>
  <si>
    <t>evening</t>
  </si>
  <si>
    <t>− 1.7 cm</t>
  </si>
  <si>
    <t>abrupt</t>
  </si>
  <si>
    <t>hyeyoung</t>
  </si>
  <si>
    <t>gne</t>
  </si>
  <si>
    <t>aid</t>
  </si>
  <si>
    <t>trend = 0.012</t>
  </si>
  <si>
    <t>endpoints</t>
  </si>
  <si>
    <t>launched</t>
  </si>
  <si>
    <t>rötzschke</t>
  </si>
  <si>
    <t>distending</t>
  </si>
  <si>
    <t>conv</t>
  </si>
  <si>
    <t>membranous</t>
  </si>
  <si>
    <t>weaning</t>
  </si>
  <si>
    <t>iwata</t>
  </si>
  <si>
    <t>glutamic</t>
  </si>
  <si>
    <t>ilya</t>
  </si>
  <si>
    <t>geographically-widespread</t>
  </si>
  <si>
    <t>comparative</t>
  </si>
  <si>
    <t>β−1.24</t>
  </si>
  <si>
    <t>tremendously</t>
  </si>
  <si>
    <t> = 7</t>
  </si>
  <si>
    <t>confirmed</t>
  </si>
  <si>
    <t> = 6</t>
  </si>
  <si>
    <t>bilious</t>
  </si>
  <si>
    <t>non-syndromic</t>
  </si>
  <si>
    <t>recurrent</t>
  </si>
  <si>
    <t>atopic</t>
  </si>
  <si>
    <t>alveoli</t>
  </si>
  <si>
    <t>saskia</t>
  </si>
  <si>
    <t>extremes</t>
  </si>
  <si>
    <t>sakura</t>
  </si>
  <si>
    <t>accumulating</t>
  </si>
  <si>
    <t>robins-browne</t>
  </si>
  <si>
    <t>lithium</t>
  </si>
  <si>
    <t>naive</t>
  </si>
  <si>
    <t>dexamethasone</t>
  </si>
  <si>
    <t>cc001/unc</t>
  </si>
  <si>
    <t>cg21655790</t>
  </si>
  <si>
    <t>shindo</t>
  </si>
  <si>
    <t>j-shaped</t>
  </si>
  <si>
    <t>woo-seop</t>
  </si>
  <si>
    <t>bu</t>
  </si>
  <si>
    <t>hana</t>
  </si>
  <si>
    <t>pylori</t>
  </si>
  <si>
    <t>anesthesiology</t>
  </si>
  <si>
    <t>rain</t>
  </si>
  <si>
    <t>hand</t>
  </si>
  <si>
    <t>norwegian</t>
  </si>
  <si>
    <t>documents</t>
  </si>
  <si>
    <t>joanne</t>
  </si>
  <si>
    <t>palpable</t>
  </si>
  <si>
    <t>catheter</t>
  </si>
  <si>
    <t>stin2</t>
  </si>
  <si>
    <t>intent-to-treat</t>
  </si>
  <si>
    <t>blamed</t>
  </si>
  <si>
    <t>4thquartile</t>
  </si>
  <si>
    <t>dhaka</t>
  </si>
  <si>
    <t>prescribed</t>
  </si>
  <si>
    <t>yung-i</t>
  </si>
  <si>
    <t>kept</t>
  </si>
  <si>
    <t>whereby</t>
  </si>
  <si>
    <t>scenario</t>
  </si>
  <si>
    <t>seungdae</t>
  </si>
  <si>
    <t>femoral</t>
  </si>
  <si>
    <t>yukiyo</t>
  </si>
  <si>
    <t>resettlement</t>
  </si>
  <si>
    <t>hispanic</t>
  </si>
  <si>
    <t>arsenite</t>
  </si>
  <si>
    <t>goals</t>
  </si>
  <si>
    <t>centres</t>
  </si>
  <si>
    <t>−34</t>
  </si>
  <si>
    <t>0.91-0.995</t>
  </si>
  <si>
    <t>cytosine</t>
  </si>
  <si>
    <t>insecticide-treated</t>
  </si>
  <si>
    <t>rn+</t>
  </si>
  <si>
    <t>pbmc</t>
  </si>
  <si>
    <t>edmonton</t>
  </si>
  <si>
    <t>dialogue</t>
  </si>
  <si>
    <t>mid</t>
  </si>
  <si>
    <t>nct00789490</t>
  </si>
  <si>
    <t>nitrosylation</t>
  </si>
  <si>
    <t>deficiency-induced</t>
  </si>
  <si>
    <t>mesenteric</t>
  </si>
  <si>
    <t>aaoc</t>
  </si>
  <si>
    <t>mohamed</t>
  </si>
  <si>
    <t>thyroid</t>
  </si>
  <si>
    <t>jose</t>
  </si>
  <si>
    <t>volumetric</t>
  </si>
  <si>
    <t>hye-sung</t>
  </si>
  <si>
    <t>oliveira</t>
  </si>
  <si>
    <t>weiss</t>
  </si>
  <si>
    <t>bp.</t>
  </si>
  <si>
    <t>passive</t>
  </si>
  <si>
    <t>wright</t>
  </si>
  <si>
    <t>transformed</t>
  </si>
  <si>
    <t>board</t>
  </si>
  <si>
    <t>requiring</t>
  </si>
  <si>
    <t>evidenced</t>
  </si>
  <si>
    <t>featured</t>
  </si>
  <si>
    <t>byoung-hak</t>
  </si>
  <si>
    <t>usable</t>
  </si>
  <si>
    <t>obstetrics-care</t>
  </si>
  <si>
    <t>rna</t>
  </si>
  <si>
    <t>fsiq</t>
  </si>
  <si>
    <t>mousavi</t>
  </si>
  <si>
    <t>arab</t>
  </si>
  <si>
    <t>vdr</t>
  </si>
  <si>
    <t>rahman</t>
  </si>
  <si>
    <t>horng-</t>
  </si>
  <si>
    <t>component-specific</t>
  </si>
  <si>
    <t>cape</t>
  </si>
  <si>
    <t>progresses</t>
  </si>
  <si>
    <t>peroxidase</t>
  </si>
  <si>
    <t>−9.7</t>
  </si>
  <si>
    <t>disadvantage</t>
  </si>
  <si>
    <t>utilisation</t>
  </si>
  <si>
    <t>bpd</t>
  </si>
  <si>
    <t>rilevante</t>
  </si>
  <si>
    <t>adiponectin</t>
  </si>
  <si>
    <t>immunosuppressive</t>
  </si>
  <si>
    <t>sparse</t>
  </si>
  <si>
    <t>hepatic</t>
  </si>
  <si>
    <t>nadendla</t>
  </si>
  <si>
    <t>security</t>
  </si>
  <si>
    <t>fluoride</t>
  </si>
  <si>
    <t>amin</t>
  </si>
  <si>
    <t>hindpaw</t>
  </si>
  <si>
    <t>polyp</t>
  </si>
  <si>
    <t>jeoung-eun</t>
  </si>
  <si>
    <t>interviewer-administered</t>
  </si>
  <si>
    <t>korea</t>
  </si>
  <si>
    <t>care/treatment</t>
  </si>
  <si>
    <t>neovascularization</t>
  </si>
  <si>
    <t>trainees</t>
  </si>
  <si>
    <t>toys</t>
  </si>
  <si>
    <t>8.1 </t>
  </si>
  <si>
    <t>lineages</t>
  </si>
  <si>
    <t>productions</t>
  </si>
  <si>
    <t>sumida</t>
  </si>
  <si>
    <t>interindividual</t>
  </si>
  <si>
    <t>extended</t>
  </si>
  <si>
    <t>5′</t>
  </si>
  <si>
    <t>19-65</t>
  </si>
  <si>
    <t>taher</t>
  </si>
  <si>
    <t>znrf3</t>
  </si>
  <si>
    <t>resistenza</t>
  </si>
  <si>
    <t>signifying</t>
  </si>
  <si>
    <t>comments</t>
  </si>
  <si>
    <t>aberrant</t>
  </si>
  <si>
    <t>huasong</t>
  </si>
  <si>
    <t>1.31-10.45</t>
  </si>
  <si>
    <t>3.2-fold</t>
  </si>
  <si>
    <t>naohiko</t>
  </si>
  <si>
    <t>'risk</t>
  </si>
  <si>
    <t>participation</t>
  </si>
  <si>
    <t>jin-ah</t>
  </si>
  <si>
    <t>weight-for-dates</t>
  </si>
  <si>
    <t>surasith</t>
  </si>
  <si>
    <t>fe60</t>
  </si>
  <si>
    <t>repository</t>
  </si>
  <si>
    <t>plp</t>
  </si>
  <si>
    <t>yukiyoshi</t>
  </si>
  <si>
    <t>marketing</t>
  </si>
  <si>
    <t>haptoglobin</t>
  </si>
  <si>
    <t>graduates</t>
  </si>
  <si>
    <t>dermatoglyphic</t>
  </si>
  <si>
    <t>rlp50</t>
  </si>
  <si>
    <t>khai</t>
  </si>
  <si>
    <t>pla</t>
  </si>
  <si>
    <t>substitution</t>
  </si>
  <si>
    <t>peer</t>
  </si>
  <si>
    <t>post</t>
  </si>
  <si>
    <t>plk</t>
  </si>
  <si>
    <t>properties</t>
  </si>
  <si>
    <t>proceed</t>
  </si>
  <si>
    <t>better-known</t>
  </si>
  <si>
    <t>multigeneration</t>
  </si>
  <si>
    <t>banked</t>
  </si>
  <si>
    <t>yu-ri</t>
  </si>
  <si>
    <t>months</t>
  </si>
  <si>
    <t>18.50 kg/m2</t>
  </si>
  <si>
    <t>catabolism</t>
  </si>
  <si>
    <t>whole-fat</t>
  </si>
  <si>
    <t>microrna-mediated</t>
  </si>
  <si>
    <t>bacteruria</t>
  </si>
  <si>
    <t>jacquet</t>
  </si>
  <si>
    <t>a17</t>
  </si>
  <si>
    <t>sungchul</t>
  </si>
  <si>
    <t>marakwet</t>
  </si>
  <si>
    <t>tetanus</t>
  </si>
  <si>
    <t>wasting</t>
  </si>
  <si>
    <t>pays</t>
  </si>
  <si>
    <t>allattamento</t>
  </si>
  <si>
    <t>device</t>
  </si>
  <si>
    <t>ω-3</t>
  </si>
  <si>
    <t>anti-il-33</t>
  </si>
  <si>
    <t> = 0.0002</t>
  </si>
  <si>
    <t>byeong-gon</t>
  </si>
  <si>
    <t>balanced</t>
  </si>
  <si>
    <t>demyelinating</t>
  </si>
  <si>
    <t>malignancies</t>
  </si>
  <si>
    <t>higherthan</t>
  </si>
  <si>
    <t>dehydrogenase</t>
  </si>
  <si>
    <t>wan</t>
  </si>
  <si>
    <t>al-ahmad</t>
  </si>
  <si>
    <t>actrn12610000735055</t>
  </si>
  <si>
    <t>wai</t>
  </si>
  <si>
    <t>wah</t>
  </si>
  <si>
    <t>sally</t>
  </si>
  <si>
    <t>age-cohort</t>
  </si>
  <si>
    <t>legislation</t>
  </si>
  <si>
    <t>fight</t>
  </si>
  <si>
    <t>accordingly</t>
  </si>
  <si>
    <t>parvoviral</t>
  </si>
  <si>
    <t>way</t>
  </si>
  <si>
    <t>propact</t>
  </si>
  <si>
    <t>lowest</t>
  </si>
  <si>
    <t>lmw</t>
  </si>
  <si>
    <t>mirna</t>
  </si>
  <si>
    <t>n = 100</t>
  </si>
  <si>
    <t>becoming</t>
  </si>
  <si>
    <t>tae-bum</t>
  </si>
  <si>
    <t>fa‐supplemented</t>
  </si>
  <si>
    <t>fcîμri-mediated</t>
  </si>
  <si>
    <t>encodes</t>
  </si>
  <si>
    <t>somehow</t>
  </si>
  <si>
    <t>taken</t>
  </si>
  <si>
    <t>carotene</t>
  </si>
  <si>
    <t>encoded</t>
  </si>
  <si>
    <t>synaptophysin</t>
  </si>
  <si>
    <t>xin-yuan</t>
  </si>
  <si>
    <t>nationwide</t>
  </si>
  <si>
    <t>hypoplastic</t>
  </si>
  <si>
    <t>milk-induced</t>
  </si>
  <si>
    <t>responding</t>
  </si>
  <si>
    <t>individualised</t>
  </si>
  <si>
    <t>a363</t>
  </si>
  <si>
    <t>080 ± 22</t>
  </si>
  <si>
    <t>hyperthyroidism-associated</t>
  </si>
  <si>
    <t>ancestral</t>
  </si>
  <si>
    <t>language/communication</t>
  </si>
  <si>
    <t>a368</t>
  </si>
  <si>
    <t>a369</t>
  </si>
  <si>
    <t>crystal</t>
  </si>
  <si>
    <t>''children''</t>
  </si>
  <si>
    <t>cancers</t>
  </si>
  <si>
    <t>5-fothf</t>
  </si>
  <si>
    <t>emotional</t>
  </si>
  <si>
    <t>attain</t>
  </si>
  <si>
    <t>roseburia</t>
  </si>
  <si>
    <t>a648</t>
  </si>
  <si>
    <t>pharmacotherapies</t>
  </si>
  <si>
    <t>promises</t>
  </si>
  <si>
    <t>25-oh</t>
  </si>
  <si>
    <t>moore</t>
  </si>
  <si>
    <t>inclusive</t>
  </si>
  <si>
    <t>tesla</t>
  </si>
  <si>
    <t>hydrocephalus</t>
  </si>
  <si>
    <t>abstract</t>
  </si>
  <si>
    <t>cd4+cd25+foxp3+</t>
  </si>
  <si>
    <t> = 27.7</t>
  </si>
  <si>
    <t>flaw</t>
  </si>
  <si>
    <t>muscular</t>
  </si>
  <si>
    <t>conserved</t>
  </si>
  <si>
    <t>dx</t>
  </si>
  <si>
    <t>expertise</t>
  </si>
  <si>
    <t>a12</t>
  </si>
  <si>
    <t>ntd-affected</t>
  </si>
  <si>
    <t>mold</t>
  </si>
  <si>
    <t>university-based</t>
  </si>
  <si>
    <t>30-69</t>
  </si>
  <si>
    <t>hertz-picciotto</t>
  </si>
  <si>
    <t>rihuang</t>
  </si>
  <si>
    <t>dustâ€™s</t>
  </si>
  <si>
    <t>ifn-γ</t>
  </si>
  <si>
    <t>predictedadhdsymptoms</t>
  </si>
  <si>
    <t>dying</t>
  </si>
  <si>
    <t>p2.5</t>
  </si>
  <si>
    <t>in-utero</t>
  </si>
  <si>
    <t>ratnasari</t>
  </si>
  <si>
    <t>pbdes</t>
  </si>
  <si>
    <t>−0.09</t>
  </si>
  <si>
    <t>−0.08</t>
  </si>
  <si>
    <t>interested</t>
  </si>
  <si>
    <t>jong</t>
  </si>
  <si>
    <t>heterozygous</t>
  </si>
  <si>
    <t>−0.03</t>
  </si>
  <si>
    <t>−0.02</t>
  </si>
  <si>
    <t>mmol/l</t>
  </si>
  <si>
    <t>−0.04</t>
  </si>
  <si>
    <t>wbbmc</t>
  </si>
  <si>
    <t>scored</t>
  </si>
  <si>
    <t>politi</t>
  </si>
  <si>
    <t>seroprevalence</t>
  </si>
  <si>
    <t>autonomic</t>
  </si>
  <si>
    <t>younhee</t>
  </si>
  <si>
    <t>slc38a2</t>
  </si>
  <si>
    <t>epha7</t>
  </si>
  <si>
    <t>convincing</t>
  </si>
  <si>
    <t>update</t>
  </si>
  <si>
    <t>mira</t>
  </si>
  <si>
    <t>pirisi</t>
  </si>
  <si>
    <t>scores</t>
  </si>
  <si>
    <t>seeing</t>
  </si>
  <si>
    <t>over-arching</t>
  </si>
  <si>
    <t>tracked</t>
  </si>
  <si>
    <t>legs</t>
  </si>
  <si>
    <t>instrumental</t>
  </si>
  <si>
    <t>mdig</t>
  </si>
  <si>
    <t>heritability</t>
  </si>
  <si>
    <t>insufficiency/deficiency</t>
  </si>
  <si>
    <t>hippocampal</t>
  </si>
  <si>
    <t>schreiner</t>
  </si>
  <si>
    <t>interval</t>
  </si>
  <si>
    <t>modules</t>
  </si>
  <si>
    <t>necessitates</t>
  </si>
  <si>
    <t>together</t>
  </si>
  <si>
    <t>4.5-19.5</t>
  </si>
  <si>
    <t>p = 0.545</t>
  </si>
  <si>
    <t>muscarinic</t>
  </si>
  <si>
    <t>angiogenesis</t>
  </si>
  <si>
    <t>precedent</t>
  </si>
  <si>
    <t>23.4 </t>
  </si>
  <si>
    <t>warblers</t>
  </si>
  <si>
    <t>np-nf</t>
  </si>
  <si>
    <t>bolus</t>
  </si>
  <si>
    <t>switched</t>
  </si>
  <si>
    <t>thatchai</t>
  </si>
  <si>
    <t>ci = 0.2</t>
  </si>
  <si>
    <t>global</t>
  </si>
  <si>
    <t>ci = 0.7</t>
  </si>
  <si>
    <t>drop-off</t>
  </si>
  <si>
    <t>disturbance</t>
  </si>
  <si>
    <t>anand</t>
  </si>
  <si>
    <t>anang</t>
  </si>
  <si>
    <t>kyohei</t>
  </si>
  <si>
    <t>bergmann</t>
  </si>
  <si>
    <t>polluted</t>
  </si>
  <si>
    <t>uncoupling</t>
  </si>
  <si>
    <t>lactating</t>
  </si>
  <si>
    <t>certainly</t>
  </si>
  <si>
    <t>hye-sook</t>
  </si>
  <si>
    <t>graph</t>
  </si>
  <si>
    <t>0.66-0.98</t>
  </si>
  <si>
    <t>a19</t>
  </si>
  <si>
    <t>thighs</t>
  </si>
  <si>
    <t>gk/par</t>
  </si>
  <si>
    <t>heptanoyl</t>
  </si>
  <si>
    <t>okada</t>
  </si>
  <si>
    <t>permanently</t>
  </si>
  <si>
    <t>pc20</t>
  </si>
  <si>
    <t>rhythm</t>
  </si>
  <si>
    <t>text</t>
  </si>
  <si>
    <t>'at-term</t>
  </si>
  <si>
    <t>yeongsang</t>
  </si>
  <si>
    <t>brown</t>
  </si>
  <si>
    <t>zhang</t>
  </si>
  <si>
    <t>naoko</t>
  </si>
  <si>
    <t>ivig</t>
  </si>
  <si>
    <t>a18</t>
  </si>
  <si>
    <t>utami</t>
  </si>
  <si>
    <t>with\documentclass</t>
  </si>
  <si>
    <t>2500 g</t>
  </si>
  <si>
    <t>ornidazole</t>
  </si>
  <si>
    <t>two-time</t>
  </si>
  <si>
    <t>abadoglu</t>
  </si>
  <si>
    <t>anonymous</t>
  </si>
  <si>
    <t>entries</t>
  </si>
  <si>
    <t>10-year</t>
  </si>
  <si>
    <t>ask-20</t>
  </si>
  <si>
    <t>hae-sun</t>
  </si>
  <si>
    <t>expectations</t>
  </si>
  <si>
    <t>58.6 </t>
  </si>
  <si>
    <t>aggressively</t>
  </si>
  <si>
    <t>perceived</t>
  </si>
  <si>
    <t>breadth</t>
  </si>
  <si>
    <t>affiliations</t>
  </si>
  <si>
    <t>prophylactic</t>
  </si>
  <si>
    <t>presented</t>
  </si>
  <si>
    <t>altering</t>
  </si>
  <si>
    <t>turns</t>
  </si>
  <si>
    <t>anisotropy</t>
  </si>
  <si>
    <t>fragile</t>
  </si>
  <si>
    <t>guo</t>
  </si>
  <si>
    <t>ascertaining</t>
  </si>
  <si>
    <t>hemothorax</t>
  </si>
  <si>
    <t>p</t>
  </si>
  <si>
    <t>mucosal</t>
  </si>
  <si>
    <t>15-week-old</t>
  </si>
  <si>
    <t>q</t>
  </si>
  <si>
    <t>gut</t>
  </si>
  <si>
    <t>bhlm</t>
  </si>
  <si>
    <t>43°</t>
  </si>
  <si>
    <t>upper</t>
  </si>
  <si>
    <t>three-years</t>
  </si>
  <si>
    <t>revolution</t>
  </si>
  <si>
    <t>se = 0.310</t>
  </si>
  <si>
    <t>penetrates</t>
  </si>
  <si>
    <t>repetitive</t>
  </si>
  <si>
    <t>discover</t>
  </si>
  <si>
    <t>moderate-to-severe</t>
  </si>
  <si>
    <t>wannipa</t>
  </si>
  <si>
    <t>nct00711971</t>
  </si>
  <si>
    <t>scarcity</t>
  </si>
  <si>
    <t>cyclase</t>
  </si>
  <si>
    <t>knock-in</t>
  </si>
  <si>
    <t>joão</t>
  </si>
  <si>
    <t>rough</t>
  </si>
  <si>
    <t>avoiding</t>
  </si>
  <si>
    <t>a568</t>
  </si>
  <si>
    <t>a569</t>
  </si>
  <si>
    <t>a560</t>
  </si>
  <si>
    <t>dongpyo</t>
  </si>
  <si>
    <t>assistance</t>
  </si>
  <si>
    <t>lemessurier</t>
  </si>
  <si>
    <t>a564</t>
  </si>
  <si>
    <t>t2d</t>
  </si>
  <si>
    <t>a566</t>
  </si>
  <si>
    <t>sequential</t>
  </si>
  <si>
    <t>cihr</t>
  </si>
  <si>
    <t>vgll2</t>
  </si>
  <si>
    <t>hajime</t>
  </si>
  <si>
    <t>hours/week</t>
  </si>
  <si>
    <t>alina</t>
  </si>
  <si>
    <t>stefan</t>
  </si>
  <si>
    <t>explosion</t>
  </si>
  <si>
    <t>socioeconomically</t>
  </si>
  <si>
    <t>whoanthro</t>
  </si>
  <si>
    <t>food-animal</t>
  </si>
  <si>
    <t>patient-important</t>
  </si>
  <si>
    <t>a623</t>
  </si>
  <si>
    <t>a622</t>
  </si>
  <si>
    <t>line-1</t>
  </si>
  <si>
    <t>a620</t>
  </si>
  <si>
    <t>a627</t>
  </si>
  <si>
    <t>a626</t>
  </si>
  <si>
    <t>a625</t>
  </si>
  <si>
    <t>racial/ethnic</t>
  </si>
  <si>
    <t>enterocytes</t>
  </si>
  <si>
    <t>a629</t>
  </si>
  <si>
    <t>a628</t>
  </si>
  <si>
    <t>eko</t>
  </si>
  <si>
    <t>azuma</t>
  </si>
  <si>
    <t>yulin</t>
  </si>
  <si>
    <t>precursor</t>
  </si>
  <si>
    <t>yong-kyu</t>
  </si>
  <si>
    <t>poisson</t>
  </si>
  <si>
    <t>high-meat</t>
  </si>
  <si>
    <t>locomotion</t>
  </si>
  <si>
    <t>manusama</t>
  </si>
  <si>
    <t>2.36 − 5.01</t>
  </si>
  <si>
    <t>trpv1</t>
  </si>
  <si>
    <t>circumpolar</t>
  </si>
  <si>
    <t>potthoff-whittinghill</t>
  </si>
  <si>
    <t>dyslipidaemia</t>
  </si>
  <si>
    <t>pancreatitis</t>
  </si>
  <si>
    <t>regardless</t>
  </si>
  <si>
    <t>gene-specific</t>
  </si>
  <si>
    <t>bashir</t>
  </si>
  <si>
    <t>asilsoy</t>
  </si>
  <si>
    <t>marked</t>
  </si>
  <si>
    <t>a199</t>
  </si>
  <si>
    <t>a198</t>
  </si>
  <si>
    <t>f3</t>
  </si>
  <si>
    <t>penalized</t>
  </si>
  <si>
    <t>translational</t>
  </si>
  <si>
    <t>marker</t>
  </si>
  <si>
    <t>a190</t>
  </si>
  <si>
    <t>a193</t>
  </si>
  <si>
    <t>weight-adjusted</t>
  </si>
  <si>
    <t>a194</t>
  </si>
  <si>
    <t>market</t>
  </si>
  <si>
    <t>well-coordinated</t>
  </si>
  <si>
    <t>jae-yub</t>
  </si>
  <si>
    <t>jan</t>
  </si>
  <si>
    <t>prove</t>
  </si>
  <si>
    <t>ca3</t>
  </si>
  <si>
    <t>wra</t>
  </si>
  <si>
    <t>ca1</t>
  </si>
  <si>
    <t>angela</t>
  </si>
  <si>
    <t>±</t>
  </si>
  <si>
    <t>territories</t>
  </si>
  <si>
    <t>live</t>
  </si>
  <si>
    <t>a314</t>
  </si>
  <si>
    <t>shaken</t>
  </si>
  <si>
    <t>https</t>
  </si>
  <si>
    <t>isrctn37927591</t>
  </si>
  <si>
    <t>ischemia</t>
  </si>
  <si>
    <t>marginally</t>
  </si>
  <si>
    <t>yokooji</t>
  </si>
  <si>
    <t>menstrual</t>
  </si>
  <si>
    <t>rainfall</t>
  </si>
  <si>
    <t>bong-seong</t>
  </si>
  <si>
    <t>d3in</t>
  </si>
  <si>
    <t>ob/gyn</t>
  </si>
  <si>
    <t>nguyet</t>
  </si>
  <si>
    <t>symptomatic</t>
  </si>
  <si>
    <t>clue</t>
  </si>
  <si>
    <t>nguyen</t>
  </si>
  <si>
    <t>fixed</t>
  </si>
  <si>
    <t>saenz</t>
  </si>
  <si>
    <t>mk-801</t>
  </si>
  <si>
    <t>isrctn16581394</t>
  </si>
  <si>
    <t>organizations</t>
  </si>
  <si>
    <t>migrants</t>
  </si>
  <si>
    <t>filipino</t>
  </si>
  <si>
    <t>takaoka</t>
  </si>
  <si>
    <t> 7 </t>
  </si>
  <si>
    <t>fortified</t>
  </si>
  <si>
    <t>ibd</t>
  </si>
  <si>
    <t>foci</t>
  </si>
  <si>
    <t>labeled</t>
  </si>
  <si>
    <t>gathers</t>
  </si>
  <si>
    <t>incidents</t>
  </si>
  <si>
    <t>cam</t>
  </si>
  <si>
    <t>socioenvironmental</t>
  </si>
  <si>
    <t>interventions/programming</t>
  </si>
  <si>
    <t>eunjoo</t>
  </si>
  <si>
    <t>trans</t>
  </si>
  <si>
    <t>stat3-dependent</t>
  </si>
  <si>
    <t>stimulating</t>
  </si>
  <si>
    <t>cad</t>
  </si>
  <si>
    <t>heart</t>
  </si>
  <si>
    <t>dedicated</t>
  </si>
  <si>
    <t>subcategories</t>
  </si>
  <si>
    <t>mehrnaz</t>
  </si>
  <si>
    <t>spp</t>
  </si>
  <si>
    <t>december</t>
  </si>
  <si>
    <t>arise</t>
  </si>
  <si>
    <t>carroll</t>
  </si>
  <si>
    <t>β2-adrenergic</t>
  </si>
  <si>
    <t>saito</t>
  </si>
  <si>
    <t>topic</t>
  </si>
  <si>
    <t>heard</t>
  </si>
  <si>
    <t>week-12</t>
  </si>
  <si>
    <t>chin</t>
  </si>
  <si>
    <t>toshiko</t>
  </si>
  <si>
    <t>endah</t>
  </si>
  <si>
    <t>handle</t>
  </si>
  <si>
    <t>chia</t>
  </si>
  <si>
    <t>clothing</t>
  </si>
  <si>
    <t>dxa</t>
  </si>
  <si>
    <t>incorvaia</t>
  </si>
  <si>
    <t>schaub</t>
  </si>
  <si>
    <t>dominancy</t>
  </si>
  <si>
    <t>infantile</t>
  </si>
  <si>
    <t>dialysis</t>
  </si>
  <si>
    <t>seoung</t>
  </si>
  <si>
    <t>fluticasone</t>
  </si>
  <si>
    <t>30.6±5.9</t>
  </si>
  <si>
    <t>antagonism</t>
  </si>
  <si>
    <t>geraghty</t>
  </si>
  <si>
    <t>positional</t>
  </si>
  <si>
    <t>su-chin</t>
  </si>
  <si>
    <t>12 oz.</t>
  </si>
  <si>
    <t>criterion</t>
  </si>
  <si>
    <t>familiar</t>
  </si>
  <si>
    <t>oropharyngeal</t>
  </si>
  <si>
    <t>25thpercentile</t>
  </si>
  <si>
    <t>dominance</t>
  </si>
  <si>
    <t>economy</t>
  </si>
  <si>
    <t>transduction</t>
  </si>
  <si>
    <t>lipomyelocele</t>
  </si>
  <si>
    <t>1.5 ± 2.7</t>
  </si>
  <si>
    <t>subdural</t>
  </si>
  <si>
    <t>soo-jong</t>
  </si>
  <si>
    <t>jiangtao</t>
  </si>
  <si>
    <t>southern</t>
  </si>
  <si>
    <t>serum-25-hydroxyvitamin</t>
  </si>
  <si>
    <t>constraint</t>
  </si>
  <si>
    <t>produce</t>
  </si>
  <si>
    <t>aor</t>
  </si>
  <si>
    <t>fe60f</t>
  </si>
  <si>
    <t>favorisce</t>
  </si>
  <si>
    <t>mother-infant</t>
  </si>
  <si>
    <t>mehdi</t>
  </si>
  <si>
    <t>annotation</t>
  </si>
  <si>
    <t>variousallergens</t>
  </si>
  <si>
    <t>cre</t>
  </si>
  <si>
    <t>remember</t>
  </si>
  <si>
    <t>whenever</t>
  </si>
  <si>
    <t>methylmalonyl</t>
  </si>
  <si>
    <t>expiratory</t>
  </si>
  <si>
    <t>consulted</t>
  </si>
  <si>
    <t>accelerated</t>
  </si>
  <si>
    <t>progressively</t>
  </si>
  <si>
    <t>antituberculosis</t>
  </si>
  <si>
    <t>typical</t>
  </si>
  <si>
    <t>cpdrawn</t>
  </si>
  <si>
    <t>serving</t>
  </si>
  <si>
    <t>neighbourhoods</t>
  </si>
  <si>
    <t>indeed</t>
  </si>
  <si>
    <t>in-class</t>
  </si>
  <si>
    <t>displayed</t>
  </si>
  <si>
    <t>leptin</t>
  </si>
  <si>
    <t>10 weeks</t>
  </si>
  <si>
    <t>sob</t>
  </si>
  <si>
    <t>stayed</t>
  </si>
  <si>
    <t>statistical</t>
  </si>
  <si>
    <t>tubal</t>
  </si>
  <si>
    <t>cold</t>
  </si>
  <si>
    <t>no2</t>
  </si>
  <si>
    <t>withheld</t>
  </si>
  <si>
    <t>methodology/principal</t>
  </si>
  <si>
    <t>μmol/l</t>
  </si>
  <si>
    <t>calbindin2</t>
  </si>
  <si>
    <t>terminations</t>
  </si>
  <si>
    <t>kaminski</t>
  </si>
  <si>
    <t>repertoire</t>
  </si>
  <si>
    <t>shaping</t>
  </si>
  <si>
    <t>forms</t>
  </si>
  <si>
    <t>mid-waist</t>
  </si>
  <si>
    <t>window</t>
  </si>
  <si>
    <t>winnipeg</t>
  </si>
  <si>
    <t>jeong-eun</t>
  </si>
  <si>
    <t>nanocarrier</t>
  </si>
  <si>
    <t>oradjusted = 3.69</t>
  </si>
  <si>
    <t>factual</t>
  </si>
  <si>
    <t>norway</t>
  </si>
  <si>
    <t>ozseker</t>
  </si>
  <si>
    <t>hyperthyrotropinemia.</t>
  </si>
  <si>
    <t>correspondence</t>
  </si>
  <si>
    <t>stridor</t>
  </si>
  <si>
    <t>noo</t>
  </si>
  <si>
    <t>noh</t>
  </si>
  <si>
    <t>10.1186/s12887-017-0831-y</t>
  </si>
  <si>
    <t>a83</t>
  </si>
  <si>
    <t>6 years</t>
  </si>
  <si>
    <t>38 nmol/l</t>
  </si>
  <si>
    <t>sweetened</t>
  </si>
  <si>
    <t>a50</t>
  </si>
  <si>
    <t>introduce</t>
  </si>
  <si>
    <t>0.6-9.6</t>
  </si>
  <si>
    <t>scaling</t>
  </si>
  <si>
    <t>hold</t>
  </si>
  <si>
    <t>adrenaline</t>
  </si>
  <si>
    <t>deficiency/insufficiency</t>
  </si>
  <si>
    <t>g/dl</t>
  </si>
  <si>
    <t>half</t>
  </si>
  <si>
    <t>now</t>
  </si>
  <si>
    <t>ne-c802</t>
  </si>
  <si>
    <t>a87</t>
  </si>
  <si>
    <t>lineage</t>
  </si>
  <si>
    <t>multisite</t>
  </si>
  <si>
    <t>midirs</t>
  </si>
  <si>
    <t>−13</t>
  </si>
  <si>
    <t>oppedisano</t>
  </si>
  <si>
    <t>prospero</t>
  </si>
  <si>
    <t>january</t>
  </si>
  <si>
    <t>drop</t>
  </si>
  <si>
    <t>pyridoxal</t>
  </si>
  <si>
    <t>−18</t>
  </si>
  <si>
    <t>reward-seeking</t>
  </si>
  <si>
    <t>28 weeks</t>
  </si>
  <si>
    <t>1.2-5.7</t>
  </si>
  <si>
    <t>intraperitoneally</t>
  </si>
  <si>
    <t>metabolizable</t>
  </si>
  <si>
    <t>a88</t>
  </si>
  <si>
    <t>em</t>
  </si>
  <si>
    <t>dual-energy</t>
  </si>
  <si>
    <t>domain</t>
  </si>
  <si>
    <t>en</t>
  </si>
  <si>
    <t>trade-offs</t>
  </si>
  <si>
    <t>starts</t>
  </si>
  <si>
    <t>kang</t>
  </si>
  <si>
    <t>eg</t>
  </si>
  <si>
    <t>yean</t>
  </si>
  <si>
    <t>hee-joo</t>
  </si>
  <si>
    <t> = 0.004</t>
  </si>
  <si>
    <t>ex</t>
  </si>
  <si>
    <t>eu</t>
  </si>
  <si>
    <t>et</t>
  </si>
  <si>
    <t>happen</t>
  </si>
  <si>
    <t>avoided</t>
  </si>
  <si>
    <t>‐value</t>
  </si>
  <si>
    <t>pills</t>
  </si>
  <si>
    <t>es</t>
  </si>
  <si>
    <t>er</t>
  </si>
  <si>
    <t>dysostosis</t>
  </si>
  <si>
    <t>ufe60</t>
  </si>
  <si>
    <t>urticarial</t>
  </si>
  <si>
    <t>adj-fpc2</t>
  </si>
  <si>
    <t>space</t>
  </si>
  <si>
    <t>amnion</t>
  </si>
  <si>
    <t>klaewsongkram</t>
  </si>
  <si>
    <t>furthermore</t>
  </si>
  <si>
    <t>vlbw</t>
  </si>
  <si>
    <t>pustular</t>
  </si>
  <si>
    <t>imprecision</t>
  </si>
  <si>
    <t>rostral</t>
  </si>
  <si>
    <t>undernourished</t>
  </si>
  <si>
    <t>assays</t>
  </si>
  <si>
    <t>rational</t>
  </si>
  <si>
    <t>cardiogenic</t>
  </si>
  <si>
    <t>shahid</t>
  </si>
  <si>
    <t>receiving</t>
  </si>
  <si>
    <t>psychic</t>
  </si>
  <si>
    <t>shows</t>
  </si>
  <si>
    <t>non-insulin</t>
  </si>
  <si>
    <t>e.</t>
  </si>
  <si>
    <t>a54</t>
  </si>
  <si>
    <t>hyung</t>
  </si>
  <si>
    <t>defenses</t>
  </si>
  <si>
    <t>safavi</t>
  </si>
  <si>
    <t>arata</t>
  </si>
  <si>
    <t>diagnostic</t>
  </si>
  <si>
    <t>khodadadi</t>
  </si>
  <si>
    <t>midori</t>
  </si>
  <si>
    <t>secreted</t>
  </si>
  <si>
    <t>a299</t>
  </si>
  <si>
    <t>advantages</t>
  </si>
  <si>
    <t>oligonucleotide</t>
  </si>
  <si>
    <t>specific-ige</t>
  </si>
  <si>
    <t>hicaca</t>
  </si>
  <si>
    <t>marina</t>
  </si>
  <si>
    <t>e4</t>
  </si>
  <si>
    <t>cara</t>
  </si>
  <si>
    <t>lmd</t>
  </si>
  <si>
    <t>lme</t>
  </si>
  <si>
    <t>e3</t>
  </si>
  <si>
    <t>karacan</t>
  </si>
  <si>
    <t>milestones</t>
  </si>
  <si>
    <t>maternal-neonatal</t>
  </si>
  <si>
    <t>implant</t>
  </si>
  <si>
    <t>pre-conceptional</t>
  </si>
  <si>
    <t>deprivation</t>
  </si>
  <si>
    <t>waits</t>
  </si>
  <si>
    <t>index-for-age</t>
  </si>
  <si>
    <t>british</t>
  </si>
  <si>
    <t>stillbirths</t>
  </si>
  <si>
    <t>non-communicable</t>
  </si>
  <si>
    <t>corticotropin-releasing-hormone</t>
  </si>
  <si>
    <t>invitation</t>
  </si>
  <si>
    <t>styles</t>
  </si>
  <si>
    <t>self-tracking</t>
  </si>
  <si>
    <t>promotion</t>
  </si>
  <si>
    <t>gadermaier</t>
  </si>
  <si>
    <t>petrickova</t>
  </si>
  <si>
    <t>a290</t>
  </si>
  <si>
    <t>drink</t>
  </si>
  <si>
    <t>malnourished</t>
  </si>
  <si>
    <t>blind</t>
  </si>
  <si>
    <t>hydrocarbons</t>
  </si>
  <si>
    <t>romania</t>
  </si>
  <si>
    <t>flying</t>
  </si>
  <si>
    <t>elera</t>
  </si>
  <si>
    <t>seasonality</t>
  </si>
  <si>
    <t>variables</t>
  </si>
  <si>
    <t>conspicuously</t>
  </si>
  <si>
    <t>reduction☆</t>
  </si>
  <si>
    <t>zac</t>
  </si>
  <si>
    <t>comprised</t>
  </si>
  <si>
    <t>xx</t>
  </si>
  <si>
    <t>a294</t>
  </si>
  <si>
    <t>directly</t>
  </si>
  <si>
    <t>message</t>
  </si>
  <si>
    <t>retrieval</t>
  </si>
  <si>
    <t>sheep</t>
  </si>
  <si>
    <t>nugraha</t>
  </si>
  <si>
    <t>twenty-nine</t>
  </si>
  <si>
    <t>checked</t>
  </si>
  <si>
    <t>categorical</t>
  </si>
  <si>
    <t>caught</t>
  </si>
  <si>
    <t>breed</t>
  </si>
  <si>
    <t>19-year-old</t>
  </si>
  <si>
    <t>households</t>
  </si>
  <si>
    <t>amlan</t>
  </si>
  <si>
    <t>joseph</t>
  </si>
  <si>
    <t>gynaecologists</t>
  </si>
  <si>
    <t>fo</t>
  </si>
  <si>
    <t>friend</t>
  </si>
  <si>
    <t>differentials</t>
  </si>
  <si>
    <t>angiosarcoma</t>
  </si>
  <si>
    <t>kenichi</t>
  </si>
  <si>
    <t>placebo-controlled</t>
  </si>
  <si>
    <t>pns</t>
  </si>
  <si>
    <t>tarragona</t>
  </si>
  <si>
    <t>pnv</t>
  </si>
  <si>
    <t>370/269</t>
  </si>
  <si>
    <t>faizah</t>
  </si>
  <si>
    <t>quah</t>
  </si>
  <si>
    <t>gastroenteritis</t>
  </si>
  <si>
    <t>pomc</t>
  </si>
  <si>
    <t>tehran</t>
  </si>
  <si>
    <t>eliminated</t>
  </si>
  <si>
    <t>pne</t>
  </si>
  <si>
    <t>pnd</t>
  </si>
  <si>
    <t>herberto</t>
  </si>
  <si>
    <t>19.5-46.1</t>
  </si>
  <si>
    <t>optimise</t>
  </si>
  <si>
    <t>ha-su</t>
  </si>
  <si>
    <t>mother-child</t>
  </si>
  <si>
    <t>recruit</t>
  </si>
  <si>
    <t>household-</t>
  </si>
  <si>
    <t>rpen</t>
  </si>
  <si>
    <t>yoon-sung</t>
  </si>
  <si>
    <t>high-income</t>
  </si>
  <si>
    <t>magnesium</t>
  </si>
  <si>
    <t>fruits</t>
  </si>
  <si>
    <t>impinge</t>
  </si>
  <si>
    <t>farrokh</t>
  </si>
  <si>
    <t>homoscadisticity-robust</t>
  </si>
  <si>
    <t>0.57-0.97</t>
  </si>
  <si>
    <t>profuse</t>
  </si>
  <si>
    <t>narabayashi</t>
  </si>
  <si>
    <t>browser</t>
  </si>
  <si>
    <t>growth/apoptosis</t>
  </si>
  <si>
    <t>remained</t>
  </si>
  <si>
    <t>correction</t>
  </si>
  <si>
    <t>hiv-negative</t>
  </si>
  <si>
    <t>crossover</t>
  </si>
  <si>
    <t>inpatient</t>
  </si>
  <si>
    <t>62 </t>
  </si>
  <si>
    <t>peanut</t>
  </si>
  <si>
    <t>mg2+</t>
  </si>
  <si>
    <t>abnormalities</t>
  </si>
  <si>
    <t>breakfast</t>
  </si>
  <si>
    <t>recover</t>
  </si>
  <si>
    <t>chang-han</t>
  </si>
  <si>
    <t>trans‐generational</t>
  </si>
  <si>
    <t>secondhand</t>
  </si>
  <si>
    <t>patient-informed</t>
  </si>
  <si>
    <t>cyp1b1</t>
  </si>
  <si>
    <t>offering</t>
  </si>
  <si>
    <t>hospital-based</t>
  </si>
  <si>
    <t>1.00-4.45</t>
  </si>
  <si>
    <t>10-year-old</t>
  </si>
  <si>
    <t>z-scores</t>
  </si>
  <si>
    <t>13-trans</t>
  </si>
  <si>
    <t>mr.</t>
  </si>
  <si>
    <t>stockholm</t>
  </si>
  <si>
    <t>high-touch</t>
  </si>
  <si>
    <t>glyphosate</t>
  </si>
  <si>
    <t>impairment</t>
  </si>
  <si>
    <t>begin</t>
  </si>
  <si>
    <t>25-hydroxyvitamin-d</t>
  </si>
  <si>
    <t>prick</t>
  </si>
  <si>
    <t>melanogaster</t>
  </si>
  <si>
    <t>kyung</t>
  </si>
  <si>
    <t>price</t>
  </si>
  <si>
    <t>banks</t>
  </si>
  <si>
    <t>first-trimester</t>
  </si>
  <si>
    <t>post-partum</t>
  </si>
  <si>
    <t>successive</t>
  </si>
  <si>
    <t>171 women</t>
  </si>
  <si>
    <t>america</t>
  </si>
  <si>
    <t>a31</t>
  </si>
  <si>
    <t>microbiologically-confirmed</t>
  </si>
  <si>
    <t>michelle</t>
  </si>
  <si>
    <t>psbi</t>
  </si>
  <si>
    <t>a388</t>
  </si>
  <si>
    <t>renal</t>
  </si>
  <si>
    <t>kengo</t>
  </si>
  <si>
    <t>notifications</t>
  </si>
  <si>
    <t>a384</t>
  </si>
  <si>
    <t>a385</t>
  </si>
  <si>
    <t>psd95</t>
  </si>
  <si>
    <t>2005-2008</t>
  </si>
  <si>
    <t>a381</t>
  </si>
  <si>
    <t>a382</t>
  </si>
  <si>
    <t>a383</t>
  </si>
  <si>
    <t>lactational</t>
  </si>
  <si>
    <t>mri</t>
  </si>
  <si>
    <t>ogtt</t>
  </si>
  <si>
    <t>maddox</t>
  </si>
  <si>
    <t>conservatively</t>
  </si>
  <si>
    <t>professional</t>
  </si>
  <si>
    <t>duplication</t>
  </si>
  <si>
    <t>typically</t>
  </si>
  <si>
    <t>4this</t>
  </si>
  <si>
    <t>mrc</t>
  </si>
  <si>
    <t>g1p0</t>
  </si>
  <si>
    <t>pcna</t>
  </si>
  <si>
    <t>hospital-outpatient</t>
  </si>
  <si>
    <t>german</t>
  </si>
  <si>
    <t>vidal</t>
  </si>
  <si>
    <t>fifty</t>
  </si>
  <si>
    <t>discovered</t>
  </si>
  <si>
    <t>hydride</t>
  </si>
  <si>
    <t>1 month</t>
  </si>
  <si>
    <t>tuberous</t>
  </si>
  <si>
    <t>sang-ha</t>
  </si>
  <si>
    <t>30-49</t>
  </si>
  <si>
    <t>profligate</t>
  </si>
  <si>
    <t>−0.27</t>
  </si>
  <si>
    <t>−0.26</t>
  </si>
  <si>
    <t>−0.24</t>
  </si>
  <si>
    <t>ratio</t>
  </si>
  <si>
    <t>andpd16</t>
  </si>
  <si>
    <t>title</t>
  </si>
  <si>
    <t>lieke</t>
  </si>
  <si>
    <t>stem/progenitor</t>
  </si>
  <si>
    <t>texture</t>
  </si>
  <si>
    <t>filipinos</t>
  </si>
  <si>
    <t>gluckman</t>
  </si>
  <si>
    <t>qualizza</t>
  </si>
  <si>
    <t>alcoholism</t>
  </si>
  <si>
    <t>s-nitrosoglutathione</t>
  </si>
  <si>
    <t>cecr2</t>
  </si>
  <si>
    <t>≥9</t>
  </si>
  <si>
    <t>atypical</t>
  </si>
  <si>
    <t>±1 week</t>
  </si>
  <si>
    <t>circumstantial</t>
  </si>
  <si>
    <t>mucosa</t>
  </si>
  <si>
    <t>nneutrophilc</t>
  </si>
  <si>
    <t>synthesized</t>
  </si>
  <si>
    <t>anti-β2gp1</t>
  </si>
  <si>
    <t>disentangling</t>
  </si>
  <si>
    <t>ten-year</t>
  </si>
  <si>
    <t>synapse</t>
  </si>
  <si>
    <t>-ethyl-</t>
  </si>
  <si>
    <t>sung-yoon</t>
  </si>
  <si>
    <t>dose-response</t>
  </si>
  <si>
    <t>thermal</t>
  </si>
  <si>
    <t>abano</t>
  </si>
  <si>
    <t>dermopathy</t>
  </si>
  <si>
    <t>polytherapy-exposed</t>
  </si>
  <si>
    <t>hmgcr</t>
  </si>
  <si>
    <t>kangmo</t>
  </si>
  <si>
    <t>pituitary</t>
  </si>
  <si>
    <t>hiok</t>
  </si>
  <si>
    <t>amanda</t>
  </si>
  <si>
    <t>pouches</t>
  </si>
  <si>
    <t>5that</t>
  </si>
  <si>
    <t>excursions</t>
  </si>
  <si>
    <t>catalyze</t>
  </si>
  <si>
    <t>mannan</t>
  </si>
  <si>
    <t>physically</t>
  </si>
  <si>
    <t>staged</t>
  </si>
  <si>
    <t>bronchovascular</t>
  </si>
  <si>
    <t>elected</t>
  </si>
  <si>
    <t>namely</t>
  </si>
  <si>
    <t>×25</t>
  </si>
  <si>
    <t>ca2+-</t>
  </si>
  <si>
    <t>angina</t>
  </si>
  <si>
    <t>l'insorgenza</t>
  </si>
  <si>
    <t>rt-qpcr</t>
  </si>
  <si>
    <t>resource-limited</t>
  </si>
  <si>
    <t>wada</t>
  </si>
  <si>
    <t>karaman</t>
  </si>
  <si>
    <t>nkg2d</t>
  </si>
  <si>
    <t>milk-zn</t>
  </si>
  <si>
    <t>hosmer</t>
  </si>
  <si>
    <t>materials</t>
  </si>
  <si>
    <t>khayatzadeh</t>
  </si>
  <si>
    <t>liuzhou</t>
  </si>
  <si>
    <t>complexion</t>
  </si>
  <si>
    <t>pill-taking</t>
  </si>
  <si>
    <t>herbal</t>
  </si>
  <si>
    <t>intervention-effect</t>
  </si>
  <si>
    <t>hamman</t>
  </si>
  <si>
    <t>postoperatively</t>
  </si>
  <si>
    <t>orchestrate</t>
  </si>
  <si>
    <t>yuma</t>
  </si>
  <si>
    <t>asthma-like</t>
  </si>
  <si>
    <t>a163</t>
  </si>
  <si>
    <t>analyzer</t>
  </si>
  <si>
    <t>analyzes</t>
  </si>
  <si>
    <t>roundup®</t>
  </si>
  <si>
    <t>non-white</t>
  </si>
  <si>
    <t>analyzed</t>
  </si>
  <si>
    <t>article</t>
  </si>
  <si>
    <t>mepolizumab</t>
  </si>
  <si>
    <t>osteoclast</t>
  </si>
  <si>
    <t>javier</t>
  </si>
  <si>
    <t>installation</t>
  </si>
  <si>
    <t>numerically</t>
  </si>
  <si>
    <t>mona</t>
  </si>
  <si>
    <t>a426</t>
  </si>
  <si>
    <t>mono</t>
  </si>
  <si>
    <t>pertain</t>
  </si>
  <si>
    <t>hypoglycemia</t>
  </si>
  <si>
    <t>5‐fold</t>
  </si>
  <si>
    <t>resided</t>
  </si>
  <si>
    <t>misoprostol</t>
  </si>
  <si>
    <t>c1_4_1</t>
  </si>
  <si>
    <t>vasospasm</t>
  </si>
  <si>
    <t>segmental</t>
  </si>
  <si>
    <t>embedding</t>
  </si>
  <si>
    <t>chein-soo</t>
  </si>
  <si>
    <t>α-</t>
  </si>
  <si>
    <t>w.a.</t>
  </si>
  <si>
    <t>comes</t>
  </si>
  <si>
    <t>eishika</t>
  </si>
  <si>
    <t>originating</t>
  </si>
  <si>
    <t>a429</t>
  </si>
  <si>
    <t>characterization</t>
  </si>
  <si>
    <t>overview</t>
  </si>
  <si>
    <t>tlr-related</t>
  </si>
  <si>
    <t>mathrsfs</t>
  </si>
  <si>
    <t>or=0.2</t>
  </si>
  <si>
    <t>co-authors</t>
  </si>
  <si>
    <t>a546</t>
  </si>
  <si>
    <t>a547</t>
  </si>
  <si>
    <t>a544</t>
  </si>
  <si>
    <t>a545</t>
  </si>
  <si>
    <t>a542</t>
  </si>
  <si>
    <t>amine</t>
  </si>
  <si>
    <t>a541</t>
  </si>
  <si>
    <t>a548</t>
  </si>
  <si>
    <t>amino</t>
  </si>
  <si>
    <t>sorely</t>
  </si>
  <si>
    <t>hiroki</t>
  </si>
  <si>
    <t>oliver</t>
  </si>
  <si>
    <t>hiroko</t>
  </si>
  <si>
    <t>neurogenesis</t>
  </si>
  <si>
    <t>grhl2</t>
  </si>
  <si>
    <t>shim</t>
  </si>
  <si>
    <t>informed</t>
  </si>
  <si>
    <t>markedly</t>
  </si>
  <si>
    <t>su-mi</t>
  </si>
  <si>
    <t>relatedness</t>
  </si>
  <si>
    <t>tropical</t>
  </si>
  <si>
    <t>pharmacotherapy</t>
  </si>
  <si>
    <t>wheezing</t>
  </si>
  <si>
    <t>technical</t>
  </si>
  <si>
    <t>bertrand</t>
  </si>
  <si>
    <t>ham-d</t>
  </si>
  <si>
    <t>exhaustion</t>
  </si>
  <si>
    <t>disclosed</t>
  </si>
  <si>
    <t>aerd</t>
  </si>
  <si>
    <t>avian</t>
  </si>
  <si>
    <t>ets</t>
  </si>
  <si>
    <t>youn-seup</t>
  </si>
  <si>
    <t>a609</t>
  </si>
  <si>
    <t>a608</t>
  </si>
  <si>
    <t>homozygosity</t>
  </si>
  <si>
    <t>≥19 kg/m2</t>
  </si>
  <si>
    <t>allergenicity</t>
  </si>
  <si>
    <t>a601</t>
  </si>
  <si>
    <t>suspected</t>
  </si>
  <si>
    <t>a603</t>
  </si>
  <si>
    <t>a602</t>
  </si>
  <si>
    <t>ruby</t>
  </si>
  <si>
    <t>realities</t>
  </si>
  <si>
    <t>a607</t>
  </si>
  <si>
    <t>a606</t>
  </si>
  <si>
    <t>gaik</t>
  </si>
  <si>
    <t>extra-cardiac</t>
  </si>
  <si>
    <t>glomerulonephritis</t>
  </si>
  <si>
    <t>uehara</t>
  </si>
  <si>
    <t>alter</t>
  </si>
  <si>
    <t>matsuzaki</t>
  </si>
  <si>
    <t>maryam</t>
  </si>
  <si>
    <t>mandating</t>
  </si>
  <si>
    <t>henn</t>
  </si>
  <si>
    <t>pneumococcal</t>
  </si>
  <si>
    <t>thirty-five</t>
  </si>
  <si>
    <t>alcoholic</t>
  </si>
  <si>
    <t>omarjee</t>
  </si>
  <si>
    <t>microarrays</t>
  </si>
  <si>
    <t>health-care</t>
  </si>
  <si>
    <t>kyall</t>
  </si>
  <si>
    <t>interviewers</t>
  </si>
  <si>
    <t>femoris</t>
  </si>
  <si>
    <t>polymerized</t>
  </si>
  <si>
    <t>sudanese</t>
  </si>
  <si>
    <t>embrace</t>
  </si>
  <si>
    <t>n = 67</t>
  </si>
  <si>
    <t>sprouts</t>
  </si>
  <si>
    <t>kenya</t>
  </si>
  <si>
    <t>utile</t>
  </si>
  <si>
    <t>achraf</t>
  </si>
  <si>
    <t>ubiquitin</t>
  </si>
  <si>
    <t>17-hydroxy</t>
  </si>
  <si>
    <t>etc</t>
  </si>
  <si>
    <t>inquire</t>
  </si>
  <si>
    <t>media</t>
  </si>
  <si>
    <t>ghrahani</t>
  </si>
  <si>
    <t>microarray</t>
  </si>
  <si>
    <t>race/ethnicity</t>
  </si>
  <si>
    <t>followers</t>
  </si>
  <si>
    <t>best-evidence</t>
  </si>
  <si>
    <t>precocial</t>
  </si>
  <si>
    <t>zn2+</t>
  </si>
  <si>
    <t>document</t>
  </si>
  <si>
    <t>or=1.35</t>
  </si>
  <si>
    <t>ccr5</t>
  </si>
  <si>
    <t>naratip</t>
  </si>
  <si>
    <t>vestigial</t>
  </si>
  <si>
    <t>managing</t>
  </si>
  <si>
    <t>accommodated</t>
  </si>
  <si>
    <t>meteorological</t>
  </si>
  <si>
    <t>masami</t>
  </si>
  <si>
    <t>frankincense</t>
  </si>
  <si>
    <t>fruit</t>
  </si>
  <si>
    <t>investigates</t>
  </si>
  <si>
    <t>socio-cultural</t>
  </si>
  <si>
    <t>attributes</t>
  </si>
  <si>
    <t>corpulence</t>
  </si>
  <si>
    <t>validate</t>
  </si>
  <si>
    <t>post-transfer</t>
  </si>
  <si>
    <t>complained</t>
  </si>
  <si>
    <t>carboxymethyllysine</t>
  </si>
  <si>
    <t>chr3∶12412978</t>
  </si>
  <si>
    <t>fortnights</t>
  </si>
  <si>
    <t>crd42016051292</t>
  </si>
  <si>
    <t>taiji</t>
  </si>
  <si>
    <t>image-based</t>
  </si>
  <si>
    <t>arciaga</t>
  </si>
  <si>
    <t>patsharaporn</t>
  </si>
  <si>
    <t>severe</t>
  </si>
  <si>
    <t>dietetic</t>
  </si>
  <si>
    <t>pufa</t>
  </si>
  <si>
    <t>alleviate</t>
  </si>
  <si>
    <t>zhong</t>
  </si>
  <si>
    <t>laboratories</t>
  </si>
  <si>
    <t>t-helper</t>
  </si>
  <si>
    <t>anthropometric</t>
  </si>
  <si>
    <t>3rdtrimesters</t>
  </si>
  <si>
    <t>edema</t>
  </si>
  <si>
    <t>excel</t>
  </si>
  <si>
    <t>adjusted</t>
  </si>
  <si>
    <t>valuable</t>
  </si>
  <si>
    <t>communities</t>
  </si>
  <si>
    <t>inflammatory</t>
  </si>
  <si>
    <t>maternity</t>
  </si>
  <si>
    <t>hyperreactivity</t>
  </si>
  <si>
    <t>cochran-armitage</t>
  </si>
  <si>
    <t>motivate</t>
  </si>
  <si>
    <t>ucs</t>
  </si>
  <si>
    <t>speed</t>
  </si>
  <si>
    <t>dueling</t>
  </si>
  <si>
    <t>homeostasis</t>
  </si>
  <si>
    <t>nct01073475</t>
  </si>
  <si>
    <t>angiotensin</t>
  </si>
  <si>
    <t>geographically</t>
  </si>
  <si>
    <t>thinking</t>
  </si>
  <si>
    <t>mmas</t>
  </si>
  <si>
    <t>conclude</t>
  </si>
  <si>
    <t>mirrored</t>
  </si>
  <si>
    <t>improvement</t>
  </si>
  <si>
    <t>elburg</t>
  </si>
  <si>
    <t>door</t>
  </si>
  <si>
    <t>ng/m3</t>
  </si>
  <si>
    <t>republic</t>
  </si>
  <si>
    <t>aerodynamic</t>
  </si>
  <si>
    <t>14-hdha</t>
  </si>
  <si>
    <t>earli</t>
  </si>
  <si>
    <t>inchips</t>
  </si>
  <si>
    <t>psi</t>
  </si>
  <si>
    <t>1.79-3.23</t>
  </si>
  <si>
    <t>kentaroh</t>
  </si>
  <si>
    <t>read</t>
  </si>
  <si>
    <t>kanatani</t>
  </si>
  <si>
    <t>specimen</t>
  </si>
  <si>
    <t>multi-vitamins</t>
  </si>
  <si>
    <t>morejón</t>
  </si>
  <si>
    <t>nocturnal</t>
  </si>
  <si>
    <t>clinicaltrials.govnct00646360</t>
  </si>
  <si>
    <t>psr</t>
  </si>
  <si>
    <t>cd</t>
  </si>
  <si>
    <t>fetal/childhood</t>
  </si>
  <si>
    <t>heightened</t>
  </si>
  <si>
    <t>pounds</t>
  </si>
  <si>
    <t>tardy</t>
  </si>
  <si>
    <t>annually</t>
  </si>
  <si>
    <t>perennial</t>
  </si>
  <si>
    <t>t</t>
  </si>
  <si>
    <t>soo-jin</t>
  </si>
  <si>
    <t>p = 0.04</t>
  </si>
  <si>
    <t>multiplicative</t>
  </si>
  <si>
    <t>output</t>
  </si>
  <si>
    <t>downward</t>
  </si>
  <si>
    <t>tenggara</t>
  </si>
  <si>
    <t>n=54</t>
  </si>
  <si>
    <t>twelve</t>
  </si>
  <si>
    <t>ultraviolet</t>
  </si>
  <si>
    <t>symptomatology</t>
  </si>
  <si>
    <t>verbal</t>
  </si>
  <si>
    <t>exposed</t>
  </si>
  <si>
    <t>p = 0.01</t>
  </si>
  <si>
    <t>semiha</t>
  </si>
  <si>
    <t>nucleic</t>
  </si>
  <si>
    <t>myong</t>
  </si>
  <si>
    <t>takeshi</t>
  </si>
  <si>
    <t>hemorrhage</t>
  </si>
  <si>
    <t>jong-seo</t>
  </si>
  <si>
    <t>allocated</t>
  </si>
  <si>
    <t>heterochromatin</t>
  </si>
  <si>
    <t>a10</t>
  </si>
  <si>
    <t>nonzero</t>
  </si>
  <si>
    <t>viral</t>
  </si>
  <si>
    <t>non-depressed</t>
  </si>
  <si>
    <t>quintiles</t>
  </si>
  <si>
    <t>chromium</t>
  </si>
  <si>
    <t>re-evaluated</t>
  </si>
  <si>
    <t>recorded</t>
  </si>
  <si>
    <t>hepatitis</t>
  </si>
  <si>
    <t>conservative</t>
  </si>
  <si>
    <t>dtnbp1</t>
  </si>
  <si>
    <t>deficit</t>
  </si>
  <si>
    <t>institutes</t>
  </si>
  <si>
    <t>1.38-8.14</t>
  </si>
  <si>
    <t>esfahan</t>
  </si>
  <si>
    <t>fractures</t>
  </si>
  <si>
    <t>arabia</t>
  </si>
  <si>
    <t>wheat</t>
  </si>
  <si>
    <t>razak</t>
  </si>
  <si>
    <t>business</t>
  </si>
  <si>
    <t>arctic-wide</t>
  </si>
  <si>
    <t>equivalent</t>
  </si>
  <si>
    <t>idus</t>
  </si>
  <si>
    <t>encouraging</t>
  </si>
  <si>
    <t>cube</t>
  </si>
  <si>
    <t>inherent</t>
  </si>
  <si>
    <t>sixty</t>
  </si>
  <si>
    <t>francis</t>
  </si>
  <si>
    <t>comparison</t>
  </si>
  <si>
    <t>seung-ihm</t>
  </si>
  <si>
    <t>srf</t>
  </si>
  <si>
    <t>enzymatic</t>
  </si>
  <si>
    <t>choi</t>
  </si>
  <si>
    <t>ozlu</t>
  </si>
  <si>
    <t>yeol</t>
  </si>
  <si>
    <t>chol</t>
  </si>
  <si>
    <t>powered</t>
  </si>
  <si>
    <t>preloaded</t>
  </si>
  <si>
    <t>6-hour</t>
  </si>
  <si>
    <t>escalating</t>
  </si>
  <si>
    <t>greatly</t>
  </si>
  <si>
    <t>abca1</t>
  </si>
  <si>
    <t>glucocorticoids</t>
  </si>
  <si>
    <t>kang-in</t>
  </si>
  <si>
    <t>antibody</t>
  </si>
  <si>
    <t>timothy</t>
  </si>
  <si>
    <t>youn</t>
  </si>
  <si>
    <t>outlook</t>
  </si>
  <si>
    <t>aortic</t>
  </si>
  <si>
    <t>neurologically</t>
  </si>
  <si>
    <t>inclusion</t>
  </si>
  <si>
    <t>poverty-to-income</t>
  </si>
  <si>
    <t>carbohydrate-low</t>
  </si>
  <si>
    <t>iugr-associated</t>
  </si>
  <si>
    <t>cyclophosphamide</t>
  </si>
  <si>
    <t>s-adenosylmethionine</t>
  </si>
  <si>
    <t>dranu</t>
  </si>
  <si>
    <t>a549</t>
  </si>
  <si>
    <t>involvement</t>
  </si>
  <si>
    <t>kg/m2assigned</t>
  </si>
  <si>
    <t>elementary</t>
  </si>
  <si>
    <t>environment-genome</t>
  </si>
  <si>
    <t>log</t>
  </si>
  <si>
    <t>prepare</t>
  </si>
  <si>
    <t>primiparity</t>
  </si>
  <si>
    <t>loh</t>
  </si>
  <si>
    <t>retching</t>
  </si>
  <si>
    <t>loo</t>
  </si>
  <si>
    <t>start</t>
  </si>
  <si>
    <t>bromide</t>
  </si>
  <si>
    <t>lot</t>
  </si>
  <si>
    <t>lou</t>
  </si>
  <si>
    <t>epigenomic</t>
  </si>
  <si>
    <t>transitioning</t>
  </si>
  <si>
    <t>uremic</t>
  </si>
  <si>
    <t>faulted</t>
  </si>
  <si>
    <t>jones</t>
  </si>
  <si>
    <t>22-week</t>
  </si>
  <si>
    <t>frank</t>
  </si>
  <si>
    <t>delayed</t>
  </si>
  <si>
    <t>posterior</t>
  </si>
  <si>
    <t>ï-5</t>
  </si>
  <si>
    <t>ocps</t>
  </si>
  <si>
    <t>ocpp</t>
  </si>
  <si>
    <t>trying</t>
  </si>
  <si>
    <t>irreversible</t>
  </si>
  <si>
    <t>treatability</t>
  </si>
  <si>
    <t>pregnancy/motherhood</t>
  </si>
  <si>
    <t>conclusions/significance</t>
  </si>
  <si>
    <t>dominican</t>
  </si>
  <si>
    <t>embedded</t>
  </si>
  <si>
    <t>reactivities</t>
  </si>
  <si>
    <t>yeow</t>
  </si>
  <si>
    <t>receptive</t>
  </si>
  <si>
    <t>appliance</t>
  </si>
  <si>
    <t>resolving</t>
  </si>
  <si>
    <t>scoliosis</t>
  </si>
  <si>
    <t>endotype</t>
  </si>
  <si>
    <t>miguel</t>
  </si>
  <si>
    <t>jooyoung</t>
  </si>
  <si>
    <t>decompensation</t>
  </si>
  <si>
    <t>antifungal</t>
  </si>
  <si>
    <t>dander</t>
  </si>
  <si>
    <t>carbohydrate/protein</t>
  </si>
  <si>
    <t>illnesses</t>
  </si>
  <si>
    <t>lactobacillus</t>
  </si>
  <si>
    <t> = 0.013</t>
  </si>
  <si>
    <t>transporters</t>
  </si>
  <si>
    <t>26/108</t>
  </si>
  <si>
    <t>reliability</t>
  </si>
  <si>
    <t>saleh</t>
  </si>
  <si>
    <t>organised</t>
  </si>
  <si>
    <t>full-mutation</t>
  </si>
  <si>
    <t>sheath</t>
  </si>
  <si>
    <t>hospitals</t>
  </si>
  <si>
    <t>ida</t>
  </si>
  <si>
    <t>yoo</t>
  </si>
  <si>
    <t>yon</t>
  </si>
  <si>
    <t>sub-groups</t>
  </si>
  <si>
    <t>brighter</t>
  </si>
  <si>
    <t>pentraxin</t>
  </si>
  <si>
    <t>concomitant</t>
  </si>
  <si>
    <t>storage</t>
  </si>
  <si>
    <t>spirometry</t>
  </si>
  <si>
    <t>prabhakarrao</t>
  </si>
  <si>
    <t>appraising</t>
  </si>
  <si>
    <t>valid</t>
  </si>
  <si>
    <t>reactogenicity</t>
  </si>
  <si>
    <t>copyright</t>
  </si>
  <si>
    <t>carbohydrate-rich</t>
  </si>
  <si>
    <t>mathematics</t>
  </si>
  <si>
    <t>you</t>
  </si>
  <si>
    <t>thancoestimated</t>
  </si>
  <si>
    <t>germline</t>
  </si>
  <si>
    <t>nallbani</t>
  </si>
  <si>
    <t>ineligible</t>
  </si>
  <si>
    <t>open-ended</t>
  </si>
  <si>
    <t>v7.0</t>
  </si>
  <si>
    <t>1.5 μg/l</t>
  </si>
  <si>
    <t>disease-free</t>
  </si>
  <si>
    <t>peak</t>
  </si>
  <si>
    <t>coverage</t>
  </si>
  <si>
    <t>conferred</t>
  </si>
  <si>
    <t>hyperbilirubinemia</t>
  </si>
  <si>
    <t>echenagusia</t>
  </si>
  <si>
    <t>building</t>
  </si>
  <si>
    <t>n = 59</t>
  </si>
  <si>
    <t>pearce</t>
  </si>
  <si>
    <t>ji-hyun</t>
  </si>
  <si>
    <t>unpredicted</t>
  </si>
  <si>
    <t>2.37×10</t>
  </si>
  <si>
    <t>ovalbumin-specific</t>
  </si>
  <si>
    <t>velocardiofacial</t>
  </si>
  <si>
    <t>yasunori</t>
  </si>
  <si>
    <t>signalling</t>
  </si>
  <si>
    <t>type-2</t>
  </si>
  <si>
    <t>maturity</t>
  </si>
  <si>
    <t>torsten</t>
  </si>
  <si>
    <t>outlining</t>
  </si>
  <si>
    <t>creatinine-normalized</t>
  </si>
  <si>
    <t>mineralization</t>
  </si>
  <si>
    <t>pointing</t>
  </si>
  <si>
    <t>non-cardiogenic</t>
  </si>
  <si>
    <t>durango</t>
  </si>
  <si>
    <t>early-childhood</t>
  </si>
  <si>
    <t>cardiologist</t>
  </si>
  <si>
    <t>level.1</t>
  </si>
  <si>
    <t>customary</t>
  </si>
  <si>
    <t>religious</t>
  </si>
  <si>
    <t>c1</t>
  </si>
  <si>
    <t>osteoporosis</t>
  </si>
  <si>
    <t>batches</t>
  </si>
  <si>
    <t>referring</t>
  </si>
  <si>
    <t>so-young</t>
  </si>
  <si>
    <t>e14.5</t>
  </si>
  <si>
    <t>permeability</t>
  </si>
  <si>
    <t>receptor-driven</t>
  </si>
  <si>
    <t>anupan</t>
  </si>
  <si>
    <t>wmi</t>
  </si>
  <si>
    <t>foster</t>
  </si>
  <si>
    <t>danielle</t>
  </si>
  <si>
    <t>20 ng/ml</t>
  </si>
  <si>
    <t>solicit</t>
  </si>
  <si>
    <t>dominated</t>
  </si>
  <si>
    <t>99/180</t>
  </si>
  <si>
    <t>rutten</t>
  </si>
  <si>
    <t>interacting</t>
  </si>
  <si>
    <t>mpe</t>
  </si>
  <si>
    <t>attribution</t>
  </si>
  <si>
    <t>very</t>
  </si>
  <si>
    <t>non-empirically</t>
  </si>
  <si>
    <t>mpl</t>
  </si>
  <si>
    <t>partitioning</t>
  </si>
  <si>
    <t>vera</t>
  </si>
  <si>
    <t>hung-en</t>
  </si>
  <si>
    <t>planum</t>
  </si>
  <si>
    <t>hyun-hee</t>
  </si>
  <si>
    <t>austerity</t>
  </si>
  <si>
    <t>arsenicals</t>
  </si>
  <si>
    <t>seung-hoon</t>
  </si>
  <si>
    <t>generalised</t>
  </si>
  <si>
    <t>hg-aas</t>
  </si>
  <si>
    <t>joo-hee</t>
  </si>
  <si>
    <t>deficient</t>
  </si>
  <si>
    <t>chwee</t>
  </si>
  <si>
    <t>byun</t>
  </si>
  <si>
    <t>levocetirizine</t>
  </si>
  <si>
    <t>circuit</t>
  </si>
  <si>
    <t>175.1 μg/l</t>
  </si>
  <si>
    <t> = 0.009</t>
  </si>
  <si>
    <t>choristoma</t>
  </si>
  <si>
    <t>purpose-built</t>
  </si>
  <si>
    <t> = 0.005</t>
  </si>
  <si>
    <t>69.5 </t>
  </si>
  <si>
    <t>hae-ryun</t>
  </si>
  <si>
    <t>apgar</t>
  </si>
  <si>
    <t>caces</t>
  </si>
  <si>
    <t>b = 7.350</t>
  </si>
  <si>
    <t>non-digestible</t>
  </si>
  <si>
    <t>metaphase</t>
  </si>
  <si>
    <t>asthma-related</t>
  </si>
  <si>
    <t>fiber</t>
  </si>
  <si>
    <t>value</t>
  </si>
  <si>
    <t>mill</t>
  </si>
  <si>
    <t>juice</t>
  </si>
  <si>
    <t>pdmg</t>
  </si>
  <si>
    <t>ramachandran</t>
  </si>
  <si>
    <t>activates</t>
  </si>
  <si>
    <t>cues</t>
  </si>
  <si>
    <t>consumers</t>
  </si>
  <si>
    <t>witnessed</t>
  </si>
  <si>
    <t>0.77-2.31</t>
  </si>
  <si>
    <t>immunobiologics</t>
  </si>
  <si>
    <t>cd4+cd25highregulatory</t>
  </si>
  <si>
    <t>emotions</t>
  </si>
  <si>
    <t>thickness</t>
  </si>
  <si>
    <t>bongani</t>
  </si>
  <si>
    <t>cued</t>
  </si>
  <si>
    <t>abstractabstract</t>
  </si>
  <si>
    <t>fractional</t>
  </si>
  <si>
    <t>co-occurrence</t>
  </si>
  <si>
    <t>learned</t>
  </si>
  <si>
    <t>ventromedial</t>
  </si>
  <si>
    <t>deborah</t>
  </si>
  <si>
    <t>gnotobiotic</t>
  </si>
  <si>
    <t>iran</t>
  </si>
  <si>
    <t>renin-angiotensin</t>
  </si>
  <si>
    <t>liver-sparing</t>
  </si>
  <si>
    <t>roni</t>
  </si>
  <si>
    <t>litters</t>
  </si>
  <si>
    <t>ichthyosis</t>
  </si>
  <si>
    <t>modify</t>
  </si>
  <si>
    <t>answers</t>
  </si>
  <si>
    <t>u-shaped</t>
  </si>
  <si>
    <t>promoted</t>
  </si>
  <si>
    <t>selective</t>
  </si>
  <si>
    <t>i.e</t>
  </si>
  <si>
    <t>strong</t>
  </si>
  <si>
    <t>advisable</t>
  </si>
  <si>
    <t>kariadi</t>
  </si>
  <si>
    <t>addictions</t>
  </si>
  <si>
    <t>self-report</t>
  </si>
  <si>
    <t>∼ 59</t>
  </si>
  <si>
    <t>unproven</t>
  </si>
  <si>
    <t>bartuzi</t>
  </si>
  <si>
    <t>outgrowth</t>
  </si>
  <si>
    <t>losses</t>
  </si>
  <si>
    <t>exceptionally</t>
  </si>
  <si>
    <t>anti-apoptotic</t>
  </si>
  <si>
    <t>jong-sook</t>
  </si>
  <si>
    <t>cg10354880</t>
  </si>
  <si>
    <t>snap-frozen</t>
  </si>
  <si>
    <t>advertising</t>
  </si>
  <si>
    <t>real</t>
  </si>
  <si>
    <t>algal</t>
  </si>
  <si>
    <t>monocytes/macrophages</t>
  </si>
  <si>
    <t>onwards</t>
  </si>
  <si>
    <t>hemin</t>
  </si>
  <si>
    <t>2-ethyl-5-</t>
  </si>
  <si>
    <t>technique</t>
  </si>
  <si>
    <t>dire</t>
  </si>
  <si>
    <t>mediator</t>
  </si>
  <si>
    <t>partnering</t>
  </si>
  <si>
    <t>marginal</t>
  </si>
  <si>
    <t>donnie</t>
  </si>
  <si>
    <t>cosmetic</t>
  </si>
  <si>
    <t>β=−67.6 g</t>
  </si>
  <si>
    <t>ask</t>
  </si>
  <si>
    <t>haemoglobin</t>
  </si>
  <si>
    <t>lagos</t>
  </si>
  <si>
    <t>analyzing</t>
  </si>
  <si>
    <t>add-on</t>
  </si>
  <si>
    <t>5 mg/l</t>
  </si>
  <si>
    <t>non-specific</t>
  </si>
  <si>
    <t>teichholz</t>
  </si>
  <si>
    <t>carmen</t>
  </si>
  <si>
    <t>jeewon</t>
  </si>
  <si>
    <t>earliest</t>
  </si>
  <si>
    <t>khan</t>
  </si>
  <si>
    <t>answered</t>
  </si>
  <si>
    <t>probabilities</t>
  </si>
  <si>
    <t>one-day</t>
  </si>
  <si>
    <t>contains</t>
  </si>
  <si>
    <t>a476</t>
  </si>
  <si>
    <t>finally</t>
  </si>
  <si>
    <t>timopheeva</t>
  </si>
  <si>
    <t>nonsteroidal</t>
  </si>
  <si>
    <t>r = 0.42</t>
  </si>
  <si>
    <t>flagellin</t>
  </si>
  <si>
    <t>biobank</t>
  </si>
  <si>
    <t>omega-3s</t>
  </si>
  <si>
    <t>ig-dmr</t>
  </si>
  <si>
    <t>video-assisted</t>
  </si>
  <si>
    <t>injury</t>
  </si>
  <si>
    <t>polyps</t>
  </si>
  <si>
    <t>lowering</t>
  </si>
  <si>
    <t>staphylococcus</t>
  </si>
  <si>
    <t>qrt-pcr</t>
  </si>
  <si>
    <t>abridged</t>
  </si>
  <si>
    <t>montelukast</t>
  </si>
  <si>
    <t>descriptors</t>
  </si>
  <si>
    <t>outpatient</t>
  </si>
  <si>
    <t>balb/c</t>
  </si>
  <si>
    <t>advantaged</t>
  </si>
  <si>
    <t>commenced</t>
  </si>
  <si>
    <t>lipoprotein</t>
  </si>
  <si>
    <t>impulse</t>
  </si>
  <si>
    <t>p = 0.042</t>
  </si>
  <si>
    <t>11-cla</t>
  </si>
  <si>
    <t>dermographic</t>
  </si>
  <si>
    <t>producing</t>
  </si>
  <si>
    <t>piyawadee</t>
  </si>
  <si>
    <t>photovoice</t>
  </si>
  <si>
    <t>weighed</t>
  </si>
  <si>
    <t>β-cryptoxanthin</t>
  </si>
  <si>
    <t>qpcr</t>
  </si>
  <si>
    <t>oversight</t>
  </si>
  <si>
    <t>launch</t>
  </si>
  <si>
    <t>2.5 </t>
  </si>
  <si>
    <t>gel</t>
  </si>
  <si>
    <t>iñaki</t>
  </si>
  <si>
    <t>nina</t>
  </si>
  <si>
    <t>entrapment</t>
  </si>
  <si>
    <t>nine</t>
  </si>
  <si>
    <t>sociocultural</t>
  </si>
  <si>
    <t>takuya</t>
  </si>
  <si>
    <t>crude</t>
  </si>
  <si>
    <t>otoscopic</t>
  </si>
  <si>
    <t>history</t>
  </si>
  <si>
    <t>f0</t>
  </si>
  <si>
    <t>f1</t>
  </si>
  <si>
    <t>f2</t>
  </si>
  <si>
    <t>high-density</t>
  </si>
  <si>
    <t>deattenuated</t>
  </si>
  <si>
    <t>radiotherapy</t>
  </si>
  <si>
    <t>13.8 </t>
  </si>
  <si>
    <t>climates</t>
  </si>
  <si>
    <t>columnar</t>
  </si>
  <si>
    <t>nadine</t>
  </si>
  <si>
    <t>2ndand</t>
  </si>
  <si>
    <t>cows</t>
  </si>
  <si>
    <t>exclude</t>
  </si>
  <si>
    <t>species</t>
  </si>
  <si>
    <t>firmly</t>
  </si>
  <si>
    <t>μg/dl</t>
  </si>
  <si>
    <t>famously</t>
  </si>
  <si>
    <t>sluggish</t>
  </si>
  <si>
    <t>a226</t>
  </si>
  <si>
    <t>a491</t>
  </si>
  <si>
    <t>a225</t>
  </si>
  <si>
    <t>yoon-jo</t>
  </si>
  <si>
    <t>surpassed</t>
  </si>
  <si>
    <t>hampered</t>
  </si>
  <si>
    <t>stýblo</t>
  </si>
  <si>
    <t>prion-mediated</t>
  </si>
  <si>
    <t>reject</t>
  </si>
  <si>
    <t>vigilance</t>
  </si>
  <si>
    <t>fondamentale</t>
  </si>
  <si>
    <t>fp</t>
  </si>
  <si>
    <t>fs</t>
  </si>
  <si>
    <t>bifidobacterium</t>
  </si>
  <si>
    <t>tried</t>
  </si>
  <si>
    <t>fv</t>
  </si>
  <si>
    <t>42.6-60.5</t>
  </si>
  <si>
    <t>healthy-matched</t>
  </si>
  <si>
    <t>derived</t>
  </si>
  <si>
    <t>reuptake</t>
  </si>
  <si>
    <t>herbals</t>
  </si>
  <si>
    <t>18-30</t>
  </si>
  <si>
    <t>fc</t>
  </si>
  <si>
    <t>fe</t>
  </si>
  <si>
    <t>e15.5</t>
  </si>
  <si>
    <t>hyo-bin</t>
  </si>
  <si>
    <t>fl</t>
  </si>
  <si>
    <t>fm</t>
  </si>
  <si>
    <t>fn</t>
  </si>
  <si>
    <t>histological</t>
  </si>
  <si>
    <t>undergo</t>
  </si>
  <si>
    <t>enzymes</t>
  </si>
  <si>
    <t>white/other</t>
  </si>
  <si>
    <t>3-fold</t>
  </si>
  <si>
    <t>50-70</t>
  </si>
  <si>
    <t>)</t>
  </si>
  <si>
    <t>negligible</t>
  </si>
  <si>
    <t>a229</t>
  </si>
  <si>
    <t>jensen-jarolim</t>
  </si>
  <si>
    <t>georg</t>
  </si>
  <si>
    <t>electrophoresis-based</t>
  </si>
  <si>
    <t>a228</t>
  </si>
  <si>
    <t>egg</t>
  </si>
  <si>
    <t>carbohydrates</t>
  </si>
  <si>
    <t>pietrain</t>
  </si>
  <si>
    <t>t1dm</t>
  </si>
  <si>
    <t>reproduced</t>
  </si>
  <si>
    <t>remnants</t>
  </si>
  <si>
    <t>y.</t>
  </si>
  <si>
    <t>sook</t>
  </si>
  <si>
    <t>a670</t>
  </si>
  <si>
    <t>takahashi</t>
  </si>
  <si>
    <t>advised</t>
  </si>
  <si>
    <t>urine</t>
  </si>
  <si>
    <t>soon</t>
  </si>
  <si>
    <t>ffq</t>
  </si>
  <si>
    <t>latitude-dependent</t>
  </si>
  <si>
    <t>held</t>
  </si>
  <si>
    <t>ffm</t>
  </si>
  <si>
    <t>se-ah</t>
  </si>
  <si>
    <t>22-50</t>
  </si>
  <si>
    <t>urdu</t>
  </si>
  <si>
    <t>semi-starvation</t>
  </si>
  <si>
    <t>uvb</t>
  </si>
  <si>
    <t>heli</t>
  </si>
  <si>
    <t>environmentally</t>
  </si>
  <si>
    <t>cardiovascular</t>
  </si>
  <si>
    <t>paulo</t>
  </si>
  <si>
    <t>high-birth</t>
  </si>
  <si>
    <t>interquartile</t>
  </si>
  <si>
    <t>2008-2009</t>
  </si>
  <si>
    <t>referents</t>
  </si>
  <si>
    <t>synergistic</t>
  </si>
  <si>
    <t>lateral</t>
  </si>
  <si>
    <t>mites</t>
  </si>
  <si>
    <t>cutis</t>
  </si>
  <si>
    <t>actually</t>
  </si>
  <si>
    <t>absence</t>
  </si>
  <si>
    <t>zip8</t>
  </si>
  <si>
    <t>cyclin-dependent</t>
  </si>
  <si>
    <t>differed</t>
  </si>
  <si>
    <t>over-activity</t>
  </si>
  <si>
    <t>je-ho</t>
  </si>
  <si>
    <t>yi</t>
  </si>
  <si>
    <t>acculturated</t>
  </si>
  <si>
    <t>34.6 </t>
  </si>
  <si>
    <t>interviewing</t>
  </si>
  <si>
    <t>motivated</t>
  </si>
  <si>
    <t>cysteinyl</t>
  </si>
  <si>
    <t>clinodactly</t>
  </si>
  <si>
    <t>demographics</t>
  </si>
  <si>
    <t>sedatives/anxiolytics</t>
  </si>
  <si>
    <t>ye</t>
  </si>
  <si>
    <t>econlit</t>
  </si>
  <si>
    <t>nonesterified</t>
  </si>
  <si>
    <t>≥120.5</t>
  </si>
  <si>
    <t>exponentially</t>
  </si>
  <si>
    <t>abdominal</t>
  </si>
  <si>
    <t>pieters</t>
  </si>
  <si>
    <t>traveled</t>
  </si>
  <si>
    <t>yu</t>
  </si>
  <si>
    <t>trended</t>
  </si>
  <si>
    <t>well-known</t>
  </si>
  <si>
    <t>erection</t>
  </si>
  <si>
    <t>value = 0.018</t>
  </si>
  <si>
    <t>elder</t>
  </si>
  <si>
    <t>fully</t>
  </si>
  <si>
    <t>intervene</t>
  </si>
  <si>
    <t>obstetric</t>
  </si>
  <si>
    <t>miyako</t>
  </si>
  <si>
    <t>p = 0.03</t>
  </si>
  <si>
    <t>p = 0.02</t>
  </si>
  <si>
    <t>24.1 ± 5.4 µmol/l</t>
  </si>
  <si>
    <t>stopped</t>
  </si>
  <si>
    <t>gender-matched</t>
  </si>
  <si>
    <t>radial</t>
  </si>
  <si>
    <t>morita</t>
  </si>
  <si>
    <t>lifestyles</t>
  </si>
  <si>
    <t>referred</t>
  </si>
  <si>
    <t>heavy</t>
  </si>
  <si>
    <t>injured</t>
  </si>
  <si>
    <t>anti-mag</t>
  </si>
  <si>
    <t>knowledgeable</t>
  </si>
  <si>
    <t>restless</t>
  </si>
  <si>
    <t>'compatibility</t>
  </si>
  <si>
    <t>undetectable</t>
  </si>
  <si>
    <t>th1/th2</t>
  </si>
  <si>
    <t>anticoagulated</t>
  </si>
  <si>
    <t>beyond</t>
  </si>
  <si>
    <t>event</t>
  </si>
  <si>
    <t>chiocchetti</t>
  </si>
  <si>
    <t>group‐wise</t>
  </si>
  <si>
    <t>anti-oxidative</t>
  </si>
  <si>
    <t>emotionally</t>
  </si>
  <si>
    <t>confounders</t>
  </si>
  <si>
    <t>marcin</t>
  </si>
  <si>
    <t>robert</t>
  </si>
  <si>
    <t>saccharose/fructose</t>
  </si>
  <si>
    <t>eardrum</t>
  </si>
  <si>
    <t>132±55</t>
  </si>
  <si>
    <t>colitogenic</t>
  </si>
  <si>
    <t>caesarean</t>
  </si>
  <si>
    <t>parturition</t>
  </si>
  <si>
    <t>doppler</t>
  </si>
  <si>
    <t>1.89-5.88</t>
  </si>
  <si>
    <t>3-epi-25</t>
  </si>
  <si>
    <t>a392</t>
  </si>
  <si>
    <t>pfaar</t>
  </si>
  <si>
    <t>reason</t>
  </si>
  <si>
    <t>base</t>
  </si>
  <si>
    <t> = 24.0</t>
  </si>
  <si>
    <t>cpn2</t>
  </si>
  <si>
    <t>formularies</t>
  </si>
  <si>
    <t>compalati</t>
  </si>
  <si>
    <t>pup</t>
  </si>
  <si>
    <t>a167</t>
  </si>
  <si>
    <t>opps</t>
  </si>
  <si>
    <t>perceptual</t>
  </si>
  <si>
    <t>your</t>
  </si>
  <si>
    <t>ion</t>
  </si>
  <si>
    <t>xiaolian</t>
  </si>
  <si>
    <t>persists</t>
  </si>
  <si>
    <t>acs-like</t>
  </si>
  <si>
    <t>voor</t>
  </si>
  <si>
    <t>ki-ho</t>
  </si>
  <si>
    <t>a227</t>
  </si>
  <si>
    <t>fifty-four</t>
  </si>
  <si>
    <t>american</t>
  </si>
  <si>
    <t>a224</t>
  </si>
  <si>
    <t>a223</t>
  </si>
  <si>
    <t>a222</t>
  </si>
  <si>
    <t>a221</t>
  </si>
  <si>
    <t>a220</t>
  </si>
  <si>
    <t>belgium</t>
  </si>
  <si>
    <t>glucokinase</t>
  </si>
  <si>
    <t>xiang</t>
  </si>
  <si>
    <t>badellino</t>
  </si>
  <si>
    <t>jae-won</t>
  </si>
  <si>
    <t>jae-woo</t>
  </si>
  <si>
    <t>large-for-gestational</t>
  </si>
  <si>
    <t>partnerships</t>
  </si>
  <si>
    <t>0 mg</t>
  </si>
  <si>
    <t>anesthetic</t>
  </si>
  <si>
    <t>singleton</t>
  </si>
  <si>
    <t>consultations</t>
  </si>
  <si>
    <t>encoding</t>
  </si>
  <si>
    <t>maillard</t>
  </si>
  <si>
    <t>reflected</t>
  </si>
  <si>
    <t>industrially</t>
  </si>
  <si>
    <t>grain-based</t>
  </si>
  <si>
    <t>88 </t>
  </si>
  <si>
    <t>incubated</t>
  </si>
  <si>
    <t>rygb</t>
  </si>
  <si>
    <t>maple</t>
  </si>
  <si>
    <t>perturbation</t>
  </si>
  <si>
    <t>marine</t>
  </si>
  <si>
    <t> = 112</t>
  </si>
  <si>
    <t>cationic</t>
  </si>
  <si>
    <t>lejeune</t>
  </si>
  <si>
    <t>a408</t>
  </si>
  <si>
    <t>airborne</t>
  </si>
  <si>
    <t>dong-won</t>
  </si>
  <si>
    <t>il-17</t>
  </si>
  <si>
    <t>-0.141 µg/l</t>
  </si>
  <si>
    <t>nigeria</t>
  </si>
  <si>
    <t>hundred</t>
  </si>
  <si>
    <t>ilkay</t>
  </si>
  <si>
    <t>import/processing</t>
  </si>
  <si>
    <t>gansu</t>
  </si>
  <si>
    <t>shifted</t>
  </si>
  <si>
    <t>dissanayake</t>
  </si>
  <si>
    <t>bowel</t>
  </si>
  <si>
    <t>jamie</t>
  </si>
  <si>
    <t>lupus</t>
  </si>
  <si>
    <t>parvovirus</t>
  </si>
  <si>
    <t>basal</t>
  </si>
  <si>
    <t>abdominis</t>
  </si>
  <si>
    <t>eritrean</t>
  </si>
  <si>
    <t>signaling</t>
  </si>
  <si>
    <t>norms</t>
  </si>
  <si>
    <t>kompiyang</t>
  </si>
  <si>
    <t>ncd</t>
  </si>
  <si>
    <t>marasmus</t>
  </si>
  <si>
    <t>oshikata</t>
  </si>
  <si>
    <t>forty-eight</t>
  </si>
  <si>
    <t>−0.459</t>
  </si>
  <si>
    <t>dti</t>
  </si>
  <si>
    <t>grew</t>
  </si>
  <si>
    <t>collaborations</t>
  </si>
  <si>
    <t>andersson</t>
  </si>
  <si>
    <t>2.0 </t>
  </si>
  <si>
    <t>sti</t>
  </si>
  <si>
    <t>400 μg</t>
  </si>
  <si>
    <t>post-term</t>
  </si>
  <si>
    <t>recovered</t>
  </si>
  <si>
    <t>shilovskiy</t>
  </si>
  <si>
    <t>abcc4</t>
  </si>
  <si>
    <t>lysate</t>
  </si>
  <si>
    <t>toward</t>
  </si>
  <si>
    <t>newborns</t>
  </si>
  <si>
    <t>billamay</t>
  </si>
  <si>
    <t>phobia</t>
  </si>
  <si>
    <t>characteristic-curve</t>
  </si>
  <si>
    <t>contraception</t>
  </si>
  <si>
    <t>ebrt</t>
  </si>
  <si>
    <t>alongside</t>
  </si>
  <si>
    <t>51.8 ± 10.5</t>
  </si>
  <si>
    <t>choong-kun</t>
  </si>
  <si>
    <t>randomly</t>
  </si>
  <si>
    <t>actrn12605000569606</t>
  </si>
  <si>
    <t>esaminato</t>
  </si>
  <si>
    <t>substantial</t>
  </si>
  <si>
    <t>safety-net</t>
  </si>
  <si>
    <t>pharmacokinetics</t>
  </si>
  <si>
    <t>concentration</t>
  </si>
  <si>
    <t>null</t>
  </si>
  <si>
    <t>organs</t>
  </si>
  <si>
    <t>vulnerable</t>
  </si>
  <si>
    <t>reticulum</t>
  </si>
  <si>
    <t>¢</t>
  </si>
  <si>
    <t>monophosphate</t>
  </si>
  <si>
    <t>lim</t>
  </si>
  <si>
    <t>lin</t>
  </si>
  <si>
    <t>nct02388516</t>
  </si>
  <si>
    <t>scotland</t>
  </si>
  <si>
    <t>swallowing</t>
  </si>
  <si>
    <t>labour</t>
  </si>
  <si>
    <t>lip</t>
  </si>
  <si>
    <t>naproxen</t>
  </si>
  <si>
    <t>mx</t>
  </si>
  <si>
    <t>extrapolating</t>
  </si>
  <si>
    <t>proline</t>
  </si>
  <si>
    <t>f1offspring</t>
  </si>
  <si>
    <t>experienced</t>
  </si>
  <si>
    <t>inference</t>
  </si>
  <si>
    <t>threatening</t>
  </si>
  <si>
    <t>−0.005</t>
  </si>
  <si>
    <t>promiscuous</t>
  </si>
  <si>
    <t>purity</t>
  </si>
  <si>
    <t>kam</t>
  </si>
  <si>
    <t>imprinted</t>
  </si>
  <si>
    <t>hired</t>
  </si>
  <si>
    <t>rho</t>
  </si>
  <si>
    <t>comparisons</t>
  </si>
  <si>
    <t>isrctn56071145</t>
  </si>
  <si>
    <t>alpha</t>
  </si>
  <si>
    <t>rhd</t>
  </si>
  <si>
    <t>aberrations</t>
  </si>
  <si>
    <t>audio</t>
  </si>
  <si>
    <t>mobile</t>
  </si>
  <si>
    <t>calling</t>
  </si>
  <si>
    <t>gómez</t>
  </si>
  <si>
    <t>prematurity</t>
  </si>
  <si>
    <t>drawing</t>
  </si>
  <si>
    <t>postmenopausal</t>
  </si>
  <si>
    <t>intramuscular</t>
  </si>
  <si>
    <t>selenoprotein</t>
  </si>
  <si>
    <t>apron</t>
  </si>
  <si>
    <t>diet-normal</t>
  </si>
  <si>
    <t>velocity</t>
  </si>
  <si>
    <t>roopashree</t>
  </si>
  <si>
    <t>zebrafish</t>
  </si>
  <si>
    <t>merve</t>
  </si>
  <si>
    <t>−0.002</t>
  </si>
  <si>
    <t>-0.068 mmol/l</t>
  </si>
  <si>
    <t>phenomenon</t>
  </si>
  <si>
    <t>hspcs</t>
  </si>
  <si>
    <t>basak</t>
  </si>
  <si>
    <t>585 000</t>
  </si>
  <si>
    <t>meticulously</t>
  </si>
  <si>
    <t>registers</t>
  </si>
  <si>
    <t>caries</t>
  </si>
  <si>
    <t>non-chinese</t>
  </si>
  <si>
    <t>cadherin</t>
  </si>
  <si>
    <t>completion</t>
  </si>
  <si>
    <t>reminiscent</t>
  </si>
  <si>
    <t>2-dichloroethylene</t>
  </si>
  <si>
    <t>tertiles</t>
  </si>
  <si>
    <t>dnaja4</t>
  </si>
  <si>
    <t>northern</t>
  </si>
  <si>
    <t>justice</t>
  </si>
  <si>
    <t> a</t>
  </si>
  <si>
    <t>magensium</t>
  </si>
  <si>
    <t>ikegami</t>
  </si>
  <si>
    <t>specializing</t>
  </si>
  <si>
    <t>biometrical</t>
  </si>
  <si>
    <t>weight/height</t>
  </si>
  <si>
    <t>surveyed</t>
  </si>
  <si>
    <t>quadrupedal</t>
  </si>
  <si>
    <t>fixed-effects</t>
  </si>
  <si>
    <t>f0pregnant</t>
  </si>
  <si>
    <t>kyung-eun</t>
  </si>
  <si>
    <t>jong-woong</t>
  </si>
  <si>
    <t>0.07 iu/l</t>
  </si>
  <si>
    <t>aeropolinologic</t>
  </si>
  <si>
    <t> ci</t>
  </si>
  <si>
    <t>hydrolysed</t>
  </si>
  <si>
    <t>dominant</t>
  </si>
  <si>
    <t>vidya</t>
  </si>
  <si>
    <t>meanwhile</t>
  </si>
  <si>
    <t>trimesters</t>
  </si>
  <si>
    <t>biopsy</t>
  </si>
  <si>
    <t>grocery</t>
  </si>
  <si>
    <t>imparted</t>
  </si>
  <si>
    <t>necessitate</t>
  </si>
  <si>
    <t>μg</t>
  </si>
  <si>
    <t>capsule</t>
  </si>
  <si>
    <t>listed</t>
  </si>
  <si>
    <t>malawian</t>
  </si>
  <si>
    <t>competing</t>
  </si>
  <si>
    <t>combinations</t>
  </si>
  <si>
    <t>μm</t>
  </si>
  <si>
    <t>fstcm</t>
  </si>
  <si>
    <t>tai-soon</t>
  </si>
  <si>
    <t>alexander</t>
  </si>
  <si>
    <t>dogs</t>
  </si>
  <si>
    <t>exhibiting</t>
  </si>
  <si>
    <t>jiaying</t>
  </si>
  <si>
    <t>≤</t>
  </si>
  <si>
    <t>transgenic</t>
  </si>
  <si>
    <t>transferrin</t>
  </si>
  <si>
    <t>alteration</t>
  </si>
  <si>
    <t>baker</t>
  </si>
  <si>
    <t>weil-blakesley</t>
  </si>
  <si>
    <t>hepcidin</t>
  </si>
  <si>
    <t>four-phase</t>
  </si>
  <si>
    <t>x</t>
  </si>
  <si>
    <t>−24</t>
  </si>
  <si>
    <t>hplc</t>
  </si>
  <si>
    <t>antenatally</t>
  </si>
  <si>
    <t>ki-woong</t>
  </si>
  <si>
    <t>seventeen</t>
  </si>
  <si>
    <t>.554-.632</t>
  </si>
  <si>
    <t>hogil</t>
  </si>
  <si>
    <t>roza</t>
  </si>
  <si>
    <t>lifetimes</t>
  </si>
  <si>
    <t>unpublished</t>
  </si>
  <si>
    <t>maternity-care</t>
  </si>
  <si>
    <t>4000 g</t>
  </si>
  <si>
    <t>grey</t>
  </si>
  <si>
    <t>culture</t>
  </si>
  <si>
    <t>kiran</t>
  </si>
  <si>
    <t>mediators</t>
  </si>
  <si>
    <t>close</t>
  </si>
  <si>
    <t>polymorphic</t>
  </si>
  <si>
    <t>imcd-3</t>
  </si>
  <si>
    <t>carbamate</t>
  </si>
  <si>
    <t>as+5</t>
  </si>
  <si>
    <t>tatiana</t>
  </si>
  <si>
    <t>development-the</t>
  </si>
  <si>
    <t>as+3</t>
  </si>
  <si>
    <t>transcriptomic</t>
  </si>
  <si>
    <t>pictures</t>
  </si>
  <si>
    <t>analogs</t>
  </si>
  <si>
    <t>deoxyribose</t>
  </si>
  <si>
    <t>potently</t>
  </si>
  <si>
    <t>confounder/s</t>
  </si>
  <si>
    <t>woo</t>
  </si>
  <si>
    <t>won</t>
  </si>
  <si>
    <t>meg3</t>
  </si>
  <si>
    <t>aors</t>
  </si>
  <si>
    <t>incompatibility</t>
  </si>
  <si>
    <t>assistants</t>
  </si>
  <si>
    <t>nct01723852</t>
  </si>
  <si>
    <t>taniguchi</t>
  </si>
  <si>
    <t>≥75</t>
  </si>
  <si>
    <t>2007-2012</t>
  </si>
  <si>
    <t>20-fold</t>
  </si>
  <si>
    <t>catalogs</t>
  </si>
  <si>
    <t>statistically</t>
  </si>
  <si>
    <t>noncommunicable</t>
  </si>
  <si>
    <t>outdoors</t>
  </si>
  <si>
    <t>rotavirus</t>
  </si>
  <si>
    <t>scalability</t>
  </si>
  <si>
    <t>poorer</t>
  </si>
  <si>
    <t>whole-body</t>
  </si>
  <si>
    <t>ranked</t>
  </si>
  <si>
    <t>5-mthf</t>
  </si>
  <si>
    <t>natalya</t>
  </si>
  <si>
    <t>beat‐to‐beat</t>
  </si>
  <si>
    <t>copper-dependent</t>
  </si>
  <si>
    <t>bivariate</t>
  </si>
  <si>
    <t>31-delivery</t>
  </si>
  <si>
    <t>aud</t>
  </si>
  <si>
    <t>sputum</t>
  </si>
  <si>
    <t>fitted</t>
  </si>
  <si>
    <t>audiotaped</t>
  </si>
  <si>
    <t>maternal-placental</t>
  </si>
  <si>
    <t>minorities</t>
  </si>
  <si>
    <t>ortholog</t>
  </si>
  <si>
    <t>canadians</t>
  </si>
  <si>
    <t>emsa</t>
  </si>
  <si>
    <t>risky</t>
  </si>
  <si>
    <t>histamine</t>
  </si>
  <si>
    <t>experimental</t>
  </si>
  <si>
    <t>misirligil</t>
  </si>
  <si>
    <t>large-scale</t>
  </si>
  <si>
    <t>battery</t>
  </si>
  <si>
    <t>butyrylcholinesterase</t>
  </si>
  <si>
    <t>format</t>
  </si>
  <si>
    <t>veronika</t>
  </si>
  <si>
    <t>meishan</t>
  </si>
  <si>
    <t>aspirates</t>
  </si>
  <si>
    <t>whatever</t>
  </si>
  <si>
    <t>nulliparity</t>
  </si>
  <si>
    <t>cross-sectional</t>
  </si>
  <si>
    <t>unfolded</t>
  </si>
  <si>
    <t>recommending</t>
  </si>
  <si>
    <t>experiencing</t>
  </si>
  <si>
    <t>vessel</t>
  </si>
  <si>
    <t>α-tocopherol</t>
  </si>
  <si>
    <t>vegetable-based</t>
  </si>
  <si>
    <t>airwayinflammation</t>
  </si>
  <si>
    <t>allergy-q</t>
  </si>
  <si>
    <t>electroencephalography</t>
  </si>
  <si>
    <t>dams</t>
  </si>
  <si>
    <t>igor</t>
  </si>
  <si>
    <t>describes</t>
  </si>
  <si>
    <t>skewing</t>
  </si>
  <si>
    <t>maintenance</t>
  </si>
  <si>
    <t>a562</t>
  </si>
  <si>
    <t>preventable</t>
  </si>
  <si>
    <t>iron-folate</t>
  </si>
  <si>
    <t>ginkgo</t>
  </si>
  <si>
    <t>suzaki</t>
  </si>
  <si>
    <t>generating</t>
  </si>
  <si>
    <t>iman</t>
  </si>
  <si>
    <t>fariborz</t>
  </si>
  <si>
    <t>atg</t>
  </si>
  <si>
    <t>nedd4-2</t>
  </si>
  <si>
    <t>furuya</t>
  </si>
  <si>
    <t>modelling</t>
  </si>
  <si>
    <t>exanthematous</t>
  </si>
  <si>
    <t>anthony</t>
  </si>
  <si>
    <t>lives</t>
  </si>
  <si>
    <t>pharmacodynamic</t>
  </si>
  <si>
    <t>new syndrome</t>
  </si>
  <si>
    <t>zn-deficient</t>
  </si>
  <si>
    <t>pre‐synaptic</t>
  </si>
  <si>
    <t>utmost</t>
  </si>
  <si>
    <t>acidogenicity</t>
  </si>
  <si>
    <t>dohad</t>
  </si>
  <si>
    <t>andiappan</t>
  </si>
  <si>
    <t>e10</t>
  </si>
  <si>
    <t>concordance</t>
  </si>
  <si>
    <t>avidd</t>
  </si>
  <si>
    <t>transcripts</t>
  </si>
  <si>
    <t>cross-canada</t>
  </si>
  <si>
    <t>guide</t>
  </si>
  <si>
    <t>calcines</t>
  </si>
  <si>
    <t>costly</t>
  </si>
  <si>
    <t>iodine-to-creatinine</t>
  </si>
  <si>
    <t>400 iu/day</t>
  </si>
  <si>
    <t>neurochemistry</t>
  </si>
  <si>
    <t>mallol</t>
  </si>
  <si>
    <t>bipedal</t>
  </si>
  <si>
    <t>sameera</t>
  </si>
  <si>
    <t>idnct01001689</t>
  </si>
  <si>
    <t>kiehm</t>
  </si>
  <si>
    <t>hideaki</t>
  </si>
  <si>
    <t>nzoia</t>
  </si>
  <si>
    <t>anti-myelin-associated</t>
  </si>
  <si>
    <t>l'assunzione</t>
  </si>
  <si>
    <t>bölke</t>
  </si>
  <si>
    <t>anophthalmos</t>
  </si>
  <si>
    <t>sflt-1</t>
  </si>
  <si>
    <t>kusumam</t>
  </si>
  <si>
    <t>kwan</t>
  </si>
  <si>
    <t>baseline</t>
  </si>
  <si>
    <t>glycogen</t>
  </si>
  <si>
    <t>grant</t>
  </si>
  <si>
    <t>discounted</t>
  </si>
  <si>
    <t>antacids</t>
  </si>
  <si>
    <t>ghahremaninejad</t>
  </si>
  <si>
    <t>pre-coseasonal</t>
  </si>
  <si>
    <t>aacetaminophen</t>
  </si>
  <si>
    <t>grand</t>
  </si>
  <si>
    <t>modification</t>
  </si>
  <si>
    <t>verification</t>
  </si>
  <si>
    <t>shah</t>
  </si>
  <si>
    <t>hyeon</t>
  </si>
  <si>
    <t>composition</t>
  </si>
  <si>
    <t>leukemias</t>
  </si>
  <si>
    <t>sensing</t>
  </si>
  <si>
    <t>temporary</t>
  </si>
  <si>
    <t>optic</t>
  </si>
  <si>
    <t>fetalis</t>
  </si>
  <si>
    <t>adipose-derived</t>
  </si>
  <si>
    <t>jung-won</t>
  </si>
  <si>
    <t>overweight</t>
  </si>
  <si>
    <t>methylc-seq</t>
  </si>
  <si>
    <t>uses</t>
  </si>
  <si>
    <t>user</t>
  </si>
  <si>
    <t>underreporting</t>
  </si>
  <si>
    <t>rochester</t>
  </si>
  <si>
    <t>sub-cohort</t>
  </si>
  <si>
    <t>yuan</t>
  </si>
  <si>
    <t>calcification</t>
  </si>
  <si>
    <t>xist</t>
  </si>
  <si>
    <t>older</t>
  </si>
  <si>
    <t>isotype</t>
  </si>
  <si>
    <t>azwin</t>
  </si>
  <si>
    <t>poland</t>
  </si>
  <si>
    <t>arun</t>
  </si>
  <si>
    <t>23rd</t>
  </si>
  <si>
    <t>r-square</t>
  </si>
  <si>
    <t>surinda</t>
  </si>
  <si>
    <t>systolic</t>
  </si>
  <si>
    <t>brominated</t>
  </si>
  <si>
    <t>gsh</t>
  </si>
  <si>
    <t>s-adenosylhomocysteine</t>
  </si>
  <si>
    <t>equilibrium</t>
  </si>
  <si>
    <t>m=39</t>
  </si>
  <si>
    <t>izquierdo</t>
  </si>
  <si>
    <t>distances</t>
  </si>
  <si>
    <t>tolerability</t>
  </si>
  <si>
    <t>settlements</t>
  </si>
  <si>
    <t>≤.001</t>
  </si>
  <si>
    <t>ten-month-old</t>
  </si>
  <si>
    <t>2ndtrimester</t>
  </si>
  <si>
    <t>multivitamin-mineral</t>
  </si>
  <si>
    <t>a589</t>
  </si>
  <si>
    <t>holotranscobalamin</t>
  </si>
  <si>
    <t>a582</t>
  </si>
  <si>
    <t>hemolytic</t>
  </si>
  <si>
    <t>a581</t>
  </si>
  <si>
    <t>a586</t>
  </si>
  <si>
    <t>a587</t>
  </si>
  <si>
    <t> = −2203.03</t>
  </si>
  <si>
    <t>a585</t>
  </si>
  <si>
    <t>aβ1-42-injected</t>
  </si>
  <si>
    <t>byung-ha</t>
  </si>
  <si>
    <t>$</t>
  </si>
  <si>
    <t>serology</t>
  </si>
  <si>
    <t>liu</t>
  </si>
  <si>
    <t>costimulatory</t>
  </si>
  <si>
    <t>anova</t>
  </si>
  <si>
    <t>later-life</t>
  </si>
  <si>
    <t>intrathecal</t>
  </si>
  <si>
    <t>soichiro</t>
  </si>
  <si>
    <t>chia-yu</t>
  </si>
  <si>
    <t>157 cm</t>
  </si>
  <si>
    <t>remaining</t>
  </si>
  <si>
    <t>vaginosis</t>
  </si>
  <si>
    <t>litvina</t>
  </si>
  <si>
    <t>dong-ho</t>
  </si>
  <si>
    <t>march</t>
  </si>
  <si>
    <t>jihyun</t>
  </si>
  <si>
    <t>hla-b</t>
  </si>
  <si>
    <t>showing</t>
  </si>
  <si>
    <t>dysbiosis</t>
  </si>
  <si>
    <t>4 weeks</t>
  </si>
  <si>
    <t>madigan</t>
  </si>
  <si>
    <t>facing</t>
  </si>
  <si>
    <t>tgf-b-induced</t>
  </si>
  <si>
    <t>culturally</t>
  </si>
  <si>
    <t>≥50 nmol/l</t>
  </si>
  <si>
    <t>sherry</t>
  </si>
  <si>
    <t>sorbitol</t>
  </si>
  <si>
    <t>ulsers</t>
  </si>
  <si>
    <t>mulin</t>
  </si>
  <si>
    <t>impacting</t>
  </si>
  <si>
    <t>like</t>
  </si>
  <si>
    <t>calbindin1</t>
  </si>
  <si>
    <t>excluding</t>
  </si>
  <si>
    <t>coinciding</t>
  </si>
  <si>
    <t>chiyako</t>
  </si>
  <si>
    <t>multicultural</t>
  </si>
  <si>
    <t>christine</t>
  </si>
  <si>
    <t>manifest</t>
  </si>
  <si>
    <t>immunization</t>
  </si>
  <si>
    <t>ponda</t>
  </si>
  <si>
    <t>or=3.33</t>
  </si>
  <si>
    <t>β=0.71</t>
  </si>
  <si>
    <t>popular</t>
  </si>
  <si>
    <t>pac38a/13</t>
  </si>
  <si>
    <t>28.06 ± 4.09 years</t>
  </si>
  <si>
    <t>jun-sang</t>
  </si>
  <si>
    <t>licensing</t>
  </si>
  <si>
    <t>mathematical</t>
  </si>
  <si>
    <t>pfna</t>
  </si>
  <si>
    <t>a424</t>
  </si>
  <si>
    <t>multilocus</t>
  </si>
  <si>
    <t>soma</t>
  </si>
  <si>
    <t>scgos/lcfos</t>
  </si>
  <si>
    <t>hanaoka</t>
  </si>
  <si>
    <t>creation</t>
  </si>
  <si>
    <t>pierre</t>
  </si>
  <si>
    <t>separated</t>
  </si>
  <si>
    <t>trends</t>
  </si>
  <si>
    <t>economic</t>
  </si>
  <si>
    <t>histology</t>
  </si>
  <si>
    <t>28th</t>
  </si>
  <si>
    <t>76 </t>
  </si>
  <si>
    <t>bruising</t>
  </si>
  <si>
    <t>hme-1</t>
  </si>
  <si>
    <t>delivered</t>
  </si>
  <si>
    <t>qatar</t>
  </si>
  <si>
    <t>describing</t>
  </si>
  <si>
    <t>chizuko</t>
  </si>
  <si>
    <t>beneficially</t>
  </si>
  <si>
    <t>dorsi</t>
  </si>
  <si>
    <t>exceeding</t>
  </si>
  <si>
    <t>id.</t>
  </si>
  <si>
    <t>providence</t>
  </si>
  <si>
    <t>confounds</t>
  </si>
  <si>
    <t>regiment</t>
  </si>
  <si>
    <t>transplant</t>
  </si>
  <si>
    <t>minimal</t>
  </si>
  <si>
    <t>thyroxine</t>
  </si>
  <si>
    <t>cgm</t>
  </si>
  <si>
    <t>emms</t>
  </si>
  <si>
    <t>text2quit</t>
  </si>
  <si>
    <t>nella</t>
  </si>
  <si>
    <t>first-time</t>
  </si>
  <si>
    <t>processing</t>
  </si>
  <si>
    <t>nelle</t>
  </si>
  <si>
    <t>cgg</t>
  </si>
  <si>
    <t>adam10</t>
  </si>
  <si>
    <t>cochran</t>
  </si>
  <si>
    <t>step</t>
  </si>
  <si>
    <t>refgensep</t>
  </si>
  <si>
    <t>activist</t>
  </si>
  <si>
    <t>adam17</t>
  </si>
  <si>
    <t>p≤0.05</t>
  </si>
  <si>
    <t>jihye</t>
  </si>
  <si>
    <t>faith</t>
  </si>
  <si>
    <t>yunxiao</t>
  </si>
  <si>
    <t>almarales</t>
  </si>
  <si>
    <t>gamete</t>
  </si>
  <si>
    <t>communicating</t>
  </si>
  <si>
    <t>nabile</t>
  </si>
  <si>
    <t>tracing</t>
  </si>
  <si>
    <t>intensively</t>
  </si>
  <si>
    <t>in-depth</t>
  </si>
  <si>
    <t>simulation</t>
  </si>
  <si>
    <t>hasan</t>
  </si>
  <si>
    <t>myeong</t>
  </si>
  <si>
    <t>early‐onset</t>
  </si>
  <si>
    <t>10.1186/s12884-016-1059-9</t>
  </si>
  <si>
    <t>positive</t>
  </si>
  <si>
    <t>messaging</t>
  </si>
  <si>
    <t>idd</t>
  </si>
  <si>
    <t>ide</t>
  </si>
  <si>
    <t>shiny</t>
  </si>
  <si>
    <t>impaction</t>
  </si>
  <si>
    <t>disclosure</t>
  </si>
  <si>
    <t>sung-hwa</t>
  </si>
  <si>
    <t>hee-suk</t>
  </si>
  <si>
    <t>ju-young</t>
  </si>
  <si>
    <t>beta-cell</t>
  </si>
  <si>
    <t>carcinogens</t>
  </si>
  <si>
    <t>grand-daughters</t>
  </si>
  <si>
    <t>recruits/month</t>
  </si>
  <si>
    <t>amália</t>
  </si>
  <si>
    <t>ensue</t>
  </si>
  <si>
    <t>perturbing</t>
  </si>
  <si>
    <t>seasons</t>
  </si>
  <si>
    <t>multiparous</t>
  </si>
  <si>
    <t>ozasa</t>
  </si>
  <si>
    <t>isoleucine</t>
  </si>
  <si>
    <t>guangdong</t>
  </si>
  <si>
    <t>fortifying</t>
  </si>
  <si>
    <t>alison</t>
  </si>
  <si>
    <t>retinopathy</t>
  </si>
  <si>
    <t>statistics</t>
  </si>
  <si>
    <t>innate</t>
  </si>
  <si>
    <t>renewal</t>
  </si>
  <si>
    <t>chatchatee</t>
  </si>
  <si>
    <t>plots</t>
  </si>
  <si>
    <t>placing</t>
  </si>
  <si>
    <t>approved</t>
  </si>
  <si>
    <t>kiyoshi</t>
  </si>
  <si>
    <t>consultation</t>
  </si>
  <si>
    <t>ppar</t>
  </si>
  <si>
    <t>12pt</t>
  </si>
  <si>
    <t>chauhan</t>
  </si>
  <si>
    <t>endotoxin</t>
  </si>
  <si>
    <t>sadeghi-shabestari</t>
  </si>
  <si>
    <t> trials</t>
  </si>
  <si>
    <t>registered</t>
  </si>
  <si>
    <t>teach</t>
  </si>
  <si>
    <t>−4.0</t>
  </si>
  <si>
    <t>mycotoxin</t>
  </si>
  <si>
    <t>joral</t>
  </si>
  <si>
    <t>conformation-based</t>
  </si>
  <si>
    <t>properly</t>
  </si>
  <si>
    <t>0.7 mg</t>
  </si>
  <si>
    <t>segregation</t>
  </si>
  <si>
    <t>overviews</t>
  </si>
  <si>
    <t>russian</t>
  </si>
  <si>
    <t>tryptophan</t>
  </si>
  <si>
    <t>injection</t>
  </si>
  <si>
    <t>rhizosphere</t>
  </si>
  <si>
    <t>grams</t>
  </si>
  <si>
    <t>fda</t>
  </si>
  <si>
    <t>cramping</t>
  </si>
  <si>
    <t>~9-times</t>
  </si>
  <si>
    <t>nonpharmacological</t>
  </si>
  <si>
    <t>microorganisms</t>
  </si>
  <si>
    <t>gamp-amp</t>
  </si>
  <si>
    <t>circuits</t>
  </si>
  <si>
    <t>catenulatum</t>
  </si>
  <si>
    <t>seoung-eun</t>
  </si>
  <si>
    <t>borderline-significantly</t>
  </si>
  <si>
    <t>psychosis</t>
  </si>
  <si>
    <t>min-jeong</t>
  </si>
  <si>
    <t>utr</t>
  </si>
  <si>
    <t>fdr</t>
  </si>
  <si>
    <t>cautiously</t>
  </si>
  <si>
    <t>admission</t>
  </si>
  <si>
    <t>dell'aterosclerosi</t>
  </si>
  <si>
    <t>a205</t>
  </si>
  <si>
    <t>a204</t>
  </si>
  <si>
    <t>a207</t>
  </si>
  <si>
    <t>a206</t>
  </si>
  <si>
    <t>a200</t>
  </si>
  <si>
    <t>autologous</t>
  </si>
  <si>
    <t>a202</t>
  </si>
  <si>
    <t>n=19</t>
  </si>
  <si>
    <t>adults</t>
  </si>
  <si>
    <t>yagi</t>
  </si>
  <si>
    <t>accessibility</t>
  </si>
  <si>
    <t>metals</t>
  </si>
  <si>
    <t>outpatients</t>
  </si>
  <si>
    <t>mitogen-induced</t>
  </si>
  <si>
    <t>elovl2</t>
  </si>
  <si>
    <t>dw-ias</t>
  </si>
  <si>
    <t>tomography</t>
  </si>
  <si>
    <t>allergy-test</t>
  </si>
  <si>
    <t>gecko</t>
  </si>
  <si>
    <t>kidney</t>
  </si>
  <si>
    <t>jinfeng</t>
  </si>
  <si>
    <t>ancestors</t>
  </si>
  <si>
    <t>nag</t>
  </si>
  <si>
    <t>varga</t>
  </si>
  <si>
    <t>amounts</t>
  </si>
  <si>
    <t>pharmacoeconomic</t>
  </si>
  <si>
    <t>chimaltenango</t>
  </si>
  <si>
    <t>b/t</t>
  </si>
  <si>
    <t>wisc-iv</t>
  </si>
  <si>
    <t>application</t>
  </si>
  <si>
    <t>wildner</t>
  </si>
  <si>
    <t>genome</t>
  </si>
  <si>
    <t>nat</t>
  </si>
  <si>
    <t>endaryanto</t>
  </si>
  <si>
    <t>department</t>
  </si>
  <si>
    <t>ebisawa</t>
  </si>
  <si>
    <t>arithmetic</t>
  </si>
  <si>
    <t>in-person</t>
  </si>
  <si>
    <t>draw</t>
  </si>
  <si>
    <t>gravida</t>
  </si>
  <si>
    <t>reportedly</t>
  </si>
  <si>
    <t>keun</t>
  </si>
  <si>
    <t>xingnan</t>
  </si>
  <si>
    <t>seung-eun</t>
  </si>
  <si>
    <t>min-su</t>
  </si>
  <si>
    <t>visits</t>
  </si>
  <si>
    <t>frances</t>
  </si>
  <si>
    <t>william</t>
  </si>
  <si>
    <t>assayed</t>
  </si>
  <si>
    <t>inaccuracy</t>
  </si>
  <si>
    <t>neocortex</t>
  </si>
  <si>
    <t>perng</t>
  </si>
  <si>
    <t>d3relevant</t>
  </si>
  <si>
    <t>restrained</t>
  </si>
  <si>
    <t>autocrine/paracrine</t>
  </si>
  <si>
    <t>hipocampal</t>
  </si>
  <si>
    <t>independently</t>
  </si>
  <si>
    <t>hakimah</t>
  </si>
  <si>
    <t>a284</t>
  </si>
  <si>
    <t>dvd</t>
  </si>
  <si>
    <t>svd</t>
  </si>
  <si>
    <t>meohp</t>
  </si>
  <si>
    <t>heath</t>
  </si>
  <si>
    <t>a286</t>
  </si>
  <si>
    <t>resolvins</t>
  </si>
  <si>
    <t> = 0.11</t>
  </si>
  <si>
    <t>placentation</t>
  </si>
  <si>
    <t>avoid</t>
  </si>
  <si>
    <t>sachiko</t>
  </si>
  <si>
    <t>a280</t>
  </si>
  <si>
    <t>gw</t>
  </si>
  <si>
    <t>shigenori</t>
  </si>
  <si>
    <t>gt</t>
  </si>
  <si>
    <t>gs</t>
  </si>
  <si>
    <t>gr</t>
  </si>
  <si>
    <t>woo-hyeok</t>
  </si>
  <si>
    <t>hilda</t>
  </si>
  <si>
    <t>gg</t>
  </si>
  <si>
    <t>calorimetric</t>
  </si>
  <si>
    <t>nuno</t>
  </si>
  <si>
    <t>gd</t>
  </si>
  <si>
    <t>hypothyroidism</t>
  </si>
  <si>
    <t>ga</t>
  </si>
  <si>
    <t>go</t>
  </si>
  <si>
    <t>gm</t>
  </si>
  <si>
    <t>gi</t>
  </si>
  <si>
    <t>gonzález</t>
  </si>
  <si>
    <t>materno-fetal</t>
  </si>
  <si>
    <t>im.gehf.22</t>
  </si>
  <si>
    <t>1stof</t>
  </si>
  <si>
    <t>a289</t>
  </si>
  <si>
    <t>thechips</t>
  </si>
  <si>
    <t>arif</t>
  </si>
  <si>
    <t>expert</t>
  </si>
  <si>
    <t>double-masked</t>
  </si>
  <si>
    <t>excluded</t>
  </si>
  <si>
    <t>cd4+/cd8+ratio</t>
  </si>
  <si>
    <t>kaers</t>
  </si>
  <si>
    <t>libitum</t>
  </si>
  <si>
    <t>colman</t>
  </si>
  <si>
    <t>morisky</t>
  </si>
  <si>
    <t>g1</t>
  </si>
  <si>
    <t>autolologous</t>
  </si>
  <si>
    <t>mini-international</t>
  </si>
  <si>
    <t>wave</t>
  </si>
  <si>
    <t>nonsyndromic</t>
  </si>
  <si>
    <t>facebook</t>
  </si>
  <si>
    <t>cellular</t>
  </si>
  <si>
    <t>g.</t>
  </si>
  <si>
    <t>3 years</t>
  </si>
  <si>
    <t>immunoproteotomic</t>
  </si>
  <si>
    <t>matrices</t>
  </si>
  <si>
    <t>intention-to-treat</t>
  </si>
  <si>
    <t>nonsmokers</t>
  </si>
  <si>
    <t>olaf</t>
  </si>
  <si>
    <t>child-bearing</t>
  </si>
  <si>
    <t>cross-reactive</t>
  </si>
  <si>
    <t>preventative/therapeutic</t>
  </si>
  <si>
    <t>positions</t>
  </si>
  <si>
    <t>non-covered</t>
  </si>
  <si>
    <t>cyclosporine</t>
  </si>
  <si>
    <t>assignments</t>
  </si>
  <si>
    <t>nitrotyrosine</t>
  </si>
  <si>
    <t>bong-soo</t>
  </si>
  <si>
    <t>sedentary</t>
  </si>
  <si>
    <t>antithyroid</t>
  </si>
  <si>
    <t>shigeyuki</t>
  </si>
  <si>
    <t>zn</t>
  </si>
  <si>
    <t>semirural</t>
  </si>
  <si>
    <t>compensated</t>
  </si>
  <si>
    <t>sultana</t>
  </si>
  <si>
    <t>tomoko</t>
  </si>
  <si>
    <t>triplicate</t>
  </si>
  <si>
    <t>zd</t>
  </si>
  <si>
    <t>suerdem</t>
  </si>
  <si>
    <t>benefitted</t>
  </si>
  <si>
    <t>alvaro</t>
  </si>
  <si>
    <t>sun-rich</t>
  </si>
  <si>
    <t>birthweights</t>
  </si>
  <si>
    <t>brain-specific</t>
  </si>
  <si>
    <t>k-shell</t>
  </si>
  <si>
    <t>intraocular</t>
  </si>
  <si>
    <t>suyeon</t>
  </si>
  <si>
    <t>drugs-induced</t>
  </si>
  <si>
    <t>pfhxs</t>
  </si>
  <si>
    <t>a465</t>
  </si>
  <si>
    <t>a447</t>
  </si>
  <si>
    <t>assisting</t>
  </si>
  <si>
    <t>a445</t>
  </si>
  <si>
    <t>a444</t>
  </si>
  <si>
    <t>mini-depression</t>
  </si>
  <si>
    <t>±sd</t>
  </si>
  <si>
    <t>a440</t>
  </si>
  <si>
    <t>esrd</t>
  </si>
  <si>
    <t>macrophages</t>
  </si>
  <si>
    <t>dlk1/meg3</t>
  </si>
  <si>
    <t>a448</t>
  </si>
  <si>
    <t>evoked</t>
  </si>
  <si>
    <t>experiment</t>
  </si>
  <si>
    <t>emulsion</t>
  </si>
  <si>
    <t>switch-based</t>
  </si>
  <si>
    <t>selecting</t>
  </si>
  <si>
    <t>vegf</t>
  </si>
  <si>
    <t>;</t>
  </si>
  <si>
    <t>elongase</t>
  </si>
  <si>
    <t>vieths</t>
  </si>
  <si>
    <t>focuses</t>
  </si>
  <si>
    <t>pediatrics</t>
  </si>
  <si>
    <t>adipose-tissue</t>
  </si>
  <si>
    <t>dynamin-like</t>
  </si>
  <si>
    <t>tregs</t>
  </si>
  <si>
    <t>commercial</t>
  </si>
  <si>
    <t>histologic</t>
  </si>
  <si>
    <t>arborization</t>
  </si>
  <si>
    <t>cebu</t>
  </si>
  <si>
    <t>focused</t>
  </si>
  <si>
    <t>ozs</t>
  </si>
  <si>
    <t>pediatrica</t>
  </si>
  <si>
    <t>under-five</t>
  </si>
  <si>
    <t>pre-discharge</t>
  </si>
  <si>
    <t>delara</t>
  </si>
  <si>
    <t>parameters</t>
  </si>
  <si>
    <t>preferentially</t>
  </si>
  <si>
    <t>products</t>
  </si>
  <si>
    <t>constitutive</t>
  </si>
  <si>
    <t>78-114</t>
  </si>
  <si>
    <t>jongrok</t>
  </si>
  <si>
    <t>chang</t>
  </si>
  <si>
    <t>fujita</t>
  </si>
  <si>
    <t>examining</t>
  </si>
  <si>
    <t>tnf-α</t>
  </si>
  <si>
    <t>wic</t>
  </si>
  <si>
    <t>addresses</t>
  </si>
  <si>
    <t>clare</t>
  </si>
  <si>
    <t>toll-like</t>
  </si>
  <si>
    <t>thin</t>
  </si>
  <si>
    <t>manage</t>
  </si>
  <si>
    <t>morikawa</t>
  </si>
  <si>
    <t>suprasellar</t>
  </si>
  <si>
    <t>c1_2_5-204</t>
  </si>
  <si>
    <t>scielo</t>
  </si>
  <si>
    <t>host-interaction</t>
  </si>
  <si>
    <t>a500</t>
  </si>
  <si>
    <t>4yyb</t>
  </si>
  <si>
    <t>multifactorial</t>
  </si>
  <si>
    <t>sequence-specific</t>
  </si>
  <si>
    <t>murakami</t>
  </si>
  <si>
    <t>adequacy</t>
  </si>
  <si>
    <t>nunavut</t>
  </si>
  <si>
    <t>shifts</t>
  </si>
  <si>
    <t>deok</t>
  </si>
  <si>
    <t>vs.</t>
  </si>
  <si>
    <t>−10.0</t>
  </si>
  <si>
    <t>bilun</t>
  </si>
  <si>
    <t>exhaustive</t>
  </si>
  <si>
    <t>paesi</t>
  </si>
  <si>
    <t>≥50</t>
  </si>
  <si>
    <t>belgian</t>
  </si>
  <si>
    <t>isao</t>
  </si>
  <si>
    <t>gained</t>
  </si>
  <si>
    <t>optimizing</t>
  </si>
  <si>
    <t>jeongho</t>
  </si>
  <si>
    <t>a67</t>
  </si>
  <si>
    <t>started</t>
  </si>
  <si>
    <t>becomes</t>
  </si>
  <si>
    <t>12-fold</t>
  </si>
  <si>
    <t>pre-planned</t>
  </si>
  <si>
    <t>undergoes</t>
  </si>
  <si>
    <t>productively</t>
  </si>
  <si>
    <t>a478</t>
  </si>
  <si>
    <t>fuch</t>
  </si>
  <si>
    <t>ho-sung</t>
  </si>
  <si>
    <t>acid/kg</t>
  </si>
  <si>
    <t>ashraful</t>
  </si>
  <si>
    <t>jae-gook</t>
  </si>
  <si>
    <t>dose-finding</t>
  </si>
  <si>
    <t>landia</t>
  </si>
  <si>
    <t>crosses</t>
  </si>
  <si>
    <t>arani</t>
  </si>
  <si>
    <t>consort</t>
  </si>
  <si>
    <t>somali</t>
  </si>
  <si>
    <t>lymphopenia</t>
  </si>
  <si>
    <t>dlk1/gtl2</t>
  </si>
  <si>
    <t> = −210.40</t>
  </si>
  <si>
    <t>a462</t>
  </si>
  <si>
    <t>incremental</t>
  </si>
  <si>
    <t>servants</t>
  </si>
  <si>
    <t>meet</t>
  </si>
  <si>
    <t>inhibitor</t>
  </si>
  <si>
    <t>a507</t>
  </si>
  <si>
    <t>anthropological</t>
  </si>
  <si>
    <t>control</t>
  </si>
  <si>
    <t>beijing</t>
  </si>
  <si>
    <t>aversive</t>
  </si>
  <si>
    <t>sprague-dawley</t>
  </si>
  <si>
    <t>coincident</t>
  </si>
  <si>
    <t>suratannon</t>
  </si>
  <si>
    <t>follistatin</t>
  </si>
  <si>
    <t>spectrophotometer</t>
  </si>
  <si>
    <t>−0.83</t>
  </si>
  <si>
    <t>fe30f</t>
  </si>
  <si>
    <t>documenting</t>
  </si>
  <si>
    <t>oversampled</t>
  </si>
  <si>
    <t>lestari</t>
  </si>
  <si>
    <t>stemmed</t>
  </si>
  <si>
    <t>kian</t>
  </si>
  <si>
    <t>0.64-0.97</t>
  </si>
  <si>
    <t>defective</t>
  </si>
  <si>
    <t>africans</t>
  </si>
  <si>
    <t>delineating</t>
  </si>
  <si>
    <t>graphically</t>
  </si>
  <si>
    <t>located</t>
  </si>
  <si>
    <t>seeds</t>
  </si>
  <si>
    <t>guatemalan</t>
  </si>
  <si>
    <t>peroxisome</t>
  </si>
  <si>
    <t>kolkata</t>
  </si>
  <si>
    <t>α-melanocyte</t>
  </si>
  <si>
    <t>kiat</t>
  </si>
  <si>
    <t>zambia</t>
  </si>
  <si>
    <t>height-for-age</t>
  </si>
  <si>
    <t>silot</t>
  </si>
  <si>
    <t>fostered</t>
  </si>
  <si>
    <t>conjugated</t>
  </si>
  <si>
    <t>mir-200a-3p</t>
  </si>
  <si>
    <t>aureus</t>
  </si>
  <si>
    <t>burgeoning</t>
  </si>
  <si>
    <t>restrict</t>
  </si>
  <si>
    <t> to</t>
  </si>
  <si>
    <t>co-sleeping</t>
  </si>
  <si>
    <t>fatigue</t>
  </si>
  <si>
    <t>yoshinori</t>
  </si>
  <si>
    <t>multi-racial</t>
  </si>
  <si>
    <t> 0.05</t>
  </si>
  <si>
    <t>marylin</t>
  </si>
  <si>
    <t>anabolic</t>
  </si>
  <si>
    <t>goutam</t>
  </si>
  <si>
    <t>advocated</t>
  </si>
  <si>
    <t>non-judgemental</t>
  </si>
  <si>
    <t>pawankar</t>
  </si>
  <si>
    <t>popay</t>
  </si>
  <si>
    <t>contraceptives</t>
  </si>
  <si>
    <t>dilatation</t>
  </si>
  <si>
    <t>bakery</t>
  </si>
  <si>
    <t>advocates</t>
  </si>
  <si>
    <t>preeclampsia-induced</t>
  </si>
  <si>
    <t>agenda</t>
  </si>
  <si>
    <t>healthcare</t>
  </si>
  <si>
    <t>−0.20</t>
  </si>
  <si>
    <t>swimming</t>
  </si>
  <si>
    <t>1.29-fold</t>
  </si>
  <si>
    <t>akamine</t>
  </si>
  <si>
    <t>least</t>
  </si>
  <si>
    <t>a/b</t>
  </si>
  <si>
    <t>salpingectomy</t>
  </si>
  <si>
    <t>anophthalmia</t>
  </si>
  <si>
    <t>a/l</t>
  </si>
  <si>
    <t>facilitated</t>
  </si>
  <si>
    <t>sperm</t>
  </si>
  <si>
    <t>tuchinda</t>
  </si>
  <si>
    <t>rendered</t>
  </si>
  <si>
    <t>syndrome-toxic</t>
  </si>
  <si>
    <t>obstetrics</t>
  </si>
  <si>
    <t>mentioned</t>
  </si>
  <si>
    <t>undertreated</t>
  </si>
  <si>
    <t>facilitates</t>
  </si>
  <si>
    <t>70 </t>
  </si>
  <si>
    <t>differentially-expressed</t>
  </si>
  <si>
    <t>fat''</t>
  </si>
  <si>
    <t>outer</t>
  </si>
  <si>
    <t>exclusion</t>
  </si>
  <si>
    <t>a176</t>
  </si>
  <si>
    <t>near-pathognomonic</t>
  </si>
  <si>
    <t>temporal</t>
  </si>
  <si>
    <t>ozcan</t>
  </si>
  <si>
    <t>weight-for-length</t>
  </si>
  <si>
    <t>walnut</t>
  </si>
  <si>
    <t>a509</t>
  </si>
  <si>
    <t>a174</t>
  </si>
  <si>
    <t>takao</t>
  </si>
  <si>
    <t>hartog</t>
  </si>
  <si>
    <t>phaik</t>
  </si>
  <si>
    <t>a173</t>
  </si>
  <si>
    <t>imbalance</t>
  </si>
  <si>
    <t>nakamoto</t>
  </si>
  <si>
    <t>a172</t>
  </si>
  <si>
    <t>eunmi</t>
  </si>
  <si>
    <t>unreported</t>
  </si>
  <si>
    <t>factorial</t>
  </si>
  <si>
    <t>catherine</t>
  </si>
  <si>
    <t>zeher</t>
  </si>
  <si>
    <t>dietitians</t>
  </si>
  <si>
    <t>unaddressed</t>
  </si>
  <si>
    <t>santhanam</t>
  </si>
  <si>
    <t>p16</t>
  </si>
  <si>
    <t>hands</t>
  </si>
  <si>
    <t>front</t>
  </si>
  <si>
    <t>documented</t>
  </si>
  <si>
    <t>takayuki</t>
  </si>
  <si>
    <t>literacy</t>
  </si>
  <si>
    <t>bahadur</t>
  </si>
  <si>
    <t>reflecting</t>
  </si>
  <si>
    <t>microbiome</t>
  </si>
  <si>
    <t>più</t>
  </si>
  <si>
    <t>mody</t>
  </si>
  <si>
    <t>magnitude</t>
  </si>
  <si>
    <t>mode</t>
  </si>
  <si>
    <t>deplete</t>
  </si>
  <si>
    <t>pools</t>
  </si>
  <si>
    <t>39-weeks</t>
  </si>
  <si>
    <t>a178</t>
  </si>
  <si>
    <t>shaking</t>
  </si>
  <si>
    <t>cepeda</t>
  </si>
  <si>
    <t>lemli</t>
  </si>
  <si>
    <t>commonwealth</t>
  </si>
  <si>
    <t>hyun-sun</t>
  </si>
  <si>
    <t>ankles</t>
  </si>
  <si>
    <t>western-style</t>
  </si>
  <si>
    <t>multi-generational</t>
  </si>
  <si>
    <t>interdependence</t>
  </si>
  <si>
    <t>chung</t>
  </si>
  <si>
    <t>map</t>
  </si>
  <si>
    <t>joyce</t>
  </si>
  <si>
    <t>aggravated</t>
  </si>
  <si>
    <t>cbmc</t>
  </si>
  <si>
    <t>60-mg</t>
  </si>
  <si>
    <t>separating</t>
  </si>
  <si>
    <t>phospho-variants</t>
  </si>
  <si>
    <t>margins</t>
  </si>
  <si>
    <t>corticosteroids</t>
  </si>
  <si>
    <t>granulosus</t>
  </si>
  <si>
    <t>special</t>
  </si>
  <si>
    <t>nanju</t>
  </si>
  <si>
    <t>gleaned</t>
  </si>
  <si>
    <t>patel</t>
  </si>
  <si>
    <t>nonlinear</t>
  </si>
  <si>
    <t>tie</t>
  </si>
  <si>
    <t>o-maze</t>
  </si>
  <si>
    <t>mir-130b</t>
  </si>
  <si>
    <t>7-year</t>
  </si>
  <si>
    <t>granddaughters</t>
  </si>
  <si>
    <t>time-</t>
  </si>
  <si>
    <t>hydroxymethylation</t>
  </si>
  <si>
    <t>snrpn</t>
  </si>
  <si>
    <t>birthing</t>
  </si>
  <si>
    <t>libor</t>
  </si>
  <si>
    <t>causa</t>
  </si>
  <si>
    <t>takeda</t>
  </si>
  <si>
    <t>underpinned</t>
  </si>
  <si>
    <t>d/100</t>
  </si>
  <si>
    <t>achieving</t>
  </si>
  <si>
    <t>plsd</t>
  </si>
  <si>
    <t>achievements</t>
  </si>
  <si>
    <t>marek</t>
  </si>
  <si>
    <t>1.4-12.0</t>
  </si>
  <si>
    <t>ecc</t>
  </si>
  <si>
    <t>high-performance</t>
  </si>
  <si>
    <t>fructooligosaccharides</t>
  </si>
  <si>
    <t>ecm</t>
  </si>
  <si>
    <t>withdrawal</t>
  </si>
  <si>
    <t>caregivers</t>
  </si>
  <si>
    <t>womenare</t>
  </si>
  <si>
    <t>attending</t>
  </si>
  <si>
    <t>completely</t>
  </si>
  <si>
    <t>tnf-a</t>
  </si>
  <si>
    <t>adam-12</t>
  </si>
  <si>
    <t>−6.1</t>
  </si>
  <si>
    <t>ecp</t>
  </si>
  <si>
    <t>il-ho</t>
  </si>
  <si>
    <t>min-gu</t>
  </si>
  <si>
    <t>tae-rim</t>
  </si>
  <si>
    <t>6-year-old</t>
  </si>
  <si>
    <t>diminished</t>
  </si>
  <si>
    <t>times</t>
  </si>
  <si>
    <t>berzhets</t>
  </si>
  <si>
    <t>aletta</t>
  </si>
  <si>
    <t>farzan</t>
  </si>
  <si>
    <t>appropriateness</t>
  </si>
  <si>
    <t>kazuyoshi</t>
  </si>
  <si>
    <t>mankind</t>
  </si>
  <si>
    <t>100 kcal/kg/day</t>
  </si>
  <si>
    <t>kb</t>
  </si>
  <si>
    <t>yong</t>
  </si>
  <si>
    <t>pcbs</t>
  </si>
  <si>
    <t>burkina</t>
  </si>
  <si>
    <t>faruqi</t>
  </si>
  <si>
    <t>phosphate-concentrations</t>
  </si>
  <si>
    <t>possessing</t>
  </si>
  <si>
    <t>dysreflexia</t>
  </si>
  <si>
    <t>powerful</t>
  </si>
  <si>
    <t>suckling</t>
  </si>
  <si>
    <t>jong-wook</t>
  </si>
  <si>
    <t>date</t>
  </si>
  <si>
    <t>beadchip</t>
  </si>
  <si>
    <t>alanine</t>
  </si>
  <si>
    <t>kwok-wing</t>
  </si>
  <si>
    <t>neurometabolic</t>
  </si>
  <si>
    <t>2-h</t>
  </si>
  <si>
    <t>precisely</t>
  </si>
  <si>
    <t>mardjanis</t>
  </si>
  <si>
    <t>emura</t>
  </si>
  <si>
    <t>enteropathy</t>
  </si>
  <si>
    <t>pyridoxine-dependent</t>
  </si>
  <si>
    <t>privacy</t>
  </si>
  <si>
    <t>unequivocal</t>
  </si>
  <si>
    <t>de-labeling</t>
  </si>
  <si>
    <t>adopted</t>
  </si>
  <si>
    <t>iu/d</t>
  </si>
  <si>
    <t>attack</t>
  </si>
  <si>
    <t>non-overweight</t>
  </si>
  <si>
    <t>declines</t>
  </si>
  <si>
    <t>prolapse</t>
  </si>
  <si>
    <t>neurotransmitter</t>
  </si>
  <si>
    <t>final</t>
  </si>
  <si>
    <t>pathogen</t>
  </si>
  <si>
    <t>cd28</t>
  </si>
  <si>
    <t>goiter</t>
  </si>
  <si>
    <t>p = 0.06</t>
  </si>
  <si>
    <t>wavelength</t>
  </si>
  <si>
    <t>sy</t>
  </si>
  <si>
    <t>lists</t>
  </si>
  <si>
    <t>//dx.doi.org/10.1289/ehp.1409614</t>
  </si>
  <si>
    <t>credibility</t>
  </si>
  <si>
    <t>chemicals</t>
  </si>
  <si>
    <t>!</t>
  </si>
  <si>
    <t>suitability</t>
  </si>
  <si>
    <t>manipulation</t>
  </si>
  <si>
    <t>16-week-old</t>
  </si>
  <si>
    <t>rsv</t>
  </si>
  <si>
    <t>overwhelming</t>
  </si>
  <si>
    <t>outline</t>
  </si>
  <si>
    <t>epidermal</t>
  </si>
  <si>
    <t>youngwoo</t>
  </si>
  <si>
    <t>3 days</t>
  </si>
  <si>
    <t>thyrotoxicosis-induced</t>
  </si>
  <si>
    <t>amide</t>
  </si>
  <si>
    <t>aspiration</t>
  </si>
  <si>
    <t>weight-of-the-evidence</t>
  </si>
  <si>
    <t>submitted</t>
  </si>
  <si>
    <t>bee</t>
  </si>
  <si>
    <t>colour-coded</t>
  </si>
  <si>
    <t>sentsova</t>
  </si>
  <si>
    <t>ber</t>
  </si>
  <si>
    <t>infrequent</t>
  </si>
  <si>
    <t>sechellensis</t>
  </si>
  <si>
    <t>behaviors</t>
  </si>
  <si>
    <t>hypercaloric</t>
  </si>
  <si>
    <t>peroxiredoxin6</t>
  </si>
  <si>
    <t>lightly</t>
  </si>
  <si>
    <t>unchanged</t>
  </si>
  <si>
    <t>garssen</t>
  </si>
  <si>
    <t>10.1186/s12887-015-0328-5</t>
  </si>
  <si>
    <t>ultrasonic</t>
  </si>
  <si>
    <t>ari</t>
  </si>
  <si>
    <t>manitoba</t>
  </si>
  <si>
    <t>taba</t>
  </si>
  <si>
    <t>10 μg/l</t>
  </si>
  <si>
    <t>instrumentation</t>
  </si>
  <si>
    <t>ari-associated</t>
  </si>
  <si>
    <t>χ2</t>
  </si>
  <si>
    <t>quartile</t>
  </si>
  <si>
    <t>resultant</t>
  </si>
  <si>
    <t>vitd3supplementation</t>
  </si>
  <si>
    <t>repercussion</t>
  </si>
  <si>
    <t>instance</t>
  </si>
  <si>
    <t>sprinkled</t>
  </si>
  <si>
    <t>pivotal</t>
  </si>
  <si>
    <t>sufficiency</t>
  </si>
  <si>
    <t>singh</t>
  </si>
  <si>
    <t>joonil</t>
  </si>
  <si>
    <t>7-day</t>
  </si>
  <si>
    <t>intending</t>
  </si>
  <si>
    <t>thrombocytopenic</t>
  </si>
  <si>
    <t>condensate</t>
  </si>
  <si>
    <t>contributory</t>
  </si>
  <si>
    <t>plugging</t>
  </si>
  <si>
    <t>parenting</t>
  </si>
  <si>
    <t>site-specific</t>
  </si>
  <si>
    <t>sb</t>
  </si>
  <si>
    <t>a371</t>
  </si>
  <si>
    <t>kazuhiro</t>
  </si>
  <si>
    <t>intrinsic</t>
  </si>
  <si>
    <t>precoci</t>
  </si>
  <si>
    <t>short-form</t>
  </si>
  <si>
    <t>intracranial</t>
  </si>
  <si>
    <t> = 0.75</t>
  </si>
  <si>
    <t>nonflood</t>
  </si>
  <si>
    <t>evolutionarily</t>
  </si>
  <si>
    <t>plasticity</t>
  </si>
  <si>
    <t>spleen</t>
  </si>
  <si>
    <t>overrepresented</t>
  </si>
  <si>
    <t> clinically</t>
  </si>
  <si>
    <t>brought</t>
  </si>
  <si>
    <t> = 15</t>
  </si>
  <si>
    <t> = 14</t>
  </si>
  <si>
    <t>a269</t>
  </si>
  <si>
    <t>a268</t>
  </si>
  <si>
    <t>snapshot</t>
  </si>
  <si>
    <t> = 13</t>
  </si>
  <si>
    <t>databases</t>
  </si>
  <si>
    <t>a263</t>
  </si>
  <si>
    <t>a262</t>
  </si>
  <si>
    <t>a261</t>
  </si>
  <si>
    <t>a260</t>
  </si>
  <si>
    <t>a267</t>
  </si>
  <si>
    <t>primagravida</t>
  </si>
  <si>
    <t>a265</t>
  </si>
  <si>
    <t>a264</t>
  </si>
  <si>
    <t>trend = 0.19</t>
  </si>
  <si>
    <t>impression</t>
  </si>
  <si>
    <t>−2.74</t>
  </si>
  <si>
    <t> 0.01</t>
  </si>
  <si>
    <t>hirokazu</t>
  </si>
  <si>
    <t>violation</t>
  </si>
  <si>
    <t>indoor</t>
  </si>
  <si>
    <t>unsolicited</t>
  </si>
  <si>
    <t>pnd210</t>
  </si>
  <si>
    <t>cartilages</t>
  </si>
  <si>
    <t>well-being</t>
  </si>
  <si>
    <t>soldiers</t>
  </si>
  <si>
    <t>~us</t>
  </si>
  <si>
    <t>partners</t>
  </si>
  <si>
    <t>nociception</t>
  </si>
  <si>
    <t>candidacy</t>
  </si>
  <si>
    <t>nga</t>
  </si>
  <si>
    <t>(</t>
  </si>
  <si>
    <t>ci = 0.44-0.88</t>
  </si>
  <si>
    <t>protease-induced</t>
  </si>
  <si>
    <t>clinicaltrials.govnct00856947</t>
  </si>
  <si>
    <t>ngt</t>
  </si>
  <si>
    <t>hector</t>
  </si>
  <si>
    <t>arabian</t>
  </si>
  <si>
    <t>chitinase</t>
  </si>
  <si>
    <t>inherited</t>
  </si>
  <si>
    <t>attained</t>
  </si>
  <si>
    <t>employed</t>
  </si>
  <si>
    <t>ilker</t>
  </si>
  <si>
    <t>non-coding</t>
  </si>
  <si>
    <t>hypertriglyceridemia.</t>
  </si>
  <si>
    <t>8-item</t>
  </si>
  <si>
    <t>epilepsy</t>
  </si>
  <si>
    <t>oradjusted = 3.19</t>
  </si>
  <si>
    <t>michigan</t>
  </si>
  <si>
    <t>quantified</t>
  </si>
  <si>
    <t>tbw</t>
  </si>
  <si>
    <t>chwae</t>
  </si>
  <si>
    <t>tba</t>
  </si>
  <si>
    <t>fceri-mediated</t>
  </si>
  <si>
    <t>cardiogenesis</t>
  </si>
  <si>
    <t>dwellings</t>
  </si>
  <si>
    <t>tbf</t>
  </si>
  <si>
    <t>heidarzadeh</t>
  </si>
  <si>
    <t>gray</t>
  </si>
  <si>
    <t>α-fetoprotein</t>
  </si>
  <si>
    <t>valsalva</t>
  </si>
  <si>
    <t>evident</t>
  </si>
  <si>
    <t>2.5-year-old</t>
  </si>
  <si>
    <t>wellness</t>
  </si>
  <si>
    <t>semi-urban</t>
  </si>
  <si>
    <t>mohammed</t>
  </si>
  <si>
    <t>in-gyu</t>
  </si>
  <si>
    <t>tuned</t>
  </si>
  <si>
    <t>post-implantation</t>
  </si>
  <si>
    <t>sha</t>
  </si>
  <si>
    <t>dpd</t>
  </si>
  <si>
    <t>dpc</t>
  </si>
  <si>
    <t>she</t>
  </si>
  <si>
    <t>altissima</t>
  </si>
  <si>
    <t>contain</t>
  </si>
  <si>
    <t>dpn</t>
  </si>
  <si>
    <t>peer-reviewed</t>
  </si>
  <si>
    <t>sang-yoon</t>
  </si>
  <si>
    <t>embryonic</t>
  </si>
  <si>
    <t>kawada</t>
  </si>
  <si>
    <t>computed</t>
  </si>
  <si>
    <t>−49.6</t>
  </si>
  <si>
    <t>humans</t>
  </si>
  <si>
    <t>immigrant</t>
  </si>
  <si>
    <t>yugoslavia</t>
  </si>
  <si>
    <t>usefulness</t>
  </si>
  <si>
    <t>operated</t>
  </si>
  <si>
    <t>anticholinergic</t>
  </si>
  <si>
    <t>imbalances</t>
  </si>
  <si>
    <t>haiyan</t>
  </si>
  <si>
    <t>two-embryo</t>
  </si>
  <si>
    <t>danger</t>
  </si>
  <si>
    <t>sarsaniia</t>
  </si>
  <si>
    <t>cbas</t>
  </si>
  <si>
    <t>dmr2</t>
  </si>
  <si>
    <t>horimukai</t>
  </si>
  <si>
    <t>dmr0</t>
  </si>
  <si>
    <t>interventional</t>
  </si>
  <si>
    <t>dalle</t>
  </si>
  <si>
    <t>motivations</t>
  </si>
  <si>
    <t>thong</t>
  </si>
  <si>
    <t>1.5 kg/week</t>
  </si>
  <si>
    <t>state</t>
  </si>
  <si>
    <t>noningestible</t>
  </si>
  <si>
    <t>reconfigured</t>
  </si>
  <si>
    <t>correctly</t>
  </si>
  <si>
    <t>masking</t>
  </si>
  <si>
    <t>two-eyed</t>
  </si>
  <si>
    <t>neither</t>
  </si>
  <si>
    <t>kidneys</t>
  </si>
  <si>
    <t>lun</t>
  </si>
  <si>
    <t>luo</t>
  </si>
  <si>
    <t>nutritious</t>
  </si>
  <si>
    <t>ken</t>
  </si>
  <si>
    <t>comparable</t>
  </si>
  <si>
    <t>solitary</t>
  </si>
  <si>
    <t>snps</t>
  </si>
  <si>
    <t>elucidate</t>
  </si>
  <si>
    <t>khartoum</t>
  </si>
  <si>
    <t>jeonghoon</t>
  </si>
  <si>
    <t>interfere</t>
  </si>
  <si>
    <t>efficiency</t>
  </si>
  <si>
    <t>derive</t>
  </si>
  <si>
    <t>lecithin</t>
  </si>
  <si>
    <t>approval</t>
  </si>
  <si>
    <t>e-learning</t>
  </si>
  <si>
    <t>gynecologists</t>
  </si>
  <si>
    <t>substrates</t>
  </si>
  <si>
    <t>moderate-conventional</t>
  </si>
  <si>
    <t>hits</t>
  </si>
  <si>
    <t>gynecological</t>
  </si>
  <si>
    <t>dmrs</t>
  </si>
  <si>
    <t>jin-young</t>
  </si>
  <si>
    <t>always</t>
  </si>
  <si>
    <t>olga</t>
  </si>
  <si>
    <t>macro-</t>
  </si>
  <si>
    <t>one-size-fits-all</t>
  </si>
  <si>
    <t>strains</t>
  </si>
  <si>
    <t>289±96</t>
  </si>
  <si>
    <t>won-ho</t>
  </si>
  <si>
    <t>antihistamine-refractoriness</t>
  </si>
  <si>
    <t>ami</t>
  </si>
  <si>
    <t>asko</t>
  </si>
  <si>
    <t>vourdas</t>
  </si>
  <si>
    <t>0.4 kg</t>
  </si>
  <si>
    <t>ci = 1.1</t>
  </si>
  <si>
    <t>kardar</t>
  </si>
  <si>
    <t>tevfik</t>
  </si>
  <si>
    <t>dominique</t>
  </si>
  <si>
    <t>periodic</t>
  </si>
  <si>
    <t>m/s</t>
  </si>
  <si>
    <t>deal</t>
  </si>
  <si>
    <t>habitual</t>
  </si>
  <si>
    <t>outliers</t>
  </si>
  <si>
    <t>denise</t>
  </si>
  <si>
    <t>preparedness</t>
  </si>
  <si>
    <t>between‐arm</t>
  </si>
  <si>
    <t>maximize</t>
  </si>
  <si>
    <t>ci = −16.08</t>
  </si>
  <si>
    <t>luteal</t>
  </si>
  <si>
    <t>crystalline</t>
  </si>
  <si>
    <t>prebiotics</t>
  </si>
  <si>
    <t>aor = 1.56</t>
  </si>
  <si>
    <t>0.4 μg/l</t>
  </si>
  <si>
    <t>quit</t>
  </si>
  <si>
    <t>fetal-derived</t>
  </si>
  <si>
    <t>sari</t>
  </si>
  <si>
    <t>a469</t>
  </si>
  <si>
    <t>a468</t>
  </si>
  <si>
    <t>addition</t>
  </si>
  <si>
    <t>a464</t>
  </si>
  <si>
    <t>a467</t>
  </si>
  <si>
    <t>unaffordable</t>
  </si>
  <si>
    <t>a461</t>
  </si>
  <si>
    <t>a460</t>
  </si>
  <si>
    <t>cent</t>
  </si>
  <si>
    <t>pea-15</t>
  </si>
  <si>
    <t>resurreccion</t>
  </si>
  <si>
    <t>yan</t>
  </si>
  <si>
    <t>treat</t>
  </si>
  <si>
    <t>young-jun</t>
  </si>
  <si>
    <t> 0.031</t>
  </si>
  <si>
    <t>1 year</t>
  </si>
  <si>
    <t>diversity</t>
  </si>
  <si>
    <t>retrospective</t>
  </si>
  <si>
    <t>league</t>
  </si>
  <si>
    <t>a34</t>
  </si>
  <si>
    <t>79 </t>
  </si>
  <si>
    <t>nct00938600</t>
  </si>
  <si>
    <t>tweets</t>
  </si>
  <si>
    <t>movahedi</t>
  </si>
  <si>
    <t>expenditure</t>
  </si>
  <si>
    <t>defences</t>
  </si>
  <si>
    <t>abortions</t>
  </si>
  <si>
    <t>sang-hoon</t>
  </si>
  <si>
    <t>23.8 ± 6.4</t>
  </si>
  <si>
    <t>bacteroides</t>
  </si>
  <si>
    <t>ahrr</t>
  </si>
  <si>
    <t>20/40</t>
  </si>
  <si>
    <t>loonstra</t>
  </si>
  <si>
    <t>lxrα</t>
  </si>
  <si>
    <t>contexts</t>
  </si>
  <si>
    <t>juwita</t>
  </si>
  <si>
    <t>nakagome</t>
  </si>
  <si>
    <t>salman</t>
  </si>
  <si>
    <t>foregut-derived</t>
  </si>
  <si>
    <t>''vitamin</t>
  </si>
  <si>
    <t>kangdongin</t>
  </si>
  <si>
    <t>exerts</t>
  </si>
  <si>
    <t>dcytb</t>
  </si>
  <si>
    <t>toxin-induced</t>
  </si>
  <si>
    <t>examines</t>
  </si>
  <si>
    <t>resident</t>
  </si>
  <si>
    <t>evelyn</t>
  </si>
  <si>
    <t>neuron</t>
  </si>
  <si>
    <t>coating</t>
  </si>
  <si>
    <t>tonic</t>
  </si>
  <si>
    <t>surface</t>
  </si>
  <si>
    <t>129 mmhg</t>
  </si>
  <si>
    <t>transferase</t>
  </si>
  <si>
    <t>allekotte</t>
  </si>
  <si>
    <t>sarcoma</t>
  </si>
  <si>
    <t>derkach</t>
  </si>
  <si>
    <t>capture</t>
  </si>
  <si>
    <t>kyphosis</t>
  </si>
  <si>
    <t>recipients</t>
  </si>
  <si>
    <t>striatal</t>
  </si>
  <si>
    <t>repleted</t>
  </si>
  <si>
    <t>seoul</t>
  </si>
  <si>
    <t>civilian</t>
  </si>
  <si>
    <t>transcriptomes</t>
  </si>
  <si>
    <t>aluminium</t>
  </si>
  <si>
    <t>parts</t>
  </si>
  <si>
    <t>northwest</t>
  </si>
  <si>
    <t>foreopversus</t>
  </si>
  <si>
    <t>nursed</t>
  </si>
  <si>
    <t>biomonitoring</t>
  </si>
  <si>
    <t>hatice</t>
  </si>
  <si>
    <t>noncompliance</t>
  </si>
  <si>
    <t>igf2</t>
  </si>
  <si>
    <t>weight-for-age</t>
  </si>
  <si>
    <t>killer</t>
  </si>
  <si>
    <t>http</t>
  </si>
  <si>
    <t>pregnancy-induced</t>
  </si>
  <si>
    <t>promoters</t>
  </si>
  <si>
    <t>box</t>
  </si>
  <si>
    <t>dhcr7</t>
  </si>
  <si>
    <t>nightly</t>
  </si>
  <si>
    <t>nutrition-specific</t>
  </si>
  <si>
    <t>18 year</t>
  </si>
  <si>
    <t>alejandro</t>
  </si>
  <si>
    <t>25ohd</t>
  </si>
  <si>
    <t>iris-supported</t>
  </si>
  <si>
    <t>g2</t>
  </si>
  <si>
    <t>≥1000</t>
  </si>
  <si>
    <t>polymorphism</t>
  </si>
  <si>
    <t>transaction</t>
  </si>
  <si>
    <t>reflection</t>
  </si>
  <si>
    <t>il-23</t>
  </si>
  <si>
    <t>≤20</t>
  </si>
  <si>
    <t>atherogenesis</t>
  </si>
  <si>
    <t>modeled</t>
  </si>
  <si>
    <t>well</t>
  </si>
  <si>
    <t>neuroradiological</t>
  </si>
  <si>
    <t>as/l</t>
  </si>
  <si>
    <t>1995-2014</t>
  </si>
  <si>
    <t>h.h.</t>
  </si>
  <si>
    <t>iolanda</t>
  </si>
  <si>
    <t>gantulga</t>
  </si>
  <si>
    <t>concentrate</t>
  </si>
  <si>
    <t>climatic</t>
  </si>
  <si>
    <t>sofio</t>
  </si>
  <si>
    <t>increasingly</t>
  </si>
  <si>
    <t>oak</t>
  </si>
  <si>
    <t>accurate</t>
  </si>
  <si>
    <t>sptd</t>
  </si>
  <si>
    <t>sources</t>
  </si>
  <si>
    <t>manifestation</t>
  </si>
  <si>
    <t>bilgin</t>
  </si>
  <si>
    <t>distant</t>
  </si>
  <si>
    <t>virtual</t>
  </si>
  <si>
    <t>skill</t>
  </si>
  <si>
    <t>coordination</t>
  </si>
  <si>
    <t>nct01746394</t>
  </si>
  <si>
    <t>high-grade</t>
  </si>
  <si>
    <t>density</t>
  </si>
  <si>
    <t>usesr</t>
  </si>
  <si>
    <t>43 </t>
  </si>
  <si>
    <t>imposes</t>
  </si>
  <si>
    <t>extends</t>
  </si>
  <si>
    <t>maintaining</t>
  </si>
  <si>
    <t>sweet</t>
  </si>
  <si>
    <t>allodynia</t>
  </si>
  <si>
    <t>warrant</t>
  </si>
  <si>
    <t>-2.22 − 0.28</t>
  </si>
  <si>
    <t>index-2010</t>
  </si>
  <si>
    <t>outweigh</t>
  </si>
  <si>
    <t>fate</t>
  </si>
  <si>
    <t>astrocyte-specific</t>
  </si>
  <si>
    <t>devised</t>
  </si>
  <si>
    <t> systematic</t>
  </si>
  <si>
    <t>utah</t>
  </si>
  <si>
    <t>neglected</t>
  </si>
  <si>
    <t>knhanes</t>
  </si>
  <si>
    <t>fats</t>
  </si>
  <si>
    <t>historic</t>
  </si>
  <si>
    <t>plevkova</t>
  </si>
  <si>
    <t>burden</t>
  </si>
  <si>
    <t>sequencing</t>
  </si>
  <si>
    <t>mi-ae</t>
  </si>
  <si>
    <t>penile</t>
  </si>
  <si>
    <t>motivating</t>
  </si>
  <si>
    <t>gheiby</t>
  </si>
  <si>
    <t>lilian</t>
  </si>
  <si>
    <t>lost</t>
  </si>
  <si>
    <t>sizes</t>
  </si>
  <si>
    <t>with shortages</t>
  </si>
  <si>
    <t>n = 43</t>
  </si>
  <si>
    <t>epigenomics</t>
  </si>
  <si>
    <t>sager</t>
  </si>
  <si>
    <t>cord-derived</t>
  </si>
  <si>
    <t>payments</t>
  </si>
  <si>
    <t>conscripts</t>
  </si>
  <si>
    <t>sibanda</t>
  </si>
  <si>
    <t>refugees</t>
  </si>
  <si>
    <t>lleonart</t>
  </si>
  <si>
    <t>adversity</t>
  </si>
  <si>
    <t>northern/southwest</t>
  </si>
  <si>
    <t>benzene</t>
  </si>
  <si>
    <t>glycoprotein</t>
  </si>
  <si>
    <t>shed</t>
  </si>
  <si>
    <t>abstracttable</t>
  </si>
  <si>
    <t>ruyck</t>
  </si>
  <si>
    <t>shen</t>
  </si>
  <si>
    <t>thymus</t>
  </si>
  <si>
    <t>twitter</t>
  </si>
  <si>
    <t>financed</t>
  </si>
  <si>
    <t>phenomena</t>
  </si>
  <si>
    <t>shek</t>
  </si>
  <si>
    <t>library</t>
  </si>
  <si>
    <t>pmtct</t>
  </si>
  <si>
    <t>francisco</t>
  </si>
  <si>
    <t>a523</t>
  </si>
  <si>
    <t>pubmed/medline</t>
  </si>
  <si>
    <t>virgilio</t>
  </si>
  <si>
    <t>solving</t>
  </si>
  <si>
    <t>4‐month‐old</t>
  </si>
  <si>
    <t>helplessness</t>
  </si>
  <si>
    <t>miao-hsi</t>
  </si>
  <si>
    <t>fitry</t>
  </si>
  <si>
    <t>jae-kyoung</t>
  </si>
  <si>
    <t>mutation</t>
  </si>
  <si>
    <t>wendy</t>
  </si>
  <si>
    <t>sujeong</t>
  </si>
  <si>
    <t>kwek</t>
  </si>
  <si>
    <t>?</t>
  </si>
  <si>
    <t>meta-analysis</t>
  </si>
  <si>
    <t>p = 0.029</t>
  </si>
  <si>
    <t>reaching</t>
  </si>
  <si>
    <t>kimyoung-sook</t>
  </si>
  <si>
    <t>journal</t>
  </si>
  <si>
    <t>sequalae</t>
  </si>
  <si>
    <t>calus</t>
  </si>
  <si>
    <t>a184</t>
  </si>
  <si>
    <t>a197</t>
  </si>
  <si>
    <t>bundle</t>
  </si>
  <si>
    <t>ffnd</t>
  </si>
  <si>
    <t>neutrophil</t>
  </si>
  <si>
    <t>proteine</t>
  </si>
  <si>
    <t>kartasasmita</t>
  </si>
  <si>
    <t>partnership</t>
  </si>
  <si>
    <t>embryos</t>
  </si>
  <si>
    <t>exacerbation</t>
  </si>
  <si>
    <t>eight-case</t>
  </si>
  <si>
    <t>sinister</t>
  </si>
  <si>
    <t>nonverbal</t>
  </si>
  <si>
    <t>prinzmetal</t>
  </si>
  <si>
    <t>yasueda</t>
  </si>
  <si>
    <t>risk.3</t>
  </si>
  <si>
    <t>prioritization</t>
  </si>
  <si>
    <t>peiyan</t>
  </si>
  <si>
    <t>−378</t>
  </si>
  <si>
    <t>tongue</t>
  </si>
  <si>
    <t>moderate-</t>
  </si>
  <si>
    <t>kohno</t>
  </si>
  <si>
    <t>cross-fostering</t>
  </si>
  <si>
    <t>33.4±5.2</t>
  </si>
  <si>
    <t>one-thousand</t>
  </si>
  <si>
    <t>hirose</t>
  </si>
  <si>
    <t>p ≤ 0.05</t>
  </si>
  <si>
    <t>amsmath</t>
  </si>
  <si>
    <t>h3</t>
  </si>
  <si>
    <t>washington</t>
  </si>
  <si>
    <t>attains</t>
  </si>
  <si>
    <t>articulate</t>
  </si>
  <si>
    <t>cocoa</t>
  </si>
  <si>
    <t>ultrasound</t>
  </si>
  <si>
    <t>square</t>
  </si>
  <si>
    <t>receptor</t>
  </si>
  <si>
    <t>immunology/allergy</t>
  </si>
  <si>
    <t>seungwoo</t>
  </si>
  <si>
    <t>scanner</t>
  </si>
  <si>
    <t>two-to-one</t>
  </si>
  <si>
    <t>kong</t>
  </si>
  <si>
    <t>ki-suck</t>
  </si>
  <si>
    <t>hard-to-swallow</t>
  </si>
  <si>
    <t>utility</t>
  </si>
  <si>
    <t>pb</t>
  </si>
  <si>
    <t>jing</t>
  </si>
  <si>
    <t>accused</t>
  </si>
  <si>
    <t>whom</t>
  </si>
  <si>
    <t>down-regulated</t>
  </si>
  <si>
    <t>jeong-woong</t>
  </si>
  <si>
    <t>a210</t>
  </si>
  <si>
    <t>perceive</t>
  </si>
  <si>
    <t>dm1</t>
  </si>
  <si>
    <t>a211</t>
  </si>
  <si>
    <t>inner</t>
  </si>
  <si>
    <t>compartments</t>
  </si>
  <si>
    <t>pf</t>
  </si>
  <si>
    <t>sung-min</t>
  </si>
  <si>
    <t>recruited</t>
  </si>
  <si>
    <t>suzuki</t>
  </si>
  <si>
    <t>a217</t>
  </si>
  <si>
    <t>n-6</t>
  </si>
  <si>
    <t>kegg</t>
  </si>
  <si>
    <t>receipt</t>
  </si>
  <si>
    <t>skm1</t>
  </si>
  <si>
    <t>skm2</t>
  </si>
  <si>
    <t>hr</t>
  </si>
  <si>
    <t>a529</t>
  </si>
  <si>
    <t>a215</t>
  </si>
  <si>
    <t>eae</t>
  </si>
  <si>
    <t>akemi</t>
  </si>
  <si>
    <t>hu</t>
  </si>
  <si>
    <t>subjective</t>
  </si>
  <si>
    <t>hk</t>
  </si>
  <si>
    <t>neutral</t>
  </si>
  <si>
    <t>hierarchical</t>
  </si>
  <si>
    <t>ho</t>
  </si>
  <si>
    <t>threaten</t>
  </si>
  <si>
    <t>hb</t>
  </si>
  <si>
    <t>nonconsecutive</t>
  </si>
  <si>
    <t>ha</t>
  </si>
  <si>
    <t>hf</t>
  </si>
  <si>
    <t>hg</t>
  </si>
  <si>
    <t>hd</t>
  </si>
  <si>
    <t>he</t>
  </si>
  <si>
    <t>dma</t>
  </si>
  <si>
    <t>modifiers</t>
  </si>
  <si>
    <t>a669</t>
  </si>
  <si>
    <t>chr3∶12313450</t>
  </si>
  <si>
    <t>a668</t>
  </si>
  <si>
    <t>phagocytic</t>
  </si>
  <si>
    <t>mortality</t>
  </si>
  <si>
    <t>dmr</t>
  </si>
  <si>
    <t>converted</t>
  </si>
  <si>
    <t>stories</t>
  </si>
  <si>
    <t>pl</t>
  </si>
  <si>
    <t>masuda</t>
  </si>
  <si>
    <t>dhong</t>
  </si>
  <si>
    <t>−15</t>
  </si>
  <si>
    <t>multiculturalism</t>
  </si>
  <si>
    <t>spectrometry</t>
  </si>
  <si>
    <t>display</t>
  </si>
  <si>
    <t>strengthens</t>
  </si>
  <si>
    <t>mechanics</t>
  </si>
  <si>
    <t>diligently</t>
  </si>
  <si>
    <t>kwang-ha</t>
  </si>
  <si>
    <t>clusterin</t>
  </si>
  <si>
    <t>−0.5</t>
  </si>
  <si>
    <t>universal</t>
  </si>
  <si>
    <t>tissues</t>
  </si>
  <si>
    <t>multi-sector</t>
  </si>
  <si>
    <t>nct01026506</t>
  </si>
  <si>
    <t>a662</t>
  </si>
  <si>
    <t>lived</t>
  </si>
  <si>
    <t>mtor</t>
  </si>
  <si>
    <t>a661</t>
  </si>
  <si>
    <t>10.1186/s13148-015-0048-6</t>
  </si>
  <si>
    <t>anti-dust</t>
  </si>
  <si>
    <t>0.63-2.03</t>
  </si>
  <si>
    <t>cerebrospinal</t>
  </si>
  <si>
    <t>chromosome</t>
  </si>
  <si>
    <t>n=68</t>
  </si>
  <si>
    <t>diego</t>
  </si>
  <si>
    <t>functions</t>
  </si>
  <si>
    <t>rinse</t>
  </si>
  <si>
    <t>a57</t>
  </si>
  <si>
    <t>edelphi</t>
  </si>
  <si>
    <t>kittwas</t>
  </si>
  <si>
    <t>mysore</t>
  </si>
  <si>
    <t>tailoring</t>
  </si>
  <si>
    <t>0.002-g</t>
  </si>
  <si>
    <t>aspirin</t>
  </si>
  <si>
    <t>midwifery</t>
  </si>
  <si>
    <t>opened-ended</t>
  </si>
  <si>
    <t>d3could</t>
  </si>
  <si>
    <t>parathyroid</t>
  </si>
  <si>
    <t>misconceptions</t>
  </si>
  <si>
    <t>genome‐wide</t>
  </si>
  <si>
    <t>nonaka</t>
  </si>
  <si>
    <t>phosphatidyl-choline</t>
  </si>
  <si>
    <t>under-treated</t>
  </si>
  <si>
    <t>spp.</t>
  </si>
  <si>
    <t>nsaid</t>
  </si>
  <si>
    <t>dilution</t>
  </si>
  <si>
    <t>2.4 </t>
  </si>
  <si>
    <t>searched</t>
  </si>
  <si>
    <t>thirty-six</t>
  </si>
  <si>
    <t>insults</t>
  </si>
  <si>
    <t>72 hours</t>
  </si>
  <si>
    <t>alwi</t>
  </si>
  <si>
    <t>empiric</t>
  </si>
  <si>
    <t>additionally</t>
  </si>
  <si>
    <t>mihoko</t>
  </si>
  <si>
    <t>l.narantsetseg</t>
  </si>
  <si>
    <t>sook-hee</t>
  </si>
  <si>
    <t>1682/3000</t>
  </si>
  <si>
    <t>cut-off</t>
  </si>
  <si>
    <t>hemisphere</t>
  </si>
  <si>
    <t>morbilità</t>
  </si>
  <si>
    <t>phosphorus</t>
  </si>
  <si>
    <t>silica</t>
  </si>
  <si>
    <t>hne</t>
  </si>
  <si>
    <t>nandanan</t>
  </si>
  <si>
    <t>72 </t>
  </si>
  <si>
    <t>thymoma</t>
  </si>
  <si>
    <t>came</t>
  </si>
  <si>
    <t>tension-type</t>
  </si>
  <si>
    <t>persistent</t>
  </si>
  <si>
    <t>bcc</t>
  </si>
  <si>
    <t>look</t>
  </si>
  <si>
    <t>portion</t>
  </si>
  <si>
    <t>ctnna2</t>
  </si>
  <si>
    <t>long‐term</t>
  </si>
  <si>
    <t>15-24</t>
  </si>
  <si>
    <t>indirectly</t>
  </si>
  <si>
    <t>simpson</t>
  </si>
  <si>
    <t>aided</t>
  </si>
  <si>
    <t>secondly</t>
  </si>
  <si>
    <t>walk-in</t>
  </si>
  <si>
    <t>capes</t>
  </si>
  <si>
    <t>myun</t>
  </si>
  <si>
    <t>phenotypical</t>
  </si>
  <si>
    <t>post-operative</t>
  </si>
  <si>
    <t>peg10/sgce</t>
  </si>
  <si>
    <t>four-year</t>
  </si>
  <si>
    <t>dynamic</t>
  </si>
  <si>
    <t>eqtl</t>
  </si>
  <si>
    <t>half-lives</t>
  </si>
  <si>
    <t>80 000 iu/l</t>
  </si>
  <si>
    <t>obstruction</t>
  </si>
  <si>
    <t>asian</t>
  </si>
  <si>
    <t> = 0.004</t>
  </si>
  <si>
    <t>exencephaly</t>
  </si>
  <si>
    <t>whose</t>
  </si>
  <si>
    <t>auc</t>
  </si>
  <si>
    <t>katerina</t>
  </si>
  <si>
    <t>calculate</t>
  </si>
  <si>
    <t>presente</t>
  </si>
  <si>
    <t>ohya</t>
  </si>
  <si>
    <t>swam</t>
  </si>
  <si>
    <t>segments</t>
  </si>
  <si>
    <t>disability</t>
  </si>
  <si>
    <t>blo</t>
  </si>
  <si>
    <t>pubertal</t>
  </si>
  <si>
    <t>practice/programming.</t>
  </si>
  <si>
    <t>0.39-0.90</t>
  </si>
  <si>
    <t>sub-group</t>
  </si>
  <si>
    <t>28-day</t>
  </si>
  <si>
    <t>teaching</t>
  </si>
  <si>
    <t>a56</t>
  </si>
  <si>
    <t>characterised</t>
  </si>
  <si>
    <t>non-asd</t>
  </si>
  <si>
    <t>p2</t>
  </si>
  <si>
    <t>updated</t>
  </si>
  <si>
    <t>rescue</t>
  </si>
  <si>
    <t>downstream</t>
  </si>
  <si>
    <t>hypertensive</t>
  </si>
  <si>
    <t>ae-kyung</t>
  </si>
  <si>
    <t>activation</t>
  </si>
  <si>
    <t>dutch</t>
  </si>
  <si>
    <t>high/low</t>
  </si>
  <si>
    <t>landrace</t>
  </si>
  <si>
    <t>incoduring</t>
  </si>
  <si>
    <t>subanalysis</t>
  </si>
  <si>
    <t>yokokura</t>
  </si>
  <si>
    <t>vast</t>
  </si>
  <si>
    <t>p-dmrs</t>
  </si>
  <si>
    <t>a241</t>
  </si>
  <si>
    <t>a240</t>
  </si>
  <si>
    <t>a243</t>
  </si>
  <si>
    <t>a242</t>
  </si>
  <si>
    <t>epidemiologists</t>
  </si>
  <si>
    <t>a244</t>
  </si>
  <si>
    <t>a247</t>
  </si>
  <si>
    <t>a246</t>
  </si>
  <si>
    <t>a248</t>
  </si>
  <si>
    <t>tumour</t>
  </si>
  <si>
    <t>commons</t>
  </si>
  <si>
    <t>2007-8</t>
  </si>
  <si>
    <t>fazekas</t>
  </si>
  <si>
    <t>maternally-reported</t>
  </si>
  <si>
    <t>convenience</t>
  </si>
  <si>
    <t>cholesterol</t>
  </si>
  <si>
    <t>registries</t>
  </si>
  <si>
    <t>clothes</t>
  </si>
  <si>
    <t>undernourishment</t>
  </si>
  <si>
    <t>caucasian/other</t>
  </si>
  <si>
    <t>force</t>
  </si>
  <si>
    <t>ten-week</t>
  </si>
  <si>
    <t>chiung</t>
  </si>
  <si>
    <t>japanese</t>
  </si>
  <si>
    <t>kizu</t>
  </si>
  <si>
    <t>cg23989336</t>
  </si>
  <si>
    <t>37 year-old</t>
  </si>
  <si>
    <t>crete</t>
  </si>
  <si>
    <t>complicates</t>
  </si>
  <si>
    <t>persisting</t>
  </si>
  <si>
    <t>astvatsatourov</t>
  </si>
  <si>
    <t>qualitatively</t>
  </si>
  <si>
    <t>nel</t>
  </si>
  <si>
    <t>spouses</t>
  </si>
  <si>
    <t>preferences</t>
  </si>
  <si>
    <t>pace</t>
  </si>
  <si>
    <t>62.9-g</t>
  </si>
  <si>
    <t>asia</t>
  </si>
  <si>
    <t>christoph</t>
  </si>
  <si>
    <t>comparision</t>
  </si>
  <si>
    <t>one-to-one</t>
  </si>
  <si>
    <t>wenzel</t>
  </si>
  <si>
    <t>cheng</t>
  </si>
  <si>
    <t>dr.</t>
  </si>
  <si>
    <t>net</t>
  </si>
  <si>
    <t>undisputed</t>
  </si>
  <si>
    <t>ever</t>
  </si>
  <si>
    <t>particulate</t>
  </si>
  <si>
    <t>coefficient</t>
  </si>
  <si>
    <t>anne-louise</t>
  </si>
  <si>
    <t>evolving</t>
  </si>
  <si>
    <t>10-</t>
  </si>
  <si>
    <t>rheumatologists</t>
  </si>
  <si>
    <t>men</t>
  </si>
  <si>
    <t>mei</t>
  </si>
  <si>
    <t>drew</t>
  </si>
  <si>
    <t>neurotoxicity</t>
  </si>
  <si>
    <t>deposition</t>
  </si>
  <si>
    <t>governing</t>
  </si>
  <si>
    <t>multivitamins</t>
  </si>
  <si>
    <t>refractoriness</t>
  </si>
  <si>
    <t>recessive</t>
  </si>
  <si>
    <t>low/high</t>
  </si>
  <si>
    <t>malainual</t>
  </si>
  <si>
    <t>oman</t>
  </si>
  <si>
    <t>vulnerability</t>
  </si>
  <si>
    <t>hassan</t>
  </si>
  <si>
    <t>wilcoxon</t>
  </si>
  <si>
    <t>nutrient-rich</t>
  </si>
  <si>
    <t>niizeki</t>
  </si>
  <si>
    <t>permit</t>
  </si>
  <si>
    <t>batsaikhan</t>
  </si>
  <si>
    <t>hspc</t>
  </si>
  <si>
    <t>suitable</t>
  </si>
  <si>
    <t>adolescents</t>
  </si>
  <si>
    <t>fell</t>
  </si>
  <si>
    <t>yuri</t>
  </si>
  <si>
    <t>0.10-cm</t>
  </si>
  <si>
    <t>campaign</t>
  </si>
  <si>
    <t>slices</t>
  </si>
  <si>
    <t>periodicals</t>
  </si>
  <si>
    <t>hyperresponsiveness</t>
  </si>
  <si>
    <t>schooling</t>
  </si>
  <si>
    <t>phakic</t>
  </si>
  <si>
    <t>county</t>
  </si>
  <si>
    <t>mimi</t>
  </si>
  <si>
    <t>hiv-positive</t>
  </si>
  <si>
    <t>moral</t>
  </si>
  <si>
    <t>soybean</t>
  </si>
  <si>
    <t>~40</t>
  </si>
  <si>
    <t>yasunobu</t>
  </si>
  <si>
    <t>counts</t>
  </si>
  <si>
    <t>janina</t>
  </si>
  <si>
    <t>tertiary</t>
  </si>
  <si>
    <t>mini-defined</t>
  </si>
  <si>
    <t>gene-environment</t>
  </si>
  <si>
    <t>proceeded</t>
  </si>
  <si>
    <t>army</t>
  </si>
  <si>
    <t>keith</t>
  </si>
  <si>
    <t>arms</t>
  </si>
  <si>
    <t>yura</t>
  </si>
  <si>
    <t>dominicans</t>
  </si>
  <si>
    <t>20 nm</t>
  </si>
  <si>
    <t>1-hr</t>
  </si>
  <si>
    <t>1000 days</t>
  </si>
  <si>
    <t>lungs</t>
  </si>
  <si>
    <t>transversus</t>
  </si>
  <si>
    <t>composite</t>
  </si>
  <si>
    <t>supplementations</t>
  </si>
  <si>
    <t>gilts</t>
  </si>
  <si>
    <t>herein</t>
  </si>
  <si>
    <t>disruption</t>
  </si>
  <si>
    <t>quali</t>
  </si>
  <si>
    <t>transiently</t>
  </si>
  <si>
    <t>charged</t>
  </si>
  <si>
    <t>kg/m2</t>
  </si>
  <si>
    <t>ward</t>
  </si>
  <si>
    <t>aligned</t>
  </si>
  <si>
    <t> 0.01</t>
  </si>
  <si>
    <t>kumar</t>
  </si>
  <si>
    <t>flora</t>
  </si>
  <si>
    <t>room</t>
  </si>
  <si>
    <t>immune-suppressant</t>
  </si>
  <si>
    <t>rights</t>
  </si>
  <si>
    <t>thymic</t>
  </si>
  <si>
    <t>potted</t>
  </si>
  <si>
    <t>porée</t>
  </si>
  <si>
    <t>amfr</t>
  </si>
  <si>
    <t>oleg</t>
  </si>
  <si>
    <t>mwm</t>
  </si>
  <si>
    <t>teratogens</t>
  </si>
  <si>
    <t>morpholino-injected</t>
  </si>
  <si>
    <t>akio</t>
  </si>
  <si>
    <t>1.31-14.08</t>
  </si>
  <si>
    <t>carnitines</t>
  </si>
  <si>
    <t>give</t>
  </si>
  <si>
    <t>pro-resolving</t>
  </si>
  <si>
    <t>lizarza</t>
  </si>
  <si>
    <t>involve</t>
  </si>
  <si>
    <t>ready</t>
  </si>
  <si>
    <t>foods</t>
  </si>
  <si>
    <t>a364</t>
  </si>
  <si>
    <t>chws</t>
  </si>
  <si>
    <t>sewon</t>
  </si>
  <si>
    <t>evidenced-based</t>
  </si>
  <si>
    <t>advancing</t>
  </si>
  <si>
    <t>natalie</t>
  </si>
  <si>
    <t>julge</t>
  </si>
  <si>
    <t>a409</t>
  </si>
  <si>
    <t>fetal-infant</t>
  </si>
  <si>
    <t>b = .37</t>
  </si>
  <si>
    <t>tbas</t>
  </si>
  <si>
    <t>elicited</t>
  </si>
  <si>
    <t>a403</t>
  </si>
  <si>
    <t>a402</t>
  </si>
  <si>
    <t>a401</t>
  </si>
  <si>
    <t>a400</t>
  </si>
  <si>
    <t>a407</t>
  </si>
  <si>
    <t>a406</t>
  </si>
  <si>
    <t>a405</t>
  </si>
  <si>
    <t>a404</t>
  </si>
  <si>
    <t>polybrominated</t>
  </si>
  <si>
    <t>antwerp</t>
  </si>
  <si>
    <t>non-imprinted</t>
  </si>
  <si>
    <t>insemination</t>
  </si>
  <si>
    <t>answer</t>
  </si>
  <si>
    <t>non-skeletal</t>
  </si>
  <si>
    <t>blanket</t>
  </si>
  <si>
    <t>posttranslational</t>
  </si>
  <si>
    <t>sato</t>
  </si>
  <si>
    <t>hypoproliferation</t>
  </si>
  <si>
    <t>haematological</t>
  </si>
  <si>
    <t>pablos</t>
  </si>
  <si>
    <t>64.2 ng ml−1among</t>
  </si>
  <si>
    <t>minority</t>
  </si>
  <si>
    <t>undergoing</t>
  </si>
  <si>
    <t>isofemale</t>
  </si>
  <si>
    <t>food-</t>
  </si>
  <si>
    <t>abdomen</t>
  </si>
  <si>
    <t>tertile</t>
  </si>
  <si>
    <t>syuji</t>
  </si>
  <si>
    <t>4-year-old</t>
  </si>
  <si>
    <t>schoolchildren</t>
  </si>
  <si>
    <t>kg/m²</t>
  </si>
  <si>
    <t>summarize</t>
  </si>
  <si>
    <t>inbaraj</t>
  </si>
  <si>
    <t>jaemoon</t>
  </si>
  <si>
    <t>inactivity</t>
  </si>
  <si>
    <t>gc-maf</t>
  </si>
  <si>
    <t>garcia-marcos</t>
  </si>
  <si>
    <t>third</t>
  </si>
  <si>
    <t>preadult</t>
  </si>
  <si>
    <t>mutagenesis</t>
  </si>
  <si>
    <t>ablation</t>
  </si>
  <si>
    <t>fungi</t>
  </si>
  <si>
    <t>chihiro</t>
  </si>
  <si>
    <t>nicki</t>
  </si>
  <si>
    <t>maintain</t>
  </si>
  <si>
    <t>neonatal/infant</t>
  </si>
  <si>
    <t>10.42 ± 2.81</t>
  </si>
  <si>
    <t>operate</t>
  </si>
  <si>
    <t>athletes</t>
  </si>
  <si>
    <t>vfr</t>
  </si>
  <si>
    <t>cofactors</t>
  </si>
  <si>
    <t>shegeyuki</t>
  </si>
  <si>
    <t>maraschini</t>
  </si>
  <si>
    <t>enter</t>
  </si>
  <si>
    <t>upstream</t>
  </si>
  <si>
    <t>murray</t>
  </si>
  <si>
    <t>discerning</t>
  </si>
  <si>
    <t>inventory</t>
  </si>
  <si>
    <t>chondroitin</t>
  </si>
  <si>
    <t>seychelles</t>
  </si>
  <si>
    <t>uzaslan</t>
  </si>
  <si>
    <t>a81</t>
  </si>
  <si>
    <t>petricek</t>
  </si>
  <si>
    <t>responsive</t>
  </si>
  <si>
    <t>gastrointestinal</t>
  </si>
  <si>
    <t>≥19</t>
  </si>
  <si>
    <t>injustice</t>
  </si>
  <si>
    <t>position</t>
  </si>
  <si>
    <t>≥10</t>
  </si>
  <si>
    <t>≥12</t>
  </si>
  <si>
    <t>dawley</t>
  </si>
  <si>
    <t>,</t>
  </si>
  <si>
    <t>monkeys</t>
  </si>
  <si>
    <t>better</t>
  </si>
  <si>
    <t>hirano</t>
  </si>
  <si>
    <t>10.1186/s13229-017-0125-0</t>
  </si>
  <si>
    <t>viet-namese</t>
  </si>
  <si>
    <t>unhealthy</t>
  </si>
  <si>
    <t>differently</t>
  </si>
  <si>
    <t>persist</t>
  </si>
  <si>
    <t>schmidt</t>
  </si>
  <si>
    <t>cree</t>
  </si>
  <si>
    <t>overcome</t>
  </si>
  <si>
    <t>ρ</t>
  </si>
  <si>
    <t>anil</t>
  </si>
  <si>
    <t>45°n</t>
  </si>
  <si>
    <t>lte4</t>
  </si>
  <si>
    <t>widely</t>
  </si>
  <si>
    <t>epigenetically</t>
  </si>
  <si>
    <t>unemployed</t>
  </si>
  <si>
    <t>atherosclerosis</t>
  </si>
  <si>
    <t>semarang</t>
  </si>
  <si>
    <t>academics</t>
  </si>
  <si>
    <t>pooled</t>
  </si>
  <si>
    <t>therapy</t>
  </si>
  <si>
    <t>phq-9</t>
  </si>
  <si>
    <t>oxidant</t>
  </si>
  <si>
    <t>hyeok</t>
  </si>
  <si>
    <t>nested</t>
  </si>
  <si>
    <t>hye-ryun</t>
  </si>
  <si>
    <t>mid-gestational</t>
  </si>
  <si>
    <t>evidentiary</t>
  </si>
  <si>
    <t>niches</t>
  </si>
  <si>
    <t>özbudak</t>
  </si>
  <si>
    <t>0.5-4.7</t>
  </si>
  <si>
    <t>hnatyszyn-dzikowska</t>
  </si>
  <si>
    <t>shan</t>
  </si>
  <si>
    <t>sids</t>
  </si>
  <si>
    <t>belgaum</t>
  </si>
  <si>
    <t>hwangbo</t>
  </si>
  <si>
    <t>luca</t>
  </si>
  <si>
    <t>hiv-infected</t>
  </si>
  <si>
    <t>discipline</t>
  </si>
  <si>
    <t>went</t>
  </si>
  <si>
    <t>side</t>
  </si>
  <si>
    <t>pyun</t>
  </si>
  <si>
    <t>sedigheh</t>
  </si>
  <si>
    <t>asih</t>
  </si>
  <si>
    <t>successively</t>
  </si>
  <si>
    <t>wakatsuki</t>
  </si>
  <si>
    <t>unreportable</t>
  </si>
  <si>
    <t>apolipoprotein</t>
  </si>
  <si>
    <t>fahrul</t>
  </si>
  <si>
    <t>gsdmb</t>
  </si>
  <si>
    <t>principles</t>
  </si>
  <si>
    <t>marital</t>
  </si>
  <si>
    <t>lnss</t>
  </si>
  <si>
    <t>\widehat</t>
  </si>
  <si>
    <t>avoidance</t>
  </si>
  <si>
    <t>stealing</t>
  </si>
  <si>
    <t>mandated</t>
  </si>
  <si>
    <t>trigylcerides</t>
  </si>
  <si>
    <t>contagiosum</t>
  </si>
  <si>
    <t>or=0.71</t>
  </si>
  <si>
    <t>gradient</t>
  </si>
  <si>
    <t>restricted</t>
  </si>
  <si>
    <t>intrapartum</t>
  </si>
  <si>
    <t>mccarthy</t>
  </si>
  <si>
    <t>amplitude</t>
  </si>
  <si>
    <t> = .796</t>
  </si>
  <si>
    <t>joseph/a</t>
  </si>
  <si>
    <t>rantes</t>
  </si>
  <si>
    <t>tanosaki</t>
  </si>
  <si>
    <t>linear</t>
  </si>
  <si>
    <t>friends</t>
  </si>
  <si>
    <t>ramon</t>
  </si>
  <si>
    <t>aboriginal</t>
  </si>
  <si>
    <t>jing-nan</t>
  </si>
  <si>
    <t>tnf-</t>
  </si>
  <si>
    <t>bioaccumulative</t>
  </si>
  <si>
    <t>inadequately</t>
  </si>
  <si>
    <t>mothers-in-law</t>
  </si>
  <si>
    <t>sjödin</t>
  </si>
  <si>
    <t>b12increased</t>
  </si>
  <si>
    <t>primigravid</t>
  </si>
  <si>
    <t>targetting</t>
  </si>
  <si>
    <t>messages</t>
  </si>
  <si>
    <t>znt6</t>
  </si>
  <si>
    <t>monograph</t>
  </si>
  <si>
    <t>ceramides</t>
  </si>
  <si>
    <t>signature</t>
  </si>
  <si>
    <t>arrived</t>
  </si>
  <si>
    <t>inbred</t>
  </si>
  <si>
    <t>sisul</t>
  </si>
  <si>
    <t>cleaning</t>
  </si>
  <si>
    <t>enrollees</t>
  </si>
  <si>
    <t>features</t>
  </si>
  <si>
    <t>accumbens</t>
  </si>
  <si>
    <t>chew</t>
  </si>
  <si>
    <t>cotemporaneous</t>
  </si>
  <si>
    <t>reassure</t>
  </si>
  <si>
    <t>agrp</t>
  </si>
  <si>
    <t>eung</t>
  </si>
  <si>
    <t>beta-1b</t>
  </si>
  <si>
    <t>synthesize</t>
  </si>
  <si>
    <t>plurality</t>
  </si>
  <si>
    <t>hoon</t>
  </si>
  <si>
    <t>sulfur</t>
  </si>
  <si>
    <t>tsuyoshi</t>
  </si>
  <si>
    <t>emeksiz</t>
  </si>
  <si>
    <t>0.28-cm</t>
  </si>
  <si>
    <t>amsbsy</t>
  </si>
  <si>
    <t>non-randomization</t>
  </si>
  <si>
    <t>seung-eon</t>
  </si>
  <si>
    <t>expandability</t>
  </si>
  <si>
    <t>girls</t>
  </si>
  <si>
    <t>immunofluorescence</t>
  </si>
  <si>
    <t>llanora</t>
  </si>
  <si>
    <t>microbiotas</t>
  </si>
  <si>
    <t>witnessing</t>
  </si>
  <si>
    <t>suppressive</t>
  </si>
  <si>
    <t>phones</t>
  </si>
  <si>
    <t>np-fs</t>
  </si>
  <si>
    <t>exposures</t>
  </si>
  <si>
    <t>a33</t>
  </si>
  <si>
    <t>a32</t>
  </si>
  <si>
    <t>p=0.07</t>
  </si>
  <si>
    <t>a30</t>
  </si>
  <si>
    <t>a37</t>
  </si>
  <si>
    <t>a36</t>
  </si>
  <si>
    <t>a35</t>
  </si>
  <si>
    <t>a39</t>
  </si>
  <si>
    <t>realization</t>
  </si>
  <si>
    <t>previtamin</t>
  </si>
  <si>
    <t>kentaro</t>
  </si>
  <si>
    <t>gyu</t>
  </si>
  <si>
    <t>abnormality</t>
  </si>
  <si>
    <t>dimethylglycine</t>
  </si>
  <si>
    <t>somewhat</t>
  </si>
  <si>
    <t>helen</t>
  </si>
  <si>
    <t>nondetectable</t>
  </si>
  <si>
    <t>summarizing</t>
  </si>
  <si>
    <t>symptom</t>
  </si>
  <si>
    <t>p53</t>
  </si>
  <si>
    <t>begins</t>
  </si>
  <si>
    <t>distance</t>
  </si>
  <si>
    <t>anxiety</t>
  </si>
  <si>
    <t>bahammam</t>
  </si>
  <si>
    <t>kenji</t>
  </si>
  <si>
    <t>//dx.doi.org/10.1289/ehp.1307261</t>
  </si>
  <si>
    <t>10.1186/s12885-017-3681-y</t>
  </si>
  <si>
    <t>database</t>
  </si>
  <si>
    <t>enabled</t>
  </si>
  <si>
    <t>spending</t>
  </si>
  <si>
    <t>preparation</t>
  </si>
  <si>
    <t>matter</t>
  </si>
  <si>
    <t>post-pregnancy</t>
  </si>
  <si>
    <t>sae-hoon</t>
  </si>
  <si>
    <t>gernot</t>
  </si>
  <si>
    <t>biochemical</t>
  </si>
  <si>
    <t>perilla</t>
  </si>
  <si>
    <t>neuro-endocrino</t>
  </si>
  <si>
    <t>mini</t>
  </si>
  <si>
    <t>modulating</t>
  </si>
  <si>
    <t>immunoglobluin</t>
  </si>
  <si>
    <t>recognizes</t>
  </si>
  <si>
    <t>mina</t>
  </si>
  <si>
    <t>fluoropolymer</t>
  </si>
  <si>
    <t>10th</t>
  </si>
  <si>
    <t>minyoung</t>
  </si>
  <si>
    <t>mixed-methods</t>
  </si>
  <si>
    <t>campylobacter</t>
  </si>
  <si>
    <t>ming</t>
  </si>
  <si>
    <t>twin-lambs</t>
  </si>
  <si>
    <t>rigorous</t>
  </si>
  <si>
    <t>seed</t>
  </si>
  <si>
    <t>emphasizing</t>
  </si>
  <si>
    <t>rezaei</t>
  </si>
  <si>
    <t>mins</t>
  </si>
  <si>
    <t>marzanna</t>
  </si>
  <si>
    <t>akbar</t>
  </si>
  <si>
    <t>chang-keun</t>
  </si>
  <si>
    <t>459/943</t>
  </si>
  <si>
    <t>khramykhoverchenko</t>
  </si>
  <si>
    <t>allegedly</t>
  </si>
  <si>
    <t>gabriele</t>
  </si>
  <si>
    <t>ipertensione</t>
  </si>
  <si>
    <t>solids</t>
  </si>
  <si>
    <t>bengal</t>
  </si>
  <si>
    <t>reactivity</t>
  </si>
  <si>
    <t>non-smad</t>
  </si>
  <si>
    <t>platensis</t>
  </si>
  <si>
    <t>mound</t>
  </si>
  <si>
    <t>machinery</t>
  </si>
  <si>
    <t>cpt1a</t>
  </si>
  <si>
    <t>cpt1c</t>
  </si>
  <si>
    <t>−623</t>
  </si>
  <si>
    <t>proving</t>
  </si>
  <si>
    <t>kyoung</t>
  </si>
  <si>
    <t>383±98.6</t>
  </si>
  <si>
    <t>meconium</t>
  </si>
  <si>
    <t>regular</t>
  </si>
  <si>
    <t>matsubara</t>
  </si>
  <si>
    <t>pre-folic</t>
  </si>
  <si>
    <t>reported.2</t>
  </si>
  <si>
    <t>wisco</t>
  </si>
  <si>
    <t>subtotal</t>
  </si>
  <si>
    <t>exonerate</t>
  </si>
  <si>
    <t>immunological</t>
  </si>
  <si>
    <t>zealand</t>
  </si>
  <si>
    <t>reimbursement</t>
  </si>
  <si>
    <t>doh</t>
  </si>
  <si>
    <t>doi</t>
  </si>
  <si>
    <t>don</t>
  </si>
  <si>
    <t>kazuko</t>
  </si>
  <si>
    <t>koyama</t>
  </si>
  <si>
    <t>13.0 </t>
  </si>
  <si>
    <t>m</t>
  </si>
  <si>
    <t>dog</t>
  </si>
  <si>
    <t>sheryl</t>
  </si>
  <si>
    <t>unadjusted</t>
  </si>
  <si>
    <t>atresia</t>
  </si>
  <si>
    <t>dor</t>
  </si>
  <si>
    <t>anticancer</t>
  </si>
  <si>
    <t>mailing</t>
  </si>
  <si>
    <t>consumes</t>
  </si>
  <si>
    <t>molluscs</t>
  </si>
  <si>
    <t>kabashima</t>
  </si>
  <si>
    <t>pollen</t>
  </si>
  <si>
    <t>graphicalvideo</t>
  </si>
  <si>
    <t>wonhee</t>
  </si>
  <si>
    <t>methacholine</t>
  </si>
  <si>
    <t>hunger</t>
  </si>
  <si>
    <t>sows</t>
  </si>
  <si>
    <t>probe</t>
  </si>
  <si>
    <t>pmds</t>
  </si>
  <si>
    <t>implying</t>
  </si>
  <si>
    <t>attempts</t>
  </si>
  <si>
    <t>−1.02</t>
  </si>
  <si>
    <t>c1-4_1_217</t>
  </si>
  <si>
    <t>specialists</t>
  </si>
  <si>
    <t>entirely</t>
  </si>
  <si>
    <t>ptrend</t>
  </si>
  <si>
    <t>g1/s</t>
  </si>
  <si>
    <t>northeast</t>
  </si>
  <si>
    <t>dong-hyeon</t>
  </si>
  <si>
    <t>sugar</t>
  </si>
  <si>
    <t>mg/day</t>
  </si>
  <si>
    <t>sugai</t>
  </si>
  <si>
    <t>judged</t>
  </si>
  <si>
    <t>manotas</t>
  </si>
  <si>
    <t>a338</t>
  </si>
  <si>
    <t>wearing</t>
  </si>
  <si>
    <t>17th</t>
  </si>
  <si>
    <t>third-</t>
  </si>
  <si>
    <t>q2</t>
  </si>
  <si>
    <t>compounded</t>
  </si>
  <si>
    <t>physician-diagnosed</t>
  </si>
  <si>
    <t>stop</t>
  </si>
  <si>
    <t>hematology</t>
  </si>
  <si>
    <t>christopher</t>
  </si>
  <si>
    <t>supplies</t>
  </si>
  <si>
    <t>co-activator</t>
  </si>
  <si>
    <t>quarters</t>
  </si>
  <si>
    <t>iwamoto</t>
  </si>
  <si>
    <t>tepetam</t>
  </si>
  <si>
    <t>bat</t>
  </si>
  <si>
    <t>p=0.005</t>
  </si>
  <si>
    <t>desaturase</t>
  </si>
  <si>
    <t>bap</t>
  </si>
  <si>
    <t>nonsmoking</t>
  </si>
  <si>
    <t>fields</t>
  </si>
  <si>
    <t>a614</t>
  </si>
  <si>
    <t>baz</t>
  </si>
  <si>
    <t>facilitators</t>
  </si>
  <si>
    <t>microscopy</t>
  </si>
  <si>
    <t>breast-fed</t>
  </si>
  <si>
    <t>motokazu</t>
  </si>
  <si>
    <t>monumental</t>
  </si>
  <si>
    <t>bae</t>
  </si>
  <si>
    <t>a333</t>
  </si>
  <si>
    <t>ban</t>
  </si>
  <si>
    <t>bao</t>
  </si>
  <si>
    <t>copsac2010</t>
  </si>
  <si>
    <t>fertility</t>
  </si>
  <si>
    <t>pro-inflammatory</t>
  </si>
  <si>
    <t>bai</t>
  </si>
  <si>
    <t>birthlength</t>
  </si>
  <si>
    <t>ethical</t>
  </si>
  <si>
    <t>ssris</t>
  </si>
  <si>
    <t>comprehensively</t>
  </si>
  <si>
    <t> = 0.021</t>
  </si>
  <si>
    <t>r = −0.53</t>
  </si>
  <si>
    <t>allergoid</t>
  </si>
  <si>
    <t>zones</t>
  </si>
  <si>
    <t>gun-woo</t>
  </si>
  <si>
    <t>mature</t>
  </si>
  <si>
    <t>well-documented</t>
  </si>
  <si>
    <t>hemorrhages</t>
  </si>
  <si>
    <t>cuello</t>
  </si>
  <si>
    <t>a580</t>
  </si>
  <si>
    <t>incorporating</t>
  </si>
  <si>
    <t>brazil</t>
  </si>
  <si>
    <t>ahfs</t>
  </si>
  <si>
    <t>said</t>
  </si>
  <si>
    <t>diet/nutrition</t>
  </si>
  <si>
    <t>nastiti</t>
  </si>
  <si>
    <t> = 3.96 × 10−3</t>
  </si>
  <si>
    <t>teratogen</t>
  </si>
  <si>
    <t>11-week</t>
  </si>
  <si>
    <t>kantake</t>
  </si>
  <si>
    <t>connective</t>
  </si>
  <si>
    <t>25°n</t>
  </si>
  <si>
    <t>lipid-rich</t>
  </si>
  <si>
    <t>sait</t>
  </si>
  <si>
    <t>a584</t>
  </si>
  <si>
    <t>pets</t>
  </si>
  <si>
    <t>igg1-mediated</t>
  </si>
  <si>
    <t>lethargic</t>
  </si>
  <si>
    <t>0-</t>
  </si>
  <si>
    <t>huong</t>
  </si>
  <si>
    <t>triplet</t>
  </si>
  <si>
    <t>a613</t>
  </si>
  <si>
    <t>late-gestation</t>
  </si>
  <si>
    <t>bostanci</t>
  </si>
  <si>
    <t>lymphocyte</t>
  </si>
  <si>
    <t>restricting</t>
  </si>
  <si>
    <t>multigenerational</t>
  </si>
  <si>
    <t>non-adherent</t>
  </si>
  <si>
    <t>≥37 weeks</t>
  </si>
  <si>
    <t>harvard</t>
  </si>
  <si>
    <t>ethnography</t>
  </si>
  <si>
    <t>upfront</t>
  </si>
  <si>
    <t>≥5</t>
  </si>
  <si>
    <t>modeling</t>
  </si>
  <si>
    <t>generates</t>
  </si>
  <si>
    <t>−1.09</t>
  </si>
  <si>
    <t>≥3</t>
  </si>
  <si>
    <t>nishimura</t>
  </si>
  <si>
    <t>agonist</t>
  </si>
  <si>
    <t>resistant</t>
  </si>
  <si>
    <t>ming-hui</t>
  </si>
  <si>
    <t> = 0.34</t>
  </si>
  <si>
    <t>una</t>
  </si>
  <si>
    <t>allopurinol</t>
  </si>
  <si>
    <t>32-year-old</t>
  </si>
  <si>
    <t>cartilage</t>
  </si>
  <si>
    <t>wentao</t>
  </si>
  <si>
    <t>contribution</t>
  </si>
  <si>
    <t>confronted</t>
  </si>
  <si>
    <t>uno</t>
  </si>
  <si>
    <t>sulfite</t>
  </si>
  <si>
    <t>a86</t>
  </si>
  <si>
    <t>n = 197</t>
  </si>
  <si>
    <t>−2.31</t>
  </si>
  <si>
    <t>erps</t>
  </si>
  <si>
    <t>anxiolytics</t>
  </si>
  <si>
    <t>height</t>
  </si>
  <si>
    <t>a137</t>
  </si>
  <si>
    <t>nagakura</t>
  </si>
  <si>
    <t>hygiene</t>
  </si>
  <si>
    <t>sah</t>
  </si>
  <si>
    <t>initiative</t>
  </si>
  <si>
    <t>tsui</t>
  </si>
  <si>
    <t>protein-losing</t>
  </si>
  <si>
    <t>16s</t>
  </si>
  <si>
    <t>vientiane</t>
  </si>
  <si>
    <t>workplace</t>
  </si>
  <si>
    <t>targeting</t>
  </si>
  <si>
    <t>koplin</t>
  </si>
  <si>
    <t>37-year-old</t>
  </si>
  <si>
    <t>hormone-induced</t>
  </si>
  <si>
    <t>milieu</t>
  </si>
  <si>
    <t>ting</t>
  </si>
  <si>
    <t>hyeonju</t>
  </si>
  <si>
    <t>trigger</t>
  </si>
  <si>
    <t>detrimental</t>
  </si>
  <si>
    <t>entered</t>
  </si>
  <si>
    <t>ethers</t>
  </si>
  <si>
    <t>mc4r</t>
  </si>
  <si>
    <t>plateau</t>
  </si>
  <si>
    <t>placentas</t>
  </si>
  <si>
    <t>choline-containing</t>
  </si>
  <si>
    <t>chun</t>
  </si>
  <si>
    <t>suppress</t>
  </si>
  <si>
    <t>hyun-chang</t>
  </si>
  <si>
    <t>sunshine</t>
  </si>
  <si>
    <t>eicosapentaenoic</t>
  </si>
  <si>
    <t> 0.05</t>
  </si>
  <si>
    <t>astrocytes</t>
  </si>
  <si>
    <t>hba1c</t>
  </si>
  <si>
    <t>personally</t>
  </si>
  <si>
    <t>mct</t>
  </si>
  <si>
    <t>ci = 0.67</t>
  </si>
  <si>
    <t>mohammad</t>
  </si>
  <si>
    <t>kuwahara</t>
  </si>
  <si>
    <t>intermittant</t>
  </si>
  <si>
    <t>persisted</t>
  </si>
  <si>
    <t>epigenetics</t>
  </si>
  <si>
    <t>tang</t>
  </si>
  <si>
    <t>illiteracy</t>
  </si>
  <si>
    <t>serap</t>
  </si>
  <si>
    <t>economies</t>
  </si>
  <si>
    <t>transformation</t>
  </si>
  <si>
    <t>sq-lns</t>
  </si>
  <si>
    <t>near</t>
  </si>
  <si>
    <t> = 0.01</t>
  </si>
  <si>
    <t>hemoglobinopathy</t>
  </si>
  <si>
    <t>th2-response</t>
  </si>
  <si>
    <t>items</t>
  </si>
  <si>
    <t>indawati</t>
  </si>
  <si>
    <t>balance</t>
  </si>
  <si>
    <t>23-77</t>
  </si>
  <si>
    <t>employees</t>
  </si>
  <si>
    <t>demethylation</t>
  </si>
  <si>
    <t>twenty-four</t>
  </si>
  <si>
    <t>entropy-based</t>
  </si>
  <si>
    <t>seven</t>
  </si>
  <si>
    <t>ofloxacin-induced</t>
  </si>
  <si>
    <t>enkhbayar</t>
  </si>
  <si>
    <t>hunan</t>
  </si>
  <si>
    <t>doha</t>
  </si>
  <si>
    <t>mexico</t>
  </si>
  <si>
    <t>pre-conceptual</t>
  </si>
  <si>
    <t>reproducibility</t>
  </si>
  <si>
    <t>ir</t>
  </si>
  <si>
    <t>iu</t>
  </si>
  <si>
    <t>iv</t>
  </si>
  <si>
    <t>ii</t>
  </si>
  <si>
    <t>shame</t>
  </si>
  <si>
    <t>cancer1</t>
  </si>
  <si>
    <t>im</t>
  </si>
  <si>
    <t>il</t>
  </si>
  <si>
    <t> = 124</t>
  </si>
  <si>
    <t>apnea</t>
  </si>
  <si>
    <t>withdrawn</t>
  </si>
  <si>
    <t>mouse</t>
  </si>
  <si>
    <t>id</t>
  </si>
  <si>
    <t>ig</t>
  </si>
  <si>
    <t>grown</t>
  </si>
  <si>
    <t>abscess</t>
  </si>
  <si>
    <t>karsh</t>
  </si>
  <si>
    <t>whui</t>
  </si>
  <si>
    <t>4-year</t>
  </si>
  <si>
    <t>myod1</t>
  </si>
  <si>
    <t>growh</t>
  </si>
  <si>
    <t>parish</t>
  </si>
  <si>
    <t>make</t>
  </si>
  <si>
    <t>women/day</t>
  </si>
  <si>
    <t>24 months</t>
  </si>
  <si>
    <t>sinusitis</t>
  </si>
  <si>
    <t>bottled</t>
  </si>
  <si>
    <t>linoleyl</t>
  </si>
  <si>
    <t>vegetable</t>
  </si>
  <si>
    <t>hepatogenesis</t>
  </si>
  <si>
    <t>prkcz</t>
  </si>
  <si>
    <t>non-significant</t>
  </si>
  <si>
    <t>evolve</t>
  </si>
  <si>
    <t>e4in</t>
  </si>
  <si>
    <t>n = 334</t>
  </si>
  <si>
    <t>non-injected</t>
  </si>
  <si>
    <t>harbored</t>
  </si>
  <si>
    <t>nano</t>
  </si>
  <si>
    <t>nct01239693</t>
  </si>
  <si>
    <t>i2</t>
  </si>
  <si>
    <t>palacio</t>
  </si>
  <si>
    <t>differing</t>
  </si>
  <si>
    <t>kit</t>
  </si>
  <si>
    <t>pharmacological</t>
  </si>
  <si>
    <t>fasciotomy</t>
  </si>
  <si>
    <t>garlic</t>
  </si>
  <si>
    <t>kim</t>
  </si>
  <si>
    <t>i.</t>
  </si>
  <si>
    <t>overt</t>
  </si>
  <si>
    <t>thoughts</t>
  </si>
  <si>
    <t>sixmonth</t>
  </si>
  <si>
    <t>bari</t>
  </si>
  <si>
    <t>weakly</t>
  </si>
  <si>
    <t>practiced</t>
  </si>
  <si>
    <t>settled</t>
  </si>
  <si>
    <t>stimuli</t>
  </si>
  <si>
    <t>failing</t>
  </si>
  <si>
    <t>prodrome</t>
  </si>
  <si>
    <t>practices</t>
  </si>
  <si>
    <t>qualities</t>
  </si>
  <si>
    <t>watai</t>
  </si>
  <si>
    <t>engagement-related</t>
  </si>
  <si>
    <t>nct02734264</t>
  </si>
  <si>
    <t>left</t>
  </si>
  <si>
    <t>suheyla</t>
  </si>
  <si>
    <t>kyeong</t>
  </si>
  <si>
    <t>protocol</t>
  </si>
  <si>
    <t>just</t>
  </si>
  <si>
    <t>≥22 weeks</t>
  </si>
  <si>
    <t>~7-fold</t>
  </si>
  <si>
    <t> prospero</t>
  </si>
  <si>
    <t>yee</t>
  </si>
  <si>
    <t>juandy</t>
  </si>
  <si>
    <t>sequestration</t>
  </si>
  <si>
    <t>mäkitie</t>
  </si>
  <si>
    <t>assigned</t>
  </si>
  <si>
    <t>a420</t>
  </si>
  <si>
    <t>a423</t>
  </si>
  <si>
    <t>year-old</t>
  </si>
  <si>
    <t>salivary</t>
  </si>
  <si>
    <t>youn-soo</t>
  </si>
  <si>
    <t>facts</t>
  </si>
  <si>
    <t>a428</t>
  </si>
  <si>
    <t>yes</t>
  </si>
  <si>
    <t>yamamoto</t>
  </si>
  <si>
    <t>yew</t>
  </si>
  <si>
    <t>note</t>
  </si>
  <si>
    <t>catalytic</t>
  </si>
  <si>
    <t>ayaz</t>
  </si>
  <si>
    <t>regarded</t>
  </si>
  <si>
    <t>marianne</t>
  </si>
  <si>
    <t>royal</t>
  </si>
  <si>
    <t>or=0.82</t>
  </si>
  <si>
    <t>affinity</t>
  </si>
  <si>
    <t>ikeda</t>
  </si>
  <si>
    <t>2d3dependent</t>
  </si>
  <si>
    <t>marilé</t>
  </si>
  <si>
    <t>indisputable</t>
  </si>
  <si>
    <t>allele</t>
  </si>
  <si>
    <t>spasms</t>
  </si>
  <si>
    <t>cord-blood</t>
  </si>
  <si>
    <t> = 0.00001</t>
  </si>
  <si>
    <t>drug-induced</t>
  </si>
  <si>
    <t>sunghee</t>
  </si>
  <si>
    <t>seventy-five</t>
  </si>
  <si>
    <t>one-carbon</t>
  </si>
  <si>
    <t>hypersensitive</t>
  </si>
  <si>
    <t>a456</t>
  </si>
  <si>
    <t>microbiomes</t>
  </si>
  <si>
    <t>sapartini</t>
  </si>
  <si>
    <t>orthodontic</t>
  </si>
  <si>
    <t>background</t>
  </si>
  <si>
    <t>wojciech</t>
  </si>
  <si>
    <t>eeg-swa</t>
  </si>
  <si>
    <t>feelings</t>
  </si>
  <si>
    <t>polyprenol</t>
  </si>
  <si>
    <t>6-35-month</t>
  </si>
  <si>
    <t>jae-uoong</t>
  </si>
  <si>
    <t>n=638</t>
  </si>
  <si>
    <t>mthfr</t>
  </si>
  <si>
    <t>n=630</t>
  </si>
  <si>
    <t>manual</t>
  </si>
  <si>
    <t>unnecessary</t>
  </si>
  <si>
    <t>arrivals</t>
  </si>
  <si>
    <t>switching</t>
  </si>
  <si>
    <t>±7.5</t>
  </si>
  <si>
    <t>alloimmune</t>
  </si>
  <si>
    <t>vdd</t>
  </si>
  <si>
    <t>jieun</t>
  </si>
  <si>
    <t>reinilde</t>
  </si>
  <si>
    <t>signal</t>
  </si>
  <si>
    <t>conciliation</t>
  </si>
  <si>
    <t>f2and</t>
  </si>
  <si>
    <t>formulas</t>
  </si>
  <si>
    <t>resorted</t>
  </si>
  <si>
    <t>10.1186/s12884-016-1011-z</t>
  </si>
  <si>
    <t>pre-results</t>
  </si>
  <si>
    <t>elderly</t>
  </si>
  <si>
    <t>rasool</t>
  </si>
  <si>
    <t>skinned</t>
  </si>
  <si>
    <t>donath-landsteiner</t>
  </si>
  <si>
    <t>statistic</t>
  </si>
  <si>
    <t>clinical-metabolic</t>
  </si>
  <si>
    <t>chromosomes</t>
  </si>
  <si>
    <t>atlas.ti</t>
  </si>
  <si>
    <t>short-term</t>
  </si>
  <si>
    <t>assisted-reproductive</t>
  </si>
  <si>
    <t>lynette</t>
  </si>
  <si>
    <t>dense</t>
  </si>
  <si>
    <t>trace</t>
  </si>
  <si>
    <t>grading</t>
  </si>
  <si>
    <t>trans-generationally</t>
  </si>
  <si>
    <t>genotyped</t>
  </si>
  <si>
    <t>dae-jin</t>
  </si>
  <si>
    <t>nervosa</t>
  </si>
  <si>
    <t>daytime</t>
  </si>
  <si>
    <t>a6</t>
  </si>
  <si>
    <t>25 weeks</t>
  </si>
  <si>
    <t>hyunna</t>
  </si>
  <si>
    <t>li-ming</t>
  </si>
  <si>
    <t>dimostrata</t>
  </si>
  <si>
    <t>genotypes</t>
  </si>
  <si>
    <t>katsuko</t>
  </si>
  <si>
    <t>burg</t>
  </si>
  <si>
    <t>kpnc</t>
  </si>
  <si>
    <t>molecule</t>
  </si>
  <si>
    <t>predicting</t>
  </si>
  <si>
    <t>ldl+vldl</t>
  </si>
  <si>
    <t>fumiya</t>
  </si>
  <si>
    <t>translated</t>
  </si>
  <si>
    <t>metastatic</t>
  </si>
  <si>
    <t>bermudian</t>
  </si>
  <si>
    <t>adhesion</t>
  </si>
  <si>
    <t>invertebrate</t>
  </si>
  <si>
    <t>eeg</t>
  </si>
  <si>
    <t>pathophysiologic</t>
  </si>
  <si>
    <t>heparin</t>
  </si>
  <si>
    <t>-6/</t>
  </si>
  <si>
    <t>tensions</t>
  </si>
  <si>
    <t>targetable</t>
  </si>
  <si>
    <t>unsal</t>
  </si>
  <si>
    <t>vaginal</t>
  </si>
  <si>
    <t>islands</t>
  </si>
  <si>
    <t>oromo</t>
  </si>
  <si>
    <t>χ2=7.59</t>
  </si>
  <si>
    <t>dall'epoca</t>
  </si>
  <si>
    <t>dahdah</t>
  </si>
  <si>
    <t>nerve</t>
  </si>
  <si>
    <t>danyoung</t>
  </si>
  <si>
    <t>managers</t>
  </si>
  <si>
    <t>formerly</t>
  </si>
  <si>
    <t>mite-allergic</t>
  </si>
  <si>
    <t>low-</t>
  </si>
  <si>
    <t>lien</t>
  </si>
  <si>
    <t>intellectual</t>
  </si>
  <si>
    <t>down</t>
  </si>
  <si>
    <t>diabetics</t>
  </si>
  <si>
    <t>oolong</t>
  </si>
  <si>
    <t>p-values</t>
  </si>
  <si>
    <t>refined</t>
  </si>
  <si>
    <t>hematologist</t>
  </si>
  <si>
    <t>9.34 years</t>
  </si>
  <si>
    <t>family-based</t>
  </si>
  <si>
    <t>daehong</t>
  </si>
  <si>
    <t>hyoung</t>
  </si>
  <si>
    <t>initial</t>
  </si>
  <si>
    <t>ischaemia-reperfusion</t>
  </si>
  <si>
    <t>autosomes</t>
  </si>
  <si>
    <t>influencing</t>
  </si>
  <si>
    <t>cheol-woo</t>
  </si>
  <si>
    <t>fraction</t>
  </si>
  <si>
    <t>organophosphates</t>
  </si>
  <si>
    <t>melanocortin-4</t>
  </si>
  <si>
    <t>fathers</t>
  </si>
  <si>
    <t>10.1186/s13148-016-0174-9</t>
  </si>
  <si>
    <t>nicotinic</t>
  </si>
  <si>
    <t>c-section</t>
  </si>
  <si>
    <t>multiscale</t>
  </si>
  <si>
    <t>kyoon</t>
  </si>
  <si>
    <t>clinics</t>
  </si>
  <si>
    <t>m2</t>
  </si>
  <si>
    <t>analyse</t>
  </si>
  <si>
    <t>skin-covered</t>
  </si>
  <si>
    <t>cardiography</t>
  </si>
  <si>
    <t>\begin</t>
  </si>
  <si>
    <t>so-hee</t>
  </si>
  <si>
    <t>incriminate</t>
  </si>
  <si>
    <t>β^=0.846</t>
  </si>
  <si>
    <t>pro-oxidative</t>
  </si>
  <si>
    <t>traits</t>
  </si>
  <si>
    <t>prevents</t>
  </si>
  <si>
    <t>thalidomide</t>
  </si>
  <si>
    <t>attached</t>
  </si>
  <si>
    <t>n = 290</t>
  </si>
  <si>
    <t>iqr</t>
  </si>
  <si>
    <t>kyu-earn</t>
  </si>
  <si>
    <t>a165</t>
  </si>
  <si>
    <t>a166</t>
  </si>
  <si>
    <t>−1.49</t>
  </si>
  <si>
    <t>a160</t>
  </si>
  <si>
    <t>a161</t>
  </si>
  <si>
    <t>a162</t>
  </si>
  <si>
    <t>−1.42</t>
  </si>
  <si>
    <t>a168</t>
  </si>
  <si>
    <t>a169</t>
  </si>
  <si>
    <t>diagnose</t>
  </si>
  <si>
    <t>strengthening</t>
  </si>
  <si>
    <t>shin</t>
  </si>
  <si>
    <t>streptomycete-derived</t>
  </si>
  <si>
    <t>classic</t>
  </si>
  <si>
    <t>compartment</t>
  </si>
  <si>
    <t>one-third</t>
  </si>
  <si>
    <t>covers</t>
  </si>
  <si>
    <t>drive</t>
  </si>
  <si>
    <t>gland</t>
  </si>
  <si>
    <t>a1c</t>
  </si>
  <si>
    <t>chi2test</t>
  </si>
  <si>
    <t>floating</t>
  </si>
  <si>
    <t>multi-site</t>
  </si>
  <si>
    <t>mucous</t>
  </si>
  <si>
    <t>adelaide</t>
  </si>
  <si>
    <t>cxcl12</t>
  </si>
  <si>
    <t>kangtaek</t>
  </si>
  <si>
    <t>react</t>
  </si>
  <si>
    <t>locality</t>
  </si>
  <si>
    <t>phelan</t>
  </si>
  <si>
    <t>iodized</t>
  </si>
  <si>
    <t>generally</t>
  </si>
  <si>
    <t>nonstunted</t>
  </si>
  <si>
    <t>polysensitized</t>
  </si>
  <si>
    <t>digital</t>
  </si>
  <si>
    <t>obesity-prone</t>
  </si>
  <si>
    <t>gyeong</t>
  </si>
  <si>
    <t>1.09-2.09</t>
  </si>
  <si>
    <t>a15</t>
  </si>
  <si>
    <t>a14</t>
  </si>
  <si>
    <t>a16</t>
  </si>
  <si>
    <t>a11</t>
  </si>
  <si>
    <t>betsuyaku</t>
  </si>
  <si>
    <t>a13</t>
  </si>
  <si>
    <t>nontubal</t>
  </si>
  <si>
    <t>felt</t>
  </si>
  <si>
    <t>etsushi</t>
  </si>
  <si>
    <t>young-ho</t>
  </si>
  <si>
    <t>andaya</t>
  </si>
  <si>
    <t>alleviated</t>
  </si>
  <si>
    <t>restore</t>
  </si>
  <si>
    <t>meenal</t>
  </si>
  <si>
    <t>neuroscience</t>
  </si>
  <si>
    <t>died</t>
  </si>
  <si>
    <t> = 0.50</t>
  </si>
  <si>
    <t>billion</t>
  </si>
  <si>
    <t>2d3</t>
  </si>
  <si>
    <t>a149</t>
  </si>
  <si>
    <t>happening</t>
  </si>
  <si>
    <t>descriptively</t>
  </si>
  <si>
    <t>potato</t>
  </si>
  <si>
    <t>fsh</t>
  </si>
  <si>
    <t>daily</t>
  </si>
  <si>
    <t>n = 123</t>
  </si>
  <si>
    <t>akbari</t>
  </si>
  <si>
    <t>19.3 ± 4.2</t>
  </si>
  <si>
    <t>3rd-trimester</t>
  </si>
  <si>
    <t>teeth</t>
  </si>
  <si>
    <t>juneyoung</t>
  </si>
  <si>
    <t>pellets</t>
  </si>
  <si>
    <t>restored</t>
  </si>
  <si>
    <t>jin-hwa</t>
  </si>
  <si>
    <t>ying-ji</t>
  </si>
  <si>
    <t>busia</t>
  </si>
  <si>
    <t>managed</t>
  </si>
  <si>
    <t>hypocalcemia</t>
  </si>
  <si>
    <t>granuloma</t>
  </si>
  <si>
    <t>d3signalling</t>
  </si>
  <si>
    <t>21.4 </t>
  </si>
  <si>
    <t>real-time</t>
  </si>
  <si>
    <t>sujin</t>
  </si>
  <si>
    <t>themes</t>
  </si>
  <si>
    <t>mild</t>
  </si>
  <si>
    <t>mile</t>
  </si>
  <si>
    <t>skin</t>
  </si>
  <si>
    <t>morphology</t>
  </si>
  <si>
    <t>abundant</t>
  </si>
  <si>
    <t>weight.to</t>
  </si>
  <si>
    <t>milk</t>
  </si>
  <si>
    <t>retention</t>
  </si>
  <si>
    <t>operons</t>
  </si>
  <si>
    <t>21st</t>
  </si>
  <si>
    <t>anticipation</t>
  </si>
  <si>
    <t>depend</t>
  </si>
  <si>
    <t>mmns</t>
  </si>
  <si>
    <t>father</t>
  </si>
  <si>
    <t>marzieh</t>
  </si>
  <si>
    <t>population‐based</t>
  </si>
  <si>
    <t>sepiashvili</t>
  </si>
  <si>
    <t>99.4 </t>
  </si>
  <si>
    <t>marks</t>
  </si>
  <si>
    <t>a631</t>
  </si>
  <si>
    <t>suffered</t>
  </si>
  <si>
    <t>abundance</t>
  </si>
  <si>
    <t>energy/protein</t>
  </si>
  <si>
    <t>smartphone</t>
  </si>
  <si>
    <t>string</t>
  </si>
  <si>
    <t>yeast</t>
  </si>
  <si>
    <t>jarungchit</t>
  </si>
  <si>
    <t>glycemic</t>
  </si>
  <si>
    <t>cholecalciferol</t>
  </si>
  <si>
    <t>tung</t>
  </si>
  <si>
    <t>contemporary</t>
  </si>
  <si>
    <t>self-efficacy</t>
  </si>
  <si>
    <t>uneventful</t>
  </si>
  <si>
    <t>gestationis</t>
  </si>
  <si>
    <t>unno</t>
  </si>
  <si>
    <t>governments</t>
  </si>
  <si>
    <t>three-day</t>
  </si>
  <si>
    <t>shliozberg</t>
  </si>
  <si>
    <t>biceps</t>
  </si>
  <si>
    <t>dio</t>
  </si>
  <si>
    <t>staples</t>
  </si>
  <si>
    <t>dik</t>
  </si>
  <si>
    <t>did</t>
  </si>
  <si>
    <t>die</t>
  </si>
  <si>
    <t>pi3k/akt</t>
  </si>
  <si>
    <t>permits</t>
  </si>
  <si>
    <t>dic</t>
  </si>
  <si>
    <t>vagal</t>
  </si>
  <si>
    <t>dispersible</t>
  </si>
  <si>
    <t>a633</t>
  </si>
  <si>
    <t>ofcoin</t>
  </si>
  <si>
    <t>pureun-haneul</t>
  </si>
  <si>
    <t>mann-whitney</t>
  </si>
  <si>
    <t>21-year</t>
  </si>
  <si>
    <t>round</t>
  </si>
  <si>
    <t>2-ethyl-5-oxohexyl</t>
  </si>
  <si>
    <t>14 years</t>
  </si>
  <si>
    <t>villa</t>
  </si>
  <si>
    <t>duringed12</t>
  </si>
  <si>
    <t>farkas</t>
  </si>
  <si>
    <t>0.25.</t>
  </si>
  <si>
    <t>biphenyls</t>
  </si>
  <si>
    <t>transform</t>
  </si>
  <si>
    <t>84.6vs</t>
  </si>
  <si>
    <t>magee</t>
  </si>
  <si>
    <t>fstl-3</t>
  </si>
  <si>
    <t>mj</t>
  </si>
  <si>
    <t>0.21-0.97</t>
  </si>
  <si>
    <t>sacral</t>
  </si>
  <si>
    <t>leg-to-leg</t>
  </si>
  <si>
    <t>adds</t>
  </si>
  <si>
    <t>p2y12</t>
  </si>
  <si>
    <t>favour</t>
  </si>
  <si>
    <t>β</t>
  </si>
  <si>
    <t>template</t>
  </si>
  <si>
    <t>mir-181d</t>
  </si>
  <si>
    <t>international</t>
  </si>
  <si>
    <t>model-based</t>
  </si>
  <si>
    <t>isoforms</t>
  </si>
  <si>
    <t>filled</t>
  </si>
  <si>
    <t>transportation</t>
  </si>
  <si>
    <t>cellulose</t>
  </si>
  <si>
    <t>otic</t>
  </si>
  <si>
    <t>sze-chin</t>
  </si>
  <si>
    <t>mr</t>
  </si>
  <si>
    <t>french</t>
  </si>
  <si>
    <t>deria</t>
  </si>
  <si>
    <t>hoofnagle</t>
  </si>
  <si>
    <t>decipher</t>
  </si>
  <si>
    <t>colonization</t>
  </si>
  <si>
    <t>triclosan</t>
  </si>
  <si>
    <t>eunjae</t>
  </si>
  <si>
    <t>1α</t>
  </si>
  <si>
    <t>boy</t>
  </si>
  <si>
    <t>reconciling</t>
  </si>
  <si>
    <t>kalkbrenner</t>
  </si>
  <si>
    <t>institute</t>
  </si>
  <si>
    <t>shift</t>
  </si>
  <si>
    <t>slos</t>
  </si>
  <si>
    <t>nanshan</t>
  </si>
  <si>
    <t>somatic</t>
  </si>
  <si>
    <t>29 </t>
  </si>
  <si>
    <t>simultaneous</t>
  </si>
  <si>
    <t>diagnosed</t>
  </si>
  <si>
    <t>youcef</t>
  </si>
  <si>
    <t>high-tech</t>
  </si>
  <si>
    <t>cyst</t>
  </si>
  <si>
    <t>biopsies</t>
  </si>
  <si>
    <t>margot</t>
  </si>
  <si>
    <t>asuman</t>
  </si>
  <si>
    <t>teenage</t>
  </si>
  <si>
    <t>useful</t>
  </si>
  <si>
    <t>statewide</t>
  </si>
  <si>
    <t>mscs</t>
  </si>
  <si>
    <t> = 0.044</t>
  </si>
  <si>
    <t>encephalomyelitis</t>
  </si>
  <si>
    <t>//www.controlled-trials.com</t>
  </si>
  <si>
    <t>flexibility</t>
  </si>
  <si>
    <t>quintile</t>
  </si>
  <si>
    <t>conditionally</t>
  </si>
  <si>
    <t>sex-dependent</t>
  </si>
  <si>
    <t>ache</t>
  </si>
  <si>
    <t>aranzabal</t>
  </si>
  <si>
    <t>pgc1α</t>
  </si>
  <si>
    <t>unilateral</t>
  </si>
  <si>
    <t>sympathetic</t>
  </si>
  <si>
    <t>allogeneic</t>
  </si>
  <si>
    <t>additive</t>
  </si>
  <si>
    <t>wealth</t>
  </si>
  <si>
    <t>984/1682</t>
  </si>
  <si>
    <t>ingenuity</t>
  </si>
  <si>
    <t>visit</t>
  </si>
  <si>
    <t>rs4149570</t>
  </si>
  <si>
    <t>france</t>
  </si>
  <si>
    <t>scenarios</t>
  </si>
  <si>
    <t>insider</t>
  </si>
  <si>
    <t>nagao</t>
  </si>
  <si>
    <t>ayu</t>
  </si>
  <si>
    <t>lorenzo</t>
  </si>
  <si>
    <t>tachycardia</t>
  </si>
  <si>
    <t>metathemes</t>
  </si>
  <si>
    <t>2.0-fold</t>
  </si>
  <si>
    <t>uas</t>
  </si>
  <si>
    <t>baek</t>
  </si>
  <si>
    <t>sharing</t>
  </si>
  <si>
    <t>fine-tuned</t>
  </si>
  <si>
    <t>joris</t>
  </si>
  <si>
    <t>curriculum</t>
  </si>
  <si>
    <t>muchammad</t>
  </si>
  <si>
    <t>malay</t>
  </si>
  <si>
    <t>ook</t>
  </si>
  <si>
    <t>a285</t>
  </si>
  <si>
    <t>antigens</t>
  </si>
  <si>
    <t>a287</t>
  </si>
  <si>
    <t>tandem</t>
  </si>
  <si>
    <t>a281</t>
  </si>
  <si>
    <t>a283</t>
  </si>
  <si>
    <t>a282</t>
  </si>
  <si>
    <t>1.86-fold</t>
  </si>
  <si>
    <t>neuro-structural</t>
  </si>
  <si>
    <t>externally</t>
  </si>
  <si>
    <t>uranium-laden</t>
  </si>
  <si>
    <t>effort</t>
  </si>
  <si>
    <t>a288</t>
  </si>
  <si>
    <t>fly</t>
  </si>
  <si>
    <t>age-associated</t>
  </si>
  <si>
    <t>teijeiro</t>
  </si>
  <si>
    <t>woo-young</t>
  </si>
  <si>
    <t>tokyo</t>
  </si>
  <si>
    <t>deformed</t>
  </si>
  <si>
    <t>population-specific</t>
  </si>
  <si>
    <t>ofadhdsymptoms</t>
  </si>
  <si>
    <t>premarital</t>
  </si>
  <si>
    <t>chua</t>
  </si>
  <si>
    <t>ligase</t>
  </si>
  <si>
    <t>rhamnosus</t>
  </si>
  <si>
    <t>beta-lactam</t>
  </si>
  <si>
    <t>making</t>
  </si>
  <si>
    <t>arrive</t>
  </si>
  <si>
    <t>dosage</t>
  </si>
  <si>
    <t>crohn</t>
  </si>
  <si>
    <t>10.1186/s13063-015-0825-8</t>
  </si>
  <si>
    <t>re-emergence</t>
  </si>
  <si>
    <t>priscilla</t>
  </si>
  <si>
    <t>akihiro</t>
  </si>
  <si>
    <t>t2dm/gestational</t>
  </si>
  <si>
    <t>kanana</t>
  </si>
  <si>
    <t>paediatricians</t>
  </si>
  <si>
    <t>agent</t>
  </si>
  <si>
    <t>council</t>
  </si>
  <si>
    <t>spanning</t>
  </si>
  <si>
    <t>patterns/histone</t>
  </si>
  <si>
    <t>roccatello</t>
  </si>
  <si>
    <t>validated</t>
  </si>
  <si>
    <t>bhatia</t>
  </si>
  <si>
    <t>oslo</t>
  </si>
  <si>
    <t>histone</t>
  </si>
  <si>
    <t>ping</t>
  </si>
  <si>
    <t>pine</t>
  </si>
  <si>
    <t>chemical</t>
  </si>
  <si>
    <t>till</t>
  </si>
  <si>
    <t>asma</t>
  </si>
  <si>
    <t>pure</t>
  </si>
  <si>
    <t>tile</t>
  </si>
  <si>
    <t>nyc</t>
  </si>
  <si>
    <t>posted</t>
  </si>
  <si>
    <t>pectoris</t>
  </si>
  <si>
    <t>interconnections</t>
  </si>
  <si>
    <t>peripartum</t>
  </si>
  <si>
    <t>catechol-o-methyl</t>
  </si>
  <si>
    <t>sustainability</t>
  </si>
  <si>
    <t>membership</t>
  </si>
  <si>
    <t>mae</t>
  </si>
  <si>
    <t>snp</t>
  </si>
  <si>
    <t>1.01-2.57</t>
  </si>
  <si>
    <t>gros</t>
  </si>
  <si>
    <t>randomly-selected</t>
  </si>
  <si>
    <t>journals</t>
  </si>
  <si>
    <t>grow</t>
  </si>
  <si>
    <t>man</t>
  </si>
  <si>
    <t>yong-joon</t>
  </si>
  <si>
    <t>complimentary</t>
  </si>
  <si>
    <t>mayo</t>
  </si>
  <si>
    <t>waist</t>
  </si>
  <si>
    <t>johnson</t>
  </si>
  <si>
    <t>n=97</t>
  </si>
  <si>
    <t>ain-93g</t>
  </si>
  <si>
    <t>elongation</t>
  </si>
  <si>
    <t>triglyceride</t>
  </si>
  <si>
    <t>alpha-lactalbumin</t>
  </si>
  <si>
    <t>tale</t>
  </si>
  <si>
    <t>t15=−2.76</t>
  </si>
  <si>
    <t>jain</t>
  </si>
  <si>
    <t>african</t>
  </si>
  <si>
    <t>biplane</t>
  </si>
  <si>
    <t>tall</t>
  </si>
  <si>
    <t>interconnectivity</t>
  </si>
  <si>
    <t>nonrandomized</t>
  </si>
  <si>
    <t>talk</t>
  </si>
  <si>
    <t>berroa</t>
  </si>
  <si>
    <t>oncology</t>
  </si>
  <si>
    <t>katsuhito</t>
  </si>
  <si>
    <t>selenoproteins</t>
  </si>
  <si>
    <t>97.5th</t>
  </si>
  <si>
    <t>valley</t>
  </si>
  <si>
    <t>thresholds</t>
  </si>
  <si>
    <t>si = 1.04</t>
  </si>
  <si>
    <t>wishing</t>
  </si>
  <si>
    <t>nausicaa</t>
  </si>
  <si>
    <t>ipth</t>
  </si>
  <si>
    <t>vasoactive</t>
  </si>
  <si>
    <t>0.06-0.31</t>
  </si>
  <si>
    <t>differs</t>
  </si>
  <si>
    <t>dependent.abbreviations</t>
  </si>
  <si>
    <t>disparity</t>
  </si>
  <si>
    <t>recombinant</t>
  </si>
  <si>
    <t>monitor</t>
  </si>
  <si>
    <t>aplastic</t>
  </si>
  <si>
    <t>dogan</t>
  </si>
  <si>
    <t>auto-injectors</t>
  </si>
  <si>
    <t>encompasses</t>
  </si>
  <si>
    <t>buns</t>
  </si>
  <si>
    <t>reevaluated</t>
  </si>
  <si>
    <t>wongpun</t>
  </si>
  <si>
    <t>policy</t>
  </si>
  <si>
    <t>ours</t>
  </si>
  <si>
    <t>sensitized</t>
  </si>
  <si>
    <t>uptake</t>
  </si>
  <si>
    <t>piglets</t>
  </si>
  <si>
    <t>texas</t>
  </si>
  <si>
    <t>toxin</t>
  </si>
  <si>
    <t>prime</t>
  </si>
  <si>
    <t>unplanned</t>
  </si>
  <si>
    <t>views</t>
  </si>
  <si>
    <t>tofu</t>
  </si>
  <si>
    <t>non-negligible</t>
  </si>
  <si>
    <t>hormonally</t>
  </si>
  <si>
    <t> 43</t>
  </si>
  <si>
    <t>catecholamine</t>
  </si>
  <si>
    <t>enu-induced</t>
  </si>
  <si>
    <t>nonsense</t>
  </si>
  <si>
    <t>perioperative</t>
  </si>
  <si>
    <t>dmts</t>
  </si>
  <si>
    <t>over-the-counter-medication</t>
  </si>
  <si>
    <t>32 weeks</t>
  </si>
  <si>
    <t>c-rct</t>
  </si>
  <si>
    <t>developments</t>
  </si>
  <si>
    <t>mizuko</t>
  </si>
  <si>
    <t>absent</t>
  </si>
  <si>
    <t>cognition</t>
  </si>
  <si>
    <t>andadhdsymptoms</t>
  </si>
  <si>
    <t>proteins</t>
  </si>
  <si>
    <t>hoon-soo</t>
  </si>
  <si>
    <t>model☆</t>
  </si>
  <si>
    <t>crypts</t>
  </si>
  <si>
    <t>migrate</t>
  </si>
  <si>
    <t>digit-span</t>
  </si>
  <si>
    <t>obviated</t>
  </si>
  <si>
    <t>jersey</t>
  </si>
  <si>
    <t>weight-for-height</t>
  </si>
  <si>
    <t>pharmacies</t>
  </si>
  <si>
    <t>endline</t>
  </si>
  <si>
    <t>nikonova</t>
  </si>
  <si>
    <t>physiologic</t>
  </si>
  <si>
    <t>39/338</t>
  </si>
  <si>
    <t>artesani</t>
  </si>
  <si>
    <t>eyelid</t>
  </si>
  <si>
    <t>1983-84</t>
  </si>
  <si>
    <t>latin</t>
  </si>
  <si>
    <t>yeong</t>
  </si>
  <si>
    <t>scheme</t>
  </si>
  <si>
    <t>kumsun</t>
  </si>
  <si>
    <t>abnormal</t>
  </si>
  <si>
    <t>plant-based</t>
  </si>
  <si>
    <t>10.1186/s12940-015-0058-z</t>
  </si>
  <si>
    <t>manifests</t>
  </si>
  <si>
    <t>acitretin</t>
  </si>
  <si>
    <t>mercury-containing</t>
  </si>
  <si>
    <t>lao</t>
  </si>
  <si>
    <t>yield</t>
  </si>
  <si>
    <t>young-joo</t>
  </si>
  <si>
    <t>girl</t>
  </si>
  <si>
    <t>morning</t>
  </si>
  <si>
    <t>elizabeth</t>
  </si>
  <si>
    <t>canada</t>
  </si>
  <si>
    <t>billions</t>
  </si>
  <si>
    <t>bever</t>
  </si>
  <si>
    <t>mehri</t>
  </si>
  <si>
    <t>alpha7</t>
  </si>
  <si>
    <t>3rd</t>
  </si>
  <si>
    <t>subtype</t>
  </si>
  <si>
    <t>greeks</t>
  </si>
  <si>
    <t>dihydropyrimidine</t>
  </si>
  <si>
    <t>keom</t>
  </si>
  <si>
    <t>emerged</t>
  </si>
  <si>
    <t>dioxide</t>
  </si>
  <si>
    <t>chi/young</t>
  </si>
  <si>
    <t>sensor</t>
  </si>
  <si>
    <t>correct</t>
  </si>
  <si>
    <t>lukschal</t>
  </si>
  <si>
    <t>canal</t>
  </si>
  <si>
    <t>neurotrophic</t>
  </si>
  <si>
    <t>after</t>
  </si>
  <si>
    <t>100 </t>
  </si>
  <si>
    <t>phthalates</t>
  </si>
  <si>
    <t>registrants</t>
  </si>
  <si>
    <t>ors</t>
  </si>
  <si>
    <t>3rdtercile</t>
  </si>
  <si>
    <t>neurotrophin</t>
  </si>
  <si>
    <t>romans</t>
  </si>
  <si>
    <t>quasi-randomized</t>
  </si>
  <si>
    <t>california</t>
  </si>
  <si>
    <t>vinyl</t>
  </si>
  <si>
    <t>ramos</t>
  </si>
  <si>
    <t>nonoccupationally</t>
  </si>
  <si>
    <t>cough</t>
  </si>
  <si>
    <t>inductive</t>
  </si>
  <si>
    <t>follicle-stimulating</t>
  </si>
  <si>
    <t>bangladesh</t>
  </si>
  <si>
    <t>language</t>
  </si>
  <si>
    <t>supportively</t>
  </si>
  <si>
    <t>atisrctn.orgas</t>
  </si>
  <si>
    <t>36thweek</t>
  </si>
  <si>
    <t>zn-rich</t>
  </si>
  <si>
    <t>thing</t>
  </si>
  <si>
    <t>3-days</t>
  </si>
  <si>
    <t>pufa-containing</t>
  </si>
  <si>
    <t>10-month-old</t>
  </si>
  <si>
    <t>kandhare</t>
  </si>
  <si>
    <t>katsuyoshi</t>
  </si>
  <si>
    <t>think</t>
  </si>
  <si>
    <t>frequent</t>
  </si>
  <si>
    <t>dashti</t>
  </si>
  <si>
    <t>executive-summary</t>
  </si>
  <si>
    <t>modalità</t>
  </si>
  <si>
    <t>americana</t>
  </si>
  <si>
    <t>1stand</t>
  </si>
  <si>
    <t>navarro</t>
  </si>
  <si>
    <t>p = 0.69</t>
  </si>
  <si>
    <t>non-pharmacologic</t>
  </si>
  <si>
    <t>atopy-related</t>
  </si>
  <si>
    <t>nct01084096</t>
  </si>
  <si>
    <t>americans</t>
  </si>
  <si>
    <t>fast</t>
  </si>
  <si>
    <t>specificity</t>
  </si>
  <si>
    <t>carry</t>
  </si>
  <si>
    <t>methodological</t>
  </si>
  <si>
    <t>mammary</t>
  </si>
  <si>
    <t>discharged</t>
  </si>
  <si>
    <t>threonine</t>
  </si>
  <si>
    <t>genotype</t>
  </si>
  <si>
    <t>24 years</t>
  </si>
  <si>
    <t>nonsupportive</t>
  </si>
  <si>
    <t>ketones</t>
  </si>
  <si>
    <t>mite-sensitized</t>
  </si>
  <si>
    <t>psychotic</t>
  </si>
  <si>
    <t>1c</t>
  </si>
  <si>
    <t>fiery</t>
  </si>
  <si>
    <t>oxford</t>
  </si>
  <si>
    <t>participated</t>
  </si>
  <si>
    <t>rosario</t>
  </si>
  <si>
    <t>~0.4</t>
  </si>
  <si>
    <t>eyes</t>
  </si>
  <si>
    <t>d3contributed</t>
  </si>
  <si>
    <t>calafat</t>
  </si>
  <si>
    <t>femur</t>
  </si>
  <si>
    <t>a291</t>
  </si>
  <si>
    <t>adrenergic</t>
  </si>
  <si>
    <t>accurately</t>
  </si>
  <si>
    <t>fei</t>
  </si>
  <si>
    <t>ambulatory</t>
  </si>
  <si>
    <t>sequels</t>
  </si>
  <si>
    <t>nnat</t>
  </si>
  <si>
    <t>low/low</t>
  </si>
  <si>
    <t>self-administered</t>
  </si>
  <si>
    <t>undoubtedly</t>
  </si>
  <si>
    <t>ogura</t>
  </si>
  <si>
    <t>coefficients</t>
  </si>
  <si>
    <t>a532</t>
  </si>
  <si>
    <t>albumin</t>
  </si>
  <si>
    <t>ykl-40</t>
  </si>
  <si>
    <t>j.</t>
  </si>
  <si>
    <t>htr4</t>
  </si>
  <si>
    <t>full-fledged</t>
  </si>
  <si>
    <t>prader-willi</t>
  </si>
  <si>
    <t>foreoponly</t>
  </si>
  <si>
    <t>group-exercises</t>
  </si>
  <si>
    <t>exocrine</t>
  </si>
  <si>
    <t>morphologically</t>
  </si>
  <si>
    <t>//dx.doi.org/10.1289/ehp.1307044</t>
  </si>
  <si>
    <t>20s</t>
  </si>
  <si>
    <t>merozoite</t>
  </si>
  <si>
    <t>acknowledged</t>
  </si>
  <si>
    <t>topics</t>
  </si>
  <si>
    <t>marijuana</t>
  </si>
  <si>
    <t>rsv-associated</t>
  </si>
  <si>
    <t>adeli</t>
  </si>
  <si>
    <t>sule</t>
  </si>
  <si>
    <t>modality</t>
  </si>
  <si>
    <t>cassandra</t>
  </si>
  <si>
    <t>v=0.18</t>
  </si>
  <si>
    <t>preventivo</t>
  </si>
  <si>
    <t>speakers</t>
  </si>
  <si>
    <t>diet-induced</t>
  </si>
  <si>
    <t>tcho</t>
  </si>
  <si>
    <t>efficient</t>
  </si>
  <si>
    <t>v=0.12</t>
  </si>
  <si>
    <t>isolate</t>
  </si>
  <si>
    <t>anti-ige</t>
  </si>
  <si>
    <t>smeester</t>
  </si>
  <si>
    <t>isrctn49285450</t>
  </si>
  <si>
    <t>bailey</t>
  </si>
  <si>
    <t>personalized</t>
  </si>
  <si>
    <t>healthful</t>
  </si>
  <si>
    <t>channel</t>
  </si>
  <si>
    <t>kenta</t>
  </si>
  <si>
    <t>pain</t>
  </si>
  <si>
    <t>norman</t>
  </si>
  <si>
    <t>nffd</t>
  </si>
  <si>
    <t>normal</t>
  </si>
  <si>
    <t>catalase</t>
  </si>
  <si>
    <t>klotho</t>
  </si>
  <si>
    <t>paid</t>
  </si>
  <si>
    <t>telomere</t>
  </si>
  <si>
    <t>beta</t>
  </si>
  <si>
    <t>skinner</t>
  </si>
  <si>
    <t>82.1 </t>
  </si>
  <si>
    <t>tract</t>
  </si>
  <si>
    <t>kemal</t>
  </si>
  <si>
    <t>sojeong</t>
  </si>
  <si>
    <t>steroidogenic</t>
  </si>
  <si>
    <t>pastries</t>
  </si>
  <si>
    <t>especially</t>
  </si>
  <si>
    <t>−1.67</t>
  </si>
  <si>
    <t>1½</t>
  </si>
  <si>
    <t>dtmax</t>
  </si>
  <si>
    <t>care-givers</t>
  </si>
  <si>
    <t>a142</t>
  </si>
  <si>
    <t>a143</t>
  </si>
  <si>
    <t>a140</t>
  </si>
  <si>
    <t>a141</t>
  </si>
  <si>
    <t>a146</t>
  </si>
  <si>
    <t>a147</t>
  </si>
  <si>
    <t>a144</t>
  </si>
  <si>
    <t>a145</t>
  </si>
  <si>
    <t>a148</t>
  </si>
  <si>
    <t>ilknur</t>
  </si>
  <si>
    <t>reassurance</t>
  </si>
  <si>
    <t>precise</t>
  </si>
  <si>
    <t>rating</t>
  </si>
  <si>
    <t>show</t>
  </si>
  <si>
    <t>kwok</t>
  </si>
  <si>
    <t>kwon</t>
  </si>
  <si>
    <t>sites</t>
  </si>
  <si>
    <t>administrators</t>
  </si>
  <si>
    <t>elevate</t>
  </si>
  <si>
    <t>bedside</t>
  </si>
  <si>
    <t>24 weeks</t>
  </si>
  <si>
    <t>pump</t>
  </si>
  <si>
    <t>threshold</t>
  </si>
  <si>
    <t>forecast</t>
  </si>
  <si>
    <t>cholinacetyltransferase</t>
  </si>
  <si>
    <t>aspartic</t>
  </si>
  <si>
    <t>ng/g</t>
  </si>
  <si>
    <t>tlr3</t>
  </si>
  <si>
    <t>feng</t>
  </si>
  <si>
    <t>dyspnea</t>
  </si>
  <si>
    <t>rr = 1.80</t>
  </si>
  <si>
    <t>morbilliform</t>
  </si>
  <si>
    <t>feno</t>
  </si>
  <si>
    <t>histories</t>
  </si>
  <si>
    <t>lipidi</t>
  </si>
  <si>
    <t>analytic</t>
  </si>
  <si>
    <t>sga/iugr</t>
  </si>
  <si>
    <t>lipids</t>
  </si>
  <si>
    <t>jinwha</t>
  </si>
  <si>
    <t>fefol</t>
  </si>
  <si>
    <t>extracellular</t>
  </si>
  <si>
    <t>awareness</t>
  </si>
  <si>
    <t>neighbouring</t>
  </si>
  <si>
    <t>dohyeong</t>
  </si>
  <si>
    <t>shelton</t>
  </si>
  <si>
    <t>a79</t>
  </si>
  <si>
    <t>a78</t>
  </si>
  <si>
    <t>a77</t>
  </si>
  <si>
    <t>a76</t>
  </si>
  <si>
    <t>a75</t>
  </si>
  <si>
    <t>isfahan</t>
  </si>
  <si>
    <t>a73</t>
  </si>
  <si>
    <t>a72</t>
  </si>
  <si>
    <t>a71</t>
  </si>
  <si>
    <t>a70</t>
  </si>
  <si>
    <t>self</t>
  </si>
  <si>
    <t>satiety</t>
  </si>
  <si>
    <t>nearly</t>
  </si>
  <si>
    <t>ethnically-diverse</t>
  </si>
  <si>
    <t>wheeze</t>
  </si>
  <si>
    <t>conjunction</t>
  </si>
  <si>
    <t>firstborn</t>
  </si>
  <si>
    <t>manager</t>
  </si>
  <si>
    <t>p = 0.085</t>
  </si>
  <si>
    <t>dianne</t>
  </si>
  <si>
    <t> = 31.9</t>
  </si>
  <si>
    <t>oroverweight = 1.2</t>
  </si>
  <si>
    <t>µg/day</t>
  </si>
  <si>
    <t>communicates</t>
  </si>
  <si>
    <t>median</t>
  </si>
  <si>
    <t>ketogenic</t>
  </si>
  <si>
    <t>summary</t>
  </si>
  <si>
    <t>hypomethylated</t>
  </si>
  <si>
    <t>mrps-rich</t>
  </si>
  <si>
    <t>mitigate</t>
  </si>
  <si>
    <t>characteristic</t>
  </si>
  <si>
    <t>shaped</t>
  </si>
  <si>
    <t>moini</t>
  </si>
  <si>
    <t>ratref-12</t>
  </si>
  <si>
    <t>nakano</t>
  </si>
  <si>
    <t>kook</t>
  </si>
  <si>
    <t>paola</t>
  </si>
  <si>
    <t> = 16</t>
  </si>
  <si>
    <t>fixate</t>
  </si>
  <si>
    <t>relative</t>
  </si>
  <si>
    <t>higher-dose</t>
  </si>
  <si>
    <t>unaltered</t>
  </si>
  <si>
    <t>esch</t>
  </si>
  <si>
    <t>a588</t>
  </si>
  <si>
    <t>ependymoma</t>
  </si>
  <si>
    <t>prescribers</t>
  </si>
  <si>
    <t>kaswandani</t>
  </si>
  <si>
    <t>adenotonsillectomy</t>
  </si>
  <si>
    <t>erkki</t>
  </si>
  <si>
    <t>palmitoyltransferase</t>
  </si>
  <si>
    <t>sanjoy</t>
  </si>
  <si>
    <t>asri</t>
  </si>
  <si>
    <t>jisun</t>
  </si>
  <si>
    <t>0.02.</t>
  </si>
  <si>
    <t>behind</t>
  </si>
  <si>
    <t>geometric</t>
  </si>
  <si>
    <t>reading</t>
  </si>
  <si>
    <t>thrb</t>
  </si>
  <si>
    <t>rady</t>
  </si>
  <si>
    <t>khalmuratova</t>
  </si>
  <si>
    <t>affordable</t>
  </si>
  <si>
    <t>infrastructure</t>
  </si>
  <si>
    <t>august</t>
  </si>
  <si>
    <t>parent</t>
  </si>
  <si>
    <t>parental</t>
  </si>
  <si>
    <t>jt</t>
  </si>
  <si>
    <t>ju</t>
  </si>
  <si>
    <t>couplets</t>
  </si>
  <si>
    <t>sampling</t>
  </si>
  <si>
    <t>jm</t>
  </si>
  <si>
    <t>real-life</t>
  </si>
  <si>
    <t>jo</t>
  </si>
  <si>
    <t>tul</t>
  </si>
  <si>
    <t>ji</t>
  </si>
  <si>
    <t>fluctuations</t>
  </si>
  <si>
    <t>nationality</t>
  </si>
  <si>
    <t>pharmacists</t>
  </si>
  <si>
    <t>cervical</t>
  </si>
  <si>
    <t>gil-soon</t>
  </si>
  <si>
    <t>ja</t>
  </si>
  <si>
    <t>jc</t>
  </si>
  <si>
    <t>overweight/obesity</t>
  </si>
  <si>
    <t>dates</t>
  </si>
  <si>
    <t>1.1 ± 2.4</t>
  </si>
  <si>
    <t>tuck</t>
  </si>
  <si>
    <t>92 </t>
  </si>
  <si>
    <t>a201</t>
  </si>
  <si>
    <t>macrothrombocytopenia</t>
  </si>
  <si>
    <t>unrotated</t>
  </si>
  <si>
    <t>wealth-based</t>
  </si>
  <si>
    <t>alfonso</t>
  </si>
  <si>
    <t>patrons</t>
  </si>
  <si>
    <t>dated</t>
  </si>
  <si>
    <t>arginine</t>
  </si>
  <si>
    <t>25-oh-d</t>
  </si>
  <si>
    <t>p = 0.009</t>
  </si>
  <si>
    <t>anti-malarial</t>
  </si>
  <si>
    <t>a650</t>
  </si>
  <si>
    <t>ng.ml−1</t>
  </si>
  <si>
    <t>13.4 </t>
  </si>
  <si>
    <t>2-locus</t>
  </si>
  <si>
    <t>a651</t>
  </si>
  <si>
    <t>50 </t>
  </si>
  <si>
    <t>non-pharmacological</t>
  </si>
  <si>
    <t>exposure-response</t>
  </si>
  <si>
    <t>innovations</t>
  </si>
  <si>
    <t>maintained</t>
  </si>
  <si>
    <t>stretched</t>
  </si>
  <si>
    <t>je</t>
  </si>
  <si>
    <t>a655</t>
  </si>
  <si>
    <t>jf</t>
  </si>
  <si>
    <t>−0.91 mu/l</t>
  </si>
  <si>
    <t>childbirth</t>
  </si>
  <si>
    <t>corrective</t>
  </si>
  <si>
    <t>capable</t>
  </si>
  <si>
    <t>rs25531</t>
  </si>
  <si>
    <t>n = 391</t>
  </si>
  <si>
    <t>ha-jung</t>
  </si>
  <si>
    <t>mari</t>
  </si>
  <si>
    <t>mark</t>
  </si>
  <si>
    <t>workshop</t>
  </si>
  <si>
    <t>36 weeks</t>
  </si>
  <si>
    <t>6-8/group</t>
  </si>
  <si>
    <t>steeped</t>
  </si>
  <si>
    <t>compensatory</t>
  </si>
  <si>
    <t>mary</t>
  </si>
  <si>
    <t>bmc</t>
  </si>
  <si>
    <t>self-monitoring</t>
  </si>
  <si>
    <t>educated</t>
  </si>
  <si>
    <t>d-series</t>
  </si>
  <si>
    <t>bmd</t>
  </si>
  <si>
    <t>offered</t>
  </si>
  <si>
    <t>acrolein</t>
  </si>
  <si>
    <t>dramatic</t>
  </si>
  <si>
    <t>wake</t>
  </si>
  <si>
    <t>savilahti</t>
  </si>
  <si>
    <t>declaration</t>
  </si>
  <si>
    <t>bayesian</t>
  </si>
  <si>
    <t>overdose</t>
  </si>
  <si>
    <t>bahrami</t>
  </si>
  <si>
    <t>cerotoyl</t>
  </si>
  <si>
    <t>eighty-three</t>
  </si>
  <si>
    <t>angiographically</t>
  </si>
  <si>
    <t>kappa</t>
  </si>
  <si>
    <t>nnpds</t>
  </si>
  <si>
    <t>subtypes</t>
  </si>
  <si>
    <t>nct02768181</t>
  </si>
  <si>
    <t>inadequacies</t>
  </si>
  <si>
    <t>tractable</t>
  </si>
  <si>
    <t>enteritis</t>
  </si>
  <si>
    <t>n't</t>
  </si>
  <si>
    <t>pharmacotherapeutic</t>
  </si>
  <si>
    <t>warning</t>
  </si>
  <si>
    <t>sociodemographics</t>
  </si>
  <si>
    <t>hdm</t>
  </si>
  <si>
    <t>hdl</t>
  </si>
  <si>
    <t>dislipidemia</t>
  </si>
  <si>
    <t>mortalità</t>
  </si>
  <si>
    <t>endothelial</t>
  </si>
  <si>
    <t>apoe3</t>
  </si>
  <si>
    <t>apoe4</t>
  </si>
  <si>
    <t>conferences</t>
  </si>
  <si>
    <t>hypomethylation</t>
  </si>
  <si>
    <t>characteristics</t>
  </si>
  <si>
    <t>adulta</t>
  </si>
  <si>
    <t>rubio-andrade</t>
  </si>
  <si>
    <t>nebulizers</t>
  </si>
  <si>
    <t>destio</t>
  </si>
  <si>
    <t>sleeping</t>
  </si>
  <si>
    <t>strain</t>
  </si>
  <si>
    <t>relying</t>
  </si>
  <si>
    <t>yr</t>
  </si>
  <si>
    <t>litres</t>
  </si>
  <si>
    <t>macadamia</t>
  </si>
  <si>
    <t>myog</t>
  </si>
  <si>
    <t>hye-young</t>
  </si>
  <si>
    <t>bags</t>
  </si>
  <si>
    <t>pat</t>
  </si>
  <si>
    <t>interdisciplinary</t>
  </si>
  <si>
    <t>doctor</t>
  </si>
  <si>
    <t>pax</t>
  </si>
  <si>
    <t>formulations</t>
  </si>
  <si>
    <t>participant-reported</t>
  </si>
  <si>
    <t>adsorption</t>
  </si>
  <si>
    <t>prevented</t>
  </si>
  <si>
    <t>pac</t>
  </si>
  <si>
    <t>pah</t>
  </si>
  <si>
    <t>anxiety-like</t>
  </si>
  <si>
    <t>pachycondyla</t>
  </si>
  <si>
    <t>achievement</t>
  </si>
  <si>
    <t>metagenome</t>
  </si>
  <si>
    <t>manzon</t>
  </si>
  <si>
    <t>adipocytes</t>
  </si>
  <si>
    <t>obstetrical</t>
  </si>
  <si>
    <t>running</t>
  </si>
  <si>
    <t>logii</t>
  </si>
  <si>
    <t>bahceci</t>
  </si>
  <si>
    <t>±423</t>
  </si>
  <si>
    <t>a506</t>
  </si>
  <si>
    <t>bishnupda</t>
  </si>
  <si>
    <t>dha/day</t>
  </si>
  <si>
    <t>305 nm</t>
  </si>
  <si>
    <t>hydroxy</t>
  </si>
  <si>
    <t>acyl‐dehydrogenase</t>
  </si>
  <si>
    <t>replace</t>
  </si>
  <si>
    <t>country-level</t>
  </si>
  <si>
    <t>stunted</t>
  </si>
  <si>
    <t>hanes</t>
  </si>
  <si>
    <t>accountable</t>
  </si>
  <si>
    <t>mid-late</t>
  </si>
  <si>
    <t>bottle</t>
  </si>
  <si>
    <t>low-volume</t>
  </si>
  <si>
    <t>intima</t>
  </si>
  <si>
    <t>yasuhiro</t>
  </si>
  <si>
    <t>uncomplicated</t>
  </si>
  <si>
    <t>consisted</t>
  </si>
  <si>
    <t>gates</t>
  </si>
  <si>
    <t>gwas</t>
  </si>
  <si>
    <t>outdoor</t>
  </si>
  <si>
    <t>gaining</t>
  </si>
  <si>
    <t>×</t>
  </si>
  <si>
    <t>money</t>
  </si>
  <si>
    <t>diet-dependent</t>
  </si>
  <si>
    <t>adjustments</t>
  </si>
  <si>
    <t>resolution</t>
  </si>
  <si>
    <t>imprint</t>
  </si>
  <si>
    <t>anti-rheumatic</t>
  </si>
  <si>
    <t>ige-mediated</t>
  </si>
  <si>
    <t>aspect</t>
  </si>
  <si>
    <t>a164</t>
  </si>
  <si>
    <t>hephaestin</t>
  </si>
  <si>
    <t>rare/critical</t>
  </si>
  <si>
    <t>hfd-programmed</t>
  </si>
  <si>
    <t>ketamine</t>
  </si>
  <si>
    <t>fda-approved</t>
  </si>
  <si>
    <t>boram</t>
  </si>
  <si>
    <t>lifelong</t>
  </si>
  <si>
    <t>pups</t>
  </si>
  <si>
    <t>appropriately</t>
  </si>
  <si>
    <t>fatemi</t>
  </si>
  <si>
    <t>8.02 ± 1.8 nmol/ghb</t>
  </si>
  <si>
    <t>backround</t>
  </si>
  <si>
    <t>one-on-one</t>
  </si>
  <si>
    <t>exhaled</t>
  </si>
  <si>
    <t>lactate</t>
  </si>
  <si>
    <t>c1_2_a</t>
  </si>
  <si>
    <t>pili</t>
  </si>
  <si>
    <t>glyburide</t>
  </si>
  <si>
    <t>heavier</t>
  </si>
  <si>
    <t>racially-</t>
  </si>
  <si>
    <t>allergen-ige</t>
  </si>
  <si>
    <t>non-masked</t>
  </si>
  <si>
    <t>bio-impedance</t>
  </si>
  <si>
    <t>peroxisomal</t>
  </si>
  <si>
    <t>pre-eclampsia</t>
  </si>
  <si>
    <t>dissected</t>
  </si>
  <si>
    <t>para-medical</t>
  </si>
  <si>
    <t>mok</t>
  </si>
  <si>
    <t>forge</t>
  </si>
  <si>
    <t>inhibition</t>
  </si>
  <si>
    <t>atwww.isrctn.comas</t>
  </si>
  <si>
    <t>inhibin-a</t>
  </si>
  <si>
    <t>mob</t>
  </si>
  <si>
    <t>implicate</t>
  </si>
  <si>
    <t>christina</t>
  </si>
  <si>
    <t>oxygen</t>
  </si>
  <si>
    <t>hirotoshi</t>
  </si>
  <si>
    <t>identifying</t>
  </si>
  <si>
    <t>shimizu</t>
  </si>
  <si>
    <t>znf385a</t>
  </si>
  <si>
    <t>mayda</t>
  </si>
  <si>
    <t>prescilla</t>
  </si>
  <si>
    <t>5-methyltetrahydrofolate</t>
  </si>
  <si>
    <t>chamber</t>
  </si>
  <si>
    <t>inborn</t>
  </si>
  <si>
    <t>neuronal</t>
  </si>
  <si>
    <t>84 </t>
  </si>
  <si>
    <t>served</t>
  </si>
  <si>
    <t>bader</t>
  </si>
  <si>
    <t>clostridium</t>
  </si>
  <si>
    <t>undifferentiated</t>
  </si>
  <si>
    <t>amblyopia</t>
  </si>
  <si>
    <t>obstructive</t>
  </si>
  <si>
    <t>afflict</t>
  </si>
  <si>
    <t>drosophila</t>
  </si>
  <si>
    <t>min-hye</t>
  </si>
  <si>
    <t>immune-mediated</t>
  </si>
  <si>
    <t>co-administered</t>
  </si>
  <si>
    <t>imaged</t>
  </si>
  <si>
    <t>10.1186/s12887-016-0729-0</t>
  </si>
  <si>
    <t>glutarylcarnitine</t>
  </si>
  <si>
    <t>images</t>
  </si>
  <si>
    <t>pasture</t>
  </si>
  <si>
    <t>snoring</t>
  </si>
  <si>
    <t>organizing</t>
  </si>
  <si>
    <t>matching</t>
  </si>
  <si>
    <t>spasm</t>
  </si>
  <si>
    <t>gross</t>
  </si>
  <si>
    <t>tone-cued</t>
  </si>
  <si>
    <t>kionisala</t>
  </si>
  <si>
    <t>extensively</t>
  </si>
  <si>
    <t>tu/hoang</t>
  </si>
  <si>
    <t>dalm</t>
  </si>
  <si>
    <t>tailor-made</t>
  </si>
  <si>
    <t>lunar</t>
  </si>
  <si>
    <t>expressing</t>
  </si>
  <si>
    <t>jean-eric</t>
  </si>
  <si>
    <t>outi</t>
  </si>
  <si>
    <t>moderate</t>
  </si>
  <si>
    <t>intravenous</t>
  </si>
  <si>
    <t>absorptiometry</t>
  </si>
  <si>
    <t>caring</t>
  </si>
  <si>
    <t>rs4588</t>
  </si>
  <si>
    <t>reasonable</t>
  </si>
  <si>
    <t>breastfeed</t>
  </si>
  <si>
    <t>claudia</t>
  </si>
  <si>
    <t>fitness</t>
  </si>
  <si>
    <t>sture</t>
  </si>
  <si>
    <t>practises</t>
  </si>
  <si>
    <t>000 iu/week</t>
  </si>
  <si>
    <t>refers</t>
  </si>
  <si>
    <t>mutagens</t>
  </si>
  <si>
    <t>well-described</t>
  </si>
  <si>
    <t>helping</t>
  </si>
  <si>
    <t>conducting</t>
  </si>
  <si>
    <t>contagion</t>
  </si>
  <si>
    <t>island</t>
  </si>
  <si>
    <t>violence</t>
  </si>
  <si>
    <t>generated</t>
  </si>
  <si>
    <t>practical</t>
  </si>
  <si>
    <t>marasmics</t>
  </si>
  <si>
    <t>community-</t>
  </si>
  <si>
    <t>water-soluble</t>
  </si>
  <si>
    <t>toadhdsymptoms</t>
  </si>
  <si>
    <t>mounting</t>
  </si>
  <si>
    <t>roaa</t>
  </si>
  <si>
    <t>olfactory-associated</t>
  </si>
  <si>
    <t>allowing</t>
  </si>
  <si>
    <t>2-4.5 years</t>
  </si>
  <si>
    <t>fertile</t>
  </si>
  <si>
    <t>erythropoietin</t>
  </si>
  <si>
    <t>e-sensitized</t>
  </si>
  <si>
    <t>godse</t>
  </si>
  <si>
    <t>whites</t>
  </si>
  <si>
    <t>skilled</t>
  </si>
  <si>
    <t>maternal-umbilical</t>
  </si>
  <si>
    <t>out-patient</t>
  </si>
  <si>
    <t>joo-min</t>
  </si>
  <si>
    <t> = 496</t>
  </si>
  <si>
    <t>references</t>
  </si>
  <si>
    <t>97 women</t>
  </si>
  <si>
    <t>striz</t>
  </si>
  <si>
    <t>baskent</t>
  </si>
  <si>
    <t>pharmaceutical</t>
  </si>
  <si>
    <t>protectins</t>
  </si>
  <si>
    <t>gravid</t>
  </si>
  <si>
    <t>daly</t>
  </si>
  <si>
    <t>aeroallergenic</t>
  </si>
  <si>
    <t>immunocap</t>
  </si>
  <si>
    <t>sekyoo</t>
  </si>
  <si>
    <t>samitivej</t>
  </si>
  <si>
    <t>downey</t>
  </si>
  <si>
    <t>dehydroepinadrosterone</t>
  </si>
  <si>
    <t>13 weeks</t>
  </si>
  <si>
    <t>bleomycin-induced</t>
  </si>
  <si>
    <t>56/near</t>
  </si>
  <si>
    <t>exophytic</t>
  </si>
  <si>
    <t>ju-yeong</t>
  </si>
  <si>
    <t>thymine</t>
  </si>
  <si>
    <t>patient-directed</t>
  </si>
  <si>
    <t>elgeyo</t>
  </si>
  <si>
    <t>enough</t>
  </si>
  <si>
    <t>15.5 g/l</t>
  </si>
  <si>
    <t>stressors</t>
  </si>
  <si>
    <t>sophisticated</t>
  </si>
  <si>
    <t>corso</t>
  </si>
  <si>
    <t>laine</t>
  </si>
  <si>
    <t>oleate/palmitate</t>
  </si>
  <si>
    <t>0.017/0.032</t>
  </si>
  <si>
    <t>length-for-age</t>
  </si>
  <si>
    <t>spice</t>
  </si>
  <si>
    <t>low-dose</t>
  </si>
  <si>
    <t>nitrite</t>
  </si>
  <si>
    <t>nakabayashi</t>
  </si>
  <si>
    <t>kazushi</t>
  </si>
  <si>
    <t>fluorescence</t>
  </si>
  <si>
    <t>ofcoat</t>
  </si>
  <si>
    <t>weaned</t>
  </si>
  <si>
    <t>r = 0.14</t>
  </si>
  <si>
    <t>exemplar</t>
  </si>
  <si>
    <t>emissions</t>
  </si>
  <si>
    <t>summarised</t>
  </si>
  <si>
    <t>polymorphisms</t>
  </si>
  <si>
    <t>affection</t>
  </si>
  <si>
    <t>haloperidol</t>
  </si>
  <si>
    <t>palate</t>
  </si>
  <si>
    <t>interesse</t>
  </si>
  <si>
    <t>wellbeing</t>
  </si>
  <si>
    <t>citation</t>
  </si>
  <si>
    <t>deep</t>
  </si>
  <si>
    <t>hypercalcemia</t>
  </si>
  <si>
    <t>anaphylaxis</t>
  </si>
  <si>
    <t>inage</t>
  </si>
  <si>
    <t>yanagida</t>
  </si>
  <si>
    <t>sui-lam</t>
  </si>
  <si>
    <t>neurotransmitters</t>
  </si>
  <si>
    <t>fill</t>
  </si>
  <si>
    <t>again</t>
  </si>
  <si>
    <t>assessing</t>
  </si>
  <si>
    <t>istanbul</t>
  </si>
  <si>
    <t>personnel</t>
  </si>
  <si>
    <t>''obesity''</t>
  </si>
  <si>
    <t>hybrid</t>
  </si>
  <si>
    <t>0.05-0.28</t>
  </si>
  <si>
    <t>field</t>
  </si>
  <si>
    <t>supplementing</t>
  </si>
  <si>
    <t>1.28-2.53</t>
  </si>
  <si>
    <t>or ≥ 10 ng/ml</t>
  </si>
  <si>
    <t>doxylamine</t>
  </si>
  <si>
    <t>antimicrobial</t>
  </si>
  <si>
    <t>sandalova</t>
  </si>
  <si>
    <t>observable</t>
  </si>
  <si>
    <t>−275</t>
  </si>
  <si>
    <t>estimatecousing</t>
  </si>
  <si>
    <t>lertchanaruengrith</t>
  </si>
  <si>
    <t>computer-generated</t>
  </si>
  <si>
    <t>students</t>
  </si>
  <si>
    <t>durations</t>
  </si>
  <si>
    <t>prrs</t>
  </si>
  <si>
    <t>jeong-min</t>
  </si>
  <si>
    <t>dies</t>
  </si>
  <si>
    <t>keum</t>
  </si>
  <si>
    <t>tackle</t>
  </si>
  <si>
    <t>ansd</t>
  </si>
  <si>
    <t>resembled</t>
  </si>
  <si>
    <t>remote</t>
  </si>
  <si>
    <t>anomalous</t>
  </si>
  <si>
    <t>bayley</t>
  </si>
  <si>
    <t>colonialism</t>
  </si>
  <si>
    <t>ayurvedic</t>
  </si>
  <si>
    <t>incrementing</t>
  </si>
  <si>
    <t>yongwon</t>
  </si>
  <si>
    <t>excretion</t>
  </si>
  <si>
    <t>ingestion</t>
  </si>
  <si>
    <t>u</t>
  </si>
  <si>
    <t>kuwait</t>
  </si>
  <si>
    <t>mol/l</t>
  </si>
  <si>
    <t>nutrient</t>
  </si>
  <si>
    <t>ovary</t>
  </si>
  <si>
    <t>enugu</t>
  </si>
  <si>
    <t>oral</t>
  </si>
  <si>
    <t>xiaoying</t>
  </si>
  <si>
    <t>represent</t>
  </si>
  <si>
    <t>sze-yin</t>
  </si>
  <si>
    <t>adiponectin/leptin</t>
  </si>
  <si>
    <t>iu/</t>
  </si>
  <si>
    <t>edc</t>
  </si>
  <si>
    <t>duplicates</t>
  </si>
  <si>
    <t>above-average</t>
  </si>
  <si>
    <t>forbidden</t>
  </si>
  <si>
    <t>density-based</t>
  </si>
  <si>
    <t>two-hour</t>
  </si>
  <si>
    <t>founded</t>
  </si>
  <si>
    <t>ampk-α1</t>
  </si>
  <si>
    <t>microrna-432</t>
  </si>
  <si>
    <t>zinc</t>
  </si>
  <si>
    <t>porcine</t>
  </si>
  <si>
    <t>talks</t>
  </si>
  <si>
    <t>liao</t>
  </si>
  <si>
    <t>expressions</t>
  </si>
  <si>
    <t>ngamphaiboon</t>
  </si>
  <si>
    <t>sung</t>
  </si>
  <si>
    <t>reluctant</t>
  </si>
  <si>
    <t>responsiveness</t>
  </si>
  <si>
    <t>21.8 g/l</t>
  </si>
  <si>
    <t>hakan</t>
  </si>
  <si>
    <t>leiria-pinto</t>
  </si>
  <si>
    <t>c1_2_5</t>
  </si>
  <si>
    <t>autosomal</t>
  </si>
  <si>
    <t>five-choice</t>
  </si>
  <si>
    <t>alberta</t>
  </si>
  <si>
    <t>han-byul</t>
  </si>
  <si>
    <t>bellinger</t>
  </si>
  <si>
    <t>methylmalonic</t>
  </si>
  <si>
    <t>yee-jin</t>
  </si>
  <si>
    <t>straightforward</t>
  </si>
  <si>
    <t>3 months</t>
  </si>
  <si>
    <t>a657</t>
  </si>
  <si>
    <t>mood/anxiety-sleep</t>
  </si>
  <si>
    <t>placebo+400</t>
  </si>
  <si>
    <t>11.0 ± 4.7 kg</t>
  </si>
  <si>
    <t>ichiro</t>
  </si>
  <si>
    <t>harmfulness</t>
  </si>
  <si>
    <t>winning</t>
  </si>
  <si>
    <t>difference</t>
  </si>
  <si>
    <t>hewings</t>
  </si>
  <si>
    <t>micrornas</t>
  </si>
  <si>
    <t>lipid-based</t>
  </si>
  <si>
    <t>neurological</t>
  </si>
  <si>
    <t>washing</t>
  </si>
  <si>
    <t>hye</t>
  </si>
  <si>
    <t>−1.86</t>
  </si>
  <si>
    <t>−1.84</t>
  </si>
  <si>
    <t>applicable</t>
  </si>
  <si>
    <t>hyo</t>
  </si>
  <si>
    <t>a128</t>
  </si>
  <si>
    <t>a129</t>
  </si>
  <si>
    <t>maternal/cord</t>
  </si>
  <si>
    <t>saudi</t>
  </si>
  <si>
    <t>cardiovascolari</t>
  </si>
  <si>
    <t>a120</t>
  </si>
  <si>
    <t>biological</t>
  </si>
  <si>
    <t>a122</t>
  </si>
  <si>
    <t>revaz</t>
  </si>
  <si>
    <t>a124</t>
  </si>
  <si>
    <t>a125</t>
  </si>
  <si>
    <t>20th</t>
  </si>
  <si>
    <t>a127</t>
  </si>
  <si>
    <t>raptor</t>
  </si>
  <si>
    <t>controlled-trials.comisrctn68645785</t>
  </si>
  <si>
    <t>hm450</t>
  </si>
  <si>
    <t>glioma</t>
  </si>
  <si>
    <t>26-year-old</t>
  </si>
  <si>
    <t>electrophoretic</t>
  </si>
  <si>
    <t>a375</t>
  </si>
  <si>
    <t> = 0.003</t>
  </si>
  <si>
    <t>military-dependent</t>
  </si>
  <si>
    <t>jong-han</t>
  </si>
  <si>
    <t>500g</t>
  </si>
  <si>
    <t>quebec</t>
  </si>
  <si>
    <t>leukodystrophies</t>
  </si>
  <si>
    <t>keisuke</t>
  </si>
  <si>
    <t>hypertrophy</t>
  </si>
  <si>
    <t>keun-hwa</t>
  </si>
  <si>
    <t>log-binomial</t>
  </si>
  <si>
    <t>defence</t>
  </si>
  <si>
    <t>30 mg</t>
  </si>
  <si>
    <t>salpingo-oophorectomy</t>
  </si>
  <si>
    <t>5c-cpt</t>
  </si>
  <si>
    <t>ischaemic</t>
  </si>
  <si>
    <t>stool</t>
  </si>
  <si>
    <t>hematologic</t>
  </si>
  <si>
    <t>multicollinearity</t>
  </si>
  <si>
    <t>diagnosing</t>
  </si>
  <si>
    <t>tachypneic</t>
  </si>
  <si>
    <t>abw</t>
  </si>
  <si>
    <t>consumptions</t>
  </si>
  <si>
    <t>cardiomyocyte</t>
  </si>
  <si>
    <t>movement</t>
  </si>
  <si>
    <t>bl/6j</t>
  </si>
  <si>
    <t>cohorts</t>
  </si>
  <si>
    <t>transvaginal</t>
  </si>
  <si>
    <t>deformities</t>
  </si>
  <si>
    <t>malaria</t>
  </si>
  <si>
    <t>ranged</t>
  </si>
  <si>
    <t>cross-linked</t>
  </si>
  <si>
    <t>cardiomyocytes</t>
  </si>
  <si>
    <t>component</t>
  </si>
  <si>
    <t>favourably</t>
  </si>
  <si>
    <t>ranges</t>
  </si>
  <si>
    <t>disastrous</t>
  </si>
  <si>
    <t>operating</t>
  </si>
  <si>
    <t>subclinical</t>
  </si>
  <si>
    <t>day-3</t>
  </si>
  <si>
    <t>diuretics</t>
  </si>
  <si>
    <t>folates</t>
  </si>
  <si>
    <t>orip</t>
  </si>
  <si>
    <t>search</t>
  </si>
  <si>
    <t>chikhladze</t>
  </si>
  <si>
    <t>a376</t>
  </si>
  <si>
    <t>lucknow</t>
  </si>
  <si>
    <t>0.6 ± 1.8</t>
  </si>
  <si>
    <t>jackie</t>
  </si>
  <si>
    <t>athttp</t>
  </si>
  <si>
    <t>3rdtrimester</t>
  </si>
  <si>
    <t>zeynep</t>
  </si>
  <si>
    <t>8 years</t>
  </si>
  <si>
    <t>published</t>
  </si>
  <si>
    <t>homologous</t>
  </si>
  <si>
    <t>2ndlactations</t>
  </si>
  <si>
    <t>pathological</t>
  </si>
  <si>
    <t>cystic</t>
  </si>
  <si>
    <t>thyroid-specific</t>
  </si>
  <si>
    <t>deterministic</t>
  </si>
  <si>
    <t>leukotriene</t>
  </si>
  <si>
    <t>programs/policies</t>
  </si>
  <si>
    <t>young-soo</t>
  </si>
  <si>
    <t>protein-serine</t>
  </si>
  <si>
    <t>barker</t>
  </si>
  <si>
    <t>8.40-fold</t>
  </si>
  <si>
    <t>africa</t>
  </si>
  <si>
    <t>planar</t>
  </si>
  <si>
    <t>akt</t>
  </si>
  <si>
    <t>schizonts</t>
  </si>
  <si>
    <t>non-rapid</t>
  </si>
  <si>
    <t>kilinc</t>
  </si>
  <si>
    <t>nulliparas</t>
  </si>
  <si>
    <t>readily</t>
  </si>
  <si>
    <t>eye</t>
  </si>
  <si>
    <t>furon</t>
  </si>
  <si>
    <t>non-</t>
  </si>
  <si>
    <t>myeong-soo</t>
  </si>
  <si>
    <t>comparing</t>
  </si>
  <si>
    <t>a52</t>
  </si>
  <si>
    <t>a55</t>
  </si>
  <si>
    <t>a59</t>
  </si>
  <si>
    <t>electrophysiological</t>
  </si>
  <si>
    <t>disadvantaged/vulnerable</t>
  </si>
  <si>
    <t>non-ige</t>
  </si>
  <si>
    <t>echocardiographic</t>
  </si>
  <si>
    <t>24-h</t>
  </si>
  <si>
    <t>d3levels</t>
  </si>
  <si>
    <t>admissions</t>
  </si>
  <si>
    <t>myostatin</t>
  </si>
  <si>
    <t>controlling</t>
  </si>
  <si>
    <t>bi-cistronic</t>
  </si>
  <si>
    <t>fragilis</t>
  </si>
  <si>
    <t>endocrine-disrupting</t>
  </si>
  <si>
    <t>hla-drb1</t>
  </si>
  <si>
    <t>h19</t>
  </si>
  <si>
    <t>kaarina</t>
  </si>
  <si>
    <t>hour</t>
  </si>
  <si>
    <t>dep</t>
  </si>
  <si>
    <t>recall</t>
  </si>
  <si>
    <t>der</t>
  </si>
  <si>
    <t>des</t>
  </si>
  <si>
    <t>ohara</t>
  </si>
  <si>
    <t>amiodarone</t>
  </si>
  <si>
    <t>dei</t>
  </si>
  <si>
    <t>pressing</t>
  </si>
  <si>
    <t>hypoleptinemia</t>
  </si>
  <si>
    <t>30 ng/ml</t>
  </si>
  <si>
    <t>searcher</t>
  </si>
  <si>
    <t> = 0.045</t>
  </si>
  <si>
    <t>dec</t>
  </si>
  <si>
    <t>gas-chromatography-liquid</t>
  </si>
  <si>
    <t>eptbs</t>
  </si>
  <si>
    <t>nony</t>
  </si>
  <si>
    <t>funders</t>
  </si>
  <si>
    <t>compare</t>
  </si>
  <si>
    <t>eighteen</t>
  </si>
  <si>
    <t>a594</t>
  </si>
  <si>
    <t>wojciechowska</t>
  </si>
  <si>
    <t>share</t>
  </si>
  <si>
    <t>18 years</t>
  </si>
  <si>
    <t>collision</t>
  </si>
  <si>
    <t>confirmation</t>
  </si>
  <si>
    <t>numbers</t>
  </si>
  <si>
    <t>purchased</t>
  </si>
  <si>
    <t>thiol-disulfide</t>
  </si>
  <si>
    <t>sharp</t>
  </si>
  <si>
    <t>hyponatremia</t>
  </si>
  <si>
    <t>post‐natal</t>
  </si>
  <si>
    <t>bronchodilators</t>
  </si>
  <si>
    <t>creates</t>
  </si>
  <si>
    <t>2α</t>
  </si>
  <si>
    <t>drained</t>
  </si>
  <si>
    <t>tataurshchikova</t>
  </si>
  <si>
    <t>hüsselmann</t>
  </si>
  <si>
    <t>arzu</t>
  </si>
  <si>
    <t>csf</t>
  </si>
  <si>
    <t>hyuck</t>
  </si>
  <si>
    <t>low-risk</t>
  </si>
  <si>
    <t>everyday</t>
  </si>
  <si>
    <t>acth</t>
  </si>
  <si>
    <t>pregnancy.abbreviationsart</t>
  </si>
  <si>
    <t>csu</t>
  </si>
  <si>
    <t>acta</t>
  </si>
  <si>
    <t>flares</t>
  </si>
  <si>
    <t>ryu</t>
  </si>
  <si>
    <t>multi-ethnic</t>
  </si>
  <si>
    <t>binary</t>
  </si>
  <si>
    <t>sex-specific</t>
  </si>
  <si>
    <t>10-week-old</t>
  </si>
  <si>
    <t>minimum</t>
  </si>
  <si>
    <t>twenty-four-year-old</t>
  </si>
  <si>
    <t>yun-seong</t>
  </si>
  <si>
    <t>questioning</t>
  </si>
  <si>
    <t>connectivity</t>
  </si>
  <si>
    <t>coming</t>
  </si>
  <si>
    <t>nutrient‐rich</t>
  </si>
  <si>
    <t>rajakulendran</t>
  </si>
  <si>
    <t>geun</t>
  </si>
  <si>
    <t>clinicaltrials.govnct00472992</t>
  </si>
  <si>
    <t>fukutomi</t>
  </si>
  <si>
    <t>44 nmol/l</t>
  </si>
  <si>
    <t>hyperstimulation</t>
  </si>
  <si>
    <t>a344</t>
  </si>
  <si>
    <t>research-based</t>
  </si>
  <si>
    <t>youin</t>
  </si>
  <si>
    <t>n=198</t>
  </si>
  <si>
    <t>second-line</t>
  </si>
  <si>
    <t>zhejiang</t>
  </si>
  <si>
    <t>acylcarnitine</t>
  </si>
  <si>
    <t>youhoon</t>
  </si>
  <si>
    <t>thrombasthenia</t>
  </si>
  <si>
    <t>underscore</t>
  </si>
  <si>
    <t>corporation</t>
  </si>
  <si>
    <t>33-percent</t>
  </si>
  <si>
    <t>gw14</t>
  </si>
  <si>
    <t>sharifshoushtari</t>
  </si>
  <si>
    <t> = 0.7</t>
  </si>
  <si>
    <t>ptrend=</t>
  </si>
  <si>
    <t>already</t>
  </si>
  <si>
    <t>predisposed</t>
  </si>
  <si>
    <t>filters</t>
  </si>
  <si>
    <t>existence</t>
  </si>
  <si>
    <t>visceral</t>
  </si>
  <si>
    <t>pipecolic</t>
  </si>
  <si>
    <t>sodium</t>
  </si>
  <si>
    <t>pcr</t>
  </si>
  <si>
    <t>≥0.70</t>
  </si>
  <si>
    <t>pcp</t>
  </si>
  <si>
    <t>laborde</t>
  </si>
  <si>
    <t>detected</t>
  </si>
  <si>
    <t>microscopic</t>
  </si>
  <si>
    <t>atelectasis</t>
  </si>
  <si>
    <t>pcb</t>
  </si>
  <si>
    <t>nausea</t>
  </si>
  <si>
    <t>superoxide</t>
  </si>
  <si>
    <t>neurobehavioral</t>
  </si>
  <si>
    <t>schweidler</t>
  </si>
  <si>
    <t>good</t>
  </si>
  <si>
    <t>seeking</t>
  </si>
  <si>
    <t>zygotic</t>
  </si>
  <si>
    <t>coding</t>
  </si>
  <si>
    <t>males</t>
  </si>
  <si>
    <t>socially</t>
  </si>
  <si>
    <t>cascade</t>
  </si>
  <si>
    <t>mtorc2</t>
  </si>
  <si>
    <t>racially/ethnically</t>
  </si>
  <si>
    <t>1900s</t>
  </si>
  <si>
    <t>rank</t>
  </si>
  <si>
    <t>compound</t>
  </si>
  <si>
    <t>ji-in</t>
  </si>
  <si>
    <t>implicates</t>
  </si>
  <si>
    <t>easily</t>
  </si>
  <si>
    <t>/110</t>
  </si>
  <si>
    <t>tanjung</t>
  </si>
  <si>
    <t>6 years</t>
  </si>
  <si>
    <t>immune/infectious</t>
  </si>
  <si>
    <t>galacto-oligosaccharides</t>
  </si>
  <si>
    <t>micro</t>
  </si>
  <si>
    <t>deteriorated</t>
  </si>
  <si>
    <t>2a</t>
  </si>
  <si>
    <t>2b</t>
  </si>
  <si>
    <t>gender</t>
  </si>
  <si>
    <t>hwan-cheol</t>
  </si>
  <si>
    <t>icpms</t>
  </si>
  <si>
    <t>meaningfully</t>
  </si>
  <si>
    <t>biscuits</t>
  </si>
  <si>
    <t>nhp</t>
  </si>
  <si>
    <t>calcium-binding</t>
  </si>
  <si>
    <t>harm</t>
  </si>
  <si>
    <t>everyone</t>
  </si>
  <si>
    <t>diet-restricted</t>
  </si>
  <si>
    <t>house</t>
  </si>
  <si>
    <t>dexa</t>
  </si>
  <si>
    <t>engaging</t>
  </si>
  <si>
    <t>ritardano</t>
  </si>
  <si>
    <t>katrina</t>
  </si>
  <si>
    <t>men.1given</t>
  </si>
  <si>
    <t>connect</t>
  </si>
  <si>
    <t>lowcpyouth</t>
  </si>
  <si>
    <t>categorize</t>
  </si>
  <si>
    <t>non-pregnant</t>
  </si>
  <si>
    <t>insurance</t>
  </si>
  <si>
    <t>assigns</t>
  </si>
  <si>
    <t>stands</t>
  </si>
  <si>
    <t>initiatives</t>
  </si>
  <si>
    <t>remodelling</t>
  </si>
  <si>
    <t>1/1000th</t>
  </si>
  <si>
    <t>liposomal</t>
  </si>
  <si>
    <t>sickness</t>
  </si>
  <si>
    <t>researched</t>
  </si>
  <si>
    <t>print</t>
  </si>
  <si>
    <t>learners</t>
  </si>
  <si>
    <t>illustrate</t>
  </si>
  <si>
    <t>sbp</t>
  </si>
  <si>
    <t>pre-natal</t>
  </si>
  <si>
    <t>multi-centre</t>
  </si>
  <si>
    <t>decision-makers</t>
  </si>
  <si>
    <t>n = 6</t>
  </si>
  <si>
    <t>rupatadine</t>
  </si>
  <si>
    <t>mms</t>
  </si>
  <si>
    <t>incarceration</t>
  </si>
  <si>
    <t>early-postnatal</t>
  </si>
  <si>
    <t>terminals</t>
  </si>
  <si>
    <t>mmn</t>
  </si>
  <si>
    <t>eosinophil</t>
  </si>
  <si>
    <t>primigravida</t>
  </si>
  <si>
    <t>members</t>
  </si>
  <si>
    <t>p = </t>
  </si>
  <si>
    <t>serologic</t>
  </si>
  <si>
    <t>inhalant</t>
  </si>
  <si>
    <t>work-related</t>
  </si>
  <si>
    <t>constraining</t>
  </si>
  <si>
    <t>reinforces</t>
  </si>
  <si>
    <t>diversion</t>
  </si>
  <si>
    <t>brainstem</t>
  </si>
  <si>
    <t>lip/nose</t>
  </si>
  <si>
    <t>tetrachloroethylene</t>
  </si>
  <si>
    <t>conducted</t>
  </si>
  <si>
    <t>willemsen</t>
  </si>
  <si>
    <t>hedgehog</t>
  </si>
  <si>
    <t>t-test</t>
  </si>
  <si>
    <t>protein-energy</t>
  </si>
  <si>
    <t>11-13.2</t>
  </si>
  <si>
    <t>natural-log</t>
  </si>
  <si>
    <t>microenvironment-dependent</t>
  </si>
  <si>
    <t>utilizes</t>
  </si>
  <si>
    <t>perturb</t>
  </si>
  <si>
    <t>sintomi</t>
  </si>
  <si>
    <t>valentina</t>
  </si>
  <si>
    <t>alleviation/reversal</t>
  </si>
  <si>
    <t>nacl</t>
  </si>
  <si>
    <t>instances</t>
  </si>
  <si>
    <t>done</t>
  </si>
  <si>
    <t>dong</t>
  </si>
  <si>
    <t>supplementation/fortification</t>
  </si>
  <si>
    <t>section-delivered</t>
  </si>
  <si>
    <t>scoping</t>
  </si>
  <si>
    <t>polygons</t>
  </si>
  <si>
    <t>matheos</t>
  </si>
  <si>
    <t>pngr</t>
  </si>
  <si>
    <t>patient-centered</t>
  </si>
  <si>
    <t>nmax2094</t>
  </si>
  <si>
    <t>−0.62</t>
  </si>
  <si>
    <t>purposive</t>
  </si>
  <si>
    <t>twenty</t>
  </si>
  <si>
    <t>bo-kyung</t>
  </si>
  <si>
    <t>13.3±5.11</t>
  </si>
  <si>
    <t>b12intakes</t>
  </si>
  <si>
    <t>pn21</t>
  </si>
  <si>
    <t>construct</t>
  </si>
  <si>
    <t>characterize</t>
  </si>
  <si>
    <t>methylated</t>
  </si>
  <si>
    <t>compromise</t>
  </si>
  <si>
    <t>by-product</t>
  </si>
  <si>
    <t>babybump</t>
  </si>
  <si>
    <t>patient-personnel</t>
  </si>
  <si>
    <t>monochorionic-diamniotic</t>
  </si>
  <si>
    <t>motility</t>
  </si>
  <si>
    <t>ryul</t>
  </si>
  <si>
    <t>fimbriae</t>
  </si>
  <si>
    <t>muscles</t>
  </si>
  <si>
    <t>gubin</t>
  </si>
  <si>
    <t>favorably</t>
  </si>
  <si>
    <t>sensitization</t>
  </si>
  <si>
    <t>park</t>
  </si>
  <si>
    <t>peristalsis-like</t>
  </si>
  <si>
    <t>part</t>
  </si>
  <si>
    <t>biomolecules</t>
  </si>
  <si>
    <t>admcs</t>
  </si>
  <si>
    <t>classically</t>
  </si>
  <si>
    <t>analgesia</t>
  </si>
  <si>
    <t>chul-ho</t>
  </si>
  <si>
    <t>clarifying</t>
  </si>
  <si>
    <t>b</t>
  </si>
  <si>
    <t>rebound</t>
  </si>
  <si>
    <t>incision</t>
  </si>
  <si>
    <t>cyclic</t>
  </si>
  <si>
    <t>damages</t>
  </si>
  <si>
    <t>non‐invasive</t>
  </si>
  <si>
    <t>intermittent</t>
  </si>
  <si>
    <t>from </t>
  </si>
  <si>
    <t>pc</t>
  </si>
  <si>
    <t>6.22 ± 2.8</t>
  </si>
  <si>
    <t>youth</t>
  </si>
  <si>
    <t>chan-sun</t>
  </si>
  <si>
    <t>sole</t>
  </si>
  <si>
    <t>lectin</t>
  </si>
  <si>
    <t>ertugrul</t>
  </si>
  <si>
    <t>underfive</t>
  </si>
  <si>
    <t>treated</t>
  </si>
  <si>
    <t>morioke</t>
  </si>
  <si>
    <t>interactive</t>
  </si>
  <si>
    <t>a483</t>
  </si>
  <si>
    <t>achatz</t>
  </si>
  <si>
    <t>a481</t>
  </si>
  <si>
    <t>a480</t>
  </si>
  <si>
    <t>a487</t>
  </si>
  <si>
    <t>a486</t>
  </si>
  <si>
    <t>msafp</t>
  </si>
  <si>
    <t>a484</t>
  </si>
  <si>
    <t>reinhard</t>
  </si>
  <si>
    <t>a489</t>
  </si>
  <si>
    <t>conventional</t>
  </si>
  <si>
    <t>ages</t>
  </si>
  <si>
    <t>ji-eun</t>
  </si>
  <si>
    <t>nitrosation</t>
  </si>
  <si>
    <t>healthspan</t>
  </si>
  <si>
    <t>theory-based</t>
  </si>
  <si>
    <t>dendritic</t>
  </si>
  <si>
    <t>categorized</t>
  </si>
  <si>
    <t>manipulating</t>
  </si>
  <si>
    <t>under-nutrition</t>
  </si>
  <si>
    <t>dae-young</t>
  </si>
  <si>
    <t>sensorimotor</t>
  </si>
  <si>
    <t>l-asparaginase</t>
  </si>
  <si>
    <t>paths</t>
  </si>
  <si>
    <t>rrt</t>
  </si>
  <si>
    <t>built</t>
  </si>
  <si>
    <t>zero</t>
  </si>
  <si>
    <t>depending</t>
  </si>
  <si>
    <t>k.</t>
  </si>
  <si>
    <t>dimethylarsinic</t>
  </si>
  <si>
    <t>client</t>
  </si>
  <si>
    <t>extracted</t>
  </si>
  <si>
    <t>diclectin®</t>
  </si>
  <si>
    <t>µg/g</t>
  </si>
  <si>
    <t>2.44-2.61</t>
  </si>
  <si>
    <t>commentary</t>
  </si>
  <si>
    <t>folkerts</t>
  </si>
  <si>
    <t>µg/l</t>
  </si>
  <si>
    <t>province</t>
  </si>
  <si>
    <t>thoracic</t>
  </si>
  <si>
    <t>isocaloric</t>
  </si>
  <si>
    <t>a446</t>
  </si>
  <si>
    <t>gestational-week</t>
  </si>
  <si>
    <t>eggs</t>
  </si>
  <si>
    <t>1.13-1.92</t>
  </si>
  <si>
    <t>chart</t>
  </si>
  <si>
    <t>medium-sized</t>
  </si>
  <si>
    <t>age-</t>
  </si>
  <si>
    <t>097/269</t>
  </si>
  <si>
    <t>hypertriglyceridemia</t>
  </si>
  <si>
    <t>significant</t>
  </si>
  <si>
    <t>services</t>
  </si>
  <si>
    <t>a443</t>
  </si>
  <si>
    <t>extremely</t>
  </si>
  <si>
    <t>//www.webcitation.org/6kkpagpmk</t>
  </si>
  <si>
    <t>a442</t>
  </si>
  <si>
    <t>ghorban</t>
  </si>
  <si>
    <t>southampton</t>
  </si>
  <si>
    <t>ka</t>
  </si>
  <si>
    <t>clemente</t>
  </si>
  <si>
    <t>kg</t>
  </si>
  <si>
    <t>a441</t>
  </si>
  <si>
    <t>kd</t>
  </si>
  <si>
    <t>stereotypic</t>
  </si>
  <si>
    <t>kj</t>
  </si>
  <si>
    <t>ki</t>
  </si>
  <si>
    <t>kh</t>
  </si>
  <si>
    <t>ko</t>
  </si>
  <si>
    <t>km</t>
  </si>
  <si>
    <t>higuchi</t>
  </si>
  <si>
    <t>marine-source</t>
  </si>
  <si>
    <t>otolaryngology</t>
  </si>
  <si>
    <t>dalys</t>
  </si>
  <si>
    <t>weigh</t>
  </si>
  <si>
    <t>post-transcriptional</t>
  </si>
  <si>
    <t>bcl-2</t>
  </si>
  <si>
    <t>clinician</t>
  </si>
  <si>
    <t>joining</t>
  </si>
  <si>
    <t>mi-kyung</t>
  </si>
  <si>
    <t>thomas</t>
  </si>
  <si>
    <t>pd</t>
  </si>
  <si>
    <t>obligations</t>
  </si>
  <si>
    <t>bdi</t>
  </si>
  <si>
    <t>scattered</t>
  </si>
  <si>
    <t>1.12-86.32</t>
  </si>
  <si>
    <t>off-target</t>
  </si>
  <si>
    <t>iodine-containing</t>
  </si>
  <si>
    <t>gds</t>
  </si>
  <si>
    <t>malignant</t>
  </si>
  <si>
    <t>carefully</t>
  </si>
  <si>
    <t>25 nmol/l</t>
  </si>
  <si>
    <t>fine</t>
  </si>
  <si>
    <t>bok</t>
  </si>
  <si>
    <t>best-practice</t>
  </si>
  <si>
    <t>depended</t>
  </si>
  <si>
    <t>dividing</t>
  </si>
  <si>
    <t>ss </t>
  </si>
  <si>
    <t>distributed</t>
  </si>
  <si>
    <t>18/943</t>
  </si>
  <si>
    <t>second-trimester</t>
  </si>
  <si>
    <t>1.22-3.75</t>
  </si>
  <si>
    <t>‐sugar</t>
  </si>
  <si>
    <t>merged</t>
  </si>
  <si>
    <t>chronically</t>
  </si>
  <si>
    <t>isrctn</t>
  </si>
  <si>
    <t>aetiopathogenesis</t>
  </si>
  <si>
    <t>permission</t>
  </si>
  <si>
    <t>osteopontin</t>
  </si>
  <si>
    <t>express</t>
  </si>
  <si>
    <t>ponsonby</t>
  </si>
  <si>
    <t>toddlers</t>
  </si>
  <si>
    <t>pre-determined</t>
  </si>
  <si>
    <t>abstractkey</t>
  </si>
  <si>
    <t>aktas</t>
  </si>
  <si>
    <t>stimulatory</t>
  </si>
  <si>
    <t>disproportionally</t>
  </si>
  <si>
    <t>oscillometric</t>
  </si>
  <si>
    <t>spikes</t>
  </si>
  <si>
    <t>arezou</t>
  </si>
  <si>
    <t>collapsed</t>
  </si>
  <si>
    <t>doubled</t>
  </si>
  <si>
    <t>smoking-induced</t>
  </si>
  <si>
    <t>26.5 </t>
  </si>
  <si>
    <t>40.4 </t>
  </si>
  <si>
    <t>hinder</t>
  </si>
  <si>
    <t>hrps</t>
  </si>
  <si>
    <t>multiplex</t>
  </si>
  <si>
    <t>proximal</t>
  </si>
  <si>
    <t>52/338</t>
  </si>
  <si>
    <t>mind</t>
  </si>
  <si>
    <t>llergenic</t>
  </si>
  <si>
    <t>controllo</t>
  </si>
  <si>
    <t>tended</t>
  </si>
  <si>
    <t>sahin</t>
  </si>
  <si>
    <t>47.1 </t>
  </si>
  <si>
    <t>background/objectives</t>
  </si>
  <si>
    <t>individual</t>
  </si>
  <si>
    <t>10.1186/s12882-016-0330-7</t>
  </si>
  <si>
    <t>hypercoaguability</t>
  </si>
  <si>
    <t>materially</t>
  </si>
  <si>
    <t>acts</t>
  </si>
  <si>
    <t>pontarotti</t>
  </si>
  <si>
    <t>feared</t>
  </si>
  <si>
    <t>5-min</t>
  </si>
  <si>
    <t>desires</t>
  </si>
  <si>
    <t>halved</t>
  </si>
  <si>
    <t>1mg/kg</t>
  </si>
  <si>
    <t>quintana</t>
  </si>
  <si>
    <t>superseded</t>
  </si>
  <si>
    <t>sub-study</t>
  </si>
  <si>
    <t>youngjoo</t>
  </si>
  <si>
    <t>phototype</t>
  </si>
  <si>
    <t>interrelated</t>
  </si>
  <si>
    <t>myriad</t>
  </si>
  <si>
    <t>vascular</t>
  </si>
  <si>
    <t>avd-deficient</t>
  </si>
  <si>
    <t>flame</t>
  </si>
  <si>
    <t>\oddsidemargin</t>
  </si>
  <si>
    <t>5c-srt</t>
  </si>
  <si>
    <t>windswept</t>
  </si>
  <si>
    <t>yoshikazu</t>
  </si>
  <si>
    <t>pushing</t>
  </si>
  <si>
    <t>hippocampus</t>
  </si>
  <si>
    <t>obese/t2dm</t>
  </si>
  <si>
    <t>complement</t>
  </si>
  <si>
    <t>norifumi</t>
  </si>
  <si>
    <t> = 1667</t>
  </si>
  <si>
    <t>nutrizione</t>
  </si>
  <si>
    <t>yangho</t>
  </si>
  <si>
    <t>fujisawa</t>
  </si>
  <si>
    <t>wenzhou</t>
  </si>
  <si>
    <t>rostan</t>
  </si>
  <si>
    <t>30 weeks</t>
  </si>
  <si>
    <t>üzer</t>
  </si>
  <si>
    <t>marilyn</t>
  </si>
  <si>
    <t>colonisation</t>
  </si>
  <si>
    <t>b12estimated</t>
  </si>
  <si>
    <t>a106</t>
  </si>
  <si>
    <t>kovacs</t>
  </si>
  <si>
    <t>filaggrin</t>
  </si>
  <si>
    <t>a105</t>
  </si>
  <si>
    <t>a102</t>
  </si>
  <si>
    <t>a100</t>
  </si>
  <si>
    <t>parent-to-parent</t>
  </si>
  <si>
    <t>tipping</t>
  </si>
  <si>
    <t>tapered</t>
  </si>
  <si>
    <t>annual</t>
  </si>
  <si>
    <t>a108</t>
  </si>
  <si>
    <t>a109</t>
  </si>
  <si>
    <t>non-migraineurs</t>
  </si>
  <si>
    <t>neuroscientific</t>
  </si>
  <si>
    <t>weanlings</t>
  </si>
  <si>
    <t>filho</t>
  </si>
  <si>
    <t>pbmc-produced</t>
  </si>
  <si>
    <t>catheterization</t>
  </si>
  <si>
    <t>lacunae</t>
  </si>
  <si>
    <t>dysphagia</t>
  </si>
  <si>
    <t>beta3receptor</t>
  </si>
  <si>
    <t>consume</t>
  </si>
  <si>
    <t>simple</t>
  </si>
  <si>
    <t>microbiotic</t>
  </si>
  <si>
    <t>simply</t>
  </si>
  <si>
    <t>nh4cl</t>
  </si>
  <si>
    <t>unsuccessful</t>
  </si>
  <si>
    <t>antiphospholipid</t>
  </si>
  <si>
    <t>esophagus</t>
  </si>
  <si>
    <t>hae-sim</t>
  </si>
  <si>
    <t>suppressing</t>
  </si>
  <si>
    <t>headaches</t>
  </si>
  <si>
    <t>30mg</t>
  </si>
  <si>
    <t>consuming</t>
  </si>
  <si>
    <t>nagpur</t>
  </si>
  <si>
    <t>adducts</t>
  </si>
  <si>
    <t>create</t>
  </si>
  <si>
    <t>intracellular</t>
  </si>
  <si>
    <t>fat-free</t>
  </si>
  <si>
    <t>screened</t>
  </si>
  <si>
    <t>faithfully</t>
  </si>
  <si>
    <t>thailand☆</t>
  </si>
  <si>
    <t>ensured</t>
  </si>
  <si>
    <t>ireland</t>
  </si>
  <si>
    <t>rett</t>
  </si>
  <si>
    <t>meeting</t>
  </si>
  <si>
    <t>nkx6-3</t>
  </si>
  <si>
    <t>d''</t>
  </si>
  <si>
    <t>keneba</t>
  </si>
  <si>
    <t>assorted</t>
  </si>
  <si>
    <t>shahali</t>
  </si>
  <si>
    <t>n =</t>
  </si>
  <si>
    <t>gas</t>
  </si>
  <si>
    <t>16-year-old</t>
  </si>
  <si>
    <t>gao</t>
  </si>
  <si>
    <t>prominently</t>
  </si>
  <si>
    <t>ruxrungtham</t>
  </si>
  <si>
    <t>understand</t>
  </si>
  <si>
    <t>whitney</t>
  </si>
  <si>
    <t>1.30-10.92</t>
  </si>
  <si>
    <t>p </t>
  </si>
  <si>
    <t>p </t>
  </si>
  <si>
    <t>rupture</t>
  </si>
  <si>
    <t>extensive</t>
  </si>
  <si>
    <t> = 0.47</t>
  </si>
  <si>
    <t>al-faraj</t>
  </si>
  <si>
    <t>a156</t>
  </si>
  <si>
    <t>classifications</t>
  </si>
  <si>
    <t>fossil</t>
  </si>
  <si>
    <t>grains</t>
  </si>
  <si>
    <t>raw</t>
  </si>
  <si>
    <t>solid</t>
  </si>
  <si>
    <t>γ-tocopherol</t>
  </si>
  <si>
    <t>bill</t>
  </si>
  <si>
    <t>ekaterini</t>
  </si>
  <si>
    <t>suhr</t>
  </si>
  <si>
    <t>a153</t>
  </si>
  <si>
    <t>a259</t>
  </si>
  <si>
    <t>silverberg</t>
  </si>
  <si>
    <t>baidya</t>
  </si>
  <si>
    <t>ibld</t>
  </si>
  <si>
    <t>akihiko</t>
  </si>
  <si>
    <t>a654</t>
  </si>
  <si>
    <t>century</t>
  </si>
  <si>
    <t>pei-yuan</t>
  </si>
  <si>
    <t>drawbacks</t>
  </si>
  <si>
    <t>encountered</t>
  </si>
  <si>
    <t>neuromodulation</t>
  </si>
  <si>
    <t>itself</t>
  </si>
  <si>
    <t>cobalamin</t>
  </si>
  <si>
    <t>pharmacist</t>
  </si>
  <si>
    <t>leaving</t>
  </si>
  <si>
    <t>mildly-to-moderately</t>
  </si>
  <si>
    <t>ocd/panic</t>
  </si>
  <si>
    <t>saline</t>
  </si>
  <si>
    <t>regulate</t>
  </si>
  <si>
    <t>italy</t>
  </si>
  <si>
    <t>naijian</t>
  </si>
  <si>
    <t>ewl</t>
  </si>
  <si>
    <t>migraine</t>
  </si>
  <si>
    <t>ewa</t>
  </si>
  <si>
    <t>antihelminthic</t>
  </si>
  <si>
    <t>beirut-lebanon</t>
  </si>
  <si>
    <t>benign</t>
  </si>
  <si>
    <t>2007/08</t>
  </si>
  <si>
    <t>emphasize</t>
  </si>
  <si>
    <t>subcutaneous</t>
  </si>
  <si>
    <t>stamped</t>
  </si>
  <si>
    <t>proved</t>
  </si>
  <si>
    <t>n=9</t>
  </si>
  <si>
    <t>fibrosis</t>
  </si>
  <si>
    <t>one-hour</t>
  </si>
  <si>
    <t>attenuation</t>
  </si>
  <si>
    <t>breastfed</t>
  </si>
  <si>
    <t>itch</t>
  </si>
  <si>
    <t>budesonide</t>
  </si>
  <si>
    <t>assignment</t>
  </si>
  <si>
    <t>≥0.35kua/l</t>
  </si>
  <si>
    <t>husbands</t>
  </si>
  <si>
    <t>strength</t>
  </si>
  <si>
    <t>glucose-insulin</t>
  </si>
  <si>
    <t>aggregate</t>
  </si>
  <si>
    <t>genuine</t>
  </si>
  <si>
    <t>koca</t>
  </si>
  <si>
    <t>kyung-hwan</t>
  </si>
  <si>
    <t>task</t>
  </si>
  <si>
    <t>cause-of-death</t>
  </si>
  <si>
    <t>percentages</t>
  </si>
  <si>
    <t>toll-</t>
  </si>
  <si>
    <t>spent</t>
  </si>
  <si>
    <t>orthopedic</t>
  </si>
  <si>
    <t>inter-related</t>
  </si>
  <si>
    <t>thoroughly</t>
  </si>
  <si>
    <t>y</t>
  </si>
  <si>
    <t>organization</t>
  </si>
  <si>
    <t>25ohd-deficient</t>
  </si>
  <si>
    <t> pancytopenia</t>
  </si>
  <si>
    <t>non-gdm</t>
  </si>
  <si>
    <t>hematopoiesis</t>
  </si>
  <si>
    <t>mom</t>
  </si>
  <si>
    <t>dimorphism</t>
  </si>
  <si>
    <t>buela</t>
  </si>
  <si>
    <t>npr-c</t>
  </si>
  <si>
    <t>isolated</t>
  </si>
  <si>
    <t>veneer</t>
  </si>
  <si>
    <t>shape</t>
  </si>
  <si>
    <t>narissara</t>
  </si>
  <si>
    <t>aspergillusfumigatus</t>
  </si>
  <si>
    <t>stabilization</t>
  </si>
  <si>
    <t>biospecimen</t>
  </si>
  <si>
    <t>injuries</t>
  </si>
  <si>
    <t>malformation</t>
  </si>
  <si>
    <t>overfed</t>
  </si>
  <si>
    <t>cut</t>
  </si>
  <si>
    <t>melinda</t>
  </si>
  <si>
    <t>cug</t>
  </si>
  <si>
    <t>source</t>
  </si>
  <si>
    <t>sejin</t>
  </si>
  <si>
    <t>adiposity</t>
  </si>
  <si>
    <t>zotter</t>
  </si>
  <si>
    <t>lisha</t>
  </si>
  <si>
    <t>snaq</t>
  </si>
  <si>
    <t>clamping</t>
  </si>
  <si>
    <t>mid-turbinate</t>
  </si>
  <si>
    <t>0.7 ± 2.0</t>
  </si>
  <si>
    <t>cui</t>
  </si>
  <si>
    <t>hybridization</t>
  </si>
  <si>
    <t>bin</t>
  </si>
  <si>
    <t>motoo</t>
  </si>
  <si>
    <t>−29</t>
  </si>
  <si>
    <t>big</t>
  </si>
  <si>
    <t>pre-school</t>
  </si>
  <si>
    <t>−28</t>
  </si>
  <si>
    <t>podocytes</t>
  </si>
  <si>
    <t>hallucinations</t>
  </si>
  <si>
    <t>tholanikunnel</t>
  </si>
  <si>
    <t>isolates</t>
  </si>
  <si>
    <t>nct02434380</t>
  </si>
  <si>
    <t>mobilized</t>
  </si>
  <si>
    <t>slos-inducing</t>
  </si>
  <si>
    <t>gynaecology</t>
  </si>
  <si>
    <t>concentrations </t>
  </si>
  <si>
    <t>follows</t>
  </si>
  <si>
    <t>acetylcholinesterase</t>
  </si>
  <si>
    <t>2d3formation.</t>
  </si>
  <si>
    <t>ketoacidosis</t>
  </si>
  <si>
    <t>chow</t>
  </si>
  <si>
    <t>kenneth</t>
  </si>
  <si>
    <t>ai</t>
  </si>
  <si>
    <t>forty-four</t>
  </si>
  <si>
    <t>indication</t>
  </si>
  <si>
    <t>conducive</t>
  </si>
  <si>
    <t>rheumatoid</t>
  </si>
  <si>
    <t>lucien</t>
  </si>
  <si>
    <t>google</t>
  </si>
  <si>
    <t>absolutely</t>
  </si>
  <si>
    <t>mochimaru</t>
  </si>
  <si>
    <t>30s</t>
  </si>
  <si>
    <t>α-msh</t>
  </si>
  <si>
    <t>back</t>
  </si>
  <si>
    <t>cold/flu/infection</t>
  </si>
  <si>
    <t>strongest</t>
  </si>
  <si>
    <t>examples</t>
  </si>
  <si>
    <t>normosaline</t>
  </si>
  <si>
    <t>shigehito</t>
  </si>
  <si>
    <t>pronounced</t>
  </si>
  <si>
    <t>scale</t>
  </si>
  <si>
    <t>culprit</t>
  </si>
  <si>
    <t>contacts</t>
  </si>
  <si>
    <t>pet</t>
  </si>
  <si>
    <t>decision</t>
  </si>
  <si>
    <t>hiv-uninfected</t>
  </si>
  <si>
    <t>per</t>
  </si>
  <si>
    <t>pes</t>
  </si>
  <si>
    <t>energy-adjusted</t>
  </si>
  <si>
    <t>1.4-7.9</t>
  </si>
  <si>
    <t>pankaj</t>
  </si>
  <si>
    <t>connecting</t>
  </si>
  <si>
    <t>pei</t>
  </si>
  <si>
    <t>taehoon</t>
  </si>
  <si>
    <t>ped</t>
  </si>
  <si>
    <t>lipid‐related</t>
  </si>
  <si>
    <t>pea</t>
  </si>
  <si>
    <t>nose</t>
  </si>
  <si>
    <t>igf1r</t>
  </si>
  <si>
    <t>μg/kg/day</t>
  </si>
  <si>
    <t>patient</t>
  </si>
  <si>
    <t>demography</t>
  </si>
  <si>
    <t>keiko</t>
  </si>
  <si>
    <t>frontofacionasal</t>
  </si>
  <si>
    <t>enablers</t>
  </si>
  <si>
    <t>severities</t>
  </si>
  <si>
    <t>annalisa</t>
  </si>
  <si>
    <t>−7.3</t>
  </si>
  <si>
    <t>g4p1</t>
  </si>
  <si>
    <t>hyen</t>
  </si>
  <si>
    <t>usc</t>
  </si>
  <si>
    <t>demonstrates</t>
  </si>
  <si>
    <t>alzahra</t>
  </si>
  <si>
    <t>optimize</t>
  </si>
  <si>
    <t>usa</t>
  </si>
  <si>
    <t>cachectic</t>
  </si>
  <si>
    <t>extending</t>
  </si>
  <si>
    <t>gambia</t>
  </si>
  <si>
    <t>hypernatremia</t>
  </si>
  <si>
    <t>stratified-clustered-random</t>
  </si>
  <si>
    <t>donnikov</t>
  </si>
  <si>
    <t>bisq</t>
  </si>
  <si>
    <t>beans</t>
  </si>
  <si>
    <t>pediatrician</t>
  </si>
  <si>
    <t>high-quality</t>
  </si>
  <si>
    <t>consequently</t>
  </si>
  <si>
    <t>posttraumatic</t>
  </si>
  <si>
    <t>david</t>
  </si>
  <si>
    <t>jimmy</t>
  </si>
  <si>
    <t>pkcζ</t>
  </si>
  <si>
    <t>toxocariasis</t>
  </si>
  <si>
    <t>15-lox</t>
  </si>
  <si>
    <t>steady</t>
  </si>
  <si>
    <t>framed</t>
  </si>
  <si>
    <t>martinez</t>
  </si>
  <si>
    <t>1/1000</t>
  </si>
  <si>
    <t>d2+d3</t>
  </si>
  <si>
    <t>steven</t>
  </si>
  <si>
    <t>frames</t>
  </si>
  <si>
    <t>proportional</t>
  </si>
  <si>
    <t>hapo</t>
  </si>
  <si>
    <t>10.1186/s12884-015-0627-8</t>
  </si>
  <si>
    <t>pathologic</t>
  </si>
  <si>
    <t>ontario</t>
  </si>
  <si>
    <t>31.3-39.5</t>
  </si>
  <si>
    <t>underscoring</t>
  </si>
  <si>
    <t>autopsy</t>
  </si>
  <si>
    <t>yamazaki</t>
  </si>
  <si>
    <t>sensitizations</t>
  </si>
  <si>
    <t>infected</t>
  </si>
  <si>
    <t>grave</t>
  </si>
  <si>
    <t>mohammadkazem</t>
  </si>
  <si>
    <t>translate</t>
  </si>
  <si>
    <t>semistructured</t>
  </si>
  <si>
    <t>dysplasia</t>
  </si>
  <si>
    <t>huynsun</t>
  </si>
  <si>
    <t>underlines</t>
  </si>
  <si>
    <t>corticosterone</t>
  </si>
  <si>
    <t>syndromic</t>
  </si>
  <si>
    <t>vehicle</t>
  </si>
  <si>
    <t>immigration</t>
  </si>
  <si>
    <t>juxtaposed</t>
  </si>
  <si>
    <t>−2.2</t>
  </si>
  <si>
    <t>boys</t>
  </si>
  <si>
    <t>7-10-year-old</t>
  </si>
  <si>
    <t>1-month</t>
  </si>
  <si>
    <t>lydia</t>
  </si>
  <si>
    <t>violence/abuse</t>
  </si>
  <si>
    <t>\end</t>
  </si>
  <si>
    <t>subsidiary</t>
  </si>
  <si>
    <t>serin</t>
  </si>
  <si>
    <t>migrating</t>
  </si>
  <si>
    <t>wholly</t>
  </si>
  <si>
    <t>4.46-fold</t>
  </si>
  <si>
    <t>excision</t>
  </si>
  <si>
    <t>nonpregnant</t>
  </si>
  <si>
    <t>miyuki</t>
  </si>
  <si>
    <t>zhu</t>
  </si>
  <si>
    <t>neighborhoods</t>
  </si>
  <si>
    <t>splenocyte</t>
  </si>
  <si>
    <t>flea/tick</t>
  </si>
  <si>
    <t>delta-like</t>
  </si>
  <si>
    <t>requesting</t>
  </si>
  <si>
    <t>rnas</t>
  </si>
  <si>
    <t>planet</t>
  </si>
  <si>
    <t>ketone</t>
  </si>
  <si>
    <t>exploration</t>
  </si>
  <si>
    <t>aversion</t>
  </si>
  <si>
    <t>jumbo</t>
  </si>
  <si>
    <t>jeom-kyu</t>
  </si>
  <si>
    <t>dysraphism</t>
  </si>
  <si>
    <t>jae-hyeog</t>
  </si>
  <si>
    <t>recognition</t>
  </si>
  <si>
    <t>lyu</t>
  </si>
  <si>
    <t>constant</t>
  </si>
  <si>
    <t>−20</t>
  </si>
  <si>
    <t>flow</t>
  </si>
  <si>
    <t>abrari</t>
  </si>
  <si>
    <t>congruence</t>
  </si>
  <si>
    <t>strand</t>
  </si>
  <si>
    <t>cd40</t>
  </si>
  <si>
    <t>leon</t>
  </si>
  <si>
    <t>single</t>
  </si>
  <si>
    <t>cure</t>
  </si>
  <si>
    <t>curb</t>
  </si>
  <si>
    <t>cd4+</t>
  </si>
  <si>
    <t>cura</t>
  </si>
  <si>
    <t>organizational</t>
  </si>
  <si>
    <t>wysokinski</t>
  </si>
  <si>
    <t>inoue</t>
  </si>
  <si>
    <t>triglycerides</t>
  </si>
  <si>
    <t>oval</t>
  </si>
  <si>
    <t>tends</t>
  </si>
  <si>
    <t>gametes</t>
  </si>
  <si>
    <t>arginase</t>
  </si>
  <si>
    <t>hemodynamic</t>
  </si>
  <si>
    <t>%</t>
  </si>
  <si>
    <t>lead-exposed</t>
  </si>
  <si>
    <t>double-blind</t>
  </si>
  <si>
    <t>interleukin</t>
  </si>
  <si>
    <t>fifty-nine</t>
  </si>
  <si>
    <t>mef2a</t>
  </si>
  <si>
    <t>b12</t>
  </si>
  <si>
    <t>faeces</t>
  </si>
  <si>
    <t>trend = 0.475</t>
  </si>
  <si>
    <t>or = 1.66</t>
  </si>
  <si>
    <t>or = 1.60</t>
  </si>
  <si>
    <t>gaisina</t>
  </si>
  <si>
    <t>b19</t>
  </si>
  <si>
    <t>explaining</t>
  </si>
  <si>
    <t>rr = 1.52</t>
  </si>
  <si>
    <t>autegarden</t>
  </si>
  <si>
    <t>lend</t>
  </si>
  <si>
    <t>endocrine</t>
  </si>
  <si>
    <t>glatiramer</t>
  </si>
  <si>
    <t>objectives/background</t>
  </si>
  <si>
    <t>iberian</t>
  </si>
  <si>
    <t>lens</t>
  </si>
  <si>
    <t>revyakina</t>
  </si>
  <si>
    <t>restoration</t>
  </si>
  <si>
    <t>prepares</t>
  </si>
  <si>
    <t>fisher</t>
  </si>
  <si>
    <t>beom</t>
  </si>
  <si>
    <t>desert</t>
  </si>
  <si>
    <t>mid-gestation</t>
  </si>
  <si>
    <t>responded</t>
  </si>
  <si>
    <t>uterus</t>
  </si>
  <si>
    <t>failures</t>
  </si>
  <si>
    <t>glut4</t>
  </si>
  <si>
    <t>enrichment</t>
  </si>
  <si>
    <t>initiating</t>
  </si>
  <si>
    <t>valves</t>
  </si>
  <si>
    <t>seung-heon</t>
  </si>
  <si>
    <t>jason</t>
  </si>
  <si>
    <t>qian</t>
  </si>
  <si>
    <t>vd-deficient</t>
  </si>
  <si>
    <t>cynthia</t>
  </si>
  <si>
    <t>fluids</t>
  </si>
  <si>
    <t>chariot</t>
  </si>
  <si>
    <t>hamamichi</t>
  </si>
  <si>
    <t>fas</t>
  </si>
  <si>
    <t>erythropoiesis</t>
  </si>
  <si>
    <t>intricate</t>
  </si>
  <si>
    <t>query</t>
  </si>
  <si>
    <t>gravel</t>
  </si>
  <si>
    <t>jeonnam</t>
  </si>
  <si>
    <t>herring/mackerel</t>
  </si>
  <si>
    <t>sanghui</t>
  </si>
  <si>
    <t>polycomb</t>
  </si>
  <si>
    <t>μg/g</t>
  </si>
  <si>
    <t>μg/d</t>
  </si>
  <si>
    <t>epigastric</t>
  </si>
  <si>
    <t>graves</t>
  </si>
  <si>
    <t>non-experts</t>
  </si>
  <si>
    <t>vietnamese</t>
  </si>
  <si>
    <t>joong-saeng</t>
  </si>
  <si>
    <t>μg/l</t>
  </si>
  <si>
    <t>statures</t>
  </si>
  <si>
    <t>neuparth</t>
  </si>
  <si>
    <t>intensive</t>
  </si>
  <si>
    <t>effectors</t>
  </si>
  <si>
    <t>iskandar</t>
  </si>
  <si>
    <t>helps</t>
  </si>
  <si>
    <t>precipitating</t>
  </si>
  <si>
    <t>quarterly</t>
  </si>
  <si>
    <t>fatal</t>
  </si>
  <si>
    <t>gliomas</t>
  </si>
  <si>
    <t>ingredient</t>
  </si>
  <si>
    <t>bc</t>
  </si>
  <si>
    <t>queen</t>
  </si>
  <si>
    <t>assay</t>
  </si>
  <si>
    <t>presently</t>
  </si>
  <si>
    <t>a266</t>
  </si>
  <si>
    <t>10-week</t>
  </si>
  <si>
    <t>sekerkova</t>
  </si>
  <si>
    <t>deeper</t>
  </si>
  <si>
    <t>ankara</t>
  </si>
  <si>
    <t>benefit-cost</t>
  </si>
  <si>
    <t>avalos</t>
  </si>
  <si>
    <t>event-related</t>
  </si>
  <si>
    <t>putting</t>
  </si>
  <si>
    <t>36 year-old</t>
  </si>
  <si>
    <t>recruits</t>
  </si>
  <si>
    <t>navajo</t>
  </si>
  <si>
    <t>neuroexcitability</t>
  </si>
  <si>
    <t>otolaryngologist</t>
  </si>
  <si>
    <t>severely</t>
  </si>
  <si>
    <t>recreation</t>
  </si>
  <si>
    <t>understandings</t>
  </si>
  <si>
    <t>anatomic</t>
  </si>
  <si>
    <t>reactance</t>
  </si>
  <si>
    <t>4.9 </t>
  </si>
  <si>
    <t>shock</t>
  </si>
  <si>
    <t>iu/l</t>
  </si>
  <si>
    <t>astrocytes-15</t>
  </si>
  <si>
    <t>caloric-intake</t>
  </si>
  <si>
    <t>yeun</t>
  </si>
  <si>
    <t>dimer</t>
  </si>
  <si>
    <t>solutions</t>
  </si>
  <si>
    <t>38.3 weeks</t>
  </si>
  <si>
    <t>fxtas</t>
  </si>
  <si>
    <t>educators</t>
  </si>
  <si>
    <t>bleeding</t>
  </si>
  <si>
    <t>antigen</t>
  </si>
  <si>
    <t>breast/formula/hydrolyzed</t>
  </si>
  <si>
    <t>first-degree</t>
  </si>
  <si>
    <t>crop</t>
  </si>
  <si>
    <t>hirata</t>
  </si>
  <si>
    <t>pm-a0005</t>
  </si>
  <si>
    <t>spectroscopy</t>
  </si>
  <si>
    <t>murat</t>
  </si>
  <si>
    <t>metabolisable</t>
  </si>
  <si>
    <t>replicated</t>
  </si>
  <si>
    <t>copenhagen</t>
  </si>
  <si>
    <t>133a</t>
  </si>
  <si>
    <t>elisa</t>
  </si>
  <si>
    <t>depression</t>
  </si>
  <si>
    <t>contingent</t>
  </si>
  <si>
    <t>reconciliation</t>
  </si>
  <si>
    <t>reviewer</t>
  </si>
  <si>
    <t>estonian</t>
  </si>
  <si>
    <t>wasysym</t>
  </si>
  <si>
    <t>giving</t>
  </si>
  <si>
    <t>assisted</t>
  </si>
  <si>
    <t>synergetic</t>
  </si>
  <si>
    <t>trinitrochlorobenzene</t>
  </si>
  <si>
    <t>habituation</t>
  </si>
  <si>
    <t>school-aged</t>
  </si>
  <si>
    <t>access</t>
  </si>
  <si>
    <t>3h</t>
  </si>
  <si>
    <t>chansun</t>
  </si>
  <si>
    <t>nvivo</t>
  </si>
  <si>
    <t>letter</t>
  </si>
  <si>
    <t>disease-causing</t>
  </si>
  <si>
    <t>hiroyuki</t>
  </si>
  <si>
    <t>exercise</t>
  </si>
  <si>
    <t>middle‐income</t>
  </si>
  <si>
    <t>retinoic</t>
  </si>
  <si>
    <t>vastus</t>
  </si>
  <si>
    <t>nct02082275</t>
  </si>
  <si>
    <t>bibliographic</t>
  </si>
  <si>
    <t>multinomial</t>
  </si>
  <si>
    <t>evans</t>
  </si>
  <si>
    <t>montri</t>
  </si>
  <si>
    <t>8.48 ± 1.2</t>
  </si>
  <si>
    <t>accrued</t>
  </si>
  <si>
    <t>objects</t>
  </si>
  <si>
    <t>healing</t>
  </si>
  <si>
    <t>others</t>
  </si>
  <si>
    <t>da-eun</t>
  </si>
  <si>
    <t>safer</t>
  </si>
  <si>
    <t>preamble</t>
  </si>
  <si>
    <t>synchronization</t>
  </si>
  <si>
    <t>shellfish</t>
  </si>
  <si>
    <t>masatoshi</t>
  </si>
  <si>
    <t>respiration</t>
  </si>
  <si>
    <t>kiraz</t>
  </si>
  <si>
    <t>p = 0.05</t>
  </si>
  <si>
    <t>curricular</t>
  </si>
  <si>
    <t>p = 0.07</t>
  </si>
  <si>
    <t>amides</t>
  </si>
  <si>
    <t>n = 70</t>
  </si>
  <si>
    <t>implement</t>
  </si>
  <si>
    <t>11β-hsd2</t>
  </si>
  <si>
    <t>a508</t>
  </si>
  <si>
    <t>composed</t>
  </si>
  <si>
    <t>meta-regression</t>
  </si>
  <si>
    <t>twenty-six</t>
  </si>
  <si>
    <t>formulated</t>
  </si>
  <si>
    <t> = 53</t>
  </si>
  <si>
    <t> medline</t>
  </si>
  <si>
    <t>yeon-mok</t>
  </si>
  <si>
    <t>private</t>
  </si>
  <si>
    <t>standpoint</t>
  </si>
  <si>
    <t>0.98 ± 0.28</t>
  </si>
  <si>
    <t>decrease</t>
  </si>
  <si>
    <t>yun-chul</t>
  </si>
  <si>
    <t> 0.0001</t>
  </si>
  <si>
    <t>limb</t>
  </si>
  <si>
    <t>staple</t>
  </si>
  <si>
    <t>suda</t>
  </si>
  <si>
    <t>soekarno</t>
  </si>
  <si>
    <t>chd</t>
  </si>
  <si>
    <t>metagenomic</t>
  </si>
  <si>
    <t>chi</t>
  </si>
  <si>
    <t>tas</t>
  </si>
  <si>
    <t>cho</t>
  </si>
  <si>
    <t>svolge</t>
  </si>
  <si>
    <t>chu</t>
  </si>
  <si>
    <t>totality</t>
  </si>
  <si>
    <t>chw</t>
  </si>
  <si>
    <t>invariably</t>
  </si>
  <si>
    <t>brdu</t>
  </si>
  <si>
    <t>themselves</t>
  </si>
  <si>
    <t>800 mg</t>
  </si>
  <si>
    <t>spyridon</t>
  </si>
  <si>
    <t>kose</t>
  </si>
  <si>
    <t>inok</t>
  </si>
  <si>
    <t>look-ahead</t>
  </si>
  <si>
    <t>protia</t>
  </si>
  <si>
    <t>exposure-induced</t>
  </si>
  <si>
    <t>10.5-12.5</t>
  </si>
  <si>
    <t>trait</t>
  </si>
  <si>
    <t>napem</t>
  </si>
  <si>
    <t>head/body</t>
  </si>
  <si>
    <t>trail</t>
  </si>
  <si>
    <t>insufficiency</t>
  </si>
  <si>
    <t>transient</t>
  </si>
  <si>
    <t>normalized</t>
  </si>
  <si>
    <t>1-month-old</t>
  </si>
  <si>
    <t>gene/pathway</t>
  </si>
  <si>
    <t>mostafa</t>
  </si>
  <si>
    <t>departure</t>
  </si>
  <si>
    <t>iii</t>
  </si>
  <si>
    <t>iih</t>
  </si>
  <si>
    <t>amygdala</t>
  </si>
  <si>
    <t>majority</t>
  </si>
  <si>
    <t>account</t>
  </si>
  <si>
    <t>rda</t>
  </si>
  <si>
    <t>merozoites</t>
  </si>
  <si>
    <t>needle</t>
  </si>
  <si>
    <t>package</t>
  </si>
  <si>
    <t>celiac</t>
  </si>
  <si>
    <t>obvious</t>
  </si>
  <si>
    <t>folinic</t>
  </si>
  <si>
    <t>a139</t>
  </si>
  <si>
    <t>medulla</t>
  </si>
  <si>
    <t>neuropeptide</t>
  </si>
  <si>
    <t>rehabilitation</t>
  </si>
  <si>
    <t>experiential</t>
  </si>
  <si>
    <t>−0.87</t>
  </si>
  <si>
    <t>e.g.</t>
  </si>
  <si>
    <t>interleukin-22</t>
  </si>
  <si>
    <t>trafford</t>
  </si>
  <si>
    <t>proportions</t>
  </si>
  <si>
    <t>n = 563</t>
  </si>
  <si>
    <t>smoked</t>
  </si>
  <si>
    <t>purinergic</t>
  </si>
  <si>
    <t>reconstructed</t>
  </si>
  <si>
    <t>effectively</t>
  </si>
  <si>
    <t>32 ng/ml</t>
  </si>
  <si>
    <t>high-</t>
  </si>
  <si>
    <t>umberto</t>
  </si>
  <si>
    <t>employs</t>
  </si>
  <si>
    <t>bones</t>
  </si>
  <si>
    <t>hyo-jung</t>
  </si>
  <si>
    <t>overtly</t>
  </si>
  <si>
    <t>tan</t>
  </si>
  <si>
    <t>native</t>
  </si>
  <si>
    <t>acs</t>
  </si>
  <si>
    <t>opp</t>
  </si>
  <si>
    <t>varied</t>
  </si>
  <si>
    <t>ji-hun</t>
  </si>
  <si>
    <t>holds</t>
  </si>
  <si>
    <t>jettanong</t>
  </si>
  <si>
    <t>hampshire</t>
  </si>
  <si>
    <t>regions</t>
  </si>
  <si>
    <t>feto</t>
  </si>
  <si>
    <t>//dx.doi.org/10.1289/ehp.1510065</t>
  </si>
  <si>
    <t>ozlem</t>
  </si>
  <si>
    <t>bin3</t>
  </si>
  <si>
    <t>revision</t>
  </si>
  <si>
    <t>fa‐containing</t>
  </si>
  <si>
    <t>abbreviated</t>
  </si>
  <si>
    <t>sir</t>
  </si>
  <si>
    <t>sibunruang</t>
  </si>
  <si>
    <t>non-brown</t>
  </si>
  <si>
    <t>leukemia</t>
  </si>
  <si>
    <t>collection</t>
  </si>
  <si>
    <t>hyo-soo</t>
  </si>
  <si>
    <t>lázaro</t>
  </si>
  <si>
    <t>insr</t>
  </si>
  <si>
    <t>2004/05</t>
  </si>
  <si>
    <t>leisure</t>
  </si>
  <si>
    <t>okafuji</t>
  </si>
  <si>
    <t>yielded</t>
  </si>
  <si>
    <t>prostate</t>
  </si>
  <si>
    <t>overexpression</t>
  </si>
  <si>
    <t>a644</t>
  </si>
  <si>
    <t>kuang</t>
  </si>
  <si>
    <t>6-mo</t>
  </si>
  <si>
    <t>lines</t>
  </si>
  <si>
    <t>liner</t>
  </si>
  <si>
    <t>synthase</t>
  </si>
  <si>
    <t>ha-na</t>
  </si>
  <si>
    <t>a646</t>
  </si>
  <si>
    <t>foodstuffs</t>
  </si>
  <si>
    <t>subthemes</t>
  </si>
  <si>
    <t>wenjing</t>
  </si>
  <si>
    <t>rhupus</t>
  </si>
  <si>
    <t>consummatory</t>
  </si>
  <si>
    <t>ivans</t>
  </si>
  <si>
    <t>manisa</t>
  </si>
  <si>
    <t>tuberculosis</t>
  </si>
  <si>
    <t>hydrocephaly</t>
  </si>
  <si>
    <t>berger</t>
  </si>
  <si>
    <t>institutional</t>
  </si>
  <si>
    <t>hiroshi</t>
  </si>
  <si>
    <t>crosstalk</t>
  </si>
  <si>
    <t>week-28</t>
  </si>
  <si>
    <t>hwan</t>
  </si>
  <si>
    <t>preclinical</t>
  </si>
  <si>
    <t>parent-perceived</t>
  </si>
  <si>
    <t>busan</t>
  </si>
  <si>
    <t>yun-jin</t>
  </si>
  <si>
    <t>filamin</t>
  </si>
  <si>
    <t>a278</t>
  </si>
  <si>
    <t>ld</t>
  </si>
  <si>
    <t>le</t>
  </si>
  <si>
    <t>eui</t>
  </si>
  <si>
    <t>lc</t>
  </si>
  <si>
    <t>tsh</t>
  </si>
  <si>
    <t>vesicular</t>
  </si>
  <si>
    <t>lo</t>
  </si>
  <si>
    <t>ll</t>
  </si>
  <si>
    <t>reprogramming</t>
  </si>
  <si>
    <t>lh</t>
  </si>
  <si>
    <t>labor</t>
  </si>
  <si>
    <t>implantation</t>
  </si>
  <si>
    <t>willing</t>
  </si>
  <si>
    <t>a99</t>
  </si>
  <si>
    <t>ls</t>
  </si>
  <si>
    <t>lp</t>
  </si>
  <si>
    <t>latitude</t>
  </si>
  <si>
    <t>a94</t>
  </si>
  <si>
    <t>a97</t>
  </si>
  <si>
    <t>a96</t>
  </si>
  <si>
    <t>a91</t>
  </si>
  <si>
    <t>&lt;</t>
  </si>
  <si>
    <t>a93</t>
  </si>
  <si>
    <t>a92</t>
  </si>
  <si>
    <t>dae</t>
  </si>
  <si>
    <t>dag</t>
  </si>
  <si>
    <t>junction</t>
  </si>
  <si>
    <t>arthrospira</t>
  </si>
  <si>
    <t>descendants</t>
  </si>
  <si>
    <t>dam</t>
  </si>
  <si>
    <t>inductively</t>
  </si>
  <si>
    <t>swordfish</t>
  </si>
  <si>
    <t>sik</t>
  </si>
  <si>
    <t>dar</t>
  </si>
  <si>
    <t>instead</t>
  </si>
  <si>
    <t>ethnically</t>
  </si>
  <si>
    <t>mir-148a-3p</t>
  </si>
  <si>
    <t>day</t>
  </si>
  <si>
    <t>preschool</t>
  </si>
  <si>
    <t>synaptic</t>
  </si>
  <si>
    <t>mmhg</t>
  </si>
  <si>
    <t>february</t>
  </si>
  <si>
    <t>sexually-transmitted</t>
  </si>
  <si>
    <t>ferber</t>
  </si>
  <si>
    <t>l.</t>
  </si>
  <si>
    <t>time-point</t>
  </si>
  <si>
    <t>preclude</t>
  </si>
  <si>
    <t>identified</t>
  </si>
  <si>
    <t>sin</t>
  </si>
  <si>
    <t>vulnerabilities</t>
  </si>
  <si>
    <t>morris</t>
  </si>
  <si>
    <t>ultraperformance</t>
  </si>
  <si>
    <t>mosm/kg</t>
  </si>
  <si>
    <t>disregard</t>
  </si>
  <si>
    <t>identifies</t>
  </si>
  <si>
    <t>identifier</t>
  </si>
  <si>
    <t>activate</t>
  </si>
  <si>
    <t>guatemalans</t>
  </si>
  <si>
    <t>non-tubal</t>
  </si>
  <si>
    <t>unmet</t>
  </si>
  <si>
    <t>programmed</t>
  </si>
  <si>
    <t>stereology</t>
  </si>
  <si>
    <t>hogenkamp</t>
  </si>
  <si>
    <t>a279</t>
  </si>
  <si>
    <t>sunmi</t>
  </si>
  <si>
    <t>decem</t>
  </si>
  <si>
    <t>obese-like</t>
  </si>
  <si>
    <t>programmes</t>
  </si>
  <si>
    <t>sexual</t>
  </si>
  <si>
    <t>marius</t>
  </si>
  <si>
    <t>matt</t>
  </si>
  <si>
    <t>autoimmunity</t>
  </si>
  <si>
    <t>trend = 0.08</t>
  </si>
  <si>
    <t>taubel</t>
  </si>
  <si>
    <t>tsuji</t>
  </si>
  <si>
    <t>rose</t>
  </si>
  <si>
    <t>dorota</t>
  </si>
  <si>
    <t>ret</t>
  </si>
  <si>
    <t>pm10during</t>
  </si>
  <si>
    <t>posteriori</t>
  </si>
  <si>
    <t>se-young</t>
  </si>
  <si>
    <t>messenger</t>
  </si>
  <si>
    <t>pro-oxidant</t>
  </si>
  <si>
    <t>oscillometry</t>
  </si>
  <si>
    <t>34/368</t>
  </si>
  <si>
    <t>stigmatization</t>
  </si>
  <si>
    <t>red</t>
  </si>
  <si>
    <t>psychotropics</t>
  </si>
  <si>
    <t>a136</t>
  </si>
  <si>
    <t>qus</t>
  </si>
  <si>
    <t>bws</t>
  </si>
  <si>
    <t>n = 157</t>
  </si>
  <si>
    <t>prognostic</t>
  </si>
  <si>
    <t>retrieved</t>
  </si>
  <si>
    <t>langendorff</t>
  </si>
  <si>
    <t>aβ1-42-induced</t>
  </si>
  <si>
    <t>fourteen</t>
  </si>
  <si>
    <t>clarify</t>
  </si>
  <si>
    <t>propionate</t>
  </si>
  <si>
    <t>ces-d</t>
  </si>
  <si>
    <t> = 0.042</t>
  </si>
  <si>
    <t>salame</t>
  </si>
  <si>
    <t>qun</t>
  </si>
  <si>
    <t>verify</t>
  </si>
  <si>
    <t>a600</t>
  </si>
  <si>
    <t>30 μg</t>
  </si>
  <si>
    <t>deprived</t>
  </si>
  <si>
    <t>n=154</t>
  </si>
  <si>
    <t>eun-jung</t>
  </si>
  <si>
    <t>bidirectional</t>
  </si>
  <si>
    <t>nutriture</t>
  </si>
  <si>
    <t>lrti</t>
  </si>
  <si>
    <t>density-95</t>
  </si>
  <si>
    <t>morice</t>
  </si>
  <si>
    <t>seog</t>
  </si>
  <si>
    <t>abuse</t>
  </si>
  <si>
    <t>reoperation</t>
  </si>
  <si>
    <t>seob</t>
  </si>
  <si>
    <t>barriers</t>
  </si>
  <si>
    <t>retain</t>
  </si>
  <si>
    <t>yosuke</t>
  </si>
  <si>
    <t>seon</t>
  </si>
  <si>
    <t>facilitate</t>
  </si>
  <si>
    <t>seok</t>
  </si>
  <si>
    <t>arterial</t>
  </si>
  <si>
    <t>3-round</t>
  </si>
  <si>
    <t>21 weeks</t>
  </si>
  <si>
    <t>seventy-six</t>
  </si>
  <si>
    <t>dermoid</t>
  </si>
  <si>
    <t>//www.elsevier.com/online-tools/embase</t>
  </si>
  <si>
    <t>strategic</t>
  </si>
  <si>
    <t>gambians</t>
  </si>
  <si>
    <t>improvements</t>
  </si>
  <si>
    <t>mycoplasma</t>
  </si>
  <si>
    <t>infinium</t>
  </si>
  <si>
    <t>perfluorononanoic</t>
  </si>
  <si>
    <t>reached</t>
  </si>
  <si>
    <t>synthesizing</t>
  </si>
  <si>
    <t>braces</t>
  </si>
  <si>
    <t>byung-guk</t>
  </si>
  <si>
    <t>kampitak</t>
  </si>
  <si>
    <t>32 </t>
  </si>
  <si>
    <t>ancient</t>
  </si>
  <si>
    <t>thirties</t>
  </si>
  <si>
    <t>excrescences</t>
  </si>
  <si>
    <t>sungryeol</t>
  </si>
  <si>
    <t>1.3 </t>
  </si>
  <si>
    <t>off-reserve</t>
  </si>
  <si>
    <t>re‐encounter</t>
  </si>
  <si>
    <t>establishments</t>
  </si>
  <si>
    <t> treatment</t>
  </si>
  <si>
    <t>intermediate</t>
  </si>
  <si>
    <t>natriuretic</t>
  </si>
  <si>
    <t>scant</t>
  </si>
  <si>
    <t>programmable</t>
  </si>
  <si>
    <t>iijima</t>
  </si>
  <si>
    <t>nut</t>
  </si>
  <si>
    <t>scans</t>
  </si>
  <si>
    <t>ci = 1.13</t>
  </si>
  <si>
    <t>completed</t>
  </si>
  <si>
    <t>6.9-fold</t>
  </si>
  <si>
    <t>re-programming</t>
  </si>
  <si>
    <t>−394</t>
  </si>
  <si>
    <t>photoperiod</t>
  </si>
  <si>
    <t>hippocampi</t>
  </si>
  <si>
    <t>discretionary</t>
  </si>
  <si>
    <t>premenarche</t>
  </si>
  <si>
    <t>1.11-2.23</t>
  </si>
  <si>
    <t>cc011/unc</t>
  </si>
  <si>
    <t>counteract</t>
  </si>
  <si>
    <t>ubiquitously</t>
  </si>
  <si>
    <t>yena</t>
  </si>
  <si>
    <t>child-</t>
  </si>
  <si>
    <t>euglycemic</t>
  </si>
  <si>
    <t>inversely</t>
  </si>
  <si>
    <t>compensation</t>
  </si>
  <si>
    <t>shimada</t>
  </si>
  <si>
    <t>desmoids</t>
  </si>
  <si>
    <t>young-mok</t>
  </si>
  <si>
    <t>nacaroglu</t>
  </si>
  <si>
    <t>ctrls</t>
  </si>
  <si>
    <t>abstracts</t>
  </si>
  <si>
    <t>ires-cre</t>
  </si>
  <si>
    <t>emesis</t>
  </si>
  <si>
    <t>61/2291</t>
  </si>
  <si>
    <t>61.8 μg/l</t>
  </si>
  <si>
    <t>analys</t>
  </si>
  <si>
    <t>hagen</t>
  </si>
  <si>
    <t>birth-year</t>
  </si>
  <si>
    <t>labouring</t>
  </si>
  <si>
    <t>curves</t>
  </si>
  <si>
    <t>kastner</t>
  </si>
  <si>
    <t>qol</t>
  </si>
  <si>
    <t>psycinfo</t>
  </si>
  <si>
    <t>uganda</t>
  </si>
  <si>
    <t>re-survey</t>
  </si>
  <si>
    <t>bungoma</t>
  </si>
  <si>
    <t>dementia</t>
  </si>
  <si>
    <t>demonstration</t>
  </si>
  <si>
    <t>continents</t>
  </si>
  <si>
    <t>nabavi</t>
  </si>
  <si>
    <t>predestination</t>
  </si>
  <si>
    <t>min</t>
  </si>
  <si>
    <t>mia</t>
  </si>
  <si>
    <t>mib</t>
  </si>
  <si>
    <t>davies</t>
  </si>
  <si>
    <t>provokes</t>
  </si>
  <si>
    <t>mix</t>
  </si>
  <si>
    <t>a510</t>
  </si>
  <si>
    <t>kaplan</t>
  </si>
  <si>
    <t>jun-sik</t>
  </si>
  <si>
    <t>serine</t>
  </si>
  <si>
    <t>25.9±4.4</t>
  </si>
  <si>
    <t>verisyse™</t>
  </si>
  <si>
    <t>unless</t>
  </si>
  <si>
    <t>prednisone</t>
  </si>
  <si>
    <t>−3.14</t>
  </si>
  <si>
    <t>ethnographic</t>
  </si>
  <si>
    <t>proinflammatory</t>
  </si>
  <si>
    <t>sfn</t>
  </si>
  <si>
    <t>retno</t>
  </si>
  <si>
    <t>eight</t>
  </si>
  <si>
    <t>societal</t>
  </si>
  <si>
    <t>choung</t>
  </si>
  <si>
    <t>downregulates</t>
  </si>
  <si>
    <t>a274</t>
  </si>
  <si>
    <t>transcript</t>
  </si>
  <si>
    <t>steinert</t>
  </si>
  <si>
    <t>mid-pregnancy</t>
  </si>
  <si>
    <t>ingestive</t>
  </si>
  <si>
    <t>population-wide</t>
  </si>
  <si>
    <t>0.046-0.973</t>
  </si>
  <si>
    <t>underutilized</t>
  </si>
  <si>
    <t>hyperinsulinemic-euglycemic</t>
  </si>
  <si>
    <t>alaskan</t>
  </si>
  <si>
    <t>diffused</t>
  </si>
  <si>
    <t>gather</t>
  </si>
  <si>
    <t>−2.94</t>
  </si>
  <si>
    <t>judit</t>
  </si>
  <si>
    <t>deuterium</t>
  </si>
  <si>
    <t>methyltransferase</t>
  </si>
  <si>
    <t>5-methf</t>
  </si>
  <si>
    <t>cluster-randomized</t>
  </si>
  <si>
    <t>high-throughput</t>
  </si>
  <si>
    <t>chikako</t>
  </si>
  <si>
    <t>pbde-28</t>
  </si>
  <si>
    <t>416/1186</t>
  </si>
  <si>
    <t>occasion</t>
  </si>
  <si>
    <t>monotherapy</t>
  </si>
  <si>
    <t>normally</t>
  </si>
  <si>
    <t>cohosh</t>
  </si>
  <si>
    <t>sarie</t>
  </si>
  <si>
    <t>atclinicaltrials.govas</t>
  </si>
  <si>
    <t>kita</t>
  </si>
  <si>
    <t>selection</t>
  </si>
  <si>
    <t>contaminant</t>
  </si>
  <si>
    <t>sublingual</t>
  </si>
  <si>
    <t>lubis</t>
  </si>
  <si>
    <t>epigenome-wide</t>
  </si>
  <si>
    <t>acid/day</t>
  </si>
  <si>
    <t>castello</t>
  </si>
  <si>
    <t>correspondingache</t>
  </si>
  <si>
    <t>continually</t>
  </si>
  <si>
    <t>staff</t>
  </si>
  <si>
    <t>sarcomas</t>
  </si>
  <si>
    <t>fifty-seven</t>
  </si>
  <si>
    <t>knowledge</t>
  </si>
  <si>
    <t>c677t</t>
  </si>
  <si>
    <t>d3is</t>
  </si>
  <si>
    <t>controls</t>
  </si>
  <si>
    <t>matsuura</t>
  </si>
  <si>
    <t>prolong</t>
  </si>
  <si>
    <t>gynecology</t>
  </si>
  <si>
    <t>a315</t>
  </si>
  <si>
    <t>serous</t>
  </si>
  <si>
    <t>ksa</t>
  </si>
  <si>
    <t>a312</t>
  </si>
  <si>
    <t>iodide</t>
  </si>
  <si>
    <t>a310</t>
  </si>
  <si>
    <t>2003-2006.</t>
  </si>
  <si>
    <t>comparability</t>
  </si>
  <si>
    <t>a319</t>
  </si>
  <si>
    <t>a318</t>
  </si>
  <si>
    <t>photographs</t>
  </si>
  <si>
    <t>heejeong</t>
  </si>
  <si>
    <t>lipolysis</t>
  </si>
  <si>
    <t>peptide</t>
  </si>
  <si>
    <t>pharmacology</t>
  </si>
  <si>
    <t>lobe</t>
  </si>
  <si>
    <t> = 102.08</t>
  </si>
  <si>
    <t>glutamine</t>
  </si>
  <si>
    <t>dark-light</t>
  </si>
  <si>
    <t> 18.5 kg/m2</t>
  </si>
  <si>
    <t>mimotopes</t>
  </si>
  <si>
    <t>byproducts</t>
  </si>
  <si>
    <t>beam</t>
  </si>
  <si>
    <t>aforementioned</t>
  </si>
  <si>
    <t>cytology</t>
  </si>
  <si>
    <t>varnish</t>
  </si>
  <si>
    <t>areas</t>
  </si>
  <si>
    <t>substrate</t>
  </si>
  <si>
    <t>densities</t>
  </si>
  <si>
    <t>whilst</t>
  </si>
  <si>
    <t>mui</t>
  </si>
  <si>
    <t>ntds</t>
  </si>
  <si>
    <t>teams</t>
  </si>
  <si>
    <t>salmon-type</t>
  </si>
  <si>
    <t>dong-kyu</t>
  </si>
  <si>
    <t>cpg2</t>
  </si>
  <si>
    <t>conjunctival</t>
  </si>
  <si>
    <t>≥30ng/ml</t>
  </si>
  <si>
    <t>kiedik</t>
  </si>
  <si>
    <t>joanna</t>
  </si>
  <si>
    <t>enhancer</t>
  </si>
  <si>
    <t>2.5th</t>
  </si>
  <si>
    <t>f1parents</t>
  </si>
  <si>
    <t>gender-specific</t>
  </si>
  <si>
    <t>taiwanese</t>
  </si>
  <si>
    <t>january-march</t>
  </si>
  <si>
    <t>jnk</t>
  </si>
  <si>
    <t>intensity</t>
  </si>
  <si>
    <t>angioedema</t>
  </si>
  <si>
    <t>enhanced</t>
  </si>
  <si>
    <t>greece</t>
  </si>
  <si>
    <t>atlantic</t>
  </si>
  <si>
    <t>wc</t>
  </si>
  <si>
    <t>audits</t>
  </si>
  <si>
    <t>tumor</t>
  </si>
  <si>
    <t>insulin‐like</t>
  </si>
  <si>
    <t>crswnp</t>
  </si>
  <si>
    <t>phases</t>
  </si>
  <si>
    <t>apoe</t>
  </si>
  <si>
    <t>apob</t>
  </si>
  <si>
    <t>anxiety-related</t>
  </si>
  <si>
    <t>attempting</t>
  </si>
  <si>
    <t>school-age</t>
  </si>
  <si>
    <t>ralph</t>
  </si>
  <si>
    <t>cell-mediated</t>
  </si>
  <si>
    <t>heritable</t>
  </si>
  <si>
    <t>8-weeks</t>
  </si>
  <si>
    <t>amagai</t>
  </si>
  <si>
    <t>routine</t>
  </si>
  <si>
    <t>sub-optimal</t>
  </si>
  <si>
    <t>valentin-blasini</t>
  </si>
  <si>
    <t>cell-intrinsic</t>
  </si>
  <si>
    <t>yuji</t>
  </si>
  <si>
    <t>gharagozlou</t>
  </si>
  <si>
    <t>hae-jin</t>
  </si>
  <si>
    <t>alveolar</t>
  </si>
  <si>
    <t>d3receptor</t>
  </si>
  <si>
    <t>superior</t>
  </si>
  <si>
    <t>choroid</t>
  </si>
  <si>
    <t>pollinators</t>
  </si>
  <si>
    <t>deliver</t>
  </si>
  <si>
    <t>biosynthesis</t>
  </si>
  <si>
    <t>rusdi</t>
  </si>
  <si>
    <t>000/year</t>
  </si>
  <si>
    <t>29.7±16.5nmol/l</t>
  </si>
  <si>
    <t>francalanci</t>
  </si>
  <si>
    <t>or=1.07</t>
  </si>
  <si>
    <t>impairments</t>
  </si>
  <si>
    <t>health-conscious</t>
  </si>
  <si>
    <t>a512</t>
  </si>
  <si>
    <t>retinol</t>
  </si>
  <si>
    <t>×50</t>
  </si>
  <si>
    <t>multiethnic</t>
  </si>
  <si>
    <t>zeng</t>
  </si>
  <si>
    <t>ye-ryung</t>
  </si>
  <si>
    <t>è</t>
  </si>
  <si>
    <t>taking</t>
  </si>
  <si>
    <t>wu</t>
  </si>
  <si>
    <t>attributed</t>
  </si>
  <si>
    <t>preferring</t>
  </si>
  <si>
    <t>fulfilled</t>
  </si>
  <si>
    <t>assure</t>
  </si>
  <si>
    <t>ccr2</t>
  </si>
  <si>
    <t>transplantation</t>
  </si>
  <si>
    <t>predispose</t>
  </si>
  <si>
    <t>sexes</t>
  </si>
  <si>
    <t>kyung-mook</t>
  </si>
  <si>
    <t>swallow</t>
  </si>
  <si>
    <t>placebo</t>
  </si>
  <si>
    <t>all'adolescenza</t>
  </si>
  <si>
    <t>masses</t>
  </si>
  <si>
    <t>otherwise</t>
  </si>
  <si>
    <t>comment</t>
  </si>
  <si>
    <t>detailed</t>
  </si>
  <si>
    <t>relevant</t>
  </si>
  <si>
    <t>birthweight</t>
  </si>
  <si>
    <t>huang</t>
  </si>
  <si>
    <t>pkb</t>
  </si>
  <si>
    <t>invasive</t>
  </si>
  <si>
    <t>uic</t>
  </si>
  <si>
    <t>parchment-like</t>
  </si>
  <si>
    <t>veng</t>
  </si>
  <si>
    <t>jarzebska</t>
  </si>
  <si>
    <t>agouti-related</t>
  </si>
  <si>
    <t>cannulation</t>
  </si>
  <si>
    <t> = 0.0001</t>
  </si>
  <si>
    <t>n = 1573</t>
  </si>
  <si>
    <t>applies</t>
  </si>
  <si>
    <t>ag</t>
  </si>
  <si>
    <t>gierer</t>
  </si>
  <si>
    <t>estimating</t>
  </si>
  <si>
    <t>tremendous</t>
  </si>
  <si>
    <t>leikauf</t>
  </si>
  <si>
    <t>hoe</t>
  </si>
  <si>
    <t>socio-economically</t>
  </si>
  <si>
    <t>iu/d+400</t>
  </si>
  <si>
    <t>hiv/sexually</t>
  </si>
  <si>
    <t>pituitary-gonadal</t>
  </si>
  <si>
    <t>ah</t>
  </si>
  <si>
    <t>indicators</t>
  </si>
  <si>
    <t>hif-2α</t>
  </si>
  <si>
    <t>anomaly</t>
  </si>
  <si>
    <t>proxy</t>
  </si>
  <si>
    <t>define</t>
  </si>
  <si>
    <t>uasingishu</t>
  </si>
  <si>
    <t>faced</t>
  </si>
  <si>
    <t>theeopand</t>
  </si>
  <si>
    <t>14/50</t>
  </si>
  <si>
    <t>transfusion</t>
  </si>
  <si>
    <t>al.1</t>
  </si>
  <si>
    <t>overwhelmingly</t>
  </si>
  <si>
    <t>ahmad</t>
  </si>
  <si>
    <t>assert</t>
  </si>
  <si>
    <t>finished</t>
  </si>
  <si>
    <t>intra-</t>
  </si>
  <si>
    <t>sausages</t>
  </si>
  <si>
    <t>acetate</t>
  </si>
  <si>
    <t>clinic-based</t>
  </si>
  <si>
    <t>clusters</t>
  </si>
  <si>
    <t>assessments</t>
  </si>
  <si>
    <t>kannada</t>
  </si>
  <si>
    <t>cd3+</t>
  </si>
  <si>
    <t>arisen</t>
  </si>
  <si>
    <t>continual</t>
  </si>
  <si>
    <t>homes</t>
  </si>
  <si>
    <t>hepatocellular</t>
  </si>
  <si>
    <t>irregular</t>
  </si>
  <si>
    <t>seung-hwa</t>
  </si>
  <si>
    <t>arvcf</t>
  </si>
  <si>
    <t>microsatellite</t>
  </si>
  <si>
    <t>gw30</t>
  </si>
  <si>
    <t>smokeless</t>
  </si>
  <si>
    <t>promoter</t>
  </si>
  <si>
    <t>promotes</t>
  </si>
  <si>
    <t>ar</t>
  </si>
  <si>
    <t>insulinemia</t>
  </si>
  <si>
    <t>n = 58</t>
  </si>
  <si>
    <t>emaciation</t>
  </si>
  <si>
    <t>transitioned</t>
  </si>
  <si>
    <t>takae</t>
  </si>
  <si>
    <t>or=2.03</t>
  </si>
  <si>
    <t>biologically</t>
  </si>
  <si>
    <t>biphasic</t>
  </si>
  <si>
    <t>midwife</t>
  </si>
  <si>
    <t>helper</t>
  </si>
  <si>
    <t>manually</t>
  </si>
  <si>
    <t>almost</t>
  </si>
  <si>
    <t>methyl-donor</t>
  </si>
  <si>
    <t>hobbies</t>
  </si>
  <si>
    <t>helped</t>
  </si>
  <si>
    <t>difficile</t>
  </si>
  <si>
    <t>hand-searches</t>
  </si>
  <si>
    <t>abstractsummary</t>
  </si>
  <si>
    <t>partner</t>
  </si>
  <si>
    <t>arabic</t>
  </si>
  <si>
    <t>mid-lactation</t>
  </si>
  <si>
    <t>participating</t>
  </si>
  <si>
    <t>iodinated</t>
  </si>
  <si>
    <t>khorasgani</t>
  </si>
  <si>
    <t>administration</t>
  </si>
  <si>
    <t>ji-won</t>
  </si>
  <si>
    <t>coronary</t>
  </si>
  <si>
    <t>thyrotropin</t>
  </si>
  <si>
    <t>fallopian</t>
  </si>
  <si>
    <t>eugene</t>
  </si>
  <si>
    <t>frontal</t>
  </si>
  <si>
    <t>downregulation</t>
  </si>
  <si>
    <t>microsoft</t>
  </si>
  <si>
    <t>infer</t>
  </si>
  <si>
    <t>disseminating</t>
  </si>
  <si>
    <t>tablet-based</t>
  </si>
  <si>
    <t>material</t>
  </si>
  <si>
    <t>kpas</t>
  </si>
  <si>
    <t>intravascular</t>
  </si>
  <si>
    <t>reporting</t>
  </si>
  <si>
    <t>weanling</t>
  </si>
  <si>
    <t>iop</t>
  </si>
  <si>
    <t>blockers</t>
  </si>
  <si>
    <t>iom</t>
  </si>
  <si>
    <t>scarcities</t>
  </si>
  <si>
    <t>breech</t>
  </si>
  <si>
    <t>otori</t>
  </si>
  <si>
    <t>akaike</t>
  </si>
  <si>
    <t>sunburn</t>
  </si>
  <si>
    <t>campus</t>
  </si>
  <si>
    <t>46 </t>
  </si>
  <si>
    <t>endosulfan</t>
  </si>
  <si>
    <t>retard</t>
  </si>
  <si>
    <t>socio-economical</t>
  </si>
  <si>
    <t>center</t>
  </si>
  <si>
    <t>nevertheless</t>
  </si>
  <si>
    <t>disappears</t>
  </si>
  <si>
    <t>choon</t>
  </si>
  <si>
    <t>nct00486863</t>
  </si>
  <si>
    <t>label-free</t>
  </si>
  <si>
    <t>actrn12614000770662</t>
  </si>
  <si>
    <t>disoriented</t>
  </si>
  <si>
    <t>mlp-exposed</t>
  </si>
  <si>
    <t>0.04-0.07</t>
  </si>
  <si>
    <t>fukunaga</t>
  </si>
  <si>
    <t>diet-</t>
  </si>
  <si>
    <t>sets</t>
  </si>
  <si>
    <t>pre-trial</t>
  </si>
  <si>
    <t>arising</t>
  </si>
  <si>
    <t>somboonkul</t>
  </si>
  <si>
    <t>usual</t>
  </si>
  <si>
    <t>hdeeg</t>
  </si>
  <si>
    <t>unexposed</t>
  </si>
  <si>
    <t>stores</t>
  </si>
  <si>
    <t>gerez</t>
  </si>
  <si>
    <t>glycine</t>
  </si>
  <si>
    <t>th1-response</t>
  </si>
  <si>
    <t>xian</t>
  </si>
  <si>
    <t>googe</t>
  </si>
  <si>
    <t>executive</t>
  </si>
  <si>
    <t>domestic</t>
  </si>
  <si>
    <t>jeroen</t>
  </si>
  <si>
    <t>or = 0.71</t>
  </si>
  <si>
    <t>gulden</t>
  </si>
  <si>
    <t>clinic</t>
  </si>
  <si>
    <t>stored</t>
  </si>
  <si>
    <t>books</t>
  </si>
  <si>
    <t>nurturing</t>
  </si>
  <si>
    <t>protecting</t>
  </si>
  <si>
    <t>macroscopic</t>
  </si>
  <si>
    <t>spondylocostal</t>
  </si>
  <si>
    <t>12-cla</t>
  </si>
  <si>
    <t>ads</t>
  </si>
  <si>
    <t>absorption</t>
  </si>
  <si>
    <t>demographic</t>
  </si>
  <si>
    <t>vitamers</t>
  </si>
  <si>
    <t>ectopic</t>
  </si>
  <si>
    <t>bench</t>
  </si>
  <si>
    <t>add</t>
  </si>
  <si>
    <t>cleanup</t>
  </si>
  <si>
    <t>mikio</t>
  </si>
  <si>
    <t>somxay</t>
  </si>
  <si>
    <t>ada</t>
  </si>
  <si>
    <t>adj</t>
  </si>
  <si>
    <t>postpartum</t>
  </si>
  <si>
    <t>match</t>
  </si>
  <si>
    <t>raven</t>
  </si>
  <si>
    <t>resolved</t>
  </si>
  <si>
    <t>5.8 ± 6.1 kg</t>
  </si>
  <si>
    <t>n=368</t>
  </si>
  <si>
    <t>lifestyle-intervention</t>
  </si>
  <si>
    <t>iugr</t>
  </si>
  <si>
    <t>resolves</t>
  </si>
  <si>
    <t>5httlpr</t>
  </si>
  <si>
    <t>14 days</t>
  </si>
  <si>
    <t>four-part</t>
  </si>
  <si>
    <t>success</t>
  </si>
  <si>
    <t>qualitative</t>
  </si>
  <si>
    <t>fev1</t>
  </si>
  <si>
    <t>admitted</t>
  </si>
  <si>
    <t>model-independent</t>
  </si>
  <si>
    <t>ozone</t>
  </si>
  <si>
    <t>kainuma</t>
  </si>
  <si>
    <t>greblescu</t>
  </si>
  <si>
    <t>hee-kyoo</t>
  </si>
  <si>
    <t>works</t>
  </si>
  <si>
    <t>soft</t>
  </si>
  <si>
    <t>hydroxyacetyl</t>
  </si>
  <si>
    <t>italian</t>
  </si>
  <si>
    <t>accessible</t>
  </si>
  <si>
    <t>tran</t>
  </si>
  <si>
    <t>classical</t>
  </si>
  <si>
    <t>pauline</t>
  </si>
  <si>
    <t>cutoffs</t>
  </si>
  <si>
    <t>g/kg</t>
  </si>
  <si>
    <t>hair</t>
  </si>
  <si>
    <t>muszynska</t>
  </si>
  <si>
    <t>aeds</t>
  </si>
  <si>
    <t>yeoung</t>
  </si>
  <si>
    <t>koga</t>
  </si>
  <si>
    <t>highlighting</t>
  </si>
  <si>
    <t>vocabulary</t>
  </si>
  <si>
    <t> = .036</t>
  </si>
  <si>
    <t>0-3yrs</t>
  </si>
  <si>
    <t>haejin</t>
  </si>
  <si>
    <t>kafait/u</t>
  </si>
  <si>
    <t>masked</t>
  </si>
  <si>
    <t>estradiol</t>
  </si>
  <si>
    <t>assuming</t>
  </si>
  <si>
    <t>bifurcates</t>
  </si>
  <si>
    <t>mind-body</t>
  </si>
  <si>
    <t>family-focused</t>
  </si>
  <si>
    <t>taiki</t>
  </si>
  <si>
    <t>sandell-kolthoff</t>
  </si>
  <si>
    <t>berings</t>
  </si>
  <si>
    <t>a496</t>
  </si>
  <si>
    <t>gui-hyun</t>
  </si>
  <si>
    <t>slight</t>
  </si>
  <si>
    <t>dankyu</t>
  </si>
  <si>
    <t>\setlength</t>
  </si>
  <si>
    <t>combative</t>
  </si>
  <si>
    <t>gynoid</t>
  </si>
  <si>
    <t>crossing</t>
  </si>
  <si>
    <t>simplex</t>
  </si>
  <si>
    <t>worthy</t>
  </si>
  <si>
    <t>pm10is</t>
  </si>
  <si>
    <t>panel</t>
  </si>
  <si>
    <t>gambian</t>
  </si>
  <si>
    <t>beef</t>
  </si>
  <si>
    <t> 0.001</t>
  </si>
  <si>
    <t>chemiluminescence</t>
  </si>
  <si>
    <t>mobilization</t>
  </si>
  <si>
    <t>hot</t>
  </si>
  <si>
    <t>gartika</t>
  </si>
  <si>
    <t>flaky</t>
  </si>
  <si>
    <t>34- </t>
  </si>
  <si>
    <t>//clinicaltrials.gov/ct2/show/nct02711644</t>
  </si>
  <si>
    <t>ghoshal</t>
  </si>
  <si>
    <t>reperfusion</t>
  </si>
  <si>
    <t>predictor</t>
  </si>
  <si>
    <t>a4</t>
  </si>
  <si>
    <t>50 nmol/l</t>
  </si>
  <si>
    <t>non-medically</t>
  </si>
  <si>
    <t>a158</t>
  </si>
  <si>
    <t>kcal/kg/day</t>
  </si>
  <si>
    <t>lambda-mu-sigma</t>
  </si>
  <si>
    <t>public-health</t>
  </si>
  <si>
    <t>demonstrable</t>
  </si>
  <si>
    <t>dataset</t>
  </si>
  <si>
    <t>guard</t>
  </si>
  <si>
    <t>proteinuria</t>
  </si>
  <si>
    <t>female</t>
  </si>
  <si>
    <t>sow-parity</t>
  </si>
  <si>
    <t>sharova</t>
  </si>
  <si>
    <t>zsuzsanna</t>
  </si>
  <si>
    <t>nct02626299</t>
  </si>
  <si>
    <t>aranda</t>
  </si>
  <si>
    <t>ridge</t>
  </si>
  <si>
    <t>vegetables</t>
  </si>
  <si>
    <t>naveen</t>
  </si>
  <si>
    <t>immunotherapy</t>
  </si>
  <si>
    <t>2-weeks</t>
  </si>
  <si>
    <t>glimmer</t>
  </si>
  <si>
    <t>anthropometry</t>
  </si>
  <si>
    <t>conclusive</t>
  </si>
  <si>
    <t>log10</t>
  </si>
  <si>
    <t>a2</t>
  </si>
  <si>
    <t>ji-hoon</t>
  </si>
  <si>
    <t>10.1186/s13148-016-0238-x</t>
  </si>
  <si>
    <t>dysbiotic</t>
  </si>
  <si>
    <t>pharmacologic-therapeutic</t>
  </si>
  <si>
    <t>monosensitized</t>
  </si>
  <si>
    <t> = 104</t>
  </si>
  <si>
    <t>preparations</t>
  </si>
  <si>
    <t>knockdown</t>
  </si>
  <si>
    <t>repeated</t>
  </si>
  <si>
    <t>bui</t>
  </si>
  <si>
    <t>bum</t>
  </si>
  <si>
    <t>delineated</t>
  </si>
  <si>
    <t>kamatani</t>
  </si>
  <si>
    <t>co2-enriched</t>
  </si>
  <si>
    <t>medi-cal</t>
  </si>
  <si>
    <t>bud</t>
  </si>
  <si>
    <t>constitute</t>
  </si>
  <si>
    <t>protein-restriction</t>
  </si>
  <si>
    <t>dhina</t>
  </si>
  <si>
    <t>dangerous</t>
  </si>
  <si>
    <t>a213</t>
  </si>
  <si>
    <t>vertebral</t>
  </si>
  <si>
    <t>acuity</t>
  </si>
  <si>
    <t>micro-nutrients</t>
  </si>
  <si>
    <t>''body</t>
  </si>
  <si>
    <t>rc.</t>
  </si>
  <si>
    <t>vegetable-</t>
  </si>
  <si>
    <t>casts</t>
  </si>
  <si>
    <t>minutes</t>
  </si>
  <si>
    <t>deployed</t>
  </si>
  <si>
    <t>pih</t>
  </si>
  <si>
    <t>low-salt</t>
  </si>
  <si>
    <t>pil</t>
  </si>
  <si>
    <t>deaths</t>
  </si>
  <si>
    <t>domino</t>
  </si>
  <si>
    <t>exceeded</t>
  </si>
  <si>
    <t>birth-cohort</t>
  </si>
  <si>
    <t>myometrium</t>
  </si>
  <si>
    <t>pig</t>
  </si>
  <si>
    <t>otc-medication</t>
  </si>
  <si>
    <t>periods</t>
  </si>
  <si>
    <t>hematological</t>
  </si>
  <si>
    <t>amarasiriwardena</t>
  </si>
  <si>
    <t>commentators</t>
  </si>
  <si>
    <t>glutamate</t>
  </si>
  <si>
    <t>speculum</t>
  </si>
  <si>
    <t>ci = 1.2</t>
  </si>
  <si>
    <t>a596</t>
  </si>
  <si>
    <t>transitions</t>
  </si>
  <si>
    <t>nutrigen</t>
  </si>
  <si>
    <t>sekiya</t>
  </si>
  <si>
    <t>4-</t>
  </si>
  <si>
    <t>hla</t>
  </si>
  <si>
    <t>ragweed</t>
  </si>
  <si>
    <t>dolfi</t>
  </si>
  <si>
    <t>kamei</t>
  </si>
  <si>
    <t> tr</t>
  </si>
  <si>
    <t>nadir</t>
  </si>
  <si>
    <t>d3was</t>
  </si>
  <si>
    <t>a591</t>
  </si>
  <si>
    <t>christiani</t>
  </si>
  <si>
    <t>heung-man</t>
  </si>
  <si>
    <t>anti-cd20</t>
  </si>
  <si>
    <t>valproate</t>
  </si>
  <si>
    <t>enlargement</t>
  </si>
  <si>
    <t>ecological</t>
  </si>
  <si>
    <t>8-oxodg</t>
  </si>
  <si>
    <t>augmentation</t>
  </si>
  <si>
    <t>mamura</t>
  </si>
  <si>
    <t>56 </t>
  </si>
  <si>
    <t>28 weeks</t>
  </si>
  <si>
    <t>epigenetic-based</t>
  </si>
  <si>
    <t>lepr</t>
  </si>
  <si>
    <t>a590</t>
  </si>
  <si>
    <t>hayfever</t>
  </si>
  <si>
    <t>contraceptive</t>
  </si>
  <si>
    <t>hypercholesterolaemia</t>
  </si>
  <si>
    <t>low-birth-weight</t>
  </si>
  <si>
    <t>lactose</t>
  </si>
  <si>
    <t>starting</t>
  </si>
  <si>
    <t>gut-brain</t>
  </si>
  <si>
    <t>pilar</t>
  </si>
  <si>
    <t>coherent</t>
  </si>
  <si>
    <t>tsang</t>
  </si>
  <si>
    <t>youngshin</t>
  </si>
  <si>
    <t>≤13.4</t>
  </si>
  <si>
    <t>accidents</t>
  </si>
  <si>
    <t>baked</t>
  </si>
  <si>
    <t>non-native</t>
  </si>
  <si>
    <t>kaur</t>
  </si>
  <si>
    <t>paired</t>
  </si>
  <si>
    <t>support/strongly</t>
  </si>
  <si>
    <t>oxygenation</t>
  </si>
  <si>
    <t>acceleration</t>
  </si>
  <si>
    <t>liaw</t>
  </si>
  <si>
    <t>d3supplementation</t>
  </si>
  <si>
    <t>hypoferremia</t>
  </si>
  <si>
    <t>assembles</t>
  </si>
  <si>
    <t>comparatively</t>
  </si>
  <si>
    <t>europeans</t>
  </si>
  <si>
    <t>abundances</t>
  </si>
  <si>
    <t>a69</t>
  </si>
  <si>
    <t>facilities</t>
  </si>
  <si>
    <t>omalizumab</t>
  </si>
  <si>
    <t>marasmic-kwashiorkor</t>
  </si>
  <si>
    <t>2.3-fold</t>
  </si>
  <si>
    <t>appetite</t>
  </si>
  <si>
    <t>assembled</t>
  </si>
  <si>
    <t>cytokines</t>
  </si>
  <si>
    <t>poorly</t>
  </si>
  <si>
    <t>feeding</t>
  </si>
  <si>
    <t>charles</t>
  </si>
  <si>
    <t>thinness</t>
  </si>
  <si>
    <t>d3are</t>
  </si>
  <si>
    <t>leukocytes</t>
  </si>
  <si>
    <t>divergent</t>
  </si>
  <si>
    <t>7.7 ng/dl</t>
  </si>
  <si>
    <t>convening</t>
  </si>
  <si>
    <t>quinolone</t>
  </si>
  <si>
    <t>igf2/h19</t>
  </si>
  <si>
    <t>growth-discordant</t>
  </si>
  <si>
    <t>rise</t>
  </si>
  <si>
    <t>every</t>
  </si>
  <si>
    <t>4-week</t>
  </si>
  <si>
    <t>anemic</t>
  </si>
  <si>
    <t>encounter</t>
  </si>
  <si>
    <t>5-lipoxygenase</t>
  </si>
  <si>
    <t>school</t>
  </si>
  <si>
    <t>antiemetics</t>
  </si>
  <si>
    <t>10.1186/s12884-015-0762-2</t>
  </si>
  <si>
    <t>desmoid</t>
  </si>
  <si>
    <t>induction</t>
  </si>
  <si>
    <t>n = 150</t>
  </si>
  <si>
    <t>hsffq</t>
  </si>
  <si>
    <t>slc17a7</t>
  </si>
  <si>
    <t>sri</t>
  </si>
  <si>
    <t>jeongmin</t>
  </si>
  <si>
    <t>sculpting</t>
  </si>
  <si>
    <t>cherg</t>
  </si>
  <si>
    <t>a218</t>
  </si>
  <si>
    <t>vatanasurkitt</t>
  </si>
  <si>
    <t>ecg</t>
  </si>
  <si>
    <t>abdulrahman</t>
  </si>
  <si>
    <t>immunocompromised</t>
  </si>
  <si>
    <t>disciplines</t>
  </si>
  <si>
    <t>nait</t>
  </si>
  <si>
    <t>guidelines</t>
  </si>
  <si>
    <t>estimates</t>
  </si>
  <si>
    <t>surrounding</t>
  </si>
  <si>
    <t>iqaluit</t>
  </si>
  <si>
    <t>izs</t>
  </si>
  <si>
    <t>work-ups</t>
  </si>
  <si>
    <t>infiltration</t>
  </si>
  <si>
    <t>bronchoalveolar</t>
  </si>
  <si>
    <t>variability.coestimated</t>
  </si>
  <si>
    <t>petrova</t>
  </si>
  <si>
    <t>unconditional</t>
  </si>
  <si>
    <t>lesser</t>
  </si>
  <si>
    <t>non-caucasian</t>
  </si>
  <si>
    <t>hide</t>
  </si>
  <si>
    <t>clinicians</t>
  </si>
  <si>
    <t>faecal</t>
  </si>
  <si>
    <t>wellcome</t>
  </si>
  <si>
    <t>specification</t>
  </si>
  <si>
    <t>nct02711644</t>
  </si>
  <si>
    <t>supplied</t>
  </si>
  <si>
    <t>kuo</t>
  </si>
  <si>
    <t>kun</t>
  </si>
  <si>
    <t>a339</t>
  </si>
  <si>
    <t>s100calcium</t>
  </si>
  <si>
    <t>kui</t>
  </si>
  <si>
    <t>conduct</t>
  </si>
  <si>
    <t>a335</t>
  </si>
  <si>
    <t>a334</t>
  </si>
  <si>
    <t>a337</t>
  </si>
  <si>
    <t>a336</t>
  </si>
  <si>
    <t>a331</t>
  </si>
  <si>
    <t>a330</t>
  </si>
  <si>
    <t>seeks</t>
  </si>
  <si>
    <t>a332</t>
  </si>
  <si>
    <t>injections</t>
  </si>
  <si>
    <t>philippe</t>
  </si>
  <si>
    <t>pancreas/body</t>
  </si>
  <si>
    <t>evanescent</t>
  </si>
  <si>
    <t>distention</t>
  </si>
  <si>
    <t>socio-economic</t>
  </si>
  <si>
    <t>hundreds</t>
  </si>
  <si>
    <t>ionization</t>
  </si>
  <si>
    <t>beck</t>
  </si>
  <si>
    <t>dysglycemia</t>
  </si>
  <si>
    <t>pate</t>
  </si>
  <si>
    <t>ethanol</t>
  </si>
  <si>
    <t>represented</t>
  </si>
  <si>
    <t>shortness</t>
  </si>
  <si>
    <t>60 min</t>
  </si>
  <si>
    <t>30-37</t>
  </si>
  <si>
    <t>esordio</t>
  </si>
  <si>
    <t>voice</t>
  </si>
  <si>
    <t>forum</t>
  </si>
  <si>
    <t>condizione</t>
  </si>
  <si>
    <t>leaves</t>
  </si>
  <si>
    <t>−0.71</t>
  </si>
  <si>
    <t>precis</t>
  </si>
  <si>
    <t>−0.55</t>
  </si>
  <si>
    <t>htr3b</t>
  </si>
  <si>
    <t>characterizing</t>
  </si>
  <si>
    <t>htr3a</t>
  </si>
  <si>
    <t>voranush</t>
  </si>
  <si>
    <t>covariate-adjusted</t>
  </si>
  <si>
    <t>a313</t>
  </si>
  <si>
    <t>julie</t>
  </si>
  <si>
    <t>kwang-pil</t>
  </si>
  <si>
    <t>maurizio</t>
  </si>
  <si>
    <t>sulfate</t>
  </si>
  <si>
    <t>visible</t>
  </si>
  <si>
    <t>meats</t>
  </si>
  <si>
    <t>inter-trial</t>
  </si>
  <si>
    <t>full-fat</t>
  </si>
  <si>
    <t>genomics</t>
  </si>
  <si>
    <t>scaffolding</t>
  </si>
  <si>
    <t>afghanistan</t>
  </si>
  <si>
    <t>hospital</t>
  </si>
  <si>
    <t>m.</t>
  </si>
  <si>
    <t>tail</t>
  </si>
  <si>
    <t>compositions</t>
  </si>
  <si>
    <t>mining-related</t>
  </si>
  <si>
    <t>mediate</t>
  </si>
  <si>
    <t>panellists</t>
  </si>
  <si>
    <t>m1</t>
  </si>
  <si>
    <t>redox</t>
  </si>
  <si>
    <t>menopausal</t>
  </si>
  <si>
    <t>steeply</t>
  </si>
  <si>
    <t>alvarez</t>
  </si>
  <si>
    <t>rr = 1.16</t>
  </si>
  <si>
    <t>25th</t>
  </si>
  <si>
    <t>assessment</t>
  </si>
  <si>
    <t>preserved</t>
  </si>
  <si>
    <t>hye-yung</t>
  </si>
  <si>
    <t>teoh</t>
  </si>
  <si>
    <t>speaking</t>
  </si>
  <si>
    <t>maiko</t>
  </si>
  <si>
    <t>air-displacement</t>
  </si>
  <si>
    <t>musa</t>
  </si>
  <si>
    <t>pancreatic</t>
  </si>
  <si>
    <t>disentangle</t>
  </si>
  <si>
    <t>phone</t>
  </si>
  <si>
    <t>deciduous</t>
  </si>
  <si>
    <t>excellent</t>
  </si>
  <si>
    <t>boggio</t>
  </si>
  <si>
    <t>hypersecretion</t>
  </si>
  <si>
    <t>fistula</t>
  </si>
  <si>
    <t>pouch</t>
  </si>
  <si>
    <t>a154</t>
  </si>
  <si>
    <t>me</t>
  </si>
  <si>
    <t>md</t>
  </si>
  <si>
    <t>mg</t>
  </si>
  <si>
    <t>ma</t>
  </si>
  <si>
    <t>a474</t>
  </si>
  <si>
    <t>mb</t>
  </si>
  <si>
    <t>mm</t>
  </si>
  <si>
    <t>ml</t>
  </si>
  <si>
    <t>mo</t>
  </si>
  <si>
    <t>mn</t>
  </si>
  <si>
    <t>mi</t>
  </si>
  <si>
    <t>dinucleotides</t>
  </si>
  <si>
    <t>streptococcus</t>
  </si>
  <si>
    <t>mt</t>
  </si>
  <si>
    <t>deficiencies</t>
  </si>
  <si>
    <t>sucrose</t>
  </si>
  <si>
    <t>ms</t>
  </si>
  <si>
    <t>23°n</t>
  </si>
  <si>
    <t>my</t>
  </si>
  <si>
    <t>itoh</t>
  </si>
  <si>
    <t>techapaitoon</t>
  </si>
  <si>
    <t>lipogenic</t>
  </si>
  <si>
    <t>vehicle-control</t>
  </si>
  <si>
    <t>hemoglobin</t>
  </si>
  <si>
    <t>florida</t>
  </si>
  <si>
    <t>bilaterally</t>
  </si>
  <si>
    <t>β-hydroxy-β-methylbutyrate</t>
  </si>
  <si>
    <t>enterotoxin</t>
  </si>
  <si>
    <t>maricar</t>
  </si>
  <si>
    <t>tekin</t>
  </si>
  <si>
    <t>residues</t>
  </si>
  <si>
    <t>non-commercial</t>
  </si>
  <si>
    <t>pathology</t>
  </si>
  <si>
    <t>\upbeta</t>
  </si>
  <si>
    <t>385/7weeks</t>
  </si>
  <si>
    <t>non-verbal</t>
  </si>
  <si>
    <t>quitting</t>
  </si>
  <si>
    <t>ones</t>
  </si>
  <si>
    <t>dnamethylation</t>
  </si>
  <si>
    <t>end</t>
  </si>
  <si>
    <t>conversation</t>
  </si>
  <si>
    <t>returning</t>
  </si>
  <si>
    <t>implicating</t>
  </si>
  <si>
    <t>lesions</t>
  </si>
  <si>
    <t>enu</t>
  </si>
  <si>
    <t>adjacent</t>
  </si>
  <si>
    <t>widespread</t>
  </si>
  <si>
    <t>antidepressants</t>
  </si>
  <si>
    <t>tae-won</t>
  </si>
  <si>
    <t>28 weeks</t>
  </si>
  <si>
    <t>monotherapy-exposed</t>
  </si>
  <si>
    <t>multi-level</t>
  </si>
  <si>
    <t>réunion</t>
  </si>
  <si>
    <t>description</t>
  </si>
  <si>
    <t>zhanna</t>
  </si>
  <si>
    <t>4 years</t>
  </si>
  <si>
    <t>kharrazi</t>
  </si>
  <si>
    <t>insecure</t>
  </si>
  <si>
    <t>arthritis</t>
  </si>
  <si>
    <t>hirayama</t>
  </si>
  <si>
    <t>t4and</t>
  </si>
  <si>
    <t>mest</t>
  </si>
  <si>
    <t>polymerase</t>
  </si>
  <si>
    <t>clincaltrials.govnct00697294</t>
  </si>
  <si>
    <t>preconception</t>
  </si>
  <si>
    <t>haeng</t>
  </si>
  <si>
    <t>cement</t>
  </si>
  <si>
    <t>spink5</t>
  </si>
  <si>
    <t>ulaanbaatar</t>
  </si>
  <si>
    <t>parallel</t>
  </si>
  <si>
    <t>luma</t>
  </si>
  <si>
    <t>a537</t>
  </si>
  <si>
    <t>a536</t>
  </si>
  <si>
    <t>gravidity</t>
  </si>
  <si>
    <t>a534</t>
  </si>
  <si>
    <t>a533</t>
  </si>
  <si>
    <t>~0.1</t>
  </si>
  <si>
    <t>a531</t>
  </si>
  <si>
    <t>a530</t>
  </si>
  <si>
    <t>sulphate</t>
  </si>
  <si>
    <t>igg4</t>
  </si>
  <si>
    <t>igg1</t>
  </si>
  <si>
    <t>a539</t>
  </si>
  <si>
    <t>a538</t>
  </si>
  <si>
    <t>environ</t>
  </si>
  <si>
    <t>ultimate</t>
  </si>
  <si>
    <t>hyunjung</t>
  </si>
  <si>
    <t>amit</t>
  </si>
  <si>
    <t>dialogic</t>
  </si>
  <si>
    <t>embryo</t>
  </si>
  <si>
    <t>prioritizing</t>
  </si>
  <si>
    <t>executed</t>
  </si>
  <si>
    <t>interleukin-33</t>
  </si>
  <si>
    <t>fall</t>
  </si>
  <si>
    <t>area‐under‐the‐receiver‐operating‐curve</t>
  </si>
  <si>
    <t>univocal</t>
  </si>
  <si>
    <t>intervention/combination</t>
  </si>
  <si>
    <t>daisuke</t>
  </si>
  <si>
    <t>pregnant.1</t>
  </si>
  <si>
    <t>london</t>
  </si>
  <si>
    <t>thesis</t>
  </si>
  <si>
    <t>vitc</t>
  </si>
  <si>
    <t>vita</t>
  </si>
  <si>
    <t>elena</t>
  </si>
  <si>
    <t>vitd</t>
  </si>
  <si>
    <t>callosum</t>
  </si>
  <si>
    <t>18-44</t>
  </si>
  <si>
    <t>a658</t>
  </si>
  <si>
    <t>a659</t>
  </si>
  <si>
    <t>18-40</t>
  </si>
  <si>
    <t>a652</t>
  </si>
  <si>
    <t>a653</t>
  </si>
  <si>
    <t>host-microbe</t>
  </si>
  <si>
    <t>multidisciplinary</t>
  </si>
  <si>
    <t>a656</t>
  </si>
  <si>
    <t>cla</t>
  </si>
  <si>
    <t>mongolia</t>
  </si>
  <si>
    <t>writing</t>
  </si>
  <si>
    <t>compelling</t>
  </si>
  <si>
    <t>clp</t>
  </si>
  <si>
    <t>n=726</t>
  </si>
  <si>
    <t>akasawa</t>
  </si>
  <si>
    <t>iowa</t>
  </si>
  <si>
    <t>chromatography</t>
  </si>
  <si>
    <t>pyrosequencing</t>
  </si>
  <si>
    <t>diseased</t>
  </si>
  <si>
    <t>ci = 1.04</t>
  </si>
  <si>
    <t>thehealth</t>
  </si>
  <si>
    <t>potentiation</t>
  </si>
  <si>
    <t>hertfordshire</t>
  </si>
  <si>
    <t>rs=0.37</t>
  </si>
  <si>
    <t>shadows</t>
  </si>
  <si>
    <t>netherlands</t>
  </si>
  <si>
    <t>misoo</t>
  </si>
  <si>
    <t>regularly</t>
  </si>
  <si>
    <t>32/368</t>
  </si>
  <si>
    <t>40m</t>
  </si>
  <si>
    <t>accompanying</t>
  </si>
  <si>
    <t>nulliparous</t>
  </si>
  <si>
    <t>herald</t>
  </si>
  <si>
    <t>digeorge</t>
  </si>
  <si>
    <t>pains</t>
  </si>
  <si>
    <t>ferrous</t>
  </si>
  <si>
    <t>lauer</t>
  </si>
  <si>
    <t>datau</t>
  </si>
  <si>
    <t>piglet-level</t>
  </si>
  <si>
    <t>hirohito</t>
  </si>
  <si>
    <t>lasting</t>
  </si>
  <si>
    <t>repairs</t>
  </si>
  <si>
    <t>−0.028</t>
  </si>
  <si>
    <t>constipation</t>
  </si>
  <si>
    <t>microbiota-transplanted</t>
  </si>
  <si>
    <t>dual-luciferase</t>
  </si>
  <si>
    <t>aluyb8</t>
  </si>
  <si>
    <t>1.0-11.1</t>
  </si>
  <si>
    <t>b12experienced</t>
  </si>
  <si>
    <t>combining</t>
  </si>
  <si>
    <t>progesterone</t>
  </si>
  <si>
    <t>midupper</t>
  </si>
  <si>
    <t>gol</t>
  </si>
  <si>
    <t>10.1186/s12884-015-0679-9</t>
  </si>
  <si>
    <t>goh</t>
  </si>
  <si>
    <t>driving</t>
  </si>
  <si>
    <t>40 </t>
  </si>
  <si>
    <t>god</t>
  </si>
  <si>
    <t>nutrition/care</t>
  </si>
  <si>
    <t>tonsil</t>
  </si>
  <si>
    <t>integrative</t>
  </si>
  <si>
    <t>counselors</t>
  </si>
  <si>
    <t>emphysema</t>
  </si>
  <si>
    <t>adenylate</t>
  </si>
  <si>
    <t>ji-hye</t>
  </si>
  <si>
    <t>laio</t>
  </si>
  <si>
    <t>clamps</t>
  </si>
  <si>
    <t>nebulized</t>
  </si>
  <si>
    <t>u.s</t>
  </si>
  <si>
    <t>independence</t>
  </si>
  <si>
    <t>prochlorperazine</t>
  </si>
  <si>
    <t>omphalocele</t>
  </si>
  <si>
    <t>or = 2.73</t>
  </si>
  <si>
    <t>down-regulation</t>
  </si>
  <si>
    <t>perception</t>
  </si>
  <si>
    <t>seon-joo</t>
  </si>
  <si>
    <t> 20</t>
  </si>
  <si>
    <t>free</t>
  </si>
  <si>
    <t>mrgprg</t>
  </si>
  <si>
    <t>salient</t>
  </si>
  <si>
    <t>formation</t>
  </si>
  <si>
    <t>counterparts</t>
  </si>
  <si>
    <t>a121</t>
  </si>
  <si>
    <t>janusz</t>
  </si>
  <si>
    <t>mononuclear</t>
  </si>
  <si>
    <t>wanted</t>
  </si>
  <si>
    <t> there</t>
  </si>
  <si>
    <t>publication</t>
  </si>
  <si>
    <t>non-exposed</t>
  </si>
  <si>
    <t>cardiovascolare</t>
  </si>
  <si>
    <t>jeung</t>
  </si>
  <si>
    <t>kazuyuki</t>
  </si>
  <si>
    <t>mediastinal</t>
  </si>
  <si>
    <t>argument</t>
  </si>
  <si>
    <t>inexpensive</t>
  </si>
  <si>
    <t>mayuko</t>
  </si>
  <si>
    <t>days</t>
  </si>
  <si>
    <t>priorities</t>
  </si>
  <si>
    <t>hspa1a/l</t>
  </si>
  <si>
    <t>filter</t>
  </si>
  <si>
    <t>presumptive</t>
  </si>
  <si>
    <t>lozano</t>
  </si>
  <si>
    <t>development.2insufficient</t>
  </si>
  <si>
    <t>cephalosporin-induced</t>
  </si>
  <si>
    <t>ci = 1.25-2.69</t>
  </si>
  <si>
    <t>onto</t>
  </si>
  <si>
    <t>pfas</t>
  </si>
  <si>
    <t>harada</t>
  </si>
  <si>
    <t>rang</t>
  </si>
  <si>
    <t>industrial</t>
  </si>
  <si>
    <t>prevenire</t>
  </si>
  <si>
    <t>μg/day</t>
  </si>
  <si>
    <t>proteomics</t>
  </si>
  <si>
    <t>nho</t>
  </si>
  <si>
    <t>acral</t>
  </si>
  <si>
    <t>primary</t>
  </si>
  <si>
    <t>mtorc1</t>
  </si>
  <si>
    <t>hearing</t>
  </si>
  <si>
    <t>nhu</t>
  </si>
  <si>
    <t>γ-tocopherols</t>
  </si>
  <si>
    <t>ccp-childhood</t>
  </si>
  <si>
    <t>nis</t>
  </si>
  <si>
    <t>wild-type</t>
  </si>
  <si>
    <t>antibiotic</t>
  </si>
  <si>
    <t>calorie</t>
  </si>
  <si>
    <t>ventricular</t>
  </si>
  <si>
    <t>caloric</t>
  </si>
  <si>
    <t>enid</t>
  </si>
  <si>
    <t>dysfunction</t>
  </si>
  <si>
    <t>hyunhee</t>
  </si>
  <si>
    <t>open-label</t>
  </si>
  <si>
    <t>top</t>
  </si>
  <si>
    <t>tow</t>
  </si>
  <si>
    <t>syrigou</t>
  </si>
  <si>
    <t>confirming</t>
  </si>
  <si>
    <t>too</t>
  </si>
  <si>
    <t>kadoorie</t>
  </si>
  <si>
    <t>ethnocultural</t>
  </si>
  <si>
    <t>toc</t>
  </si>
  <si>
    <t>percentage</t>
  </si>
  <si>
    <t>tof</t>
  </si>
  <si>
    <t>consented</t>
  </si>
  <si>
    <t>urban</t>
  </si>
  <si>
    <t>chds</t>
  </si>
  <si>
    <t>antihypertensive</t>
  </si>
  <si>
    <t>kubota</t>
  </si>
  <si>
    <t>metabolites</t>
  </si>
  <si>
    <t>area-level</t>
  </si>
  <si>
    <t>tool</t>
  </si>
  <si>
    <t>took</t>
  </si>
  <si>
    <t>cardiography.coestimated</t>
  </si>
  <si>
    <t>incur</t>
  </si>
  <si>
    <t>western</t>
  </si>
  <si>
    <t>cola-</t>
  </si>
  <si>
    <t>injected</t>
  </si>
  <si>
    <t>tsukamoto</t>
  </si>
  <si>
    <t>colitis</t>
  </si>
  <si>
    <t>71 751</t>
  </si>
  <si>
    <t>mir-30d-5p</t>
  </si>
  <si>
    <t>condiments</t>
  </si>
  <si>
    <t>roles</t>
  </si>
  <si>
    <t>svachova</t>
  </si>
  <si>
    <t>gabor</t>
  </si>
  <si>
    <t>tacc1</t>
  </si>
  <si>
    <t>immigrants</t>
  </si>
  <si>
    <t>periplaneta</t>
  </si>
  <si>
    <t>mirta</t>
  </si>
  <si>
    <t>precocious</t>
  </si>
  <si>
    <t>classes</t>
  </si>
  <si>
    <t>modulators</t>
  </si>
  <si>
    <t>neira</t>
  </si>
  <si>
    <t>2.75-10.60</t>
  </si>
  <si>
    <t>genders</t>
  </si>
  <si>
    <t>intra-abdominal</t>
  </si>
  <si>
    <t>seminal</t>
  </si>
  <si>
    <t>postconception</t>
  </si>
  <si>
    <t>fashion</t>
  </si>
  <si>
    <t>rab</t>
  </si>
  <si>
    <t>lbw</t>
  </si>
  <si>
    <t>ran</t>
  </si>
  <si>
    <t>pre-conception</t>
  </si>
  <si>
    <t>acting</t>
  </si>
  <si>
    <t>n=7</t>
  </si>
  <si>
    <t>rat</t>
  </si>
  <si>
    <t>n=5</t>
  </si>
  <si>
    <t>advising</t>
  </si>
  <si>
    <t>adhd</t>
  </si>
  <si>
    <t>bdnf</t>
  </si>
  <si>
    <t>unaffected</t>
  </si>
  <si>
    <t>d-deficient</t>
  </si>
  <si>
    <t>n=8</t>
  </si>
  <si>
    <t>sequenom</t>
  </si>
  <si>
    <t>relapse</t>
  </si>
  <si>
    <t>a171</t>
  </si>
  <si>
    <t> = 0.02</t>
  </si>
  <si>
    <t> = 0.03</t>
  </si>
  <si>
    <t>disrupts</t>
  </si>
  <si>
    <t> = 0.01</t>
  </si>
  <si>
    <t>-</t>
  </si>
  <si>
    <t>investment</t>
  </si>
  <si>
    <t>subscapular</t>
  </si>
  <si>
    <t>contact</t>
  </si>
  <si>
    <t>rodents</t>
  </si>
  <si>
    <t>educator</t>
  </si>
  <si>
    <t>−27</t>
  </si>
  <si>
    <t>cleft</t>
  </si>
  <si>
    <t>−23</t>
  </si>
  <si>
    <t>reversed</t>
  </si>
  <si>
    <t>tibia</t>
  </si>
  <si>
    <t>multistage</t>
  </si>
  <si>
    <t>je-kyung</t>
  </si>
  <si>
    <t>predisposing</t>
  </si>
  <si>
    <t>personal-health</t>
  </si>
  <si>
    <t>thi</t>
  </si>
  <si>
    <t>non-cancerous</t>
  </si>
  <si>
    <t>glands</t>
  </si>
  <si>
    <t>110 mg/dl</t>
  </si>
  <si>
    <t>26/368</t>
  </si>
  <si>
    <t>complexes</t>
  </si>
  <si>
    <t>11ng/ml</t>
  </si>
  <si>
    <t>plenty</t>
  </si>
  <si>
    <t>unmeasured</t>
  </si>
  <si>
    <t>l1-l3</t>
  </si>
  <si>
    <t>peers</t>
  </si>
  <si>
    <t>kanae</t>
  </si>
  <si>
    <t>diah</t>
  </si>
  <si>
    <t>palapinyo</t>
  </si>
  <si>
    <t>endometriosis</t>
  </si>
  <si>
    <t>tanzania</t>
  </si>
  <si>
    <t>metal</t>
  </si>
  <si>
    <t>lyle</t>
  </si>
  <si>
    <t>well-delineated</t>
  </si>
  <si>
    <t>yang</t>
  </si>
  <si>
    <t>amsfonts</t>
  </si>
  <si>
    <t>enterprise</t>
  </si>
  <si>
    <t>6-month</t>
  </si>
  <si>
    <t>bachert</t>
  </si>
  <si>
    <t>epa</t>
  </si>
  <si>
    <t>si-heon</t>
  </si>
  <si>
    <t>silencing</t>
  </si>
  <si>
    <t>agnes</t>
  </si>
  <si>
    <t>pkr</t>
  </si>
  <si>
    <t>seasonal</t>
  </si>
  <si>
    <t>rs1176744</t>
  </si>
  <si>
    <t>mi-kyeong</t>
  </si>
  <si>
    <t>inspire</t>
  </si>
  <si>
    <t>contacted</t>
  </si>
  <si>
    <t>reductions</t>
  </si>
  <si>
    <t>conceptionem</t>
  </si>
  <si>
    <t>a107</t>
  </si>
  <si>
    <t>pluripotent</t>
  </si>
  <si>
    <t>caffeine</t>
  </si>
  <si>
    <t>pkc</t>
  </si>
  <si>
    <t>stringent</t>
  </si>
  <si>
    <t>radio</t>
  </si>
  <si>
    <t>jae-hyun</t>
  </si>
  <si>
    <t>radim</t>
  </si>
  <si>
    <t>microcytic</t>
  </si>
  <si>
    <t>substituting</t>
  </si>
  <si>
    <t>ifnγ</t>
  </si>
  <si>
    <t>availability</t>
  </si>
  <si>
    <t>beheshti</t>
  </si>
  <si>
    <t>traditions</t>
  </si>
  <si>
    <t>strata</t>
  </si>
  <si>
    <t>2-years</t>
  </si>
  <si>
    <t>seung</t>
  </si>
  <si>
    <t>spite</t>
  </si>
  <si>
    <t>bioaccumulation</t>
  </si>
  <si>
    <t>delays</t>
  </si>
  <si>
    <t>woo-hyun</t>
  </si>
  <si>
    <t>institution</t>
  </si>
  <si>
    <t>vacht</t>
  </si>
  <si>
    <t>pcr-based</t>
  </si>
  <si>
    <t>ocp</t>
  </si>
  <si>
    <t>ghanaian</t>
  </si>
  <si>
    <t>exercise‐induced</t>
  </si>
  <si>
    <t>immunosuppression</t>
  </si>
  <si>
    <t>continuity</t>
  </si>
  <si>
    <t>a208</t>
  </si>
  <si>
    <t>mixture</t>
  </si>
  <si>
    <t>asians</t>
  </si>
  <si>
    <t>ji-hyeon</t>
  </si>
  <si>
    <t>h3k27ac</t>
  </si>
  <si>
    <t>fluid</t>
  </si>
  <si>
    <t>perfluorohexane</t>
  </si>
  <si>
    <t>guatemala</t>
  </si>
  <si>
    <t>2 = 9.781</t>
  </si>
  <si>
    <t>gluconeogenic</t>
  </si>
  <si>
    <t>twentieth-century</t>
  </si>
  <si>
    <t>knocks</t>
  </si>
  <si>
    <t>nonspecific</t>
  </si>
  <si>
    <t>nurse</t>
  </si>
  <si>
    <t>shaza</t>
  </si>
  <si>
    <t>diethylstilbestrol</t>
  </si>
  <si>
    <t>countries</t>
  </si>
  <si>
    <t>t-rflp</t>
  </si>
  <si>
    <t>0.4‐1.0</t>
  </si>
  <si>
    <t>twice</t>
  </si>
  <si>
    <t>interspersed</t>
  </si>
  <si>
    <t>clean</t>
  </si>
  <si>
    <t>ultraviolet-b</t>
  </si>
  <si>
    <t>habit</t>
  </si>
  <si>
    <t>hair/epithelia</t>
  </si>
  <si>
    <t>fa-supplemented</t>
  </si>
  <si>
    <t>dopamine</t>
  </si>
  <si>
    <t>non-steroidal</t>
  </si>
  <si>
    <t>oguma</t>
  </si>
  <si>
    <t>detection</t>
  </si>
  <si>
    <t>nodules</t>
  </si>
  <si>
    <t>bed</t>
  </si>
  <si>
    <t>ayse</t>
  </si>
  <si>
    <t>a179</t>
  </si>
  <si>
    <t>ayako</t>
  </si>
  <si>
    <t>sporadic</t>
  </si>
  <si>
    <t>susannah</t>
  </si>
  <si>
    <t>54 </t>
  </si>
  <si>
    <t>combustion</t>
  </si>
  <si>
    <t>capacity</t>
  </si>
  <si>
    <t>tensor</t>
  </si>
  <si>
    <t>hirohisa</t>
  </si>
  <si>
    <t>haryeong</t>
  </si>
  <si>
    <t>bener</t>
  </si>
  <si>
    <t>cai</t>
  </si>
  <si>
    <t>paternal</t>
  </si>
  <si>
    <t>40.1/1</t>
  </si>
  <si>
    <t>functionally</t>
  </si>
  <si>
    <t>mun</t>
  </si>
  <si>
    <t>compilation</t>
  </si>
  <si>
    <t>discovery</t>
  </si>
  <si>
    <t>micro-nutrient</t>
  </si>
  <si>
    <t>adding</t>
  </si>
  <si>
    <t>oxidation</t>
  </si>
  <si>
    <t>sohyoung</t>
  </si>
  <si>
    <t>sex-biased</t>
  </si>
  <si>
    <t>weak</t>
  </si>
  <si>
    <t>12 years</t>
  </si>
  <si>
    <t>rima</t>
  </si>
  <si>
    <t>contamination</t>
  </si>
  <si>
    <t>oxidase</t>
  </si>
  <si>
    <t>predates</t>
  </si>
  <si>
    <t>adapting</t>
  </si>
  <si>
    <t>ruolo</t>
  </si>
  <si>
    <t>protect</t>
  </si>
  <si>
    <t>referral</t>
  </si>
  <si>
    <t>''calcium''</t>
  </si>
  <si>
    <t>sanitation</t>
  </si>
  <si>
    <t>extracts</t>
  </si>
  <si>
    <t>interstitial</t>
  </si>
  <si>
    <t>jelly</t>
  </si>
  <si>
    <t>microflora</t>
  </si>
  <si>
    <t>players</t>
  </si>
  <si>
    <t>merging</t>
  </si>
  <si>
    <t>pulses</t>
  </si>
  <si>
    <t>r=0.63</t>
  </si>
  <si>
    <t>faces</t>
  </si>
  <si>
    <t>variance</t>
  </si>
  <si>
    <t>lenses</t>
  </si>
  <si>
    <t>exhibit</t>
  </si>
  <si>
    <t>omega-6</t>
  </si>
  <si>
    <t>dose-dependent</t>
  </si>
  <si>
    <t>omega-3</t>
  </si>
  <si>
    <t>toxoid</t>
  </si>
  <si>
    <t>bettina</t>
  </si>
  <si>
    <t>coloboma</t>
  </si>
  <si>
    <t>epidemic</t>
  </si>
  <si>
    <t>hasanzadeh</t>
  </si>
  <si>
    <t>viruses</t>
  </si>
  <si>
    <t>comprehension</t>
  </si>
  <si>
    <t>balp</t>
  </si>
  <si>
    <t>bureaucratic</t>
  </si>
  <si>
    <t>pérez-llano</t>
  </si>
  <si>
    <t>conference</t>
  </si>
  <si>
    <t>advanced-pregnancy</t>
  </si>
  <si>
    <t>formulary</t>
  </si>
  <si>
    <t>binge</t>
  </si>
  <si>
    <t>faltering</t>
  </si>
  <si>
    <t>cremophor</t>
  </si>
  <si>
    <t>quickly</t>
  </si>
  <si>
    <t>a359</t>
  </si>
  <si>
    <t>a358</t>
  </si>
  <si>
    <t>byoung</t>
  </si>
  <si>
    <t>a352</t>
  </si>
  <si>
    <t>a351</t>
  </si>
  <si>
    <t>a350</t>
  </si>
  <si>
    <t>a357</t>
  </si>
  <si>
    <t>a356</t>
  </si>
  <si>
    <t>a355</t>
  </si>
  <si>
    <t>a354</t>
  </si>
  <si>
    <t>roohi</t>
  </si>
  <si>
    <t>rotanebuliser</t>
  </si>
  <si>
    <t>in vivo</t>
  </si>
  <si>
    <t>vdaart</t>
  </si>
  <si>
    <t>30-day</t>
  </si>
  <si>
    <t>n=285</t>
  </si>
  <si>
    <t>grb10</t>
  </si>
  <si>
    <t>hydroxynonenal</t>
  </si>
  <si>
    <t>teenagers</t>
  </si>
  <si>
    <t>health-promoting</t>
  </si>
  <si>
    <t>doo-soo</t>
  </si>
  <si>
    <t>hif-2α-regulated</t>
  </si>
  <si>
    <t>494-498</t>
  </si>
  <si>
    <t>gilbert-diamond</t>
  </si>
  <si>
    <t>catch</t>
  </si>
  <si>
    <t>jiaqing</t>
  </si>
  <si>
    <t>deliberations</t>
  </si>
  <si>
    <t>soumya</t>
  </si>
  <si>
    <t>formalization</t>
  </si>
  <si>
    <t>alisik</t>
  </si>
  <si>
    <t>cephalocele</t>
  </si>
  <si>
    <t>lessen</t>
  </si>
  <si>
    <t>kentucky</t>
  </si>
  <si>
    <t>n</t>
  </si>
  <si>
    <t>fallot</t>
  </si>
  <si>
    <t>1.28-7.00</t>
  </si>
  <si>
    <t>−0.78</t>
  </si>
  <si>
    <t>teachers</t>
  </si>
  <si>
    <t>−0.74</t>
  </si>
  <si>
    <t>mixtures</t>
  </si>
  <si>
    <t>delle</t>
  </si>
  <si>
    <t>precede</t>
  </si>
  <si>
    <t>procedure</t>
  </si>
  <si>
    <t>della</t>
  </si>
  <si>
    <t>veronica</t>
  </si>
  <si>
    <t>saegwang</t>
  </si>
  <si>
    <t>nephropathy</t>
  </si>
  <si>
    <t>data☆</t>
  </si>
  <si>
    <t>steinmaus</t>
  </si>
  <si>
    <t>autoantibody</t>
  </si>
  <si>
    <t>brewed</t>
  </si>
  <si>
    <t>matsuwaki</t>
  </si>
  <si>
    <t>experts</t>
  </si>
  <si>
    <t>yukihiro</t>
  </si>
  <si>
    <t>ramifications</t>
  </si>
  <si>
    <t>neutophilic</t>
  </si>
  <si>
    <t>indigenous</t>
  </si>
  <si>
    <t>prevalences</t>
  </si>
  <si>
    <t>agarwal</t>
  </si>
  <si>
    <t>containing</t>
  </si>
  <si>
    <t>allowances</t>
  </si>
  <si>
    <t>u-tas</t>
  </si>
  <si>
    <t>smartphones</t>
  </si>
  <si>
    <t>latinas</t>
  </si>
  <si>
    <t>levels ≥ 5 μg/dl</t>
  </si>
  <si>
    <t>utilitarian</t>
  </si>
  <si>
    <t>kyung-up</t>
  </si>
  <si>
    <t>yune</t>
  </si>
  <si>
    <t>110 is</t>
  </si>
  <si>
    <t>administrative</t>
  </si>
  <si>
    <t>dehydroepiandrosterone</t>
  </si>
  <si>
    <t>peaks</t>
  </si>
  <si>
    <t>duct</t>
  </si>
  <si>
    <t>decision-making</t>
  </si>
  <si>
    <t>monotonic</t>
  </si>
  <si>
    <t>12‐month‐old</t>
  </si>
  <si>
    <t>suburb</t>
  </si>
  <si>
    <t>non-allergic</t>
  </si>
  <si>
    <t>normalization</t>
  </si>
  <si>
    <t>cycle</t>
  </si>
  <si>
    <t> 50 nmol/l</t>
  </si>
  <si>
    <t>toxicity</t>
  </si>
  <si>
    <t>shortly</t>
  </si>
  <si>
    <t>no2concentrations</t>
  </si>
  <si>
    <t>forceful</t>
  </si>
  <si>
    <t>n=204</t>
  </si>
  <si>
    <t>junkyard</t>
  </si>
  <si>
    <t>facility-based</t>
  </si>
  <si>
    <t>savings</t>
  </si>
  <si>
    <t>yuting</t>
  </si>
  <si>
    <t>greatest</t>
  </si>
  <si>
    <t>jongkonnee</t>
  </si>
  <si>
    <t>gwang-cheon</t>
  </si>
  <si>
    <t>hearts</t>
  </si>
  <si>
    <t>jean</t>
  </si>
  <si>
    <t>quotient</t>
  </si>
  <si>
    <t>vorozhko</t>
  </si>
  <si>
    <t>joon</t>
  </si>
  <si>
    <t>5 years</t>
  </si>
  <si>
    <t>jelly-derived</t>
  </si>
  <si>
    <t> = −0.46</t>
  </si>
  <si>
    <t>graded</t>
  </si>
  <si>
    <t>high-carbohydrate</t>
  </si>
  <si>
    <t>bruise</t>
  </si>
  <si>
    <t>reproductive-aged</t>
  </si>
  <si>
    <t>rush</t>
  </si>
  <si>
    <t>sneezers</t>
  </si>
  <si>
    <t>rodent</t>
  </si>
  <si>
    <t>grades</t>
  </si>
  <si>
    <t>qualtrics</t>
  </si>
  <si>
    <t>uncooperative</t>
  </si>
  <si>
    <t>campbell</t>
  </si>
  <si>
    <t>fostering</t>
  </si>
  <si>
    <t>transmembrane</t>
  </si>
  <si>
    <t>modulate</t>
  </si>
  <si>
    <t>sleepiness</t>
  </si>
  <si>
    <t>lipoteichoic</t>
  </si>
  <si>
    <t>monitored</t>
  </si>
  <si>
    <t>collars</t>
  </si>
  <si>
    <t>brigham</t>
  </si>
  <si>
    <t>energy-dense</t>
  </si>
  <si>
    <t>explanatory</t>
  </si>
  <si>
    <t>pharmacy</t>
  </si>
  <si>
    <t>3000 iu/day</t>
  </si>
  <si>
    <t>intubation</t>
  </si>
  <si>
    <t>koizumi</t>
  </si>
  <si>
    <t>technological</t>
  </si>
  <si>
    <t>trinh</t>
  </si>
  <si>
    <t>els</t>
  </si>
  <si>
    <t>apart</t>
  </si>
  <si>
    <t>tolerable</t>
  </si>
  <si>
    <t>gave</t>
  </si>
  <si>
    <t>tracheal</t>
  </si>
  <si>
    <t>cramer</t>
  </si>
  <si>
    <t>low-income</t>
  </si>
  <si>
    <t>advances</t>
  </si>
  <si>
    <t>qingling</t>
  </si>
  <si>
    <t>clinicaltrials.govnct01665378</t>
  </si>
  <si>
    <t>chitin</t>
  </si>
  <si>
    <t>jun-pyo</t>
  </si>
  <si>
    <t>brain-derived</t>
  </si>
  <si>
    <t>ra</t>
  </si>
  <si>
    <t>intraclass</t>
  </si>
  <si>
    <t>advanced</t>
  </si>
  <si>
    <t>a518</t>
  </si>
  <si>
    <t>atmospheres</t>
  </si>
  <si>
    <t>short-chain</t>
  </si>
  <si>
    <t>or=2.41</t>
  </si>
  <si>
    <t>eunkyoung</t>
  </si>
  <si>
    <t>gift</t>
  </si>
  <si>
    <t>a515</t>
  </si>
  <si>
    <t>offices</t>
  </si>
  <si>
    <t>mosquito</t>
  </si>
  <si>
    <t>gemicioglu</t>
  </si>
  <si>
    <t>hung</t>
  </si>
  <si>
    <t>p450</t>
  </si>
  <si>
    <t>dimorphic</t>
  </si>
  <si>
    <t>a517</t>
  </si>
  <si>
    <t>coregulators</t>
  </si>
  <si>
    <t>mahnaz</t>
  </si>
  <si>
    <t>auci</t>
  </si>
  <si>
    <t>hmb-supplemented</t>
  </si>
  <si>
    <t>micro-rnas</t>
  </si>
  <si>
    <t>hemolysis</t>
  </si>
  <si>
    <t>.510-.955</t>
  </si>
  <si>
    <t>child-feeding</t>
  </si>
  <si>
    <t>a511</t>
  </si>
  <si>
    <t>successfully</t>
  </si>
  <si>
    <t>enrolling</t>
  </si>
  <si>
    <t>jennifer</t>
  </si>
  <si>
    <t>rhinitis</t>
  </si>
  <si>
    <t>malaysia</t>
  </si>
  <si>
    <t>a632</t>
  </si>
  <si>
    <t>asthmatics</t>
  </si>
  <si>
    <t>a634</t>
  </si>
  <si>
    <t>a513</t>
  </si>
  <si>
    <t>kufaidi</t>
  </si>
  <si>
    <t>a637</t>
  </si>
  <si>
    <t>a638</t>
  </si>
  <si>
    <t>a639</t>
  </si>
  <si>
    <t>24hour</t>
  </si>
  <si>
    <t>plagl1</t>
  </si>
  <si>
    <t>assarehzadegan</t>
  </si>
  <si>
    <t>bisphenol</t>
  </si>
  <si>
    <t>ick</t>
  </si>
  <si>
    <t>cxcr3</t>
  </si>
  <si>
    <t>plethysmography</t>
  </si>
  <si>
    <t>preventions</t>
  </si>
  <si>
    <t>cns</t>
  </si>
  <si>
    <t>centre</t>
  </si>
  <si>
    <t>ndimba</t>
  </si>
  <si>
    <t>ice</t>
  </si>
  <si>
    <t>icd</t>
  </si>
  <si>
    <t>everything</t>
  </si>
  <si>
    <t>ucsc</t>
  </si>
  <si>
    <t>sukhmanjeet</t>
  </si>
  <si>
    <t>embodies</t>
  </si>
  <si>
    <t>lumbosacral</t>
  </si>
  <si>
    <t>uplc/ms/ms</t>
  </si>
  <si>
    <t>booking</t>
  </si>
  <si>
    <t>potentials</t>
  </si>
  <si>
    <t>continent-of-origin</t>
  </si>
  <si>
    <t>esophagitis</t>
  </si>
  <si>
    <t>kashinath</t>
  </si>
  <si>
    <t>bamse</t>
  </si>
  <si>
    <t>jorge</t>
  </si>
  <si>
    <t>corn</t>
  </si>
  <si>
    <t>night</t>
  </si>
  <si>
    <t>yangpu</t>
  </si>
  <si>
    <t>hyperstimulated</t>
  </si>
  <si>
    <t>rosan</t>
  </si>
  <si>
    <t>syncytial</t>
  </si>
  <si>
    <t>2d3-formation</t>
  </si>
  <si>
    <t>hsv</t>
  </si>
  <si>
    <t>a188</t>
  </si>
  <si>
    <t>a189</t>
  </si>
  <si>
    <t>phthalate</t>
  </si>
  <si>
    <t>a187</t>
  </si>
  <si>
    <t>bangalore</t>
  </si>
  <si>
    <t>-69pt</t>
  </si>
  <si>
    <t>a182</t>
  </si>
  <si>
    <t>a183</t>
  </si>
  <si>
    <t>qingdao</t>
  </si>
  <si>
    <t>a181</t>
  </si>
  <si>
    <t>t1d</t>
  </si>
  <si>
    <t>census</t>
  </si>
  <si>
    <t>kabata</t>
  </si>
  <si>
    <t>prosperocrd42013005702</t>
  </si>
  <si>
    <t>gsnor</t>
  </si>
  <si>
    <t>attacks</t>
  </si>
  <si>
    <t>afferent</t>
  </si>
  <si>
    <t>snacking</t>
  </si>
  <si>
    <t>yoghurt</t>
  </si>
  <si>
    <t>10.1186/s12905-017-0401-3</t>
  </si>
  <si>
    <t>hmic</t>
  </si>
  <si>
    <t>mini-epidemics</t>
  </si>
  <si>
    <t>efforts</t>
  </si>
  <si>
    <t>katsuhiko</t>
  </si>
  <si>
    <t>mast</t>
  </si>
  <si>
    <t>ppb</t>
  </si>
  <si>
    <t>langerhans</t>
  </si>
  <si>
    <t>n=3000</t>
  </si>
  <si>
    <t>presence</t>
  </si>
  <si>
    <t>civil</t>
  </si>
  <si>
    <t>receptor-</t>
  </si>
  <si>
    <t>ci = 1.2</t>
  </si>
  <si>
    <t>pyo</t>
  </si>
  <si>
    <t>ahn</t>
  </si>
  <si>
    <t>uncontrolled</t>
  </si>
  <si>
    <t>accommodate</t>
  </si>
  <si>
    <t>adjuvants</t>
  </si>
  <si>
    <t>finely</t>
  </si>
  <si>
    <t>thiobarbituric</t>
  </si>
  <si>
    <t>ppv</t>
  </si>
  <si>
    <t>post-weaning</t>
  </si>
  <si>
    <t>masayuki</t>
  </si>
  <si>
    <t>trans-generational</t>
  </si>
  <si>
    <t>preconceptional</t>
  </si>
  <si>
    <t>random-effects</t>
  </si>
  <si>
    <t>anorexia</t>
  </si>
  <si>
    <t>c57</t>
  </si>
  <si>
    <t>a51</t>
  </si>
  <si>
    <t>rely</t>
  </si>
  <si>
    <t>postcolonial</t>
  </si>
  <si>
    <t>non-hypercalcemic</t>
  </si>
  <si>
    <t>salil</t>
  </si>
  <si>
    <t>low-moderate</t>
  </si>
  <si>
    <t>vaccination</t>
  </si>
  <si>
    <t>a53</t>
  </si>
  <si>
    <t>sunlight</t>
  </si>
  <si>
    <t>flnb</t>
  </si>
  <si>
    <t>±12.1 ng/ml</t>
  </si>
  <si>
    <t>metabolise</t>
  </si>
  <si>
    <t>low‐</t>
  </si>
  <si>
    <t>synthesis</t>
  </si>
  <si>
    <t>unsuited</t>
  </si>
  <si>
    <t>intolerance</t>
  </si>
  <si>
    <t>head</t>
  </si>
  <si>
    <t>medium</t>
  </si>
  <si>
    <t>chorionic</t>
  </si>
  <si>
    <t>mannan-binding</t>
  </si>
  <si>
    <t>discourage</t>
  </si>
  <si>
    <t>dukhee/betty</t>
  </si>
  <si>
    <t>mean ± standard</t>
  </si>
  <si>
    <t>pyogenic</t>
  </si>
  <si>
    <t>a58</t>
  </si>
  <si>
    <t>rituximab</t>
  </si>
  <si>
    <t>removed</t>
  </si>
  <si>
    <t>sunghoon</t>
  </si>
  <si>
    <t>resolvin</t>
  </si>
  <si>
    <t>bioair</t>
  </si>
  <si>
    <t>a630</t>
  </si>
  <si>
    <t>counsel</t>
  </si>
  <si>
    <t>paediatrica</t>
  </si>
  <si>
    <t>radiating</t>
  </si>
  <si>
    <t>bias/confounding</t>
  </si>
  <si>
    <t>1500 g</t>
  </si>
  <si>
    <t>n </t>
  </si>
  <si>
    <t>rhee</t>
  </si>
  <si>
    <t>his/her</t>
  </si>
  <si>
    <t>mannequins</t>
  </si>
  <si>
    <t>vivo</t>
  </si>
  <si>
    <t>rizanda</t>
  </si>
  <si>
    <t>knowing</t>
  </si>
  <si>
    <t>phosphate</t>
  </si>
  <si>
    <t>adore</t>
  </si>
  <si>
    <t>paediatrics</t>
  </si>
  <si>
    <t>adenosine</t>
  </si>
  <si>
    <t>disturbances</t>
  </si>
  <si>
    <t>prematurely</t>
  </si>
  <si>
    <t>starchy</t>
  </si>
  <si>
    <t>a635</t>
  </si>
  <si>
    <t>yamamoto-hanada</t>
  </si>
  <si>
    <t>a490</t>
  </si>
  <si>
    <t>haikou</t>
  </si>
  <si>
    <t>polychlorinated</t>
  </si>
  <si>
    <t>a636</t>
  </si>
  <si>
    <t>front-line</t>
  </si>
  <si>
    <t>heart-placenta</t>
  </si>
  <si>
    <t>peruvian</t>
  </si>
  <si>
    <t>wealthy</t>
  </si>
  <si>
    <t>2.4-3.9</t>
  </si>
  <si>
    <t>advancements</t>
  </si>
  <si>
    <t>simulations</t>
  </si>
  <si>
    <t>creatinine</t>
  </si>
  <si>
    <t>trip</t>
  </si>
  <si>
    <t>constructed</t>
  </si>
  <si>
    <t>nh</t>
  </si>
  <si>
    <t>roponen</t>
  </si>
  <si>
    <t>nm</t>
  </si>
  <si>
    <t>na</t>
  </si>
  <si>
    <t>neurobiological</t>
  </si>
  <si>
    <t>hyesook</t>
  </si>
  <si>
    <t>ng</t>
  </si>
  <si>
    <t>chakraborty</t>
  </si>
  <si>
    <t>setting</t>
  </si>
  <si>
    <t>papers</t>
  </si>
  <si>
    <t>ad-associated</t>
  </si>
  <si>
    <t>aytun</t>
  </si>
  <si>
    <t>ns</t>
  </si>
  <si>
    <t>nt</t>
  </si>
  <si>
    <t> = 0.038</t>
  </si>
  <si>
    <t>picture</t>
  </si>
  <si>
    <t>phosphatidylethanolamine</t>
  </si>
  <si>
    <t>reconsider</t>
  </si>
  <si>
    <t>methyl-profiler</t>
  </si>
  <si>
    <t>il-4</t>
  </si>
  <si>
    <t>il-5</t>
  </si>
  <si>
    <t>il-6</t>
  </si>
  <si>
    <t>ovaries</t>
  </si>
  <si>
    <t>//www.ncbi.nlm.nih.gov/entrez/query/fcgiandhttp</t>
  </si>
  <si>
    <t>il-2</t>
  </si>
  <si>
    <t>polypogenesis</t>
  </si>
  <si>
    <t>glucoses</t>
  </si>
  <si>
    <t>leonard</t>
  </si>
  <si>
    <t>1000 days</t>
  </si>
  <si>
    <t>discharge</t>
  </si>
  <si>
    <t>43/338</t>
  </si>
  <si>
    <t>thorax</t>
  </si>
  <si>
    <t>younger</t>
  </si>
  <si>
    <t>faster</t>
  </si>
  <si>
    <t>licciardi</t>
  </si>
  <si>
    <t>corresponding</t>
  </si>
  <si>
    <t>delsing</t>
  </si>
  <si>
    <t>3.4-15.0</t>
  </si>
  <si>
    <t>withhold</t>
  </si>
  <si>
    <t>uncovered</t>
  </si>
  <si>
    <t>suk-il</t>
  </si>
  <si>
    <t>protein-restricted</t>
  </si>
  <si>
    <t>boukhettala</t>
  </si>
  <si>
    <t>n=</t>
  </si>
  <si>
    <t>beta = 0.0011</t>
  </si>
  <si>
    <t>nuclei</t>
  </si>
  <si>
    <t>backward</t>
  </si>
  <si>
    <t>haripriya</t>
  </si>
  <si>
    <t>child-edmonton</t>
  </si>
  <si>
    <t>roh</t>
  </si>
  <si>
    <t>lymphatic</t>
  </si>
  <si>
    <t>antipsychotics</t>
  </si>
  <si>
    <t>remarkable</t>
  </si>
  <si>
    <t> 0.03</t>
  </si>
  <si>
    <t>soo-jeong</t>
  </si>
  <si>
    <t>rob</t>
  </si>
  <si>
    <t>varying</t>
  </si>
  <si>
    <t>focus</t>
  </si>
  <si>
    <t>zn/d</t>
  </si>
  <si>
    <t>roy</t>
  </si>
  <si>
    <t>50 nmol/l</t>
  </si>
  <si>
    <t>marion</t>
  </si>
  <si>
    <t>/</t>
  </si>
  <si>
    <t>gluten</t>
  </si>
  <si>
    <t>b12need</t>
  </si>
  <si>
    <t>ros</t>
  </si>
  <si>
    <t>c1-inh-hae</t>
  </si>
  <si>
    <t>matrix-assisted</t>
  </si>
  <si>
    <t>inverse</t>
  </si>
  <si>
    <t>demet</t>
  </si>
  <si>
    <t>hee-bom</t>
  </si>
  <si>
    <t>normative</t>
  </si>
  <si>
    <t>5-grass</t>
  </si>
  <si>
    <t>standard-</t>
  </si>
  <si>
    <t>charge</t>
  </si>
  <si>
    <t>polytherapy</t>
  </si>
  <si>
    <t>merike</t>
  </si>
  <si>
    <t>eichhorn</t>
  </si>
  <si>
    <t>non-black</t>
  </si>
  <si>
    <t>nong</t>
  </si>
  <si>
    <t>advantage</t>
  </si>
  <si>
    <t>inspiratory</t>
  </si>
  <si>
    <t>frequencies</t>
  </si>
  <si>
    <t>takako</t>
  </si>
  <si>
    <t>emphasizes</t>
  </si>
  <si>
    <t>refine</t>
  </si>
  <si>
    <t>a43</t>
  </si>
  <si>
    <t>midtrimester</t>
  </si>
  <si>
    <t>li</t>
  </si>
  <si>
    <t>emphasized</t>
  </si>
  <si>
    <t>immune-related</t>
  </si>
  <si>
    <t>cortical</t>
  </si>
  <si>
    <t>margit</t>
  </si>
  <si>
    <t>dermatoglyphics</t>
  </si>
  <si>
    <t>valentin</t>
  </si>
  <si>
    <t>philippines</t>
  </si>
  <si>
    <t>hawaii</t>
  </si>
  <si>
    <t>culminating</t>
  </si>
  <si>
    <t>standards</t>
  </si>
  <si>
    <t>homeostatic</t>
  </si>
  <si>
    <t>li-fan</t>
  </si>
  <si>
    <t>timis</t>
  </si>
  <si>
    <t>socio-demographic</t>
  </si>
  <si>
    <t>pork</t>
  </si>
  <si>
    <t>illustrating</t>
  </si>
  <si>
    <t>data-informed</t>
  </si>
  <si>
    <t>age-matched</t>
  </si>
  <si>
    <t>neurotoxic</t>
  </si>
  <si>
    <t>mother-to-child</t>
  </si>
  <si>
    <t>dried</t>
  </si>
  <si>
    <t>insulinauc</t>
  </si>
  <si>
    <t>moo-young</t>
  </si>
  <si>
    <t>bacteria</t>
  </si>
  <si>
    <t>colic</t>
  </si>
  <si>
    <t>stressful</t>
  </si>
  <si>
    <t>minimization</t>
  </si>
  <si>
    <t>chrysoulakis</t>
  </si>
  <si>
    <t>ophs</t>
  </si>
  <si>
    <t>phosphatase</t>
  </si>
  <si>
    <t>sonomjamts</t>
  </si>
  <si>
    <t>high-carbohydrate-high-fat</t>
  </si>
  <si>
    <t>del</t>
  </si>
  <si>
    <t>options</t>
  </si>
  <si>
    <t>677tt</t>
  </si>
  <si>
    <t>a497</t>
  </si>
  <si>
    <t>ltpa</t>
  </si>
  <si>
    <t>b-12</t>
  </si>
  <si>
    <t>channeled</t>
  </si>
  <si>
    <t>alkaline</t>
  </si>
  <si>
    <t> = 0.040</t>
  </si>
  <si>
    <t>multidrug</t>
  </si>
  <si>
    <t>//dx.doi.org/10.1289/ehp.1307476</t>
  </si>
  <si>
    <t>water</t>
  </si>
  <si>
    <t>attainment</t>
  </si>
  <si>
    <t>holistic</t>
  </si>
  <si>
    <t>twentieth</t>
  </si>
  <si>
    <t>groups</t>
  </si>
  <si>
    <t>micha</t>
  </si>
  <si>
    <t>knippels</t>
  </si>
  <si>
    <t>jorg</t>
  </si>
  <si>
    <t>ipgr</t>
  </si>
  <si>
    <t>thirty</t>
  </si>
  <si>
    <t>hss</t>
  </si>
  <si>
    <t>healthy</t>
  </si>
  <si>
    <t>specialized</t>
  </si>
  <si>
    <t>grounded</t>
  </si>
  <si>
    <t>guilty</t>
  </si>
  <si>
    <t>helicobacter</t>
  </si>
  <si>
    <t>self-income</t>
  </si>
  <si>
    <t>fabrizio</t>
  </si>
  <si>
    <t>def</t>
  </si>
  <si>
    <t>pediatric</t>
  </si>
  <si>
    <t>resonance</t>
  </si>
  <si>
    <t>navigation</t>
  </si>
  <si>
    <t>kaja</t>
  </si>
  <si>
    <t>lowers</t>
  </si>
  <si>
    <t>toshiaki</t>
  </si>
  <si>
    <t>49 </t>
  </si>
  <si>
    <t>choroidal</t>
  </si>
  <si>
    <t>sevenfold</t>
  </si>
  <si>
    <t>pemphigoid</t>
  </si>
  <si>
    <t>inducing</t>
  </si>
  <si>
    <t>philippine</t>
  </si>
  <si>
    <t>hsu</t>
  </si>
  <si>
    <t>ethiopian</t>
  </si>
  <si>
    <t>modifying</t>
  </si>
  <si>
    <t>a186</t>
  </si>
  <si>
    <t>β-carotene</t>
  </si>
  <si>
    <t>durham</t>
  </si>
  <si>
    <t>narrative-synthesis</t>
  </si>
  <si>
    <t>rash</t>
  </si>
  <si>
    <t>1st</t>
  </si>
  <si>
    <t>conjoint</t>
  </si>
  <si>
    <t>prompt</t>
  </si>
  <si>
    <t>islet</t>
  </si>
  <si>
    <t>degenerazione</t>
  </si>
  <si>
    <t>eun-young</t>
  </si>
  <si>
    <t>−65.0</t>
  </si>
  <si>
    <t>kits</t>
  </si>
  <si>
    <t>hyun-ju</t>
  </si>
  <si>
    <t>macrocytic</t>
  </si>
  <si>
    <t>n = 80</t>
  </si>
  <si>
    <t>reactive</t>
  </si>
  <si>
    <t>psychiatrist-administered</t>
  </si>
  <si>
    <t>hopefully</t>
  </si>
  <si>
    <t>jun-hong</t>
  </si>
  <si>
    <t>thrombophilias</t>
  </si>
  <si>
    <t>intra-uterine</t>
  </si>
  <si>
    <t>prey</t>
  </si>
  <si>
    <t>a180</t>
  </si>
  <si>
    <t>memory</t>
  </si>
  <si>
    <t>aysegul</t>
  </si>
  <si>
    <t>australian</t>
  </si>
  <si>
    <t>msc</t>
  </si>
  <si>
    <t>today</t>
  </si>
  <si>
    <t>confounder</t>
  </si>
  <si>
    <t>sun-mi</t>
  </si>
  <si>
    <t>hyperureaemia</t>
  </si>
  <si>
    <t>antiemetic</t>
  </si>
  <si>
    <t>lawns</t>
  </si>
  <si>
    <t>diurnal</t>
  </si>
  <si>
    <t>outputs</t>
  </si>
  <si>
    <t>immunoglobulins</t>
  </si>
  <si>
    <t>ji-yong</t>
  </si>
  <si>
    <t>fuel</t>
  </si>
  <si>
    <t>mbd-seq</t>
  </si>
  <si>
    <t>end-points</t>
  </si>
  <si>
    <t>cases</t>
  </si>
  <si>
    <t>110 g/l</t>
  </si>
  <si>
    <t>jbi-mastari</t>
  </si>
  <si>
    <t>fiocchi</t>
  </si>
  <si>
    <t>insights</t>
  </si>
  <si>
    <t>pre-</t>
  </si>
  <si>
    <t>states</t>
  </si>
  <si>
    <t>fermentation-derived</t>
  </si>
  <si>
    <t>sheds</t>
  </si>
  <si>
    <t>a48</t>
  </si>
  <si>
    <t>26/39</t>
  </si>
  <si>
    <t>electroconvulsive</t>
  </si>
  <si>
    <t>reflux</t>
  </si>
  <si>
    <t>debilitating</t>
  </si>
  <si>
    <t>districts</t>
  </si>
  <si>
    <t>5.05 </t>
  </si>
  <si>
    <t>49.1 </t>
  </si>
  <si>
    <t>thyroglossal</t>
  </si>
  <si>
    <t>hg-containing</t>
  </si>
  <si>
    <t>modifies</t>
  </si>
  <si>
    <t>non-genomic</t>
  </si>
  <si>
    <t>kyonghee</t>
  </si>
  <si>
    <t>african/west</t>
  </si>
  <si>
    <t>usability</t>
  </si>
  <si>
    <t>isomer</t>
  </si>
  <si>
    <t>nursing</t>
  </si>
  <si>
    <t>figure</t>
  </si>
  <si>
    <t>ranulas</t>
  </si>
  <si>
    <t>semi-structured</t>
  </si>
  <si>
    <t>0.55-kg/m3</t>
  </si>
  <si>
    <t>1.34-2.70</t>
  </si>
  <si>
    <t>450k</t>
  </si>
  <si>
    <t>expectant</t>
  </si>
  <si>
    <t>post-birth</t>
  </si>
  <si>
    <t>stroke</t>
  </si>
  <si>
    <t>kija</t>
  </si>
  <si>
    <t>palpitations</t>
  </si>
  <si>
    <t>dropped</t>
  </si>
  <si>
    <t>overproducing</t>
  </si>
  <si>
    <t>wulandari</t>
  </si>
  <si>
    <t>provoke</t>
  </si>
  <si>
    <t>conversely</t>
  </si>
  <si>
    <t>kyu</t>
  </si>
  <si>
    <t>swedish</t>
  </si>
  <si>
    <t>a370</t>
  </si>
  <si>
    <t>a373</t>
  </si>
  <si>
    <t>a372</t>
  </si>
  <si>
    <t>nam/+lipid</t>
  </si>
  <si>
    <t>a374</t>
  </si>
  <si>
    <t>twin-bearing</t>
  </si>
  <si>
    <t>a379</t>
  </si>
  <si>
    <t>a378</t>
  </si>
  <si>
    <t>secured</t>
  </si>
  <si>
    <t>non-ige-mediated</t>
  </si>
  <si>
    <t>gulin</t>
  </si>
  <si>
    <t>peri-conceptional</t>
  </si>
  <si>
    <t>methods/principal</t>
  </si>
  <si>
    <t>fourth</t>
  </si>
  <si>
    <t>endorsement</t>
  </si>
  <si>
    <t>plus</t>
  </si>
  <si>
    <t>18 months</t>
  </si>
  <si>
    <t>wahyuni</t>
  </si>
  <si>
    <t>unappreciated</t>
  </si>
  <si>
    <t>suel</t>
  </si>
  <si>
    <t>horizon</t>
  </si>
  <si>
    <t>6-months</t>
  </si>
  <si>
    <t>huge</t>
  </si>
  <si>
    <t>overall</t>
  </si>
  <si>
    <t>clone</t>
  </si>
  <si>
    <t>eighty</t>
  </si>
  <si>
    <t>chemoinformatics</t>
  </si>
  <si>
    <t>islamic</t>
  </si>
  <si>
    <t>informs</t>
  </si>
  <si>
    <t>4th</t>
  </si>
  <si>
    <t>bmi </t>
  </si>
  <si>
    <t>representations</t>
  </si>
  <si>
    <t>teratogenic</t>
  </si>
  <si>
    <t>misdiagnosed</t>
  </si>
  <si>
    <t>repeat</t>
  </si>
  <si>
    <t>frequency-matched</t>
  </si>
  <si>
    <t>branches</t>
  </si>
  <si>
    <t>dynamical</t>
  </si>
  <si>
    <t>liquid</t>
  </si>
  <si>
    <t>joint</t>
  </si>
  <si>
    <t>zaffar</t>
  </si>
  <si>
    <t>compressing</t>
  </si>
  <si>
    <t>inform</t>
  </si>
  <si>
    <t>pasta-cheese-and-bread</t>
  </si>
  <si>
    <t>−0.19</t>
  </si>
  <si>
    <t>manana</t>
  </si>
  <si>
    <t>−0.12</t>
  </si>
  <si>
    <t>representation</t>
  </si>
  <si>
    <t>−0.10</t>
  </si>
  <si>
    <t>−0.11</t>
  </si>
  <si>
    <t>−0.17</t>
  </si>
  <si>
    <t>chromatography-tandem</t>
  </si>
  <si>
    <t>comfort</t>
  </si>
  <si>
    <t>a27</t>
  </si>
  <si>
    <t>fatih</t>
  </si>
  <si>
    <t>constituents</t>
  </si>
  <si>
    <t>beadarray</t>
  </si>
  <si>
    <t>25-hydroxy</t>
  </si>
  <si>
    <t>5 nm</t>
  </si>
  <si>
    <t>reroutings</t>
  </si>
  <si>
    <t>rna-seq</t>
  </si>
  <si>
    <t>non-starchy</t>
  </si>
  <si>
    <t>author-highlightshighlights</t>
  </si>
  <si>
    <t>respondent</t>
  </si>
  <si>
    <t>paracetamol</t>
  </si>
  <si>
    <t>aw</t>
  </si>
  <si>
    <t>changbum</t>
  </si>
  <si>
    <t>tmem105</t>
  </si>
  <si>
    <t>blocked</t>
  </si>
  <si>
    <t>supplemented</t>
  </si>
  <si>
    <t>kinship-based</t>
  </si>
  <si>
    <t>skinfolds</t>
  </si>
  <si>
    <t>bhmt</t>
  </si>
  <si>
    <t>vti</t>
  </si>
  <si>
    <t>nima</t>
  </si>
  <si>
    <t>second-generation</t>
  </si>
  <si>
    <t>modalities</t>
  </si>
  <si>
    <t>enrolment</t>
  </si>
  <si>
    <t>suboptimal</t>
  </si>
  <si>
    <t>nam/</t>
  </si>
  <si>
    <t>lipase</t>
  </si>
  <si>
    <t>platform</t>
  </si>
  <si>
    <t>a377</t>
  </si>
  <si>
    <t>offers</t>
  </si>
  <si>
    <t>gtt</t>
  </si>
  <si>
    <t>loci-specific</t>
  </si>
  <si>
    <t>farmer</t>
  </si>
  <si>
    <t>coordinated</t>
  </si>
  <si>
    <t>oakland</t>
  </si>
  <si>
    <t>rs1062613</t>
  </si>
  <si>
    <t>rapamycin</t>
  </si>
  <si>
    <t>appraised</t>
  </si>
  <si>
    <t>conversations</t>
  </si>
  <si>
    <t>nanoparticles</t>
  </si>
  <si>
    <t>gyong</t>
  </si>
  <si>
    <t>hamilton</t>
  </si>
  <si>
    <t>hun-jong</t>
  </si>
  <si>
    <t>endeavored</t>
  </si>
  <si>
    <t>feature</t>
  </si>
  <si>
    <t>10.1186/s40738-016-0026-5</t>
  </si>
  <si>
    <t>occult</t>
  </si>
  <si>
    <t>jecs</t>
  </si>
  <si>
    <t>term</t>
  </si>
  <si>
    <t>14 </t>
  </si>
  <si>
    <t>name</t>
  </si>
  <si>
    <t>non-smoking</t>
  </si>
  <si>
    <t>twice-weekly</t>
  </si>
  <si>
    <t>linoleic</t>
  </si>
  <si>
    <t>advent</t>
  </si>
  <si>
    <t>tabata</t>
  </si>
  <si>
    <t>accomplishments</t>
  </si>
  <si>
    <t>realise</t>
  </si>
  <si>
    <t>triceps</t>
  </si>
  <si>
    <t>antiepileptic</t>
  </si>
  <si>
    <t>self-renewal</t>
  </si>
  <si>
    <t>confounder-adjusted</t>
  </si>
  <si>
    <t>individually</t>
  </si>
  <si>
    <t>guiyuan</t>
  </si>
  <si>
    <t>married</t>
  </si>
  <si>
    <t>exercises</t>
  </si>
  <si>
    <t>community-based</t>
  </si>
  <si>
    <t>erythrocytes</t>
  </si>
  <si>
    <t>608 kcal</t>
  </si>
  <si>
    <t>autoregulation</t>
  </si>
  <si>
    <t>n = 275</t>
  </si>
  <si>
    <t>suzanne</t>
  </si>
  <si>
    <t>adequately</t>
  </si>
  <si>
    <t>aiming</t>
  </si>
  <si>
    <t>plans</t>
  </si>
  <si>
    <t>rhinovirus</t>
  </si>
  <si>
    <t>697/1682</t>
  </si>
  <si>
    <t>hypovitaminosis</t>
  </si>
  <si>
    <t>oklahoma</t>
  </si>
  <si>
    <t>inadequacy</t>
  </si>
  <si>
    <t>factory</t>
  </si>
  <si>
    <t>rounds</t>
  </si>
  <si>
    <t>secretome</t>
  </si>
  <si>
    <t>attracted</t>
  </si>
  <si>
    <t>12-year-old</t>
  </si>
  <si>
    <t>b12deficiency</t>
  </si>
  <si>
    <t>breast-feeding</t>
  </si>
  <si>
    <t>igf2_05</t>
  </si>
  <si>
    <t> 0.05</t>
  </si>
  <si>
    <t>matsusaka</t>
  </si>
  <si>
    <t>hemorrhagic</t>
  </si>
  <si>
    <t>processed</t>
  </si>
  <si>
    <t>maneuver</t>
  </si>
  <si>
    <t>attended</t>
  </si>
  <si>
    <t>anwar</t>
  </si>
  <si>
    <t>2d3-</t>
  </si>
  <si>
    <t>existed</t>
  </si>
  <si>
    <t>pathogenic</t>
  </si>
  <si>
    <t>favored</t>
  </si>
  <si>
    <t>β^</t>
  </si>
  <si>
    <t>subjects/methods</t>
  </si>
  <si>
    <t>isotope</t>
  </si>
  <si>
    <t>mapping</t>
  </si>
  <si>
    <t>inconsequential</t>
  </si>
  <si>
    <t>antihistamines</t>
  </si>
  <si>
    <t>ellis</t>
  </si>
  <si>
    <t>myxoid</t>
  </si>
  <si>
    <t>over-the-counter</t>
  </si>
  <si>
    <t>encapsulation</t>
  </si>
  <si>
    <t>software</t>
  </si>
  <si>
    <t>decanalization</t>
  </si>
  <si>
    <t>single-center</t>
  </si>
  <si>
    <t>a579</t>
  </si>
  <si>
    <t>a578</t>
  </si>
  <si>
    <t>a573</t>
  </si>
  <si>
    <t>a572</t>
  </si>
  <si>
    <t>a571</t>
  </si>
  <si>
    <t>a570</t>
  </si>
  <si>
    <t>a577</t>
  </si>
  <si>
    <t>a576</t>
  </si>
  <si>
    <t>african/middle</t>
  </si>
  <si>
    <t>a574</t>
  </si>
  <si>
    <t>motion</t>
  </si>
  <si>
    <t>turn</t>
  </si>
  <si>
    <t>place</t>
  </si>
  <si>
    <t>swine</t>
  </si>
  <si>
    <t>yun</t>
  </si>
  <si>
    <t>unborn</t>
  </si>
  <si>
    <t>obese/leptin</t>
  </si>
  <si>
    <t>high-resolution</t>
  </si>
  <si>
    <t>programing</t>
  </si>
  <si>
    <t>origin</t>
  </si>
  <si>
    <t>sanchez</t>
  </si>
  <si>
    <t>surviving</t>
  </si>
  <si>
    <t>hamideh</t>
  </si>
  <si>
    <t>treating</t>
  </si>
  <si>
    <t>d-normal</t>
  </si>
  <si>
    <t>ebf</t>
  </si>
  <si>
    <t>con</t>
  </si>
  <si>
    <t>tape-to-tape</t>
  </si>
  <si>
    <t>a618</t>
  </si>
  <si>
    <t>a619</t>
  </si>
  <si>
    <t>a616</t>
  </si>
  <si>
    <t>37 weeks</t>
  </si>
  <si>
    <t>a615</t>
  </si>
  <si>
    <t>a612</t>
  </si>
  <si>
    <t>evaluations</t>
  </si>
  <si>
    <t>a610</t>
  </si>
  <si>
    <t>a611</t>
  </si>
  <si>
    <t>gertrude</t>
  </si>
  <si>
    <t>necessarily</t>
  </si>
  <si>
    <t>800 mg</t>
  </si>
  <si>
    <t>district</t>
  </si>
  <si>
    <t>environment/environmental</t>
  </si>
  <si>
    <t>non-adherence</t>
  </si>
  <si>
    <t>europe</t>
  </si>
  <si>
    <t>plastic</t>
  </si>
  <si>
    <t>stimulation</t>
  </si>
  <si>
    <t>insulino</t>
  </si>
  <si>
    <t>hydroclorothiazide-induced</t>
  </si>
  <si>
    <t>goergen</t>
  </si>
  <si>
    <t>osmolality</t>
  </si>
  <si>
    <t>convention</t>
  </si>
  <si>
    <t>welfare</t>
  </si>
  <si>
    <t>legally</t>
  </si>
  <si>
    <t>white</t>
  </si>
  <si>
    <t>ias</t>
  </si>
  <si>
    <t>gives</t>
  </si>
  <si>
    <t>exploring</t>
  </si>
  <si>
    <t>methylprednisolone</t>
  </si>
  <si>
    <t>amines</t>
  </si>
  <si>
    <t>copd</t>
  </si>
  <si>
    <t>cope</t>
  </si>
  <si>
    <t>hypnotics</t>
  </si>
  <si>
    <t>season</t>
  </si>
  <si>
    <t>hun</t>
  </si>
  <si>
    <t>huo</t>
  </si>
  <si>
    <t>aeroinhalant</t>
  </si>
  <si>
    <t>braun</t>
  </si>
  <si>
    <t>alan</t>
  </si>
  <si>
    <t>released</t>
  </si>
  <si>
    <t>400-µg</t>
  </si>
  <si>
    <t>enigma</t>
  </si>
  <si>
    <t>hur</t>
  </si>
  <si>
    <t>pathogens</t>
  </si>
  <si>
    <t>homa-ir</t>
  </si>
  <si>
    <t>copy</t>
  </si>
  <si>
    <t>immunosorbent</t>
  </si>
  <si>
    <t>tancredi</t>
  </si>
  <si>
    <t>0.961-1.057</t>
  </si>
  <si>
    <t>insulin-sensitising</t>
  </si>
  <si>
    <t>unfortunately</t>
  </si>
  <si>
    <t>bronchus-associated</t>
  </si>
  <si>
    <t>yordanis</t>
  </si>
  <si>
    <t>endoplasmic</t>
  </si>
  <si>
    <t>2 ± 7</t>
  </si>
  <si>
    <t>resemble</t>
  </si>
  <si>
    <t>modelled</t>
  </si>
  <si>
    <t>r</t>
  </si>
  <si>
    <t>or=1.46</t>
  </si>
  <si>
    <t>poisoning</t>
  </si>
  <si>
    <t>marines</t>
  </si>
  <si>
    <t>medullary</t>
  </si>
  <si>
    <t>powder</t>
  </si>
  <si>
    <t>tnf-á</t>
  </si>
  <si>
    <t>mated</t>
  </si>
  <si>
    <t>ana</t>
  </si>
  <si>
    <t>anc</t>
  </si>
  <si>
    <t>reni</t>
  </si>
  <si>
    <t>pri</t>
  </si>
  <si>
    <t>ani</t>
  </si>
  <si>
    <t>ohtsuka</t>
  </si>
  <si>
    <t>seang</t>
  </si>
  <si>
    <t>rerio</t>
  </si>
  <si>
    <t>interrelation</t>
  </si>
  <si>
    <t>netherton</t>
  </si>
  <si>
    <t>fundal</t>
  </si>
  <si>
    <t>subsystems</t>
  </si>
  <si>
    <t>bisphosphonates</t>
  </si>
  <si>
    <t>gustavo</t>
  </si>
  <si>
    <t>pulido</t>
  </si>
  <si>
    <t>exploratory</t>
  </si>
  <si>
    <t>90thday</t>
  </si>
  <si>
    <t>transcription</t>
  </si>
  <si>
    <t>sanctions</t>
  </si>
  <si>
    <t>propagation</t>
  </si>
  <si>
    <t>ideas</t>
  </si>
  <si>
    <t>sciences</t>
  </si>
  <si>
    <t>skull</t>
  </si>
  <si>
    <t>fracture</t>
  </si>
  <si>
    <t>bilsen</t>
  </si>
  <si>
    <t>resembling</t>
  </si>
  <si>
    <t>responsibility</t>
  </si>
  <si>
    <t>sultanate</t>
  </si>
  <si>
    <t>10.1186/s12884-015-0431-5</t>
  </si>
  <si>
    <t>hamartoma</t>
  </si>
  <si>
    <t>icd3/icd28</t>
  </si>
  <si>
    <t>commonplace</t>
  </si>
  <si>
    <t>jingyun</t>
  </si>
  <si>
    <t>da-jeong</t>
  </si>
  <si>
    <t>10.1186/s12940-017-0332-3</t>
  </si>
  <si>
    <t>suri</t>
  </si>
  <si>
    <t>−3.7</t>
  </si>
  <si>
    <t>visitors</t>
  </si>
  <si>
    <t>donation</t>
  </si>
  <si>
    <t>9.0 </t>
  </si>
  <si>
    <t>precludes</t>
  </si>
  <si>
    <t>perfluorooctanoic</t>
  </si>
  <si>
    <t>overlooked</t>
  </si>
  <si>
    <t>glycosides</t>
  </si>
  <si>
    <t>pyrethroids</t>
  </si>
  <si>
    <t>score ≥ 4</t>
  </si>
  <si>
    <t>jakarta</t>
  </si>
  <si>
    <t>brachyponera</t>
  </si>
  <si>
    <t>playing</t>
  </si>
  <si>
    <t>insufficient/deficient</t>
  </si>
  <si>
    <t>sohn</t>
  </si>
  <si>
    <t>cortex</t>
  </si>
  <si>
    <t>baoqing</t>
  </si>
  <si>
    <t>senior</t>
  </si>
  <si>
    <t>c19mc</t>
  </si>
  <si>
    <t>diet also</t>
  </si>
  <si>
    <t>quantity</t>
  </si>
  <si>
    <t>slope</t>
  </si>
  <si>
    <t>phosphatidylcholine</t>
  </si>
  <si>
    <t>ito</t>
  </si>
  <si>
    <t>ginseng</t>
  </si>
  <si>
    <t>workshops</t>
  </si>
  <si>
    <t>predisposes</t>
  </si>
  <si>
    <t>setiawati</t>
  </si>
  <si>
    <t>pregnant/lactating</t>
  </si>
  <si>
    <t>escherichia</t>
  </si>
  <si>
    <t>shingo</t>
  </si>
  <si>
    <t>methyl-incorporation</t>
  </si>
  <si>
    <t>particolare</t>
  </si>
  <si>
    <t>≤70</t>
  </si>
  <si>
    <t>gulf</t>
  </si>
  <si>
    <t>jeurink</t>
  </si>
  <si>
    <t>evaluative</t>
  </si>
  <si>
    <t>pant</t>
  </si>
  <si>
    <t>hae-jung</t>
  </si>
  <si>
    <t>wood</t>
  </si>
  <si>
    <t>yuzhi</t>
  </si>
  <si>
    <t>dmt1</t>
  </si>
  <si>
    <t>transfusions</t>
  </si>
  <si>
    <t>wook</t>
  </si>
  <si>
    <t> = 0.09</t>
  </si>
  <si>
    <t>boyle</t>
  </si>
  <si>
    <t>a366</t>
  </si>
  <si>
    <t>b12were</t>
  </si>
  <si>
    <t>stata</t>
  </si>
  <si>
    <t>5-fu</t>
  </si>
  <si>
    <t>motohiro</t>
  </si>
  <si>
    <t>expectation</t>
  </si>
  <si>
    <t>000-499</t>
  </si>
  <si>
    <t>influence/enhance</t>
  </si>
  <si>
    <t>high-sugar</t>
  </si>
  <si>
    <t>junko</t>
  </si>
  <si>
    <t>a365</t>
  </si>
  <si>
    <t>lighter</t>
  </si>
  <si>
    <t>ali</t>
  </si>
  <si>
    <t>dye</t>
  </si>
  <si>
    <t>tatsumi</t>
  </si>
  <si>
    <t>1-year</t>
  </si>
  <si>
    <t>cautionary</t>
  </si>
  <si>
    <t>closure</t>
  </si>
  <si>
    <t>reveal</t>
  </si>
  <si>
    <t>ofach</t>
  </si>
  <si>
    <t>a360</t>
  </si>
  <si>
    <t>aluminum</t>
  </si>
  <si>
    <t>3-day</t>
  </si>
  <si>
    <t>floods</t>
  </si>
  <si>
    <t>a361</t>
  </si>
  <si>
    <t>preliminarily</t>
  </si>
  <si>
    <t>byoung-ju</t>
  </si>
  <si>
    <t>slc2a1</t>
  </si>
  <si>
    <t>18-year-old</t>
  </si>
  <si>
    <t>predicted</t>
  </si>
  <si>
    <t>alf</t>
  </si>
  <si>
    <t>mapped</t>
  </si>
  <si>
    <t>pang</t>
  </si>
  <si>
    <t>registry</t>
  </si>
  <si>
    <t>hechavarría</t>
  </si>
  <si>
    <t>discussing</t>
  </si>
  <si>
    <t>cd45ro</t>
  </si>
  <si>
    <t>etoh</t>
  </si>
  <si>
    <t>lns</t>
  </si>
  <si>
    <t>maximum</t>
  </si>
  <si>
    <t>connections</t>
  </si>
  <si>
    <t>baek-jo</t>
  </si>
  <si>
    <t>college</t>
  </si>
  <si>
    <t>1sttercile</t>
  </si>
  <si>
    <t>ignores</t>
  </si>
  <si>
    <t>weighing</t>
  </si>
  <si>
    <t>shafia</t>
  </si>
  <si>
    <t>nct00397917</t>
  </si>
  <si>
    <t>violates</t>
  </si>
  <si>
    <t>±0.62</t>
  </si>
  <si>
    <t>exam</t>
  </si>
  <si>
    <t>inhibitory</t>
  </si>
  <si>
    <t>farmers</t>
  </si>
  <si>
    <t>ways</t>
  </si>
  <si>
    <t>g2/m</t>
  </si>
  <si>
    <t>inhibitors</t>
  </si>
  <si>
    <t>outside</t>
  </si>
  <si>
    <t>invokes</t>
  </si>
  <si>
    <t>itp</t>
  </si>
  <si>
    <t>covariables</t>
  </si>
  <si>
    <t>venners</t>
  </si>
  <si>
    <t>kee</t>
  </si>
  <si>
    <t>arrival</t>
  </si>
  <si>
    <t>a177</t>
  </si>
  <si>
    <t>dextran</t>
  </si>
  <si>
    <t>congruent</t>
  </si>
  <si>
    <t>cortisol</t>
  </si>
  <si>
    <t>originated</t>
  </si>
  <si>
    <t> = 117</t>
  </si>
  <si>
    <t>prions</t>
  </si>
  <si>
    <t>p-value</t>
  </si>
  <si>
    <t>disinfectants</t>
  </si>
  <si>
    <t>michiko</t>
  </si>
  <si>
    <t>csii</t>
  </si>
  <si>
    <t>cities</t>
  </si>
  <si>
    <t>come</t>
  </si>
  <si>
    <t>non-responders</t>
  </si>
  <si>
    <t>aoyagi</t>
  </si>
  <si>
    <t>dario</t>
  </si>
  <si>
    <t>region</t>
  </si>
  <si>
    <t>9.4 μg/l</t>
  </si>
  <si>
    <t>ecgp</t>
  </si>
  <si>
    <t>edcs</t>
  </si>
  <si>
    <t>deleteriously</t>
  </si>
  <si>
    <t>ergocalciferol</t>
  </si>
  <si>
    <t>item</t>
  </si>
  <si>
    <t>hanseung</t>
  </si>
  <si>
    <t>gastrulation</t>
  </si>
  <si>
    <t>joe</t>
  </si>
  <si>
    <t>pakistan</t>
  </si>
  <si>
    <t>provocation</t>
  </si>
  <si>
    <t>continuation</t>
  </si>
  <si>
    <t>sixth</t>
  </si>
  <si>
    <t>colony</t>
  </si>
  <si>
    <t>poly</t>
  </si>
  <si>
    <t>biofilm</t>
  </si>
  <si>
    <t>satisfaction</t>
  </si>
  <si>
    <t>song-i</t>
  </si>
  <si>
    <t>dong-young</t>
  </si>
  <si>
    <t>pod</t>
  </si>
  <si>
    <t>surrogacy</t>
  </si>
  <si>
    <t>800 iu</t>
  </si>
  <si>
    <t>eryati</t>
  </si>
  <si>
    <t>aorta</t>
  </si>
  <si>
    <t>howard</t>
  </si>
  <si>
    <t>abdul</t>
  </si>
  <si>
    <t>p=0.06</t>
  </si>
  <si>
    <t>â-defensin</t>
  </si>
  <si>
    <t>cords</t>
  </si>
  <si>
    <t>direction</t>
  </si>
  <si>
    <t>andrey</t>
  </si>
  <si>
    <t>verheijden</t>
  </si>
  <si>
    <t>indirect</t>
  </si>
  <si>
    <t>maire</t>
  </si>
  <si>
    <t>inceptions</t>
  </si>
  <si>
    <t>methylome</t>
  </si>
  <si>
    <t>andrew</t>
  </si>
  <si>
    <t>3‐fold</t>
  </si>
  <si>
    <t>nusa</t>
  </si>
  <si>
    <t>6.6 miu/ml</t>
  </si>
  <si>
    <t>yolton</t>
  </si>
  <si>
    <t>pe+mmn</t>
  </si>
  <si>
    <t>6s</t>
  </si>
  <si>
    <t> = 3.69 × 10−7</t>
  </si>
  <si>
    <t>acyclovir</t>
  </si>
  <si>
    <t>hernia</t>
  </si>
  <si>
    <t>rhus</t>
  </si>
  <si>
    <t>careful</t>
  </si>
  <si>
    <t>protocols</t>
  </si>
  <si>
    <t>pilot</t>
  </si>
  <si>
    <t>case</t>
  </si>
  <si>
    <t>caucasians</t>
  </si>
  <si>
    <t>nishikawa</t>
  </si>
  <si>
    <t>neurodevelopment/autism</t>
  </si>
  <si>
    <t>advocating</t>
  </si>
  <si>
    <t>cash</t>
  </si>
  <si>
    <t>premature</t>
  </si>
  <si>
    <t>maternal-child</t>
  </si>
  <si>
    <t>refractory</t>
  </si>
  <si>
    <t>hand-washing</t>
  </si>
  <si>
    <t>pyrethroid</t>
  </si>
  <si>
    <t>myeloid</t>
  </si>
  <si>
    <t>51-78</t>
  </si>
  <si>
    <t>interconnected</t>
  </si>
  <si>
    <t>amssymb</t>
  </si>
  <si>
    <t>6 </t>
  </si>
  <si>
    <t>pe + mmn</t>
  </si>
  <si>
    <t>mtorc1/c2</t>
  </si>
  <si>
    <t>fetuses</t>
  </si>
  <si>
    <t>coupled</t>
  </si>
  <si>
    <t>munkhbayarlakh</t>
  </si>
  <si>
    <t>telephone</t>
  </si>
  <si>
    <t>couples</t>
  </si>
  <si>
    <t>cerebellar</t>
  </si>
  <si>
    <t>recounted</t>
  </si>
  <si>
    <t>ontogeny</t>
  </si>
  <si>
    <t>converts</t>
  </si>
  <si>
    <t>presentations</t>
  </si>
  <si>
    <t>srebp-1c</t>
  </si>
  <si>
    <t>syed</t>
  </si>
  <si>
    <t>chellaa</t>
  </si>
  <si>
    <t>seong-chul</t>
  </si>
  <si>
    <t>participant</t>
  </si>
  <si>
    <t>factor-related</t>
  </si>
  <si>
    <t>siberian</t>
  </si>
  <si>
    <t>50 </t>
  </si>
  <si>
    <t>check</t>
  </si>
  <si>
    <t>ethiopia</t>
  </si>
  <si>
    <t>attributing</t>
  </si>
  <si>
    <t>bermuda</t>
  </si>
  <si>
    <t>catfish</t>
  </si>
  <si>
    <t>mir-378</t>
  </si>
  <si>
    <t>tsuburai</t>
  </si>
  <si>
    <t>corroborative</t>
  </si>
  <si>
    <t>regime</t>
  </si>
  <si>
    <t>hyeon-il</t>
  </si>
  <si>
    <t>week</t>
  </si>
  <si>
    <t>mrnas</t>
  </si>
  <si>
    <t>birth-spacing</t>
  </si>
  <si>
    <t>tm/cam</t>
  </si>
  <si>
    <t>gook</t>
  </si>
  <si>
    <t>nest</t>
  </si>
  <si>
    <t>yo</t>
  </si>
  <si>
    <t>drives</t>
  </si>
  <si>
    <t>50 nm</t>
  </si>
  <si>
    <t>neuron-specific</t>
  </si>
  <si>
    <t>disadvantaged</t>
  </si>
  <si>
    <t>persons</t>
  </si>
  <si>
    <t>statutory</t>
  </si>
  <si>
    <t>nk</t>
  </si>
  <si>
    <t>nunavik</t>
  </si>
  <si>
    <t>sub-saharan</t>
  </si>
  <si>
    <t>pparî3on</t>
  </si>
  <si>
    <t>palikhe</t>
  </si>
  <si>
    <t>nerurkar</t>
  </si>
  <si>
    <t>fasting</t>
  </si>
  <si>
    <t>antibodies</t>
  </si>
  <si>
    <t>estimation</t>
  </si>
  <si>
    <t>modes</t>
  </si>
  <si>
    <t>cytosolic</t>
  </si>
  <si>
    <t>minimize</t>
  </si>
  <si>
    <t>palmeiro</t>
  </si>
  <si>
    <t>anti-tpo</t>
  </si>
  <si>
    <t>r=0.28</t>
  </si>
  <si>
    <t>relief</t>
  </si>
  <si>
    <t>components</t>
  </si>
  <si>
    <t>relied</t>
  </si>
  <si>
    <t>termination</t>
  </si>
  <si>
    <t>house-dust</t>
  </si>
  <si>
    <t>bergenhenegouwen</t>
  </si>
  <si>
    <t>acylcarnitines</t>
  </si>
  <si>
    <t>seventy-two</t>
  </si>
  <si>
    <t>≥18 years</t>
  </si>
  <si>
    <t>guided</t>
  </si>
  <si>
    <t>mmas-8</t>
  </si>
  <si>
    <t>environment-mediated</t>
  </si>
  <si>
    <t>actions</t>
  </si>
  <si>
    <t>inception</t>
  </si>
  <si>
    <t>fr-α</t>
  </si>
  <si>
    <t>kill</t>
  </si>
  <si>
    <t>yongping</t>
  </si>
  <si>
    <t>abstained</t>
  </si>
  <si>
    <t>polish</t>
  </si>
  <si>
    <t>irbs</t>
  </si>
  <si>
    <t>gaventa</t>
  </si>
  <si>
    <t>captured</t>
  </si>
  <si>
    <t>malsegmentation</t>
  </si>
  <si>
    <t>gis-based</t>
  </si>
  <si>
    <t>sampled</t>
  </si>
  <si>
    <t>blot</t>
  </si>
  <si>
    <t>a399</t>
  </si>
  <si>
    <t>a398</t>
  </si>
  <si>
    <t>a397</t>
  </si>
  <si>
    <t>a396</t>
  </si>
  <si>
    <t>a395</t>
  </si>
  <si>
    <t>a394</t>
  </si>
  <si>
    <t>except</t>
  </si>
  <si>
    <t>a391</t>
  </si>
  <si>
    <t>a390</t>
  </si>
  <si>
    <t>wall</t>
  </si>
  <si>
    <t>hing</t>
  </si>
  <si>
    <t>histidine</t>
  </si>
  <si>
    <t>samples</t>
  </si>
  <si>
    <t>sampler</t>
  </si>
  <si>
    <t>briggs</t>
  </si>
  <si>
    <t>molluscum</t>
  </si>
  <si>
    <t>perturbs</t>
  </si>
  <si>
    <t>disrupt</t>
  </si>
  <si>
    <t>cconcentrations</t>
  </si>
  <si>
    <t>5-year-old</t>
  </si>
  <si>
    <t>kingdom</t>
  </si>
  <si>
    <t>n = 248</t>
  </si>
  <si>
    <t>field-assessment</t>
  </si>
  <si>
    <t>virginia</t>
  </si>
  <si>
    <t>risulta</t>
  </si>
  <si>
    <t>≤32 weeks</t>
  </si>
  <si>
    <t>pillars</t>
  </si>
  <si>
    <t>400-μg</t>
  </si>
  <si>
    <t>hidetomo</t>
  </si>
  <si>
    <t>nr</t>
  </si>
  <si>
    <t>bonding</t>
  </si>
  <si>
    <t>acute</t>
  </si>
  <si>
    <t>whey</t>
  </si>
  <si>
    <t>standstill</t>
  </si>
  <si>
    <t>particle</t>
  </si>
  <si>
    <t>−0.38</t>
  </si>
  <si>
    <t>patrick</t>
  </si>
  <si>
    <t>appetitive</t>
  </si>
  <si>
    <t>manalo</t>
  </si>
  <si>
    <t>georgopoulos</t>
  </si>
  <si>
    <t>−0.07</t>
  </si>
  <si>
    <t>nissar</t>
  </si>
  <si>
    <t>neurologic</t>
  </si>
  <si>
    <t>recalls</t>
  </si>
  <si>
    <t>substandard</t>
  </si>
  <si>
    <t>pereira</t>
  </si>
  <si>
    <t>differentially</t>
  </si>
  <si>
    <t>são</t>
  </si>
  <si>
    <t>pollinator</t>
  </si>
  <si>
    <t>intractable</t>
  </si>
  <si>
    <t>jung-wha</t>
  </si>
  <si>
    <t>5 ± 12</t>
  </si>
  <si>
    <t>cruz</t>
  </si>
  <si>
    <t>ibuprofen</t>
  </si>
  <si>
    <t> = 6.26 × 10−3</t>
  </si>
  <si>
    <t>low-density</t>
  </si>
  <si>
    <t>intact</t>
  </si>
  <si>
    <t>sebacoyl</t>
  </si>
  <si>
    <t>warranting</t>
  </si>
  <si>
    <t>whole-exome</t>
  </si>
  <si>
    <t>xing</t>
  </si>
  <si>
    <t>mood</t>
  </si>
  <si>
    <t>obtaining</t>
  </si>
  <si>
    <t>piotrowski</t>
  </si>
  <si>
    <t>highest</t>
  </si>
  <si>
    <t>legal</t>
  </si>
  <si>
    <t>moon</t>
  </si>
  <si>
    <t>locus-specific</t>
  </si>
  <si>
    <t>depletion</t>
  </si>
  <si>
    <t>pα=0.05 = 3.65 × 10−7after</t>
  </si>
  <si>
    <t>provider</t>
  </si>
  <si>
    <t>≤0.9 μg/l</t>
  </si>
  <si>
    <t>yoo-seob</t>
  </si>
  <si>
    <t>o3</t>
  </si>
  <si>
    <t>preceding</t>
  </si>
  <si>
    <t>−8.12</t>
  </si>
  <si>
    <t>metropolis</t>
  </si>
  <si>
    <t>football</t>
  </si>
  <si>
    <t>glomerulopathy</t>
  </si>
  <si>
    <t>papilledema</t>
  </si>
  <si>
    <t>uniformly</t>
  </si>
  <si>
    <t>stereotyped</t>
  </si>
  <si>
    <t>communicate</t>
  </si>
  <si>
    <t>a432</t>
  </si>
  <si>
    <t>slaughter</t>
  </si>
  <si>
    <t>outreach</t>
  </si>
  <si>
    <t>basophils</t>
  </si>
  <si>
    <t>sibling-controls</t>
  </si>
  <si>
    <t>sang-il</t>
  </si>
  <si>
    <t>color-word</t>
  </si>
  <si>
    <t>isoniazid/rifampicin-specific</t>
  </si>
  <si>
    <t>anti-pathogen</t>
  </si>
  <si>
    <t>radiography</t>
  </si>
  <si>
    <t>ok</t>
  </si>
  <si>
    <t>kondo</t>
  </si>
  <si>
    <t>oh</t>
  </si>
  <si>
    <t>od</t>
  </si>
  <si>
    <t>ob</t>
  </si>
  <si>
    <t>shrimp</t>
  </si>
  <si>
    <t>informing</t>
  </si>
  <si>
    <t>hye-kyung</t>
  </si>
  <si>
    <t>neurodegenerative</t>
  </si>
  <si>
    <t>bronchitis</t>
  </si>
  <si>
    <t>stand</t>
  </si>
  <si>
    <t>discrimination</t>
  </si>
  <si>
    <t>−0.28</t>
  </si>
  <si>
    <t>ou</t>
  </si>
  <si>
    <t>investigators</t>
  </si>
  <si>
    <t>os</t>
  </si>
  <si>
    <t>cytoplasmic</t>
  </si>
  <si>
    <t>bell-jefferson</t>
  </si>
  <si>
    <t>phleum</t>
  </si>
  <si>
    <t>a466</t>
  </si>
  <si>
    <t>jian</t>
  </si>
  <si>
    <t>reactions</t>
  </si>
  <si>
    <t>communication</t>
  </si>
  <si>
    <t> </t>
  </si>
  <si>
    <t>satitsuksanoa</t>
  </si>
  <si>
    <t>90.4 </t>
  </si>
  <si>
    <t>yap</t>
  </si>
  <si>
    <t>spinal</t>
  </si>
  <si>
    <t>rising</t>
  </si>
  <si>
    <t>a463</t>
  </si>
  <si>
    <t>self-</t>
  </si>
  <si>
    <t>npsr1</t>
  </si>
  <si>
    <t>pro-opiomelanocortin</t>
  </si>
  <si>
    <t>kraneveld</t>
  </si>
  <si>
    <t>ferric</t>
  </si>
  <si>
    <t>ehp</t>
  </si>
  <si>
    <t>tomoaki</t>
  </si>
  <si>
    <t>vasar</t>
  </si>
  <si>
    <t>refinements</t>
  </si>
  <si>
    <t>hoarding</t>
  </si>
  <si>
    <t>schrama</t>
  </si>
  <si>
    <t>humoral</t>
  </si>
  <si>
    <t>cultured</t>
  </si>
  <si>
    <t>ehf</t>
  </si>
  <si>
    <t>γ</t>
  </si>
  <si>
    <t>histamine-2</t>
  </si>
  <si>
    <t>ehc</t>
  </si>
  <si>
    <t>unad</t>
  </si>
  <si>
    <t>given/prescribed</t>
  </si>
  <si>
    <t>prekallikrein-high</t>
  </si>
  <si>
    <t>cultures</t>
  </si>
  <si>
    <t>budi</t>
  </si>
  <si>
    <t>carbamates</t>
  </si>
  <si>
    <t>cryopreserved</t>
  </si>
  <si>
    <t> most</t>
  </si>
  <si>
    <t>papule</t>
  </si>
  <si>
    <t>jue</t>
  </si>
  <si>
    <t>fundamentals</t>
  </si>
  <si>
    <t>harc</t>
  </si>
  <si>
    <t>regard</t>
  </si>
  <si>
    <t>jun</t>
  </si>
  <si>
    <t>amongst</t>
  </si>
  <si>
    <t>nutrition-related</t>
  </si>
  <si>
    <t>a551</t>
  </si>
  <si>
    <t>a550</t>
  </si>
  <si>
    <t>a553</t>
  </si>
  <si>
    <t>a552</t>
  </si>
  <si>
    <t>a555</t>
  </si>
  <si>
    <t>a554</t>
  </si>
  <si>
    <t>a557</t>
  </si>
  <si>
    <t>a556</t>
  </si>
  <si>
    <t>a559</t>
  </si>
  <si>
    <t>a558</t>
  </si>
  <si>
    <t>high/high</t>
  </si>
  <si>
    <t>promote</t>
  </si>
  <si>
    <t>longer</t>
  </si>
  <si>
    <t>mahneh</t>
  </si>
  <si>
    <t>zandieh</t>
  </si>
  <si>
    <t>datasets</t>
  </si>
  <si>
    <t>applying</t>
  </si>
  <si>
    <t>3.8 days</t>
  </si>
  <si>
    <t>seung-phil</t>
  </si>
  <si>
    <t>44.9±21.2nmol/l</t>
  </si>
  <si>
    <t>australians</t>
  </si>
  <si>
    <t>raúl</t>
  </si>
  <si>
    <t>sectors</t>
  </si>
  <si>
    <t>grasp</t>
  </si>
  <si>
    <t>postmenstrual</t>
  </si>
  <si>
    <t>grass</t>
  </si>
  <si>
    <t>strongly</t>
  </si>
  <si>
    <t>aeromycological</t>
  </si>
  <si>
    <t>autoimmune</t>
  </si>
  <si>
    <t>resemblance</t>
  </si>
  <si>
    <t>contributors</t>
  </si>
  <si>
    <t>mycobacterium</t>
  </si>
  <si>
    <t>taste</t>
  </si>
  <si>
    <t>totaling</t>
  </si>
  <si>
    <t>measurement</t>
  </si>
  <si>
    <t>metastasis</t>
  </si>
  <si>
    <t>p04.49</t>
  </si>
  <si>
    <t>lumbar</t>
  </si>
  <si>
    <t>alarm</t>
  </si>
  <si>
    <t>accentuates</t>
  </si>
  <si>
    <t>chavoshzadeh</t>
  </si>
  <si>
    <t>spends</t>
  </si>
  <si>
    <t>18-29</t>
  </si>
  <si>
    <t>gram</t>
  </si>
  <si>
    <t>igt</t>
  </si>
  <si>
    <t>miscarriages</t>
  </si>
  <si>
    <t>well-designed</t>
  </si>
  <si>
    <t>biochemistry</t>
  </si>
  <si>
    <t>bilirubin</t>
  </si>
  <si>
    <t>ncds</t>
  </si>
  <si>
    <t>mcad</t>
  </si>
  <si>
    <t>igg</t>
  </si>
  <si>
    <t>igf</t>
  </si>
  <si>
    <t>ige</t>
  </si>
  <si>
    <t>vietnam</t>
  </si>
  <si>
    <t>iga</t>
  </si>
  <si>
    <t>igm</t>
  </si>
  <si>
    <t>residence</t>
  </si>
  <si>
    <t>takamatsu</t>
  </si>
  <si>
    <t>trajectory</t>
  </si>
  <si>
    <t>immunity</t>
  </si>
  <si>
    <t>paddy</t>
  </si>
  <si>
    <t>deviation</t>
  </si>
  <si>
    <t>requested</t>
  </si>
  <si>
    <t>releasing</t>
  </si>
  <si>
    <t>collaborative</t>
  </si>
  <si>
    <t>separate</t>
  </si>
  <si>
    <t>ntx/bap</t>
  </si>
  <si>
    <t>ilae</t>
  </si>
  <si>
    <t>includes</t>
  </si>
  <si>
    <t>attentional</t>
  </si>
  <si>
    <t>p-trend</t>
  </si>
  <si>
    <t>nucleus</t>
  </si>
  <si>
    <t>33.8 ng ml−1in</t>
  </si>
  <si>
    <t>nonsignificant</t>
  </si>
  <si>
    <t>included</t>
  </si>
  <si>
    <t>proteomic</t>
  </si>
  <si>
    <t>crossbred</t>
  </si>
  <si>
    <t>thematic</t>
  </si>
  <si>
    <t>clinically</t>
  </si>
  <si>
    <t>bilateral</t>
  </si>
  <si>
    <t>calls</t>
  </si>
  <si>
    <t>acyclic</t>
  </si>
  <si>
    <t>odds</t>
  </si>
  <si>
    <t>sphygmomanometer</t>
  </si>
  <si>
    <t>curve</t>
  </si>
  <si>
    <t>websites</t>
  </si>
  <si>
    <t>sparingly</t>
  </si>
  <si>
    <t>derrick</t>
  </si>
  <si>
    <t>drank</t>
  </si>
  <si>
    <t>≤1500g</t>
  </si>
  <si>
    <t>trimebutine-induced</t>
  </si>
  <si>
    <t>10.1186/1475-2891-13-91</t>
  </si>
  <si>
    <t>thitikul</t>
  </si>
  <si>
    <t>gene/environment</t>
  </si>
  <si>
    <t>pth</t>
  </si>
  <si>
    <t>gupta</t>
  </si>
  <si>
    <t>namba</t>
  </si>
  <si>
    <t>ptb</t>
  </si>
  <si>
    <t>surgical</t>
  </si>
  <si>
    <t>systemic</t>
  </si>
  <si>
    <t>fa-</t>
  </si>
  <si>
    <t>follow</t>
  </si>
  <si>
    <t>ptu</t>
  </si>
  <si>
    <t>alu</t>
  </si>
  <si>
    <t>decisions</t>
  </si>
  <si>
    <t>synthetic</t>
  </si>
  <si>
    <t>nestin</t>
  </si>
  <si>
    <t>200 iu</t>
  </si>
  <si>
    <t>nomograms</t>
  </si>
  <si>
    <t>lining</t>
  </si>
  <si>
    <t>subjected</t>
  </si>
  <si>
    <t>prostaglandin</t>
  </si>
  <si>
    <t>soon-kwan</t>
  </si>
  <si>
    <t>mrp+/cola + than</t>
  </si>
  <si>
    <t>siblings</t>
  </si>
  <si>
    <t>45/pre-term</t>
  </si>
  <si>
    <t>presentation</t>
  </si>
  <si>
    <t>traditionally</t>
  </si>
  <si>
    <t>assist</t>
  </si>
  <si>
    <t>ftd</t>
  </si>
  <si>
    <t>al.</t>
  </si>
  <si>
    <t>activities</t>
  </si>
  <si>
    <t>belonging</t>
  </si>
  <si>
    <t>woman</t>
  </si>
  <si>
    <t>worse</t>
  </si>
  <si>
    <t>song</t>
  </si>
  <si>
    <t>dichotomized</t>
  </si>
  <si>
    <t>ζ</t>
  </si>
  <si>
    <t>betaine-treated</t>
  </si>
  <si>
    <t>unregulated</t>
  </si>
  <si>
    <t>psychologist</t>
  </si>
  <si>
    <t>over-nutrition</t>
  </si>
  <si>
    <t>worst</t>
  </si>
  <si>
    <t>tae-suk</t>
  </si>
  <si>
    <t>fal</t>
  </si>
  <si>
    <t>quasi-experimental</t>
  </si>
  <si>
    <t>salmonella</t>
  </si>
  <si>
    <t>marjut</t>
  </si>
  <si>
    <t>79 mmhg</t>
  </si>
  <si>
    <t>1000 mg</t>
  </si>
  <si>
    <t>uwe</t>
  </si>
  <si>
    <t>mite-induced</t>
  </si>
  <si>
    <t>immunosuppressant</t>
  </si>
  <si>
    <t>petchesky</t>
  </si>
  <si>
    <t>unlike</t>
  </si>
  <si>
    <t>lordosis</t>
  </si>
  <si>
    <t>stimulus</t>
  </si>
  <si>
    <t>clinched</t>
  </si>
  <si>
    <t>imidacloprid</t>
  </si>
  <si>
    <t>list</t>
  </si>
  <si>
    <t>gunay</t>
  </si>
  <si>
    <t>verrà</t>
  </si>
  <si>
    <t>bielory</t>
  </si>
  <si>
    <t>legalisation</t>
  </si>
  <si>
    <t>marjan</t>
  </si>
  <si>
    <t>nicotinamide</t>
  </si>
  <si>
    <t>≥150</t>
  </si>
  <si>
    <t>postintervention</t>
  </si>
  <si>
    <t>wgrs</t>
  </si>
  <si>
    <t>rats</t>
  </si>
  <si>
    <t>forty-six</t>
  </si>
  <si>
    <t>ten</t>
  </si>
  <si>
    <t>abstracted</t>
  </si>
  <si>
    <t>tea</t>
  </si>
  <si>
    <t>sandip</t>
  </si>
  <si>
    <t>butyrate</t>
  </si>
  <si>
    <t>rate</t>
  </si>
  <si>
    <t>jurczyk</t>
  </si>
  <si>
    <t>design</t>
  </si>
  <si>
    <t>myoung</t>
  </si>
  <si>
    <t>tracheoesophageal</t>
  </si>
  <si>
    <t>gastroenteric</t>
  </si>
  <si>
    <t>non-matched</t>
  </si>
  <si>
    <t>resettled</t>
  </si>
  <si>
    <t>tet</t>
  </si>
  <si>
    <t>semitendinosus</t>
  </si>
  <si>
    <t> </t>
  </si>
  <si>
    <t>jaechun</t>
  </si>
  <si>
    <t>chng</t>
  </si>
  <si>
    <t>sub</t>
  </si>
  <si>
    <t>advantageous</t>
  </si>
  <si>
    <t>sun</t>
  </si>
  <si>
    <t>sum</t>
  </si>
  <si>
    <t>sul</t>
  </si>
  <si>
    <t>suk</t>
  </si>
  <si>
    <t>brief</t>
  </si>
  <si>
    <t>overload</t>
  </si>
  <si>
    <t>suh</t>
  </si>
  <si>
    <t>a234</t>
  </si>
  <si>
    <t>a235</t>
  </si>
  <si>
    <t>a236</t>
  </si>
  <si>
    <t>version</t>
  </si>
  <si>
    <t>attitudes</t>
  </si>
  <si>
    <t>a231</t>
  </si>
  <si>
    <t>a232</t>
  </si>
  <si>
    <t>a233</t>
  </si>
  <si>
    <t>whan</t>
  </si>
  <si>
    <t> 45</t>
  </si>
  <si>
    <t>a238</t>
  </si>
  <si>
    <t>randomisation</t>
  </si>
  <si>
    <t>multitude</t>
  </si>
  <si>
    <t>layers</t>
  </si>
  <si>
    <t>5 psi</t>
  </si>
  <si>
    <t>christian</t>
  </si>
  <si>
    <t>prognoses</t>
  </si>
  <si>
    <t>eligibility</t>
  </si>
  <si>
    <t>whole-genome</t>
  </si>
  <si>
    <t>theresa</t>
  </si>
  <si>
    <t>behaviour</t>
  </si>
  <si>
    <t>homocysteine</t>
  </si>
  <si>
    <t>trimester-specific</t>
  </si>
  <si>
    <t>relaxation</t>
  </si>
  <si>
    <t>mehr</t>
  </si>
  <si>
    <t>obstetricians</t>
  </si>
  <si>
    <t>equations</t>
  </si>
  <si>
    <t>hfd-conditioned</t>
  </si>
  <si>
    <t>thrift</t>
  </si>
  <si>
    <t>nutrient-restricted</t>
  </si>
  <si>
    <t>cheol</t>
  </si>
  <si>
    <t>identifiable</t>
  </si>
  <si>
    <t>gwangju</t>
  </si>
  <si>
    <t>navab</t>
  </si>
  <si>
    <t>allows</t>
  </si>
  <si>
    <t>matsui</t>
  </si>
  <si>
    <t>supplement-related</t>
  </si>
  <si>
    <t>appropriate-size</t>
  </si>
  <si>
    <t>student-led</t>
  </si>
  <si>
    <t>extant</t>
  </si>
  <si>
    <t>dell'età</t>
  </si>
  <si>
    <t>elongated</t>
  </si>
  <si>
    <t>imaging</t>
  </si>
  <si>
    <t>balance-related</t>
  </si>
  <si>
    <t>screens</t>
  </si>
  <si>
    <t>texts</t>
  </si>
  <si>
    <t>muhsen</t>
  </si>
  <si>
    <t>mutant</t>
  </si>
  <si>
    <t>1.60-mmhg</t>
  </si>
  <si>
    <t>10.1186/s13063-017-2074-5</t>
  </si>
  <si>
    <t>inorganic</t>
  </si>
  <si>
    <t>herring</t>
  </si>
  <si>
    <t>tomoyuki</t>
  </si>
  <si>
    <t>dentate</t>
  </si>
  <si>
    <t>jin-a</t>
  </si>
  <si>
    <t>erosions</t>
  </si>
  <si>
    <t>refeed</t>
  </si>
  <si>
    <t>mma</t>
  </si>
  <si>
    <t>nipon</t>
  </si>
  <si>
    <t>grandoffspring</t>
  </si>
  <si>
    <t>yongseok</t>
  </si>
  <si>
    <t>12-week</t>
  </si>
  <si>
    <t>nutritionally</t>
  </si>
  <si>
    <t>dissatisfied</t>
  </si>
  <si>
    <t>chicken</t>
  </si>
  <si>
    <t>markets</t>
  </si>
  <si>
    <t>minor</t>
  </si>
  <si>
    <t>25-dihydroxyvitamin</t>
  </si>
  <si>
    <t> = 241</t>
  </si>
  <si>
    <t>permanente</t>
  </si>
  <si>
    <t>israel</t>
  </si>
  <si>
    <t>chunyan</t>
  </si>
  <si>
    <t>monocytes</t>
  </si>
  <si>
    <t>genotype-phenotype</t>
  </si>
  <si>
    <t>suk-joo</t>
  </si>
  <si>
    <t>mi-jung</t>
  </si>
  <si>
    <t>immunoprophylactic</t>
  </si>
  <si>
    <t>ifn-gamma</t>
  </si>
  <si>
    <t>antibiotics</t>
  </si>
  <si>
    <t>surgically</t>
  </si>
  <si>
    <t>background/aims</t>
  </si>
  <si>
    <t>boo-young</t>
  </si>
  <si>
    <t>ionizing</t>
  </si>
  <si>
    <t>commercially</t>
  </si>
  <si>
    <t>microbiologically-positive</t>
  </si>
  <si>
    <t>discordance</t>
  </si>
  <si>
    <t>toxins</t>
  </si>
  <si>
    <t>equation</t>
  </si>
  <si>
    <t>imprecisely</t>
  </si>
  <si>
    <t>29.6 years/dmft</t>
  </si>
  <si>
    <t>v</t>
  </si>
  <si>
    <t>hasnain</t>
  </si>
  <si>
    <t>spearman</t>
  </si>
  <si>
    <t>division</t>
  </si>
  <si>
    <t>joints</t>
  </si>
  <si>
    <t>whorl</t>
  </si>
  <si>
    <t>ornithine</t>
  </si>
  <si>
    <t>corretta</t>
  </si>
  <si>
    <t>fenugreek</t>
  </si>
  <si>
    <t>colonization/infection</t>
  </si>
  <si>
    <t>sonic</t>
  </si>
  <si>
    <t>zn-milk</t>
  </si>
  <si>
    <t>cg11496778</t>
  </si>
  <si>
    <t>pona</t>
  </si>
  <si>
    <t>preconditioning</t>
  </si>
  <si>
    <t>tlr7-8</t>
  </si>
  <si>
    <t>osteomalacia</t>
  </si>
  <si>
    <t>sodium/potassium</t>
  </si>
  <si>
    <t>omim</t>
  </si>
  <si>
    <t>myxopapillary</t>
  </si>
  <si>
    <t>occasionally</t>
  </si>
  <si>
    <t>stemming</t>
  </si>
  <si>
    <t>gestations</t>
  </si>
  <si>
    <t>noninvasive</t>
  </si>
  <si>
    <t>activator</t>
  </si>
  <si>
    <t>autoantibodies</t>
  </si>
  <si>
    <t>explains</t>
  </si>
  <si>
    <t>goat</t>
  </si>
  <si>
    <t>0.99-1.47</t>
  </si>
  <si>
    <t>ninety-eight</t>
  </si>
  <si>
    <t>midwives</t>
  </si>
  <si>
    <t>tide</t>
  </si>
  <si>
    <t>sandwich</t>
  </si>
  <si>
    <t> = 0.002</t>
  </si>
  <si>
    <t> = 0.001</t>
  </si>
  <si>
    <t>4 days</t>
  </si>
  <si>
    <t>baselinecodetermined</t>
  </si>
  <si>
    <t>mouli</t>
  </si>
  <si>
    <t> = 0.009</t>
  </si>
  <si>
    <t> = 0.008</t>
  </si>
  <si>
    <t>retirement</t>
  </si>
  <si>
    <t>cambridge</t>
  </si>
  <si>
    <t>nisihino</t>
  </si>
  <si>
    <t>pinteraction</t>
  </si>
  <si>
    <t>high-calorie</t>
  </si>
  <si>
    <t>replete</t>
  </si>
  <si>
    <t>emergencies</t>
  </si>
  <si>
    <t>chiraphorn</t>
  </si>
  <si>
    <t>short</t>
  </si>
  <si>
    <t>preintervention</t>
  </si>
  <si>
    <t>pei-chi</t>
  </si>
  <si>
    <t>underserved</t>
  </si>
  <si>
    <t>multivitamin</t>
  </si>
  <si>
    <t>30 days</t>
  </si>
  <si>
    <t>u/l</t>
  </si>
  <si>
    <t>n = 40/mean</t>
  </si>
  <si>
    <t>copper</t>
  </si>
  <si>
    <t>september</t>
  </si>
  <si>
    <t>chang-jong</t>
  </si>
  <si>
    <t>thechipstrial</t>
  </si>
  <si>
    <t>emmanuel</t>
  </si>
  <si>
    <t>reversing</t>
  </si>
  <si>
    <t>fbmiq</t>
  </si>
  <si>
    <t>anti-inflammatory</t>
  </si>
  <si>
    <t>marasmic</t>
  </si>
  <si>
    <t>mother-newborn</t>
  </si>
  <si>
    <t>n = 42</t>
  </si>
  <si>
    <t>dopaminergic</t>
  </si>
  <si>
    <t>30 min</t>
  </si>
  <si>
    <t>member</t>
  </si>
  <si>
    <t>style</t>
  </si>
  <si>
    <t>2000-04</t>
  </si>
  <si>
    <t>propensity</t>
  </si>
  <si>
    <t> we</t>
  </si>
  <si>
    <t>chcc</t>
  </si>
  <si>
    <t>mattress</t>
  </si>
  <si>
    <t>interleukin-6</t>
  </si>
  <si>
    <t>stephen</t>
  </si>
  <si>
    <t>interleukin-9</t>
  </si>
  <si>
    <t>argentina</t>
  </si>
  <si>
    <t>syndromes</t>
  </si>
  <si>
    <t>surveymonkey</t>
  </si>
  <si>
    <t>community-wide</t>
  </si>
  <si>
    <t>return</t>
  </si>
  <si>
    <t>slavyanskaya</t>
  </si>
  <si>
    <t>ophthalmologist</t>
  </si>
  <si>
    <t>mee-ja</t>
  </si>
  <si>
    <t>recalcitrate</t>
  </si>
  <si>
    <t>uracil</t>
  </si>
  <si>
    <t>eat</t>
  </si>
  <si>
    <t>framework</t>
  </si>
  <si>
    <t>α=0.05</t>
  </si>
  <si>
    <t>botelho</t>
  </si>
  <si>
    <t>preservation</t>
  </si>
  <si>
    <t>callaway</t>
  </si>
  <si>
    <t>transformative</t>
  </si>
  <si>
    <t>instructions</t>
  </si>
  <si>
    <t>met-min/week</t>
  </si>
  <si>
    <t>folliculin</t>
  </si>
  <si>
    <t>vasopressinase</t>
  </si>
  <si>
    <t>sensitised</t>
  </si>
  <si>
    <t>degradation</t>
  </si>
  <si>
    <t>or = 2.71</t>
  </si>
  <si>
    <t>16 weeks</t>
  </si>
  <si>
    <t>asano</t>
  </si>
  <si>
    <t>divezzamento</t>
  </si>
  <si>
    <t>2d‐teichholz</t>
  </si>
  <si>
    <t>angiogenic</t>
  </si>
  <si>
    <t>triglyciderides</t>
  </si>
  <si>
    <t>self-evaluation</t>
  </si>
  <si>
    <t>characterized</t>
  </si>
  <si>
    <t>ordinal</t>
  </si>
  <si>
    <t>hepatology</t>
  </si>
  <si>
    <t>nicotine</t>
  </si>
  <si>
    <t>brosius</t>
  </si>
  <si>
    <t>tlr4</t>
  </si>
  <si>
    <t>generation</t>
  </si>
  <si>
    <t>decennial</t>
  </si>
  <si>
    <t>stroop</t>
  </si>
  <si>
    <t>22.36 ng/ml</t>
  </si>
  <si>
    <t>leyte</t>
  </si>
  <si>
    <t>cgamp</t>
  </si>
  <si>
    <t>jurka</t>
  </si>
  <si>
    <t>inflict</t>
  </si>
  <si>
    <t>demise</t>
  </si>
  <si>
    <t>practitioner</t>
  </si>
  <si>
    <t>ng.ml−1.120</t>
  </si>
  <si>
    <t>gul</t>
  </si>
  <si>
    <t>hartley</t>
  </si>
  <si>
    <t>siah1b</t>
  </si>
  <si>
    <t>20 miu/ml</t>
  </si>
  <si>
    <t>aggregated</t>
  </si>
  <si>
    <t>nepal</t>
  </si>
  <si>
    <t>induces</t>
  </si>
  <si>
    <t>adhere</t>
  </si>
  <si>
    <t>hisako</t>
  </si>
  <si>
    <t>gestationally</t>
  </si>
  <si>
    <t>hill</t>
  </si>
  <si>
    <t>compounding</t>
  </si>
  <si>
    <t>induced</t>
  </si>
  <si>
    <t>remodeling</t>
  </si>
  <si>
    <t>caucasian</t>
  </si>
  <si>
    <t>dysregulation</t>
  </si>
  <si>
    <t>conceived</t>
  </si>
  <si>
    <t>neurotransmission</t>
  </si>
  <si>
    <t>koh</t>
  </si>
  <si>
    <t>alleviating</t>
  </si>
  <si>
    <t>side-effects</t>
  </si>
  <si>
    <t>yusok</t>
  </si>
  <si>
    <t>alzheimer</t>
  </si>
  <si>
    <t>organising</t>
  </si>
  <si>
    <t>attendant</t>
  </si>
  <si>
    <t>zbigniew</t>
  </si>
  <si>
    <t>ahprc</t>
  </si>
  <si>
    <t>andrzej</t>
  </si>
  <si>
    <t>obscuring</t>
  </si>
  <si>
    <t>e.g</t>
  </si>
  <si>
    <t>verster</t>
  </si>
  <si>
    <t>pe + mmn</t>
  </si>
  <si>
    <t>lower-educated</t>
  </si>
  <si>
    <t>diarrhoea</t>
  </si>
  <si>
    <t>threat</t>
  </si>
  <si>
    <t>divorce</t>
  </si>
  <si>
    <t>santamaria</t>
  </si>
  <si>
    <t>fallen</t>
  </si>
  <si>
    <t>5th</t>
  </si>
  <si>
    <t>feed</t>
  </si>
  <si>
    <t>non-sga</t>
  </si>
  <si>
    <t>usda</t>
  </si>
  <si>
    <t>ffqs</t>
  </si>
  <si>
    <t>enlarged</t>
  </si>
  <si>
    <t>defects</t>
  </si>
  <si>
    <t>cronbach</t>
  </si>
  <si>
    <t>densitometry</t>
  </si>
  <si>
    <t>-207 pmol/l</t>
  </si>
  <si>
    <t>slower</t>
  </si>
  <si>
    <t>gerdabi</t>
  </si>
  <si>
    <t>abrogated</t>
  </si>
  <si>
    <t>naing</t>
  </si>
  <si>
    <t>iron-</t>
  </si>
  <si>
    <t>story</t>
  </si>
  <si>
    <t>impairing</t>
  </si>
  <si>
    <t>temperature</t>
  </si>
  <si>
    <t>utilization</t>
  </si>
  <si>
    <t>leading</t>
  </si>
  <si>
    <t>interviews</t>
  </si>
  <si>
    <t>systems-level</t>
  </si>
  <si>
    <t>gpc</t>
  </si>
  <si>
    <t>consultation/referral</t>
  </si>
  <si>
    <t>gpx</t>
  </si>
  <si>
    <t>passed</t>
  </si>
  <si>
    <t>monozygotic</t>
  </si>
  <si>
    <t>ventricle</t>
  </si>
  <si>
    <t>non-genetic</t>
  </si>
  <si>
    <t>destruction</t>
  </si>
  <si>
    <t>piedmont</t>
  </si>
  <si>
    <t>finances</t>
  </si>
  <si>
    <t>store</t>
  </si>
  <si>
    <t>headache</t>
  </si>
  <si>
    <t>attendants</t>
  </si>
  <si>
    <t>a575</t>
  </si>
  <si>
    <t>mikael</t>
  </si>
  <si>
    <t>option</t>
  </si>
  <si>
    <t>7 </t>
  </si>
  <si>
    <t>checklist</t>
  </si>
  <si>
    <t>retinal</t>
  </si>
  <si>
    <t>methods/design</t>
  </si>
  <si>
    <t>fetoplacental</t>
  </si>
  <si>
    <t>serotonin</t>
  </si>
  <si>
    <t>5-fold</t>
  </si>
  <si>
    <t>sera</t>
  </si>
  <si>
    <t>salbutamol</t>
  </si>
  <si>
    <t>77 </t>
  </si>
  <si>
    <t>ln-unit</t>
  </si>
  <si>
    <t>glomeruli</t>
  </si>
  <si>
    <t>methylenetetrahydrofolate</t>
  </si>
  <si>
    <t>1st-degree</t>
  </si>
  <si>
    <t>−13.7</t>
  </si>
  <si>
    <t>histamine-induced</t>
  </si>
  <si>
    <t>pigmentation</t>
  </si>
  <si>
    <t>polyriboinosinic-polyribocytidylic</t>
  </si>
  <si>
    <t>double</t>
  </si>
  <si>
    <t>a393</t>
  </si>
  <si>
    <t>instruction</t>
  </si>
  <si>
    <t>mhealth</t>
  </si>
  <si>
    <t>non-oedematous</t>
  </si>
  <si>
    <t>i</t>
  </si>
  <si>
    <t>semi-feral</t>
  </si>
  <si>
    <t> = 0.0471</t>
  </si>
  <si>
    <t>nathalie</t>
  </si>
  <si>
    <t>chronic-intermittent</t>
  </si>
  <si>
    <t>empirically-based</t>
  </si>
  <si>
    <t>cmv-related</t>
  </si>
  <si>
    <t>prenatal/postnatal</t>
  </si>
  <si>
    <t>viktoriya</t>
  </si>
  <si>
    <t>osbpl5</t>
  </si>
  <si>
    <t>desorption/ionization</t>
  </si>
  <si>
    <t>motivation</t>
  </si>
  <si>
    <t>acculturation</t>
  </si>
  <si>
    <t>storytelling</t>
  </si>
  <si>
    <t>exert</t>
  </si>
  <si>
    <t>globulin</t>
  </si>
  <si>
    <t>hikmet</t>
  </si>
  <si>
    <t>deoxynivalenol</t>
  </si>
  <si>
    <t>ictal</t>
  </si>
  <si>
    <t>relieve</t>
  </si>
  <si>
    <t>littermates</t>
  </si>
  <si>
    <t>overweight/obese</t>
  </si>
  <si>
    <t>depleted</t>
  </si>
  <si>
    <t>prefrontal</t>
  </si>
  <si>
    <t>450/patient</t>
  </si>
  <si>
    <t>metapneumovirus</t>
  </si>
  <si>
    <t>pre-gestational</t>
  </si>
  <si>
    <t>multi-micronutrients</t>
  </si>
  <si>
    <t>wilson</t>
  </si>
  <si>
    <t>33/43</t>
  </si>
  <si>
    <t>leukocyte</t>
  </si>
  <si>
    <t>para</t>
  </si>
  <si>
    <t>febrile</t>
  </si>
  <si>
    <t>proteoglycans</t>
  </si>
  <si>
    <t>non-canonical</t>
  </si>
  <si>
    <t>n=338</t>
  </si>
  <si>
    <t>efw</t>
  </si>
  <si>
    <t>tick</t>
  </si>
  <si>
    <t>post-translational</t>
  </si>
  <si>
    <t>donor</t>
  </si>
  <si>
    <t>drinks</t>
  </si>
  <si>
    <t>hyun-a</t>
  </si>
  <si>
    <t>glanzmann</t>
  </si>
  <si>
    <t>added</t>
  </si>
  <si>
    <t>warnings</t>
  </si>
  <si>
    <t>7-</t>
  </si>
  <si>
    <t>measures</t>
  </si>
  <si>
    <t>reach</t>
  </si>
  <si>
    <t>yoshitaka</t>
  </si>
  <si>
    <t>enduring</t>
  </si>
  <si>
    <t>waddington</t>
  </si>
  <si>
    <t>tamponade</t>
  </si>
  <si>
    <t>measured</t>
  </si>
  <si>
    <t>g/l</t>
  </si>
  <si>
    <t>mineral</t>
  </si>
  <si>
    <t>appreciation</t>
  </si>
  <si>
    <t>nintedanib</t>
  </si>
  <si>
    <t>g/g</t>
  </si>
  <si>
    <t>corpus</t>
  </si>
  <si>
    <t>longissimus</t>
  </si>
  <si>
    <t>2.1-12.8</t>
  </si>
  <si>
    <t>tacrolimus</t>
  </si>
  <si>
    <t>traditional</t>
  </si>
  <si>
    <t>chrna7</t>
  </si>
  <si>
    <t>retardants</t>
  </si>
  <si>
    <t>a561</t>
  </si>
  <si>
    <t>coincided</t>
  </si>
  <si>
    <t>statement</t>
  </si>
  <si>
    <t>institutions</t>
  </si>
  <si>
    <t>favorable</t>
  </si>
  <si>
    <t>subpopulations</t>
  </si>
  <si>
    <t>reiko</t>
  </si>
  <si>
    <t>a563</t>
  </si>
  <si>
    <t>ilc2</t>
  </si>
  <si>
    <t>cdc</t>
  </si>
  <si>
    <t>genomewide</t>
  </si>
  <si>
    <t>lay</t>
  </si>
  <si>
    <t>doctors</t>
  </si>
  <si>
    <t>tgf-b1-induced</t>
  </si>
  <si>
    <t>a565</t>
  </si>
  <si>
    <t>chiung-hui</t>
  </si>
  <si>
    <t>stfr</t>
  </si>
  <si>
    <t>excessive</t>
  </si>
  <si>
    <t>malnutrition-associated</t>
  </si>
  <si>
    <t>normotensive</t>
  </si>
  <si>
    <t>neuroendocrine</t>
  </si>
  <si>
    <t>postsynaptic</t>
  </si>
  <si>
    <t>dilation</t>
  </si>
  <si>
    <t>e19</t>
  </si>
  <si>
    <t>securing</t>
  </si>
  <si>
    <t>endocrinologists</t>
  </si>
  <si>
    <t>leprel1</t>
  </si>
  <si>
    <t>preeclamptics</t>
  </si>
  <si>
    <t>7 days</t>
  </si>
  <si>
    <t>e17</t>
  </si>
  <si>
    <t>bagga</t>
  </si>
  <si>
    <t>maternal-cord</t>
  </si>
  <si>
    <t>punita</t>
  </si>
  <si>
    <t>-0.099 mmol/l</t>
  </si>
  <si>
    <t>his</t>
  </si>
  <si>
    <t>oligosaccharides</t>
  </si>
  <si>
    <t>gains</t>
  </si>
  <si>
    <t>hiv</t>
  </si>
  <si>
    <t>compiled</t>
  </si>
  <si>
    <t>erythematous</t>
  </si>
  <si>
    <t>autoinjectors</t>
  </si>
  <si>
    <t>niche-dependent</t>
  </si>
  <si>
    <t>kiers</t>
  </si>
  <si>
    <t>allen</t>
  </si>
  <si>
    <t>depression/depressive</t>
  </si>
  <si>
    <t>relational</t>
  </si>
  <si>
    <t>neurobehavioural</t>
  </si>
  <si>
    <t>fgfr3</t>
  </si>
  <si>
    <t>contextual</t>
  </si>
  <si>
    <t>adulthood</t>
  </si>
  <si>
    <t>continuum</t>
  </si>
  <si>
    <t>rs12916</t>
  </si>
  <si>
    <t>'fetal</t>
  </si>
  <si>
    <t>medicines</t>
  </si>
  <si>
    <t>lipogenesis</t>
  </si>
  <si>
    <t>multipleankyrin</t>
  </si>
  <si>
    <t>distribuzione</t>
  </si>
  <si>
    <t>standardised</t>
  </si>
  <si>
    <t>prescribing</t>
  </si>
  <si>
    <t>nakamura</t>
  </si>
  <si>
    <t>ninety-two</t>
  </si>
  <si>
    <t>lrgs</t>
  </si>
  <si>
    <t>culture-specific</t>
  </si>
  <si>
    <t>juthacharoenwong</t>
  </si>
  <si>
    <t>case-control</t>
  </si>
  <si>
    <t>arr</t>
  </si>
  <si>
    <t>fiska</t>
  </si>
  <si>
    <t>art</t>
  </si>
  <si>
    <t>detail</t>
  </si>
  <si>
    <t>dump</t>
  </si>
  <si>
    <t>intelligence</t>
  </si>
  <si>
    <t>passerine</t>
  </si>
  <si>
    <t>roc</t>
  </si>
  <si>
    <t>ara</t>
  </si>
  <si>
    <t>2-fold</t>
  </si>
  <si>
    <t>thistle</t>
  </si>
  <si>
    <t>arm</t>
  </si>
  <si>
    <t>declined</t>
  </si>
  <si>
    <t>mcg</t>
  </si>
  <si>
    <t>recording</t>
  </si>
  <si>
    <t>thrombocytopenia</t>
  </si>
  <si>
    <t>threats</t>
  </si>
  <si>
    <t>prescriptions</t>
  </si>
  <si>
    <t>fenestration</t>
  </si>
  <si>
    <t>formatted</t>
  </si>
  <si>
    <t>lc-ms/ms</t>
  </si>
  <si>
    <t>mg/dl</t>
  </si>
  <si>
    <t>reus</t>
  </si>
  <si>
    <t>low-level</t>
  </si>
  <si>
    <t>zinc-deficient</t>
  </si>
  <si>
    <t>metabolomic</t>
  </si>
  <si>
    <t>siebers</t>
  </si>
  <si>
    <t>a42</t>
  </si>
  <si>
    <t>interferon-gamma</t>
  </si>
  <si>
    <t>histones</t>
  </si>
  <si>
    <t>supposed</t>
  </si>
  <si>
    <t>cancelling</t>
  </si>
  <si>
    <t>key-points</t>
  </si>
  <si>
    <t>transgenerational</t>
  </si>
  <si>
    <t>profiling</t>
  </si>
  <si>
    <t>creating</t>
  </si>
  <si>
    <t>creatine</t>
  </si>
  <si>
    <t>initially</t>
  </si>
  <si>
    <t>methylation/hydroxymethylation</t>
  </si>
  <si>
    <t>sold</t>
  </si>
  <si>
    <t>lizex</t>
  </si>
  <si>
    <t>a254</t>
  </si>
  <si>
    <t>fgr</t>
  </si>
  <si>
    <t>gut-barrier</t>
  </si>
  <si>
    <t>nonionic</t>
  </si>
  <si>
    <t>bone-specific</t>
  </si>
  <si>
    <t>a255</t>
  </si>
  <si>
    <t>fatality</t>
  </si>
  <si>
    <t>mantel-hänszel</t>
  </si>
  <si>
    <t>cross-disciplinary</t>
  </si>
  <si>
    <t>mbas</t>
  </si>
  <si>
    <t>macrosomia</t>
  </si>
  <si>
    <t> = 0.61</t>
  </si>
  <si>
    <t>adachi</t>
  </si>
  <si>
    <t>c</t>
  </si>
  <si>
    <t>prescription</t>
  </si>
  <si>
    <t>license</t>
  </si>
  <si>
    <t>charmaine</t>
  </si>
  <si>
    <t>u01ai066050</t>
  </si>
  <si>
    <t>tonsil-derived</t>
  </si>
  <si>
    <t>atp</t>
  </si>
  <si>
    <t>context</t>
  </si>
  <si>
    <t>ondansetron</t>
  </si>
  <si>
    <t>7p15.2-p15.1</t>
  </si>
  <si>
    <t>reside</t>
  </si>
  <si>
    <t>dimitrios</t>
  </si>
  <si>
    <t>flies</t>
  </si>
  <si>
    <t>regulates</t>
  </si>
  <si>
    <t>distress</t>
  </si>
  <si>
    <t>a482</t>
  </si>
  <si>
    <t>reasons</t>
  </si>
  <si>
    <t>sepsis</t>
  </si>
  <si>
    <t>asds</t>
  </si>
  <si>
    <t>patricia</t>
  </si>
  <si>
    <t>improper</t>
  </si>
  <si>
    <t>hypothalamic-pituitary-adrenal</t>
  </si>
  <si>
    <t>regulated</t>
  </si>
  <si>
    <t>dudek</t>
  </si>
  <si>
    <t>village</t>
  </si>
  <si>
    <t>ogawa</t>
  </si>
  <si>
    <t>bulut</t>
  </si>
  <si>
    <t>1.75-km</t>
  </si>
  <si>
    <t>meenu</t>
  </si>
  <si>
    <t>glycosylphosphatidylinositol</t>
  </si>
  <si>
    <t>decline</t>
  </si>
  <si>
    <t>pp</t>
  </si>
  <si>
    <t>duk</t>
  </si>
  <si>
    <t>pv</t>
  </si>
  <si>
    <t>−2</t>
  </si>
  <si>
    <t>pt</t>
  </si>
  <si>
    <t>swa</t>
  </si>
  <si>
    <t>nader</t>
  </si>
  <si>
    <t>−3</t>
  </si>
  <si>
    <t>political</t>
  </si>
  <si>
    <t>a212</t>
  </si>
  <si>
    <t>duy</t>
  </si>
  <si>
    <t>reduction</t>
  </si>
  <si>
    <t>pa</t>
  </si>
  <si>
    <t>a216</t>
  </si>
  <si>
    <t>pg</t>
  </si>
  <si>
    <t>a214</t>
  </si>
  <si>
    <t>pe</t>
  </si>
  <si>
    <t>asthma/recurrent</t>
  </si>
  <si>
    <t>ph</t>
  </si>
  <si>
    <t>a219</t>
  </si>
  <si>
    <t>pn</t>
  </si>
  <si>
    <t>cd4+cell</t>
  </si>
  <si>
    <t>a488</t>
  </si>
  <si>
    <t>muscle-related</t>
  </si>
  <si>
    <t>f</t>
  </si>
  <si>
    <t>explants</t>
  </si>
  <si>
    <t>stratum</t>
  </si>
  <si>
    <t>snored</t>
  </si>
  <si>
    <t>precision</t>
  </si>
  <si>
    <t>lymphocytes</t>
  </si>
  <si>
    <t>pediatricians</t>
  </si>
  <si>
    <t>demand</t>
  </si>
  <si>
    <t>taek</t>
  </si>
  <si>
    <t>deepwater</t>
  </si>
  <si>
    <t>2.07-12.49</t>
  </si>
  <si>
    <t>inuvik</t>
  </si>
  <si>
    <t>plants</t>
  </si>
  <si>
    <t>singletons</t>
  </si>
  <si>
    <t>georgia</t>
  </si>
  <si>
    <t>conception</t>
  </si>
  <si>
    <t>let-7b-5p</t>
  </si>
  <si>
    <t>obsessive-compulsive</t>
  </si>
  <si>
    <t>frozen</t>
  </si>
  <si>
    <t>mitra</t>
  </si>
  <si>
    <t>normal-weight</t>
  </si>
  <si>
    <t>pattraporn</t>
  </si>
  <si>
    <t>batch</t>
  </si>
  <si>
    <t>p=</t>
  </si>
  <si>
    <t>toshio</t>
  </si>
  <si>
    <t>vascular-related</t>
  </si>
  <si>
    <t>midland-penetanguishene</t>
  </si>
  <si>
    <t>evaluates</t>
  </si>
  <si>
    <t>p.</t>
  </si>
  <si>
    <t>nakae</t>
  </si>
  <si>
    <t>fernandez</t>
  </si>
  <si>
    <t>concurrently</t>
  </si>
  <si>
    <t>urrutia</t>
  </si>
  <si>
    <t>takizawa</t>
  </si>
  <si>
    <t>1-wk</t>
  </si>
  <si>
    <t>orosoo</t>
  </si>
  <si>
    <t>elevates</t>
  </si>
  <si>
    <t>neurons</t>
  </si>
  <si>
    <t>pollinosis</t>
  </si>
  <si>
    <t>monomethylarsonate</t>
  </si>
  <si>
    <t>monomethylarsonic</t>
  </si>
  <si>
    <t>ethnicity</t>
  </si>
  <si>
    <t>ria</t>
  </si>
  <si>
    <t>anhidrosis</t>
  </si>
  <si>
    <t>confirms</t>
  </si>
  <si>
    <t>twofold</t>
  </si>
  <si>
    <t>stimulates</t>
  </si>
  <si>
    <t>retroactively</t>
  </si>
  <si>
    <t>won-ku</t>
  </si>
  <si>
    <t>lengths</t>
  </si>
  <si>
    <t>dehydrogenase-2</t>
  </si>
  <si>
    <t>cytometry</t>
  </si>
  <si>
    <t>anti-cancer</t>
  </si>
  <si>
    <t>moon-bum</t>
  </si>
  <si>
    <t>stimulated</t>
  </si>
  <si>
    <t>deletion</t>
  </si>
  <si>
    <t>peoples</t>
  </si>
  <si>
    <t>advise</t>
  </si>
  <si>
    <t>pictorial</t>
  </si>
  <si>
    <t>urzhumtseva</t>
  </si>
  <si>
    <t>akira</t>
  </si>
  <si>
    <t>se = 722.49</t>
  </si>
  <si>
    <t>kalkan</t>
  </si>
  <si>
    <t>negotiate</t>
  </si>
  <si>
    <t>darejan</t>
  </si>
  <si>
    <t>holidays</t>
  </si>
  <si>
    <t>domains</t>
  </si>
  <si>
    <t>moving</t>
  </si>
  <si>
    <t>headache/migraine</t>
  </si>
  <si>
    <t>robust</t>
  </si>
  <si>
    <t>0.96-1.01</t>
  </si>
  <si>
    <t>trail-induced</t>
  </si>
  <si>
    <t>mujuru</t>
  </si>
  <si>
    <t>overemphasized</t>
  </si>
  <si>
    <t>over-encapsulated</t>
  </si>
  <si>
    <t>1.2-6.8</t>
  </si>
  <si>
    <t>2-sd</t>
  </si>
  <si>
    <t>han-ki</t>
  </si>
  <si>
    <t>pathologies</t>
  </si>
  <si>
    <t>metis</t>
  </si>
  <si>
    <t>p </t>
  </si>
  <si>
    <t>edge</t>
  </si>
  <si>
    <t>chuanhe</t>
  </si>
  <si>
    <t>sokolnikov</t>
  </si>
  <si>
    <t>psph</t>
  </si>
  <si>
    <t>noriyuki</t>
  </si>
  <si>
    <t>two-step</t>
  </si>
  <si>
    <t>+/−2 years</t>
  </si>
  <si>
    <t>abilities</t>
  </si>
  <si>
    <t>slc6a4</t>
  </si>
  <si>
    <t>masaki</t>
  </si>
  <si>
    <t>trimesterby-trimester</t>
  </si>
  <si>
    <t>dieterich</t>
  </si>
  <si>
    <t>21-39</t>
  </si>
  <si>
    <t>competitive</t>
  </si>
  <si>
    <t>sd/sd</t>
  </si>
  <si>
    <t>tantachun</t>
  </si>
  <si>
    <t>intervals</t>
  </si>
  <si>
    <t>racially</t>
  </si>
  <si>
    <t>vigilant</t>
  </si>
  <si>
    <t>15-year</t>
  </si>
  <si>
    <t>.488-.803</t>
  </si>
  <si>
    <t>nejadsattari</t>
  </si>
  <si>
    <t>5thpercentile</t>
  </si>
  <si>
    <t>tables</t>
  </si>
  <si>
    <t>phospholipid</t>
  </si>
  <si>
    <t>tablet</t>
  </si>
  <si>
    <t>extra</t>
  </si>
  <si>
    <t>pruritic</t>
  </si>
  <si>
    <t>10.1186/s12884-017-1290-z</t>
  </si>
  <si>
    <t>exclusively</t>
  </si>
  <si>
    <t>soybeans</t>
  </si>
  <si>
    <t>cesarean</t>
  </si>
  <si>
    <t>anaphylactic</t>
  </si>
  <si>
    <t>herpes</t>
  </si>
  <si>
    <t>chi-squared</t>
  </si>
  <si>
    <t>impairs</t>
  </si>
  <si>
    <t>rischio</t>
  </si>
  <si>
    <t>hiroaki</t>
  </si>
  <si>
    <t>curettage</t>
  </si>
  <si>
    <t>unscheduled</t>
  </si>
  <si>
    <t>complaint</t>
  </si>
  <si>
    <t>homozygous</t>
  </si>
  <si>
    <t>microrna</t>
  </si>
  <si>
    <t>intentionality</t>
  </si>
  <si>
    <t>12.0 μg/l</t>
  </si>
  <si>
    <t>rbcs</t>
  </si>
  <si>
    <t>discriminatory</t>
  </si>
  <si>
    <t>aggregation</t>
  </si>
  <si>
    <t>a411</t>
  </si>
  <si>
    <t>moods</t>
  </si>
  <si>
    <t>valine</t>
  </si>
  <si>
    <t>immunology</t>
  </si>
  <si>
    <t>receptor‐mediated</t>
  </si>
  <si>
    <t>toluene</t>
  </si>
  <si>
    <t>a454</t>
  </si>
  <si>
    <t>a455</t>
  </si>
  <si>
    <t>modifications</t>
  </si>
  <si>
    <t>a457</t>
  </si>
  <si>
    <t>a450</t>
  </si>
  <si>
    <t>a451</t>
  </si>
  <si>
    <t>a452</t>
  </si>
  <si>
    <t>a453</t>
  </si>
  <si>
    <t>population-level</t>
  </si>
  <si>
    <t>incidental</t>
  </si>
  <si>
    <t>a458</t>
  </si>
  <si>
    <t>a459</t>
  </si>
  <si>
    <t>león</t>
  </si>
  <si>
    <t>shapes</t>
  </si>
  <si>
    <t>deleterious</t>
  </si>
  <si>
    <t>≤6 hours</t>
  </si>
  <si>
    <t>th17</t>
  </si>
  <si>
    <t>prenatal/postpartum</t>
  </si>
  <si>
    <t>santwona</t>
  </si>
  <si>
    <t>hüser</t>
  </si>
  <si>
    <t>hinted</t>
  </si>
  <si>
    <t>tetrahydrofolate</t>
  </si>
  <si>
    <t>age ≥ 18 years</t>
  </si>
  <si>
    <t>ci = −5.22</t>
  </si>
  <si>
    <t>wongrassamee</t>
  </si>
  <si>
    <t>fernando</t>
  </si>
  <si>
    <t>understood</t>
  </si>
  <si>
    <t>litter</t>
  </si>
  <si>
    <t>n = 25</t>
  </si>
  <si>
    <t>vacate</t>
  </si>
  <si>
    <t>β2-ar</t>
  </si>
  <si>
    <t>17.7±13.7</t>
  </si>
  <si>
    <t>oradjusted = 3.36</t>
  </si>
  <si>
    <t>a192</t>
  </si>
  <si>
    <t>platelet</t>
  </si>
  <si>
    <t>a195</t>
  </si>
  <si>
    <t>15 ng/ml</t>
  </si>
  <si>
    <t>2.1 </t>
  </si>
  <si>
    <t>enomoto</t>
  </si>
  <si>
    <t>prom</t>
  </si>
  <si>
    <t>sugizaki</t>
  </si>
  <si>
    <t> = 0.028</t>
  </si>
  <si>
    <t>innovation</t>
  </si>
  <si>
    <t>rajeshwar</t>
  </si>
  <si>
    <t>anne</t>
  </si>
  <si>
    <t>a196</t>
  </si>
  <si>
    <t>masako</t>
  </si>
  <si>
    <t>kotelchuck</t>
  </si>
  <si>
    <t>anna</t>
  </si>
  <si>
    <t>single-arm</t>
  </si>
  <si>
    <t>myelodysplasia</t>
  </si>
  <si>
    <t>iwona</t>
  </si>
  <si>
    <t>2 weeks</t>
  </si>
  <si>
    <t>4mg</t>
  </si>
  <si>
    <t>mir-181a</t>
  </si>
  <si>
    <t>refused</t>
  </si>
  <si>
    <t>co-morbid</t>
  </si>
  <si>
    <t>percentile</t>
  </si>
  <si>
    <t>pma5p40</t>
  </si>
  <si>
    <t>7-fold</t>
  </si>
  <si>
    <t>67 </t>
  </si>
  <si>
    <t>intense</t>
  </si>
  <si>
    <t>vaccine</t>
  </si>
  <si>
    <t>confluence</t>
  </si>
  <si>
    <t>qing</t>
  </si>
  <si>
    <t>rs=−0.28</t>
  </si>
  <si>
    <t>state-of-the-art</t>
  </si>
  <si>
    <t>under-feeding</t>
  </si>
  <si>
    <t>glaucoma</t>
  </si>
  <si>
    <t>leukaemia</t>
  </si>
  <si>
    <t>a519</t>
  </si>
  <si>
    <t>pro-</t>
  </si>
  <si>
    <t>goodmoms</t>
  </si>
  <si>
    <t>hydrolyzed</t>
  </si>
  <si>
    <t>inhibits</t>
  </si>
  <si>
    <t>prenatale</t>
  </si>
  <si>
    <t>non-transferred</t>
  </si>
  <si>
    <t>gamma</t>
  </si>
  <si>
    <t>≥67</t>
  </si>
  <si>
    <t>credible</t>
  </si>
  <si>
    <t>cutoff</t>
  </si>
  <si>
    <t>dongwoo</t>
  </si>
  <si>
    <t>2.15.2</t>
  </si>
  <si>
    <t>asnct01665378on</t>
  </si>
  <si>
    <t>rothman</t>
  </si>
  <si>
    <t>pourpak</t>
  </si>
  <si>
    <t>clinicaltrials.govnct00920621</t>
  </si>
  <si>
    <t>epidemal</t>
  </si>
  <si>
    <t>primiparas</t>
  </si>
  <si>
    <t>resilience</t>
  </si>
  <si>
    <t>grass-cutter</t>
  </si>
  <si>
    <t>3.31-fold</t>
  </si>
  <si>
    <t>wistar</t>
  </si>
  <si>
    <t>10.1007/s10995-015-1698-x</t>
  </si>
  <si>
    <t>babakhin</t>
  </si>
  <si>
    <t>osseous</t>
  </si>
  <si>
    <t>l'individuazione</t>
  </si>
  <si>
    <t>eun-mi</t>
  </si>
  <si>
    <t>1-mg</t>
  </si>
  <si>
    <t>fasi</t>
  </si>
  <si>
    <t>faso</t>
  </si>
  <si>
    <t>factor-î2play</t>
  </si>
  <si>
    <t>analyze</t>
  </si>
  <si>
    <t>sections</t>
  </si>
  <si>
    <t>fasd</t>
  </si>
  <si>
    <t>files</t>
  </si>
  <si>
    <t>nobel</t>
  </si>
  <si>
    <t>perplexing</t>
  </si>
  <si>
    <t>photo-elicited</t>
  </si>
  <si>
    <t>potassium</t>
  </si>
  <si>
    <t>wnt-mediated</t>
  </si>
  <si>
    <t>enhancing</t>
  </si>
  <si>
    <t>repeatedly</t>
  </si>
  <si>
    <t>wnt</t>
  </si>
  <si>
    <t>delta</t>
  </si>
  <si>
    <t>ineopyouth</t>
  </si>
  <si>
    <t>fads2</t>
  </si>
  <si>
    <t>echinococcus</t>
  </si>
  <si>
    <t>raising</t>
  </si>
  <si>
    <t>shalini</t>
  </si>
  <si>
    <t>1-kg</t>
  </si>
  <si>
    <t>guang-min</t>
  </si>
  <si>
    <t>platforms</t>
  </si>
  <si>
    <t>fulfilling</t>
  </si>
  <si>
    <t>tsuruta</t>
  </si>
  <si>
    <t>eclampsia</t>
  </si>
  <si>
    <t>fries</t>
  </si>
  <si>
    <t>lifespan</t>
  </si>
  <si>
    <t>holstein</t>
  </si>
  <si>
    <t>diagrams</t>
  </si>
  <si>
    <t>structural/des</t>
  </si>
  <si>
    <t>marketed</t>
  </si>
  <si>
    <t>highlight</t>
  </si>
  <si>
    <t>z</t>
  </si>
  <si>
    <t>etc.</t>
  </si>
  <si>
    <t>called</t>
  </si>
  <si>
    <t>x-ray</t>
  </si>
  <si>
    <t>aykut</t>
  </si>
  <si>
    <t>bell</t>
  </si>
  <si>
    <t>cg20823026</t>
  </si>
  <si>
    <t>mediation</t>
  </si>
  <si>
    <t>2d3formation</t>
  </si>
  <si>
    <t>a514</t>
  </si>
  <si>
    <t>patching</t>
  </si>
  <si>
    <t>consanguinity</t>
  </si>
  <si>
    <t>mecp2</t>
  </si>
  <si>
    <t>fatness</t>
  </si>
  <si>
    <t>myogenin</t>
  </si>
  <si>
    <t>quantification</t>
  </si>
  <si>
    <t>chojnacki</t>
  </si>
  <si>
    <t>multi-factorial</t>
  </si>
  <si>
    <t>raluca</t>
  </si>
  <si>
    <t>myogenic</t>
  </si>
  <si>
    <t>indoors</t>
  </si>
  <si>
    <t>peter</t>
  </si>
  <si>
    <t>aleksandra</t>
  </si>
  <si>
    <t>charitable</t>
  </si>
  <si>
    <t>tet1</t>
  </si>
  <si>
    <t>endurance</t>
  </si>
  <si>
    <t>sixty-one</t>
  </si>
  <si>
    <t>run</t>
  </si>
  <si>
    <t>grx</t>
  </si>
  <si>
    <t>nicu</t>
  </si>
  <si>
    <t>n = 40/29.5 years/dmft</t>
  </si>
  <si>
    <t>grouped</t>
  </si>
  <si>
    <t>leucine</t>
  </si>
  <si>
    <t>2.66-fold</t>
  </si>
  <si>
    <t> = 0.0180</t>
  </si>
  <si>
    <t>income</t>
  </si>
  <si>
    <t>kamal</t>
  </si>
  <si>
    <t>wonsun</t>
  </si>
  <si>
    <t>p=0.022</t>
  </si>
  <si>
    <t>at1receptor</t>
  </si>
  <si>
    <t>multi-copper</t>
  </si>
  <si>
    <t>users</t>
  </si>
  <si>
    <t>n = 82</t>
  </si>
  <si>
    <t>konma</t>
  </si>
  <si>
    <t>medina</t>
  </si>
  <si>
    <t>aneuploidy</t>
  </si>
  <si>
    <t>a316</t>
  </si>
  <si>
    <t>develops</t>
  </si>
  <si>
    <t>retardation</t>
  </si>
  <si>
    <t>puncture</t>
  </si>
  <si>
    <t>iikura</t>
  </si>
  <si>
    <t>amphetamine</t>
  </si>
  <si>
    <t>suffers</t>
  </si>
  <si>
    <t>delineation</t>
  </si>
  <si>
    <t>pm10</t>
  </si>
  <si>
    <t>cinahl</t>
  </si>
  <si>
    <t>ocular</t>
  </si>
  <si>
    <t>departments</t>
  </si>
  <si>
    <t>aged≥19</t>
  </si>
  <si>
    <t>weights</t>
  </si>
  <si>
    <t>narrative</t>
  </si>
  <si>
    <t>commissioned</t>
  </si>
  <si>
    <t>intentional</t>
  </si>
  <si>
    <t>once</t>
  </si>
  <si>
    <t>1.02-1.12</t>
  </si>
  <si>
    <t>masahiko</t>
  </si>
  <si>
    <t>issued</t>
  </si>
  <si>
    <t>resistance</t>
  </si>
  <si>
    <t>p = 0.015</t>
  </si>
  <si>
    <t>eds</t>
  </si>
  <si>
    <t>gang</t>
  </si>
  <si>
    <t>tumours</t>
  </si>
  <si>
    <t>discordant</t>
  </si>
  <si>
    <t>adjustment</t>
  </si>
  <si>
    <t>1.0m</t>
  </si>
  <si>
    <t>palliative</t>
  </si>
  <si>
    <t>prospectively</t>
  </si>
  <si>
    <t>simon</t>
  </si>
  <si>
    <t>gold</t>
  </si>
  <si>
    <t>leung</t>
  </si>
  <si>
    <t>improperly</t>
  </si>
  <si>
    <t>inbreeding</t>
  </si>
  <si>
    <t>us-based</t>
  </si>
  <si>
    <t>shanghai</t>
  </si>
  <si>
    <t>il-1β</t>
  </si>
  <si>
    <t>yun-jeong</t>
  </si>
  <si>
    <t>languages</t>
  </si>
  <si>
    <t>n=22</t>
  </si>
  <si>
    <t>fotis</t>
  </si>
  <si>
    <t>stable</t>
  </si>
  <si>
    <t>xxiv</t>
  </si>
  <si>
    <t>include</t>
  </si>
  <si>
    <t>heysung</t>
  </si>
  <si>
    <t>dramatically</t>
  </si>
  <si>
    <t>inflammation</t>
  </si>
  <si>
    <t>a595</t>
  </si>
  <si>
    <t>maternal-zygotic</t>
  </si>
  <si>
    <t>breathing</t>
  </si>
  <si>
    <t>mainstream</t>
  </si>
  <si>
    <t>a593</t>
  </si>
  <si>
    <t>a592</t>
  </si>
  <si>
    <t>gina</t>
  </si>
  <si>
    <t>a599</t>
  </si>
  <si>
    <t>a598</t>
  </si>
  <si>
    <t>yasuhiko</t>
  </si>
  <si>
    <t>electron</t>
  </si>
  <si>
    <t>afzal</t>
  </si>
  <si>
    <t>dialysate</t>
  </si>
  <si>
    <t>cross-discipline</t>
  </si>
  <si>
    <t>artery</t>
  </si>
  <si>
    <t>drinking</t>
  </si>
  <si>
    <t>aβ1-42injection</t>
  </si>
  <si>
    <t>malattia</t>
  </si>
  <si>
    <t>kit-ching</t>
  </si>
  <si>
    <t>light/dark</t>
  </si>
  <si>
    <t>dopac/hva</t>
  </si>
  <si>
    <t>underscores</t>
  </si>
  <si>
    <t>immunospot</t>
  </si>
  <si>
    <t>tenderness</t>
  </si>
  <si>
    <t>demonstrated</t>
  </si>
  <si>
    <t>1.00-4.31</t>
  </si>
  <si>
    <t>exhibits</t>
  </si>
  <si>
    <t>snails</t>
  </si>
  <si>
    <t>noted</t>
  </si>
  <si>
    <t>nagata</t>
  </si>
  <si>
    <t>coders</t>
  </si>
  <si>
    <t>smaller</t>
  </si>
  <si>
    <t>domains3</t>
  </si>
  <si>
    <t>plexus</t>
  </si>
  <si>
    <t>sun-sin</t>
  </si>
  <si>
    <t>minji</t>
  </si>
  <si>
    <t>claudin</t>
  </si>
  <si>
    <t>ruptured</t>
  </si>
  <si>
    <t>26 </t>
  </si>
  <si>
    <t>dysregulated</t>
  </si>
  <si>
    <t>concludes</t>
  </si>
  <si>
    <t>lee-wong</t>
  </si>
  <si>
    <t>mikita</t>
  </si>
  <si>
    <t>-0.017 g/l</t>
  </si>
  <si>
    <t>rrs</t>
  </si>
  <si>
    <t>makers</t>
  </si>
  <si>
    <t>cfp</t>
  </si>
  <si>
    <t>universities</t>
  </si>
  <si>
    <t>unavailable</t>
  </si>
  <si>
    <t>pcb-178</t>
  </si>
  <si>
    <t>latitude-driven</t>
  </si>
  <si>
    <t>epilepsies</t>
  </si>
  <si>
    <t>al-frayh</t>
  </si>
  <si>
    <t>networks</t>
  </si>
  <si>
    <t>or=3.23</t>
  </si>
  <si>
    <t>waiting</t>
  </si>
  <si>
    <t>capital</t>
  </si>
  <si>
    <t>pregnancy/lactation</t>
  </si>
  <si>
    <t>renders</t>
  </si>
  <si>
    <t>ozmen</t>
  </si>
  <si>
    <t>non-eosinophilic</t>
  </si>
  <si>
    <t>fujiwara</t>
  </si>
  <si>
    <t>grigoreas</t>
  </si>
  <si>
    <t>chose</t>
  </si>
  <si>
    <t>degree</t>
  </si>
  <si>
    <t>overnutrition</t>
  </si>
  <si>
    <t>nhanes</t>
  </si>
  <si>
    <t>kangaroo</t>
  </si>
  <si>
    <t>3‐</t>
  </si>
  <si>
    <t>categorically</t>
  </si>
  <si>
    <t>gluten-free</t>
  </si>
  <si>
    <t>e2f1-elovl2</t>
  </si>
  <si>
    <t>sohee</t>
  </si>
  <si>
    <t>type-specific</t>
  </si>
  <si>
    <t>betamethasone</t>
  </si>
  <si>
    <t>separation</t>
  </si>
  <si>
    <t>200 mg</t>
  </si>
  <si>
    <t>post-graduate</t>
  </si>
  <si>
    <t>perforation</t>
  </si>
  <si>
    <t>astrid</t>
  </si>
  <si>
    <t>yiong</t>
  </si>
  <si>
    <t>71 </t>
  </si>
  <si>
    <t>settling</t>
  </si>
  <si>
    <t>paediatric</t>
  </si>
  <si>
    <t>modifier</t>
  </si>
  <si>
    <t>dong-chull</t>
  </si>
  <si>
    <t>metro</t>
  </si>
  <si>
    <t>3′</t>
  </si>
  <si>
    <t>dha-control</t>
  </si>
  <si>
    <t>app-based</t>
  </si>
  <si>
    <t>aminophylline</t>
  </si>
  <si>
    <t>ounces/day</t>
  </si>
  <si>
    <t>34.2 </t>
  </si>
  <si>
    <t>definitively</t>
  </si>
  <si>
    <t>7.5 mg</t>
  </si>
  <si>
    <t>non-hispanic</t>
  </si>
  <si>
    <t>whahee</t>
  </si>
  <si>
    <t>reconstructive</t>
  </si>
  <si>
    <t>dimethylarsinate</t>
  </si>
  <si>
    <t>u.k.</t>
  </si>
  <si>
    <t>materna®</t>
  </si>
  <si>
    <t>scales</t>
  </si>
  <si>
    <t>food-dependent</t>
  </si>
  <si>
    <t>app</t>
  </si>
  <si>
    <t>mazza</t>
  </si>
  <si>
    <t>2002/03</t>
  </si>
  <si>
    <t>scaled</t>
  </si>
  <si>
    <t>kristine</t>
  </si>
  <si>
    <t>defense</t>
  </si>
  <si>
    <t>−</t>
  </si>
  <si>
    <t>motor</t>
  </si>
  <si>
    <t>apply</t>
  </si>
  <si>
    <t>chipsdata</t>
  </si>
  <si>
    <t>dvd-deficient</t>
  </si>
  <si>
    <t>repopulation</t>
  </si>
  <si>
    <t>fed</t>
  </si>
  <si>
    <t>gera</t>
  </si>
  <si>
    <t>16.5-38</t>
  </si>
  <si>
    <t>&amp;</t>
  </si>
  <si>
    <t>hypoxia-induced</t>
  </si>
  <si>
    <t>dietitian</t>
  </si>
  <si>
    <t>mitsui</t>
  </si>
  <si>
    <t>germ</t>
  </si>
  <si>
    <t>canada/institute</t>
  </si>
  <si>
    <t>nontreatment</t>
  </si>
  <si>
    <t>examination</t>
  </si>
  <si>
    <t>gert</t>
  </si>
  <si>
    <t>15-19</t>
  </si>
  <si>
    <t>cassette</t>
  </si>
  <si>
    <t>toh</t>
  </si>
  <si>
    <t>psoriasis</t>
  </si>
  <si>
    <t>pfoa</t>
  </si>
  <si>
    <t>brazilians</t>
  </si>
  <si>
    <t> = 1</t>
  </si>
  <si>
    <t> = 2</t>
  </si>
  <si>
    <t>jiu-yao</t>
  </si>
  <si>
    <t>booklet</t>
  </si>
  <si>
    <t>conchotome</t>
  </si>
  <si>
    <t> = 8</t>
  </si>
  <si>
    <t>infection</t>
  </si>
  <si>
    <t>pfos</t>
  </si>
  <si>
    <t>vascolare</t>
  </si>
  <si>
    <t>virulence</t>
  </si>
  <si>
    <t>sora</t>
  </si>
  <si>
    <t>small-for-gestational</t>
  </si>
  <si>
    <t>methylcytosine</t>
  </si>
  <si>
    <t>sususmu</t>
  </si>
  <si>
    <t>1980s</t>
  </si>
  <si>
    <t>pickles</t>
  </si>
  <si>
    <t>stabilized</t>
  </si>
  <si>
    <t>augment</t>
  </si>
  <si>
    <t>soo-keol</t>
  </si>
  <si>
    <t>disaggregation</t>
  </si>
  <si>
    <t>rights-based</t>
  </si>
  <si>
    <t>sergejs</t>
  </si>
  <si>
    <t>posing</t>
  </si>
  <si>
    <t>1.17-7.60</t>
  </si>
  <si>
    <t>quantifiable</t>
  </si>
  <si>
    <t>tap</t>
  </si>
  <si>
    <t>cysts</t>
  </si>
  <si>
    <t>aspergillosis</t>
  </si>
  <si>
    <t>12.7 years</t>
  </si>
  <si>
    <t>tae</t>
  </si>
  <si>
    <t>assumptions</t>
  </si>
  <si>
    <t>hyperemesis</t>
  </si>
  <si>
    <t>jamli</t>
  </si>
  <si>
    <t>tam</t>
  </si>
  <si>
    <t>serial</t>
  </si>
  <si>
    <t>cardio-metabolic</t>
  </si>
  <si>
    <t>antagonists/proton</t>
  </si>
  <si>
    <t>prize-winning</t>
  </si>
  <si>
    <t>dws</t>
  </si>
  <si>
    <t>united</t>
  </si>
  <si>
    <t>non-linear</t>
  </si>
  <si>
    <t>eia-targeted</t>
  </si>
  <si>
    <t>six</t>
  </si>
  <si>
    <t>carries</t>
  </si>
  <si>
    <t>exercise-adherence</t>
  </si>
  <si>
    <t>occur</t>
  </si>
  <si>
    <t>epistasis</t>
  </si>
  <si>
    <t>prognosis</t>
  </si>
  <si>
    <t>age-specific</t>
  </si>
  <si>
    <t>0.6-0.9</t>
  </si>
  <si>
    <t>dismissing</t>
  </si>
  <si>
    <t>a270</t>
  </si>
  <si>
    <t>a271</t>
  </si>
  <si>
    <t>a272</t>
  </si>
  <si>
    <t>a273</t>
  </si>
  <si>
    <t>panic</t>
  </si>
  <si>
    <t>a275</t>
  </si>
  <si>
    <t>a277</t>
  </si>
  <si>
    <t>8 weeks</t>
  </si>
  <si>
    <t>prisma-compliant</t>
  </si>
  <si>
    <t> 0.12</t>
  </si>
  <si>
    <t>µmol/l</t>
  </si>
  <si>
    <t>attend</t>
  </si>
  <si>
    <t>yolk-sac</t>
  </si>
  <si>
    <t>n-metabolism</t>
  </si>
  <si>
    <t>multiparas</t>
  </si>
  <si>
    <t>hazard</t>
  </si>
  <si>
    <t>normalcy</t>
  </si>
  <si>
    <t>tack</t>
  </si>
  <si>
    <t>wrist</t>
  </si>
  <si>
    <t>contrasts</t>
  </si>
  <si>
    <t>d-dependent</t>
  </si>
  <si>
    <t>mini-review</t>
  </si>
  <si>
    <t>highlands</t>
  </si>
  <si>
    <t>ikuo</t>
  </si>
  <si>
    <t>aimee</t>
  </si>
  <si>
    <t>martins</t>
  </si>
  <si>
    <t>helpline</t>
  </si>
  <si>
    <t>interrupted</t>
  </si>
  <si>
    <t>manganese</t>
  </si>
  <si>
    <t>immune-modulatory</t>
  </si>
  <si>
    <t>ertan</t>
  </si>
  <si>
    <t>six-year</t>
  </si>
  <si>
    <t>locomotor</t>
  </si>
  <si>
    <t>hematoma</t>
  </si>
  <si>
    <t>∼12</t>
  </si>
  <si>
    <t>thecal</t>
  </si>
  <si>
    <t>safflower</t>
  </si>
  <si>
    <t>n = 414</t>
  </si>
  <si>
    <t>saturated</t>
  </si>
  <si>
    <t>closely</t>
  </si>
  <si>
    <t>kuroda</t>
  </si>
  <si>
    <t>placentae</t>
  </si>
  <si>
    <t>farming</t>
  </si>
  <si>
    <t>manufactured</t>
  </si>
  <si>
    <t>rae</t>
  </si>
  <si>
    <t>sailesh</t>
  </si>
  <si>
    <t>interpreted</t>
  </si>
  <si>
    <t>hydroxyhexadecancenyl</t>
  </si>
  <si>
    <t>−84</t>
  </si>
  <si>
    <t>emond</t>
  </si>
  <si>
    <t>contaminated</t>
  </si>
  <si>
    <t>9and</t>
  </si>
  <si>
    <t>minku</t>
  </si>
  <si>
    <t>achatz-straussberger</t>
  </si>
  <si>
    <t>0.98-1.02</t>
  </si>
  <si>
    <t>arsenic-induced</t>
  </si>
  <si>
    <t>h2</t>
  </si>
  <si>
    <t>permanent</t>
  </si>
  <si>
    <t>algorithmic</t>
  </si>
  <si>
    <t>choose</t>
  </si>
  <si>
    <t>covered</t>
  </si>
  <si>
    <t>horvat</t>
  </si>
  <si>
    <t>hypoxemic</t>
  </si>
  <si>
    <t>5mc</t>
  </si>
  <si>
    <t>flour</t>
  </si>
  <si>
    <t>drakshavaleha</t>
  </si>
  <si>
    <t>cross-validations</t>
  </si>
  <si>
    <t>high-production-volume</t>
  </si>
  <si>
    <t>flare</t>
  </si>
  <si>
    <t>resolve</t>
  </si>
  <si>
    <t>metabolically</t>
  </si>
  <si>
    <t>h.</t>
  </si>
  <si>
    <t>flea</t>
  </si>
  <si>
    <t>cardiomyogenesis</t>
  </si>
  <si>
    <t>attaining</t>
  </si>
  <si>
    <t>nephrotic</t>
  </si>
  <si>
    <t>henoch-schonlein</t>
  </si>
  <si>
    <t>se = 0.866</t>
  </si>
  <si>
    <t>articles</t>
  </si>
  <si>
    <t>suran</t>
  </si>
  <si>
    <t>ppap2c</t>
  </si>
  <si>
    <t> = 158</t>
  </si>
  <si>
    <t>hui</t>
  </si>
  <si>
    <t>profound</t>
  </si>
  <si>
    <t>maternally</t>
  </si>
  <si>
    <t>kruppel-like</t>
  </si>
  <si>
    <t>fceri</t>
  </si>
  <si>
    <t>unpredictable</t>
  </si>
  <si>
    <t>30 ng ml−1by</t>
  </si>
  <si>
    <t>transmitted</t>
  </si>
  <si>
    <t>trap</t>
  </si>
  <si>
    <t>0-54</t>
  </si>
  <si>
    <t>a471</t>
  </si>
  <si>
    <t>slc26a4</t>
  </si>
  <si>
    <t>d ≥ 10 ng/ml</t>
  </si>
  <si>
    <t>amyloid</t>
  </si>
  <si>
    <t>tnfrsf1a</t>
  </si>
  <si>
    <t>myelin</t>
  </si>
  <si>
    <t>hyun</t>
  </si>
  <si>
    <t>temporale</t>
  </si>
  <si>
    <t>estimators</t>
  </si>
  <si>
    <t>clinicaltrials.govnct00159523</t>
  </si>
  <si>
    <t>interplay</t>
  </si>
  <si>
    <t>configuration</t>
  </si>
  <si>
    <t>sectional</t>
  </si>
  <si>
    <t>relates</t>
  </si>
  <si>
    <t>out</t>
  </si>
  <si>
    <t>frontier</t>
  </si>
  <si>
    <t>vci</t>
  </si>
  <si>
    <t>integrates</t>
  </si>
  <si>
    <t>t-cells</t>
  </si>
  <si>
    <t>radical</t>
  </si>
  <si>
    <t>adhesive</t>
  </si>
  <si>
    <t>settlement</t>
  </si>
  <si>
    <t>behaviours</t>
  </si>
  <si>
    <t>performs</t>
  </si>
  <si>
    <t>integrated</t>
  </si>
  <si>
    <t>ramírez</t>
  </si>
  <si>
    <t>a311</t>
  </si>
  <si>
    <t>disclose</t>
  </si>
  <si>
    <t>angiography</t>
  </si>
  <si>
    <t>jin-kyong</t>
  </si>
  <si>
    <t>averted</t>
  </si>
  <si>
    <t>maintains</t>
  </si>
  <si>
    <t>pnd21</t>
  </si>
  <si>
    <t>mississippi</t>
  </si>
  <si>
    <t>promptly</t>
  </si>
  <si>
    <t>workup</t>
  </si>
  <si>
    <t>gastro-intestinal</t>
  </si>
  <si>
    <t>medline/pubmed</t>
  </si>
  <si>
    <t>york</t>
  </si>
  <si>
    <t>van</t>
  </si>
  <si>
    <t>mrp+/cola-</t>
  </si>
  <si>
    <t>basophil</t>
  </si>
  <si>
    <t>a472</t>
  </si>
  <si>
    <t>a473</t>
  </si>
  <si>
    <t>a470</t>
  </si>
  <si>
    <t>ltp</t>
  </si>
  <si>
    <t>organic</t>
  </si>
  <si>
    <t>a477</t>
  </si>
  <si>
    <t>g</t>
  </si>
  <si>
    <t>a475</t>
  </si>
  <si>
    <t>latitudes</t>
  </si>
  <si>
    <t>±18.2</t>
  </si>
  <si>
    <t>thr436lys</t>
  </si>
  <si>
    <t>lateralis</t>
  </si>
  <si>
    <t>pharmacogenetics</t>
  </si>
  <si>
    <t>ltg</t>
  </si>
  <si>
    <t>crystallization</t>
  </si>
  <si>
    <t>hence</t>
  </si>
  <si>
    <t> in the</t>
  </si>
  <si>
    <t>serum-based</t>
  </si>
  <si>
    <t>one-way</t>
  </si>
  <si>
    <t>non-lbw</t>
  </si>
  <si>
    <t>hye-ju</t>
  </si>
  <si>
    <t>picryl</t>
  </si>
  <si>
    <t>aimt</t>
  </si>
  <si>
    <t>time-period</t>
  </si>
  <si>
    <t>echo</t>
  </si>
  <si>
    <t>repurposing</t>
  </si>
  <si>
    <t>corticosteroid</t>
  </si>
  <si>
    <t>vcu</t>
  </si>
  <si>
    <t>endemic</t>
  </si>
  <si>
    <t>y.h.</t>
  </si>
  <si>
    <t>anti-lipolytic</t>
  </si>
  <si>
    <t>macdp</t>
  </si>
  <si>
    <t>publicly</t>
  </si>
  <si>
    <t>antigenicity</t>
  </si>
  <si>
    <t>causali</t>
  </si>
  <si>
    <t> = 606</t>
  </si>
  <si>
    <t>folliculogenic</t>
  </si>
  <si>
    <t>tamai</t>
  </si>
  <si>
    <t>consumption/practices</t>
  </si>
  <si>
    <t>chemotherapy</t>
  </si>
  <si>
    <t>hmpv</t>
  </si>
  <si>
    <t>1.52-2.76</t>
  </si>
  <si>
    <t>dharmage</t>
  </si>
  <si>
    <t>cola+</t>
  </si>
  <si>
    <t>parallels</t>
  </si>
  <si>
    <t>activists</t>
  </si>
  <si>
    <t>18-mo-old</t>
  </si>
  <si>
    <t>anti-il-4ra</t>
  </si>
  <si>
    <t>or = 0</t>
  </si>
  <si>
    <t>academy</t>
  </si>
  <si>
    <t>seak</t>
  </si>
  <si>
    <t>deddy</t>
  </si>
  <si>
    <t>instituted</t>
  </si>
  <si>
    <t>regards</t>
  </si>
  <si>
    <t>potent</t>
  </si>
  <si>
    <t>daniela</t>
  </si>
  <si>
    <t>linette</t>
  </si>
  <si>
    <t>diminish</t>
  </si>
  <si>
    <t>july</t>
  </si>
  <si>
    <t>reverses</t>
  </si>
  <si>
    <t>intolerance/diabetes</t>
  </si>
  <si>
    <t>accelerates</t>
  </si>
  <si>
    <t>mexican-heritage</t>
  </si>
  <si>
    <t>commodity</t>
  </si>
  <si>
    <t>insuring</t>
  </si>
  <si>
    <t>a479</t>
  </si>
  <si>
    <t>β-hexachlorocyclohexane</t>
  </si>
  <si>
    <t>isolation</t>
  </si>
  <si>
    <t>infectious</t>
  </si>
  <si>
    <t>limiting</t>
  </si>
  <si>
    <t>purpura</t>
  </si>
  <si>
    <t>docosahexaenoic</t>
  </si>
  <si>
    <t>144.7 μg/l</t>
  </si>
  <si>
    <t>elopy</t>
  </si>
  <si>
    <t>sequelae</t>
  </si>
  <si>
    <t>ro.</t>
  </si>
  <si>
    <t>jaewon</t>
  </si>
  <si>
    <t>colak</t>
  </si>
  <si>
    <t>cohen</t>
  </si>
  <si>
    <t>trans-1</t>
  </si>
  <si>
    <t>a535</t>
  </si>
  <si>
    <t>lew</t>
  </si>
  <si>
    <t>anesthesiologists</t>
  </si>
  <si>
    <t>laparotomies</t>
  </si>
  <si>
    <t>mongolian</t>
  </si>
  <si>
    <t>north</t>
  </si>
  <si>
    <t>a543</t>
  </si>
  <si>
    <t>15/21</t>
  </si>
  <si>
    <t>macharia</t>
  </si>
  <si>
    <t>shimojo</t>
  </si>
  <si>
    <t>400 iu</t>
  </si>
  <si>
    <t>pupils</t>
  </si>
  <si>
    <t>≤12</t>
  </si>
  <si>
    <t>allergies</t>
  </si>
  <si>
    <t>agency</t>
  </si>
  <si>
    <t>il-12</t>
  </si>
  <si>
    <t>il-13</t>
  </si>
  <si>
    <t>il-10</t>
  </si>
  <si>
    <t>nmol/l</t>
  </si>
  <si>
    <t>identifiernct00558623</t>
  </si>
  <si>
    <t>sei</t>
  </si>
  <si>
    <t>hs</t>
  </si>
  <si>
    <t>metahit</t>
  </si>
  <si>
    <t>ether-28</t>
  </si>
  <si>
    <t>=</t>
  </si>
  <si>
    <t>underestimating</t>
  </si>
  <si>
    <t>didkovskii</t>
  </si>
  <si>
    <t>lugar</t>
  </si>
  <si>
    <t>kaouther</t>
  </si>
  <si>
    <t>combat</t>
  </si>
  <si>
    <t>eun-kee</t>
  </si>
  <si>
    <t>sociodemographic</t>
  </si>
  <si>
    <t>collaboration</t>
  </si>
  <si>
    <t>−0.91</t>
  </si>
  <si>
    <t>biologic</t>
  </si>
  <si>
    <t>inductively-coupled</t>
  </si>
  <si>
    <t>fatma</t>
  </si>
  <si>
    <t>nucleotide</t>
  </si>
  <si>
    <t>whz</t>
  </si>
  <si>
    <t>ritz</t>
  </si>
  <si>
    <t>karagas</t>
  </si>
  <si>
    <t>monomethylated</t>
  </si>
  <si>
    <t>fang</t>
  </si>
  <si>
    <t>neighboring</t>
  </si>
  <si>
    <t>echocardiogram</t>
  </si>
  <si>
    <t>co-twin</t>
  </si>
  <si>
    <t>towards</t>
  </si>
  <si>
    <t>guinea</t>
  </si>
  <si>
    <t>cl/p</t>
  </si>
  <si>
    <t>positivity</t>
  </si>
  <si>
    <t>perceptions</t>
  </si>
  <si>
    <t>chances</t>
  </si>
  <si>
    <t>cd4+t-cell</t>
  </si>
  <si>
    <t>epistatic</t>
  </si>
  <si>
    <t>longevity</t>
  </si>
  <si>
    <t>technician</t>
  </si>
  <si>
    <t>planning</t>
  </si>
  <si>
    <t>vitd3or</t>
  </si>
  <si>
    <t>hc</t>
  </si>
  <si>
    <t>superimposed</t>
  </si>
  <si>
    <t>fear</t>
  </si>
  <si>
    <t>kolesar</t>
  </si>
  <si>
    <t>5.36×10</t>
  </si>
  <si>
    <t>ffmi</t>
  </si>
  <si>
    <t>q1</t>
  </si>
  <si>
    <t>ear</t>
  </si>
  <si>
    <t>q4</t>
  </si>
  <si>
    <t>ishaq</t>
  </si>
  <si>
    <t>exacerbating</t>
  </si>
  <si>
    <t>esguerra</t>
  </si>
  <si>
    <t>neurogenic</t>
  </si>
  <si>
    <t>q=</t>
  </si>
  <si>
    <t>circumferences</t>
  </si>
  <si>
    <t>operational</t>
  </si>
  <si>
    <t>ccl22</t>
  </si>
  <si>
    <t>60mg</t>
  </si>
  <si>
    <t>candidates</t>
  </si>
  <si>
    <t>thousands</t>
  </si>
  <si>
    <t>clinicaltrials.gov</t>
  </si>
  <si>
    <t>factor-1</t>
  </si>
  <si>
    <t>positioning</t>
  </si>
  <si>
    <t>eight-year</t>
  </si>
  <si>
    <t>nonalcoholic</t>
  </si>
  <si>
    <t>pheniramine</t>
  </si>
  <si>
    <t>mdari</t>
  </si>
  <si>
    <t>low-protein</t>
  </si>
  <si>
    <t>cubs</t>
  </si>
  <si>
    <t>words</t>
  </si>
  <si>
    <t>weight-related</t>
  </si>
  <si>
    <t>lei</t>
  </si>
  <si>
    <t>averaged</t>
  </si>
  <si>
    <t>chips</t>
  </si>
  <si>
    <t>queried</t>
  </si>
  <si>
    <t>manya</t>
  </si>
  <si>
    <t>platelets</t>
  </si>
  <si>
    <t>prevent/heal</t>
  </si>
  <si>
    <t>ended</t>
  </si>
  <si>
    <t>sun-young</t>
  </si>
  <si>
    <t>hour-specific</t>
  </si>
  <si>
    <t>maria</t>
  </si>
  <si>
    <t>a410</t>
  </si>
  <si>
    <t>optimally</t>
  </si>
  <si>
    <t>categorised</t>
  </si>
  <si>
    <t>tahara</t>
  </si>
  <si>
    <t>ascertain</t>
  </si>
  <si>
    <t>qi</t>
  </si>
  <si>
    <t>tablets</t>
  </si>
  <si>
    <t>neuropore</t>
  </si>
  <si>
    <t>a412</t>
  </si>
  <si>
    <t>generations</t>
  </si>
  <si>
    <t>predictive</t>
  </si>
  <si>
    <t>requirement</t>
  </si>
  <si>
    <t>nitrogen</t>
  </si>
  <si>
    <t>acquired</t>
  </si>
  <si>
    <t>zdhhc8</t>
  </si>
  <si>
    <t>p = 0.031</t>
  </si>
  <si>
    <t>coli</t>
  </si>
  <si>
    <t>module</t>
  </si>
  <si>
    <t>2011-2014</t>
  </si>
  <si>
    <t>merits</t>
  </si>
  <si>
    <t>signed</t>
  </si>
  <si>
    <t>meeyong</t>
  </si>
  <si>
    <t>dysmorphia</t>
  </si>
  <si>
    <t>responses</t>
  </si>
  <si>
    <t>β^=1.532</t>
  </si>
  <si>
    <t>npr3</t>
  </si>
  <si>
    <t>agnieszka</t>
  </si>
  <si>
    <t>record</t>
  </si>
  <si>
    <t>n=370</t>
  </si>
  <si>
    <t>contractivity</t>
  </si>
  <si>
    <t>carriage</t>
  </si>
  <si>
    <t>multifaceted</t>
  </si>
  <si>
    <t>favor</t>
  </si>
  <si>
    <t>us-born</t>
  </si>
  <si>
    <t>identification</t>
  </si>
  <si>
    <t>closed</t>
  </si>
  <si>
    <t>cm-glucan</t>
  </si>
  <si>
    <t>limit</t>
  </si>
  <si>
    <t>bourg</t>
  </si>
  <si>
    <t>micronized</t>
  </si>
  <si>
    <t>henan</t>
  </si>
  <si>
    <t>combated</t>
  </si>
  <si>
    <t>lipopolysaccharide-induced</t>
  </si>
  <si>
    <t>gemmalyn</t>
  </si>
  <si>
    <t>asuka</t>
  </si>
  <si>
    <t>missing</t>
  </si>
  <si>
    <t>beverages</t>
  </si>
  <si>
    <t>foetus</t>
  </si>
  <si>
    <t>agencies</t>
  </si>
  <si>
    <t>phornthip</t>
  </si>
  <si>
    <t>neonatal</t>
  </si>
  <si>
    <t>embarrassment</t>
  </si>
  <si>
    <t>job</t>
  </si>
  <si>
    <t>99 </t>
  </si>
  <si>
    <t>neuropathologies</t>
  </si>
  <si>
    <t>felicia</t>
  </si>
  <si>
    <t>avon</t>
  </si>
  <si>
    <t>swift</t>
  </si>
  <si>
    <t>or6.2</t>
  </si>
  <si>
    <t>declining</t>
  </si>
  <si>
    <t>joo</t>
  </si>
  <si>
    <t>commands</t>
  </si>
  <si>
    <t>honjoh</t>
  </si>
  <si>
    <t>epidemics</t>
  </si>
  <si>
    <t>margaret</t>
  </si>
  <si>
    <t>acknowledge</t>
  </si>
  <si>
    <t>incident</t>
  </si>
  <si>
    <t>april</t>
  </si>
  <si>
    <t>grain</t>
  </si>
  <si>
    <t>antonio</t>
  </si>
  <si>
    <t>selectively</t>
  </si>
  <si>
    <t>jae-min</t>
  </si>
  <si>
    <t>safely</t>
  </si>
  <si>
    <t>out-of-bag</t>
  </si>
  <si>
    <t>trajectories</t>
  </si>
  <si>
    <t>grounds</t>
  </si>
  <si>
    <t>tiina</t>
  </si>
  <si>
    <t>p = 0.068</t>
  </si>
  <si>
    <t>ryuhyo</t>
  </si>
  <si>
    <t>essentially</t>
  </si>
  <si>
    <t>galina</t>
  </si>
  <si>
    <t>psychomimetic</t>
  </si>
  <si>
    <t>environments</t>
  </si>
  <si>
    <t>2-week</t>
  </si>
  <si>
    <t>−45.0</t>
  </si>
  <si>
    <t>heredity</t>
  </si>
  <si>
    <t>bindu</t>
  </si>
  <si>
    <t>nobue</t>
  </si>
  <si>
    <t>sequences</t>
  </si>
  <si>
    <t>pulmonary</t>
  </si>
  <si>
    <t>patientsã¢â‚¬â</t>
  </si>
  <si>
    <t> http</t>
  </si>
  <si>
    <t>α</t>
  </si>
  <si>
    <t>provinces</t>
  </si>
  <si>
    <t>estimatecoby</t>
  </si>
  <si>
    <t>i.e.</t>
  </si>
  <si>
    <t>lipidomic</t>
  </si>
  <si>
    <t>8-year</t>
  </si>
  <si>
    <t>responds</t>
  </si>
  <si>
    <t>rarα</t>
  </si>
  <si>
    <t>validating</t>
  </si>
  <si>
    <t>rarγ</t>
  </si>
  <si>
    <t>rarβ</t>
  </si>
  <si>
    <t>hindi</t>
  </si>
  <si>
    <t>microsatellites</t>
  </si>
  <si>
    <t>amelioration</t>
  </si>
  <si>
    <t>yoomie</t>
  </si>
  <si>
    <t>allopathic</t>
  </si>
  <si>
    <t>1.03-3.69</t>
  </si>
  <si>
    <t>pyridoxine</t>
  </si>
  <si>
    <t>determinant</t>
  </si>
  <si>
    <t>nickel</t>
  </si>
  <si>
    <t>zenger</t>
  </si>
  <si>
    <t>jung-hyun</t>
  </si>
  <si>
    <t>ρ=.898</t>
  </si>
  <si>
    <t>protein‐energy</t>
  </si>
  <si>
    <t>ewas</t>
  </si>
  <si>
    <t>myelomeningocele</t>
  </si>
  <si>
    <t>miki</t>
  </si>
  <si>
    <t>ensuring</t>
  </si>
  <si>
    <t>alyn</t>
  </si>
  <si>
    <t>allelles</t>
  </si>
  <si>
    <t>hiv/tb</t>
  </si>
  <si>
    <t>hmb</t>
  </si>
  <si>
    <t>a103</t>
  </si>
  <si>
    <t>süheyla</t>
  </si>
  <si>
    <t>subsets</t>
  </si>
  <si>
    <t>~23</t>
  </si>
  <si>
    <t>vicki</t>
  </si>
  <si>
    <t>p=0.001</t>
  </si>
  <si>
    <t>choices</t>
  </si>
  <si>
    <t>post-hoc</t>
  </si>
  <si>
    <t>wild</t>
  </si>
  <si>
    <t>phenotypic</t>
  </si>
  <si>
    <t>lipid‐based</t>
  </si>
  <si>
    <t>vocalizations</t>
  </si>
  <si>
    <t>~</t>
  </si>
  <si>
    <t>sengul</t>
  </si>
  <si>
    <t>pleiotropic</t>
  </si>
  <si>
    <t>layer</t>
  </si>
  <si>
    <t>high-bw</t>
  </si>
  <si>
    <t>rs7609948</t>
  </si>
  <si>
    <t>elhassan</t>
  </si>
  <si>
    <t>under-diagnosed</t>
  </si>
  <si>
    <t>thus</t>
  </si>
  <si>
    <t>r2total</t>
  </si>
  <si>
    <t>encouragement</t>
  </si>
  <si>
    <t>katsunori</t>
  </si>
  <si>
    <t>audiences</t>
  </si>
  <si>
    <t>dual</t>
  </si>
  <si>
    <t>maladaptive</t>
  </si>
  <si>
    <t>avd</t>
  </si>
  <si>
    <t>undiagnosed</t>
  </si>
  <si>
    <t>eptb</t>
  </si>
  <si>
    <t>mayako</t>
  </si>
  <si>
    <t>organ-system</t>
  </si>
  <si>
    <t>mother-daughter</t>
  </si>
  <si>
    <t>blount</t>
  </si>
  <si>
    <t>semicarbazide-sensitive</t>
  </si>
  <si>
    <t>privileges</t>
  </si>
  <si>
    <t>radiation</t>
  </si>
  <si>
    <t>cross</t>
  </si>
  <si>
    <t>suna</t>
  </si>
  <si>
    <t>polyarticular</t>
  </si>
  <si>
    <t>jun-sung</t>
  </si>
  <si>
    <t>castillo</t>
  </si>
  <si>
    <t>geographical</t>
  </si>
  <si>
    <t>largest</t>
  </si>
  <si>
    <t>units</t>
  </si>
  <si>
    <t>gets</t>
  </si>
  <si>
    <t>miyauchi</t>
  </si>
  <si>
    <t>residing</t>
  </si>
  <si>
    <t>quynh</t>
  </si>
  <si>
    <t>yoon</t>
  </si>
  <si>
    <t>rs16949118</t>
  </si>
  <si>
    <t>motivators</t>
  </si>
  <si>
    <t>clinicopathological</t>
  </si>
  <si>
    <t>smad4</t>
  </si>
  <si>
    <t>gluconeogenesis</t>
  </si>
  <si>
    <t>uniform</t>
  </si>
  <si>
    <t>co-segregating</t>
  </si>
  <si>
    <t>pollutant</t>
  </si>
  <si>
    <t>student</t>
  </si>
  <si>
    <t>a387</t>
  </si>
  <si>
    <t>personal-social</t>
  </si>
  <si>
    <t>blomia</t>
  </si>
  <si>
    <t>scit</t>
  </si>
  <si>
    <t>arsb</t>
  </si>
  <si>
    <t>arsc</t>
  </si>
  <si>
    <t>idi-araba</t>
  </si>
  <si>
    <t>youngmin</t>
  </si>
  <si>
    <t>nataly</t>
  </si>
  <si>
    <t>inactive</t>
  </si>
  <si>
    <t>pa-related</t>
  </si>
  <si>
    <t>english</t>
  </si>
  <si>
    <t>firstly</t>
  </si>
  <si>
    <t>undertaken</t>
  </si>
  <si>
    <t>isomerization</t>
  </si>
  <si>
    <t>epimutations</t>
  </si>
  <si>
    <t>inc.</t>
  </si>
  <si>
    <t>personalised</t>
  </si>
  <si>
    <t>acrocephalus</t>
  </si>
  <si>
    <t>high-risk</t>
  </si>
  <si>
    <t>heavily</t>
  </si>
  <si>
    <t>obtain</t>
  </si>
  <si>
    <t>cheer</t>
  </si>
  <si>
    <t>fibril</t>
  </si>
  <si>
    <t>a45</t>
  </si>
  <si>
    <t>insulin-degrading</t>
  </si>
  <si>
    <t>≤6</t>
  </si>
  <si>
    <t>contractile</t>
  </si>
  <si>
    <t>duodenal</t>
  </si>
  <si>
    <t>iu/day</t>
  </si>
  <si>
    <t>a256</t>
  </si>
  <si>
    <t>a257</t>
  </si>
  <si>
    <t>min-ju</t>
  </si>
  <si>
    <t>rapid</t>
  </si>
  <si>
    <t>a252</t>
  </si>
  <si>
    <t>a253</t>
  </si>
  <si>
    <t>a250</t>
  </si>
  <si>
    <t>a251</t>
  </si>
  <si>
    <t>δ6</t>
  </si>
  <si>
    <t>provision</t>
  </si>
  <si>
    <t>supply</t>
  </si>
  <si>
    <t>smith</t>
  </si>
  <si>
    <t>a258</t>
  </si>
  <si>
    <t>work-up</t>
  </si>
  <si>
    <t>nscl/p</t>
  </si>
  <si>
    <t>adoption</t>
  </si>
  <si>
    <t>circular</t>
  </si>
  <si>
    <t>rcts</t>
  </si>
  <si>
    <t>ebsco</t>
  </si>
  <si>
    <t>usage</t>
  </si>
  <si>
    <t>multicentre</t>
  </si>
  <si>
    <t>unprecedented</t>
  </si>
  <si>
    <t>stakeholders</t>
  </si>
  <si>
    <t>murine</t>
  </si>
  <si>
    <t>irrigations</t>
  </si>
  <si>
    <t>saturation</t>
  </si>
  <si>
    <t>intralymphatic</t>
  </si>
  <si>
    <t>scig</t>
  </si>
  <si>
    <t>hyun-jin</t>
  </si>
  <si>
    <t> 0.35</t>
  </si>
  <si>
    <t>claudin-4</t>
  </si>
  <si>
    <t>knol</t>
  </si>
  <si>
    <t>ten-fold</t>
  </si>
  <si>
    <t>±9.3 ng/ml</t>
  </si>
  <si>
    <t>antigen-specific</t>
  </si>
  <si>
    <t>lemeshow</t>
  </si>
  <si>
    <t>facial</t>
  </si>
  <si>
    <t>alleviation</t>
  </si>
  <si>
    <t>−12</t>
  </si>
  <si>
    <t>variants</t>
  </si>
  <si>
    <t>worldwide.1they</t>
  </si>
  <si>
    <t>mutating</t>
  </si>
  <si>
    <t>h3k4me3</t>
  </si>
  <si>
    <t>large-for-gestational-age</t>
  </si>
  <si>
    <t>helpful</t>
  </si>
  <si>
    <t>so2during</t>
  </si>
  <si>
    <t>seung-kyu</t>
  </si>
  <si>
    <t>non-diabetic</t>
  </si>
  <si>
    <t>radioconstrast</t>
  </si>
  <si>
    <t>betaine</t>
  </si>
  <si>
    <t>panos</t>
  </si>
  <si>
    <t>hosts</t>
  </si>
  <si>
    <t>infection-induced</t>
  </si>
  <si>
    <t>atasoy</t>
  </si>
  <si>
    <t>;</t>
  </si>
  <si>
    <t>chuang/yao</t>
  </si>
  <si>
    <t>parity</t>
  </si>
  <si>
    <t>exceed</t>
  </si>
  <si>
    <t>sequence</t>
  </si>
  <si>
    <t>anesthetic-opioid</t>
  </si>
  <si>
    <t>minisini</t>
  </si>
  <si>
    <t>bγ</t>
  </si>
  <si>
    <t>searching</t>
  </si>
  <si>
    <t>ranjitha</t>
  </si>
  <si>
    <t>post-conception</t>
  </si>
  <si>
    <t>obesity-related</t>
  </si>
  <si>
    <t>cotinine</t>
  </si>
  <si>
    <t>disrupting</t>
  </si>
  <si>
    <t>leak</t>
  </si>
  <si>
    <t>lean</t>
  </si>
  <si>
    <t>manipulations</t>
  </si>
  <si>
    <t>n=20</t>
  </si>
  <si>
    <t>n=23</t>
  </si>
  <si>
    <t>wong</t>
  </si>
  <si>
    <t>missense</t>
  </si>
  <si>
    <t>exopolysaccharides</t>
  </si>
  <si>
    <t>jiukai</t>
  </si>
  <si>
    <t>oradjustedwas</t>
  </si>
  <si>
    <t>38 μg/l</t>
  </si>
  <si>
    <t>atomizer</t>
  </si>
  <si>
    <t>atherosclerotic</t>
  </si>
  <si>
    <t>reductase</t>
  </si>
  <si>
    <t>yeon-ju</t>
  </si>
  <si>
    <t>4.00 ± 4.08 μg/dl</t>
  </si>
  <si>
    <t>shoko</t>
  </si>
  <si>
    <t>analysed</t>
  </si>
  <si>
    <t>pregnancy-related</t>
  </si>
  <si>
    <t>epidemiology</t>
  </si>
  <si>
    <t>22 weeks</t>
  </si>
  <si>
    <t>slum</t>
  </si>
  <si>
    <t>atherogenic</t>
  </si>
  <si>
    <t>analyses</t>
  </si>
  <si>
    <t>mite</t>
  </si>
  <si>
    <t>cg27370573</t>
  </si>
  <si>
    <t>transformations</t>
  </si>
  <si>
    <t>whereafter</t>
  </si>
  <si>
    <t>diahn-warng</t>
  </si>
  <si>
    <t>testosterone</t>
  </si>
  <si>
    <t>extension</t>
  </si>
  <si>
    <t>getting</t>
  </si>
  <si>
    <t>abstinence</t>
  </si>
  <si>
    <t>sumer</t>
  </si>
  <si>
    <t>surge</t>
  </si>
  <si>
    <t>rars</t>
  </si>
  <si>
    <t>carrier</t>
  </si>
  <si>
    <t>places</t>
  </si>
  <si>
    <t>sumei</t>
  </si>
  <si>
    <t>kanako</t>
  </si>
  <si>
    <t>darae</t>
  </si>
  <si>
    <t>yoon-seok</t>
  </si>
  <si>
    <t>hsd11b2</t>
  </si>
  <si>
    <t>third-trimester</t>
  </si>
  <si>
    <t>inkyu</t>
  </si>
  <si>
    <t>staphylcoccus</t>
  </si>
  <si>
    <t>own</t>
  </si>
  <si>
    <t>kiwako</t>
  </si>
  <si>
    <t>eptis</t>
  </si>
  <si>
    <t>shimin</t>
  </si>
  <si>
    <t>vertebrate</t>
  </si>
  <si>
    <t>yuya</t>
  </si>
  <si>
    <t>referent</t>
  </si>
  <si>
    <t>weighted</t>
  </si>
  <si>
    <t>registration</t>
  </si>
  <si>
    <t>negate</t>
  </si>
  <si>
    <t>amylase</t>
  </si>
  <si>
    <t>kolodziejczyk</t>
  </si>
  <si>
    <t>29.08 ng/ml</t>
  </si>
  <si>
    <t>prompted</t>
  </si>
  <si>
    <t>maize</t>
  </si>
  <si>
    <t>40-year-old</t>
  </si>
  <si>
    <t>−6.73</t>
  </si>
  <si>
    <t>pruritus</t>
  </si>
  <si>
    <t>transfer</t>
  </si>
  <si>
    <t>apps</t>
  </si>
  <si>
    <t>vad</t>
  </si>
  <si>
    <t>continental</t>
  </si>
  <si>
    <t>intention</t>
  </si>
  <si>
    <t>self-reported</t>
  </si>
  <si>
    <t>ed</t>
  </si>
  <si>
    <t>powdered</t>
  </si>
  <si>
    <t>double-blinded</t>
  </si>
  <si>
    <t>breeding</t>
  </si>
  <si>
    <t>mingyu</t>
  </si>
  <si>
    <t>samplings</t>
  </si>
  <si>
    <t>uncontrollable</t>
  </si>
  <si>
    <t>mecit</t>
  </si>
  <si>
    <t>kojima</t>
  </si>
  <si>
    <t>triggered</t>
  </si>
  <si>
    <t>shang</t>
  </si>
  <si>
    <t>sanyak</t>
  </si>
  <si>
    <t>volume</t>
  </si>
  <si>
    <t>near-fatal</t>
  </si>
  <si>
    <t>tasked</t>
  </si>
  <si>
    <t>705it</t>
  </si>
  <si>
    <t>multimicronutrient</t>
  </si>
  <si>
    <t>automated</t>
  </si>
  <si>
    <t>trimester</t>
  </si>
  <si>
    <t>youth-centred</t>
  </si>
  <si>
    <t>witness</t>
  </si>
  <si>
    <t>a418</t>
  </si>
  <si>
    <t>a419</t>
  </si>
  <si>
    <t>lvp</t>
  </si>
  <si>
    <t>oocytes</t>
  </si>
  <si>
    <t>nsca</t>
  </si>
  <si>
    <t>immulite</t>
  </si>
  <si>
    <t>latitudinal</t>
  </si>
  <si>
    <t>a413</t>
  </si>
  <si>
    <t>a414</t>
  </si>
  <si>
    <t>a415</t>
  </si>
  <si>
    <t>a416</t>
  </si>
  <si>
    <t>a417</t>
  </si>
  <si>
    <t>coughing</t>
  </si>
  <si>
    <t>lvd</t>
  </si>
  <si>
    <t>below</t>
  </si>
  <si>
    <t>moniaga</t>
  </si>
  <si>
    <t>twin-pregnant</t>
  </si>
  <si>
    <t>rickets</t>
  </si>
  <si>
    <t>infants</t>
  </si>
  <si>
    <t>demonstrate</t>
  </si>
  <si>
    <t>alpha-fetoprotein</t>
  </si>
  <si>
    <t>broadly</t>
  </si>
  <si>
    <t>22q11.2</t>
  </si>
  <si>
    <t>jenny</t>
  </si>
  <si>
    <t>citraresmi</t>
  </si>
  <si>
    <t>lhd</t>
  </si>
  <si>
    <t>dearth</t>
  </si>
  <si>
    <t>surangkana</t>
  </si>
  <si>
    <t>carbohydrate</t>
  </si>
  <si>
    <t>multivariable-adjusted</t>
  </si>
  <si>
    <t>jenni</t>
  </si>
  <si>
    <t>goodness</t>
  </si>
  <si>
    <t>rs2422493</t>
  </si>
  <si>
    <t>theatre</t>
  </si>
  <si>
    <t>abruptio</t>
  </si>
  <si>
    <t>prkx</t>
  </si>
  <si>
    <t>plaques</t>
  </si>
  <si>
    <t>sibtain</t>
  </si>
  <si>
    <t>caspase-3</t>
  </si>
  <si>
    <t>calibration</t>
  </si>
  <si>
    <t>radiofrequency</t>
  </si>
  <si>
    <t>amhara</t>
  </si>
  <si>
    <t>susana</t>
  </si>
  <si>
    <t>proficiencies</t>
  </si>
  <si>
    <t>sick</t>
  </si>
  <si>
    <t>disproportion</t>
  </si>
  <si>
    <t>n=334</t>
  </si>
  <si>
    <t>32°n</t>
  </si>
  <si>
    <t>diet-specific</t>
  </si>
  <si>
    <t>so-yeon</t>
  </si>
  <si>
    <t>disruptive</t>
  </si>
  <si>
    <t>10.1186/s12889-016-3056-3</t>
  </si>
  <si>
    <t>≥0.8 µg/l</t>
  </si>
  <si>
    <t>june</t>
  </si>
  <si>
    <t>left-sided</t>
  </si>
  <si>
    <t>jung</t>
  </si>
  <si>
    <t>hypocalcaemia</t>
  </si>
  <si>
    <t>a597</t>
  </si>
  <si>
    <t>antepartum</t>
  </si>
  <si>
    <t>homolog</t>
  </si>
  <si>
    <t>stevens-johnson</t>
  </si>
  <si>
    <t>incurred</t>
  </si>
  <si>
    <t>watanabe</t>
  </si>
  <si>
    <t>≥25</t>
  </si>
  <si>
    <t>solongo</t>
  </si>
  <si>
    <t>shoaib</t>
  </si>
  <si>
    <t>sung-ok</t>
  </si>
  <si>
    <t>time-of-flight</t>
  </si>
  <si>
    <t>necrosis</t>
  </si>
  <si>
    <t>viral-associated</t>
  </si>
  <si>
    <t>≥28</t>
  </si>
  <si>
    <t>daughters-in-law</t>
  </si>
  <si>
    <t>races</t>
  </si>
  <si>
    <t>29 weeks</t>
  </si>
  <si>
    <t>volumes</t>
  </si>
  <si>
    <t>proliferator-activated</t>
  </si>
  <si>
    <t>expands</t>
  </si>
  <si>
    <t>shah-hosseini</t>
  </si>
  <si>
    <t>papp-a</t>
  </si>
  <si>
    <t>Ignorance Taxonomy Type</t>
  </si>
  <si>
    <t>Number of Sentences</t>
  </si>
  <si>
    <t>Alternative options</t>
  </si>
  <si>
    <t>Controversy</t>
  </si>
  <si>
    <t>Curious finding</t>
  </si>
  <si>
    <t>Difficult task</t>
  </si>
  <si>
    <t>Explicit question</t>
  </si>
  <si>
    <t>Full unknown</t>
  </si>
  <si>
    <t>Future prediction</t>
  </si>
  <si>
    <t>Future work</t>
  </si>
  <si>
    <t>Incomplete evidence</t>
  </si>
  <si>
    <t>Non-urgent recommendation</t>
  </si>
  <si>
    <t>Possible understanding</t>
  </si>
  <si>
    <t>Probable understanding</t>
  </si>
  <si>
    <t>Problems/complications</t>
  </si>
  <si>
    <t>Questions answered by this work</t>
  </si>
  <si>
    <t>Superficial relationship</t>
  </si>
  <si>
    <t>Unexpected observation</t>
  </si>
  <si>
    <t>Urgent call to action</t>
  </si>
  <si>
    <t>sentences with OBOs</t>
  </si>
  <si>
    <t>sentences without obos</t>
  </si>
  <si>
    <t>percentage missing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</si>
</sst>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FF0000"/>
      <name val="Calibri (Body)_x0000_"/>
    </font>
    <font>
      <sz val="12"/>
      <color rgb="FF000000"/>
      <name val="Calibri"/>
      <family val="2"/>
      <scheme val="minor"/>
    </font>
    <font>
      <sz val="14"/>
      <color rgb="FFBF0000"/>
      <name val="Menlo"/>
      <family val="2"/>
    </font>
  </fonts>
  <fills count="7">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rgb="FF92D050"/>
        <bgColor indexed="64"/>
      </patternFill>
    </fill>
    <fill>
      <patternFill patternType="solid">
        <fgColor rgb="FF7030A0"/>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7">
    <xf numFmtId="0" fontId="0" fillId="0" borderId="0" xfId="0"/>
    <xf numFmtId="0" fontId="3" fillId="0" borderId="0" xfId="0" applyFont="1"/>
    <xf numFmtId="0" fontId="3" fillId="0" borderId="0" xfId="0" applyFont="1" applyAlignment="1">
      <alignment wrapText="1"/>
    </xf>
    <xf numFmtId="0" fontId="0" fillId="0" borderId="0" xfId="0" applyAlignment="1">
      <alignment wrapText="1"/>
    </xf>
    <xf numFmtId="0" fontId="0" fillId="2" borderId="0" xfId="0" applyFill="1" applyAlignment="1">
      <alignment wrapText="1"/>
    </xf>
    <xf numFmtId="0" fontId="0" fillId="2" borderId="0" xfId="0" applyFill="1"/>
    <xf numFmtId="0" fontId="3" fillId="0" borderId="1" xfId="0" applyFont="1" applyBorder="1" applyAlignment="1">
      <alignment wrapText="1"/>
    </xf>
    <xf numFmtId="0" fontId="0" fillId="0" borderId="1" xfId="0" applyBorder="1" applyAlignment="1">
      <alignment wrapText="1"/>
    </xf>
    <xf numFmtId="0" fontId="0" fillId="2" borderId="1" xfId="0" applyFill="1" applyBorder="1" applyAlignment="1">
      <alignment wrapText="1"/>
    </xf>
    <xf numFmtId="0" fontId="3" fillId="0" borderId="1" xfId="0" applyFont="1" applyBorder="1"/>
    <xf numFmtId="0" fontId="0" fillId="0" borderId="1" xfId="0" applyBorder="1"/>
    <xf numFmtId="0" fontId="3" fillId="4" borderId="1" xfId="0" applyFont="1" applyFill="1" applyBorder="1" applyAlignment="1">
      <alignment wrapText="1"/>
    </xf>
    <xf numFmtId="0" fontId="0" fillId="4" borderId="1" xfId="0" applyFill="1" applyBorder="1" applyAlignment="1">
      <alignment wrapText="1"/>
    </xf>
    <xf numFmtId="0" fontId="0" fillId="4" borderId="1" xfId="0" applyFill="1" applyBorder="1"/>
    <xf numFmtId="0" fontId="3" fillId="3" borderId="1" xfId="0" applyFont="1" applyFill="1" applyBorder="1" applyAlignment="1">
      <alignment wrapText="1"/>
    </xf>
    <xf numFmtId="0" fontId="0" fillId="3" borderId="1" xfId="0" applyFill="1" applyBorder="1" applyAlignment="1">
      <alignment wrapText="1"/>
    </xf>
    <xf numFmtId="0" fontId="0" fillId="3" borderId="1" xfId="0" applyFill="1" applyBorder="1"/>
    <xf numFmtId="0" fontId="0" fillId="2" borderId="1" xfId="0" applyFill="1" applyBorder="1"/>
    <xf numFmtId="0" fontId="6" fillId="0" borderId="0" xfId="0" applyFont="1"/>
    <xf numFmtId="0" fontId="2" fillId="5" borderId="1" xfId="0" applyFont="1" applyFill="1" applyBorder="1"/>
    <xf numFmtId="0" fontId="4" fillId="5" borderId="1" xfId="0" applyFont="1" applyFill="1" applyBorder="1"/>
    <xf numFmtId="0" fontId="4" fillId="5" borderId="0" xfId="0" applyFont="1" applyFill="1"/>
    <xf numFmtId="0" fontId="4" fillId="2" borderId="0" xfId="0" applyFont="1" applyFill="1"/>
    <xf numFmtId="0" fontId="6" fillId="2" borderId="0" xfId="0" applyFont="1" applyFill="1"/>
    <xf numFmtId="0" fontId="4" fillId="2" borderId="1" xfId="0" applyFont="1" applyFill="1" applyBorder="1"/>
    <xf numFmtId="0" fontId="0" fillId="6" borderId="1" xfId="0" applyFill="1" applyBorder="1" applyAlignment="1">
      <alignment wrapText="1"/>
    </xf>
    <xf numFmtId="0" fontId="0" fillId="6" borderId="0" xfId="0" applyFill="1"/>
    <xf numFmtId="0" fontId="4" fillId="6" borderId="1" xfId="0" applyFont="1" applyFill="1" applyBorder="1"/>
    <xf numFmtId="0" fontId="7" fillId="0" borderId="0" xfId="0" applyFont="1"/>
    <xf numFmtId="0" fontId="0" fillId="0" borderId="0" xfId="0" applyFill="1" applyBorder="1"/>
    <xf numFmtId="0" fontId="0" fillId="0" borderId="0" xfId="0" applyFill="1" applyBorder="1" applyAlignment="1">
      <alignment wrapText="1"/>
    </xf>
    <xf numFmtId="0" fontId="0" fillId="0" borderId="0" xfId="0" applyFill="1"/>
    <xf numFmtId="16" fontId="0" fillId="0" borderId="0" xfId="0" applyNumberFormat="1"/>
    <xf numFmtId="11" fontId="0" fillId="0" borderId="0" xfId="0" applyNumberFormat="1"/>
    <xf numFmtId="14" fontId="0" fillId="0" borderId="0" xfId="0" applyNumberFormat="1"/>
    <xf numFmtId="17" fontId="0" fillId="0" borderId="0" xfId="0" applyNumberFormat="1"/>
    <xf numFmtId="9" fontId="0" fillId="0" borderId="0" xfId="1"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13E1F-2E37-2C4E-8558-8E964AA0FF55}">
  <dimension ref="A1:I20"/>
  <sheetViews>
    <sheetView workbookViewId="0">
      <selection activeCell="C20" sqref="C20"/>
    </sheetView>
  </sheetViews>
  <sheetFormatPr baseColWidth="10" defaultRowHeight="16"/>
  <cols>
    <col min="1" max="1" width="51.1640625" customWidth="1"/>
    <col min="2" max="2" width="34" bestFit="1" customWidth="1"/>
    <col min="3" max="3" width="19" bestFit="1" customWidth="1"/>
    <col min="4" max="4" width="20.6640625" bestFit="1" customWidth="1"/>
    <col min="5" max="5" width="10.83203125" style="36"/>
  </cols>
  <sheetData>
    <row r="1" spans="1:9">
      <c r="A1" t="s">
        <v>29645</v>
      </c>
      <c r="B1" t="s">
        <v>29664</v>
      </c>
      <c r="C1" t="s">
        <v>29646</v>
      </c>
      <c r="D1" t="s">
        <v>29665</v>
      </c>
      <c r="E1" s="36" t="s">
        <v>29666</v>
      </c>
      <c r="G1" s="2"/>
      <c r="I1" s="36"/>
    </row>
    <row r="2" spans="1:9">
      <c r="A2" t="s">
        <v>29647</v>
      </c>
      <c r="B2">
        <v>111</v>
      </c>
      <c r="C2">
        <v>162</v>
      </c>
      <c r="D2">
        <f>C2-B2</f>
        <v>51</v>
      </c>
      <c r="E2" s="36">
        <f>D2/C2</f>
        <v>0.31481481481481483</v>
      </c>
      <c r="I2" s="36"/>
    </row>
    <row r="3" spans="1:9">
      <c r="A3" t="s">
        <v>29648</v>
      </c>
      <c r="B3">
        <v>20</v>
      </c>
      <c r="C3">
        <v>121</v>
      </c>
      <c r="D3">
        <f t="shared" ref="D3:D18" si="0">C3-B3</f>
        <v>101</v>
      </c>
      <c r="E3" s="36">
        <f t="shared" ref="E3:E18" si="1">D3/C3</f>
        <v>0.83471074380165289</v>
      </c>
      <c r="I3" s="36"/>
    </row>
    <row r="4" spans="1:9">
      <c r="A4" t="s">
        <v>29649</v>
      </c>
      <c r="B4">
        <v>11</v>
      </c>
      <c r="C4">
        <v>294</v>
      </c>
      <c r="D4">
        <f t="shared" si="0"/>
        <v>283</v>
      </c>
      <c r="E4" s="36">
        <f t="shared" si="1"/>
        <v>0.9625850340136054</v>
      </c>
      <c r="I4" s="36"/>
    </row>
    <row r="5" spans="1:9">
      <c r="A5" t="s">
        <v>29650</v>
      </c>
      <c r="B5">
        <v>9</v>
      </c>
      <c r="C5">
        <v>95</v>
      </c>
      <c r="D5">
        <f t="shared" si="0"/>
        <v>86</v>
      </c>
      <c r="E5" s="36">
        <f t="shared" si="1"/>
        <v>0.90526315789473688</v>
      </c>
      <c r="I5" s="36"/>
    </row>
    <row r="6" spans="1:9">
      <c r="A6" t="s">
        <v>29651</v>
      </c>
      <c r="B6">
        <v>4</v>
      </c>
      <c r="C6">
        <v>96</v>
      </c>
      <c r="D6">
        <f t="shared" si="0"/>
        <v>92</v>
      </c>
      <c r="E6" s="36">
        <f t="shared" si="1"/>
        <v>0.95833333333333337</v>
      </c>
      <c r="I6" s="36"/>
    </row>
    <row r="7" spans="1:9">
      <c r="A7" t="s">
        <v>29652</v>
      </c>
      <c r="B7">
        <v>60</v>
      </c>
      <c r="C7">
        <v>219</v>
      </c>
      <c r="D7">
        <f t="shared" si="0"/>
        <v>159</v>
      </c>
      <c r="E7" s="36">
        <f t="shared" si="1"/>
        <v>0.72602739726027399</v>
      </c>
      <c r="I7" s="36"/>
    </row>
    <row r="8" spans="1:9">
      <c r="A8" t="s">
        <v>29653</v>
      </c>
      <c r="B8">
        <v>5</v>
      </c>
      <c r="C8">
        <v>157</v>
      </c>
      <c r="D8">
        <f t="shared" si="0"/>
        <v>152</v>
      </c>
      <c r="E8" s="36">
        <f t="shared" si="1"/>
        <v>0.96815286624203822</v>
      </c>
      <c r="I8" s="36"/>
    </row>
    <row r="9" spans="1:9">
      <c r="A9" t="s">
        <v>29654</v>
      </c>
      <c r="B9">
        <v>67</v>
      </c>
      <c r="C9">
        <v>224</v>
      </c>
      <c r="D9">
        <f t="shared" si="0"/>
        <v>157</v>
      </c>
      <c r="E9" s="36">
        <f t="shared" si="1"/>
        <v>0.7008928571428571</v>
      </c>
      <c r="I9" s="36"/>
    </row>
    <row r="10" spans="1:9">
      <c r="A10" t="s">
        <v>29655</v>
      </c>
      <c r="B10">
        <v>367</v>
      </c>
      <c r="C10">
        <v>993</v>
      </c>
      <c r="D10">
        <f t="shared" si="0"/>
        <v>626</v>
      </c>
      <c r="E10" s="36">
        <f t="shared" si="1"/>
        <v>0.63041289023162139</v>
      </c>
      <c r="I10" s="36"/>
    </row>
    <row r="11" spans="1:9">
      <c r="A11" t="s">
        <v>29656</v>
      </c>
      <c r="B11">
        <v>43</v>
      </c>
      <c r="C11">
        <v>269</v>
      </c>
      <c r="D11">
        <f t="shared" si="0"/>
        <v>226</v>
      </c>
      <c r="E11" s="36">
        <f t="shared" si="1"/>
        <v>0.8401486988847584</v>
      </c>
      <c r="I11" s="36"/>
    </row>
    <row r="12" spans="1:9">
      <c r="A12" t="s">
        <v>29657</v>
      </c>
      <c r="B12">
        <v>60</v>
      </c>
      <c r="C12">
        <v>932</v>
      </c>
      <c r="D12">
        <f t="shared" si="0"/>
        <v>872</v>
      </c>
      <c r="E12" s="36">
        <f t="shared" si="1"/>
        <v>0.93562231759656656</v>
      </c>
      <c r="I12" s="36"/>
    </row>
    <row r="13" spans="1:9">
      <c r="A13" t="s">
        <v>29658</v>
      </c>
      <c r="B13">
        <v>16</v>
      </c>
      <c r="C13">
        <v>142</v>
      </c>
      <c r="D13">
        <f t="shared" si="0"/>
        <v>126</v>
      </c>
      <c r="E13" s="36">
        <f t="shared" si="1"/>
        <v>0.88732394366197187</v>
      </c>
      <c r="I13" s="36"/>
    </row>
    <row r="14" spans="1:9">
      <c r="A14" t="s">
        <v>29659</v>
      </c>
      <c r="B14">
        <v>16</v>
      </c>
      <c r="C14">
        <v>108</v>
      </c>
      <c r="D14">
        <f t="shared" si="0"/>
        <v>92</v>
      </c>
      <c r="E14" s="36">
        <f t="shared" si="1"/>
        <v>0.85185185185185186</v>
      </c>
      <c r="I14" s="36"/>
    </row>
    <row r="15" spans="1:9">
      <c r="A15" t="s">
        <v>29660</v>
      </c>
      <c r="B15">
        <v>25</v>
      </c>
      <c r="C15">
        <v>110</v>
      </c>
      <c r="D15">
        <f t="shared" si="0"/>
        <v>85</v>
      </c>
      <c r="E15" s="36">
        <f t="shared" si="1"/>
        <v>0.77272727272727271</v>
      </c>
      <c r="I15" s="36"/>
    </row>
    <row r="16" spans="1:9">
      <c r="A16" t="s">
        <v>29661</v>
      </c>
      <c r="B16">
        <v>457</v>
      </c>
      <c r="C16">
        <v>908</v>
      </c>
      <c r="D16">
        <f t="shared" si="0"/>
        <v>451</v>
      </c>
      <c r="E16" s="36">
        <f t="shared" si="1"/>
        <v>0.49669603524229072</v>
      </c>
      <c r="I16" s="36"/>
    </row>
    <row r="17" spans="1:9">
      <c r="A17" t="s">
        <v>29662</v>
      </c>
      <c r="B17">
        <v>39</v>
      </c>
      <c r="C17">
        <v>82</v>
      </c>
      <c r="D17">
        <f t="shared" si="0"/>
        <v>43</v>
      </c>
      <c r="E17" s="36">
        <f t="shared" si="1"/>
        <v>0.52439024390243905</v>
      </c>
      <c r="I17" s="36"/>
    </row>
    <row r="18" spans="1:9">
      <c r="A18" t="s">
        <v>29663</v>
      </c>
      <c r="B18">
        <v>7</v>
      </c>
      <c r="C18">
        <v>86</v>
      </c>
      <c r="D18">
        <f t="shared" si="0"/>
        <v>79</v>
      </c>
      <c r="E18" s="36">
        <f t="shared" si="1"/>
        <v>0.91860465116279066</v>
      </c>
      <c r="I18" s="36"/>
    </row>
    <row r="20" spans="1:9">
      <c r="C20">
        <f>SUM(C2:C18)</f>
        <v>4998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D8684-2D5A-E943-A816-E131B8A08D86}">
  <dimension ref="A1:C972"/>
  <sheetViews>
    <sheetView workbookViewId="0">
      <selection activeCell="B53" sqref="B53"/>
    </sheetView>
  </sheetViews>
  <sheetFormatPr baseColWidth="10" defaultRowHeight="16"/>
  <cols>
    <col min="1" max="1" width="86.83203125" style="3" customWidth="1"/>
    <col min="2" max="2" width="28.83203125" customWidth="1"/>
  </cols>
  <sheetData>
    <row r="1" spans="1:3" s="1" customFormat="1" ht="17">
      <c r="A1" s="2" t="s">
        <v>12477</v>
      </c>
      <c r="B1" s="1" t="s">
        <v>12501</v>
      </c>
    </row>
    <row r="2" spans="1:3" ht="18">
      <c r="A2" s="3" t="s">
        <v>8993</v>
      </c>
      <c r="B2" t="s">
        <v>12478</v>
      </c>
      <c r="C2" s="28" t="b">
        <f>IF(ISERROR(VLOOKUP(B2,$A$2:$A$972,1,FALSE)),FALSE,TRUE)</f>
        <v>0</v>
      </c>
    </row>
    <row r="3" spans="1:3" ht="18">
      <c r="A3" s="3" t="s">
        <v>9205</v>
      </c>
      <c r="B3" t="s">
        <v>8761</v>
      </c>
      <c r="C3" s="28" t="b">
        <f t="shared" ref="C3:C64" si="0">IF(ISERROR(VLOOKUP(B3,$A$2:$A$972,1,FALSE)),FALSE,TRUE)</f>
        <v>1</v>
      </c>
    </row>
    <row r="4" spans="1:3" ht="18">
      <c r="A4" s="3" t="s">
        <v>9493</v>
      </c>
      <c r="B4" t="s">
        <v>8829</v>
      </c>
      <c r="C4" s="28" t="b">
        <f t="shared" si="0"/>
        <v>1</v>
      </c>
    </row>
    <row r="5" spans="1:3" ht="18">
      <c r="A5" s="3" t="s">
        <v>8761</v>
      </c>
      <c r="B5" t="s">
        <v>8863</v>
      </c>
      <c r="C5" s="28" t="b">
        <f t="shared" si="0"/>
        <v>1</v>
      </c>
    </row>
    <row r="6" spans="1:3" ht="18">
      <c r="A6" s="3" t="s">
        <v>8944</v>
      </c>
      <c r="B6" t="s">
        <v>12479</v>
      </c>
      <c r="C6" s="28" t="b">
        <f t="shared" si="0"/>
        <v>0</v>
      </c>
    </row>
    <row r="7" spans="1:3" ht="18">
      <c r="A7" s="3" t="s">
        <v>8798</v>
      </c>
      <c r="B7" t="s">
        <v>12480</v>
      </c>
      <c r="C7" s="28" t="b">
        <f t="shared" si="0"/>
        <v>0</v>
      </c>
    </row>
    <row r="8" spans="1:3" ht="18">
      <c r="A8" s="3" t="s">
        <v>8756</v>
      </c>
      <c r="B8" t="s">
        <v>12481</v>
      </c>
      <c r="C8" s="28" t="b">
        <f t="shared" si="0"/>
        <v>0</v>
      </c>
    </row>
    <row r="9" spans="1:3" ht="18">
      <c r="A9" s="3" t="s">
        <v>8825</v>
      </c>
      <c r="B9" t="s">
        <v>12482</v>
      </c>
      <c r="C9" s="28" t="b">
        <f t="shared" si="0"/>
        <v>0</v>
      </c>
    </row>
    <row r="10" spans="1:3" ht="18">
      <c r="A10" s="3" t="s">
        <v>8774</v>
      </c>
      <c r="B10" t="s">
        <v>12483</v>
      </c>
      <c r="C10" s="28" t="b">
        <f t="shared" si="0"/>
        <v>0</v>
      </c>
    </row>
    <row r="11" spans="1:3" ht="18">
      <c r="A11" s="3" t="s">
        <v>9228</v>
      </c>
      <c r="B11" t="s">
        <v>12484</v>
      </c>
      <c r="C11" s="28" t="b">
        <f t="shared" si="0"/>
        <v>0</v>
      </c>
    </row>
    <row r="12" spans="1:3" ht="18">
      <c r="A12" s="3" t="s">
        <v>8659</v>
      </c>
      <c r="B12" t="s">
        <v>8572</v>
      </c>
      <c r="C12" s="28" t="b">
        <f t="shared" si="0"/>
        <v>1</v>
      </c>
    </row>
    <row r="13" spans="1:3" ht="18">
      <c r="A13" s="3" t="s">
        <v>9175</v>
      </c>
      <c r="B13" t="s">
        <v>12485</v>
      </c>
      <c r="C13" s="28" t="b">
        <f t="shared" si="0"/>
        <v>0</v>
      </c>
    </row>
    <row r="14" spans="1:3" ht="18">
      <c r="A14" s="3" t="s">
        <v>12464</v>
      </c>
      <c r="B14" t="s">
        <v>12486</v>
      </c>
      <c r="C14" s="28" t="b">
        <f t="shared" si="0"/>
        <v>0</v>
      </c>
    </row>
    <row r="15" spans="1:3" ht="18">
      <c r="A15" s="3" t="s">
        <v>9199</v>
      </c>
      <c r="B15" t="s">
        <v>9246</v>
      </c>
      <c r="C15" s="28" t="b">
        <f t="shared" si="0"/>
        <v>1</v>
      </c>
    </row>
    <row r="16" spans="1:3" ht="18">
      <c r="A16" s="3" t="s">
        <v>8807</v>
      </c>
      <c r="B16" t="s">
        <v>8774</v>
      </c>
      <c r="C16" s="28" t="b">
        <f t="shared" si="0"/>
        <v>1</v>
      </c>
    </row>
    <row r="17" spans="1:3" ht="18">
      <c r="A17" s="3" t="s">
        <v>9274</v>
      </c>
      <c r="B17" t="s">
        <v>9087</v>
      </c>
      <c r="C17" s="28" t="b">
        <f t="shared" si="0"/>
        <v>1</v>
      </c>
    </row>
    <row r="18" spans="1:3" ht="18">
      <c r="A18" s="3" t="s">
        <v>8842</v>
      </c>
      <c r="B18" t="s">
        <v>12438</v>
      </c>
      <c r="C18" s="28" t="b">
        <f t="shared" si="0"/>
        <v>1</v>
      </c>
    </row>
    <row r="19" spans="1:3" ht="18">
      <c r="A19" s="3" t="s">
        <v>12465</v>
      </c>
      <c r="B19" t="s">
        <v>8635</v>
      </c>
      <c r="C19" s="28" t="b">
        <f t="shared" si="0"/>
        <v>1</v>
      </c>
    </row>
    <row r="20" spans="1:3" ht="18">
      <c r="A20" s="3" t="s">
        <v>9308</v>
      </c>
      <c r="B20" t="s">
        <v>8746</v>
      </c>
      <c r="C20" s="28" t="b">
        <f t="shared" si="0"/>
        <v>1</v>
      </c>
    </row>
    <row r="21" spans="1:3" ht="18">
      <c r="A21" s="3" t="s">
        <v>8762</v>
      </c>
      <c r="B21" t="s">
        <v>10363</v>
      </c>
      <c r="C21" s="28" t="b">
        <f t="shared" si="0"/>
        <v>0</v>
      </c>
    </row>
    <row r="22" spans="1:3" ht="18">
      <c r="A22" s="3" t="s">
        <v>9098</v>
      </c>
      <c r="B22" t="s">
        <v>8686</v>
      </c>
      <c r="C22" s="28" t="b">
        <f t="shared" si="0"/>
        <v>1</v>
      </c>
    </row>
    <row r="23" spans="1:3" ht="18">
      <c r="A23" s="3" t="s">
        <v>9241</v>
      </c>
      <c r="B23" t="s">
        <v>12487</v>
      </c>
      <c r="C23" s="28" t="b">
        <f t="shared" si="0"/>
        <v>0</v>
      </c>
    </row>
    <row r="24" spans="1:3" ht="18">
      <c r="A24" s="3" t="s">
        <v>8680</v>
      </c>
      <c r="B24" t="s">
        <v>9441</v>
      </c>
      <c r="C24" s="28" t="b">
        <f t="shared" si="0"/>
        <v>1</v>
      </c>
    </row>
    <row r="25" spans="1:3" ht="18">
      <c r="A25" s="3" t="s">
        <v>9489</v>
      </c>
      <c r="B25" t="s">
        <v>8664</v>
      </c>
      <c r="C25" s="28" t="b">
        <f t="shared" si="0"/>
        <v>1</v>
      </c>
    </row>
    <row r="26" spans="1:3" ht="18">
      <c r="A26" s="3" t="s">
        <v>8790</v>
      </c>
      <c r="B26" t="s">
        <v>8601</v>
      </c>
      <c r="C26" s="28" t="b">
        <f t="shared" si="0"/>
        <v>1</v>
      </c>
    </row>
    <row r="27" spans="1:3" ht="18">
      <c r="A27" s="3" t="s">
        <v>9118</v>
      </c>
      <c r="B27" t="s">
        <v>8946</v>
      </c>
      <c r="C27" s="28" t="b">
        <f t="shared" si="0"/>
        <v>1</v>
      </c>
    </row>
    <row r="28" spans="1:3" ht="18">
      <c r="A28" s="3" t="s">
        <v>9504</v>
      </c>
      <c r="B28" t="s">
        <v>12488</v>
      </c>
      <c r="C28" s="28" t="b">
        <f t="shared" si="0"/>
        <v>0</v>
      </c>
    </row>
    <row r="29" spans="1:3" ht="18">
      <c r="A29" s="3" t="s">
        <v>9249</v>
      </c>
      <c r="B29" t="s">
        <v>8703</v>
      </c>
      <c r="C29" s="28" t="b">
        <f t="shared" si="0"/>
        <v>1</v>
      </c>
    </row>
    <row r="30" spans="1:3" ht="18">
      <c r="A30" s="3" t="s">
        <v>8821</v>
      </c>
      <c r="B30" t="s">
        <v>12489</v>
      </c>
      <c r="C30" s="28" t="b">
        <f t="shared" si="0"/>
        <v>0</v>
      </c>
    </row>
    <row r="31" spans="1:3" ht="18">
      <c r="A31" s="3" t="s">
        <v>12433</v>
      </c>
      <c r="B31" t="s">
        <v>8695</v>
      </c>
      <c r="C31" s="28" t="b">
        <f t="shared" si="0"/>
        <v>1</v>
      </c>
    </row>
    <row r="32" spans="1:3" ht="18">
      <c r="A32" s="3" t="s">
        <v>8931</v>
      </c>
      <c r="B32" t="s">
        <v>8821</v>
      </c>
      <c r="C32" s="28" t="b">
        <f t="shared" si="0"/>
        <v>1</v>
      </c>
    </row>
    <row r="33" spans="1:3" ht="18">
      <c r="A33" s="3" t="s">
        <v>8710</v>
      </c>
      <c r="B33" t="s">
        <v>9000</v>
      </c>
      <c r="C33" s="28" t="b">
        <f t="shared" si="0"/>
        <v>1</v>
      </c>
    </row>
    <row r="34" spans="1:3" ht="18">
      <c r="A34" s="3" t="s">
        <v>12467</v>
      </c>
      <c r="B34" t="s">
        <v>8802</v>
      </c>
      <c r="C34" s="28" t="b">
        <f t="shared" si="0"/>
        <v>1</v>
      </c>
    </row>
    <row r="35" spans="1:3" ht="18">
      <c r="A35" s="3" t="s">
        <v>9452</v>
      </c>
      <c r="B35" t="s">
        <v>12490</v>
      </c>
      <c r="C35" s="28" t="b">
        <f t="shared" si="0"/>
        <v>0</v>
      </c>
    </row>
    <row r="36" spans="1:3" ht="18">
      <c r="A36" s="3" t="s">
        <v>9218</v>
      </c>
      <c r="B36" t="s">
        <v>8582</v>
      </c>
      <c r="C36" s="28" t="b">
        <f t="shared" si="0"/>
        <v>1</v>
      </c>
    </row>
    <row r="37" spans="1:3" ht="18">
      <c r="A37" s="3" t="s">
        <v>8637</v>
      </c>
      <c r="B37" t="s">
        <v>8600</v>
      </c>
      <c r="C37" s="28" t="b">
        <f t="shared" si="0"/>
        <v>1</v>
      </c>
    </row>
    <row r="38" spans="1:3" ht="18">
      <c r="A38" s="3" t="s">
        <v>9057</v>
      </c>
      <c r="B38" t="s">
        <v>12491</v>
      </c>
      <c r="C38" s="28" t="b">
        <f t="shared" si="0"/>
        <v>0</v>
      </c>
    </row>
    <row r="39" spans="1:3" ht="18">
      <c r="A39" s="3" t="s">
        <v>8663</v>
      </c>
      <c r="B39" t="s">
        <v>12492</v>
      </c>
      <c r="C39" s="28" t="b">
        <f t="shared" si="0"/>
        <v>0</v>
      </c>
    </row>
    <row r="40" spans="1:3" ht="18">
      <c r="A40" s="3" t="s">
        <v>8933</v>
      </c>
      <c r="B40" t="s">
        <v>8595</v>
      </c>
      <c r="C40" s="28" t="b">
        <f t="shared" si="0"/>
        <v>1</v>
      </c>
    </row>
    <row r="41" spans="1:3" ht="18">
      <c r="A41" s="3" t="s">
        <v>9236</v>
      </c>
      <c r="B41" t="s">
        <v>8591</v>
      </c>
      <c r="C41" s="28" t="b">
        <f t="shared" si="0"/>
        <v>1</v>
      </c>
    </row>
    <row r="42" spans="1:3" ht="18">
      <c r="A42" s="3" t="s">
        <v>9379</v>
      </c>
      <c r="B42" t="s">
        <v>8861</v>
      </c>
      <c r="C42" s="28" t="b">
        <f t="shared" si="0"/>
        <v>1</v>
      </c>
    </row>
    <row r="43" spans="1:3" ht="18">
      <c r="A43" s="3" t="s">
        <v>9369</v>
      </c>
      <c r="B43" t="s">
        <v>9044</v>
      </c>
      <c r="C43" s="28" t="b">
        <f t="shared" si="0"/>
        <v>1</v>
      </c>
    </row>
    <row r="44" spans="1:3" ht="18">
      <c r="A44" s="3" t="s">
        <v>8881</v>
      </c>
      <c r="B44" t="s">
        <v>8833</v>
      </c>
      <c r="C44" s="28" t="b">
        <f t="shared" si="0"/>
        <v>1</v>
      </c>
    </row>
    <row r="45" spans="1:3" ht="18">
      <c r="A45" s="3" t="s">
        <v>9090</v>
      </c>
      <c r="B45" t="s">
        <v>12493</v>
      </c>
      <c r="C45" s="28" t="b">
        <f t="shared" si="0"/>
        <v>0</v>
      </c>
    </row>
    <row r="46" spans="1:3" ht="18">
      <c r="A46" s="3" t="s">
        <v>9185</v>
      </c>
      <c r="B46" t="s">
        <v>8608</v>
      </c>
      <c r="C46" s="28" t="b">
        <f t="shared" si="0"/>
        <v>1</v>
      </c>
    </row>
    <row r="47" spans="1:3" ht="18">
      <c r="A47" s="3" t="s">
        <v>12470</v>
      </c>
      <c r="B47" t="s">
        <v>8788</v>
      </c>
      <c r="C47" s="28" t="b">
        <f t="shared" si="0"/>
        <v>1</v>
      </c>
    </row>
    <row r="48" spans="1:3" ht="18">
      <c r="A48" s="3" t="s">
        <v>8886</v>
      </c>
      <c r="B48" t="s">
        <v>8598</v>
      </c>
      <c r="C48" s="28" t="b">
        <f t="shared" si="0"/>
        <v>1</v>
      </c>
    </row>
    <row r="49" spans="1:3" ht="18">
      <c r="A49" s="3" t="s">
        <v>9186</v>
      </c>
      <c r="B49" t="s">
        <v>8625</v>
      </c>
      <c r="C49" s="28" t="b">
        <f t="shared" si="0"/>
        <v>1</v>
      </c>
    </row>
    <row r="50" spans="1:3" ht="18">
      <c r="A50" s="3" t="s">
        <v>9100</v>
      </c>
      <c r="B50" t="s">
        <v>12494</v>
      </c>
      <c r="C50" s="28" t="b">
        <f t="shared" si="0"/>
        <v>0</v>
      </c>
    </row>
    <row r="51" spans="1:3" ht="18">
      <c r="A51" s="3" t="s">
        <v>9422</v>
      </c>
      <c r="B51" t="s">
        <v>8652</v>
      </c>
      <c r="C51" s="28" t="b">
        <f t="shared" si="0"/>
        <v>1</v>
      </c>
    </row>
    <row r="52" spans="1:3" ht="18">
      <c r="A52" s="3" t="s">
        <v>8792</v>
      </c>
      <c r="B52" t="s">
        <v>12495</v>
      </c>
      <c r="C52" s="28" t="b">
        <f t="shared" si="0"/>
        <v>0</v>
      </c>
    </row>
    <row r="53" spans="1:3" ht="18">
      <c r="A53" s="3" t="s">
        <v>12453</v>
      </c>
      <c r="B53" t="s">
        <v>8585</v>
      </c>
      <c r="C53" s="28" t="b">
        <f t="shared" si="0"/>
        <v>1</v>
      </c>
    </row>
    <row r="54" spans="1:3" ht="18">
      <c r="A54" s="3" t="s">
        <v>9024</v>
      </c>
      <c r="B54" t="s">
        <v>9111</v>
      </c>
      <c r="C54" s="28" t="b">
        <f t="shared" si="0"/>
        <v>1</v>
      </c>
    </row>
    <row r="55" spans="1:3" ht="18">
      <c r="A55" s="3" t="s">
        <v>8922</v>
      </c>
      <c r="B55" t="s">
        <v>8855</v>
      </c>
      <c r="C55" s="28" t="b">
        <f t="shared" si="0"/>
        <v>1</v>
      </c>
    </row>
    <row r="56" spans="1:3" ht="18">
      <c r="A56" s="3" t="s">
        <v>8870</v>
      </c>
      <c r="B56" t="s">
        <v>8955</v>
      </c>
      <c r="C56" s="28" t="b">
        <f t="shared" si="0"/>
        <v>1</v>
      </c>
    </row>
    <row r="57" spans="1:3" ht="18">
      <c r="A57" s="3" t="s">
        <v>9217</v>
      </c>
      <c r="B57" t="s">
        <v>10247</v>
      </c>
      <c r="C57" s="28" t="b">
        <f t="shared" si="0"/>
        <v>0</v>
      </c>
    </row>
    <row r="58" spans="1:3" ht="18">
      <c r="A58" s="3" t="s">
        <v>9160</v>
      </c>
      <c r="B58" t="s">
        <v>12496</v>
      </c>
      <c r="C58" s="28" t="b">
        <f t="shared" si="0"/>
        <v>0</v>
      </c>
    </row>
    <row r="59" spans="1:3" ht="18">
      <c r="A59" s="3" t="s">
        <v>8636</v>
      </c>
      <c r="B59" t="s">
        <v>8982</v>
      </c>
      <c r="C59" s="28" t="b">
        <f t="shared" si="0"/>
        <v>1</v>
      </c>
    </row>
    <row r="60" spans="1:3" ht="18">
      <c r="A60" s="3" t="s">
        <v>9298</v>
      </c>
      <c r="B60" t="s">
        <v>12497</v>
      </c>
      <c r="C60" s="28" t="b">
        <f t="shared" si="0"/>
        <v>0</v>
      </c>
    </row>
    <row r="61" spans="1:3" ht="18">
      <c r="A61" s="3" t="s">
        <v>8639</v>
      </c>
      <c r="B61" t="s">
        <v>12498</v>
      </c>
      <c r="C61" s="28" t="b">
        <f t="shared" si="0"/>
        <v>0</v>
      </c>
    </row>
    <row r="62" spans="1:3" ht="18">
      <c r="A62" s="3" t="s">
        <v>8888</v>
      </c>
      <c r="B62" t="s">
        <v>9161</v>
      </c>
      <c r="C62" s="28" t="b">
        <f t="shared" si="0"/>
        <v>1</v>
      </c>
    </row>
    <row r="63" spans="1:3" ht="18">
      <c r="A63" s="3" t="s">
        <v>8972</v>
      </c>
      <c r="B63" t="s">
        <v>12499</v>
      </c>
      <c r="C63" s="28" t="b">
        <f t="shared" si="0"/>
        <v>0</v>
      </c>
    </row>
    <row r="64" spans="1:3" ht="18">
      <c r="A64" s="3" t="s">
        <v>9429</v>
      </c>
      <c r="B64" t="s">
        <v>12500</v>
      </c>
      <c r="C64" s="28" t="b">
        <f t="shared" si="0"/>
        <v>0</v>
      </c>
    </row>
    <row r="65" spans="1:1" ht="17">
      <c r="A65" s="3" t="s">
        <v>8979</v>
      </c>
    </row>
    <row r="66" spans="1:1" ht="17">
      <c r="A66" s="3" t="s">
        <v>8599</v>
      </c>
    </row>
    <row r="67" spans="1:1" ht="17">
      <c r="A67" s="3" t="s">
        <v>8782</v>
      </c>
    </row>
    <row r="68" spans="1:1" ht="17">
      <c r="A68" s="3" t="s">
        <v>8966</v>
      </c>
    </row>
    <row r="69" spans="1:1" ht="17">
      <c r="A69" s="3" t="s">
        <v>9427</v>
      </c>
    </row>
    <row r="70" spans="1:1" ht="17">
      <c r="A70" s="3" t="s">
        <v>8572</v>
      </c>
    </row>
    <row r="71" spans="1:1" ht="17">
      <c r="A71" s="3" t="s">
        <v>8757</v>
      </c>
    </row>
    <row r="72" spans="1:1" ht="17">
      <c r="A72" s="3" t="s">
        <v>8582</v>
      </c>
    </row>
    <row r="73" spans="1:1" ht="17">
      <c r="A73" s="3" t="s">
        <v>9085</v>
      </c>
    </row>
    <row r="74" spans="1:1" ht="17">
      <c r="A74" s="3" t="s">
        <v>9361</v>
      </c>
    </row>
    <row r="75" spans="1:1" ht="17">
      <c r="A75" s="3" t="s">
        <v>8802</v>
      </c>
    </row>
    <row r="76" spans="1:1" ht="17">
      <c r="A76" s="3" t="s">
        <v>9471</v>
      </c>
    </row>
    <row r="77" spans="1:1" ht="17">
      <c r="A77" s="3" t="s">
        <v>8617</v>
      </c>
    </row>
    <row r="78" spans="1:1" ht="17">
      <c r="A78" s="3" t="s">
        <v>8737</v>
      </c>
    </row>
    <row r="79" spans="1:1" ht="17">
      <c r="A79" s="3" t="s">
        <v>12475</v>
      </c>
    </row>
    <row r="80" spans="1:1" ht="17">
      <c r="A80" s="3" t="s">
        <v>8803</v>
      </c>
    </row>
    <row r="81" spans="1:1" ht="17">
      <c r="A81" s="3" t="s">
        <v>8684</v>
      </c>
    </row>
    <row r="82" spans="1:1" ht="17">
      <c r="A82" s="3" t="s">
        <v>8746</v>
      </c>
    </row>
    <row r="83" spans="1:1" ht="17">
      <c r="A83" s="3" t="s">
        <v>9477</v>
      </c>
    </row>
    <row r="84" spans="1:1" ht="17">
      <c r="A84" s="3" t="s">
        <v>9026</v>
      </c>
    </row>
    <row r="85" spans="1:1" ht="17">
      <c r="A85" s="3" t="s">
        <v>8687</v>
      </c>
    </row>
    <row r="86" spans="1:1" ht="17">
      <c r="A86" s="3" t="s">
        <v>8834</v>
      </c>
    </row>
    <row r="87" spans="1:1" ht="17">
      <c r="A87" s="3" t="s">
        <v>9267</v>
      </c>
    </row>
    <row r="88" spans="1:1" ht="17">
      <c r="A88" s="3" t="s">
        <v>8873</v>
      </c>
    </row>
    <row r="89" spans="1:1" ht="17">
      <c r="A89" s="3" t="s">
        <v>8855</v>
      </c>
    </row>
    <row r="90" spans="1:1" ht="17">
      <c r="A90" s="3" t="s">
        <v>8665</v>
      </c>
    </row>
    <row r="91" spans="1:1" ht="17">
      <c r="A91" s="3" t="s">
        <v>8597</v>
      </c>
    </row>
    <row r="92" spans="1:1" ht="17">
      <c r="A92" s="3" t="s">
        <v>9040</v>
      </c>
    </row>
    <row r="93" spans="1:1" ht="17">
      <c r="A93" s="3" t="s">
        <v>9487</v>
      </c>
    </row>
    <row r="94" spans="1:1" ht="17">
      <c r="A94" s="3" t="s">
        <v>9173</v>
      </c>
    </row>
    <row r="95" spans="1:1" ht="17">
      <c r="A95" s="3" t="s">
        <v>8742</v>
      </c>
    </row>
    <row r="96" spans="1:1" ht="17">
      <c r="A96" s="3" t="s">
        <v>8915</v>
      </c>
    </row>
    <row r="97" spans="1:1" ht="17">
      <c r="A97" s="3" t="s">
        <v>8698</v>
      </c>
    </row>
    <row r="98" spans="1:1" ht="17">
      <c r="A98" s="3" t="s">
        <v>8982</v>
      </c>
    </row>
    <row r="99" spans="1:1" ht="17">
      <c r="A99" s="3" t="s">
        <v>9192</v>
      </c>
    </row>
    <row r="100" spans="1:1" ht="17">
      <c r="A100" s="3" t="s">
        <v>9387</v>
      </c>
    </row>
    <row r="101" spans="1:1" ht="17">
      <c r="A101" s="3" t="s">
        <v>9410</v>
      </c>
    </row>
    <row r="102" spans="1:1" ht="17">
      <c r="A102" s="3" t="s">
        <v>9447</v>
      </c>
    </row>
    <row r="103" spans="1:1" ht="17">
      <c r="A103" s="3" t="s">
        <v>9490</v>
      </c>
    </row>
    <row r="104" spans="1:1" ht="17">
      <c r="A104" s="3" t="s">
        <v>9164</v>
      </c>
    </row>
    <row r="105" spans="1:1" ht="17">
      <c r="A105" s="3" t="s">
        <v>9055</v>
      </c>
    </row>
    <row r="106" spans="1:1" ht="17">
      <c r="A106" s="3" t="s">
        <v>8969</v>
      </c>
    </row>
    <row r="107" spans="1:1" ht="17">
      <c r="A107" s="3" t="s">
        <v>8590</v>
      </c>
    </row>
    <row r="108" spans="1:1" ht="17">
      <c r="A108" s="3" t="s">
        <v>9333</v>
      </c>
    </row>
    <row r="109" spans="1:1" ht="17">
      <c r="A109" s="3" t="s">
        <v>12429</v>
      </c>
    </row>
    <row r="110" spans="1:1" ht="17">
      <c r="A110" s="3" t="s">
        <v>8987</v>
      </c>
    </row>
    <row r="111" spans="1:1" ht="17">
      <c r="A111" s="3" t="s">
        <v>9486</v>
      </c>
    </row>
    <row r="112" spans="1:1" ht="17">
      <c r="A112" s="3" t="s">
        <v>9466</v>
      </c>
    </row>
    <row r="113" spans="1:1" ht="17">
      <c r="A113" s="3" t="s">
        <v>8978</v>
      </c>
    </row>
    <row r="114" spans="1:1" ht="17">
      <c r="A114" s="3" t="s">
        <v>9157</v>
      </c>
    </row>
    <row r="115" spans="1:1" ht="17">
      <c r="A115" s="3" t="s">
        <v>9005</v>
      </c>
    </row>
    <row r="116" spans="1:1" ht="17">
      <c r="A116" s="3" t="s">
        <v>8775</v>
      </c>
    </row>
    <row r="117" spans="1:1" ht="17">
      <c r="A117" s="3" t="s">
        <v>8656</v>
      </c>
    </row>
    <row r="118" spans="1:1" ht="34">
      <c r="A118" s="3" t="s">
        <v>12471</v>
      </c>
    </row>
    <row r="119" spans="1:1" ht="17">
      <c r="A119" s="3" t="s">
        <v>8566</v>
      </c>
    </row>
    <row r="120" spans="1:1" ht="17">
      <c r="A120" s="3" t="s">
        <v>8627</v>
      </c>
    </row>
    <row r="121" spans="1:1" ht="17">
      <c r="A121" s="3" t="s">
        <v>9435</v>
      </c>
    </row>
    <row r="122" spans="1:1" ht="17">
      <c r="A122" s="3" t="s">
        <v>8961</v>
      </c>
    </row>
    <row r="123" spans="1:1" ht="17">
      <c r="A123" s="3" t="s">
        <v>8937</v>
      </c>
    </row>
    <row r="124" spans="1:1" ht="17">
      <c r="A124" s="3" t="s">
        <v>8913</v>
      </c>
    </row>
    <row r="125" spans="1:1" ht="17">
      <c r="A125" s="3" t="s">
        <v>8748</v>
      </c>
    </row>
    <row r="126" spans="1:1" ht="17">
      <c r="A126" s="3" t="s">
        <v>8733</v>
      </c>
    </row>
    <row r="127" spans="1:1" ht="17">
      <c r="A127" s="3" t="s">
        <v>8814</v>
      </c>
    </row>
    <row r="128" spans="1:1" ht="17">
      <c r="A128" s="3" t="s">
        <v>8869</v>
      </c>
    </row>
    <row r="129" spans="1:1" ht="17">
      <c r="A129" s="3" t="s">
        <v>9056</v>
      </c>
    </row>
    <row r="130" spans="1:1" ht="17">
      <c r="A130" s="3" t="s">
        <v>8707</v>
      </c>
    </row>
    <row r="131" spans="1:1" ht="17">
      <c r="A131" s="3" t="s">
        <v>9428</v>
      </c>
    </row>
    <row r="132" spans="1:1" ht="17">
      <c r="A132" s="3" t="s">
        <v>9304</v>
      </c>
    </row>
    <row r="133" spans="1:1" ht="17">
      <c r="A133" s="3" t="s">
        <v>9139</v>
      </c>
    </row>
    <row r="134" spans="1:1" ht="17">
      <c r="A134" s="3" t="s">
        <v>9488</v>
      </c>
    </row>
    <row r="135" spans="1:1" ht="17">
      <c r="A135" s="3" t="s">
        <v>9360</v>
      </c>
    </row>
    <row r="136" spans="1:1" ht="17">
      <c r="A136" s="3" t="s">
        <v>8701</v>
      </c>
    </row>
    <row r="137" spans="1:1" ht="17">
      <c r="A137" s="3" t="s">
        <v>9144</v>
      </c>
    </row>
    <row r="138" spans="1:1" ht="17">
      <c r="A138" s="3" t="s">
        <v>12455</v>
      </c>
    </row>
    <row r="139" spans="1:1" ht="17">
      <c r="A139" s="3" t="s">
        <v>8674</v>
      </c>
    </row>
    <row r="140" spans="1:1" ht="17">
      <c r="A140" s="3" t="s">
        <v>9337</v>
      </c>
    </row>
    <row r="141" spans="1:1" ht="17">
      <c r="A141" s="3" t="s">
        <v>9520</v>
      </c>
    </row>
    <row r="142" spans="1:1" ht="17">
      <c r="A142" s="3" t="s">
        <v>9458</v>
      </c>
    </row>
    <row r="143" spans="1:1" ht="17">
      <c r="A143" s="3" t="s">
        <v>9374</v>
      </c>
    </row>
    <row r="144" spans="1:1" ht="17">
      <c r="A144" s="3" t="s">
        <v>8864</v>
      </c>
    </row>
    <row r="145" spans="1:1" ht="17">
      <c r="A145" s="3" t="s">
        <v>9147</v>
      </c>
    </row>
    <row r="146" spans="1:1" ht="17">
      <c r="A146" s="3" t="s">
        <v>8635</v>
      </c>
    </row>
    <row r="147" spans="1:1" ht="17">
      <c r="A147" s="3" t="s">
        <v>9475</v>
      </c>
    </row>
    <row r="148" spans="1:1" ht="17">
      <c r="A148" s="3" t="s">
        <v>8850</v>
      </c>
    </row>
    <row r="149" spans="1:1" ht="17">
      <c r="A149" s="3" t="s">
        <v>9180</v>
      </c>
    </row>
    <row r="150" spans="1:1" ht="17">
      <c r="A150" s="3" t="s">
        <v>9251</v>
      </c>
    </row>
    <row r="151" spans="1:1" ht="17">
      <c r="A151" s="3" t="s">
        <v>9454</v>
      </c>
    </row>
    <row r="152" spans="1:1" ht="17">
      <c r="A152" s="3" t="s">
        <v>9325</v>
      </c>
    </row>
    <row r="153" spans="1:1" ht="17">
      <c r="A153" s="3" t="s">
        <v>8641</v>
      </c>
    </row>
    <row r="154" spans="1:1" ht="17">
      <c r="A154" s="3" t="s">
        <v>9425</v>
      </c>
    </row>
    <row r="155" spans="1:1" ht="17">
      <c r="A155" s="3" t="s">
        <v>8946</v>
      </c>
    </row>
    <row r="156" spans="1:1" ht="17">
      <c r="A156" s="3" t="s">
        <v>9138</v>
      </c>
    </row>
    <row r="157" spans="1:1" ht="17">
      <c r="A157" s="3" t="s">
        <v>9381</v>
      </c>
    </row>
    <row r="158" spans="1:1" ht="17">
      <c r="A158" s="3" t="s">
        <v>8997</v>
      </c>
    </row>
    <row r="159" spans="1:1" ht="17">
      <c r="A159" s="3" t="s">
        <v>8658</v>
      </c>
    </row>
    <row r="160" spans="1:1" ht="17">
      <c r="A160" s="3" t="s">
        <v>8673</v>
      </c>
    </row>
    <row r="161" spans="1:1" ht="17">
      <c r="A161" s="3" t="s">
        <v>9136</v>
      </c>
    </row>
    <row r="162" spans="1:1" ht="17">
      <c r="A162" s="3" t="s">
        <v>12466</v>
      </c>
    </row>
    <row r="163" spans="1:1" ht="17">
      <c r="A163" s="3" t="s">
        <v>9438</v>
      </c>
    </row>
    <row r="164" spans="1:1" ht="17">
      <c r="A164" s="3" t="s">
        <v>8837</v>
      </c>
    </row>
    <row r="165" spans="1:1" ht="17">
      <c r="A165" s="3" t="s">
        <v>8786</v>
      </c>
    </row>
    <row r="166" spans="1:1" ht="17">
      <c r="A166" s="3" t="s">
        <v>8895</v>
      </c>
    </row>
    <row r="167" spans="1:1" ht="17">
      <c r="A167" s="3" t="s">
        <v>8885</v>
      </c>
    </row>
    <row r="168" spans="1:1" ht="17">
      <c r="A168" s="3" t="s">
        <v>8860</v>
      </c>
    </row>
    <row r="169" spans="1:1" ht="17">
      <c r="A169" s="3" t="s">
        <v>9446</v>
      </c>
    </row>
    <row r="170" spans="1:1" ht="17">
      <c r="A170" s="3" t="s">
        <v>9248</v>
      </c>
    </row>
    <row r="171" spans="1:1" ht="17">
      <c r="A171" s="3" t="s">
        <v>8575</v>
      </c>
    </row>
    <row r="172" spans="1:1" ht="17">
      <c r="A172" s="3" t="s">
        <v>9201</v>
      </c>
    </row>
    <row r="173" spans="1:1" ht="17">
      <c r="A173" s="3" t="s">
        <v>8717</v>
      </c>
    </row>
    <row r="174" spans="1:1" ht="17">
      <c r="A174" s="3" t="s">
        <v>8736</v>
      </c>
    </row>
    <row r="175" spans="1:1" ht="17">
      <c r="A175" s="3" t="s">
        <v>9434</v>
      </c>
    </row>
    <row r="176" spans="1:1" ht="17">
      <c r="A176" s="3" t="s">
        <v>9362</v>
      </c>
    </row>
    <row r="177" spans="1:1" ht="17">
      <c r="A177" s="3" t="s">
        <v>9277</v>
      </c>
    </row>
    <row r="178" spans="1:1" ht="17">
      <c r="A178" s="3" t="s">
        <v>9283</v>
      </c>
    </row>
    <row r="179" spans="1:1" ht="17">
      <c r="A179" s="3" t="s">
        <v>8938</v>
      </c>
    </row>
    <row r="180" spans="1:1" ht="17">
      <c r="A180" s="3" t="s">
        <v>8631</v>
      </c>
    </row>
    <row r="181" spans="1:1" ht="17">
      <c r="A181" s="3" t="s">
        <v>8793</v>
      </c>
    </row>
    <row r="182" spans="1:1" ht="17">
      <c r="A182" s="3" t="s">
        <v>9303</v>
      </c>
    </row>
    <row r="183" spans="1:1" ht="17">
      <c r="A183" s="3" t="s">
        <v>8843</v>
      </c>
    </row>
    <row r="184" spans="1:1" ht="17">
      <c r="A184" s="3" t="s">
        <v>8722</v>
      </c>
    </row>
    <row r="185" spans="1:1" ht="17">
      <c r="A185" s="3" t="s">
        <v>9441</v>
      </c>
    </row>
    <row r="186" spans="1:1" ht="17">
      <c r="A186" s="3" t="s">
        <v>9256</v>
      </c>
    </row>
    <row r="187" spans="1:1" ht="17">
      <c r="A187" s="3" t="s">
        <v>9402</v>
      </c>
    </row>
    <row r="188" spans="1:1" ht="17">
      <c r="A188" s="3" t="s">
        <v>8576</v>
      </c>
    </row>
    <row r="189" spans="1:1" ht="17">
      <c r="A189" s="3" t="s">
        <v>8626</v>
      </c>
    </row>
    <row r="190" spans="1:1" ht="17">
      <c r="A190" s="3" t="s">
        <v>8981</v>
      </c>
    </row>
    <row r="191" spans="1:1" ht="17">
      <c r="A191" s="3" t="s">
        <v>9189</v>
      </c>
    </row>
    <row r="192" spans="1:1" ht="17">
      <c r="A192" s="3" t="s">
        <v>8677</v>
      </c>
    </row>
    <row r="193" spans="1:1" ht="17">
      <c r="A193" s="3" t="s">
        <v>8934</v>
      </c>
    </row>
    <row r="194" spans="1:1" ht="17">
      <c r="A194" s="3" t="s">
        <v>12445</v>
      </c>
    </row>
    <row r="195" spans="1:1" ht="17">
      <c r="A195" s="3" t="s">
        <v>9415</v>
      </c>
    </row>
    <row r="196" spans="1:1" ht="17">
      <c r="A196" s="3" t="s">
        <v>9086</v>
      </c>
    </row>
    <row r="197" spans="1:1" ht="17">
      <c r="A197" s="3" t="s">
        <v>8781</v>
      </c>
    </row>
    <row r="198" spans="1:1" ht="17">
      <c r="A198" s="3" t="s">
        <v>9046</v>
      </c>
    </row>
    <row r="199" spans="1:1" ht="17">
      <c r="A199" s="3" t="s">
        <v>12461</v>
      </c>
    </row>
    <row r="200" spans="1:1" ht="17">
      <c r="A200" s="3" t="s">
        <v>9078</v>
      </c>
    </row>
    <row r="201" spans="1:1" ht="17">
      <c r="A201" s="3" t="s">
        <v>12440</v>
      </c>
    </row>
    <row r="202" spans="1:1" ht="17">
      <c r="A202" s="3" t="s">
        <v>8846</v>
      </c>
    </row>
    <row r="203" spans="1:1" ht="17">
      <c r="A203" s="3" t="s">
        <v>9115</v>
      </c>
    </row>
    <row r="204" spans="1:1" ht="17">
      <c r="A204" s="3" t="s">
        <v>8783</v>
      </c>
    </row>
    <row r="205" spans="1:1" ht="17">
      <c r="A205" s="3" t="s">
        <v>9370</v>
      </c>
    </row>
    <row r="206" spans="1:1" ht="17">
      <c r="A206" s="3" t="s">
        <v>8841</v>
      </c>
    </row>
    <row r="207" spans="1:1" ht="17">
      <c r="A207" s="3" t="s">
        <v>9167</v>
      </c>
    </row>
    <row r="208" spans="1:1" ht="17">
      <c r="A208" s="3" t="s">
        <v>9455</v>
      </c>
    </row>
    <row r="209" spans="1:1" ht="17">
      <c r="A209" s="3" t="s">
        <v>9328</v>
      </c>
    </row>
    <row r="210" spans="1:1" ht="17">
      <c r="A210" s="3" t="s">
        <v>9087</v>
      </c>
    </row>
    <row r="211" spans="1:1" ht="17">
      <c r="A211" s="3" t="s">
        <v>8571</v>
      </c>
    </row>
    <row r="212" spans="1:1" ht="17">
      <c r="A212" s="3" t="s">
        <v>9035</v>
      </c>
    </row>
    <row r="213" spans="1:1" ht="17">
      <c r="A213" s="3" t="s">
        <v>9060</v>
      </c>
    </row>
    <row r="214" spans="1:1" ht="17">
      <c r="A214" s="3" t="s">
        <v>9396</v>
      </c>
    </row>
    <row r="215" spans="1:1" ht="17">
      <c r="A215" s="3" t="s">
        <v>8947</v>
      </c>
    </row>
    <row r="216" spans="1:1" ht="17">
      <c r="A216" s="3" t="s">
        <v>12430</v>
      </c>
    </row>
    <row r="217" spans="1:1" ht="17">
      <c r="A217" s="3" t="s">
        <v>8970</v>
      </c>
    </row>
    <row r="218" spans="1:1" ht="17">
      <c r="A218" s="3" t="s">
        <v>9039</v>
      </c>
    </row>
    <row r="219" spans="1:1" ht="17">
      <c r="A219" s="3" t="s">
        <v>8813</v>
      </c>
    </row>
    <row r="220" spans="1:1" ht="17">
      <c r="A220" s="3" t="s">
        <v>8840</v>
      </c>
    </row>
    <row r="221" spans="1:1" ht="17">
      <c r="A221" s="3" t="s">
        <v>12444</v>
      </c>
    </row>
    <row r="222" spans="1:1" ht="17">
      <c r="A222" s="3" t="s">
        <v>9356</v>
      </c>
    </row>
    <row r="223" spans="1:1" ht="17">
      <c r="A223" s="3" t="s">
        <v>8745</v>
      </c>
    </row>
    <row r="224" spans="1:1" ht="17">
      <c r="A224" s="3" t="s">
        <v>8836</v>
      </c>
    </row>
    <row r="225" spans="1:1" ht="17">
      <c r="A225" s="3" t="s">
        <v>9032</v>
      </c>
    </row>
    <row r="226" spans="1:1" ht="17">
      <c r="A226" s="3" t="s">
        <v>9176</v>
      </c>
    </row>
    <row r="227" spans="1:1" ht="17">
      <c r="A227" s="3" t="s">
        <v>8900</v>
      </c>
    </row>
    <row r="228" spans="1:1" ht="17">
      <c r="A228" s="3" t="s">
        <v>9156</v>
      </c>
    </row>
    <row r="229" spans="1:1" ht="17">
      <c r="A229" s="3" t="s">
        <v>8778</v>
      </c>
    </row>
    <row r="230" spans="1:1" ht="17">
      <c r="A230" s="3" t="s">
        <v>8960</v>
      </c>
    </row>
    <row r="231" spans="1:1" ht="17">
      <c r="A231" s="3" t="s">
        <v>9405</v>
      </c>
    </row>
    <row r="232" spans="1:1" ht="17">
      <c r="A232" s="3" t="s">
        <v>8974</v>
      </c>
    </row>
    <row r="233" spans="1:1" ht="17">
      <c r="A233" s="3" t="s">
        <v>8812</v>
      </c>
    </row>
    <row r="234" spans="1:1" ht="17">
      <c r="A234" s="3" t="s">
        <v>9401</v>
      </c>
    </row>
    <row r="235" spans="1:1" ht="17">
      <c r="A235" s="3" t="s">
        <v>9300</v>
      </c>
    </row>
    <row r="236" spans="1:1" ht="17">
      <c r="A236" s="3" t="s">
        <v>12474</v>
      </c>
    </row>
    <row r="237" spans="1:1" ht="17">
      <c r="A237" s="3" t="s">
        <v>8638</v>
      </c>
    </row>
    <row r="238" spans="1:1" ht="17">
      <c r="A238" s="3" t="s">
        <v>9472</v>
      </c>
    </row>
    <row r="239" spans="1:1" ht="17">
      <c r="A239" s="3" t="s">
        <v>8883</v>
      </c>
    </row>
    <row r="240" spans="1:1" ht="17">
      <c r="A240" s="3" t="s">
        <v>12441</v>
      </c>
    </row>
    <row r="241" spans="1:1" ht="17">
      <c r="A241" s="3" t="s">
        <v>8833</v>
      </c>
    </row>
    <row r="242" spans="1:1" ht="17">
      <c r="A242" s="3" t="s">
        <v>8693</v>
      </c>
    </row>
    <row r="243" spans="1:1" ht="17">
      <c r="A243" s="3" t="s">
        <v>9025</v>
      </c>
    </row>
    <row r="244" spans="1:1" ht="17">
      <c r="A244" s="3" t="s">
        <v>9018</v>
      </c>
    </row>
    <row r="245" spans="1:1" ht="17">
      <c r="A245" s="3" t="s">
        <v>9148</v>
      </c>
    </row>
    <row r="246" spans="1:1" ht="17">
      <c r="A246" s="3" t="s">
        <v>8845</v>
      </c>
    </row>
    <row r="247" spans="1:1" ht="17">
      <c r="A247" s="3" t="s">
        <v>8848</v>
      </c>
    </row>
    <row r="248" spans="1:1" ht="17">
      <c r="A248" s="3" t="s">
        <v>8735</v>
      </c>
    </row>
    <row r="249" spans="1:1" ht="17">
      <c r="A249" s="3" t="s">
        <v>8921</v>
      </c>
    </row>
    <row r="250" spans="1:1" ht="17">
      <c r="A250" s="3" t="s">
        <v>9170</v>
      </c>
    </row>
    <row r="251" spans="1:1" ht="17">
      <c r="A251" s="3" t="s">
        <v>8721</v>
      </c>
    </row>
    <row r="252" spans="1:1" ht="17">
      <c r="A252" s="3" t="s">
        <v>8806</v>
      </c>
    </row>
    <row r="253" spans="1:1" ht="17">
      <c r="A253" s="3" t="s">
        <v>8591</v>
      </c>
    </row>
    <row r="254" spans="1:1" ht="17">
      <c r="A254" s="3" t="s">
        <v>8930</v>
      </c>
    </row>
    <row r="255" spans="1:1" ht="17">
      <c r="A255" s="3" t="s">
        <v>12457</v>
      </c>
    </row>
    <row r="256" spans="1:1" ht="17">
      <c r="A256" s="3" t="s">
        <v>9326</v>
      </c>
    </row>
    <row r="257" spans="1:1" ht="17">
      <c r="A257" s="3" t="s">
        <v>9019</v>
      </c>
    </row>
    <row r="258" spans="1:1" ht="17">
      <c r="A258" s="3" t="s">
        <v>8760</v>
      </c>
    </row>
    <row r="259" spans="1:1" ht="17">
      <c r="A259" s="3" t="s">
        <v>9416</v>
      </c>
    </row>
    <row r="260" spans="1:1" ht="17">
      <c r="A260" s="3" t="s">
        <v>8671</v>
      </c>
    </row>
    <row r="261" spans="1:1" ht="17">
      <c r="A261" s="3" t="s">
        <v>9423</v>
      </c>
    </row>
    <row r="262" spans="1:1" ht="17">
      <c r="A262" s="3" t="s">
        <v>9125</v>
      </c>
    </row>
    <row r="263" spans="1:1" ht="17">
      <c r="A263" s="3" t="s">
        <v>8800</v>
      </c>
    </row>
    <row r="264" spans="1:1" ht="17">
      <c r="A264" s="3" t="s">
        <v>8809</v>
      </c>
    </row>
    <row r="265" spans="1:1" ht="17">
      <c r="A265" s="3" t="s">
        <v>9187</v>
      </c>
    </row>
    <row r="266" spans="1:1" ht="17">
      <c r="A266" s="3" t="s">
        <v>9284</v>
      </c>
    </row>
    <row r="267" spans="1:1" ht="17">
      <c r="A267" s="3" t="s">
        <v>9221</v>
      </c>
    </row>
    <row r="268" spans="1:1" ht="17">
      <c r="A268" s="3" t="s">
        <v>8977</v>
      </c>
    </row>
    <row r="269" spans="1:1" ht="17">
      <c r="A269" s="3" t="s">
        <v>9259</v>
      </c>
    </row>
    <row r="270" spans="1:1" ht="17">
      <c r="A270" s="3" t="s">
        <v>9050</v>
      </c>
    </row>
    <row r="271" spans="1:1" ht="17">
      <c r="A271" s="3" t="s">
        <v>12458</v>
      </c>
    </row>
    <row r="272" spans="1:1" ht="17">
      <c r="A272" s="3" t="s">
        <v>9043</v>
      </c>
    </row>
    <row r="273" spans="1:1" ht="17">
      <c r="A273" s="3" t="s">
        <v>9079</v>
      </c>
    </row>
    <row r="274" spans="1:1" ht="17">
      <c r="A274" s="3" t="s">
        <v>12469</v>
      </c>
    </row>
    <row r="275" spans="1:1" ht="17">
      <c r="A275" s="3" t="s">
        <v>8749</v>
      </c>
    </row>
    <row r="276" spans="1:1" ht="17">
      <c r="A276" s="3" t="s">
        <v>9020</v>
      </c>
    </row>
    <row r="277" spans="1:1" ht="17">
      <c r="A277" s="3" t="s">
        <v>9154</v>
      </c>
    </row>
    <row r="278" spans="1:1" ht="17">
      <c r="A278" s="3" t="s">
        <v>8755</v>
      </c>
    </row>
    <row r="279" spans="1:1" ht="17">
      <c r="A279" s="3" t="s">
        <v>9190</v>
      </c>
    </row>
    <row r="280" spans="1:1" ht="17">
      <c r="A280" s="3" t="s">
        <v>9484</v>
      </c>
    </row>
    <row r="281" spans="1:1" ht="17">
      <c r="A281" s="3" t="s">
        <v>9385</v>
      </c>
    </row>
    <row r="282" spans="1:1" ht="17">
      <c r="A282" s="3" t="s">
        <v>9262</v>
      </c>
    </row>
    <row r="283" spans="1:1" ht="17">
      <c r="A283" s="3" t="s">
        <v>9453</v>
      </c>
    </row>
    <row r="284" spans="1:1" ht="17">
      <c r="A284" s="3" t="s">
        <v>9212</v>
      </c>
    </row>
    <row r="285" spans="1:1" ht="17">
      <c r="A285" s="3" t="s">
        <v>9430</v>
      </c>
    </row>
    <row r="286" spans="1:1" ht="51">
      <c r="A286" s="3" t="s">
        <v>12460</v>
      </c>
    </row>
    <row r="287" spans="1:1" ht="17">
      <c r="A287" s="3" t="s">
        <v>9509</v>
      </c>
    </row>
    <row r="288" spans="1:1" ht="17">
      <c r="A288" s="3" t="s">
        <v>9403</v>
      </c>
    </row>
    <row r="289" spans="1:1" ht="17">
      <c r="A289" s="3" t="s">
        <v>9174</v>
      </c>
    </row>
    <row r="290" spans="1:1" ht="17">
      <c r="A290" s="3" t="s">
        <v>8928</v>
      </c>
    </row>
    <row r="291" spans="1:1" ht="17">
      <c r="A291" s="3" t="s">
        <v>8822</v>
      </c>
    </row>
    <row r="292" spans="1:1" ht="17">
      <c r="A292" s="3" t="s">
        <v>9460</v>
      </c>
    </row>
    <row r="293" spans="1:1" ht="17">
      <c r="A293" s="3" t="s">
        <v>9008</v>
      </c>
    </row>
    <row r="294" spans="1:1" ht="17">
      <c r="A294" s="3" t="s">
        <v>8924</v>
      </c>
    </row>
    <row r="295" spans="1:1" ht="17">
      <c r="A295" s="3" t="s">
        <v>8720</v>
      </c>
    </row>
    <row r="296" spans="1:1" ht="17">
      <c r="A296" s="3" t="s">
        <v>9399</v>
      </c>
    </row>
    <row r="297" spans="1:1" ht="17">
      <c r="A297" s="3" t="s">
        <v>9515</v>
      </c>
    </row>
    <row r="298" spans="1:1" ht="17">
      <c r="A298" s="3" t="s">
        <v>9257</v>
      </c>
    </row>
    <row r="299" spans="1:1" ht="17">
      <c r="A299" s="3" t="s">
        <v>9467</v>
      </c>
    </row>
    <row r="300" spans="1:1" ht="17">
      <c r="A300" s="3" t="s">
        <v>9418</v>
      </c>
    </row>
    <row r="301" spans="1:1" ht="17">
      <c r="A301" s="3" t="s">
        <v>8891</v>
      </c>
    </row>
    <row r="302" spans="1:1" ht="17">
      <c r="A302" s="3" t="s">
        <v>8858</v>
      </c>
    </row>
    <row r="303" spans="1:1" ht="17">
      <c r="A303" s="3" t="s">
        <v>8999</v>
      </c>
    </row>
    <row r="304" spans="1:1" ht="17">
      <c r="A304" s="3" t="s">
        <v>9224</v>
      </c>
    </row>
    <row r="305" spans="1:1" ht="17">
      <c r="A305" s="3" t="s">
        <v>8940</v>
      </c>
    </row>
    <row r="306" spans="1:1" ht="17">
      <c r="A306" s="3" t="s">
        <v>8716</v>
      </c>
    </row>
    <row r="307" spans="1:1" ht="17">
      <c r="A307" s="3" t="s">
        <v>9083</v>
      </c>
    </row>
    <row r="308" spans="1:1" ht="17">
      <c r="A308" s="3" t="s">
        <v>9311</v>
      </c>
    </row>
    <row r="309" spans="1:1" ht="17">
      <c r="A309" s="3" t="s">
        <v>12437</v>
      </c>
    </row>
    <row r="310" spans="1:1" ht="17">
      <c r="A310" s="3" t="s">
        <v>8820</v>
      </c>
    </row>
    <row r="311" spans="1:1" ht="17">
      <c r="A311" s="3" t="s">
        <v>9294</v>
      </c>
    </row>
    <row r="312" spans="1:1" ht="17">
      <c r="A312" s="3" t="s">
        <v>8615</v>
      </c>
    </row>
    <row r="313" spans="1:1" ht="17">
      <c r="A313" s="3" t="s">
        <v>9312</v>
      </c>
    </row>
    <row r="314" spans="1:1" ht="17">
      <c r="A314" s="3" t="s">
        <v>9431</v>
      </c>
    </row>
    <row r="315" spans="1:1" ht="17">
      <c r="A315" s="3" t="s">
        <v>9010</v>
      </c>
    </row>
    <row r="316" spans="1:1" ht="17">
      <c r="A316" s="3" t="s">
        <v>8953</v>
      </c>
    </row>
    <row r="317" spans="1:1" ht="17">
      <c r="A317" s="3" t="s">
        <v>9408</v>
      </c>
    </row>
    <row r="318" spans="1:1" ht="17">
      <c r="A318" s="3" t="s">
        <v>12438</v>
      </c>
    </row>
    <row r="319" spans="1:1" ht="17">
      <c r="A319" s="3" t="s">
        <v>9292</v>
      </c>
    </row>
    <row r="320" spans="1:1" ht="17">
      <c r="A320" s="3" t="s">
        <v>8645</v>
      </c>
    </row>
    <row r="321" spans="1:1" ht="17">
      <c r="A321" s="3" t="s">
        <v>8984</v>
      </c>
    </row>
    <row r="322" spans="1:1" ht="17">
      <c r="A322" s="3" t="s">
        <v>9395</v>
      </c>
    </row>
    <row r="323" spans="1:1" ht="17">
      <c r="A323" s="3" t="s">
        <v>9011</v>
      </c>
    </row>
    <row r="324" spans="1:1" ht="17">
      <c r="A324" s="3" t="s">
        <v>8654</v>
      </c>
    </row>
    <row r="325" spans="1:1" ht="17">
      <c r="A325" s="3" t="s">
        <v>8751</v>
      </c>
    </row>
    <row r="326" spans="1:1" ht="17">
      <c r="A326" s="3" t="s">
        <v>9000</v>
      </c>
    </row>
    <row r="327" spans="1:1" ht="17">
      <c r="A327" s="3" t="s">
        <v>9426</v>
      </c>
    </row>
    <row r="328" spans="1:1" ht="17">
      <c r="A328" s="3" t="s">
        <v>9215</v>
      </c>
    </row>
    <row r="329" spans="1:1" ht="17">
      <c r="A329" s="3" t="s">
        <v>8695</v>
      </c>
    </row>
    <row r="330" spans="1:1" ht="17">
      <c r="A330" s="3" t="s">
        <v>9171</v>
      </c>
    </row>
    <row r="331" spans="1:1" ht="17">
      <c r="A331" s="3" t="s">
        <v>9384</v>
      </c>
    </row>
    <row r="332" spans="1:1" ht="17">
      <c r="A332" s="3" t="s">
        <v>9213</v>
      </c>
    </row>
    <row r="333" spans="1:1" ht="17">
      <c r="A333" s="3" t="s">
        <v>8980</v>
      </c>
    </row>
    <row r="334" spans="1:1" ht="17">
      <c r="A334" s="3" t="s">
        <v>8811</v>
      </c>
    </row>
    <row r="335" spans="1:1" ht="17">
      <c r="A335" s="3" t="s">
        <v>8578</v>
      </c>
    </row>
    <row r="336" spans="1:1" ht="17">
      <c r="A336" s="3" t="s">
        <v>9142</v>
      </c>
    </row>
    <row r="337" spans="1:1" ht="17">
      <c r="A337" s="3" t="s">
        <v>9223</v>
      </c>
    </row>
    <row r="338" spans="1:1" ht="17">
      <c r="A338" s="3" t="s">
        <v>8943</v>
      </c>
    </row>
    <row r="339" spans="1:1" ht="17">
      <c r="A339" s="3" t="s">
        <v>9380</v>
      </c>
    </row>
    <row r="340" spans="1:1" ht="17">
      <c r="A340" s="3" t="s">
        <v>8667</v>
      </c>
    </row>
    <row r="341" spans="1:1" ht="17">
      <c r="A341" s="3" t="s">
        <v>8835</v>
      </c>
    </row>
    <row r="342" spans="1:1" ht="17">
      <c r="A342" s="3" t="s">
        <v>9016</v>
      </c>
    </row>
    <row r="343" spans="1:1" ht="17">
      <c r="A343" s="3" t="s">
        <v>8905</v>
      </c>
    </row>
    <row r="344" spans="1:1" ht="17">
      <c r="A344" s="3" t="s">
        <v>8965</v>
      </c>
    </row>
    <row r="345" spans="1:1" ht="17">
      <c r="A345" s="3" t="s">
        <v>9420</v>
      </c>
    </row>
    <row r="346" spans="1:1" ht="17">
      <c r="A346" s="3" t="s">
        <v>8772</v>
      </c>
    </row>
    <row r="347" spans="1:1" ht="17">
      <c r="A347" s="3" t="s">
        <v>9338</v>
      </c>
    </row>
    <row r="348" spans="1:1" ht="17">
      <c r="A348" s="3" t="s">
        <v>8712</v>
      </c>
    </row>
    <row r="349" spans="1:1" ht="17">
      <c r="A349" s="3" t="s">
        <v>9479</v>
      </c>
    </row>
    <row r="350" spans="1:1" ht="17">
      <c r="A350" s="3" t="s">
        <v>9123</v>
      </c>
    </row>
    <row r="351" spans="1:1" ht="17">
      <c r="A351" s="3" t="s">
        <v>8727</v>
      </c>
    </row>
    <row r="352" spans="1:1" ht="17">
      <c r="A352" s="3" t="s">
        <v>8705</v>
      </c>
    </row>
    <row r="353" spans="1:1" ht="17">
      <c r="A353" s="3" t="s">
        <v>9225</v>
      </c>
    </row>
    <row r="354" spans="1:1" ht="17">
      <c r="A354" s="3" t="s">
        <v>8704</v>
      </c>
    </row>
    <row r="355" spans="1:1" ht="17">
      <c r="A355" s="3" t="s">
        <v>8683</v>
      </c>
    </row>
    <row r="356" spans="1:1" ht="17">
      <c r="A356" s="3" t="s">
        <v>8918</v>
      </c>
    </row>
    <row r="357" spans="1:1" ht="17">
      <c r="A357" s="3" t="s">
        <v>8862</v>
      </c>
    </row>
    <row r="358" spans="1:1" ht="17">
      <c r="A358" s="3" t="s">
        <v>9314</v>
      </c>
    </row>
    <row r="359" spans="1:1" ht="17">
      <c r="A359" s="3" t="s">
        <v>8696</v>
      </c>
    </row>
    <row r="360" spans="1:1" ht="17">
      <c r="A360" s="3" t="s">
        <v>8901</v>
      </c>
    </row>
    <row r="361" spans="1:1" ht="17">
      <c r="A361" s="3" t="s">
        <v>9242</v>
      </c>
    </row>
    <row r="362" spans="1:1" ht="17">
      <c r="A362" s="3" t="s">
        <v>9006</v>
      </c>
    </row>
    <row r="363" spans="1:1" ht="17">
      <c r="A363" s="3" t="s">
        <v>8975</v>
      </c>
    </row>
    <row r="364" spans="1:1" ht="17">
      <c r="A364" s="3" t="s">
        <v>8939</v>
      </c>
    </row>
    <row r="365" spans="1:1" ht="17">
      <c r="A365" s="3" t="s">
        <v>8861</v>
      </c>
    </row>
    <row r="366" spans="1:1" ht="17">
      <c r="A366" s="3" t="s">
        <v>9323</v>
      </c>
    </row>
    <row r="367" spans="1:1" ht="17">
      <c r="A367" s="3" t="s">
        <v>9053</v>
      </c>
    </row>
    <row r="368" spans="1:1" ht="17">
      <c r="A368" s="3" t="s">
        <v>8827</v>
      </c>
    </row>
    <row r="369" spans="1:1" ht="17">
      <c r="A369" s="3" t="s">
        <v>8642</v>
      </c>
    </row>
    <row r="370" spans="1:1" ht="17">
      <c r="A370" s="3" t="s">
        <v>9072</v>
      </c>
    </row>
    <row r="371" spans="1:1" ht="17">
      <c r="A371" s="3" t="s">
        <v>8941</v>
      </c>
    </row>
    <row r="372" spans="1:1" ht="17">
      <c r="A372" s="3" t="s">
        <v>8919</v>
      </c>
    </row>
    <row r="373" spans="1:1" ht="17">
      <c r="A373" s="3" t="s">
        <v>8588</v>
      </c>
    </row>
    <row r="374" spans="1:1" ht="17">
      <c r="A374" s="3" t="s">
        <v>8819</v>
      </c>
    </row>
    <row r="375" spans="1:1" ht="17">
      <c r="A375" s="3" t="s">
        <v>8724</v>
      </c>
    </row>
    <row r="376" spans="1:1" ht="17">
      <c r="A376" s="3" t="s">
        <v>9197</v>
      </c>
    </row>
    <row r="377" spans="1:1" ht="17">
      <c r="A377" s="3" t="s">
        <v>9345</v>
      </c>
    </row>
    <row r="378" spans="1:1" ht="17">
      <c r="A378" s="3" t="s">
        <v>8715</v>
      </c>
    </row>
    <row r="379" spans="1:1" ht="17">
      <c r="A379" s="3" t="s">
        <v>9183</v>
      </c>
    </row>
    <row r="380" spans="1:1" ht="17">
      <c r="A380" s="3" t="s">
        <v>9309</v>
      </c>
    </row>
    <row r="381" spans="1:1" ht="17">
      <c r="A381" s="3" t="s">
        <v>12472</v>
      </c>
    </row>
    <row r="382" spans="1:1" ht="17">
      <c r="A382" s="3" t="s">
        <v>12456</v>
      </c>
    </row>
    <row r="383" spans="1:1" ht="17">
      <c r="A383" s="3" t="s">
        <v>9092</v>
      </c>
    </row>
    <row r="384" spans="1:1" ht="17">
      <c r="A384" s="3" t="s">
        <v>8758</v>
      </c>
    </row>
    <row r="385" spans="1:1" ht="17">
      <c r="A385" s="3" t="s">
        <v>8764</v>
      </c>
    </row>
    <row r="386" spans="1:1" ht="17">
      <c r="A386" s="3" t="s">
        <v>8867</v>
      </c>
    </row>
    <row r="387" spans="1:1" ht="17">
      <c r="A387" s="3" t="s">
        <v>8681</v>
      </c>
    </row>
    <row r="388" spans="1:1" ht="17">
      <c r="A388" s="3" t="s">
        <v>9103</v>
      </c>
    </row>
    <row r="389" spans="1:1" ht="17">
      <c r="A389" s="3" t="s">
        <v>8609</v>
      </c>
    </row>
    <row r="390" spans="1:1" ht="17">
      <c r="A390" s="3" t="s">
        <v>9198</v>
      </c>
    </row>
    <row r="391" spans="1:1" ht="17">
      <c r="A391" s="3" t="s">
        <v>8832</v>
      </c>
    </row>
    <row r="392" spans="1:1" ht="17">
      <c r="A392" s="3" t="s">
        <v>9417</v>
      </c>
    </row>
    <row r="393" spans="1:1" ht="17">
      <c r="A393" s="3" t="s">
        <v>8810</v>
      </c>
    </row>
    <row r="394" spans="1:1" ht="17">
      <c r="A394" s="3" t="s">
        <v>8816</v>
      </c>
    </row>
    <row r="395" spans="1:1" ht="17">
      <c r="A395" s="3" t="s">
        <v>9234</v>
      </c>
    </row>
    <row r="396" spans="1:1" ht="17">
      <c r="A396" s="3" t="s">
        <v>9469</v>
      </c>
    </row>
    <row r="397" spans="1:1" ht="17">
      <c r="A397" s="3" t="s">
        <v>9073</v>
      </c>
    </row>
    <row r="398" spans="1:1" ht="17">
      <c r="A398" s="3" t="s">
        <v>8844</v>
      </c>
    </row>
    <row r="399" spans="1:1" ht="17">
      <c r="A399" s="3" t="s">
        <v>9371</v>
      </c>
    </row>
    <row r="400" spans="1:1" ht="17">
      <c r="A400" s="3" t="s">
        <v>9464</v>
      </c>
    </row>
    <row r="401" spans="1:1" ht="17">
      <c r="A401" s="3" t="s">
        <v>8577</v>
      </c>
    </row>
    <row r="402" spans="1:1" ht="17">
      <c r="A402" s="3" t="s">
        <v>8686</v>
      </c>
    </row>
    <row r="403" spans="1:1" ht="17">
      <c r="A403" s="3" t="s">
        <v>9409</v>
      </c>
    </row>
    <row r="404" spans="1:1" ht="17">
      <c r="A404" s="3" t="s">
        <v>8787</v>
      </c>
    </row>
    <row r="405" spans="1:1" ht="17">
      <c r="A405" s="3" t="s">
        <v>9324</v>
      </c>
    </row>
    <row r="406" spans="1:1" ht="17">
      <c r="A406" s="3" t="s">
        <v>9500</v>
      </c>
    </row>
    <row r="407" spans="1:1" ht="17">
      <c r="A407" s="3" t="s">
        <v>9250</v>
      </c>
    </row>
    <row r="408" spans="1:1" ht="17">
      <c r="A408" s="3" t="s">
        <v>9233</v>
      </c>
    </row>
    <row r="409" spans="1:1" ht="17">
      <c r="A409" s="3" t="s">
        <v>9280</v>
      </c>
    </row>
    <row r="410" spans="1:1" ht="17">
      <c r="A410" s="3" t="s">
        <v>8752</v>
      </c>
    </row>
    <row r="411" spans="1:1" ht="17">
      <c r="A411" s="3" t="s">
        <v>9290</v>
      </c>
    </row>
    <row r="412" spans="1:1" ht="17">
      <c r="A412" s="3" t="s">
        <v>8990</v>
      </c>
    </row>
    <row r="413" spans="1:1" ht="17">
      <c r="A413" s="3" t="s">
        <v>9074</v>
      </c>
    </row>
    <row r="414" spans="1:1" ht="17">
      <c r="A414" s="3" t="s">
        <v>8672</v>
      </c>
    </row>
    <row r="415" spans="1:1" ht="17">
      <c r="A415" s="3" t="s">
        <v>9343</v>
      </c>
    </row>
    <row r="416" spans="1:1" ht="17">
      <c r="A416" s="3" t="s">
        <v>9076</v>
      </c>
    </row>
    <row r="417" spans="1:1" ht="17">
      <c r="A417" s="3" t="s">
        <v>8713</v>
      </c>
    </row>
    <row r="418" spans="1:1" ht="17">
      <c r="A418" s="3" t="s">
        <v>9007</v>
      </c>
    </row>
    <row r="419" spans="1:1" ht="17">
      <c r="A419" s="3" t="s">
        <v>8879</v>
      </c>
    </row>
    <row r="420" spans="1:1" ht="17">
      <c r="A420" s="3" t="s">
        <v>12473</v>
      </c>
    </row>
    <row r="421" spans="1:1" ht="17">
      <c r="A421" s="3" t="s">
        <v>9350</v>
      </c>
    </row>
    <row r="422" spans="1:1" ht="17">
      <c r="A422" s="3" t="s">
        <v>9069</v>
      </c>
    </row>
    <row r="423" spans="1:1" ht="17">
      <c r="A423" s="3" t="s">
        <v>9158</v>
      </c>
    </row>
    <row r="424" spans="1:1" ht="17">
      <c r="A424" s="3" t="s">
        <v>9027</v>
      </c>
    </row>
    <row r="425" spans="1:1" ht="17">
      <c r="A425" s="3" t="s">
        <v>8779</v>
      </c>
    </row>
    <row r="426" spans="1:1" ht="17">
      <c r="A426" s="3" t="s">
        <v>8587</v>
      </c>
    </row>
    <row r="427" spans="1:1" ht="17">
      <c r="A427" s="3" t="s">
        <v>8797</v>
      </c>
    </row>
    <row r="428" spans="1:1" ht="17">
      <c r="A428" s="3" t="s">
        <v>9322</v>
      </c>
    </row>
    <row r="429" spans="1:1" ht="17">
      <c r="A429" s="3" t="s">
        <v>9511</v>
      </c>
    </row>
    <row r="430" spans="1:1" ht="17">
      <c r="A430" s="3" t="s">
        <v>8964</v>
      </c>
    </row>
    <row r="431" spans="1:1" ht="17">
      <c r="A431" s="3" t="s">
        <v>9258</v>
      </c>
    </row>
    <row r="432" spans="1:1" ht="17">
      <c r="A432" s="3" t="s">
        <v>9106</v>
      </c>
    </row>
    <row r="433" spans="1:1" ht="17">
      <c r="A433" s="3" t="s">
        <v>8804</v>
      </c>
    </row>
    <row r="434" spans="1:1" ht="17">
      <c r="A434" s="3" t="s">
        <v>9172</v>
      </c>
    </row>
    <row r="435" spans="1:1" ht="17">
      <c r="A435" s="3" t="s">
        <v>8955</v>
      </c>
    </row>
    <row r="436" spans="1:1" ht="17">
      <c r="A436" s="3" t="s">
        <v>9476</v>
      </c>
    </row>
    <row r="437" spans="1:1" ht="17">
      <c r="A437" s="3" t="s">
        <v>9271</v>
      </c>
    </row>
    <row r="438" spans="1:1" ht="17">
      <c r="A438" s="3" t="s">
        <v>9200</v>
      </c>
    </row>
    <row r="439" spans="1:1" ht="17">
      <c r="A439" s="3" t="s">
        <v>9492</v>
      </c>
    </row>
    <row r="440" spans="1:1" ht="17">
      <c r="A440" s="3" t="s">
        <v>8612</v>
      </c>
    </row>
    <row r="441" spans="1:1" ht="17">
      <c r="A441" s="3" t="s">
        <v>8607</v>
      </c>
    </row>
    <row r="442" spans="1:1" ht="17">
      <c r="A442" s="3" t="s">
        <v>9038</v>
      </c>
    </row>
    <row r="443" spans="1:1" ht="17">
      <c r="A443" s="3" t="s">
        <v>9457</v>
      </c>
    </row>
    <row r="444" spans="1:1" ht="17">
      <c r="A444" s="3" t="s">
        <v>8994</v>
      </c>
    </row>
    <row r="445" spans="1:1" ht="17">
      <c r="A445" s="3" t="s">
        <v>9276</v>
      </c>
    </row>
    <row r="446" spans="1:1" ht="17">
      <c r="A446" s="3" t="s">
        <v>9009</v>
      </c>
    </row>
    <row r="447" spans="1:1" ht="17">
      <c r="A447" s="3" t="s">
        <v>8725</v>
      </c>
    </row>
    <row r="448" spans="1:1" ht="17">
      <c r="A448" s="3" t="s">
        <v>8777</v>
      </c>
    </row>
    <row r="449" spans="1:1" ht="17">
      <c r="A449" s="3" t="s">
        <v>8884</v>
      </c>
    </row>
    <row r="450" spans="1:1" ht="17">
      <c r="A450" s="3" t="s">
        <v>8887</v>
      </c>
    </row>
    <row r="451" spans="1:1" ht="17">
      <c r="A451" s="3" t="s">
        <v>8904</v>
      </c>
    </row>
    <row r="452" spans="1:1" ht="17">
      <c r="A452" s="3" t="s">
        <v>12462</v>
      </c>
    </row>
    <row r="453" spans="1:1" ht="17">
      <c r="A453" s="3" t="s">
        <v>9288</v>
      </c>
    </row>
    <row r="454" spans="1:1" ht="17">
      <c r="A454" s="3" t="s">
        <v>8801</v>
      </c>
    </row>
    <row r="455" spans="1:1" ht="17">
      <c r="A455" s="3" t="s">
        <v>8956</v>
      </c>
    </row>
    <row r="456" spans="1:1" ht="17">
      <c r="A456" s="3" t="s">
        <v>9263</v>
      </c>
    </row>
    <row r="457" spans="1:1" ht="17">
      <c r="A457" s="3" t="s">
        <v>9503</v>
      </c>
    </row>
    <row r="458" spans="1:1" ht="17">
      <c r="A458" s="3" t="s">
        <v>8914</v>
      </c>
    </row>
    <row r="459" spans="1:1" ht="17">
      <c r="A459" s="3" t="s">
        <v>9150</v>
      </c>
    </row>
    <row r="460" spans="1:1" ht="17">
      <c r="A460" s="3" t="s">
        <v>12448</v>
      </c>
    </row>
    <row r="461" spans="1:1" ht="17">
      <c r="A461" s="3" t="s">
        <v>8767</v>
      </c>
    </row>
    <row r="462" spans="1:1" ht="17">
      <c r="A462" s="3" t="s">
        <v>8592</v>
      </c>
    </row>
    <row r="463" spans="1:1" ht="17">
      <c r="A463" s="3" t="s">
        <v>8973</v>
      </c>
    </row>
    <row r="464" spans="1:1" ht="17">
      <c r="A464" s="3" t="s">
        <v>8598</v>
      </c>
    </row>
    <row r="465" spans="1:1" ht="17">
      <c r="A465" s="3" t="s">
        <v>8912</v>
      </c>
    </row>
    <row r="466" spans="1:1" ht="17">
      <c r="A466" s="3" t="s">
        <v>10219</v>
      </c>
    </row>
    <row r="467" spans="1:1" ht="17">
      <c r="A467" s="3" t="s">
        <v>9341</v>
      </c>
    </row>
    <row r="468" spans="1:1" ht="17">
      <c r="A468" s="3" t="s">
        <v>8630</v>
      </c>
    </row>
    <row r="469" spans="1:1" ht="17">
      <c r="A469" s="3" t="s">
        <v>9517</v>
      </c>
    </row>
    <row r="470" spans="1:1" ht="17">
      <c r="A470" s="3" t="s">
        <v>9104</v>
      </c>
    </row>
    <row r="471" spans="1:1" ht="17">
      <c r="A471" s="3" t="s">
        <v>9235</v>
      </c>
    </row>
    <row r="472" spans="1:1" ht="17">
      <c r="A472" s="3" t="s">
        <v>9266</v>
      </c>
    </row>
    <row r="473" spans="1:1" ht="17">
      <c r="A473" s="3" t="s">
        <v>9437</v>
      </c>
    </row>
    <row r="474" spans="1:1" ht="17">
      <c r="A474" s="3" t="s">
        <v>9519</v>
      </c>
    </row>
    <row r="475" spans="1:1" ht="17">
      <c r="A475" s="3" t="s">
        <v>9206</v>
      </c>
    </row>
    <row r="476" spans="1:1" ht="17">
      <c r="A476" s="3" t="s">
        <v>8726</v>
      </c>
    </row>
    <row r="477" spans="1:1" ht="17">
      <c r="A477" s="3" t="s">
        <v>9124</v>
      </c>
    </row>
    <row r="478" spans="1:1" ht="17">
      <c r="A478" s="3" t="s">
        <v>9121</v>
      </c>
    </row>
    <row r="479" spans="1:1" ht="17">
      <c r="A479" s="3" t="s">
        <v>9375</v>
      </c>
    </row>
    <row r="480" spans="1:1" ht="17">
      <c r="A480" s="3" t="s">
        <v>8988</v>
      </c>
    </row>
    <row r="481" spans="1:1" ht="17">
      <c r="A481" s="3" t="s">
        <v>9082</v>
      </c>
    </row>
    <row r="482" spans="1:1" ht="17">
      <c r="A482" s="3" t="s">
        <v>8784</v>
      </c>
    </row>
    <row r="483" spans="1:1" ht="17">
      <c r="A483" s="3" t="s">
        <v>9398</v>
      </c>
    </row>
    <row r="484" spans="1:1" ht="17">
      <c r="A484" s="3" t="s">
        <v>9184</v>
      </c>
    </row>
    <row r="485" spans="1:1" ht="17">
      <c r="A485" s="3" t="s">
        <v>8595</v>
      </c>
    </row>
    <row r="486" spans="1:1" ht="17">
      <c r="A486" s="3" t="s">
        <v>9181</v>
      </c>
    </row>
    <row r="487" spans="1:1" ht="17">
      <c r="A487" s="3" t="s">
        <v>8962</v>
      </c>
    </row>
    <row r="488" spans="1:1" ht="17">
      <c r="A488" s="3" t="s">
        <v>8754</v>
      </c>
    </row>
    <row r="489" spans="1:1" ht="17">
      <c r="A489" s="3" t="s">
        <v>12428</v>
      </c>
    </row>
    <row r="490" spans="1:1" ht="17">
      <c r="A490" s="3" t="s">
        <v>9179</v>
      </c>
    </row>
    <row r="491" spans="1:1" ht="17">
      <c r="A491" s="3" t="s">
        <v>9449</v>
      </c>
    </row>
    <row r="492" spans="1:1" ht="17">
      <c r="A492" s="3" t="s">
        <v>9411</v>
      </c>
    </row>
    <row r="493" spans="1:1" ht="17">
      <c r="A493" s="3" t="s">
        <v>8824</v>
      </c>
    </row>
    <row r="494" spans="1:1" ht="17">
      <c r="A494" s="3" t="s">
        <v>9062</v>
      </c>
    </row>
    <row r="495" spans="1:1" ht="17">
      <c r="A495" s="3" t="s">
        <v>8892</v>
      </c>
    </row>
    <row r="496" spans="1:1" ht="17">
      <c r="A496" s="3" t="s">
        <v>9285</v>
      </c>
    </row>
    <row r="497" spans="1:1" ht="17">
      <c r="A497" s="3" t="s">
        <v>9514</v>
      </c>
    </row>
    <row r="498" spans="1:1" ht="17">
      <c r="A498" s="3" t="s">
        <v>8852</v>
      </c>
    </row>
    <row r="499" spans="1:1" ht="17">
      <c r="A499" s="3" t="s">
        <v>9315</v>
      </c>
    </row>
    <row r="500" spans="1:1" ht="17">
      <c r="A500" s="3" t="s">
        <v>8616</v>
      </c>
    </row>
    <row r="501" spans="1:1" ht="17">
      <c r="A501" s="3" t="s">
        <v>8628</v>
      </c>
    </row>
    <row r="502" spans="1:1" ht="17">
      <c r="A502" s="3" t="s">
        <v>9120</v>
      </c>
    </row>
    <row r="503" spans="1:1" ht="17">
      <c r="A503" s="3" t="s">
        <v>9344</v>
      </c>
    </row>
    <row r="504" spans="1:1" ht="17">
      <c r="A504" s="3" t="s">
        <v>8718</v>
      </c>
    </row>
    <row r="505" spans="1:1" ht="17">
      <c r="A505" s="3" t="s">
        <v>9238</v>
      </c>
    </row>
    <row r="506" spans="1:1" ht="17">
      <c r="A506" s="3" t="s">
        <v>8586</v>
      </c>
    </row>
    <row r="507" spans="1:1" ht="17">
      <c r="A507" s="3" t="s">
        <v>9506</v>
      </c>
    </row>
    <row r="508" spans="1:1" ht="17">
      <c r="A508" s="3" t="s">
        <v>9368</v>
      </c>
    </row>
    <row r="509" spans="1:1" ht="17">
      <c r="A509" s="3" t="s">
        <v>8729</v>
      </c>
    </row>
    <row r="510" spans="1:1" ht="17">
      <c r="A510" s="3" t="s">
        <v>12443</v>
      </c>
    </row>
    <row r="511" spans="1:1" ht="17">
      <c r="A511" s="3" t="s">
        <v>8876</v>
      </c>
    </row>
    <row r="512" spans="1:1" ht="17">
      <c r="A512" s="3" t="s">
        <v>9245</v>
      </c>
    </row>
    <row r="513" spans="1:1" ht="17">
      <c r="A513" s="3" t="s">
        <v>8877</v>
      </c>
    </row>
    <row r="514" spans="1:1" ht="17">
      <c r="A514" s="3" t="s">
        <v>9143</v>
      </c>
    </row>
    <row r="515" spans="1:1" ht="17">
      <c r="A515" s="3" t="s">
        <v>9001</v>
      </c>
    </row>
    <row r="516" spans="1:1" ht="17">
      <c r="A516" s="3" t="s">
        <v>8690</v>
      </c>
    </row>
    <row r="517" spans="1:1" ht="17">
      <c r="A517" s="3" t="s">
        <v>9159</v>
      </c>
    </row>
    <row r="518" spans="1:1" ht="17">
      <c r="A518" s="3" t="s">
        <v>9231</v>
      </c>
    </row>
    <row r="519" spans="1:1" ht="17">
      <c r="A519" s="3" t="s">
        <v>9348</v>
      </c>
    </row>
    <row r="520" spans="1:1" ht="17">
      <c r="A520" s="3" t="s">
        <v>9163</v>
      </c>
    </row>
    <row r="521" spans="1:1" ht="17">
      <c r="A521" s="3" t="s">
        <v>8902</v>
      </c>
    </row>
    <row r="522" spans="1:1" ht="17">
      <c r="A522" s="3" t="s">
        <v>9378</v>
      </c>
    </row>
    <row r="523" spans="1:1" ht="17">
      <c r="A523" s="3" t="s">
        <v>9034</v>
      </c>
    </row>
    <row r="524" spans="1:1" ht="17">
      <c r="A524" s="3" t="s">
        <v>8632</v>
      </c>
    </row>
    <row r="525" spans="1:1" ht="17">
      <c r="A525" s="3" t="s">
        <v>8664</v>
      </c>
    </row>
    <row r="526" spans="1:1" ht="17">
      <c r="A526" s="3" t="s">
        <v>8989</v>
      </c>
    </row>
    <row r="527" spans="1:1" ht="17">
      <c r="A527" s="3" t="s">
        <v>8706</v>
      </c>
    </row>
    <row r="528" spans="1:1" ht="17">
      <c r="A528" s="3" t="s">
        <v>9017</v>
      </c>
    </row>
    <row r="529" spans="1:1" ht="17">
      <c r="A529" s="3" t="s">
        <v>9155</v>
      </c>
    </row>
    <row r="530" spans="1:1" ht="17">
      <c r="A530" s="3" t="s">
        <v>9480</v>
      </c>
    </row>
    <row r="531" spans="1:1" ht="17">
      <c r="A531" s="3" t="s">
        <v>9404</v>
      </c>
    </row>
    <row r="532" spans="1:1" ht="17">
      <c r="A532" s="3" t="s">
        <v>9064</v>
      </c>
    </row>
    <row r="533" spans="1:1" ht="17">
      <c r="A533" s="3" t="s">
        <v>12452</v>
      </c>
    </row>
    <row r="534" spans="1:1" ht="17">
      <c r="A534" s="3" t="s">
        <v>9497</v>
      </c>
    </row>
    <row r="535" spans="1:1" ht="17">
      <c r="A535" s="3" t="s">
        <v>9339</v>
      </c>
    </row>
    <row r="536" spans="1:1" ht="17">
      <c r="A536" s="3" t="s">
        <v>8759</v>
      </c>
    </row>
    <row r="537" spans="1:1" ht="17">
      <c r="A537" s="3" t="s">
        <v>8796</v>
      </c>
    </row>
    <row r="538" spans="1:1" ht="17">
      <c r="A538" s="3" t="s">
        <v>8604</v>
      </c>
    </row>
    <row r="539" spans="1:1" ht="17">
      <c r="A539" s="3" t="s">
        <v>8897</v>
      </c>
    </row>
    <row r="540" spans="1:1" ht="17">
      <c r="A540" s="3" t="s">
        <v>9261</v>
      </c>
    </row>
    <row r="541" spans="1:1" ht="17">
      <c r="A541" s="3" t="s">
        <v>8986</v>
      </c>
    </row>
    <row r="542" spans="1:1" ht="17">
      <c r="A542" s="3" t="s">
        <v>8776</v>
      </c>
    </row>
    <row r="543" spans="1:1" ht="17">
      <c r="A543" s="3" t="s">
        <v>8871</v>
      </c>
    </row>
    <row r="544" spans="1:1" ht="17">
      <c r="A544" s="3" t="s">
        <v>8738</v>
      </c>
    </row>
    <row r="545" spans="1:1" ht="17">
      <c r="A545" s="3" t="s">
        <v>9270</v>
      </c>
    </row>
    <row r="546" spans="1:1" ht="17">
      <c r="A546" s="3" t="s">
        <v>9203</v>
      </c>
    </row>
    <row r="547" spans="1:1" ht="17">
      <c r="A547" s="3" t="s">
        <v>9388</v>
      </c>
    </row>
    <row r="548" spans="1:1" ht="17">
      <c r="A548" s="3" t="s">
        <v>8650</v>
      </c>
    </row>
    <row r="549" spans="1:1" ht="17">
      <c r="A549" s="3" t="s">
        <v>8739</v>
      </c>
    </row>
    <row r="550" spans="1:1" ht="17">
      <c r="A550" s="3" t="s">
        <v>8719</v>
      </c>
    </row>
    <row r="551" spans="1:1" ht="17">
      <c r="A551" s="3" t="s">
        <v>8950</v>
      </c>
    </row>
    <row r="552" spans="1:1" ht="17">
      <c r="A552" s="3" t="s">
        <v>9099</v>
      </c>
    </row>
    <row r="553" spans="1:1" ht="17">
      <c r="A553" s="3" t="s">
        <v>8959</v>
      </c>
    </row>
    <row r="554" spans="1:1" ht="17">
      <c r="A554" s="3" t="s">
        <v>9291</v>
      </c>
    </row>
    <row r="555" spans="1:1" ht="17">
      <c r="A555" s="3" t="s">
        <v>9373</v>
      </c>
    </row>
    <row r="556" spans="1:1" ht="17">
      <c r="A556" s="3" t="s">
        <v>9188</v>
      </c>
    </row>
    <row r="557" spans="1:1" ht="17">
      <c r="A557" s="3" t="s">
        <v>8866</v>
      </c>
    </row>
    <row r="558" spans="1:1" ht="17">
      <c r="A558" s="3" t="s">
        <v>8899</v>
      </c>
    </row>
    <row r="559" spans="1:1" ht="17">
      <c r="A559" s="3" t="s">
        <v>8925</v>
      </c>
    </row>
    <row r="560" spans="1:1" ht="17">
      <c r="A560" s="3" t="s">
        <v>9226</v>
      </c>
    </row>
    <row r="561" spans="1:1" ht="17">
      <c r="A561" s="3" t="s">
        <v>9521</v>
      </c>
    </row>
    <row r="562" spans="1:1" ht="17">
      <c r="A562" s="3" t="s">
        <v>9254</v>
      </c>
    </row>
    <row r="563" spans="1:1" ht="17">
      <c r="A563" s="3" t="s">
        <v>9049</v>
      </c>
    </row>
    <row r="564" spans="1:1" ht="17">
      <c r="A564" s="3" t="s">
        <v>8605</v>
      </c>
    </row>
    <row r="565" spans="1:1" ht="17">
      <c r="A565" s="3" t="s">
        <v>9132</v>
      </c>
    </row>
    <row r="566" spans="1:1" ht="17">
      <c r="A566" s="3" t="s">
        <v>8689</v>
      </c>
    </row>
    <row r="567" spans="1:1" ht="17">
      <c r="A567" s="3" t="s">
        <v>8679</v>
      </c>
    </row>
    <row r="568" spans="1:1" ht="17">
      <c r="A568" s="3" t="s">
        <v>8744</v>
      </c>
    </row>
    <row r="569" spans="1:1" ht="17">
      <c r="A569" s="3" t="s">
        <v>8917</v>
      </c>
    </row>
    <row r="570" spans="1:1" ht="17">
      <c r="A570" s="3" t="s">
        <v>9483</v>
      </c>
    </row>
    <row r="571" spans="1:1" ht="17">
      <c r="A571" s="3" t="s">
        <v>9367</v>
      </c>
    </row>
    <row r="572" spans="1:1" ht="17">
      <c r="A572" s="3" t="s">
        <v>8927</v>
      </c>
    </row>
    <row r="573" spans="1:1" ht="17">
      <c r="A573" s="3" t="s">
        <v>9088</v>
      </c>
    </row>
    <row r="574" spans="1:1" ht="17">
      <c r="A574" s="3" t="s">
        <v>8890</v>
      </c>
    </row>
    <row r="575" spans="1:1" ht="17">
      <c r="A575" s="3" t="s">
        <v>9097</v>
      </c>
    </row>
    <row r="576" spans="1:1" ht="17">
      <c r="A576" s="3" t="s">
        <v>9317</v>
      </c>
    </row>
    <row r="577" spans="1:1" ht="17">
      <c r="A577" s="3" t="s">
        <v>8692</v>
      </c>
    </row>
    <row r="578" spans="1:1" ht="17">
      <c r="A578" s="3" t="s">
        <v>8651</v>
      </c>
    </row>
    <row r="579" spans="1:1" ht="17">
      <c r="A579" s="3" t="s">
        <v>9129</v>
      </c>
    </row>
    <row r="580" spans="1:1" ht="17">
      <c r="A580" s="3" t="s">
        <v>9442</v>
      </c>
    </row>
    <row r="581" spans="1:1" ht="17">
      <c r="A581" s="3" t="s">
        <v>9463</v>
      </c>
    </row>
    <row r="582" spans="1:1" ht="17">
      <c r="A582" s="3" t="s">
        <v>9353</v>
      </c>
    </row>
    <row r="583" spans="1:1" ht="17">
      <c r="A583" s="3" t="s">
        <v>8640</v>
      </c>
    </row>
    <row r="584" spans="1:1" ht="17">
      <c r="A584" s="3" t="s">
        <v>8703</v>
      </c>
    </row>
    <row r="585" spans="1:1" ht="17">
      <c r="A585" s="3" t="s">
        <v>9260</v>
      </c>
    </row>
    <row r="586" spans="1:1" ht="17">
      <c r="A586" s="3" t="s">
        <v>8992</v>
      </c>
    </row>
    <row r="587" spans="1:1" ht="17">
      <c r="A587" s="3" t="s">
        <v>8697</v>
      </c>
    </row>
    <row r="588" spans="1:1" ht="17">
      <c r="A588" s="3" t="s">
        <v>9013</v>
      </c>
    </row>
    <row r="589" spans="1:1" ht="17">
      <c r="A589" s="3" t="s">
        <v>9445</v>
      </c>
    </row>
    <row r="590" spans="1:1" ht="17">
      <c r="A590" s="3" t="s">
        <v>8857</v>
      </c>
    </row>
    <row r="591" spans="1:1" ht="17">
      <c r="A591" s="3" t="s">
        <v>8963</v>
      </c>
    </row>
    <row r="592" spans="1:1" ht="17">
      <c r="A592" s="3" t="s">
        <v>9037</v>
      </c>
    </row>
    <row r="593" spans="1:1" ht="17">
      <c r="A593" s="3" t="s">
        <v>8893</v>
      </c>
    </row>
    <row r="594" spans="1:1" ht="17">
      <c r="A594" s="3" t="s">
        <v>9363</v>
      </c>
    </row>
    <row r="595" spans="1:1" ht="17">
      <c r="A595" s="3" t="s">
        <v>8601</v>
      </c>
    </row>
    <row r="596" spans="1:1" ht="17">
      <c r="A596" s="3" t="s">
        <v>9279</v>
      </c>
    </row>
    <row r="597" spans="1:1" ht="17">
      <c r="A597" s="3" t="s">
        <v>9216</v>
      </c>
    </row>
    <row r="598" spans="1:1" ht="17">
      <c r="A598" s="3" t="s">
        <v>9052</v>
      </c>
    </row>
    <row r="599" spans="1:1" ht="17">
      <c r="A599" s="3" t="s">
        <v>8608</v>
      </c>
    </row>
    <row r="600" spans="1:1" ht="17">
      <c r="A600" s="3" t="s">
        <v>8730</v>
      </c>
    </row>
    <row r="601" spans="1:1" ht="17">
      <c r="A601" s="3" t="s">
        <v>9327</v>
      </c>
    </row>
    <row r="602" spans="1:1" ht="17">
      <c r="A602" s="3" t="s">
        <v>9193</v>
      </c>
    </row>
    <row r="603" spans="1:1" ht="17">
      <c r="A603" s="3" t="s">
        <v>9140</v>
      </c>
    </row>
    <row r="604" spans="1:1" ht="17">
      <c r="A604" s="3" t="s">
        <v>9355</v>
      </c>
    </row>
    <row r="605" spans="1:1" ht="17">
      <c r="A605" s="3" t="s">
        <v>8911</v>
      </c>
    </row>
    <row r="606" spans="1:1" ht="17">
      <c r="A606" s="3" t="s">
        <v>9244</v>
      </c>
    </row>
    <row r="607" spans="1:1" ht="17">
      <c r="A607" s="3" t="s">
        <v>8702</v>
      </c>
    </row>
    <row r="608" spans="1:1" ht="17">
      <c r="A608" s="3" t="s">
        <v>9208</v>
      </c>
    </row>
    <row r="609" spans="1:1" ht="17">
      <c r="A609" s="3" t="s">
        <v>9358</v>
      </c>
    </row>
    <row r="610" spans="1:1" ht="17">
      <c r="A610" s="3" t="s">
        <v>9389</v>
      </c>
    </row>
    <row r="611" spans="1:1" ht="17">
      <c r="A611" s="3" t="s">
        <v>8647</v>
      </c>
    </row>
    <row r="612" spans="1:1" ht="17">
      <c r="A612" s="3" t="s">
        <v>9105</v>
      </c>
    </row>
    <row r="613" spans="1:1" ht="17">
      <c r="A613" s="3" t="s">
        <v>9077</v>
      </c>
    </row>
    <row r="614" spans="1:1" ht="17">
      <c r="A614" s="3" t="s">
        <v>8596</v>
      </c>
    </row>
    <row r="615" spans="1:1" ht="17">
      <c r="A615" s="3" t="s">
        <v>8676</v>
      </c>
    </row>
    <row r="616" spans="1:1" ht="17">
      <c r="A616" s="3" t="s">
        <v>9012</v>
      </c>
    </row>
    <row r="617" spans="1:1" ht="17">
      <c r="A617" s="3" t="s">
        <v>9278</v>
      </c>
    </row>
    <row r="618" spans="1:1" ht="17">
      <c r="A618" s="3" t="s">
        <v>9045</v>
      </c>
    </row>
    <row r="619" spans="1:1" ht="17">
      <c r="A619" s="3" t="s">
        <v>9287</v>
      </c>
    </row>
    <row r="620" spans="1:1" ht="17">
      <c r="A620" s="3" t="s">
        <v>12446</v>
      </c>
    </row>
    <row r="621" spans="1:1" ht="17">
      <c r="A621" s="3" t="s">
        <v>9222</v>
      </c>
    </row>
    <row r="622" spans="1:1" ht="17">
      <c r="A622" s="3" t="s">
        <v>8829</v>
      </c>
    </row>
    <row r="623" spans="1:1" ht="17">
      <c r="A623" s="3" t="s">
        <v>8863</v>
      </c>
    </row>
    <row r="624" spans="1:1" ht="17">
      <c r="A624" s="3" t="s">
        <v>9130</v>
      </c>
    </row>
    <row r="625" spans="1:1" ht="17">
      <c r="A625" s="3" t="s">
        <v>8916</v>
      </c>
    </row>
    <row r="626" spans="1:1" ht="17">
      <c r="A626" s="3" t="s">
        <v>8649</v>
      </c>
    </row>
    <row r="627" spans="1:1" ht="17">
      <c r="A627" s="3" t="s">
        <v>8929</v>
      </c>
    </row>
    <row r="628" spans="1:1" ht="17">
      <c r="A628" s="3" t="s">
        <v>9365</v>
      </c>
    </row>
    <row r="629" spans="1:1" ht="17">
      <c r="A629" s="3" t="s">
        <v>9499</v>
      </c>
    </row>
    <row r="630" spans="1:1" ht="17">
      <c r="A630" s="3" t="s">
        <v>9316</v>
      </c>
    </row>
    <row r="631" spans="1:1" ht="17">
      <c r="A631" s="3" t="s">
        <v>9498</v>
      </c>
    </row>
    <row r="632" spans="1:1" ht="17">
      <c r="A632" s="3" t="s">
        <v>9149</v>
      </c>
    </row>
    <row r="633" spans="1:1" ht="17">
      <c r="A633" s="3" t="s">
        <v>9359</v>
      </c>
    </row>
    <row r="634" spans="1:1" ht="17">
      <c r="A634" s="3" t="s">
        <v>9485</v>
      </c>
    </row>
    <row r="635" spans="1:1" ht="17">
      <c r="A635" s="3" t="s">
        <v>8606</v>
      </c>
    </row>
    <row r="636" spans="1:1" ht="17">
      <c r="A636" s="3" t="s">
        <v>9397</v>
      </c>
    </row>
    <row r="637" spans="1:1" ht="17">
      <c r="A637" s="3" t="s">
        <v>9462</v>
      </c>
    </row>
    <row r="638" spans="1:1" ht="17">
      <c r="A638" s="3" t="s">
        <v>9273</v>
      </c>
    </row>
    <row r="639" spans="1:1" ht="17">
      <c r="A639" s="3" t="s">
        <v>9512</v>
      </c>
    </row>
    <row r="640" spans="1:1" ht="17">
      <c r="A640" s="3" t="s">
        <v>9227</v>
      </c>
    </row>
    <row r="641" spans="1:1" ht="17">
      <c r="A641" s="3" t="s">
        <v>8643</v>
      </c>
    </row>
    <row r="642" spans="1:1" ht="17">
      <c r="A642" s="3" t="s">
        <v>9516</v>
      </c>
    </row>
    <row r="643" spans="1:1" ht="17">
      <c r="A643" s="3" t="s">
        <v>9386</v>
      </c>
    </row>
    <row r="644" spans="1:1" ht="17">
      <c r="A644" s="3" t="s">
        <v>9352</v>
      </c>
    </row>
    <row r="645" spans="1:1" ht="17">
      <c r="A645" s="3" t="s">
        <v>8926</v>
      </c>
    </row>
    <row r="646" spans="1:1" ht="17">
      <c r="A646" s="3" t="s">
        <v>9414</v>
      </c>
    </row>
    <row r="647" spans="1:1" ht="17">
      <c r="A647" s="3" t="s">
        <v>8823</v>
      </c>
    </row>
    <row r="648" spans="1:1" ht="17">
      <c r="A648" s="3" t="s">
        <v>9439</v>
      </c>
    </row>
    <row r="649" spans="1:1" ht="17">
      <c r="A649" s="3" t="s">
        <v>9127</v>
      </c>
    </row>
    <row r="650" spans="1:1" ht="17">
      <c r="A650" s="3" t="s">
        <v>9253</v>
      </c>
    </row>
    <row r="651" spans="1:1" ht="17">
      <c r="A651" s="3" t="s">
        <v>9282</v>
      </c>
    </row>
    <row r="652" spans="1:1" ht="17">
      <c r="A652" s="3" t="s">
        <v>9313</v>
      </c>
    </row>
    <row r="653" spans="1:1" ht="17">
      <c r="A653" s="3" t="s">
        <v>9412</v>
      </c>
    </row>
    <row r="654" spans="1:1" ht="17">
      <c r="A654" s="3" t="s">
        <v>9470</v>
      </c>
    </row>
    <row r="655" spans="1:1" ht="17">
      <c r="A655" s="3" t="s">
        <v>9382</v>
      </c>
    </row>
    <row r="656" spans="1:1" ht="17">
      <c r="A656" s="3" t="s">
        <v>8859</v>
      </c>
    </row>
    <row r="657" spans="1:1" ht="17">
      <c r="A657" s="3" t="s">
        <v>9116</v>
      </c>
    </row>
    <row r="658" spans="1:1" ht="17">
      <c r="A658" s="3" t="s">
        <v>9033</v>
      </c>
    </row>
    <row r="659" spans="1:1" ht="17">
      <c r="A659" s="3" t="s">
        <v>12439</v>
      </c>
    </row>
    <row r="660" spans="1:1" ht="17">
      <c r="A660" s="3" t="s">
        <v>9041</v>
      </c>
    </row>
    <row r="661" spans="1:1" ht="17">
      <c r="A661" s="3" t="s">
        <v>9112</v>
      </c>
    </row>
    <row r="662" spans="1:1" ht="17">
      <c r="A662" s="3" t="s">
        <v>8723</v>
      </c>
    </row>
    <row r="663" spans="1:1" ht="17">
      <c r="A663" s="3" t="s">
        <v>9102</v>
      </c>
    </row>
    <row r="664" spans="1:1" ht="17">
      <c r="A664" s="3" t="s">
        <v>9432</v>
      </c>
    </row>
    <row r="665" spans="1:1" ht="17">
      <c r="A665" s="3" t="s">
        <v>9182</v>
      </c>
    </row>
    <row r="666" spans="1:1" ht="17">
      <c r="A666" s="3" t="s">
        <v>9269</v>
      </c>
    </row>
    <row r="667" spans="1:1" ht="17">
      <c r="A667" s="3" t="s">
        <v>8815</v>
      </c>
    </row>
    <row r="668" spans="1:1" ht="17">
      <c r="A668" s="3" t="s">
        <v>9478</v>
      </c>
    </row>
    <row r="669" spans="1:1" ht="17">
      <c r="A669" s="3" t="s">
        <v>9507</v>
      </c>
    </row>
    <row r="670" spans="1:1" ht="17">
      <c r="A670" s="3" t="s">
        <v>9042</v>
      </c>
    </row>
    <row r="671" spans="1:1" ht="17">
      <c r="A671" s="3" t="s">
        <v>8682</v>
      </c>
    </row>
    <row r="672" spans="1:1" ht="17">
      <c r="A672" s="3" t="s">
        <v>8652</v>
      </c>
    </row>
    <row r="673" spans="1:1" ht="17">
      <c r="A673" s="3" t="s">
        <v>9330</v>
      </c>
    </row>
    <row r="674" spans="1:1" ht="17">
      <c r="A674" s="3" t="s">
        <v>9302</v>
      </c>
    </row>
    <row r="675" spans="1:1" ht="17">
      <c r="A675" s="3" t="s">
        <v>8583</v>
      </c>
    </row>
    <row r="676" spans="1:1" ht="17">
      <c r="A676" s="3" t="s">
        <v>9297</v>
      </c>
    </row>
    <row r="677" spans="1:1" ht="17">
      <c r="A677" s="3" t="s">
        <v>9306</v>
      </c>
    </row>
    <row r="678" spans="1:1" ht="17">
      <c r="A678" s="3" t="s">
        <v>8585</v>
      </c>
    </row>
    <row r="679" spans="1:1" ht="17">
      <c r="A679" s="3" t="s">
        <v>8942</v>
      </c>
    </row>
    <row r="680" spans="1:1" ht="17">
      <c r="A680" s="3" t="s">
        <v>9495</v>
      </c>
    </row>
    <row r="681" spans="1:1" ht="17">
      <c r="A681" s="3" t="s">
        <v>8849</v>
      </c>
    </row>
    <row r="682" spans="1:1" ht="17">
      <c r="A682" s="3" t="s">
        <v>8602</v>
      </c>
    </row>
    <row r="683" spans="1:1" ht="17">
      <c r="A683" s="3" t="s">
        <v>9168</v>
      </c>
    </row>
    <row r="684" spans="1:1" ht="17">
      <c r="A684" s="3" t="s">
        <v>9281</v>
      </c>
    </row>
    <row r="685" spans="1:1" ht="17">
      <c r="A685" s="3" t="s">
        <v>9320</v>
      </c>
    </row>
    <row r="686" spans="1:1" ht="17">
      <c r="A686" s="3" t="s">
        <v>8875</v>
      </c>
    </row>
    <row r="687" spans="1:1" ht="17">
      <c r="A687" s="3" t="s">
        <v>9133</v>
      </c>
    </row>
    <row r="688" spans="1:1" ht="17">
      <c r="A688" s="3" t="s">
        <v>9440</v>
      </c>
    </row>
    <row r="689" spans="1:1" ht="17">
      <c r="A689" s="3" t="s">
        <v>9204</v>
      </c>
    </row>
    <row r="690" spans="1:1" ht="17">
      <c r="A690" s="3" t="s">
        <v>9444</v>
      </c>
    </row>
    <row r="691" spans="1:1" ht="17">
      <c r="A691" s="3" t="s">
        <v>9334</v>
      </c>
    </row>
    <row r="692" spans="1:1" ht="17">
      <c r="A692" s="3" t="s">
        <v>8853</v>
      </c>
    </row>
    <row r="693" spans="1:1" ht="17">
      <c r="A693" s="3" t="s">
        <v>12450</v>
      </c>
    </row>
    <row r="694" spans="1:1" ht="17">
      <c r="A694" s="3" t="s">
        <v>8896</v>
      </c>
    </row>
    <row r="695" spans="1:1" ht="17">
      <c r="A695" s="3" t="s">
        <v>9255</v>
      </c>
    </row>
    <row r="696" spans="1:1" ht="17">
      <c r="A696" s="3" t="s">
        <v>9406</v>
      </c>
    </row>
    <row r="697" spans="1:1" ht="17">
      <c r="A697" s="3" t="s">
        <v>8691</v>
      </c>
    </row>
    <row r="698" spans="1:1" ht="17">
      <c r="A698" s="3" t="s">
        <v>8622</v>
      </c>
    </row>
    <row r="699" spans="1:1" ht="17">
      <c r="A699" s="3" t="s">
        <v>9505</v>
      </c>
    </row>
    <row r="700" spans="1:1" ht="17">
      <c r="A700" s="3" t="s">
        <v>8589</v>
      </c>
    </row>
    <row r="701" spans="1:1" ht="17">
      <c r="A701" s="3" t="s">
        <v>9111</v>
      </c>
    </row>
    <row r="702" spans="1:1" ht="17">
      <c r="A702" s="3" t="s">
        <v>8625</v>
      </c>
    </row>
    <row r="703" spans="1:1" ht="17">
      <c r="A703" s="3" t="s">
        <v>9421</v>
      </c>
    </row>
    <row r="704" spans="1:1" ht="17">
      <c r="A704" s="3" t="s">
        <v>8954</v>
      </c>
    </row>
    <row r="705" spans="1:1" ht="17">
      <c r="A705" s="3" t="s">
        <v>8732</v>
      </c>
    </row>
    <row r="706" spans="1:1" ht="17">
      <c r="A706" s="3" t="s">
        <v>9165</v>
      </c>
    </row>
    <row r="707" spans="1:1" ht="17">
      <c r="A707" s="3" t="s">
        <v>8579</v>
      </c>
    </row>
    <row r="708" spans="1:1" ht="17">
      <c r="A708" s="3" t="s">
        <v>8734</v>
      </c>
    </row>
    <row r="709" spans="1:1" ht="17">
      <c r="A709" s="3" t="s">
        <v>8872</v>
      </c>
    </row>
    <row r="710" spans="1:1" ht="17">
      <c r="A710" s="3" t="s">
        <v>8600</v>
      </c>
    </row>
    <row r="711" spans="1:1" ht="17">
      <c r="A711" s="3" t="s">
        <v>12432</v>
      </c>
    </row>
    <row r="712" spans="1:1" ht="17">
      <c r="A712" s="3" t="s">
        <v>9319</v>
      </c>
    </row>
    <row r="713" spans="1:1" ht="17">
      <c r="A713" s="3" t="s">
        <v>9141</v>
      </c>
    </row>
    <row r="714" spans="1:1" ht="17">
      <c r="A714" s="3" t="s">
        <v>8769</v>
      </c>
    </row>
    <row r="715" spans="1:1" ht="17">
      <c r="A715" s="3" t="s">
        <v>8743</v>
      </c>
    </row>
    <row r="716" spans="1:1" ht="17">
      <c r="A716" s="3" t="s">
        <v>8923</v>
      </c>
    </row>
    <row r="717" spans="1:1" ht="17">
      <c r="A717" s="3" t="s">
        <v>9336</v>
      </c>
    </row>
    <row r="718" spans="1:1" ht="17">
      <c r="A718" s="3" t="s">
        <v>8909</v>
      </c>
    </row>
    <row r="719" spans="1:1" ht="17">
      <c r="A719" s="3" t="s">
        <v>9202</v>
      </c>
    </row>
    <row r="720" spans="1:1" ht="17">
      <c r="A720" s="3" t="s">
        <v>9496</v>
      </c>
    </row>
    <row r="721" spans="1:1" ht="17">
      <c r="A721" s="3" t="s">
        <v>12454</v>
      </c>
    </row>
    <row r="722" spans="1:1" ht="17">
      <c r="A722" s="3" t="s">
        <v>9177</v>
      </c>
    </row>
    <row r="723" spans="1:1" ht="17">
      <c r="A723" s="3" t="s">
        <v>8894</v>
      </c>
    </row>
    <row r="724" spans="1:1" ht="17">
      <c r="A724" s="3" t="s">
        <v>8808</v>
      </c>
    </row>
    <row r="725" spans="1:1" ht="17">
      <c r="A725" s="3" t="s">
        <v>9461</v>
      </c>
    </row>
    <row r="726" spans="1:1" ht="17">
      <c r="A726" s="3" t="s">
        <v>9210</v>
      </c>
    </row>
    <row r="727" spans="1:1" ht="17">
      <c r="A727" s="3" t="s">
        <v>8661</v>
      </c>
    </row>
    <row r="728" spans="1:1" ht="17">
      <c r="A728" s="3" t="s">
        <v>8788</v>
      </c>
    </row>
    <row r="729" spans="1:1" ht="17">
      <c r="A729" s="3" t="s">
        <v>9377</v>
      </c>
    </row>
    <row r="730" spans="1:1" ht="17">
      <c r="A730" s="3" t="s">
        <v>9318</v>
      </c>
    </row>
    <row r="731" spans="1:1" ht="17">
      <c r="A731" s="3" t="s">
        <v>9413</v>
      </c>
    </row>
    <row r="732" spans="1:1" ht="17">
      <c r="A732" s="3" t="s">
        <v>8865</v>
      </c>
    </row>
    <row r="733" spans="1:1" ht="17">
      <c r="A733" s="3" t="s">
        <v>8791</v>
      </c>
    </row>
    <row r="734" spans="1:1" ht="17">
      <c r="A734" s="3" t="s">
        <v>8854</v>
      </c>
    </row>
    <row r="735" spans="1:1" ht="17">
      <c r="A735" s="3" t="s">
        <v>8765</v>
      </c>
    </row>
    <row r="736" spans="1:1" ht="17">
      <c r="A736" s="3" t="s">
        <v>8958</v>
      </c>
    </row>
    <row r="737" spans="1:1" ht="17">
      <c r="A737" s="3" t="s">
        <v>9366</v>
      </c>
    </row>
    <row r="738" spans="1:1" ht="17">
      <c r="A738" s="3" t="s">
        <v>9347</v>
      </c>
    </row>
    <row r="739" spans="1:1" ht="17">
      <c r="A739" s="3" t="s">
        <v>8817</v>
      </c>
    </row>
    <row r="740" spans="1:1" ht="17">
      <c r="A740" s="3" t="s">
        <v>9391</v>
      </c>
    </row>
    <row r="741" spans="1:1" ht="17">
      <c r="A741" s="3" t="s">
        <v>9513</v>
      </c>
    </row>
    <row r="742" spans="1:1" ht="17">
      <c r="A742" s="3" t="s">
        <v>8951</v>
      </c>
    </row>
    <row r="743" spans="1:1" ht="17">
      <c r="A743" s="3" t="s">
        <v>12436</v>
      </c>
    </row>
    <row r="744" spans="1:1" ht="17">
      <c r="A744" s="3" t="s">
        <v>8620</v>
      </c>
    </row>
    <row r="745" spans="1:1" ht="17">
      <c r="A745" s="3" t="s">
        <v>8675</v>
      </c>
    </row>
    <row r="746" spans="1:1" ht="17">
      <c r="A746" s="3" t="s">
        <v>8646</v>
      </c>
    </row>
    <row r="747" spans="1:1" ht="17">
      <c r="A747" s="3" t="s">
        <v>9494</v>
      </c>
    </row>
    <row r="748" spans="1:1" ht="17">
      <c r="A748" s="3" t="s">
        <v>8714</v>
      </c>
    </row>
    <row r="749" spans="1:1" ht="17">
      <c r="A749" s="3" t="s">
        <v>8644</v>
      </c>
    </row>
    <row r="750" spans="1:1" ht="17">
      <c r="A750" s="3" t="s">
        <v>8968</v>
      </c>
    </row>
    <row r="751" spans="1:1" ht="17">
      <c r="A751" s="3" t="s">
        <v>8611</v>
      </c>
    </row>
    <row r="752" spans="1:1" ht="17">
      <c r="A752" s="3" t="s">
        <v>9229</v>
      </c>
    </row>
    <row r="753" spans="1:1" ht="17">
      <c r="A753" s="3" t="s">
        <v>8678</v>
      </c>
    </row>
    <row r="754" spans="1:1" ht="17">
      <c r="A754" s="3" t="s">
        <v>8708</v>
      </c>
    </row>
    <row r="755" spans="1:1" ht="17">
      <c r="A755" s="3" t="s">
        <v>9122</v>
      </c>
    </row>
    <row r="756" spans="1:1" ht="17">
      <c r="A756" s="3" t="s">
        <v>9482</v>
      </c>
    </row>
    <row r="757" spans="1:1" ht="17">
      <c r="A757" s="3" t="s">
        <v>8603</v>
      </c>
    </row>
    <row r="758" spans="1:1" ht="17">
      <c r="A758" s="3" t="s">
        <v>8621</v>
      </c>
    </row>
    <row r="759" spans="1:1" ht="17">
      <c r="A759" s="3" t="s">
        <v>8932</v>
      </c>
    </row>
    <row r="760" spans="1:1" ht="17">
      <c r="A760" s="3" t="s">
        <v>9096</v>
      </c>
    </row>
    <row r="761" spans="1:1" ht="17">
      <c r="A761" s="3" t="s">
        <v>8700</v>
      </c>
    </row>
    <row r="762" spans="1:1" ht="17">
      <c r="A762" s="3" t="s">
        <v>8660</v>
      </c>
    </row>
    <row r="763" spans="1:1" ht="17">
      <c r="A763" s="3" t="s">
        <v>12451</v>
      </c>
    </row>
    <row r="764" spans="1:1" ht="17">
      <c r="A764" s="3" t="s">
        <v>8669</v>
      </c>
    </row>
    <row r="765" spans="1:1" ht="17">
      <c r="A765" s="3" t="s">
        <v>8971</v>
      </c>
    </row>
    <row r="766" spans="1:1" ht="17">
      <c r="A766" s="3" t="s">
        <v>8633</v>
      </c>
    </row>
    <row r="767" spans="1:1" ht="17">
      <c r="A767" s="3" t="s">
        <v>9342</v>
      </c>
    </row>
    <row r="768" spans="1:1" ht="17">
      <c r="A768" s="3" t="s">
        <v>9332</v>
      </c>
    </row>
    <row r="769" spans="1:1" ht="17">
      <c r="A769" s="3" t="s">
        <v>8991</v>
      </c>
    </row>
    <row r="770" spans="1:1" ht="17">
      <c r="A770" s="3" t="s">
        <v>8594</v>
      </c>
    </row>
    <row r="771" spans="1:1" ht="17">
      <c r="A771" s="3" t="s">
        <v>8874</v>
      </c>
    </row>
    <row r="772" spans="1:1" ht="17">
      <c r="A772" s="3" t="s">
        <v>9481</v>
      </c>
    </row>
    <row r="773" spans="1:1" ht="17">
      <c r="A773" s="3" t="s">
        <v>9252</v>
      </c>
    </row>
    <row r="774" spans="1:1" ht="17">
      <c r="A774" s="3" t="s">
        <v>9293</v>
      </c>
    </row>
    <row r="775" spans="1:1" ht="17">
      <c r="A775" s="3" t="s">
        <v>9030</v>
      </c>
    </row>
    <row r="776" spans="1:1" ht="17">
      <c r="A776" s="3" t="s">
        <v>8826</v>
      </c>
    </row>
    <row r="777" spans="1:1" ht="17">
      <c r="A777" s="3" t="s">
        <v>9305</v>
      </c>
    </row>
    <row r="778" spans="1:1" ht="17">
      <c r="A778" s="3" t="s">
        <v>9119</v>
      </c>
    </row>
    <row r="779" spans="1:1" ht="17">
      <c r="A779" s="3" t="s">
        <v>8996</v>
      </c>
    </row>
    <row r="780" spans="1:1" ht="17">
      <c r="A780" s="3" t="s">
        <v>8573</v>
      </c>
    </row>
    <row r="781" spans="1:1" ht="17">
      <c r="A781" s="3" t="s">
        <v>8957</v>
      </c>
    </row>
    <row r="782" spans="1:1" ht="17">
      <c r="A782" s="3" t="s">
        <v>8868</v>
      </c>
    </row>
    <row r="783" spans="1:1" ht="17">
      <c r="A783" s="3" t="s">
        <v>9230</v>
      </c>
    </row>
    <row r="784" spans="1:1" ht="17">
      <c r="A784" s="3" t="s">
        <v>9101</v>
      </c>
    </row>
    <row r="785" spans="1:1" ht="17">
      <c r="A785" s="3" t="s">
        <v>8653</v>
      </c>
    </row>
    <row r="786" spans="1:1" ht="17">
      <c r="A786" s="3" t="s">
        <v>8907</v>
      </c>
    </row>
    <row r="787" spans="1:1" ht="17">
      <c r="A787" s="3" t="s">
        <v>9383</v>
      </c>
    </row>
    <row r="788" spans="1:1" ht="17">
      <c r="A788" s="3" t="s">
        <v>8648</v>
      </c>
    </row>
    <row r="789" spans="1:1" ht="17">
      <c r="A789" s="3" t="s">
        <v>8839</v>
      </c>
    </row>
    <row r="790" spans="1:1" ht="17">
      <c r="A790" s="3" t="s">
        <v>8805</v>
      </c>
    </row>
    <row r="791" spans="1:1" ht="17">
      <c r="A791" s="3" t="s">
        <v>12424</v>
      </c>
    </row>
    <row r="792" spans="1:1" ht="17">
      <c r="A792" s="3" t="s">
        <v>9080</v>
      </c>
    </row>
    <row r="793" spans="1:1" ht="17">
      <c r="A793" s="3" t="s">
        <v>8998</v>
      </c>
    </row>
    <row r="794" spans="1:1" ht="17">
      <c r="A794" s="3" t="s">
        <v>8889</v>
      </c>
    </row>
    <row r="795" spans="1:1" ht="17">
      <c r="A795" s="3" t="s">
        <v>9390</v>
      </c>
    </row>
    <row r="796" spans="1:1" ht="17">
      <c r="A796" s="3" t="s">
        <v>12426</v>
      </c>
    </row>
    <row r="797" spans="1:1" ht="17">
      <c r="A797" s="3" t="s">
        <v>9066</v>
      </c>
    </row>
    <row r="798" spans="1:1" ht="17">
      <c r="A798" s="3" t="s">
        <v>9194</v>
      </c>
    </row>
    <row r="799" spans="1:1" ht="17">
      <c r="A799" s="3" t="s">
        <v>8662</v>
      </c>
    </row>
    <row r="800" spans="1:1" ht="17">
      <c r="A800" s="3" t="s">
        <v>9393</v>
      </c>
    </row>
    <row r="801" spans="1:1" ht="17">
      <c r="A801" s="3" t="s">
        <v>9502</v>
      </c>
    </row>
    <row r="802" spans="1:1" ht="17">
      <c r="A802" s="3" t="s">
        <v>8731</v>
      </c>
    </row>
    <row r="803" spans="1:1" ht="17">
      <c r="A803" s="3" t="s">
        <v>9067</v>
      </c>
    </row>
    <row r="804" spans="1:1" ht="17">
      <c r="A804" s="3" t="s">
        <v>12431</v>
      </c>
    </row>
    <row r="805" spans="1:1" ht="17">
      <c r="A805" s="3" t="s">
        <v>9436</v>
      </c>
    </row>
    <row r="806" spans="1:1" ht="17">
      <c r="A806" s="3" t="s">
        <v>8945</v>
      </c>
    </row>
    <row r="807" spans="1:1" ht="17">
      <c r="A807" s="3" t="s">
        <v>8685</v>
      </c>
    </row>
    <row r="808" spans="1:1" ht="17">
      <c r="A808" s="3" t="s">
        <v>9295</v>
      </c>
    </row>
    <row r="809" spans="1:1" ht="17">
      <c r="A809" s="3" t="s">
        <v>9003</v>
      </c>
    </row>
    <row r="810" spans="1:1" ht="17">
      <c r="A810" s="3" t="s">
        <v>9351</v>
      </c>
    </row>
    <row r="811" spans="1:1" ht="17">
      <c r="A811" s="3" t="s">
        <v>8948</v>
      </c>
    </row>
    <row r="812" spans="1:1" ht="17">
      <c r="A812" s="3" t="s">
        <v>9117</v>
      </c>
    </row>
    <row r="813" spans="1:1" ht="17">
      <c r="A813" s="3" t="s">
        <v>9178</v>
      </c>
    </row>
    <row r="814" spans="1:1" ht="17">
      <c r="A814" s="3" t="s">
        <v>9151</v>
      </c>
    </row>
    <row r="815" spans="1:1" ht="17">
      <c r="A815" s="3" t="s">
        <v>9883</v>
      </c>
    </row>
    <row r="816" spans="1:1" ht="17">
      <c r="A816" s="3" t="s">
        <v>12463</v>
      </c>
    </row>
    <row r="817" spans="1:1" ht="17">
      <c r="A817" s="3" t="s">
        <v>9145</v>
      </c>
    </row>
    <row r="818" spans="1:1" ht="17">
      <c r="A818" s="3" t="s">
        <v>9451</v>
      </c>
    </row>
    <row r="819" spans="1:1" ht="17">
      <c r="A819" s="3" t="s">
        <v>9510</v>
      </c>
    </row>
    <row r="820" spans="1:1" ht="17">
      <c r="A820" s="3" t="s">
        <v>9207</v>
      </c>
    </row>
    <row r="821" spans="1:1" ht="17">
      <c r="A821" s="3" t="s">
        <v>9022</v>
      </c>
    </row>
    <row r="822" spans="1:1" ht="17">
      <c r="A822" s="3" t="s">
        <v>9394</v>
      </c>
    </row>
    <row r="823" spans="1:1" ht="17">
      <c r="A823" s="3" t="s">
        <v>12449</v>
      </c>
    </row>
    <row r="824" spans="1:1" ht="17">
      <c r="A824" s="3" t="s">
        <v>9153</v>
      </c>
    </row>
    <row r="825" spans="1:1" ht="17">
      <c r="A825" s="3" t="s">
        <v>8655</v>
      </c>
    </row>
    <row r="826" spans="1:1" ht="17">
      <c r="A826" s="3" t="s">
        <v>9108</v>
      </c>
    </row>
    <row r="827" spans="1:1" ht="17">
      <c r="A827" s="3" t="s">
        <v>9372</v>
      </c>
    </row>
    <row r="828" spans="1:1" ht="17">
      <c r="A828" s="3" t="s">
        <v>9424</v>
      </c>
    </row>
    <row r="829" spans="1:1" ht="17">
      <c r="A829" s="3" t="s">
        <v>9321</v>
      </c>
    </row>
    <row r="830" spans="1:1" ht="17">
      <c r="A830" s="3" t="s">
        <v>9310</v>
      </c>
    </row>
    <row r="831" spans="1:1" ht="17">
      <c r="A831" s="3" t="s">
        <v>9047</v>
      </c>
    </row>
    <row r="832" spans="1:1" ht="17">
      <c r="A832" s="3" t="s">
        <v>9376</v>
      </c>
    </row>
    <row r="833" spans="1:1" ht="17">
      <c r="A833" s="3" t="s">
        <v>12476</v>
      </c>
    </row>
    <row r="834" spans="1:1" ht="17">
      <c r="A834" s="3" t="s">
        <v>8740</v>
      </c>
    </row>
    <row r="835" spans="1:1" ht="17">
      <c r="A835" s="3" t="s">
        <v>9247</v>
      </c>
    </row>
    <row r="836" spans="1:1" ht="17">
      <c r="A836" s="3" t="s">
        <v>12459</v>
      </c>
    </row>
    <row r="837" spans="1:1" ht="17">
      <c r="A837" s="3" t="s">
        <v>8753</v>
      </c>
    </row>
    <row r="838" spans="1:1" ht="17">
      <c r="A838" s="3" t="s">
        <v>8920</v>
      </c>
    </row>
    <row r="839" spans="1:1" ht="17">
      <c r="A839" s="3" t="s">
        <v>8711</v>
      </c>
    </row>
    <row r="840" spans="1:1" ht="17">
      <c r="A840" s="3" t="s">
        <v>9331</v>
      </c>
    </row>
    <row r="841" spans="1:1" ht="17">
      <c r="A841" s="3" t="s">
        <v>9465</v>
      </c>
    </row>
    <row r="842" spans="1:1" ht="17">
      <c r="A842" s="3" t="s">
        <v>9084</v>
      </c>
    </row>
    <row r="843" spans="1:1" ht="17">
      <c r="A843" s="3" t="s">
        <v>8580</v>
      </c>
    </row>
    <row r="844" spans="1:1" ht="17">
      <c r="A844" s="3" t="s">
        <v>8851</v>
      </c>
    </row>
    <row r="845" spans="1:1" ht="17">
      <c r="A845" s="3" t="s">
        <v>8699</v>
      </c>
    </row>
    <row r="846" spans="1:1" ht="17">
      <c r="A846" s="3" t="s">
        <v>9296</v>
      </c>
    </row>
    <row r="847" spans="1:1" ht="17">
      <c r="A847" s="3" t="s">
        <v>9219</v>
      </c>
    </row>
    <row r="848" spans="1:1" ht="17">
      <c r="A848" s="3" t="s">
        <v>9243</v>
      </c>
    </row>
    <row r="849" spans="1:1" ht="17">
      <c r="A849" s="3" t="s">
        <v>9114</v>
      </c>
    </row>
    <row r="850" spans="1:1" ht="17">
      <c r="A850" s="3" t="s">
        <v>9508</v>
      </c>
    </row>
    <row r="851" spans="1:1" ht="17">
      <c r="A851" s="3" t="s">
        <v>9272</v>
      </c>
    </row>
    <row r="852" spans="1:1" ht="17">
      <c r="A852" s="3" t="s">
        <v>9068</v>
      </c>
    </row>
    <row r="853" spans="1:1" ht="17">
      <c r="A853" s="3" t="s">
        <v>9491</v>
      </c>
    </row>
    <row r="854" spans="1:1" ht="17">
      <c r="A854" s="3" t="s">
        <v>9289</v>
      </c>
    </row>
    <row r="855" spans="1:1" ht="17">
      <c r="A855" s="3" t="s">
        <v>9275</v>
      </c>
    </row>
    <row r="856" spans="1:1" ht="17">
      <c r="A856" s="3" t="s">
        <v>8773</v>
      </c>
    </row>
    <row r="857" spans="1:1" ht="17">
      <c r="A857" s="3" t="s">
        <v>8766</v>
      </c>
    </row>
    <row r="858" spans="1:1" ht="17">
      <c r="A858" s="3" t="s">
        <v>9031</v>
      </c>
    </row>
    <row r="859" spans="1:1" ht="17">
      <c r="A859" s="3" t="s">
        <v>8831</v>
      </c>
    </row>
    <row r="860" spans="1:1" ht="17">
      <c r="A860" s="3" t="s">
        <v>9095</v>
      </c>
    </row>
    <row r="861" spans="1:1" ht="17">
      <c r="A861" s="3" t="s">
        <v>9214</v>
      </c>
    </row>
    <row r="862" spans="1:1" ht="17">
      <c r="A862" s="3" t="s">
        <v>8624</v>
      </c>
    </row>
    <row r="863" spans="1:1" ht="17">
      <c r="A863" s="3" t="s">
        <v>8747</v>
      </c>
    </row>
    <row r="864" spans="1:1" ht="17">
      <c r="A864" s="3" t="s">
        <v>8799</v>
      </c>
    </row>
    <row r="865" spans="1:1" ht="17">
      <c r="A865" s="3" t="s">
        <v>9015</v>
      </c>
    </row>
    <row r="866" spans="1:1" ht="17">
      <c r="A866" s="3" t="s">
        <v>8780</v>
      </c>
    </row>
    <row r="867" spans="1:1" ht="17">
      <c r="A867" s="3" t="s">
        <v>8634</v>
      </c>
    </row>
    <row r="868" spans="1:1" ht="17">
      <c r="A868" s="3" t="s">
        <v>9023</v>
      </c>
    </row>
    <row r="869" spans="1:1" ht="17">
      <c r="A869" s="3" t="s">
        <v>9152</v>
      </c>
    </row>
    <row r="870" spans="1:1" ht="17">
      <c r="A870" s="3" t="s">
        <v>12427</v>
      </c>
    </row>
    <row r="871" spans="1:1" ht="17">
      <c r="A871" s="3" t="s">
        <v>9004</v>
      </c>
    </row>
    <row r="872" spans="1:1" ht="17">
      <c r="A872" s="3" t="s">
        <v>9059</v>
      </c>
    </row>
    <row r="873" spans="1:1" ht="17">
      <c r="A873" s="3" t="s">
        <v>9468</v>
      </c>
    </row>
    <row r="874" spans="1:1" ht="17">
      <c r="A874" s="3" t="s">
        <v>9029</v>
      </c>
    </row>
    <row r="875" spans="1:1" ht="17">
      <c r="A875" s="3" t="s">
        <v>9061</v>
      </c>
    </row>
    <row r="876" spans="1:1" ht="17">
      <c r="A876" s="3" t="s">
        <v>8668</v>
      </c>
    </row>
    <row r="877" spans="1:1" ht="17">
      <c r="A877" s="3" t="s">
        <v>9089</v>
      </c>
    </row>
    <row r="878" spans="1:1" ht="17">
      <c r="A878" s="3" t="s">
        <v>9335</v>
      </c>
    </row>
    <row r="879" spans="1:1" ht="17">
      <c r="A879" s="3" t="s">
        <v>8771</v>
      </c>
    </row>
    <row r="880" spans="1:1" ht="17">
      <c r="A880" s="3" t="s">
        <v>9264</v>
      </c>
    </row>
    <row r="881" spans="1:1" ht="17">
      <c r="A881" s="3" t="s">
        <v>9237</v>
      </c>
    </row>
    <row r="882" spans="1:1" ht="17">
      <c r="A882" s="3" t="s">
        <v>9301</v>
      </c>
    </row>
    <row r="883" spans="1:1" ht="17">
      <c r="A883" s="3" t="s">
        <v>8728</v>
      </c>
    </row>
    <row r="884" spans="1:1" ht="17">
      <c r="A884" s="3" t="s">
        <v>8629</v>
      </c>
    </row>
    <row r="885" spans="1:1" ht="17">
      <c r="A885" s="3" t="s">
        <v>9081</v>
      </c>
    </row>
    <row r="886" spans="1:1" ht="17">
      <c r="A886" s="3" t="s">
        <v>8967</v>
      </c>
    </row>
    <row r="887" spans="1:1" ht="17">
      <c r="A887" s="3" t="s">
        <v>9364</v>
      </c>
    </row>
    <row r="888" spans="1:1" ht="17">
      <c r="A888" s="3" t="s">
        <v>8830</v>
      </c>
    </row>
    <row r="889" spans="1:1" ht="17">
      <c r="A889" s="3" t="s">
        <v>9340</v>
      </c>
    </row>
    <row r="890" spans="1:1" ht="17">
      <c r="A890" s="3" t="s">
        <v>9146</v>
      </c>
    </row>
    <row r="891" spans="1:1" ht="17">
      <c r="A891" s="3" t="s">
        <v>9307</v>
      </c>
    </row>
    <row r="892" spans="1:1" ht="17">
      <c r="A892" s="3" t="s">
        <v>8908</v>
      </c>
    </row>
    <row r="893" spans="1:1" ht="17">
      <c r="A893" s="3" t="s">
        <v>8995</v>
      </c>
    </row>
    <row r="894" spans="1:1" ht="17">
      <c r="A894" s="3" t="s">
        <v>9044</v>
      </c>
    </row>
    <row r="895" spans="1:1" ht="17">
      <c r="A895" s="3" t="s">
        <v>9107</v>
      </c>
    </row>
    <row r="896" spans="1:1" ht="17">
      <c r="A896" s="3" t="s">
        <v>9058</v>
      </c>
    </row>
    <row r="897" spans="1:1" ht="17">
      <c r="A897" s="3" t="s">
        <v>8741</v>
      </c>
    </row>
    <row r="898" spans="1:1" ht="17">
      <c r="A898" s="3" t="s">
        <v>9211</v>
      </c>
    </row>
    <row r="899" spans="1:1" ht="17">
      <c r="A899" s="3" t="s">
        <v>9354</v>
      </c>
    </row>
    <row r="900" spans="1:1" ht="17">
      <c r="A900" s="3" t="s">
        <v>9131</v>
      </c>
    </row>
    <row r="901" spans="1:1" ht="17">
      <c r="A901" s="3" t="s">
        <v>8785</v>
      </c>
    </row>
    <row r="902" spans="1:1" ht="17">
      <c r="A902" s="3" t="s">
        <v>8763</v>
      </c>
    </row>
    <row r="903" spans="1:1" ht="17">
      <c r="A903" s="3" t="s">
        <v>9357</v>
      </c>
    </row>
    <row r="904" spans="1:1" ht="17">
      <c r="A904" s="3" t="s">
        <v>8618</v>
      </c>
    </row>
    <row r="905" spans="1:1" ht="17">
      <c r="A905" s="3" t="s">
        <v>9220</v>
      </c>
    </row>
    <row r="906" spans="1:1" ht="17">
      <c r="A906" s="3" t="s">
        <v>9349</v>
      </c>
    </row>
    <row r="907" spans="1:1" ht="17">
      <c r="A907" s="3" t="s">
        <v>8983</v>
      </c>
    </row>
    <row r="908" spans="1:1" ht="17">
      <c r="A908" s="3" t="s">
        <v>9346</v>
      </c>
    </row>
    <row r="909" spans="1:1" ht="17">
      <c r="A909" s="3" t="s">
        <v>9075</v>
      </c>
    </row>
    <row r="910" spans="1:1" ht="17">
      <c r="A910" s="3" t="s">
        <v>8818</v>
      </c>
    </row>
    <row r="911" spans="1:1" ht="17">
      <c r="A911" s="3" t="s">
        <v>8614</v>
      </c>
    </row>
    <row r="912" spans="1:1" ht="17">
      <c r="A912" s="3" t="s">
        <v>8613</v>
      </c>
    </row>
    <row r="913" spans="1:1" ht="17">
      <c r="A913" s="3" t="s">
        <v>9091</v>
      </c>
    </row>
    <row r="914" spans="1:1" ht="17">
      <c r="A914" s="3" t="s">
        <v>9070</v>
      </c>
    </row>
    <row r="915" spans="1:1" ht="17">
      <c r="A915" s="3" t="s">
        <v>9459</v>
      </c>
    </row>
    <row r="916" spans="1:1" ht="17">
      <c r="A916" s="3" t="s">
        <v>8584</v>
      </c>
    </row>
    <row r="917" spans="1:1" ht="17">
      <c r="A917" s="3" t="s">
        <v>9162</v>
      </c>
    </row>
    <row r="918" spans="1:1" ht="17">
      <c r="A918" s="3" t="s">
        <v>9246</v>
      </c>
    </row>
    <row r="919" spans="1:1" ht="17">
      <c r="A919" s="3" t="s">
        <v>9195</v>
      </c>
    </row>
    <row r="920" spans="1:1" ht="17">
      <c r="A920" s="3" t="s">
        <v>8581</v>
      </c>
    </row>
    <row r="921" spans="1:1" ht="17">
      <c r="A921" s="3" t="s">
        <v>8750</v>
      </c>
    </row>
    <row r="922" spans="1:1" ht="17">
      <c r="A922" s="3" t="s">
        <v>8657</v>
      </c>
    </row>
    <row r="923" spans="1:1" ht="17">
      <c r="A923" s="3" t="s">
        <v>8610</v>
      </c>
    </row>
    <row r="924" spans="1:1" ht="17">
      <c r="A924" s="3" t="s">
        <v>9021</v>
      </c>
    </row>
    <row r="925" spans="1:1" ht="17">
      <c r="A925" s="3" t="s">
        <v>8709</v>
      </c>
    </row>
    <row r="926" spans="1:1" ht="17">
      <c r="A926" s="3" t="s">
        <v>9299</v>
      </c>
    </row>
    <row r="927" spans="1:1" ht="17">
      <c r="A927" s="3" t="s">
        <v>9286</v>
      </c>
    </row>
    <row r="928" spans="1:1" ht="17">
      <c r="A928" s="3" t="s">
        <v>9265</v>
      </c>
    </row>
    <row r="929" spans="1:1" ht="17">
      <c r="A929" s="3" t="s">
        <v>9450</v>
      </c>
    </row>
    <row r="930" spans="1:1" ht="17">
      <c r="A930" s="3" t="s">
        <v>8670</v>
      </c>
    </row>
    <row r="931" spans="1:1" ht="17">
      <c r="A931" s="3" t="s">
        <v>9094</v>
      </c>
    </row>
    <row r="932" spans="1:1" ht="17">
      <c r="A932" s="3" t="s">
        <v>8910</v>
      </c>
    </row>
    <row r="933" spans="1:1" ht="17">
      <c r="A933" s="3" t="s">
        <v>9407</v>
      </c>
    </row>
    <row r="934" spans="1:1" ht="17">
      <c r="A934" s="3" t="s">
        <v>9392</v>
      </c>
    </row>
    <row r="935" spans="1:1" ht="17">
      <c r="A935" s="3" t="s">
        <v>9137</v>
      </c>
    </row>
    <row r="936" spans="1:1" ht="17">
      <c r="A936" s="3" t="s">
        <v>9518</v>
      </c>
    </row>
    <row r="937" spans="1:1" ht="17">
      <c r="A937" s="3" t="s">
        <v>8903</v>
      </c>
    </row>
    <row r="938" spans="1:1" ht="17">
      <c r="A938" s="3" t="s">
        <v>9134</v>
      </c>
    </row>
    <row r="939" spans="1:1" ht="17">
      <c r="A939" s="3" t="s">
        <v>9002</v>
      </c>
    </row>
    <row r="940" spans="1:1" ht="17">
      <c r="A940" s="3" t="s">
        <v>9400</v>
      </c>
    </row>
    <row r="941" spans="1:1" ht="17">
      <c r="A941" s="3" t="s">
        <v>9232</v>
      </c>
    </row>
    <row r="942" spans="1:1" ht="17">
      <c r="A942" s="3" t="s">
        <v>12468</v>
      </c>
    </row>
    <row r="943" spans="1:1" ht="17">
      <c r="A943" s="3" t="s">
        <v>8882</v>
      </c>
    </row>
    <row r="944" spans="1:1" ht="17">
      <c r="A944" s="3" t="s">
        <v>9419</v>
      </c>
    </row>
    <row r="945" spans="1:1" ht="17">
      <c r="A945" s="3" t="s">
        <v>9126</v>
      </c>
    </row>
    <row r="946" spans="1:1" ht="17">
      <c r="A946" s="3" t="s">
        <v>9135</v>
      </c>
    </row>
    <row r="947" spans="1:1" ht="17">
      <c r="A947" s="3" t="s">
        <v>9268</v>
      </c>
    </row>
    <row r="948" spans="1:1" ht="17">
      <c r="A948" s="3" t="s">
        <v>9063</v>
      </c>
    </row>
    <row r="949" spans="1:1" ht="17">
      <c r="A949" s="3" t="s">
        <v>8935</v>
      </c>
    </row>
    <row r="950" spans="1:1" ht="17">
      <c r="A950" s="3" t="s">
        <v>9109</v>
      </c>
    </row>
    <row r="951" spans="1:1" ht="17">
      <c r="A951" s="3" t="s">
        <v>9169</v>
      </c>
    </row>
    <row r="952" spans="1:1" ht="17">
      <c r="A952" s="3" t="s">
        <v>9036</v>
      </c>
    </row>
    <row r="953" spans="1:1" ht="17">
      <c r="A953" s="3" t="s">
        <v>9054</v>
      </c>
    </row>
    <row r="954" spans="1:1" ht="17">
      <c r="A954" s="3" t="s">
        <v>9240</v>
      </c>
    </row>
    <row r="955" spans="1:1" ht="17">
      <c r="A955" s="3" t="s">
        <v>8976</v>
      </c>
    </row>
    <row r="956" spans="1:1" ht="17">
      <c r="A956" s="3" t="s">
        <v>8795</v>
      </c>
    </row>
    <row r="957" spans="1:1" ht="17">
      <c r="A957" s="3" t="s">
        <v>9128</v>
      </c>
    </row>
    <row r="958" spans="1:1" ht="17">
      <c r="A958" s="3" t="s">
        <v>9239</v>
      </c>
    </row>
    <row r="959" spans="1:1" ht="17">
      <c r="A959" s="3" t="s">
        <v>9448</v>
      </c>
    </row>
    <row r="960" spans="1:1" ht="17">
      <c r="A960" s="3" t="s">
        <v>8789</v>
      </c>
    </row>
    <row r="961" spans="1:1" ht="17">
      <c r="A961" s="3" t="s">
        <v>9433</v>
      </c>
    </row>
    <row r="962" spans="1:1" ht="17">
      <c r="A962" s="3" t="s">
        <v>12447</v>
      </c>
    </row>
    <row r="963" spans="1:1" ht="17">
      <c r="A963" s="3" t="s">
        <v>8768</v>
      </c>
    </row>
    <row r="964" spans="1:1" ht="17">
      <c r="A964" s="3" t="s">
        <v>9209</v>
      </c>
    </row>
    <row r="965" spans="1:1" ht="17">
      <c r="A965" s="3" t="s">
        <v>8878</v>
      </c>
    </row>
    <row r="966" spans="1:1" ht="17">
      <c r="A966" s="3" t="s">
        <v>8593</v>
      </c>
    </row>
    <row r="967" spans="1:1" ht="17">
      <c r="A967" s="3" t="s">
        <v>9474</v>
      </c>
    </row>
    <row r="968" spans="1:1" ht="17">
      <c r="A968" s="3" t="s">
        <v>9161</v>
      </c>
    </row>
    <row r="969" spans="1:1" ht="17">
      <c r="A969" s="3" t="s">
        <v>9196</v>
      </c>
    </row>
    <row r="970" spans="1:1" ht="17">
      <c r="A970" s="3" t="s">
        <v>12442</v>
      </c>
    </row>
    <row r="971" spans="1:1" ht="17">
      <c r="A971" s="3" t="s">
        <v>9113</v>
      </c>
    </row>
    <row r="972" spans="1:1" ht="17">
      <c r="A972" s="3" t="s">
        <v>9166</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A48B6-09EF-BA44-BA7C-3C6A9165BED4}">
  <dimension ref="A1:E45"/>
  <sheetViews>
    <sheetView tabSelected="1" workbookViewId="0">
      <selection activeCell="B2" sqref="B2:B18"/>
    </sheetView>
  </sheetViews>
  <sheetFormatPr baseColWidth="10" defaultRowHeight="16"/>
  <cols>
    <col min="1" max="1" width="30.33203125" bestFit="1" customWidth="1"/>
    <col min="2" max="2" width="24.6640625" bestFit="1" customWidth="1"/>
    <col min="3" max="3" width="27" customWidth="1"/>
    <col min="5" max="5" width="18.1640625" customWidth="1"/>
    <col min="6" max="6" width="22.1640625" bestFit="1" customWidth="1"/>
  </cols>
  <sheetData>
    <row r="1" spans="1:5" s="2" customFormat="1" ht="51">
      <c r="A1" s="6" t="s">
        <v>12502</v>
      </c>
      <c r="B1" s="6" t="s">
        <v>12503</v>
      </c>
      <c r="C1" s="6" t="s">
        <v>12506</v>
      </c>
      <c r="D1" s="6" t="s">
        <v>12507</v>
      </c>
      <c r="E1" s="6" t="s">
        <v>12508</v>
      </c>
    </row>
    <row r="2" spans="1:5">
      <c r="A2" s="10" t="s">
        <v>8568</v>
      </c>
      <c r="B2">
        <v>162</v>
      </c>
      <c r="C2" s="10">
        <v>126</v>
      </c>
      <c r="D2" s="10">
        <v>36</v>
      </c>
      <c r="E2" s="10">
        <v>111</v>
      </c>
    </row>
    <row r="3" spans="1:5">
      <c r="A3" s="10" t="s">
        <v>8566</v>
      </c>
      <c r="B3">
        <v>121</v>
      </c>
      <c r="C3" s="10">
        <v>109</v>
      </c>
      <c r="D3" s="10">
        <v>78</v>
      </c>
      <c r="E3" s="10">
        <v>20</v>
      </c>
    </row>
    <row r="4" spans="1:5">
      <c r="A4" s="10" t="s">
        <v>8565</v>
      </c>
      <c r="B4">
        <v>294</v>
      </c>
      <c r="C4" s="10">
        <v>238</v>
      </c>
      <c r="D4" s="10">
        <v>26</v>
      </c>
      <c r="E4" s="10">
        <v>11</v>
      </c>
    </row>
    <row r="5" spans="1:5">
      <c r="A5" s="10" t="s">
        <v>8557</v>
      </c>
      <c r="B5">
        <v>95</v>
      </c>
      <c r="C5" s="10">
        <v>83</v>
      </c>
      <c r="D5" s="10">
        <v>31</v>
      </c>
      <c r="E5" s="10">
        <v>9</v>
      </c>
    </row>
    <row r="6" spans="1:5">
      <c r="A6" s="10" t="s">
        <v>8558</v>
      </c>
      <c r="B6">
        <v>96</v>
      </c>
      <c r="C6" s="10">
        <v>78</v>
      </c>
      <c r="D6" s="10">
        <v>13</v>
      </c>
      <c r="E6" s="10">
        <v>4</v>
      </c>
    </row>
    <row r="7" spans="1:5">
      <c r="A7" s="10" t="s">
        <v>8562</v>
      </c>
      <c r="B7">
        <v>219</v>
      </c>
      <c r="C7" s="10">
        <v>186</v>
      </c>
      <c r="D7" s="10">
        <v>95</v>
      </c>
      <c r="E7" s="10">
        <v>60</v>
      </c>
    </row>
    <row r="8" spans="1:5">
      <c r="A8" s="10" t="s">
        <v>8560</v>
      </c>
      <c r="B8">
        <v>157</v>
      </c>
      <c r="C8" s="10">
        <v>107</v>
      </c>
      <c r="D8" s="10">
        <v>21</v>
      </c>
      <c r="E8" s="10">
        <v>5</v>
      </c>
    </row>
    <row r="9" spans="1:5">
      <c r="A9" s="10" t="s">
        <v>8559</v>
      </c>
      <c r="B9">
        <v>224</v>
      </c>
      <c r="C9" s="10">
        <v>188</v>
      </c>
      <c r="D9" s="10">
        <v>155</v>
      </c>
      <c r="E9" s="10">
        <v>67</v>
      </c>
    </row>
    <row r="10" spans="1:5">
      <c r="A10" s="10" t="s">
        <v>8554</v>
      </c>
      <c r="B10">
        <v>993</v>
      </c>
      <c r="C10" s="10">
        <v>516</v>
      </c>
      <c r="D10" s="10">
        <v>322</v>
      </c>
      <c r="E10" s="10">
        <v>367</v>
      </c>
    </row>
    <row r="11" spans="1:5">
      <c r="A11" s="10" t="s">
        <v>8563</v>
      </c>
      <c r="B11">
        <v>269</v>
      </c>
      <c r="C11" s="10">
        <v>172</v>
      </c>
      <c r="D11" s="10">
        <v>37</v>
      </c>
      <c r="E11" s="10">
        <v>43</v>
      </c>
    </row>
    <row r="12" spans="1:5">
      <c r="A12" s="10" t="s">
        <v>8555</v>
      </c>
      <c r="B12">
        <v>932</v>
      </c>
      <c r="C12" s="10">
        <v>471</v>
      </c>
      <c r="D12" s="10">
        <v>42</v>
      </c>
      <c r="E12" s="10">
        <v>60</v>
      </c>
    </row>
    <row r="13" spans="1:5">
      <c r="A13" s="10" t="s">
        <v>8552</v>
      </c>
      <c r="B13">
        <v>142</v>
      </c>
      <c r="C13" s="10">
        <v>116</v>
      </c>
      <c r="D13" s="10">
        <v>15</v>
      </c>
      <c r="E13" s="10">
        <v>16</v>
      </c>
    </row>
    <row r="14" spans="1:5">
      <c r="A14" s="10" t="s">
        <v>8564</v>
      </c>
      <c r="B14">
        <v>108</v>
      </c>
      <c r="C14" s="10">
        <v>83</v>
      </c>
      <c r="D14" s="10">
        <v>21</v>
      </c>
      <c r="E14" s="10">
        <v>16</v>
      </c>
    </row>
    <row r="15" spans="1:5">
      <c r="A15" s="10" t="s">
        <v>8567</v>
      </c>
      <c r="B15">
        <v>110</v>
      </c>
      <c r="C15" s="10">
        <v>110</v>
      </c>
      <c r="D15" s="10">
        <v>23</v>
      </c>
      <c r="E15" s="10">
        <v>25</v>
      </c>
    </row>
    <row r="16" spans="1:5">
      <c r="A16" s="10" t="s">
        <v>8551</v>
      </c>
      <c r="B16">
        <v>908</v>
      </c>
      <c r="C16" s="10">
        <v>344</v>
      </c>
      <c r="D16" s="10">
        <v>47</v>
      </c>
      <c r="E16" s="10">
        <v>457</v>
      </c>
    </row>
    <row r="17" spans="1:5">
      <c r="A17" s="10" t="s">
        <v>8561</v>
      </c>
      <c r="B17">
        <v>82</v>
      </c>
      <c r="C17" s="10">
        <v>79</v>
      </c>
      <c r="D17" s="10">
        <v>22</v>
      </c>
      <c r="E17" s="10">
        <v>39</v>
      </c>
    </row>
    <row r="18" spans="1:5">
      <c r="A18" s="10" t="s">
        <v>8556</v>
      </c>
      <c r="B18">
        <v>86</v>
      </c>
      <c r="C18" s="10">
        <v>75</v>
      </c>
      <c r="D18" s="10">
        <v>24</v>
      </c>
      <c r="E18" s="10">
        <v>7</v>
      </c>
    </row>
    <row r="19" spans="1:5">
      <c r="A19" s="17" t="s">
        <v>12504</v>
      </c>
      <c r="B19" s="17">
        <v>3245</v>
      </c>
      <c r="C19" s="10"/>
      <c r="D19" s="10"/>
      <c r="E19" s="10"/>
    </row>
    <row r="20" spans="1:5">
      <c r="A20" s="17" t="s">
        <v>12505</v>
      </c>
      <c r="B20">
        <v>5625</v>
      </c>
      <c r="C20" s="10"/>
      <c r="D20" s="10"/>
      <c r="E20" s="10"/>
    </row>
    <row r="21" spans="1:5" s="31" customFormat="1">
      <c r="A21" s="29"/>
      <c r="B21" s="29"/>
      <c r="C21" s="29"/>
      <c r="D21" s="29"/>
      <c r="E21" s="29"/>
    </row>
    <row r="22" spans="1:5" s="31" customFormat="1">
      <c r="A22" s="29"/>
      <c r="B22" s="29"/>
      <c r="C22" s="29"/>
      <c r="D22" s="29"/>
      <c r="E22" s="29"/>
    </row>
    <row r="23" spans="1:5" ht="51">
      <c r="A23" s="30" t="s">
        <v>12509</v>
      </c>
      <c r="B23">
        <f>SUM(B2:B18)</f>
        <v>4998</v>
      </c>
      <c r="C23">
        <f t="shared" ref="C23:E23" si="0">SUM(C2:C18)</f>
        <v>3081</v>
      </c>
      <c r="D23">
        <f t="shared" si="0"/>
        <v>1008</v>
      </c>
      <c r="E23">
        <f t="shared" si="0"/>
        <v>1317</v>
      </c>
    </row>
    <row r="27" spans="1:5">
      <c r="E27" s="36"/>
    </row>
    <row r="28" spans="1:5">
      <c r="E28" s="36"/>
    </row>
    <row r="29" spans="1:5">
      <c r="E29" s="36"/>
    </row>
    <row r="30" spans="1:5">
      <c r="E30" s="36"/>
    </row>
    <row r="31" spans="1:5">
      <c r="E31" s="36"/>
    </row>
    <row r="32" spans="1:5">
      <c r="E32" s="36"/>
    </row>
    <row r="33" spans="5:5">
      <c r="E33" s="36"/>
    </row>
    <row r="34" spans="5:5">
      <c r="E34" s="36"/>
    </row>
    <row r="35" spans="5:5">
      <c r="E35" s="36"/>
    </row>
    <row r="36" spans="5:5">
      <c r="E36" s="36"/>
    </row>
    <row r="37" spans="5:5">
      <c r="E37" s="36"/>
    </row>
    <row r="38" spans="5:5">
      <c r="E38" s="36"/>
    </row>
    <row r="39" spans="5:5">
      <c r="E39" s="36"/>
    </row>
    <row r="40" spans="5:5">
      <c r="E40" s="36"/>
    </row>
    <row r="41" spans="5:5">
      <c r="E41" s="36"/>
    </row>
    <row r="42" spans="5:5">
      <c r="E42" s="36"/>
    </row>
    <row r="43" spans="5:5">
      <c r="E43" s="36"/>
    </row>
    <row r="44" spans="5:5">
      <c r="E44" s="36"/>
    </row>
    <row r="45" spans="5:5">
      <c r="E45" s="36"/>
    </row>
  </sheetData>
  <autoFilter ref="A1:C18" xr:uid="{20C01BCC-C4BD-1446-8A16-A760B5EA146E}">
    <sortState ref="A2:C18">
      <sortCondition ref="A1:A18"/>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03F7C-D5E9-FC4F-8412-13EB61C32E43}">
  <dimension ref="A1:B1880"/>
  <sheetViews>
    <sheetView topLeftCell="A5" workbookViewId="0">
      <selection activeCell="A24" sqref="A24"/>
    </sheetView>
  </sheetViews>
  <sheetFormatPr baseColWidth="10" defaultRowHeight="16"/>
  <cols>
    <col min="1" max="1" width="65.6640625" bestFit="1" customWidth="1"/>
  </cols>
  <sheetData>
    <row r="1" spans="1:2">
      <c r="A1" s="1" t="s">
        <v>12510</v>
      </c>
      <c r="B1" s="1" t="s">
        <v>10898</v>
      </c>
    </row>
    <row r="2" spans="1:2">
      <c r="A2" t="s">
        <v>12886</v>
      </c>
      <c r="B2">
        <v>774</v>
      </c>
    </row>
    <row r="3" spans="1:2">
      <c r="A3" t="s">
        <v>13272</v>
      </c>
      <c r="B3">
        <v>474</v>
      </c>
    </row>
    <row r="4" spans="1:2">
      <c r="A4" t="s">
        <v>8582</v>
      </c>
      <c r="B4">
        <v>365</v>
      </c>
    </row>
    <row r="5" spans="1:2">
      <c r="A5" t="s">
        <v>8581</v>
      </c>
      <c r="B5">
        <v>360</v>
      </c>
    </row>
    <row r="6" spans="1:2">
      <c r="A6" t="s">
        <v>12895</v>
      </c>
      <c r="B6">
        <v>292</v>
      </c>
    </row>
    <row r="7" spans="1:2">
      <c r="A7" t="s">
        <v>12564</v>
      </c>
      <c r="B7">
        <v>264</v>
      </c>
    </row>
    <row r="8" spans="1:2">
      <c r="A8" t="s">
        <v>12731</v>
      </c>
      <c r="B8">
        <v>256</v>
      </c>
    </row>
    <row r="9" spans="1:2">
      <c r="A9" t="s">
        <v>13236</v>
      </c>
      <c r="B9">
        <v>256</v>
      </c>
    </row>
    <row r="10" spans="1:2">
      <c r="A10" t="s">
        <v>12566</v>
      </c>
      <c r="B10">
        <v>254</v>
      </c>
    </row>
    <row r="11" spans="1:2">
      <c r="A11" t="s">
        <v>12781</v>
      </c>
      <c r="B11">
        <v>253</v>
      </c>
    </row>
    <row r="12" spans="1:2">
      <c r="A12" t="s">
        <v>13333</v>
      </c>
      <c r="B12">
        <v>236</v>
      </c>
    </row>
    <row r="13" spans="1:2">
      <c r="A13" t="s">
        <v>13326</v>
      </c>
      <c r="B13">
        <v>225</v>
      </c>
    </row>
    <row r="14" spans="1:2">
      <c r="A14" t="s">
        <v>12711</v>
      </c>
      <c r="B14">
        <v>210</v>
      </c>
    </row>
    <row r="15" spans="1:2">
      <c r="A15" t="s">
        <v>13368</v>
      </c>
      <c r="B15">
        <v>209</v>
      </c>
    </row>
    <row r="16" spans="1:2">
      <c r="A16" t="s">
        <v>12821</v>
      </c>
      <c r="B16">
        <v>200</v>
      </c>
    </row>
    <row r="17" spans="1:2">
      <c r="A17" t="s">
        <v>13245</v>
      </c>
      <c r="B17">
        <v>199</v>
      </c>
    </row>
    <row r="18" spans="1:2">
      <c r="A18" t="s">
        <v>13203</v>
      </c>
      <c r="B18">
        <v>192</v>
      </c>
    </row>
    <row r="19" spans="1:2">
      <c r="A19" t="s">
        <v>12515</v>
      </c>
      <c r="B19">
        <v>183</v>
      </c>
    </row>
    <row r="20" spans="1:2">
      <c r="A20" t="s">
        <v>8576</v>
      </c>
      <c r="B20">
        <v>181</v>
      </c>
    </row>
    <row r="21" spans="1:2">
      <c r="A21" t="s">
        <v>8601</v>
      </c>
      <c r="B21">
        <v>174</v>
      </c>
    </row>
    <row r="22" spans="1:2">
      <c r="A22" t="s">
        <v>13119</v>
      </c>
      <c r="B22">
        <v>170</v>
      </c>
    </row>
    <row r="23" spans="1:2">
      <c r="A23" t="s">
        <v>12605</v>
      </c>
      <c r="B23">
        <v>165</v>
      </c>
    </row>
    <row r="24" spans="1:2">
      <c r="A24" t="s">
        <v>12638</v>
      </c>
      <c r="B24">
        <v>158</v>
      </c>
    </row>
    <row r="25" spans="1:2">
      <c r="A25" t="s">
        <v>8571</v>
      </c>
      <c r="B25">
        <v>154</v>
      </c>
    </row>
    <row r="26" spans="1:2">
      <c r="A26" t="s">
        <v>12814</v>
      </c>
      <c r="B26">
        <v>152</v>
      </c>
    </row>
    <row r="27" spans="1:2">
      <c r="A27" t="s">
        <v>13250</v>
      </c>
      <c r="B27">
        <v>131</v>
      </c>
    </row>
    <row r="28" spans="1:2">
      <c r="A28" t="s">
        <v>13037</v>
      </c>
      <c r="B28">
        <v>122</v>
      </c>
    </row>
    <row r="29" spans="1:2">
      <c r="A29" t="s">
        <v>8598</v>
      </c>
      <c r="B29">
        <v>118</v>
      </c>
    </row>
    <row r="30" spans="1:2">
      <c r="A30" t="s">
        <v>13279</v>
      </c>
      <c r="B30">
        <v>113</v>
      </c>
    </row>
    <row r="31" spans="1:2">
      <c r="A31" t="s">
        <v>12946</v>
      </c>
      <c r="B31">
        <v>107</v>
      </c>
    </row>
    <row r="32" spans="1:2">
      <c r="A32" t="s">
        <v>8625</v>
      </c>
      <c r="B32">
        <v>102</v>
      </c>
    </row>
    <row r="33" spans="1:2">
      <c r="A33" t="s">
        <v>12955</v>
      </c>
      <c r="B33">
        <v>93</v>
      </c>
    </row>
    <row r="34" spans="1:2">
      <c r="A34" t="s">
        <v>12759</v>
      </c>
      <c r="B34">
        <v>91</v>
      </c>
    </row>
    <row r="35" spans="1:2">
      <c r="A35" t="s">
        <v>8573</v>
      </c>
      <c r="B35">
        <v>91</v>
      </c>
    </row>
    <row r="36" spans="1:2">
      <c r="A36" t="s">
        <v>8572</v>
      </c>
      <c r="B36">
        <v>89</v>
      </c>
    </row>
    <row r="37" spans="1:2">
      <c r="A37" t="s">
        <v>12588</v>
      </c>
      <c r="B37">
        <v>85</v>
      </c>
    </row>
    <row r="38" spans="1:2">
      <c r="A38" t="s">
        <v>12871</v>
      </c>
      <c r="B38">
        <v>85</v>
      </c>
    </row>
    <row r="39" spans="1:2">
      <c r="A39" t="s">
        <v>8618</v>
      </c>
      <c r="B39">
        <v>80</v>
      </c>
    </row>
    <row r="40" spans="1:2">
      <c r="A40" t="s">
        <v>12592</v>
      </c>
      <c r="B40">
        <v>77</v>
      </c>
    </row>
    <row r="41" spans="1:2">
      <c r="A41" t="s">
        <v>8585</v>
      </c>
      <c r="B41">
        <v>75</v>
      </c>
    </row>
    <row r="42" spans="1:2">
      <c r="A42" t="s">
        <v>13266</v>
      </c>
      <c r="B42">
        <v>72</v>
      </c>
    </row>
    <row r="43" spans="1:2">
      <c r="A43" t="s">
        <v>13331</v>
      </c>
      <c r="B43">
        <v>72</v>
      </c>
    </row>
    <row r="44" spans="1:2">
      <c r="A44" t="s">
        <v>13011</v>
      </c>
      <c r="B44">
        <v>71</v>
      </c>
    </row>
    <row r="45" spans="1:2">
      <c r="A45" t="s">
        <v>8588</v>
      </c>
      <c r="B45">
        <v>71</v>
      </c>
    </row>
    <row r="46" spans="1:2">
      <c r="A46" t="s">
        <v>8593</v>
      </c>
      <c r="B46">
        <v>70</v>
      </c>
    </row>
    <row r="47" spans="1:2">
      <c r="A47" t="s">
        <v>12618</v>
      </c>
      <c r="B47">
        <v>67</v>
      </c>
    </row>
    <row r="48" spans="1:2">
      <c r="A48" t="s">
        <v>12926</v>
      </c>
      <c r="B48">
        <v>67</v>
      </c>
    </row>
    <row r="49" spans="1:2">
      <c r="A49" t="s">
        <v>12868</v>
      </c>
      <c r="B49">
        <v>66</v>
      </c>
    </row>
    <row r="50" spans="1:2">
      <c r="A50" t="s">
        <v>13310</v>
      </c>
      <c r="B50">
        <v>65</v>
      </c>
    </row>
    <row r="51" spans="1:2">
      <c r="A51" t="s">
        <v>13170</v>
      </c>
      <c r="B51">
        <v>64</v>
      </c>
    </row>
    <row r="52" spans="1:2">
      <c r="A52" t="s">
        <v>13381</v>
      </c>
      <c r="B52">
        <v>63</v>
      </c>
    </row>
    <row r="53" spans="1:2">
      <c r="A53" t="s">
        <v>13115</v>
      </c>
      <c r="B53">
        <v>61</v>
      </c>
    </row>
    <row r="54" spans="1:2">
      <c r="A54" t="s">
        <v>12576</v>
      </c>
      <c r="B54">
        <v>60</v>
      </c>
    </row>
    <row r="55" spans="1:2">
      <c r="A55" t="s">
        <v>12601</v>
      </c>
      <c r="B55">
        <v>59</v>
      </c>
    </row>
    <row r="56" spans="1:2">
      <c r="A56" t="s">
        <v>12904</v>
      </c>
      <c r="B56">
        <v>59</v>
      </c>
    </row>
    <row r="57" spans="1:2">
      <c r="A57" t="s">
        <v>12811</v>
      </c>
      <c r="B57">
        <v>58</v>
      </c>
    </row>
    <row r="58" spans="1:2">
      <c r="A58" t="s">
        <v>8602</v>
      </c>
      <c r="B58">
        <v>57</v>
      </c>
    </row>
    <row r="59" spans="1:2">
      <c r="A59" t="s">
        <v>8595</v>
      </c>
      <c r="B59">
        <v>56</v>
      </c>
    </row>
    <row r="60" spans="1:2">
      <c r="A60" t="s">
        <v>12987</v>
      </c>
      <c r="B60">
        <v>56</v>
      </c>
    </row>
    <row r="61" spans="1:2">
      <c r="A61" t="s">
        <v>13019</v>
      </c>
      <c r="B61">
        <v>56</v>
      </c>
    </row>
    <row r="62" spans="1:2">
      <c r="A62" t="s">
        <v>8745</v>
      </c>
      <c r="B62">
        <v>55</v>
      </c>
    </row>
    <row r="63" spans="1:2">
      <c r="A63" t="s">
        <v>13352</v>
      </c>
      <c r="B63">
        <v>55</v>
      </c>
    </row>
    <row r="64" spans="1:2">
      <c r="A64" t="s">
        <v>8650</v>
      </c>
      <c r="B64">
        <v>54</v>
      </c>
    </row>
    <row r="65" spans="1:2">
      <c r="A65" t="s">
        <v>12867</v>
      </c>
      <c r="B65">
        <v>53</v>
      </c>
    </row>
    <row r="66" spans="1:2">
      <c r="A66" t="s">
        <v>12902</v>
      </c>
      <c r="B66">
        <v>53</v>
      </c>
    </row>
    <row r="67" spans="1:2">
      <c r="A67" t="s">
        <v>13107</v>
      </c>
      <c r="B67">
        <v>53</v>
      </c>
    </row>
    <row r="68" spans="1:2">
      <c r="A68" t="s">
        <v>8580</v>
      </c>
      <c r="B68">
        <v>52</v>
      </c>
    </row>
    <row r="69" spans="1:2">
      <c r="A69" t="s">
        <v>12611</v>
      </c>
      <c r="B69">
        <v>51</v>
      </c>
    </row>
    <row r="70" spans="1:2">
      <c r="A70" t="s">
        <v>13145</v>
      </c>
      <c r="B70">
        <v>49</v>
      </c>
    </row>
    <row r="71" spans="1:2">
      <c r="A71" t="s">
        <v>8627</v>
      </c>
      <c r="B71">
        <v>49</v>
      </c>
    </row>
    <row r="72" spans="1:2">
      <c r="A72" t="s">
        <v>12945</v>
      </c>
      <c r="B72">
        <v>48</v>
      </c>
    </row>
    <row r="73" spans="1:2">
      <c r="A73" t="s">
        <v>13249</v>
      </c>
      <c r="B73">
        <v>48</v>
      </c>
    </row>
    <row r="74" spans="1:2">
      <c r="A74" t="s">
        <v>8633</v>
      </c>
      <c r="B74">
        <v>47</v>
      </c>
    </row>
    <row r="75" spans="1:2">
      <c r="A75" t="s">
        <v>8695</v>
      </c>
      <c r="B75">
        <v>47</v>
      </c>
    </row>
    <row r="76" spans="1:2">
      <c r="A76" t="s">
        <v>13168</v>
      </c>
      <c r="B76">
        <v>47</v>
      </c>
    </row>
    <row r="77" spans="1:2">
      <c r="A77" t="s">
        <v>13045</v>
      </c>
      <c r="B77">
        <v>46</v>
      </c>
    </row>
    <row r="78" spans="1:2">
      <c r="A78" t="s">
        <v>13113</v>
      </c>
      <c r="B78">
        <v>46</v>
      </c>
    </row>
    <row r="79" spans="1:2">
      <c r="A79" t="s">
        <v>12528</v>
      </c>
      <c r="B79">
        <v>44</v>
      </c>
    </row>
    <row r="80" spans="1:2">
      <c r="A80" t="s">
        <v>13345</v>
      </c>
      <c r="B80">
        <v>44</v>
      </c>
    </row>
    <row r="81" spans="1:2">
      <c r="A81" t="s">
        <v>8738</v>
      </c>
      <c r="B81">
        <v>42</v>
      </c>
    </row>
    <row r="82" spans="1:2">
      <c r="A82" t="s">
        <v>8664</v>
      </c>
      <c r="B82">
        <v>42</v>
      </c>
    </row>
    <row r="83" spans="1:2">
      <c r="A83" t="s">
        <v>12917</v>
      </c>
      <c r="B83">
        <v>41</v>
      </c>
    </row>
    <row r="84" spans="1:2">
      <c r="A84" t="s">
        <v>13126</v>
      </c>
      <c r="B84">
        <v>41</v>
      </c>
    </row>
    <row r="85" spans="1:2">
      <c r="A85" t="s">
        <v>13383</v>
      </c>
      <c r="B85">
        <v>41</v>
      </c>
    </row>
    <row r="86" spans="1:2">
      <c r="A86" t="s">
        <v>12745</v>
      </c>
      <c r="B86">
        <v>40</v>
      </c>
    </row>
    <row r="87" spans="1:2">
      <c r="A87" t="s">
        <v>8575</v>
      </c>
      <c r="B87">
        <v>40</v>
      </c>
    </row>
    <row r="88" spans="1:2">
      <c r="A88" t="s">
        <v>8635</v>
      </c>
      <c r="B88">
        <v>39</v>
      </c>
    </row>
    <row r="89" spans="1:2">
      <c r="A89" t="s">
        <v>12765</v>
      </c>
      <c r="B89">
        <v>39</v>
      </c>
    </row>
    <row r="90" spans="1:2">
      <c r="A90" t="s">
        <v>12532</v>
      </c>
      <c r="B90">
        <v>38</v>
      </c>
    </row>
    <row r="91" spans="1:2">
      <c r="A91" t="s">
        <v>12632</v>
      </c>
      <c r="B91">
        <v>38</v>
      </c>
    </row>
    <row r="92" spans="1:2">
      <c r="A92" t="s">
        <v>8608</v>
      </c>
      <c r="B92">
        <v>38</v>
      </c>
    </row>
    <row r="93" spans="1:2">
      <c r="A93" t="s">
        <v>12963</v>
      </c>
      <c r="B93">
        <v>38</v>
      </c>
    </row>
    <row r="94" spans="1:2">
      <c r="A94" t="s">
        <v>12989</v>
      </c>
      <c r="B94">
        <v>38</v>
      </c>
    </row>
    <row r="95" spans="1:2">
      <c r="A95" t="s">
        <v>12520</v>
      </c>
      <c r="B95">
        <v>37</v>
      </c>
    </row>
    <row r="96" spans="1:2">
      <c r="A96" t="s">
        <v>12591</v>
      </c>
      <c r="B96">
        <v>37</v>
      </c>
    </row>
    <row r="97" spans="1:2">
      <c r="A97" t="s">
        <v>12828</v>
      </c>
      <c r="B97">
        <v>37</v>
      </c>
    </row>
    <row r="98" spans="1:2">
      <c r="A98" t="s">
        <v>13434</v>
      </c>
      <c r="B98">
        <v>37</v>
      </c>
    </row>
    <row r="99" spans="1:2">
      <c r="A99" t="s">
        <v>12542</v>
      </c>
      <c r="B99">
        <v>36</v>
      </c>
    </row>
    <row r="100" spans="1:2">
      <c r="A100" t="s">
        <v>12751</v>
      </c>
      <c r="B100">
        <v>36</v>
      </c>
    </row>
    <row r="101" spans="1:2">
      <c r="A101" t="s">
        <v>13401</v>
      </c>
      <c r="B101">
        <v>36</v>
      </c>
    </row>
    <row r="102" spans="1:2">
      <c r="A102" t="s">
        <v>13443</v>
      </c>
      <c r="B102">
        <v>36</v>
      </c>
    </row>
    <row r="103" spans="1:2">
      <c r="A103" t="s">
        <v>8617</v>
      </c>
      <c r="B103">
        <v>35</v>
      </c>
    </row>
    <row r="104" spans="1:2">
      <c r="A104" t="s">
        <v>12905</v>
      </c>
      <c r="B104">
        <v>35</v>
      </c>
    </row>
    <row r="105" spans="1:2">
      <c r="A105" t="s">
        <v>13051</v>
      </c>
      <c r="B105">
        <v>34</v>
      </c>
    </row>
    <row r="106" spans="1:2">
      <c r="A106" t="s">
        <v>13104</v>
      </c>
      <c r="B106">
        <v>34</v>
      </c>
    </row>
    <row r="107" spans="1:2">
      <c r="A107" t="s">
        <v>13262</v>
      </c>
      <c r="B107">
        <v>34</v>
      </c>
    </row>
    <row r="108" spans="1:2">
      <c r="A108" t="s">
        <v>8699</v>
      </c>
      <c r="B108">
        <v>34</v>
      </c>
    </row>
    <row r="109" spans="1:2">
      <c r="A109" t="s">
        <v>13453</v>
      </c>
      <c r="B109">
        <v>34</v>
      </c>
    </row>
    <row r="110" spans="1:2">
      <c r="A110" t="s">
        <v>12922</v>
      </c>
      <c r="B110">
        <v>33</v>
      </c>
    </row>
    <row r="111" spans="1:2">
      <c r="A111" t="s">
        <v>12923</v>
      </c>
      <c r="B111">
        <v>33</v>
      </c>
    </row>
    <row r="112" spans="1:2">
      <c r="A112" t="s">
        <v>8597</v>
      </c>
      <c r="B112">
        <v>32</v>
      </c>
    </row>
    <row r="113" spans="1:2">
      <c r="A113" t="s">
        <v>8654</v>
      </c>
      <c r="B113">
        <v>32</v>
      </c>
    </row>
    <row r="114" spans="1:2">
      <c r="A114" t="s">
        <v>12667</v>
      </c>
      <c r="B114">
        <v>31</v>
      </c>
    </row>
    <row r="115" spans="1:2">
      <c r="A115" t="s">
        <v>13132</v>
      </c>
      <c r="B115">
        <v>31</v>
      </c>
    </row>
    <row r="116" spans="1:2">
      <c r="A116" t="s">
        <v>8741</v>
      </c>
      <c r="B116">
        <v>31</v>
      </c>
    </row>
    <row r="117" spans="1:2">
      <c r="A117" t="s">
        <v>8734</v>
      </c>
      <c r="B117">
        <v>30</v>
      </c>
    </row>
    <row r="118" spans="1:2">
      <c r="A118" t="s">
        <v>12719</v>
      </c>
      <c r="B118">
        <v>30</v>
      </c>
    </row>
    <row r="119" spans="1:2">
      <c r="A119" t="s">
        <v>12747</v>
      </c>
      <c r="B119">
        <v>30</v>
      </c>
    </row>
    <row r="120" spans="1:2">
      <c r="A120" t="s">
        <v>8603</v>
      </c>
      <c r="B120">
        <v>29</v>
      </c>
    </row>
    <row r="121" spans="1:2">
      <c r="A121" t="s">
        <v>12800</v>
      </c>
      <c r="B121">
        <v>29</v>
      </c>
    </row>
    <row r="122" spans="1:2">
      <c r="A122" t="s">
        <v>12880</v>
      </c>
      <c r="B122">
        <v>29</v>
      </c>
    </row>
    <row r="123" spans="1:2">
      <c r="A123" t="s">
        <v>13054</v>
      </c>
      <c r="B123">
        <v>28</v>
      </c>
    </row>
    <row r="124" spans="1:2">
      <c r="A124" t="s">
        <v>12732</v>
      </c>
      <c r="B124">
        <v>27</v>
      </c>
    </row>
    <row r="125" spans="1:2">
      <c r="A125" t="s">
        <v>8680</v>
      </c>
      <c r="B125">
        <v>27</v>
      </c>
    </row>
    <row r="126" spans="1:2">
      <c r="A126" t="s">
        <v>13058</v>
      </c>
      <c r="B126">
        <v>27</v>
      </c>
    </row>
    <row r="127" spans="1:2">
      <c r="A127" t="s">
        <v>8686</v>
      </c>
      <c r="B127">
        <v>27</v>
      </c>
    </row>
    <row r="128" spans="1:2">
      <c r="A128" t="s">
        <v>8579</v>
      </c>
      <c r="B128">
        <v>26</v>
      </c>
    </row>
    <row r="129" spans="1:2">
      <c r="A129" t="s">
        <v>8629</v>
      </c>
      <c r="B129">
        <v>26</v>
      </c>
    </row>
    <row r="130" spans="1:2">
      <c r="A130" t="s">
        <v>12787</v>
      </c>
      <c r="B130">
        <v>26</v>
      </c>
    </row>
    <row r="131" spans="1:2">
      <c r="A131" t="s">
        <v>13235</v>
      </c>
      <c r="B131">
        <v>26</v>
      </c>
    </row>
    <row r="132" spans="1:2">
      <c r="A132" t="s">
        <v>8639</v>
      </c>
      <c r="B132">
        <v>26</v>
      </c>
    </row>
    <row r="133" spans="1:2">
      <c r="A133" t="s">
        <v>13360</v>
      </c>
      <c r="B133">
        <v>26</v>
      </c>
    </row>
    <row r="134" spans="1:2">
      <c r="A134" t="s">
        <v>8798</v>
      </c>
      <c r="B134">
        <v>25</v>
      </c>
    </row>
    <row r="135" spans="1:2">
      <c r="A135" t="s">
        <v>13427</v>
      </c>
      <c r="B135">
        <v>25</v>
      </c>
    </row>
    <row r="136" spans="1:2">
      <c r="A136" t="s">
        <v>12556</v>
      </c>
      <c r="B136">
        <v>24</v>
      </c>
    </row>
    <row r="137" spans="1:2">
      <c r="A137" t="s">
        <v>8796</v>
      </c>
      <c r="B137">
        <v>24</v>
      </c>
    </row>
    <row r="138" spans="1:2">
      <c r="A138" t="s">
        <v>8577</v>
      </c>
      <c r="B138">
        <v>24</v>
      </c>
    </row>
    <row r="139" spans="1:2">
      <c r="A139" t="s">
        <v>13356</v>
      </c>
      <c r="B139">
        <v>24</v>
      </c>
    </row>
    <row r="140" spans="1:2">
      <c r="A140" t="s">
        <v>12517</v>
      </c>
      <c r="B140">
        <v>23</v>
      </c>
    </row>
    <row r="141" spans="1:2">
      <c r="A141" t="s">
        <v>8671</v>
      </c>
      <c r="B141">
        <v>23</v>
      </c>
    </row>
    <row r="142" spans="1:2">
      <c r="A142" t="s">
        <v>8622</v>
      </c>
      <c r="B142">
        <v>23</v>
      </c>
    </row>
    <row r="143" spans="1:2">
      <c r="A143" t="s">
        <v>8758</v>
      </c>
      <c r="B143">
        <v>23</v>
      </c>
    </row>
    <row r="144" spans="1:2">
      <c r="A144" t="s">
        <v>12889</v>
      </c>
      <c r="B144">
        <v>23</v>
      </c>
    </row>
    <row r="145" spans="1:2">
      <c r="A145" t="s">
        <v>8690</v>
      </c>
      <c r="B145">
        <v>23</v>
      </c>
    </row>
    <row r="146" spans="1:2">
      <c r="A146" t="s">
        <v>12772</v>
      </c>
      <c r="B146">
        <v>22</v>
      </c>
    </row>
    <row r="147" spans="1:2">
      <c r="A147" t="s">
        <v>8646</v>
      </c>
      <c r="B147">
        <v>22</v>
      </c>
    </row>
    <row r="148" spans="1:2">
      <c r="A148" t="s">
        <v>8732</v>
      </c>
      <c r="B148">
        <v>22</v>
      </c>
    </row>
    <row r="149" spans="1:2">
      <c r="A149" t="s">
        <v>12684</v>
      </c>
      <c r="B149">
        <v>21</v>
      </c>
    </row>
    <row r="150" spans="1:2">
      <c r="A150" t="s">
        <v>12771</v>
      </c>
      <c r="B150">
        <v>21</v>
      </c>
    </row>
    <row r="151" spans="1:2">
      <c r="A151" t="s">
        <v>12809</v>
      </c>
      <c r="B151">
        <v>21</v>
      </c>
    </row>
    <row r="152" spans="1:2">
      <c r="A152" t="s">
        <v>13020</v>
      </c>
      <c r="B152">
        <v>21</v>
      </c>
    </row>
    <row r="153" spans="1:2">
      <c r="A153" t="s">
        <v>13050</v>
      </c>
      <c r="B153">
        <v>21</v>
      </c>
    </row>
    <row r="154" spans="1:2">
      <c r="A154" t="s">
        <v>13072</v>
      </c>
      <c r="B154">
        <v>21</v>
      </c>
    </row>
    <row r="155" spans="1:2">
      <c r="A155" t="s">
        <v>13210</v>
      </c>
      <c r="B155">
        <v>21</v>
      </c>
    </row>
    <row r="156" spans="1:2">
      <c r="A156" t="s">
        <v>12789</v>
      </c>
      <c r="B156">
        <v>20</v>
      </c>
    </row>
    <row r="157" spans="1:2">
      <c r="A157" t="s">
        <v>12829</v>
      </c>
      <c r="B157">
        <v>20</v>
      </c>
    </row>
    <row r="158" spans="1:2">
      <c r="A158" t="s">
        <v>13039</v>
      </c>
      <c r="B158">
        <v>20</v>
      </c>
    </row>
    <row r="159" spans="1:2">
      <c r="A159" t="s">
        <v>13460</v>
      </c>
      <c r="B159">
        <v>20</v>
      </c>
    </row>
    <row r="160" spans="1:2">
      <c r="A160" t="s">
        <v>12526</v>
      </c>
      <c r="B160">
        <v>19</v>
      </c>
    </row>
    <row r="161" spans="1:2">
      <c r="A161" t="s">
        <v>12543</v>
      </c>
      <c r="B161">
        <v>19</v>
      </c>
    </row>
    <row r="162" spans="1:2">
      <c r="A162" t="s">
        <v>12549</v>
      </c>
      <c r="B162">
        <v>19</v>
      </c>
    </row>
    <row r="163" spans="1:2">
      <c r="A163" t="s">
        <v>12830</v>
      </c>
      <c r="B163">
        <v>19</v>
      </c>
    </row>
    <row r="164" spans="1:2">
      <c r="A164" t="s">
        <v>12892</v>
      </c>
      <c r="B164">
        <v>19</v>
      </c>
    </row>
    <row r="165" spans="1:2">
      <c r="A165" t="s">
        <v>8674</v>
      </c>
      <c r="B165">
        <v>19</v>
      </c>
    </row>
    <row r="166" spans="1:2">
      <c r="A166" t="s">
        <v>8714</v>
      </c>
      <c r="B166">
        <v>18</v>
      </c>
    </row>
    <row r="167" spans="1:2">
      <c r="A167" t="s">
        <v>8821</v>
      </c>
      <c r="B167">
        <v>18</v>
      </c>
    </row>
    <row r="168" spans="1:2">
      <c r="A168" t="s">
        <v>13009</v>
      </c>
      <c r="B168">
        <v>18</v>
      </c>
    </row>
    <row r="169" spans="1:2">
      <c r="A169" t="s">
        <v>13169</v>
      </c>
      <c r="B169">
        <v>18</v>
      </c>
    </row>
    <row r="170" spans="1:2">
      <c r="A170" t="s">
        <v>13177</v>
      </c>
      <c r="B170">
        <v>18</v>
      </c>
    </row>
    <row r="171" spans="1:2">
      <c r="A171" t="s">
        <v>8594</v>
      </c>
      <c r="B171">
        <v>18</v>
      </c>
    </row>
    <row r="172" spans="1:2">
      <c r="A172" t="s">
        <v>12539</v>
      </c>
      <c r="B172">
        <v>17</v>
      </c>
    </row>
    <row r="173" spans="1:2">
      <c r="A173" t="s">
        <v>12704</v>
      </c>
      <c r="B173">
        <v>17</v>
      </c>
    </row>
    <row r="174" spans="1:2">
      <c r="A174" t="s">
        <v>12746</v>
      </c>
      <c r="B174">
        <v>17</v>
      </c>
    </row>
    <row r="175" spans="1:2">
      <c r="A175" t="s">
        <v>8761</v>
      </c>
      <c r="B175">
        <v>16</v>
      </c>
    </row>
    <row r="176" spans="1:2">
      <c r="A176" t="s">
        <v>12728</v>
      </c>
      <c r="B176">
        <v>16</v>
      </c>
    </row>
    <row r="177" spans="1:2">
      <c r="A177" t="s">
        <v>12779</v>
      </c>
      <c r="B177">
        <v>16</v>
      </c>
    </row>
    <row r="178" spans="1:2">
      <c r="A178" t="s">
        <v>8841</v>
      </c>
      <c r="B178">
        <v>16</v>
      </c>
    </row>
    <row r="179" spans="1:2">
      <c r="A179" t="s">
        <v>8901</v>
      </c>
      <c r="B179">
        <v>16</v>
      </c>
    </row>
    <row r="180" spans="1:2">
      <c r="A180" t="s">
        <v>12885</v>
      </c>
      <c r="B180">
        <v>16</v>
      </c>
    </row>
    <row r="181" spans="1:2">
      <c r="A181" t="s">
        <v>12949</v>
      </c>
      <c r="B181">
        <v>16</v>
      </c>
    </row>
    <row r="182" spans="1:2">
      <c r="A182" t="s">
        <v>12996</v>
      </c>
      <c r="B182">
        <v>16</v>
      </c>
    </row>
    <row r="183" spans="1:2">
      <c r="A183" t="s">
        <v>13073</v>
      </c>
      <c r="B183">
        <v>16</v>
      </c>
    </row>
    <row r="184" spans="1:2">
      <c r="A184" t="s">
        <v>8773</v>
      </c>
      <c r="B184">
        <v>16</v>
      </c>
    </row>
    <row r="185" spans="1:2">
      <c r="A185" t="s">
        <v>13304</v>
      </c>
      <c r="B185">
        <v>16</v>
      </c>
    </row>
    <row r="186" spans="1:2">
      <c r="A186" t="s">
        <v>8702</v>
      </c>
      <c r="B186">
        <v>16</v>
      </c>
    </row>
    <row r="187" spans="1:2">
      <c r="A187" t="s">
        <v>13419</v>
      </c>
      <c r="B187">
        <v>16</v>
      </c>
    </row>
    <row r="188" spans="1:2">
      <c r="A188" t="s">
        <v>12538</v>
      </c>
      <c r="B188">
        <v>15</v>
      </c>
    </row>
    <row r="189" spans="1:2">
      <c r="A189" t="s">
        <v>12555</v>
      </c>
      <c r="B189">
        <v>15</v>
      </c>
    </row>
    <row r="190" spans="1:2">
      <c r="A190" t="s">
        <v>12887</v>
      </c>
      <c r="B190">
        <v>15</v>
      </c>
    </row>
    <row r="191" spans="1:2">
      <c r="A191" t="s">
        <v>13103</v>
      </c>
      <c r="B191">
        <v>15</v>
      </c>
    </row>
    <row r="192" spans="1:2">
      <c r="A192" t="s">
        <v>8870</v>
      </c>
      <c r="B192">
        <v>15</v>
      </c>
    </row>
    <row r="193" spans="1:2">
      <c r="A193" t="s">
        <v>13240</v>
      </c>
      <c r="B193">
        <v>15</v>
      </c>
    </row>
    <row r="194" spans="1:2">
      <c r="A194" t="s">
        <v>13307</v>
      </c>
      <c r="B194">
        <v>15</v>
      </c>
    </row>
    <row r="195" spans="1:2">
      <c r="A195" t="s">
        <v>13353</v>
      </c>
      <c r="B195">
        <v>15</v>
      </c>
    </row>
    <row r="196" spans="1:2">
      <c r="A196" t="s">
        <v>13363</v>
      </c>
      <c r="B196">
        <v>15</v>
      </c>
    </row>
    <row r="197" spans="1:2">
      <c r="A197" t="s">
        <v>12584</v>
      </c>
      <c r="B197">
        <v>14</v>
      </c>
    </row>
    <row r="198" spans="1:2">
      <c r="A198" t="s">
        <v>12609</v>
      </c>
      <c r="B198">
        <v>14</v>
      </c>
    </row>
    <row r="199" spans="1:2">
      <c r="A199" t="s">
        <v>8589</v>
      </c>
      <c r="B199">
        <v>14</v>
      </c>
    </row>
    <row r="200" spans="1:2">
      <c r="A200" t="s">
        <v>12715</v>
      </c>
      <c r="B200">
        <v>14</v>
      </c>
    </row>
    <row r="201" spans="1:2">
      <c r="A201" t="s">
        <v>12861</v>
      </c>
      <c r="B201">
        <v>14</v>
      </c>
    </row>
    <row r="202" spans="1:2">
      <c r="A202" t="s">
        <v>12893</v>
      </c>
      <c r="B202">
        <v>14</v>
      </c>
    </row>
    <row r="203" spans="1:2">
      <c r="A203" t="s">
        <v>12898</v>
      </c>
      <c r="B203">
        <v>14</v>
      </c>
    </row>
    <row r="204" spans="1:2">
      <c r="A204" t="s">
        <v>8849</v>
      </c>
      <c r="B204">
        <v>14</v>
      </c>
    </row>
    <row r="205" spans="1:2">
      <c r="A205" t="s">
        <v>12940</v>
      </c>
      <c r="B205">
        <v>14</v>
      </c>
    </row>
    <row r="206" spans="1:2">
      <c r="A206" t="s">
        <v>13030</v>
      </c>
      <c r="B206">
        <v>14</v>
      </c>
    </row>
    <row r="207" spans="1:2">
      <c r="A207" t="s">
        <v>13398</v>
      </c>
      <c r="B207">
        <v>14</v>
      </c>
    </row>
    <row r="208" spans="1:2">
      <c r="A208" t="s">
        <v>8863</v>
      </c>
      <c r="B208">
        <v>14</v>
      </c>
    </row>
    <row r="209" spans="1:2">
      <c r="A209" t="s">
        <v>8966</v>
      </c>
      <c r="B209">
        <v>13</v>
      </c>
    </row>
    <row r="210" spans="1:2">
      <c r="A210" t="s">
        <v>8658</v>
      </c>
      <c r="B210">
        <v>13</v>
      </c>
    </row>
    <row r="211" spans="1:2">
      <c r="A211" t="s">
        <v>8614</v>
      </c>
      <c r="B211">
        <v>13</v>
      </c>
    </row>
    <row r="212" spans="1:2">
      <c r="A212" t="s">
        <v>8645</v>
      </c>
      <c r="B212">
        <v>13</v>
      </c>
    </row>
    <row r="213" spans="1:2">
      <c r="A213" t="s">
        <v>13024</v>
      </c>
      <c r="B213">
        <v>13</v>
      </c>
    </row>
    <row r="214" spans="1:2">
      <c r="A214" t="s">
        <v>13190</v>
      </c>
      <c r="B214">
        <v>13</v>
      </c>
    </row>
    <row r="215" spans="1:2">
      <c r="A215" t="s">
        <v>13259</v>
      </c>
      <c r="B215">
        <v>13</v>
      </c>
    </row>
    <row r="216" spans="1:2">
      <c r="A216" t="s">
        <v>13432</v>
      </c>
      <c r="B216">
        <v>13</v>
      </c>
    </row>
    <row r="217" spans="1:2">
      <c r="A217" t="s">
        <v>12513</v>
      </c>
      <c r="B217">
        <v>12</v>
      </c>
    </row>
    <row r="218" spans="1:2">
      <c r="A218" t="s">
        <v>12524</v>
      </c>
      <c r="B218">
        <v>12</v>
      </c>
    </row>
    <row r="219" spans="1:2">
      <c r="A219" t="s">
        <v>12545</v>
      </c>
      <c r="B219">
        <v>12</v>
      </c>
    </row>
    <row r="220" spans="1:2">
      <c r="A220" t="s">
        <v>12582</v>
      </c>
      <c r="B220">
        <v>12</v>
      </c>
    </row>
    <row r="221" spans="1:2">
      <c r="A221" t="s">
        <v>12620</v>
      </c>
      <c r="B221">
        <v>12</v>
      </c>
    </row>
    <row r="222" spans="1:2">
      <c r="A222" t="s">
        <v>12767</v>
      </c>
      <c r="B222">
        <v>12</v>
      </c>
    </row>
    <row r="223" spans="1:2">
      <c r="A223" t="s">
        <v>12795</v>
      </c>
      <c r="B223">
        <v>12</v>
      </c>
    </row>
    <row r="224" spans="1:2">
      <c r="A224" t="s">
        <v>12879</v>
      </c>
      <c r="B224">
        <v>12</v>
      </c>
    </row>
    <row r="225" spans="1:2">
      <c r="A225" t="s">
        <v>12912</v>
      </c>
      <c r="B225">
        <v>12</v>
      </c>
    </row>
    <row r="226" spans="1:2">
      <c r="A226" t="s">
        <v>12980</v>
      </c>
      <c r="B226">
        <v>12</v>
      </c>
    </row>
    <row r="227" spans="1:2">
      <c r="A227" t="s">
        <v>13057</v>
      </c>
      <c r="B227">
        <v>12</v>
      </c>
    </row>
    <row r="228" spans="1:2">
      <c r="A228" t="s">
        <v>13092</v>
      </c>
      <c r="B228">
        <v>12</v>
      </c>
    </row>
    <row r="229" spans="1:2">
      <c r="A229" t="s">
        <v>13187</v>
      </c>
      <c r="B229">
        <v>12</v>
      </c>
    </row>
    <row r="230" spans="1:2">
      <c r="A230" t="s">
        <v>13212</v>
      </c>
      <c r="B230">
        <v>12</v>
      </c>
    </row>
    <row r="231" spans="1:2">
      <c r="A231" t="s">
        <v>13282</v>
      </c>
      <c r="B231">
        <v>12</v>
      </c>
    </row>
    <row r="232" spans="1:2">
      <c r="A232" t="s">
        <v>13349</v>
      </c>
      <c r="B232">
        <v>12</v>
      </c>
    </row>
    <row r="233" spans="1:2">
      <c r="A233" t="s">
        <v>13361</v>
      </c>
      <c r="B233">
        <v>12</v>
      </c>
    </row>
    <row r="234" spans="1:2">
      <c r="A234" t="s">
        <v>8665</v>
      </c>
      <c r="B234">
        <v>11</v>
      </c>
    </row>
    <row r="235" spans="1:2">
      <c r="A235" t="s">
        <v>12547</v>
      </c>
      <c r="B235">
        <v>11</v>
      </c>
    </row>
    <row r="236" spans="1:2">
      <c r="A236" t="s">
        <v>12548</v>
      </c>
      <c r="B236">
        <v>11</v>
      </c>
    </row>
    <row r="237" spans="1:2">
      <c r="A237" t="s">
        <v>8578</v>
      </c>
      <c r="B237">
        <v>11</v>
      </c>
    </row>
    <row r="238" spans="1:2">
      <c r="A238" t="s">
        <v>12608</v>
      </c>
      <c r="B238">
        <v>11</v>
      </c>
    </row>
    <row r="239" spans="1:2">
      <c r="A239" t="s">
        <v>12693</v>
      </c>
      <c r="B239">
        <v>11</v>
      </c>
    </row>
    <row r="240" spans="1:2">
      <c r="A240" t="s">
        <v>12700</v>
      </c>
      <c r="B240">
        <v>11</v>
      </c>
    </row>
    <row r="241" spans="1:2">
      <c r="A241" t="s">
        <v>12851</v>
      </c>
      <c r="B241">
        <v>11</v>
      </c>
    </row>
    <row r="242" spans="1:2">
      <c r="A242" t="s">
        <v>12862</v>
      </c>
      <c r="B242">
        <v>11</v>
      </c>
    </row>
    <row r="243" spans="1:2">
      <c r="A243" t="s">
        <v>8630</v>
      </c>
      <c r="B243">
        <v>11</v>
      </c>
    </row>
    <row r="244" spans="1:2">
      <c r="A244" t="s">
        <v>13184</v>
      </c>
      <c r="B244">
        <v>11</v>
      </c>
    </row>
    <row r="245" spans="1:2">
      <c r="A245" t="s">
        <v>8616</v>
      </c>
      <c r="B245">
        <v>11</v>
      </c>
    </row>
    <row r="246" spans="1:2">
      <c r="A246" t="s">
        <v>13255</v>
      </c>
      <c r="B246">
        <v>11</v>
      </c>
    </row>
    <row r="247" spans="1:2">
      <c r="A247" t="s">
        <v>13276</v>
      </c>
      <c r="B247">
        <v>11</v>
      </c>
    </row>
    <row r="248" spans="1:2">
      <c r="A248" t="s">
        <v>13322</v>
      </c>
      <c r="B248">
        <v>11</v>
      </c>
    </row>
    <row r="249" spans="1:2">
      <c r="A249" t="s">
        <v>8626</v>
      </c>
      <c r="B249">
        <v>11</v>
      </c>
    </row>
    <row r="250" spans="1:2">
      <c r="A250" t="s">
        <v>13341</v>
      </c>
      <c r="B250">
        <v>11</v>
      </c>
    </row>
    <row r="251" spans="1:2">
      <c r="A251" t="s">
        <v>13358</v>
      </c>
      <c r="B251">
        <v>11</v>
      </c>
    </row>
    <row r="252" spans="1:2">
      <c r="A252" t="s">
        <v>13426</v>
      </c>
      <c r="B252">
        <v>11</v>
      </c>
    </row>
    <row r="253" spans="1:2">
      <c r="A253" t="s">
        <v>8869</v>
      </c>
      <c r="B253">
        <v>10</v>
      </c>
    </row>
    <row r="254" spans="1:2">
      <c r="A254" t="s">
        <v>8685</v>
      </c>
      <c r="B254">
        <v>10</v>
      </c>
    </row>
    <row r="255" spans="1:2">
      <c r="A255" t="s">
        <v>12550</v>
      </c>
      <c r="B255">
        <v>10</v>
      </c>
    </row>
    <row r="256" spans="1:2">
      <c r="A256" t="s">
        <v>8721</v>
      </c>
      <c r="B256">
        <v>10</v>
      </c>
    </row>
    <row r="257" spans="1:2">
      <c r="A257" t="s">
        <v>8727</v>
      </c>
      <c r="B257">
        <v>10</v>
      </c>
    </row>
    <row r="258" spans="1:2">
      <c r="A258" t="s">
        <v>12606</v>
      </c>
      <c r="B258">
        <v>10</v>
      </c>
    </row>
    <row r="259" spans="1:2">
      <c r="A259" t="s">
        <v>12625</v>
      </c>
      <c r="B259">
        <v>10</v>
      </c>
    </row>
    <row r="260" spans="1:2">
      <c r="A260" t="s">
        <v>8942</v>
      </c>
      <c r="B260">
        <v>10</v>
      </c>
    </row>
    <row r="261" spans="1:2">
      <c r="A261" t="s">
        <v>8610</v>
      </c>
      <c r="B261">
        <v>10</v>
      </c>
    </row>
    <row r="262" spans="1:2">
      <c r="A262" t="s">
        <v>12760</v>
      </c>
      <c r="B262">
        <v>10</v>
      </c>
    </row>
    <row r="263" spans="1:2">
      <c r="A263" t="s">
        <v>8590</v>
      </c>
      <c r="B263">
        <v>10</v>
      </c>
    </row>
    <row r="264" spans="1:2">
      <c r="A264" t="s">
        <v>12846</v>
      </c>
      <c r="B264">
        <v>10</v>
      </c>
    </row>
    <row r="265" spans="1:2">
      <c r="A265" t="s">
        <v>12929</v>
      </c>
      <c r="B265">
        <v>10</v>
      </c>
    </row>
    <row r="266" spans="1:2">
      <c r="A266" t="s">
        <v>12951</v>
      </c>
      <c r="B266">
        <v>10</v>
      </c>
    </row>
    <row r="267" spans="1:2">
      <c r="A267" t="s">
        <v>12988</v>
      </c>
      <c r="B267">
        <v>10</v>
      </c>
    </row>
    <row r="268" spans="1:2">
      <c r="A268" t="s">
        <v>8696</v>
      </c>
      <c r="B268">
        <v>10</v>
      </c>
    </row>
    <row r="269" spans="1:2">
      <c r="A269" t="s">
        <v>13110</v>
      </c>
      <c r="B269">
        <v>10</v>
      </c>
    </row>
    <row r="270" spans="1:2">
      <c r="A270" t="s">
        <v>13152</v>
      </c>
      <c r="B270">
        <v>10</v>
      </c>
    </row>
    <row r="271" spans="1:2">
      <c r="A271" t="s">
        <v>8868</v>
      </c>
      <c r="B271">
        <v>10</v>
      </c>
    </row>
    <row r="272" spans="1:2">
      <c r="A272" t="s">
        <v>13195</v>
      </c>
      <c r="B272">
        <v>10</v>
      </c>
    </row>
    <row r="273" spans="1:2">
      <c r="A273" t="s">
        <v>8712</v>
      </c>
      <c r="B273">
        <v>10</v>
      </c>
    </row>
    <row r="274" spans="1:2">
      <c r="A274" t="s">
        <v>8879</v>
      </c>
      <c r="B274">
        <v>10</v>
      </c>
    </row>
    <row r="275" spans="1:2">
      <c r="A275" t="s">
        <v>8615</v>
      </c>
      <c r="B275">
        <v>10</v>
      </c>
    </row>
    <row r="276" spans="1:2">
      <c r="A276" t="s">
        <v>8740</v>
      </c>
      <c r="B276">
        <v>10</v>
      </c>
    </row>
    <row r="277" spans="1:2">
      <c r="A277" t="s">
        <v>8842</v>
      </c>
      <c r="B277">
        <v>9</v>
      </c>
    </row>
    <row r="278" spans="1:2">
      <c r="A278" t="s">
        <v>12527</v>
      </c>
      <c r="B278">
        <v>9</v>
      </c>
    </row>
    <row r="279" spans="1:2">
      <c r="A279" t="s">
        <v>12648</v>
      </c>
      <c r="B279">
        <v>9</v>
      </c>
    </row>
    <row r="280" spans="1:2">
      <c r="A280" t="s">
        <v>12652</v>
      </c>
      <c r="B280">
        <v>9</v>
      </c>
    </row>
    <row r="281" spans="1:2">
      <c r="A281" t="s">
        <v>12680</v>
      </c>
      <c r="B281">
        <v>9</v>
      </c>
    </row>
    <row r="282" spans="1:2">
      <c r="A282" t="s">
        <v>12692</v>
      </c>
      <c r="B282">
        <v>9</v>
      </c>
    </row>
    <row r="283" spans="1:2">
      <c r="A283" t="s">
        <v>12740</v>
      </c>
      <c r="B283">
        <v>9</v>
      </c>
    </row>
    <row r="284" spans="1:2">
      <c r="A284" t="s">
        <v>12754</v>
      </c>
      <c r="B284">
        <v>9</v>
      </c>
    </row>
    <row r="285" spans="1:2">
      <c r="A285" t="s">
        <v>8684</v>
      </c>
      <c r="B285">
        <v>9</v>
      </c>
    </row>
    <row r="286" spans="1:2">
      <c r="A286" t="s">
        <v>12875</v>
      </c>
      <c r="B286">
        <v>9</v>
      </c>
    </row>
    <row r="287" spans="1:2">
      <c r="A287" t="s">
        <v>12883</v>
      </c>
      <c r="B287">
        <v>9</v>
      </c>
    </row>
    <row r="288" spans="1:2">
      <c r="A288" t="s">
        <v>8857</v>
      </c>
      <c r="B288">
        <v>9</v>
      </c>
    </row>
    <row r="289" spans="1:2">
      <c r="A289" t="s">
        <v>12900</v>
      </c>
      <c r="B289">
        <v>9</v>
      </c>
    </row>
    <row r="290" spans="1:2">
      <c r="A290" t="s">
        <v>8763</v>
      </c>
      <c r="B290">
        <v>9</v>
      </c>
    </row>
    <row r="291" spans="1:2">
      <c r="A291" t="s">
        <v>12990</v>
      </c>
      <c r="B291">
        <v>9</v>
      </c>
    </row>
    <row r="292" spans="1:2">
      <c r="A292" t="s">
        <v>8781</v>
      </c>
      <c r="B292">
        <v>9</v>
      </c>
    </row>
    <row r="293" spans="1:2">
      <c r="A293" t="s">
        <v>8708</v>
      </c>
      <c r="B293">
        <v>9</v>
      </c>
    </row>
    <row r="294" spans="1:2">
      <c r="A294" t="s">
        <v>13347</v>
      </c>
      <c r="B294">
        <v>9</v>
      </c>
    </row>
    <row r="295" spans="1:2">
      <c r="A295" t="s">
        <v>13377</v>
      </c>
      <c r="B295">
        <v>9</v>
      </c>
    </row>
    <row r="296" spans="1:2">
      <c r="A296" t="s">
        <v>13400</v>
      </c>
      <c r="B296">
        <v>9</v>
      </c>
    </row>
    <row r="297" spans="1:2">
      <c r="A297" t="s">
        <v>8743</v>
      </c>
      <c r="B297">
        <v>9</v>
      </c>
    </row>
    <row r="298" spans="1:2">
      <c r="A298" t="s">
        <v>12541</v>
      </c>
      <c r="B298">
        <v>8</v>
      </c>
    </row>
    <row r="299" spans="1:2">
      <c r="A299" t="s">
        <v>8809</v>
      </c>
      <c r="B299">
        <v>8</v>
      </c>
    </row>
    <row r="300" spans="1:2">
      <c r="A300" t="s">
        <v>8776</v>
      </c>
      <c r="B300">
        <v>8</v>
      </c>
    </row>
    <row r="301" spans="1:2">
      <c r="A301" t="s">
        <v>8888</v>
      </c>
      <c r="B301">
        <v>8</v>
      </c>
    </row>
    <row r="302" spans="1:2">
      <c r="A302" t="s">
        <v>12722</v>
      </c>
      <c r="B302">
        <v>8</v>
      </c>
    </row>
    <row r="303" spans="1:2">
      <c r="A303" t="s">
        <v>12786</v>
      </c>
      <c r="B303">
        <v>8</v>
      </c>
    </row>
    <row r="304" spans="1:2">
      <c r="A304" t="s">
        <v>12810</v>
      </c>
      <c r="B304">
        <v>8</v>
      </c>
    </row>
    <row r="305" spans="1:2">
      <c r="A305" t="s">
        <v>12842</v>
      </c>
      <c r="B305">
        <v>8</v>
      </c>
    </row>
    <row r="306" spans="1:2">
      <c r="A306" t="s">
        <v>8737</v>
      </c>
      <c r="B306">
        <v>8</v>
      </c>
    </row>
    <row r="307" spans="1:2">
      <c r="A307" t="s">
        <v>13055</v>
      </c>
      <c r="B307">
        <v>8</v>
      </c>
    </row>
    <row r="308" spans="1:2">
      <c r="A308" t="s">
        <v>13077</v>
      </c>
      <c r="B308">
        <v>8</v>
      </c>
    </row>
    <row r="309" spans="1:2">
      <c r="A309" t="s">
        <v>13083</v>
      </c>
      <c r="B309">
        <v>8</v>
      </c>
    </row>
    <row r="310" spans="1:2">
      <c r="A310" t="s">
        <v>8804</v>
      </c>
      <c r="B310">
        <v>8</v>
      </c>
    </row>
    <row r="311" spans="1:2">
      <c r="A311" t="s">
        <v>13120</v>
      </c>
      <c r="B311">
        <v>8</v>
      </c>
    </row>
    <row r="312" spans="1:2">
      <c r="A312" t="s">
        <v>13147</v>
      </c>
      <c r="B312">
        <v>8</v>
      </c>
    </row>
    <row r="313" spans="1:2">
      <c r="A313" t="s">
        <v>13150</v>
      </c>
      <c r="B313">
        <v>8</v>
      </c>
    </row>
    <row r="314" spans="1:2">
      <c r="A314" t="s">
        <v>13159</v>
      </c>
      <c r="B314">
        <v>8</v>
      </c>
    </row>
    <row r="315" spans="1:2">
      <c r="A315" t="s">
        <v>8657</v>
      </c>
      <c r="B315">
        <v>8</v>
      </c>
    </row>
    <row r="316" spans="1:2">
      <c r="A316" t="s">
        <v>13251</v>
      </c>
      <c r="B316">
        <v>8</v>
      </c>
    </row>
    <row r="317" spans="1:2">
      <c r="A317" t="s">
        <v>8683</v>
      </c>
      <c r="B317">
        <v>8</v>
      </c>
    </row>
    <row r="318" spans="1:2">
      <c r="A318" t="s">
        <v>13329</v>
      </c>
      <c r="B318">
        <v>8</v>
      </c>
    </row>
    <row r="319" spans="1:2">
      <c r="A319" t="s">
        <v>8754</v>
      </c>
      <c r="B319">
        <v>8</v>
      </c>
    </row>
    <row r="320" spans="1:2">
      <c r="A320" t="s">
        <v>13376</v>
      </c>
      <c r="B320">
        <v>8</v>
      </c>
    </row>
    <row r="321" spans="1:2">
      <c r="A321" t="s">
        <v>13410</v>
      </c>
      <c r="B321">
        <v>8</v>
      </c>
    </row>
    <row r="322" spans="1:2">
      <c r="A322" t="s">
        <v>8750</v>
      </c>
      <c r="B322">
        <v>8</v>
      </c>
    </row>
    <row r="323" spans="1:2">
      <c r="A323" t="s">
        <v>13448</v>
      </c>
      <c r="B323">
        <v>8</v>
      </c>
    </row>
    <row r="324" spans="1:2">
      <c r="A324" t="s">
        <v>8774</v>
      </c>
      <c r="B324">
        <v>7</v>
      </c>
    </row>
    <row r="325" spans="1:2">
      <c r="A325" t="s">
        <v>12531</v>
      </c>
      <c r="B325">
        <v>7</v>
      </c>
    </row>
    <row r="326" spans="1:2">
      <c r="A326" t="s">
        <v>12535</v>
      </c>
      <c r="B326">
        <v>7</v>
      </c>
    </row>
    <row r="327" spans="1:2">
      <c r="A327" t="s">
        <v>12553</v>
      </c>
      <c r="B327">
        <v>7</v>
      </c>
    </row>
    <row r="328" spans="1:2">
      <c r="A328" t="s">
        <v>9046</v>
      </c>
      <c r="B328">
        <v>7</v>
      </c>
    </row>
    <row r="329" spans="1:2">
      <c r="A329" t="s">
        <v>12595</v>
      </c>
      <c r="B329">
        <v>7</v>
      </c>
    </row>
    <row r="330" spans="1:2">
      <c r="A330" t="s">
        <v>12607</v>
      </c>
      <c r="B330">
        <v>7</v>
      </c>
    </row>
    <row r="331" spans="1:2">
      <c r="A331" t="s">
        <v>12613</v>
      </c>
      <c r="B331">
        <v>7</v>
      </c>
    </row>
    <row r="332" spans="1:2">
      <c r="A332" t="s">
        <v>12665</v>
      </c>
      <c r="B332">
        <v>7</v>
      </c>
    </row>
    <row r="333" spans="1:2">
      <c r="A333" t="s">
        <v>12720</v>
      </c>
      <c r="B333">
        <v>7</v>
      </c>
    </row>
    <row r="334" spans="1:2">
      <c r="A334" t="s">
        <v>12753</v>
      </c>
      <c r="B334">
        <v>7</v>
      </c>
    </row>
    <row r="335" spans="1:2">
      <c r="A335" t="s">
        <v>8818</v>
      </c>
      <c r="B335">
        <v>7</v>
      </c>
    </row>
    <row r="336" spans="1:2">
      <c r="A336" t="s">
        <v>12947</v>
      </c>
      <c r="B336">
        <v>7</v>
      </c>
    </row>
    <row r="337" spans="1:2">
      <c r="A337" t="s">
        <v>8668</v>
      </c>
      <c r="B337">
        <v>7</v>
      </c>
    </row>
    <row r="338" spans="1:2">
      <c r="A338" t="s">
        <v>12973</v>
      </c>
      <c r="B338">
        <v>7</v>
      </c>
    </row>
    <row r="339" spans="1:2">
      <c r="A339" t="s">
        <v>12995</v>
      </c>
      <c r="B339">
        <v>7</v>
      </c>
    </row>
    <row r="340" spans="1:2">
      <c r="A340" t="s">
        <v>8762</v>
      </c>
      <c r="B340">
        <v>7</v>
      </c>
    </row>
    <row r="341" spans="1:2">
      <c r="A341" t="s">
        <v>8846</v>
      </c>
      <c r="B341">
        <v>7</v>
      </c>
    </row>
    <row r="342" spans="1:2">
      <c r="A342" t="s">
        <v>13063</v>
      </c>
      <c r="B342">
        <v>7</v>
      </c>
    </row>
    <row r="343" spans="1:2">
      <c r="A343" t="s">
        <v>8832</v>
      </c>
      <c r="B343">
        <v>7</v>
      </c>
    </row>
    <row r="344" spans="1:2">
      <c r="A344" t="s">
        <v>13099</v>
      </c>
      <c r="B344">
        <v>7</v>
      </c>
    </row>
    <row r="345" spans="1:2">
      <c r="A345" t="s">
        <v>13101</v>
      </c>
      <c r="B345">
        <v>7</v>
      </c>
    </row>
    <row r="346" spans="1:2">
      <c r="A346" t="s">
        <v>13124</v>
      </c>
      <c r="B346">
        <v>7</v>
      </c>
    </row>
    <row r="347" spans="1:2">
      <c r="A347" t="s">
        <v>8813</v>
      </c>
      <c r="B347">
        <v>7</v>
      </c>
    </row>
    <row r="348" spans="1:2">
      <c r="A348" t="s">
        <v>8662</v>
      </c>
      <c r="B348">
        <v>7</v>
      </c>
    </row>
    <row r="349" spans="1:2">
      <c r="A349" t="s">
        <v>13227</v>
      </c>
      <c r="B349">
        <v>7</v>
      </c>
    </row>
    <row r="350" spans="1:2">
      <c r="A350" t="s">
        <v>13231</v>
      </c>
      <c r="B350">
        <v>7</v>
      </c>
    </row>
    <row r="351" spans="1:2">
      <c r="A351" t="s">
        <v>13256</v>
      </c>
      <c r="B351">
        <v>7</v>
      </c>
    </row>
    <row r="352" spans="1:2">
      <c r="A352" t="s">
        <v>13280</v>
      </c>
      <c r="B352">
        <v>7</v>
      </c>
    </row>
    <row r="353" spans="1:2">
      <c r="A353" t="s">
        <v>13290</v>
      </c>
      <c r="B353">
        <v>7</v>
      </c>
    </row>
    <row r="354" spans="1:2">
      <c r="A354" t="s">
        <v>13389</v>
      </c>
      <c r="B354">
        <v>7</v>
      </c>
    </row>
    <row r="355" spans="1:2">
      <c r="A355" t="s">
        <v>13393</v>
      </c>
      <c r="B355">
        <v>7</v>
      </c>
    </row>
    <row r="356" spans="1:2">
      <c r="A356" t="s">
        <v>13436</v>
      </c>
      <c r="B356">
        <v>7</v>
      </c>
    </row>
    <row r="357" spans="1:2">
      <c r="A357" t="s">
        <v>12516</v>
      </c>
      <c r="B357">
        <v>6</v>
      </c>
    </row>
    <row r="358" spans="1:2">
      <c r="A358" t="s">
        <v>8736</v>
      </c>
      <c r="B358">
        <v>6</v>
      </c>
    </row>
    <row r="359" spans="1:2">
      <c r="A359" t="s">
        <v>8843</v>
      </c>
      <c r="B359">
        <v>6</v>
      </c>
    </row>
    <row r="360" spans="1:2">
      <c r="A360" t="s">
        <v>12557</v>
      </c>
      <c r="B360">
        <v>6</v>
      </c>
    </row>
    <row r="361" spans="1:2">
      <c r="A361" t="s">
        <v>12579</v>
      </c>
      <c r="B361">
        <v>6</v>
      </c>
    </row>
    <row r="362" spans="1:2">
      <c r="A362" t="s">
        <v>12580</v>
      </c>
      <c r="B362">
        <v>6</v>
      </c>
    </row>
    <row r="363" spans="1:2">
      <c r="A363" t="s">
        <v>12674</v>
      </c>
      <c r="B363">
        <v>6</v>
      </c>
    </row>
    <row r="364" spans="1:2">
      <c r="A364" t="s">
        <v>12686</v>
      </c>
      <c r="B364">
        <v>6</v>
      </c>
    </row>
    <row r="365" spans="1:2">
      <c r="A365" t="s">
        <v>12688</v>
      </c>
      <c r="B365">
        <v>6</v>
      </c>
    </row>
    <row r="366" spans="1:2">
      <c r="A366" t="s">
        <v>8648</v>
      </c>
      <c r="B366">
        <v>6</v>
      </c>
    </row>
    <row r="367" spans="1:2">
      <c r="A367" t="s">
        <v>12701</v>
      </c>
      <c r="B367">
        <v>6</v>
      </c>
    </row>
    <row r="368" spans="1:2">
      <c r="A368" t="s">
        <v>12714</v>
      </c>
      <c r="B368">
        <v>6</v>
      </c>
    </row>
    <row r="369" spans="1:2">
      <c r="A369" t="s">
        <v>12730</v>
      </c>
      <c r="B369">
        <v>6</v>
      </c>
    </row>
    <row r="370" spans="1:2">
      <c r="A370" t="s">
        <v>12778</v>
      </c>
      <c r="B370">
        <v>6</v>
      </c>
    </row>
    <row r="371" spans="1:2">
      <c r="A371" t="s">
        <v>12780</v>
      </c>
      <c r="B371">
        <v>6</v>
      </c>
    </row>
    <row r="372" spans="1:2">
      <c r="A372" t="s">
        <v>12860</v>
      </c>
      <c r="B372">
        <v>6</v>
      </c>
    </row>
    <row r="373" spans="1:2">
      <c r="A373" t="s">
        <v>12864</v>
      </c>
      <c r="B373">
        <v>6</v>
      </c>
    </row>
    <row r="374" spans="1:2">
      <c r="A374" t="s">
        <v>8824</v>
      </c>
      <c r="B374">
        <v>6</v>
      </c>
    </row>
    <row r="375" spans="1:2">
      <c r="A375" t="s">
        <v>12876</v>
      </c>
      <c r="B375">
        <v>6</v>
      </c>
    </row>
    <row r="376" spans="1:2">
      <c r="A376" t="s">
        <v>8729</v>
      </c>
      <c r="B376">
        <v>6</v>
      </c>
    </row>
    <row r="377" spans="1:2">
      <c r="A377" t="s">
        <v>12899</v>
      </c>
      <c r="B377">
        <v>6</v>
      </c>
    </row>
    <row r="378" spans="1:2">
      <c r="A378" t="s">
        <v>12901</v>
      </c>
      <c r="B378">
        <v>6</v>
      </c>
    </row>
    <row r="379" spans="1:2">
      <c r="A379" t="s">
        <v>8971</v>
      </c>
      <c r="B379">
        <v>6</v>
      </c>
    </row>
    <row r="380" spans="1:2">
      <c r="A380" t="s">
        <v>12967</v>
      </c>
      <c r="B380">
        <v>6</v>
      </c>
    </row>
    <row r="381" spans="1:2">
      <c r="A381" t="s">
        <v>12992</v>
      </c>
      <c r="B381">
        <v>6</v>
      </c>
    </row>
    <row r="382" spans="1:2">
      <c r="A382" t="s">
        <v>8746</v>
      </c>
      <c r="B382">
        <v>6</v>
      </c>
    </row>
    <row r="383" spans="1:2">
      <c r="A383" t="s">
        <v>13061</v>
      </c>
      <c r="B383">
        <v>6</v>
      </c>
    </row>
    <row r="384" spans="1:2">
      <c r="A384" t="s">
        <v>13066</v>
      </c>
      <c r="B384">
        <v>6</v>
      </c>
    </row>
    <row r="385" spans="1:2">
      <c r="A385" t="s">
        <v>13068</v>
      </c>
      <c r="B385">
        <v>6</v>
      </c>
    </row>
    <row r="386" spans="1:2">
      <c r="A386" t="s">
        <v>8600</v>
      </c>
      <c r="B386">
        <v>6</v>
      </c>
    </row>
    <row r="387" spans="1:2">
      <c r="A387" t="s">
        <v>13081</v>
      </c>
      <c r="B387">
        <v>6</v>
      </c>
    </row>
    <row r="388" spans="1:2">
      <c r="A388" t="s">
        <v>8587</v>
      </c>
      <c r="B388">
        <v>6</v>
      </c>
    </row>
    <row r="389" spans="1:2">
      <c r="A389" t="s">
        <v>13127</v>
      </c>
      <c r="B389">
        <v>6</v>
      </c>
    </row>
    <row r="390" spans="1:2">
      <c r="A390" t="s">
        <v>13131</v>
      </c>
      <c r="B390">
        <v>6</v>
      </c>
    </row>
    <row r="391" spans="1:2">
      <c r="A391" t="s">
        <v>13139</v>
      </c>
      <c r="B391">
        <v>6</v>
      </c>
    </row>
    <row r="392" spans="1:2">
      <c r="A392" t="s">
        <v>13144</v>
      </c>
      <c r="B392">
        <v>6</v>
      </c>
    </row>
    <row r="393" spans="1:2">
      <c r="A393" t="s">
        <v>8652</v>
      </c>
      <c r="B393">
        <v>6</v>
      </c>
    </row>
    <row r="394" spans="1:2">
      <c r="A394" t="s">
        <v>13180</v>
      </c>
      <c r="B394">
        <v>6</v>
      </c>
    </row>
    <row r="395" spans="1:2">
      <c r="A395" t="s">
        <v>13226</v>
      </c>
      <c r="B395">
        <v>6</v>
      </c>
    </row>
    <row r="396" spans="1:2">
      <c r="A396" t="s">
        <v>13281</v>
      </c>
      <c r="B396">
        <v>6</v>
      </c>
    </row>
    <row r="397" spans="1:2">
      <c r="A397" t="s">
        <v>13293</v>
      </c>
      <c r="B397">
        <v>6</v>
      </c>
    </row>
    <row r="398" spans="1:2">
      <c r="A398" t="s">
        <v>13325</v>
      </c>
      <c r="B398">
        <v>6</v>
      </c>
    </row>
    <row r="399" spans="1:2">
      <c r="A399" t="s">
        <v>8642</v>
      </c>
      <c r="B399">
        <v>6</v>
      </c>
    </row>
    <row r="400" spans="1:2">
      <c r="A400" t="s">
        <v>8884</v>
      </c>
      <c r="B400">
        <v>6</v>
      </c>
    </row>
    <row r="401" spans="1:2">
      <c r="A401" t="s">
        <v>13379</v>
      </c>
      <c r="B401">
        <v>6</v>
      </c>
    </row>
    <row r="402" spans="1:2">
      <c r="A402" t="s">
        <v>13394</v>
      </c>
      <c r="B402">
        <v>6</v>
      </c>
    </row>
    <row r="403" spans="1:2">
      <c r="A403" t="s">
        <v>13399</v>
      </c>
      <c r="B403">
        <v>6</v>
      </c>
    </row>
    <row r="404" spans="1:2">
      <c r="A404" t="s">
        <v>8682</v>
      </c>
      <c r="B404">
        <v>6</v>
      </c>
    </row>
    <row r="405" spans="1:2">
      <c r="A405" t="s">
        <v>13408</v>
      </c>
      <c r="B405">
        <v>6</v>
      </c>
    </row>
    <row r="406" spans="1:2">
      <c r="A406" t="s">
        <v>13420</v>
      </c>
      <c r="B406">
        <v>6</v>
      </c>
    </row>
    <row r="407" spans="1:2">
      <c r="A407" t="s">
        <v>13431</v>
      </c>
      <c r="B407">
        <v>6</v>
      </c>
    </row>
    <row r="408" spans="1:2">
      <c r="A408" t="s">
        <v>9029</v>
      </c>
      <c r="B408">
        <v>6</v>
      </c>
    </row>
    <row r="409" spans="1:2">
      <c r="A409" t="s">
        <v>8785</v>
      </c>
      <c r="B409">
        <v>6</v>
      </c>
    </row>
    <row r="410" spans="1:2">
      <c r="A410" t="s">
        <v>8591</v>
      </c>
      <c r="B410">
        <v>6</v>
      </c>
    </row>
    <row r="411" spans="1:2">
      <c r="A411" t="s">
        <v>12514</v>
      </c>
      <c r="B411">
        <v>5</v>
      </c>
    </row>
    <row r="412" spans="1:2">
      <c r="A412" t="s">
        <v>12519</v>
      </c>
      <c r="B412">
        <v>5</v>
      </c>
    </row>
    <row r="413" spans="1:2">
      <c r="A413" t="s">
        <v>12525</v>
      </c>
      <c r="B413">
        <v>5</v>
      </c>
    </row>
    <row r="414" spans="1:2">
      <c r="A414" t="s">
        <v>12536</v>
      </c>
      <c r="B414">
        <v>5</v>
      </c>
    </row>
    <row r="415" spans="1:2">
      <c r="A415" t="s">
        <v>9303</v>
      </c>
      <c r="B415">
        <v>5</v>
      </c>
    </row>
    <row r="416" spans="1:2">
      <c r="A416" t="s">
        <v>8783</v>
      </c>
      <c r="B416">
        <v>5</v>
      </c>
    </row>
    <row r="417" spans="1:2">
      <c r="A417" t="s">
        <v>12594</v>
      </c>
      <c r="B417">
        <v>5</v>
      </c>
    </row>
    <row r="418" spans="1:2">
      <c r="A418" t="s">
        <v>12647</v>
      </c>
      <c r="B418">
        <v>5</v>
      </c>
    </row>
    <row r="419" spans="1:2">
      <c r="A419" t="s">
        <v>12653</v>
      </c>
      <c r="B419">
        <v>5</v>
      </c>
    </row>
    <row r="420" spans="1:2">
      <c r="A420" t="s">
        <v>8788</v>
      </c>
      <c r="B420">
        <v>5</v>
      </c>
    </row>
    <row r="421" spans="1:2">
      <c r="A421" t="s">
        <v>12687</v>
      </c>
      <c r="B421">
        <v>5</v>
      </c>
    </row>
    <row r="422" spans="1:2">
      <c r="A422" t="s">
        <v>8660</v>
      </c>
      <c r="B422">
        <v>5</v>
      </c>
    </row>
    <row r="423" spans="1:2">
      <c r="A423" t="s">
        <v>8865</v>
      </c>
      <c r="B423">
        <v>5</v>
      </c>
    </row>
    <row r="424" spans="1:2">
      <c r="A424" t="s">
        <v>8782</v>
      </c>
      <c r="B424">
        <v>5</v>
      </c>
    </row>
    <row r="425" spans="1:2">
      <c r="A425" t="s">
        <v>8899</v>
      </c>
      <c r="B425">
        <v>5</v>
      </c>
    </row>
    <row r="426" spans="1:2">
      <c r="A426" t="s">
        <v>12797</v>
      </c>
      <c r="B426">
        <v>5</v>
      </c>
    </row>
    <row r="427" spans="1:2">
      <c r="A427" t="s">
        <v>8981</v>
      </c>
      <c r="B427">
        <v>5</v>
      </c>
    </row>
    <row r="428" spans="1:2">
      <c r="A428" t="s">
        <v>12812</v>
      </c>
      <c r="B428">
        <v>5</v>
      </c>
    </row>
    <row r="429" spans="1:2">
      <c r="A429" t="s">
        <v>12816</v>
      </c>
      <c r="B429">
        <v>5</v>
      </c>
    </row>
    <row r="430" spans="1:2">
      <c r="A430" t="s">
        <v>8735</v>
      </c>
      <c r="B430">
        <v>5</v>
      </c>
    </row>
    <row r="431" spans="1:2">
      <c r="A431" t="s">
        <v>12832</v>
      </c>
      <c r="B431">
        <v>5</v>
      </c>
    </row>
    <row r="432" spans="1:2">
      <c r="A432" t="s">
        <v>12855</v>
      </c>
      <c r="B432">
        <v>5</v>
      </c>
    </row>
    <row r="433" spans="1:2">
      <c r="A433" t="s">
        <v>12909</v>
      </c>
      <c r="B433">
        <v>5</v>
      </c>
    </row>
    <row r="434" spans="1:2">
      <c r="A434" t="s">
        <v>8808</v>
      </c>
      <c r="B434">
        <v>5</v>
      </c>
    </row>
    <row r="435" spans="1:2">
      <c r="A435" t="s">
        <v>12931</v>
      </c>
      <c r="B435">
        <v>5</v>
      </c>
    </row>
    <row r="436" spans="1:2">
      <c r="A436" t="s">
        <v>8766</v>
      </c>
      <c r="B436">
        <v>5</v>
      </c>
    </row>
    <row r="437" spans="1:2">
      <c r="A437" t="s">
        <v>12960</v>
      </c>
      <c r="B437">
        <v>5</v>
      </c>
    </row>
    <row r="438" spans="1:2">
      <c r="A438" t="s">
        <v>12969</v>
      </c>
      <c r="B438">
        <v>5</v>
      </c>
    </row>
    <row r="439" spans="1:2">
      <c r="A439" t="s">
        <v>12982</v>
      </c>
      <c r="B439">
        <v>5</v>
      </c>
    </row>
    <row r="440" spans="1:2">
      <c r="A440" t="s">
        <v>12985</v>
      </c>
      <c r="B440">
        <v>5</v>
      </c>
    </row>
    <row r="441" spans="1:2">
      <c r="A441" t="s">
        <v>13027</v>
      </c>
      <c r="B441">
        <v>5</v>
      </c>
    </row>
    <row r="442" spans="1:2">
      <c r="A442" t="s">
        <v>13040</v>
      </c>
      <c r="B442">
        <v>5</v>
      </c>
    </row>
    <row r="443" spans="1:2">
      <c r="A443" t="s">
        <v>8947</v>
      </c>
      <c r="B443">
        <v>5</v>
      </c>
    </row>
    <row r="444" spans="1:2">
      <c r="A444" t="s">
        <v>13070</v>
      </c>
      <c r="B444">
        <v>5</v>
      </c>
    </row>
    <row r="445" spans="1:2">
      <c r="A445" t="s">
        <v>13078</v>
      </c>
      <c r="B445">
        <v>5</v>
      </c>
    </row>
    <row r="446" spans="1:2">
      <c r="A446" t="s">
        <v>13112</v>
      </c>
      <c r="B446">
        <v>5</v>
      </c>
    </row>
    <row r="447" spans="1:2">
      <c r="A447" t="s">
        <v>13121</v>
      </c>
      <c r="B447">
        <v>5</v>
      </c>
    </row>
    <row r="448" spans="1:2">
      <c r="A448" t="s">
        <v>13171</v>
      </c>
      <c r="B448">
        <v>5</v>
      </c>
    </row>
    <row r="449" spans="1:2">
      <c r="A449" t="s">
        <v>9210</v>
      </c>
      <c r="B449">
        <v>5</v>
      </c>
    </row>
    <row r="450" spans="1:2">
      <c r="A450" t="s">
        <v>13196</v>
      </c>
      <c r="B450">
        <v>5</v>
      </c>
    </row>
    <row r="451" spans="1:2">
      <c r="A451" t="s">
        <v>13202</v>
      </c>
      <c r="B451">
        <v>5</v>
      </c>
    </row>
    <row r="452" spans="1:2">
      <c r="A452" t="s">
        <v>8711</v>
      </c>
      <c r="B452">
        <v>5</v>
      </c>
    </row>
    <row r="453" spans="1:2">
      <c r="A453" t="s">
        <v>13238</v>
      </c>
      <c r="B453">
        <v>5</v>
      </c>
    </row>
    <row r="454" spans="1:2">
      <c r="A454" t="s">
        <v>13246</v>
      </c>
      <c r="B454">
        <v>5</v>
      </c>
    </row>
    <row r="455" spans="1:2">
      <c r="A455" t="s">
        <v>8969</v>
      </c>
      <c r="B455">
        <v>5</v>
      </c>
    </row>
    <row r="456" spans="1:2">
      <c r="A456" t="s">
        <v>8793</v>
      </c>
      <c r="B456">
        <v>5</v>
      </c>
    </row>
    <row r="457" spans="1:2">
      <c r="A457" t="s">
        <v>13288</v>
      </c>
      <c r="B457">
        <v>5</v>
      </c>
    </row>
    <row r="458" spans="1:2">
      <c r="A458" t="s">
        <v>13298</v>
      </c>
      <c r="B458">
        <v>5</v>
      </c>
    </row>
    <row r="459" spans="1:2">
      <c r="A459" t="s">
        <v>13309</v>
      </c>
      <c r="B459">
        <v>5</v>
      </c>
    </row>
    <row r="460" spans="1:2">
      <c r="A460" t="s">
        <v>9032</v>
      </c>
      <c r="B460">
        <v>5</v>
      </c>
    </row>
    <row r="461" spans="1:2">
      <c r="A461" t="s">
        <v>13338</v>
      </c>
      <c r="B461">
        <v>5</v>
      </c>
    </row>
    <row r="462" spans="1:2">
      <c r="A462" t="s">
        <v>8725</v>
      </c>
      <c r="B462">
        <v>5</v>
      </c>
    </row>
    <row r="463" spans="1:2">
      <c r="A463" t="s">
        <v>8753</v>
      </c>
      <c r="B463">
        <v>5</v>
      </c>
    </row>
    <row r="464" spans="1:2">
      <c r="A464" t="s">
        <v>8877</v>
      </c>
      <c r="B464">
        <v>5</v>
      </c>
    </row>
    <row r="465" spans="1:2">
      <c r="A465" t="s">
        <v>13402</v>
      </c>
      <c r="B465">
        <v>5</v>
      </c>
    </row>
    <row r="466" spans="1:2">
      <c r="A466" t="s">
        <v>13405</v>
      </c>
      <c r="B466">
        <v>5</v>
      </c>
    </row>
    <row r="467" spans="1:2">
      <c r="A467" t="s">
        <v>8765</v>
      </c>
      <c r="B467">
        <v>5</v>
      </c>
    </row>
    <row r="468" spans="1:2">
      <c r="A468" t="s">
        <v>8791</v>
      </c>
      <c r="B468">
        <v>5</v>
      </c>
    </row>
    <row r="469" spans="1:2">
      <c r="A469" t="s">
        <v>13444</v>
      </c>
      <c r="B469">
        <v>5</v>
      </c>
    </row>
    <row r="470" spans="1:2">
      <c r="A470" t="s">
        <v>13452</v>
      </c>
      <c r="B470">
        <v>5</v>
      </c>
    </row>
    <row r="471" spans="1:2">
      <c r="A471" t="s">
        <v>12512</v>
      </c>
      <c r="B471">
        <v>4</v>
      </c>
    </row>
    <row r="472" spans="1:2">
      <c r="A472" t="s">
        <v>12558</v>
      </c>
      <c r="B472">
        <v>4</v>
      </c>
    </row>
    <row r="473" spans="1:2">
      <c r="A473" t="s">
        <v>8720</v>
      </c>
      <c r="B473">
        <v>4</v>
      </c>
    </row>
    <row r="474" spans="1:2">
      <c r="A474" t="s">
        <v>12578</v>
      </c>
      <c r="B474">
        <v>4</v>
      </c>
    </row>
    <row r="475" spans="1:2">
      <c r="A475" t="s">
        <v>12585</v>
      </c>
      <c r="B475">
        <v>4</v>
      </c>
    </row>
    <row r="476" spans="1:2">
      <c r="A476" t="s">
        <v>8887</v>
      </c>
      <c r="B476">
        <v>4</v>
      </c>
    </row>
    <row r="477" spans="1:2">
      <c r="A477" t="s">
        <v>12619</v>
      </c>
      <c r="B477">
        <v>4</v>
      </c>
    </row>
    <row r="478" spans="1:2">
      <c r="A478" t="s">
        <v>12633</v>
      </c>
      <c r="B478">
        <v>4</v>
      </c>
    </row>
    <row r="479" spans="1:2">
      <c r="A479" t="s">
        <v>12640</v>
      </c>
      <c r="B479">
        <v>4</v>
      </c>
    </row>
    <row r="480" spans="1:2">
      <c r="A480" t="s">
        <v>8730</v>
      </c>
      <c r="B480">
        <v>4</v>
      </c>
    </row>
    <row r="481" spans="1:2">
      <c r="A481" t="s">
        <v>8829</v>
      </c>
      <c r="B481">
        <v>4</v>
      </c>
    </row>
    <row r="482" spans="1:2">
      <c r="A482" t="s">
        <v>9127</v>
      </c>
      <c r="B482">
        <v>4</v>
      </c>
    </row>
    <row r="483" spans="1:2">
      <c r="A483" t="s">
        <v>12657</v>
      </c>
      <c r="B483">
        <v>4</v>
      </c>
    </row>
    <row r="484" spans="1:2">
      <c r="A484" t="s">
        <v>8620</v>
      </c>
      <c r="B484">
        <v>4</v>
      </c>
    </row>
    <row r="485" spans="1:2">
      <c r="A485" t="s">
        <v>12718</v>
      </c>
      <c r="B485">
        <v>4</v>
      </c>
    </row>
    <row r="486" spans="1:2">
      <c r="A486" t="s">
        <v>12725</v>
      </c>
      <c r="B486">
        <v>4</v>
      </c>
    </row>
    <row r="487" spans="1:2">
      <c r="A487" t="s">
        <v>12762</v>
      </c>
      <c r="B487">
        <v>4</v>
      </c>
    </row>
    <row r="488" spans="1:2">
      <c r="A488" t="s">
        <v>12775</v>
      </c>
      <c r="B488">
        <v>4</v>
      </c>
    </row>
    <row r="489" spans="1:2">
      <c r="A489" t="s">
        <v>9022</v>
      </c>
      <c r="B489">
        <v>4</v>
      </c>
    </row>
    <row r="490" spans="1:2">
      <c r="A490" t="s">
        <v>12796</v>
      </c>
      <c r="B490">
        <v>4</v>
      </c>
    </row>
    <row r="491" spans="1:2">
      <c r="A491" t="s">
        <v>8786</v>
      </c>
      <c r="B491">
        <v>4</v>
      </c>
    </row>
    <row r="492" spans="1:2">
      <c r="A492" t="s">
        <v>12804</v>
      </c>
      <c r="B492">
        <v>4</v>
      </c>
    </row>
    <row r="493" spans="1:2">
      <c r="A493" t="s">
        <v>9263</v>
      </c>
      <c r="B493">
        <v>4</v>
      </c>
    </row>
    <row r="494" spans="1:2">
      <c r="A494" t="s">
        <v>12859</v>
      </c>
      <c r="B494">
        <v>4</v>
      </c>
    </row>
    <row r="495" spans="1:2">
      <c r="A495" t="s">
        <v>12869</v>
      </c>
      <c r="B495">
        <v>4</v>
      </c>
    </row>
    <row r="496" spans="1:2">
      <c r="A496" t="s">
        <v>12874</v>
      </c>
      <c r="B496">
        <v>4</v>
      </c>
    </row>
    <row r="497" spans="1:2">
      <c r="A497" t="s">
        <v>12882</v>
      </c>
      <c r="B497">
        <v>4</v>
      </c>
    </row>
    <row r="498" spans="1:2">
      <c r="A498" t="s">
        <v>8605</v>
      </c>
      <c r="B498">
        <v>4</v>
      </c>
    </row>
    <row r="499" spans="1:2">
      <c r="A499" t="s">
        <v>9036</v>
      </c>
      <c r="B499">
        <v>4</v>
      </c>
    </row>
    <row r="500" spans="1:2">
      <c r="A500" t="s">
        <v>12930</v>
      </c>
      <c r="B500">
        <v>4</v>
      </c>
    </row>
    <row r="501" spans="1:2">
      <c r="A501" t="s">
        <v>8624</v>
      </c>
      <c r="B501">
        <v>4</v>
      </c>
    </row>
    <row r="502" spans="1:2">
      <c r="A502" t="s">
        <v>9162</v>
      </c>
      <c r="B502">
        <v>4</v>
      </c>
    </row>
    <row r="503" spans="1:2">
      <c r="A503" t="s">
        <v>12983</v>
      </c>
      <c r="B503">
        <v>4</v>
      </c>
    </row>
    <row r="504" spans="1:2">
      <c r="A504" t="s">
        <v>9274</v>
      </c>
      <c r="B504">
        <v>4</v>
      </c>
    </row>
    <row r="505" spans="1:2">
      <c r="A505" t="s">
        <v>8944</v>
      </c>
      <c r="B505">
        <v>4</v>
      </c>
    </row>
    <row r="506" spans="1:2">
      <c r="A506" t="s">
        <v>12998</v>
      </c>
      <c r="B506">
        <v>4</v>
      </c>
    </row>
    <row r="507" spans="1:2">
      <c r="A507" t="s">
        <v>9098</v>
      </c>
      <c r="B507">
        <v>4</v>
      </c>
    </row>
    <row r="508" spans="1:2">
      <c r="A508" t="s">
        <v>9057</v>
      </c>
      <c r="B508">
        <v>4</v>
      </c>
    </row>
    <row r="509" spans="1:2">
      <c r="A509" t="s">
        <v>9100</v>
      </c>
      <c r="B509">
        <v>4</v>
      </c>
    </row>
    <row r="510" spans="1:2">
      <c r="A510" t="s">
        <v>8873</v>
      </c>
      <c r="B510">
        <v>4</v>
      </c>
    </row>
    <row r="511" spans="1:2">
      <c r="A511" t="s">
        <v>13021</v>
      </c>
      <c r="B511">
        <v>4</v>
      </c>
    </row>
    <row r="512" spans="1:2">
      <c r="A512" t="s">
        <v>13056</v>
      </c>
      <c r="B512">
        <v>4</v>
      </c>
    </row>
    <row r="513" spans="1:2">
      <c r="A513" t="s">
        <v>8700</v>
      </c>
      <c r="B513">
        <v>4</v>
      </c>
    </row>
    <row r="514" spans="1:2">
      <c r="A514" t="s">
        <v>13079</v>
      </c>
      <c r="B514">
        <v>4</v>
      </c>
    </row>
    <row r="515" spans="1:2">
      <c r="A515" t="s">
        <v>13080</v>
      </c>
      <c r="B515">
        <v>4</v>
      </c>
    </row>
    <row r="516" spans="1:2">
      <c r="A516" t="s">
        <v>13084</v>
      </c>
      <c r="B516">
        <v>4</v>
      </c>
    </row>
    <row r="517" spans="1:2">
      <c r="A517" t="s">
        <v>8886</v>
      </c>
      <c r="B517">
        <v>4</v>
      </c>
    </row>
    <row r="518" spans="1:2">
      <c r="A518" t="s">
        <v>13093</v>
      </c>
      <c r="B518">
        <v>4</v>
      </c>
    </row>
    <row r="519" spans="1:2">
      <c r="A519" t="s">
        <v>13094</v>
      </c>
      <c r="B519">
        <v>4</v>
      </c>
    </row>
    <row r="520" spans="1:2">
      <c r="A520" t="s">
        <v>13111</v>
      </c>
      <c r="B520">
        <v>4</v>
      </c>
    </row>
    <row r="521" spans="1:2">
      <c r="A521" t="s">
        <v>13114</v>
      </c>
      <c r="B521">
        <v>4</v>
      </c>
    </row>
    <row r="522" spans="1:2">
      <c r="A522" t="s">
        <v>13118</v>
      </c>
      <c r="B522">
        <v>4</v>
      </c>
    </row>
    <row r="523" spans="1:2">
      <c r="A523" t="s">
        <v>8689</v>
      </c>
      <c r="B523">
        <v>4</v>
      </c>
    </row>
    <row r="524" spans="1:2">
      <c r="A524" t="s">
        <v>13160</v>
      </c>
      <c r="B524">
        <v>4</v>
      </c>
    </row>
    <row r="525" spans="1:2">
      <c r="A525" t="s">
        <v>13172</v>
      </c>
      <c r="B525">
        <v>4</v>
      </c>
    </row>
    <row r="526" spans="1:2">
      <c r="A526" t="s">
        <v>8661</v>
      </c>
      <c r="B526">
        <v>4</v>
      </c>
    </row>
    <row r="527" spans="1:2">
      <c r="A527" t="s">
        <v>13192</v>
      </c>
      <c r="B527">
        <v>4</v>
      </c>
    </row>
    <row r="528" spans="1:2">
      <c r="A528" t="s">
        <v>9081</v>
      </c>
      <c r="B528">
        <v>4</v>
      </c>
    </row>
    <row r="529" spans="1:2">
      <c r="A529" t="s">
        <v>9220</v>
      </c>
      <c r="B529">
        <v>4</v>
      </c>
    </row>
    <row r="530" spans="1:2">
      <c r="A530" t="s">
        <v>13222</v>
      </c>
      <c r="B530">
        <v>4</v>
      </c>
    </row>
    <row r="531" spans="1:2">
      <c r="A531" t="s">
        <v>13233</v>
      </c>
      <c r="B531">
        <v>4</v>
      </c>
    </row>
    <row r="532" spans="1:2">
      <c r="A532" t="s">
        <v>13243</v>
      </c>
      <c r="B532">
        <v>4</v>
      </c>
    </row>
    <row r="533" spans="1:2">
      <c r="A533" t="s">
        <v>8807</v>
      </c>
      <c r="B533">
        <v>4</v>
      </c>
    </row>
    <row r="534" spans="1:2">
      <c r="A534" t="s">
        <v>13260</v>
      </c>
      <c r="B534">
        <v>4</v>
      </c>
    </row>
    <row r="535" spans="1:2">
      <c r="A535" t="s">
        <v>9056</v>
      </c>
      <c r="B535">
        <v>4</v>
      </c>
    </row>
    <row r="536" spans="1:2">
      <c r="A536" t="s">
        <v>13296</v>
      </c>
      <c r="B536">
        <v>4</v>
      </c>
    </row>
    <row r="537" spans="1:2">
      <c r="A537" t="s">
        <v>8755</v>
      </c>
      <c r="B537">
        <v>4</v>
      </c>
    </row>
    <row r="538" spans="1:2">
      <c r="A538" t="s">
        <v>9318</v>
      </c>
      <c r="B538">
        <v>4</v>
      </c>
    </row>
    <row r="539" spans="1:2">
      <c r="A539" t="s">
        <v>13323</v>
      </c>
      <c r="B539">
        <v>4</v>
      </c>
    </row>
    <row r="540" spans="1:2">
      <c r="A540" t="s">
        <v>13359</v>
      </c>
      <c r="B540">
        <v>4</v>
      </c>
    </row>
    <row r="541" spans="1:2">
      <c r="A541" t="s">
        <v>13382</v>
      </c>
      <c r="B541">
        <v>4</v>
      </c>
    </row>
    <row r="542" spans="1:2">
      <c r="A542" t="s">
        <v>8676</v>
      </c>
      <c r="B542">
        <v>4</v>
      </c>
    </row>
    <row r="543" spans="1:2">
      <c r="A543" t="s">
        <v>13409</v>
      </c>
      <c r="B543">
        <v>4</v>
      </c>
    </row>
    <row r="544" spans="1:2">
      <c r="A544" t="s">
        <v>13411</v>
      </c>
      <c r="B544">
        <v>4</v>
      </c>
    </row>
    <row r="545" spans="1:2">
      <c r="A545" t="s">
        <v>13414</v>
      </c>
      <c r="B545">
        <v>4</v>
      </c>
    </row>
    <row r="546" spans="1:2">
      <c r="A546" t="s">
        <v>8634</v>
      </c>
      <c r="B546">
        <v>4</v>
      </c>
    </row>
    <row r="547" spans="1:2">
      <c r="A547" t="s">
        <v>13462</v>
      </c>
      <c r="B547">
        <v>4</v>
      </c>
    </row>
    <row r="548" spans="1:2">
      <c r="A548" t="s">
        <v>13467</v>
      </c>
      <c r="B548">
        <v>4</v>
      </c>
    </row>
    <row r="549" spans="1:2">
      <c r="A549" t="s">
        <v>12511</v>
      </c>
      <c r="B549">
        <v>3</v>
      </c>
    </row>
    <row r="550" spans="1:2">
      <c r="A550" t="s">
        <v>9192</v>
      </c>
      <c r="B550">
        <v>3</v>
      </c>
    </row>
    <row r="551" spans="1:2">
      <c r="A551" t="s">
        <v>9281</v>
      </c>
      <c r="B551">
        <v>3</v>
      </c>
    </row>
    <row r="552" spans="1:2">
      <c r="A552" t="s">
        <v>12540</v>
      </c>
      <c r="B552">
        <v>3</v>
      </c>
    </row>
    <row r="553" spans="1:2">
      <c r="A553" t="s">
        <v>12571</v>
      </c>
      <c r="B553">
        <v>3</v>
      </c>
    </row>
    <row r="554" spans="1:2">
      <c r="A554" t="s">
        <v>12573</v>
      </c>
      <c r="B554">
        <v>3</v>
      </c>
    </row>
    <row r="555" spans="1:2">
      <c r="A555" t="s">
        <v>9010</v>
      </c>
      <c r="B555">
        <v>3</v>
      </c>
    </row>
    <row r="556" spans="1:2">
      <c r="A556" t="s">
        <v>12583</v>
      </c>
      <c r="B556">
        <v>3</v>
      </c>
    </row>
    <row r="557" spans="1:2">
      <c r="A557" t="s">
        <v>12586</v>
      </c>
      <c r="B557">
        <v>3</v>
      </c>
    </row>
    <row r="558" spans="1:2">
      <c r="A558" t="s">
        <v>12590</v>
      </c>
      <c r="B558">
        <v>3</v>
      </c>
    </row>
    <row r="559" spans="1:2">
      <c r="A559" t="s">
        <v>12593</v>
      </c>
      <c r="B559">
        <v>3</v>
      </c>
    </row>
    <row r="560" spans="1:2">
      <c r="A560" t="s">
        <v>8816</v>
      </c>
      <c r="B560">
        <v>3</v>
      </c>
    </row>
    <row r="561" spans="1:2">
      <c r="A561" t="s">
        <v>12598</v>
      </c>
      <c r="B561">
        <v>3</v>
      </c>
    </row>
    <row r="562" spans="1:2">
      <c r="A562" t="s">
        <v>12610</v>
      </c>
      <c r="B562">
        <v>3</v>
      </c>
    </row>
    <row r="563" spans="1:2">
      <c r="A563" t="s">
        <v>12617</v>
      </c>
      <c r="B563">
        <v>3</v>
      </c>
    </row>
    <row r="564" spans="1:2">
      <c r="A564" t="s">
        <v>9108</v>
      </c>
      <c r="B564">
        <v>3</v>
      </c>
    </row>
    <row r="565" spans="1:2">
      <c r="A565" t="s">
        <v>12631</v>
      </c>
      <c r="B565">
        <v>3</v>
      </c>
    </row>
    <row r="566" spans="1:2">
      <c r="A566" t="s">
        <v>12636</v>
      </c>
      <c r="B566">
        <v>3</v>
      </c>
    </row>
    <row r="567" spans="1:2">
      <c r="A567" t="s">
        <v>8929</v>
      </c>
      <c r="B567">
        <v>3</v>
      </c>
    </row>
    <row r="568" spans="1:2">
      <c r="A568" t="s">
        <v>12658</v>
      </c>
      <c r="B568">
        <v>3</v>
      </c>
    </row>
    <row r="569" spans="1:2">
      <c r="A569" t="s">
        <v>12660</v>
      </c>
      <c r="B569">
        <v>3</v>
      </c>
    </row>
    <row r="570" spans="1:2">
      <c r="A570" t="s">
        <v>12661</v>
      </c>
      <c r="B570">
        <v>3</v>
      </c>
    </row>
    <row r="571" spans="1:2">
      <c r="A571" t="s">
        <v>12664</v>
      </c>
      <c r="B571">
        <v>3</v>
      </c>
    </row>
    <row r="572" spans="1:2">
      <c r="A572" t="s">
        <v>8909</v>
      </c>
      <c r="B572">
        <v>3</v>
      </c>
    </row>
    <row r="573" spans="1:2">
      <c r="A573" t="s">
        <v>9177</v>
      </c>
      <c r="B573">
        <v>3</v>
      </c>
    </row>
    <row r="574" spans="1:2">
      <c r="A574" t="s">
        <v>12681</v>
      </c>
      <c r="B574">
        <v>3</v>
      </c>
    </row>
    <row r="575" spans="1:2">
      <c r="A575" t="s">
        <v>12695</v>
      </c>
      <c r="B575">
        <v>3</v>
      </c>
    </row>
    <row r="576" spans="1:2">
      <c r="A576" t="s">
        <v>12699</v>
      </c>
      <c r="B576">
        <v>3</v>
      </c>
    </row>
    <row r="577" spans="1:2">
      <c r="A577" t="s">
        <v>9180</v>
      </c>
      <c r="B577">
        <v>3</v>
      </c>
    </row>
    <row r="578" spans="1:2">
      <c r="A578" t="s">
        <v>8747</v>
      </c>
      <c r="B578">
        <v>3</v>
      </c>
    </row>
    <row r="579" spans="1:2">
      <c r="A579" t="s">
        <v>12723</v>
      </c>
      <c r="B579">
        <v>3</v>
      </c>
    </row>
    <row r="580" spans="1:2">
      <c r="A580" t="s">
        <v>8995</v>
      </c>
      <c r="B580">
        <v>3</v>
      </c>
    </row>
    <row r="581" spans="1:2">
      <c r="A581" t="s">
        <v>8673</v>
      </c>
      <c r="B581">
        <v>3</v>
      </c>
    </row>
    <row r="582" spans="1:2">
      <c r="A582" t="s">
        <v>12733</v>
      </c>
      <c r="B582">
        <v>3</v>
      </c>
    </row>
    <row r="583" spans="1:2">
      <c r="A583" t="s">
        <v>12750</v>
      </c>
      <c r="B583">
        <v>3</v>
      </c>
    </row>
    <row r="584" spans="1:2">
      <c r="A584" t="s">
        <v>12763</v>
      </c>
      <c r="B584">
        <v>3</v>
      </c>
    </row>
    <row r="585" spans="1:2">
      <c r="A585" t="s">
        <v>12774</v>
      </c>
      <c r="B585">
        <v>3</v>
      </c>
    </row>
    <row r="586" spans="1:2">
      <c r="A586" t="s">
        <v>8972</v>
      </c>
      <c r="B586">
        <v>3</v>
      </c>
    </row>
    <row r="587" spans="1:2">
      <c r="A587" t="s">
        <v>12782</v>
      </c>
      <c r="B587">
        <v>3</v>
      </c>
    </row>
    <row r="588" spans="1:2">
      <c r="A588" t="s">
        <v>8706</v>
      </c>
      <c r="B588">
        <v>3</v>
      </c>
    </row>
    <row r="589" spans="1:2">
      <c r="A589" t="s">
        <v>12815</v>
      </c>
      <c r="B589">
        <v>3</v>
      </c>
    </row>
    <row r="590" spans="1:2">
      <c r="A590" t="s">
        <v>12819</v>
      </c>
      <c r="B590">
        <v>3</v>
      </c>
    </row>
    <row r="591" spans="1:2">
      <c r="A591" t="s">
        <v>12823</v>
      </c>
      <c r="B591">
        <v>3</v>
      </c>
    </row>
    <row r="592" spans="1:2">
      <c r="A592" t="s">
        <v>8992</v>
      </c>
      <c r="B592">
        <v>3</v>
      </c>
    </row>
    <row r="593" spans="1:2">
      <c r="A593" t="s">
        <v>12837</v>
      </c>
      <c r="B593">
        <v>3</v>
      </c>
    </row>
    <row r="594" spans="1:2">
      <c r="A594" t="s">
        <v>8715</v>
      </c>
      <c r="B594">
        <v>3</v>
      </c>
    </row>
    <row r="595" spans="1:2">
      <c r="A595" t="s">
        <v>8802</v>
      </c>
      <c r="B595">
        <v>3</v>
      </c>
    </row>
    <row r="596" spans="1:2">
      <c r="A596" t="s">
        <v>8861</v>
      </c>
      <c r="B596">
        <v>3</v>
      </c>
    </row>
    <row r="597" spans="1:2">
      <c r="A597" t="s">
        <v>12853</v>
      </c>
      <c r="B597">
        <v>3</v>
      </c>
    </row>
    <row r="598" spans="1:2">
      <c r="A598" t="s">
        <v>12854</v>
      </c>
      <c r="B598">
        <v>3</v>
      </c>
    </row>
    <row r="599" spans="1:2">
      <c r="A599" t="s">
        <v>8955</v>
      </c>
      <c r="B599">
        <v>3</v>
      </c>
    </row>
    <row r="600" spans="1:2">
      <c r="A600" t="s">
        <v>8592</v>
      </c>
      <c r="B600">
        <v>3</v>
      </c>
    </row>
    <row r="601" spans="1:2">
      <c r="A601" t="s">
        <v>12877</v>
      </c>
      <c r="B601">
        <v>3</v>
      </c>
    </row>
    <row r="602" spans="1:2">
      <c r="A602" t="s">
        <v>8739</v>
      </c>
      <c r="B602">
        <v>3</v>
      </c>
    </row>
    <row r="603" spans="1:2">
      <c r="A603" t="s">
        <v>12906</v>
      </c>
      <c r="B603">
        <v>3</v>
      </c>
    </row>
    <row r="604" spans="1:2">
      <c r="A604" t="s">
        <v>12908</v>
      </c>
      <c r="B604">
        <v>3</v>
      </c>
    </row>
    <row r="605" spans="1:2">
      <c r="A605" t="s">
        <v>9145</v>
      </c>
      <c r="B605">
        <v>3</v>
      </c>
    </row>
    <row r="606" spans="1:2">
      <c r="A606" t="s">
        <v>9227</v>
      </c>
      <c r="B606">
        <v>3</v>
      </c>
    </row>
    <row r="607" spans="1:2">
      <c r="A607" t="s">
        <v>8643</v>
      </c>
      <c r="B607">
        <v>3</v>
      </c>
    </row>
    <row r="608" spans="1:2">
      <c r="A608" t="s">
        <v>12928</v>
      </c>
      <c r="B608">
        <v>3</v>
      </c>
    </row>
    <row r="609" spans="1:2">
      <c r="A609" t="s">
        <v>9096</v>
      </c>
      <c r="B609">
        <v>3</v>
      </c>
    </row>
    <row r="610" spans="1:2">
      <c r="A610" t="s">
        <v>12941</v>
      </c>
      <c r="B610">
        <v>3</v>
      </c>
    </row>
    <row r="611" spans="1:2">
      <c r="A611" t="s">
        <v>9126</v>
      </c>
      <c r="B611">
        <v>3</v>
      </c>
    </row>
    <row r="612" spans="1:2">
      <c r="A612" t="s">
        <v>12952</v>
      </c>
      <c r="B612">
        <v>3</v>
      </c>
    </row>
    <row r="613" spans="1:2">
      <c r="A613" t="s">
        <v>12953</v>
      </c>
      <c r="B613">
        <v>3</v>
      </c>
    </row>
    <row r="614" spans="1:2">
      <c r="A614" t="s">
        <v>12959</v>
      </c>
      <c r="B614">
        <v>3</v>
      </c>
    </row>
    <row r="615" spans="1:2">
      <c r="A615" t="s">
        <v>8939</v>
      </c>
      <c r="B615">
        <v>3</v>
      </c>
    </row>
    <row r="616" spans="1:2">
      <c r="A616" t="s">
        <v>12999</v>
      </c>
      <c r="B616">
        <v>3</v>
      </c>
    </row>
    <row r="617" spans="1:2">
      <c r="A617" t="s">
        <v>9090</v>
      </c>
      <c r="B617">
        <v>3</v>
      </c>
    </row>
    <row r="618" spans="1:2">
      <c r="A618" t="s">
        <v>13022</v>
      </c>
      <c r="B618">
        <v>3</v>
      </c>
    </row>
    <row r="619" spans="1:2">
      <c r="A619" t="s">
        <v>13033</v>
      </c>
      <c r="B619">
        <v>3</v>
      </c>
    </row>
    <row r="620" spans="1:2">
      <c r="A620" t="s">
        <v>13034</v>
      </c>
      <c r="B620">
        <v>3</v>
      </c>
    </row>
    <row r="621" spans="1:2">
      <c r="A621" t="s">
        <v>8924</v>
      </c>
      <c r="B621">
        <v>3</v>
      </c>
    </row>
    <row r="622" spans="1:2">
      <c r="A622" t="s">
        <v>8667</v>
      </c>
      <c r="B622">
        <v>3</v>
      </c>
    </row>
    <row r="623" spans="1:2">
      <c r="A623" t="s">
        <v>8663</v>
      </c>
      <c r="B623">
        <v>3</v>
      </c>
    </row>
    <row r="624" spans="1:2">
      <c r="A624" t="s">
        <v>13060</v>
      </c>
      <c r="B624">
        <v>3</v>
      </c>
    </row>
    <row r="625" spans="1:2">
      <c r="A625" t="s">
        <v>13064</v>
      </c>
      <c r="B625">
        <v>3</v>
      </c>
    </row>
    <row r="626" spans="1:2">
      <c r="A626" t="s">
        <v>13071</v>
      </c>
      <c r="B626">
        <v>3</v>
      </c>
    </row>
    <row r="627" spans="1:2">
      <c r="A627" t="s">
        <v>13085</v>
      </c>
      <c r="B627">
        <v>3</v>
      </c>
    </row>
    <row r="628" spans="1:2">
      <c r="A628" t="s">
        <v>8835</v>
      </c>
      <c r="B628">
        <v>3</v>
      </c>
    </row>
    <row r="629" spans="1:2">
      <c r="A629" t="s">
        <v>8704</v>
      </c>
      <c r="B629">
        <v>3</v>
      </c>
    </row>
    <row r="630" spans="1:2">
      <c r="A630" t="s">
        <v>13087</v>
      </c>
      <c r="B630">
        <v>3</v>
      </c>
    </row>
    <row r="631" spans="1:2">
      <c r="A631" t="s">
        <v>13089</v>
      </c>
      <c r="B631">
        <v>3</v>
      </c>
    </row>
    <row r="632" spans="1:2">
      <c r="A632" t="s">
        <v>8867</v>
      </c>
      <c r="B632">
        <v>3</v>
      </c>
    </row>
    <row r="633" spans="1:2">
      <c r="A633" t="s">
        <v>13097</v>
      </c>
      <c r="B633">
        <v>3</v>
      </c>
    </row>
    <row r="634" spans="1:2">
      <c r="A634" t="s">
        <v>13102</v>
      </c>
      <c r="B634">
        <v>3</v>
      </c>
    </row>
    <row r="635" spans="1:2">
      <c r="A635" t="s">
        <v>9113</v>
      </c>
      <c r="B635">
        <v>3</v>
      </c>
    </row>
    <row r="636" spans="1:2">
      <c r="A636" t="s">
        <v>13129</v>
      </c>
      <c r="B636">
        <v>3</v>
      </c>
    </row>
    <row r="637" spans="1:2">
      <c r="A637" t="s">
        <v>13140</v>
      </c>
      <c r="B637">
        <v>3</v>
      </c>
    </row>
    <row r="638" spans="1:2">
      <c r="A638" t="s">
        <v>13148</v>
      </c>
      <c r="B638">
        <v>3</v>
      </c>
    </row>
    <row r="639" spans="1:2">
      <c r="A639" t="s">
        <v>13183</v>
      </c>
      <c r="B639">
        <v>3</v>
      </c>
    </row>
    <row r="640" spans="1:2">
      <c r="A640" t="s">
        <v>13185</v>
      </c>
      <c r="B640">
        <v>3</v>
      </c>
    </row>
    <row r="641" spans="1:2">
      <c r="A641" t="s">
        <v>13186</v>
      </c>
      <c r="B641">
        <v>3</v>
      </c>
    </row>
    <row r="642" spans="1:2">
      <c r="A642" t="s">
        <v>13198</v>
      </c>
      <c r="B642">
        <v>3</v>
      </c>
    </row>
    <row r="643" spans="1:2">
      <c r="A643" t="s">
        <v>8920</v>
      </c>
      <c r="B643">
        <v>3</v>
      </c>
    </row>
    <row r="644" spans="1:2">
      <c r="A644" t="s">
        <v>9117</v>
      </c>
      <c r="B644">
        <v>3</v>
      </c>
    </row>
    <row r="645" spans="1:2">
      <c r="A645" t="s">
        <v>8718</v>
      </c>
      <c r="B645">
        <v>3</v>
      </c>
    </row>
    <row r="646" spans="1:2">
      <c r="A646" t="s">
        <v>13204</v>
      </c>
      <c r="B646">
        <v>3</v>
      </c>
    </row>
    <row r="647" spans="1:2">
      <c r="A647" t="s">
        <v>13217</v>
      </c>
      <c r="B647">
        <v>3</v>
      </c>
    </row>
    <row r="648" spans="1:2">
      <c r="A648" t="s">
        <v>13218</v>
      </c>
      <c r="B648">
        <v>3</v>
      </c>
    </row>
    <row r="649" spans="1:2">
      <c r="A649" t="s">
        <v>13219</v>
      </c>
      <c r="B649">
        <v>3</v>
      </c>
    </row>
    <row r="650" spans="1:2">
      <c r="A650" t="s">
        <v>13220</v>
      </c>
      <c r="B650">
        <v>3</v>
      </c>
    </row>
    <row r="651" spans="1:2">
      <c r="A651" t="s">
        <v>13225</v>
      </c>
      <c r="B651">
        <v>3</v>
      </c>
    </row>
    <row r="652" spans="1:2">
      <c r="A652" t="s">
        <v>13228</v>
      </c>
      <c r="B652">
        <v>3</v>
      </c>
    </row>
    <row r="653" spans="1:2">
      <c r="A653" t="s">
        <v>8878</v>
      </c>
      <c r="B653">
        <v>3</v>
      </c>
    </row>
    <row r="654" spans="1:2">
      <c r="A654" t="s">
        <v>8812</v>
      </c>
      <c r="B654">
        <v>3</v>
      </c>
    </row>
    <row r="655" spans="1:2">
      <c r="A655" t="s">
        <v>13265</v>
      </c>
      <c r="B655">
        <v>3</v>
      </c>
    </row>
    <row r="656" spans="1:2">
      <c r="A656" t="s">
        <v>13268</v>
      </c>
      <c r="B656">
        <v>3</v>
      </c>
    </row>
    <row r="657" spans="1:2">
      <c r="A657" t="s">
        <v>13271</v>
      </c>
      <c r="B657">
        <v>3</v>
      </c>
    </row>
    <row r="658" spans="1:2">
      <c r="A658" t="s">
        <v>13278</v>
      </c>
      <c r="B658">
        <v>3</v>
      </c>
    </row>
    <row r="659" spans="1:2">
      <c r="A659" t="s">
        <v>9147</v>
      </c>
      <c r="B659">
        <v>3</v>
      </c>
    </row>
    <row r="660" spans="1:2">
      <c r="A660" t="s">
        <v>13295</v>
      </c>
      <c r="B660">
        <v>3</v>
      </c>
    </row>
    <row r="661" spans="1:2">
      <c r="A661" t="s">
        <v>13301</v>
      </c>
      <c r="B661">
        <v>3</v>
      </c>
    </row>
    <row r="662" spans="1:2">
      <c r="A662" t="s">
        <v>13302</v>
      </c>
      <c r="B662">
        <v>3</v>
      </c>
    </row>
    <row r="663" spans="1:2">
      <c r="A663" t="s">
        <v>13306</v>
      </c>
      <c r="B663">
        <v>3</v>
      </c>
    </row>
    <row r="664" spans="1:2">
      <c r="A664" t="s">
        <v>13312</v>
      </c>
      <c r="B664">
        <v>3</v>
      </c>
    </row>
    <row r="665" spans="1:2">
      <c r="A665" t="s">
        <v>13316</v>
      </c>
      <c r="B665">
        <v>3</v>
      </c>
    </row>
    <row r="666" spans="1:2">
      <c r="A666" t="s">
        <v>13319</v>
      </c>
      <c r="B666">
        <v>3</v>
      </c>
    </row>
    <row r="667" spans="1:2">
      <c r="A667" t="s">
        <v>8724</v>
      </c>
      <c r="B667">
        <v>3</v>
      </c>
    </row>
    <row r="668" spans="1:2">
      <c r="A668" t="s">
        <v>13330</v>
      </c>
      <c r="B668">
        <v>3</v>
      </c>
    </row>
    <row r="669" spans="1:2">
      <c r="A669" t="s">
        <v>13339</v>
      </c>
      <c r="B669">
        <v>3</v>
      </c>
    </row>
    <row r="670" spans="1:2">
      <c r="A670" t="s">
        <v>8777</v>
      </c>
      <c r="B670">
        <v>3</v>
      </c>
    </row>
    <row r="671" spans="1:2">
      <c r="A671" t="s">
        <v>13342</v>
      </c>
      <c r="B671">
        <v>3</v>
      </c>
    </row>
    <row r="672" spans="1:2">
      <c r="A672" t="s">
        <v>13367</v>
      </c>
      <c r="B672">
        <v>3</v>
      </c>
    </row>
    <row r="673" spans="1:2">
      <c r="A673" t="s">
        <v>13375</v>
      </c>
      <c r="B673">
        <v>3</v>
      </c>
    </row>
    <row r="674" spans="1:2">
      <c r="A674" t="s">
        <v>9442</v>
      </c>
      <c r="B674">
        <v>3</v>
      </c>
    </row>
    <row r="675" spans="1:2">
      <c r="A675" t="s">
        <v>13387</v>
      </c>
      <c r="B675">
        <v>3</v>
      </c>
    </row>
    <row r="676" spans="1:2">
      <c r="A676" t="s">
        <v>13390</v>
      </c>
      <c r="B676">
        <v>3</v>
      </c>
    </row>
    <row r="677" spans="1:2">
      <c r="A677" t="s">
        <v>8859</v>
      </c>
      <c r="B677">
        <v>3</v>
      </c>
    </row>
    <row r="678" spans="1:2">
      <c r="A678" t="s">
        <v>13403</v>
      </c>
      <c r="B678">
        <v>3</v>
      </c>
    </row>
    <row r="679" spans="1:2">
      <c r="A679" t="s">
        <v>9111</v>
      </c>
      <c r="B679">
        <v>3</v>
      </c>
    </row>
    <row r="680" spans="1:2">
      <c r="A680" t="s">
        <v>13424</v>
      </c>
      <c r="B680">
        <v>3</v>
      </c>
    </row>
    <row r="681" spans="1:2">
      <c r="A681" t="s">
        <v>9094</v>
      </c>
      <c r="B681">
        <v>3</v>
      </c>
    </row>
    <row r="682" spans="1:2">
      <c r="A682" t="s">
        <v>13442</v>
      </c>
      <c r="B682">
        <v>3</v>
      </c>
    </row>
    <row r="683" spans="1:2">
      <c r="A683" t="s">
        <v>13456</v>
      </c>
      <c r="B683">
        <v>3</v>
      </c>
    </row>
    <row r="684" spans="1:2">
      <c r="A684" t="s">
        <v>13457</v>
      </c>
      <c r="B684">
        <v>3</v>
      </c>
    </row>
    <row r="685" spans="1:2">
      <c r="A685" t="s">
        <v>13466</v>
      </c>
      <c r="B685">
        <v>3</v>
      </c>
    </row>
    <row r="686" spans="1:2">
      <c r="A686" t="s">
        <v>8993</v>
      </c>
      <c r="B686">
        <v>2</v>
      </c>
    </row>
    <row r="687" spans="1:2">
      <c r="A687" t="s">
        <v>12523</v>
      </c>
      <c r="B687">
        <v>2</v>
      </c>
    </row>
    <row r="688" spans="1:2">
      <c r="A688" t="s">
        <v>8599</v>
      </c>
      <c r="B688">
        <v>2</v>
      </c>
    </row>
    <row r="689" spans="1:2">
      <c r="A689" t="s">
        <v>9164</v>
      </c>
      <c r="B689">
        <v>2</v>
      </c>
    </row>
    <row r="690" spans="1:2">
      <c r="A690" t="s">
        <v>12534</v>
      </c>
      <c r="B690">
        <v>2</v>
      </c>
    </row>
    <row r="691" spans="1:2">
      <c r="A691" t="s">
        <v>12537</v>
      </c>
      <c r="B691">
        <v>2</v>
      </c>
    </row>
    <row r="692" spans="1:2">
      <c r="A692" t="s">
        <v>12544</v>
      </c>
      <c r="B692">
        <v>2</v>
      </c>
    </row>
    <row r="693" spans="1:2">
      <c r="A693" t="s">
        <v>12552</v>
      </c>
      <c r="B693">
        <v>2</v>
      </c>
    </row>
    <row r="694" spans="1:2">
      <c r="A694" t="s">
        <v>9167</v>
      </c>
      <c r="B694">
        <v>2</v>
      </c>
    </row>
    <row r="695" spans="1:2">
      <c r="A695" t="s">
        <v>12561</v>
      </c>
      <c r="B695">
        <v>2</v>
      </c>
    </row>
    <row r="696" spans="1:2">
      <c r="A696" t="s">
        <v>12563</v>
      </c>
      <c r="B696">
        <v>2</v>
      </c>
    </row>
    <row r="697" spans="1:2">
      <c r="A697" t="s">
        <v>9150</v>
      </c>
      <c r="B697">
        <v>2</v>
      </c>
    </row>
    <row r="698" spans="1:2">
      <c r="A698" t="s">
        <v>12565</v>
      </c>
      <c r="B698">
        <v>2</v>
      </c>
    </row>
    <row r="699" spans="1:2">
      <c r="A699" t="s">
        <v>12569</v>
      </c>
      <c r="B699">
        <v>2</v>
      </c>
    </row>
    <row r="700" spans="1:2">
      <c r="A700" t="s">
        <v>9026</v>
      </c>
      <c r="B700">
        <v>2</v>
      </c>
    </row>
    <row r="701" spans="1:2">
      <c r="A701" t="s">
        <v>9053</v>
      </c>
      <c r="B701">
        <v>2</v>
      </c>
    </row>
    <row r="702" spans="1:2">
      <c r="A702" t="s">
        <v>12600</v>
      </c>
      <c r="B702">
        <v>2</v>
      </c>
    </row>
    <row r="703" spans="1:2">
      <c r="A703" t="s">
        <v>12602</v>
      </c>
      <c r="B703">
        <v>2</v>
      </c>
    </row>
    <row r="704" spans="1:2">
      <c r="A704" t="s">
        <v>12603</v>
      </c>
      <c r="B704">
        <v>2</v>
      </c>
    </row>
    <row r="705" spans="1:2">
      <c r="A705" t="s">
        <v>12604</v>
      </c>
      <c r="B705">
        <v>2</v>
      </c>
    </row>
    <row r="706" spans="1:2">
      <c r="A706" t="s">
        <v>9069</v>
      </c>
      <c r="B706">
        <v>2</v>
      </c>
    </row>
    <row r="707" spans="1:2">
      <c r="A707" t="s">
        <v>12614</v>
      </c>
      <c r="B707">
        <v>2</v>
      </c>
    </row>
    <row r="708" spans="1:2">
      <c r="A708" t="s">
        <v>8994</v>
      </c>
      <c r="B708">
        <v>2</v>
      </c>
    </row>
    <row r="709" spans="1:2">
      <c r="A709" t="s">
        <v>12622</v>
      </c>
      <c r="B709">
        <v>2</v>
      </c>
    </row>
    <row r="710" spans="1:2">
      <c r="A710" t="s">
        <v>12623</v>
      </c>
      <c r="B710">
        <v>2</v>
      </c>
    </row>
    <row r="711" spans="1:2">
      <c r="A711" t="s">
        <v>12624</v>
      </c>
      <c r="B711">
        <v>2</v>
      </c>
    </row>
    <row r="712" spans="1:2">
      <c r="A712" t="s">
        <v>8771</v>
      </c>
      <c r="B712">
        <v>2</v>
      </c>
    </row>
    <row r="713" spans="1:2">
      <c r="A713" t="s">
        <v>12630</v>
      </c>
      <c r="B713">
        <v>2</v>
      </c>
    </row>
    <row r="714" spans="1:2">
      <c r="A714" t="s">
        <v>12634</v>
      </c>
      <c r="B714">
        <v>2</v>
      </c>
    </row>
    <row r="715" spans="1:2">
      <c r="A715" t="s">
        <v>9132</v>
      </c>
      <c r="B715">
        <v>2</v>
      </c>
    </row>
    <row r="716" spans="1:2">
      <c r="A716" t="s">
        <v>12639</v>
      </c>
      <c r="B716">
        <v>2</v>
      </c>
    </row>
    <row r="717" spans="1:2">
      <c r="A717" t="s">
        <v>8640</v>
      </c>
      <c r="B717">
        <v>2</v>
      </c>
    </row>
    <row r="718" spans="1:2">
      <c r="A718" t="s">
        <v>12643</v>
      </c>
      <c r="B718">
        <v>2</v>
      </c>
    </row>
    <row r="719" spans="1:2">
      <c r="A719" t="s">
        <v>12644</v>
      </c>
      <c r="B719">
        <v>2</v>
      </c>
    </row>
    <row r="720" spans="1:2">
      <c r="A720" t="s">
        <v>8596</v>
      </c>
      <c r="B720">
        <v>2</v>
      </c>
    </row>
    <row r="721" spans="1:2">
      <c r="A721" t="s">
        <v>12651</v>
      </c>
      <c r="B721">
        <v>2</v>
      </c>
    </row>
    <row r="722" spans="1:2">
      <c r="A722" t="s">
        <v>12666</v>
      </c>
      <c r="B722">
        <v>2</v>
      </c>
    </row>
    <row r="723" spans="1:2">
      <c r="A723" t="s">
        <v>12670</v>
      </c>
      <c r="B723">
        <v>2</v>
      </c>
    </row>
    <row r="724" spans="1:2">
      <c r="A724" t="s">
        <v>8872</v>
      </c>
      <c r="B724">
        <v>2</v>
      </c>
    </row>
    <row r="725" spans="1:2">
      <c r="A725" t="s">
        <v>12679</v>
      </c>
      <c r="B725">
        <v>2</v>
      </c>
    </row>
    <row r="726" spans="1:2">
      <c r="A726" t="s">
        <v>12682</v>
      </c>
      <c r="B726">
        <v>2</v>
      </c>
    </row>
    <row r="727" spans="1:2">
      <c r="A727" t="s">
        <v>12685</v>
      </c>
      <c r="B727">
        <v>2</v>
      </c>
    </row>
    <row r="728" spans="1:2">
      <c r="A728" t="s">
        <v>8611</v>
      </c>
      <c r="B728">
        <v>2</v>
      </c>
    </row>
    <row r="729" spans="1:2">
      <c r="A729" t="s">
        <v>12689</v>
      </c>
      <c r="B729">
        <v>2</v>
      </c>
    </row>
    <row r="730" spans="1:2">
      <c r="A730" t="s">
        <v>12694</v>
      </c>
      <c r="B730">
        <v>2</v>
      </c>
    </row>
    <row r="731" spans="1:2">
      <c r="A731" t="s">
        <v>8839</v>
      </c>
      <c r="B731">
        <v>2</v>
      </c>
    </row>
    <row r="732" spans="1:2">
      <c r="A732" t="s">
        <v>12697</v>
      </c>
      <c r="B732">
        <v>2</v>
      </c>
    </row>
    <row r="733" spans="1:2">
      <c r="A733" t="s">
        <v>12707</v>
      </c>
      <c r="B733">
        <v>2</v>
      </c>
    </row>
    <row r="734" spans="1:2">
      <c r="A734" t="s">
        <v>12710</v>
      </c>
      <c r="B734">
        <v>2</v>
      </c>
    </row>
    <row r="735" spans="1:2">
      <c r="A735" t="s">
        <v>12712</v>
      </c>
      <c r="B735">
        <v>2</v>
      </c>
    </row>
    <row r="736" spans="1:2">
      <c r="A736" t="s">
        <v>12716</v>
      </c>
      <c r="B736">
        <v>2</v>
      </c>
    </row>
    <row r="737" spans="1:2">
      <c r="A737" t="s">
        <v>12721</v>
      </c>
      <c r="B737">
        <v>2</v>
      </c>
    </row>
    <row r="738" spans="1:2">
      <c r="A738" t="s">
        <v>12729</v>
      </c>
      <c r="B738">
        <v>2</v>
      </c>
    </row>
    <row r="739" spans="1:2">
      <c r="A739" t="s">
        <v>12736</v>
      </c>
      <c r="B739">
        <v>2</v>
      </c>
    </row>
    <row r="740" spans="1:2">
      <c r="A740" t="s">
        <v>12738</v>
      </c>
      <c r="B740">
        <v>2</v>
      </c>
    </row>
    <row r="741" spans="1:2">
      <c r="A741" t="s">
        <v>12741</v>
      </c>
      <c r="B741">
        <v>2</v>
      </c>
    </row>
    <row r="742" spans="1:2">
      <c r="A742" t="s">
        <v>12742</v>
      </c>
      <c r="B742">
        <v>2</v>
      </c>
    </row>
    <row r="743" spans="1:2">
      <c r="A743" t="s">
        <v>12749</v>
      </c>
      <c r="B743">
        <v>2</v>
      </c>
    </row>
    <row r="744" spans="1:2">
      <c r="A744" t="s">
        <v>12752</v>
      </c>
      <c r="B744">
        <v>2</v>
      </c>
    </row>
    <row r="745" spans="1:2">
      <c r="A745" t="s">
        <v>12755</v>
      </c>
      <c r="B745">
        <v>2</v>
      </c>
    </row>
    <row r="746" spans="1:2">
      <c r="A746" t="s">
        <v>12756</v>
      </c>
      <c r="B746">
        <v>2</v>
      </c>
    </row>
    <row r="747" spans="1:2">
      <c r="A747" t="s">
        <v>12761</v>
      </c>
      <c r="B747">
        <v>2</v>
      </c>
    </row>
    <row r="748" spans="1:2">
      <c r="A748" t="s">
        <v>12766</v>
      </c>
      <c r="B748">
        <v>2</v>
      </c>
    </row>
    <row r="749" spans="1:2">
      <c r="A749" t="s">
        <v>12769</v>
      </c>
      <c r="B749">
        <v>2</v>
      </c>
    </row>
    <row r="750" spans="1:2">
      <c r="A750" t="s">
        <v>12770</v>
      </c>
      <c r="B750">
        <v>2</v>
      </c>
    </row>
    <row r="751" spans="1:2">
      <c r="A751" t="s">
        <v>12777</v>
      </c>
      <c r="B751">
        <v>2</v>
      </c>
    </row>
    <row r="752" spans="1:2">
      <c r="A752" t="s">
        <v>12783</v>
      </c>
      <c r="B752">
        <v>2</v>
      </c>
    </row>
    <row r="753" spans="1:2">
      <c r="A753" t="s">
        <v>12784</v>
      </c>
      <c r="B753">
        <v>2</v>
      </c>
    </row>
    <row r="754" spans="1:2">
      <c r="A754" t="s">
        <v>8748</v>
      </c>
      <c r="B754">
        <v>2</v>
      </c>
    </row>
    <row r="755" spans="1:2">
      <c r="A755" t="s">
        <v>12792</v>
      </c>
      <c r="B755">
        <v>2</v>
      </c>
    </row>
    <row r="756" spans="1:2">
      <c r="A756" t="s">
        <v>12798</v>
      </c>
      <c r="B756">
        <v>2</v>
      </c>
    </row>
    <row r="757" spans="1:2">
      <c r="A757" t="s">
        <v>12799</v>
      </c>
      <c r="B757">
        <v>2</v>
      </c>
    </row>
    <row r="758" spans="1:2">
      <c r="A758" t="s">
        <v>12807</v>
      </c>
      <c r="B758">
        <v>2</v>
      </c>
    </row>
    <row r="759" spans="1:2">
      <c r="A759" t="s">
        <v>12808</v>
      </c>
      <c r="B759">
        <v>2</v>
      </c>
    </row>
    <row r="760" spans="1:2">
      <c r="A760" t="s">
        <v>9122</v>
      </c>
      <c r="B760">
        <v>2</v>
      </c>
    </row>
    <row r="761" spans="1:2">
      <c r="A761" t="s">
        <v>12817</v>
      </c>
      <c r="B761">
        <v>2</v>
      </c>
    </row>
    <row r="762" spans="1:2">
      <c r="A762" t="s">
        <v>9025</v>
      </c>
      <c r="B762">
        <v>2</v>
      </c>
    </row>
    <row r="763" spans="1:2">
      <c r="A763" t="s">
        <v>12820</v>
      </c>
      <c r="B763">
        <v>2</v>
      </c>
    </row>
    <row r="764" spans="1:2">
      <c r="A764" t="s">
        <v>8921</v>
      </c>
      <c r="B764">
        <v>2</v>
      </c>
    </row>
    <row r="765" spans="1:2">
      <c r="A765" t="s">
        <v>9062</v>
      </c>
      <c r="B765">
        <v>2</v>
      </c>
    </row>
    <row r="766" spans="1:2">
      <c r="A766" t="s">
        <v>12825</v>
      </c>
      <c r="B766">
        <v>2</v>
      </c>
    </row>
    <row r="767" spans="1:2">
      <c r="A767" t="s">
        <v>8977</v>
      </c>
      <c r="B767">
        <v>2</v>
      </c>
    </row>
    <row r="768" spans="1:2">
      <c r="A768" t="s">
        <v>8749</v>
      </c>
      <c r="B768">
        <v>2</v>
      </c>
    </row>
    <row r="769" spans="1:2">
      <c r="A769" t="s">
        <v>9190</v>
      </c>
      <c r="B769">
        <v>2</v>
      </c>
    </row>
    <row r="770" spans="1:2">
      <c r="A770" t="s">
        <v>12833</v>
      </c>
      <c r="B770">
        <v>2</v>
      </c>
    </row>
    <row r="771" spans="1:2">
      <c r="A771" t="s">
        <v>12836</v>
      </c>
      <c r="B771">
        <v>2</v>
      </c>
    </row>
    <row r="772" spans="1:2">
      <c r="A772" t="s">
        <v>12843</v>
      </c>
      <c r="B772">
        <v>2</v>
      </c>
    </row>
    <row r="773" spans="1:2">
      <c r="A773" t="s">
        <v>12845</v>
      </c>
      <c r="B773">
        <v>2</v>
      </c>
    </row>
    <row r="774" spans="1:2">
      <c r="A774" t="s">
        <v>12852</v>
      </c>
      <c r="B774">
        <v>2</v>
      </c>
    </row>
    <row r="775" spans="1:2">
      <c r="A775" t="s">
        <v>9309</v>
      </c>
      <c r="B775">
        <v>2</v>
      </c>
    </row>
    <row r="776" spans="1:2">
      <c r="A776" t="s">
        <v>12857</v>
      </c>
      <c r="B776">
        <v>2</v>
      </c>
    </row>
    <row r="777" spans="1:2">
      <c r="A777" t="s">
        <v>12865</v>
      </c>
      <c r="B777">
        <v>2</v>
      </c>
    </row>
    <row r="778" spans="1:2">
      <c r="A778" t="s">
        <v>8612</v>
      </c>
      <c r="B778">
        <v>2</v>
      </c>
    </row>
    <row r="779" spans="1:2">
      <c r="A779" t="s">
        <v>8784</v>
      </c>
      <c r="B779">
        <v>2</v>
      </c>
    </row>
    <row r="780" spans="1:2">
      <c r="A780" t="s">
        <v>12878</v>
      </c>
      <c r="B780">
        <v>2</v>
      </c>
    </row>
    <row r="781" spans="1:2">
      <c r="A781" t="s">
        <v>12881</v>
      </c>
      <c r="B781">
        <v>2</v>
      </c>
    </row>
    <row r="782" spans="1:2">
      <c r="A782" t="s">
        <v>8632</v>
      </c>
      <c r="B782">
        <v>2</v>
      </c>
    </row>
    <row r="783" spans="1:2">
      <c r="A783" t="s">
        <v>9261</v>
      </c>
      <c r="B783">
        <v>2</v>
      </c>
    </row>
    <row r="784" spans="1:2">
      <c r="A784" t="s">
        <v>12890</v>
      </c>
      <c r="B784">
        <v>2</v>
      </c>
    </row>
    <row r="785" spans="1:2">
      <c r="A785" t="s">
        <v>12913</v>
      </c>
      <c r="B785">
        <v>2</v>
      </c>
    </row>
    <row r="786" spans="1:2">
      <c r="A786" t="s">
        <v>12915</v>
      </c>
      <c r="B786">
        <v>2</v>
      </c>
    </row>
    <row r="787" spans="1:2">
      <c r="A787" t="s">
        <v>12919</v>
      </c>
      <c r="B787">
        <v>2</v>
      </c>
    </row>
    <row r="788" spans="1:2">
      <c r="A788" t="s">
        <v>9336</v>
      </c>
      <c r="B788">
        <v>2</v>
      </c>
    </row>
    <row r="789" spans="1:2">
      <c r="A789" t="s">
        <v>12933</v>
      </c>
      <c r="B789">
        <v>2</v>
      </c>
    </row>
    <row r="790" spans="1:2">
      <c r="A790" t="s">
        <v>12938</v>
      </c>
      <c r="B790">
        <v>2</v>
      </c>
    </row>
    <row r="791" spans="1:2">
      <c r="A791" t="s">
        <v>12939</v>
      </c>
      <c r="B791">
        <v>2</v>
      </c>
    </row>
    <row r="792" spans="1:2">
      <c r="A792" t="s">
        <v>12942</v>
      </c>
      <c r="B792">
        <v>2</v>
      </c>
    </row>
    <row r="793" spans="1:2">
      <c r="A793" t="s">
        <v>12943</v>
      </c>
      <c r="B793">
        <v>2</v>
      </c>
    </row>
    <row r="794" spans="1:2">
      <c r="A794" t="s">
        <v>12944</v>
      </c>
      <c r="B794">
        <v>2</v>
      </c>
    </row>
    <row r="795" spans="1:2">
      <c r="A795" t="s">
        <v>12956</v>
      </c>
      <c r="B795">
        <v>2</v>
      </c>
    </row>
    <row r="796" spans="1:2">
      <c r="A796" t="s">
        <v>12957</v>
      </c>
      <c r="B796">
        <v>2</v>
      </c>
    </row>
    <row r="797" spans="1:2">
      <c r="A797" t="s">
        <v>12958</v>
      </c>
      <c r="B797">
        <v>2</v>
      </c>
    </row>
    <row r="798" spans="1:2">
      <c r="A798" t="s">
        <v>8799</v>
      </c>
      <c r="B798">
        <v>2</v>
      </c>
    </row>
    <row r="799" spans="1:2">
      <c r="A799" t="s">
        <v>12964</v>
      </c>
      <c r="B799">
        <v>2</v>
      </c>
    </row>
    <row r="800" spans="1:2">
      <c r="A800" t="s">
        <v>8905</v>
      </c>
      <c r="B800">
        <v>2</v>
      </c>
    </row>
    <row r="801" spans="1:2">
      <c r="A801" t="s">
        <v>9146</v>
      </c>
      <c r="B801">
        <v>2</v>
      </c>
    </row>
    <row r="802" spans="1:2">
      <c r="A802" t="s">
        <v>12971</v>
      </c>
      <c r="B802">
        <v>2</v>
      </c>
    </row>
    <row r="803" spans="1:2">
      <c r="A803" t="s">
        <v>12979</v>
      </c>
      <c r="B803">
        <v>2</v>
      </c>
    </row>
    <row r="804" spans="1:2">
      <c r="A804" t="s">
        <v>12986</v>
      </c>
      <c r="B804">
        <v>2</v>
      </c>
    </row>
    <row r="805" spans="1:2">
      <c r="A805" t="s">
        <v>8976</v>
      </c>
      <c r="B805">
        <v>2</v>
      </c>
    </row>
    <row r="806" spans="1:2">
      <c r="A806" t="s">
        <v>8943</v>
      </c>
      <c r="B806">
        <v>2</v>
      </c>
    </row>
    <row r="807" spans="1:2">
      <c r="A807" t="s">
        <v>13007</v>
      </c>
      <c r="B807">
        <v>2</v>
      </c>
    </row>
    <row r="808" spans="1:2">
      <c r="A808" t="s">
        <v>13008</v>
      </c>
      <c r="B808">
        <v>2</v>
      </c>
    </row>
    <row r="809" spans="1:2">
      <c r="A809" t="s">
        <v>13010</v>
      </c>
      <c r="B809">
        <v>2</v>
      </c>
    </row>
    <row r="810" spans="1:2">
      <c r="A810" t="s">
        <v>13015</v>
      </c>
      <c r="B810">
        <v>2</v>
      </c>
    </row>
    <row r="811" spans="1:2">
      <c r="A811" t="s">
        <v>13017</v>
      </c>
      <c r="B811">
        <v>2</v>
      </c>
    </row>
    <row r="812" spans="1:2">
      <c r="A812" t="s">
        <v>9410</v>
      </c>
      <c r="B812">
        <v>2</v>
      </c>
    </row>
    <row r="813" spans="1:2">
      <c r="A813" t="s">
        <v>13026</v>
      </c>
      <c r="B813">
        <v>2</v>
      </c>
    </row>
    <row r="814" spans="1:2">
      <c r="A814" t="s">
        <v>13029</v>
      </c>
      <c r="B814">
        <v>2</v>
      </c>
    </row>
    <row r="815" spans="1:2">
      <c r="A815" t="s">
        <v>13031</v>
      </c>
      <c r="B815">
        <v>2</v>
      </c>
    </row>
    <row r="816" spans="1:2">
      <c r="A816" t="s">
        <v>13036</v>
      </c>
      <c r="B816">
        <v>2</v>
      </c>
    </row>
    <row r="817" spans="1:2">
      <c r="A817" t="s">
        <v>8631</v>
      </c>
      <c r="B817">
        <v>2</v>
      </c>
    </row>
    <row r="818" spans="1:2">
      <c r="A818" t="s">
        <v>13041</v>
      </c>
      <c r="B818">
        <v>2</v>
      </c>
    </row>
    <row r="819" spans="1:2">
      <c r="A819" t="s">
        <v>13042</v>
      </c>
      <c r="B819">
        <v>2</v>
      </c>
    </row>
    <row r="820" spans="1:2">
      <c r="A820" t="s">
        <v>13046</v>
      </c>
      <c r="B820">
        <v>2</v>
      </c>
    </row>
    <row r="821" spans="1:2">
      <c r="A821" t="s">
        <v>13049</v>
      </c>
      <c r="B821">
        <v>2</v>
      </c>
    </row>
    <row r="822" spans="1:2">
      <c r="A822" t="s">
        <v>9087</v>
      </c>
      <c r="B822">
        <v>2</v>
      </c>
    </row>
    <row r="823" spans="1:2">
      <c r="A823" t="s">
        <v>8974</v>
      </c>
      <c r="B823">
        <v>2</v>
      </c>
    </row>
    <row r="824" spans="1:2">
      <c r="A824" t="s">
        <v>13062</v>
      </c>
      <c r="B824">
        <v>2</v>
      </c>
    </row>
    <row r="825" spans="1:2">
      <c r="A825" t="s">
        <v>13065</v>
      </c>
      <c r="B825">
        <v>2</v>
      </c>
    </row>
    <row r="826" spans="1:2">
      <c r="A826" t="s">
        <v>9246</v>
      </c>
      <c r="B826">
        <v>2</v>
      </c>
    </row>
    <row r="827" spans="1:2">
      <c r="A827" t="s">
        <v>9239</v>
      </c>
      <c r="B827">
        <v>2</v>
      </c>
    </row>
    <row r="828" spans="1:2">
      <c r="A828" t="s">
        <v>9242</v>
      </c>
      <c r="B828">
        <v>2</v>
      </c>
    </row>
    <row r="829" spans="1:2">
      <c r="A829" t="s">
        <v>8941</v>
      </c>
      <c r="B829">
        <v>2</v>
      </c>
    </row>
    <row r="830" spans="1:2">
      <c r="A830" t="s">
        <v>8609</v>
      </c>
      <c r="B830">
        <v>2</v>
      </c>
    </row>
    <row r="831" spans="1:2">
      <c r="A831" t="s">
        <v>13096</v>
      </c>
      <c r="B831">
        <v>2</v>
      </c>
    </row>
    <row r="832" spans="1:2">
      <c r="A832" t="s">
        <v>13098</v>
      </c>
      <c r="B832">
        <v>2</v>
      </c>
    </row>
    <row r="833" spans="1:2">
      <c r="A833" t="s">
        <v>9409</v>
      </c>
      <c r="B833">
        <v>2</v>
      </c>
    </row>
    <row r="834" spans="1:2">
      <c r="A834" t="s">
        <v>13100</v>
      </c>
      <c r="B834">
        <v>2</v>
      </c>
    </row>
    <row r="835" spans="1:2">
      <c r="A835" t="s">
        <v>9280</v>
      </c>
      <c r="B835">
        <v>2</v>
      </c>
    </row>
    <row r="836" spans="1:2">
      <c r="A836" t="s">
        <v>13105</v>
      </c>
      <c r="B836">
        <v>2</v>
      </c>
    </row>
    <row r="837" spans="1:2">
      <c r="A837" t="s">
        <v>13106</v>
      </c>
      <c r="B837">
        <v>2</v>
      </c>
    </row>
    <row r="838" spans="1:2">
      <c r="A838" t="s">
        <v>13117</v>
      </c>
      <c r="B838">
        <v>2</v>
      </c>
    </row>
    <row r="839" spans="1:2">
      <c r="A839" t="s">
        <v>13123</v>
      </c>
      <c r="B839">
        <v>2</v>
      </c>
    </row>
    <row r="840" spans="1:2">
      <c r="A840" t="s">
        <v>13130</v>
      </c>
      <c r="B840">
        <v>2</v>
      </c>
    </row>
    <row r="841" spans="1:2">
      <c r="A841" t="s">
        <v>8923</v>
      </c>
      <c r="B841">
        <v>2</v>
      </c>
    </row>
    <row r="842" spans="1:2">
      <c r="A842" t="s">
        <v>13142</v>
      </c>
      <c r="B842">
        <v>2</v>
      </c>
    </row>
    <row r="843" spans="1:2">
      <c r="A843" t="s">
        <v>13143</v>
      </c>
      <c r="B843">
        <v>2</v>
      </c>
    </row>
    <row r="844" spans="1:2">
      <c r="A844" t="s">
        <v>9322</v>
      </c>
      <c r="B844">
        <v>2</v>
      </c>
    </row>
    <row r="845" spans="1:2">
      <c r="A845" t="s">
        <v>8679</v>
      </c>
      <c r="B845">
        <v>2</v>
      </c>
    </row>
    <row r="846" spans="1:2">
      <c r="A846" t="s">
        <v>13146</v>
      </c>
      <c r="B846">
        <v>2</v>
      </c>
    </row>
    <row r="847" spans="1:2">
      <c r="A847" t="s">
        <v>13154</v>
      </c>
      <c r="B847">
        <v>2</v>
      </c>
    </row>
    <row r="848" spans="1:2">
      <c r="A848" t="s">
        <v>13157</v>
      </c>
      <c r="B848">
        <v>2</v>
      </c>
    </row>
    <row r="849" spans="1:2">
      <c r="A849" t="s">
        <v>13161</v>
      </c>
      <c r="B849">
        <v>2</v>
      </c>
    </row>
    <row r="850" spans="1:2">
      <c r="A850" t="s">
        <v>8723</v>
      </c>
      <c r="B850">
        <v>2</v>
      </c>
    </row>
    <row r="851" spans="1:2">
      <c r="A851" t="s">
        <v>13162</v>
      </c>
      <c r="B851">
        <v>2</v>
      </c>
    </row>
    <row r="852" spans="1:2">
      <c r="A852" t="s">
        <v>13163</v>
      </c>
      <c r="B852">
        <v>2</v>
      </c>
    </row>
    <row r="853" spans="1:2">
      <c r="A853" t="s">
        <v>13173</v>
      </c>
      <c r="B853">
        <v>2</v>
      </c>
    </row>
    <row r="854" spans="1:2">
      <c r="A854" t="s">
        <v>13178</v>
      </c>
      <c r="B854">
        <v>2</v>
      </c>
    </row>
    <row r="855" spans="1:2">
      <c r="A855" t="s">
        <v>13181</v>
      </c>
      <c r="B855">
        <v>2</v>
      </c>
    </row>
    <row r="856" spans="1:2">
      <c r="A856" t="s">
        <v>13182</v>
      </c>
      <c r="B856">
        <v>2</v>
      </c>
    </row>
    <row r="857" spans="1:2">
      <c r="A857" t="s">
        <v>13194</v>
      </c>
      <c r="B857">
        <v>2</v>
      </c>
    </row>
    <row r="858" spans="1:2">
      <c r="A858" t="s">
        <v>9321</v>
      </c>
      <c r="B858">
        <v>2</v>
      </c>
    </row>
    <row r="859" spans="1:2">
      <c r="A859" t="s">
        <v>9247</v>
      </c>
      <c r="B859">
        <v>2</v>
      </c>
    </row>
    <row r="860" spans="1:2">
      <c r="A860" t="s">
        <v>9015</v>
      </c>
      <c r="B860">
        <v>2</v>
      </c>
    </row>
    <row r="861" spans="1:2">
      <c r="A861" t="s">
        <v>9061</v>
      </c>
      <c r="B861">
        <v>2</v>
      </c>
    </row>
    <row r="862" spans="1:2">
      <c r="A862" t="s">
        <v>13211</v>
      </c>
      <c r="B862">
        <v>2</v>
      </c>
    </row>
    <row r="863" spans="1:2">
      <c r="A863" t="s">
        <v>9131</v>
      </c>
      <c r="B863">
        <v>2</v>
      </c>
    </row>
    <row r="864" spans="1:2">
      <c r="A864" t="s">
        <v>9095</v>
      </c>
      <c r="B864">
        <v>2</v>
      </c>
    </row>
    <row r="865" spans="1:2">
      <c r="A865" t="s">
        <v>9070</v>
      </c>
      <c r="B865">
        <v>2</v>
      </c>
    </row>
    <row r="866" spans="1:2">
      <c r="A866" t="s">
        <v>9196</v>
      </c>
      <c r="B866">
        <v>2</v>
      </c>
    </row>
    <row r="867" spans="1:2">
      <c r="A867" t="s">
        <v>13247</v>
      </c>
      <c r="B867">
        <v>2</v>
      </c>
    </row>
    <row r="868" spans="1:2">
      <c r="A868" t="s">
        <v>13252</v>
      </c>
      <c r="B868">
        <v>2</v>
      </c>
    </row>
    <row r="869" spans="1:2">
      <c r="A869" t="s">
        <v>13258</v>
      </c>
      <c r="B869">
        <v>2</v>
      </c>
    </row>
    <row r="870" spans="1:2">
      <c r="A870" t="s">
        <v>8834</v>
      </c>
      <c r="B870">
        <v>2</v>
      </c>
    </row>
    <row r="871" spans="1:2">
      <c r="A871" t="s">
        <v>9157</v>
      </c>
      <c r="B871">
        <v>2</v>
      </c>
    </row>
    <row r="872" spans="1:2">
      <c r="A872" t="s">
        <v>13270</v>
      </c>
      <c r="B872">
        <v>2</v>
      </c>
    </row>
    <row r="873" spans="1:2">
      <c r="A873" t="s">
        <v>8669</v>
      </c>
      <c r="B873">
        <v>2</v>
      </c>
    </row>
    <row r="874" spans="1:2">
      <c r="A874" t="s">
        <v>9328</v>
      </c>
      <c r="B874">
        <v>2</v>
      </c>
    </row>
    <row r="875" spans="1:2">
      <c r="A875" t="s">
        <v>13286</v>
      </c>
      <c r="B875">
        <v>2</v>
      </c>
    </row>
    <row r="876" spans="1:2">
      <c r="A876" t="s">
        <v>13287</v>
      </c>
      <c r="B876">
        <v>2</v>
      </c>
    </row>
    <row r="877" spans="1:2">
      <c r="A877" t="s">
        <v>13294</v>
      </c>
      <c r="B877">
        <v>2</v>
      </c>
    </row>
    <row r="878" spans="1:2">
      <c r="A878" t="s">
        <v>13297</v>
      </c>
      <c r="B878">
        <v>2</v>
      </c>
    </row>
    <row r="879" spans="1:2">
      <c r="A879" t="s">
        <v>13299</v>
      </c>
      <c r="B879">
        <v>2</v>
      </c>
    </row>
    <row r="880" spans="1:2">
      <c r="A880" t="s">
        <v>13303</v>
      </c>
      <c r="B880">
        <v>2</v>
      </c>
    </row>
    <row r="881" spans="1:2">
      <c r="A881" t="s">
        <v>13308</v>
      </c>
      <c r="B881">
        <v>2</v>
      </c>
    </row>
    <row r="882" spans="1:2">
      <c r="A882" t="s">
        <v>13313</v>
      </c>
      <c r="B882">
        <v>2</v>
      </c>
    </row>
    <row r="883" spans="1:2">
      <c r="A883" t="s">
        <v>13321</v>
      </c>
      <c r="B883">
        <v>2</v>
      </c>
    </row>
    <row r="884" spans="1:2">
      <c r="A884" t="s">
        <v>8810</v>
      </c>
      <c r="B884">
        <v>2</v>
      </c>
    </row>
    <row r="885" spans="1:2">
      <c r="A885" t="s">
        <v>13335</v>
      </c>
      <c r="B885">
        <v>2</v>
      </c>
    </row>
    <row r="886" spans="1:2">
      <c r="A886" t="s">
        <v>13337</v>
      </c>
      <c r="B886">
        <v>2</v>
      </c>
    </row>
    <row r="887" spans="1:2">
      <c r="A887" t="s">
        <v>13346</v>
      </c>
      <c r="B887">
        <v>2</v>
      </c>
    </row>
    <row r="888" spans="1:2">
      <c r="A888" t="s">
        <v>13350</v>
      </c>
      <c r="B888">
        <v>2</v>
      </c>
    </row>
    <row r="889" spans="1:2">
      <c r="A889" t="s">
        <v>13357</v>
      </c>
      <c r="B889">
        <v>2</v>
      </c>
    </row>
    <row r="890" spans="1:2">
      <c r="A890" t="s">
        <v>13364</v>
      </c>
      <c r="B890">
        <v>2</v>
      </c>
    </row>
    <row r="891" spans="1:2">
      <c r="A891" t="s">
        <v>13366</v>
      </c>
      <c r="B891">
        <v>2</v>
      </c>
    </row>
    <row r="892" spans="1:2">
      <c r="A892" t="s">
        <v>13371</v>
      </c>
      <c r="B892">
        <v>2</v>
      </c>
    </row>
    <row r="893" spans="1:2">
      <c r="A893" t="s">
        <v>9099</v>
      </c>
      <c r="B893">
        <v>2</v>
      </c>
    </row>
    <row r="894" spans="1:2">
      <c r="A894" t="s">
        <v>9129</v>
      </c>
      <c r="B894">
        <v>2</v>
      </c>
    </row>
    <row r="895" spans="1:2">
      <c r="A895" t="s">
        <v>9013</v>
      </c>
      <c r="B895">
        <v>2</v>
      </c>
    </row>
    <row r="896" spans="1:2">
      <c r="A896" t="s">
        <v>13388</v>
      </c>
      <c r="B896">
        <v>2</v>
      </c>
    </row>
    <row r="897" spans="1:2">
      <c r="A897" t="s">
        <v>13392</v>
      </c>
      <c r="B897">
        <v>2</v>
      </c>
    </row>
    <row r="898" spans="1:2">
      <c r="A898" t="s">
        <v>8647</v>
      </c>
      <c r="B898">
        <v>2</v>
      </c>
    </row>
    <row r="899" spans="1:2">
      <c r="A899" t="s">
        <v>13395</v>
      </c>
      <c r="B899">
        <v>2</v>
      </c>
    </row>
    <row r="900" spans="1:2">
      <c r="A900" t="s">
        <v>13397</v>
      </c>
      <c r="B900">
        <v>2</v>
      </c>
    </row>
    <row r="901" spans="1:2">
      <c r="A901" t="s">
        <v>8606</v>
      </c>
      <c r="B901">
        <v>2</v>
      </c>
    </row>
    <row r="902" spans="1:2">
      <c r="A902" t="s">
        <v>9102</v>
      </c>
      <c r="B902">
        <v>2</v>
      </c>
    </row>
    <row r="903" spans="1:2">
      <c r="A903" t="s">
        <v>9168</v>
      </c>
      <c r="B903">
        <v>2</v>
      </c>
    </row>
    <row r="904" spans="1:2">
      <c r="A904" t="s">
        <v>13407</v>
      </c>
      <c r="B904">
        <v>2</v>
      </c>
    </row>
    <row r="905" spans="1:2">
      <c r="A905" t="s">
        <v>13412</v>
      </c>
      <c r="B905">
        <v>2</v>
      </c>
    </row>
    <row r="906" spans="1:2">
      <c r="A906" t="s">
        <v>13413</v>
      </c>
      <c r="B906">
        <v>2</v>
      </c>
    </row>
    <row r="907" spans="1:2">
      <c r="A907" t="s">
        <v>13416</v>
      </c>
      <c r="B907">
        <v>2</v>
      </c>
    </row>
    <row r="908" spans="1:2">
      <c r="A908" t="s">
        <v>13417</v>
      </c>
      <c r="B908">
        <v>2</v>
      </c>
    </row>
    <row r="909" spans="1:2">
      <c r="A909" t="s">
        <v>13421</v>
      </c>
      <c r="B909">
        <v>2</v>
      </c>
    </row>
    <row r="910" spans="1:2">
      <c r="A910" t="s">
        <v>13422</v>
      </c>
      <c r="B910">
        <v>2</v>
      </c>
    </row>
    <row r="911" spans="1:2">
      <c r="A911" t="s">
        <v>13423</v>
      </c>
      <c r="B911">
        <v>2</v>
      </c>
    </row>
    <row r="912" spans="1:2">
      <c r="A912" t="s">
        <v>13425</v>
      </c>
      <c r="B912">
        <v>2</v>
      </c>
    </row>
    <row r="913" spans="1:2">
      <c r="A913" t="s">
        <v>8948</v>
      </c>
      <c r="B913">
        <v>2</v>
      </c>
    </row>
    <row r="914" spans="1:2">
      <c r="A914" t="s">
        <v>13440</v>
      </c>
      <c r="B914">
        <v>2</v>
      </c>
    </row>
    <row r="915" spans="1:2">
      <c r="A915" t="s">
        <v>13441</v>
      </c>
      <c r="B915">
        <v>2</v>
      </c>
    </row>
    <row r="916" spans="1:2">
      <c r="A916" t="s">
        <v>13445</v>
      </c>
      <c r="B916">
        <v>2</v>
      </c>
    </row>
    <row r="917" spans="1:2">
      <c r="A917" t="s">
        <v>13450</v>
      </c>
      <c r="B917">
        <v>2</v>
      </c>
    </row>
    <row r="918" spans="1:2">
      <c r="A918" t="s">
        <v>13451</v>
      </c>
      <c r="B918">
        <v>2</v>
      </c>
    </row>
    <row r="919" spans="1:2">
      <c r="A919" t="s">
        <v>13455</v>
      </c>
      <c r="B919">
        <v>2</v>
      </c>
    </row>
    <row r="920" spans="1:2">
      <c r="A920" t="s">
        <v>13461</v>
      </c>
      <c r="B920">
        <v>2</v>
      </c>
    </row>
    <row r="921" spans="1:2">
      <c r="A921" t="s">
        <v>13463</v>
      </c>
      <c r="B921">
        <v>2</v>
      </c>
    </row>
    <row r="922" spans="1:2">
      <c r="A922" t="s">
        <v>13464</v>
      </c>
      <c r="B922">
        <v>2</v>
      </c>
    </row>
    <row r="923" spans="1:2">
      <c r="A923" t="s">
        <v>9384</v>
      </c>
      <c r="B923">
        <v>2</v>
      </c>
    </row>
    <row r="924" spans="1:2">
      <c r="A924" t="s">
        <v>9169</v>
      </c>
      <c r="B924">
        <v>2</v>
      </c>
    </row>
    <row r="925" spans="1:2">
      <c r="A925" t="s">
        <v>8756</v>
      </c>
      <c r="B925">
        <v>1</v>
      </c>
    </row>
    <row r="926" spans="1:2">
      <c r="A926" t="s">
        <v>9223</v>
      </c>
      <c r="B926">
        <v>1</v>
      </c>
    </row>
    <row r="927" spans="1:2">
      <c r="A927" t="s">
        <v>9241</v>
      </c>
      <c r="B927">
        <v>1</v>
      </c>
    </row>
    <row r="928" spans="1:2">
      <c r="A928" t="s">
        <v>9138</v>
      </c>
      <c r="B928">
        <v>1</v>
      </c>
    </row>
    <row r="929" spans="1:2">
      <c r="A929" t="s">
        <v>9507</v>
      </c>
      <c r="B929">
        <v>1</v>
      </c>
    </row>
    <row r="930" spans="1:2">
      <c r="A930" t="s">
        <v>9225</v>
      </c>
      <c r="B930">
        <v>1</v>
      </c>
    </row>
    <row r="931" spans="1:2">
      <c r="A931" t="s">
        <v>9452</v>
      </c>
      <c r="B931">
        <v>1</v>
      </c>
    </row>
    <row r="932" spans="1:2">
      <c r="A932" t="s">
        <v>8831</v>
      </c>
      <c r="B932">
        <v>1</v>
      </c>
    </row>
    <row r="933" spans="1:2">
      <c r="A933" t="s">
        <v>9236</v>
      </c>
      <c r="B933">
        <v>1</v>
      </c>
    </row>
    <row r="934" spans="1:2">
      <c r="A934" t="s">
        <v>9133</v>
      </c>
      <c r="B934">
        <v>1</v>
      </c>
    </row>
    <row r="935" spans="1:2">
      <c r="A935" t="s">
        <v>12518</v>
      </c>
      <c r="B935">
        <v>1</v>
      </c>
    </row>
    <row r="936" spans="1:2">
      <c r="A936" t="s">
        <v>9186</v>
      </c>
      <c r="B936">
        <v>1</v>
      </c>
    </row>
    <row r="937" spans="1:2">
      <c r="A937" t="s">
        <v>12521</v>
      </c>
      <c r="B937">
        <v>1</v>
      </c>
    </row>
    <row r="938" spans="1:2">
      <c r="A938" t="s">
        <v>8792</v>
      </c>
      <c r="B938">
        <v>1</v>
      </c>
    </row>
    <row r="939" spans="1:2">
      <c r="A939" t="s">
        <v>12522</v>
      </c>
      <c r="B939">
        <v>1</v>
      </c>
    </row>
    <row r="940" spans="1:2">
      <c r="A940" t="s">
        <v>8922</v>
      </c>
      <c r="B940">
        <v>1</v>
      </c>
    </row>
    <row r="941" spans="1:2">
      <c r="A941" t="s">
        <v>8979</v>
      </c>
      <c r="B941">
        <v>1</v>
      </c>
    </row>
    <row r="942" spans="1:2">
      <c r="A942" t="s">
        <v>9361</v>
      </c>
      <c r="B942">
        <v>1</v>
      </c>
    </row>
    <row r="943" spans="1:2">
      <c r="A943" t="s">
        <v>9471</v>
      </c>
      <c r="B943">
        <v>1</v>
      </c>
    </row>
    <row r="944" spans="1:2">
      <c r="A944" t="s">
        <v>8803</v>
      </c>
      <c r="B944">
        <v>1</v>
      </c>
    </row>
    <row r="945" spans="1:2">
      <c r="A945" t="s">
        <v>12529</v>
      </c>
      <c r="B945">
        <v>1</v>
      </c>
    </row>
    <row r="946" spans="1:2">
      <c r="A946" t="s">
        <v>9477</v>
      </c>
      <c r="B946">
        <v>1</v>
      </c>
    </row>
    <row r="947" spans="1:2">
      <c r="A947" t="s">
        <v>8687</v>
      </c>
      <c r="B947">
        <v>1</v>
      </c>
    </row>
    <row r="948" spans="1:2">
      <c r="A948" t="s">
        <v>12530</v>
      </c>
      <c r="B948">
        <v>1</v>
      </c>
    </row>
    <row r="949" spans="1:2">
      <c r="A949" t="s">
        <v>9040</v>
      </c>
      <c r="B949">
        <v>1</v>
      </c>
    </row>
    <row r="950" spans="1:2">
      <c r="A950" t="s">
        <v>8719</v>
      </c>
      <c r="B950">
        <v>1</v>
      </c>
    </row>
    <row r="951" spans="1:2">
      <c r="A951" t="s">
        <v>8698</v>
      </c>
      <c r="B951">
        <v>1</v>
      </c>
    </row>
    <row r="952" spans="1:2">
      <c r="A952" t="s">
        <v>9105</v>
      </c>
      <c r="B952">
        <v>1</v>
      </c>
    </row>
    <row r="953" spans="1:2">
      <c r="A953" t="s">
        <v>9490</v>
      </c>
      <c r="B953">
        <v>1</v>
      </c>
    </row>
    <row r="954" spans="1:2">
      <c r="A954" t="s">
        <v>12533</v>
      </c>
      <c r="B954">
        <v>1</v>
      </c>
    </row>
    <row r="955" spans="1:2">
      <c r="A955" t="s">
        <v>9382</v>
      </c>
      <c r="B955">
        <v>1</v>
      </c>
    </row>
    <row r="956" spans="1:2">
      <c r="A956" t="s">
        <v>9486</v>
      </c>
      <c r="B956">
        <v>1</v>
      </c>
    </row>
    <row r="957" spans="1:2">
      <c r="A957" t="s">
        <v>9466</v>
      </c>
      <c r="B957">
        <v>1</v>
      </c>
    </row>
    <row r="958" spans="1:2">
      <c r="A958" t="s">
        <v>8975</v>
      </c>
      <c r="B958">
        <v>1</v>
      </c>
    </row>
    <row r="959" spans="1:2">
      <c r="A959" t="s">
        <v>8566</v>
      </c>
      <c r="B959">
        <v>1</v>
      </c>
    </row>
    <row r="960" spans="1:2">
      <c r="A960" t="s">
        <v>8814</v>
      </c>
      <c r="B960">
        <v>1</v>
      </c>
    </row>
    <row r="961" spans="1:2">
      <c r="A961" t="s">
        <v>9364</v>
      </c>
      <c r="B961">
        <v>1</v>
      </c>
    </row>
    <row r="962" spans="1:2">
      <c r="A962" t="s">
        <v>9381</v>
      </c>
      <c r="B962">
        <v>1</v>
      </c>
    </row>
    <row r="963" spans="1:2">
      <c r="A963" t="s">
        <v>12546</v>
      </c>
      <c r="B963">
        <v>1</v>
      </c>
    </row>
    <row r="964" spans="1:2">
      <c r="A964" t="s">
        <v>12551</v>
      </c>
      <c r="B964">
        <v>1</v>
      </c>
    </row>
    <row r="965" spans="1:2">
      <c r="A965" t="s">
        <v>9446</v>
      </c>
      <c r="B965">
        <v>1</v>
      </c>
    </row>
    <row r="966" spans="1:2">
      <c r="A966" t="s">
        <v>9118</v>
      </c>
      <c r="B966">
        <v>1</v>
      </c>
    </row>
    <row r="967" spans="1:2">
      <c r="A967" t="s">
        <v>8717</v>
      </c>
      <c r="B967">
        <v>1</v>
      </c>
    </row>
    <row r="968" spans="1:2">
      <c r="A968" t="s">
        <v>9276</v>
      </c>
      <c r="B968">
        <v>1</v>
      </c>
    </row>
    <row r="969" spans="1:2">
      <c r="A969" t="s">
        <v>9402</v>
      </c>
      <c r="B969">
        <v>1</v>
      </c>
    </row>
    <row r="970" spans="1:2">
      <c r="A970" t="s">
        <v>8844</v>
      </c>
      <c r="B970">
        <v>1</v>
      </c>
    </row>
    <row r="971" spans="1:2">
      <c r="A971" t="s">
        <v>8677</v>
      </c>
      <c r="B971">
        <v>1</v>
      </c>
    </row>
    <row r="972" spans="1:2">
      <c r="A972" t="s">
        <v>8934</v>
      </c>
      <c r="B972">
        <v>1</v>
      </c>
    </row>
    <row r="973" spans="1:2">
      <c r="A973" t="s">
        <v>8819</v>
      </c>
      <c r="B973">
        <v>1</v>
      </c>
    </row>
    <row r="974" spans="1:2">
      <c r="A974" t="s">
        <v>12554</v>
      </c>
      <c r="B974">
        <v>1</v>
      </c>
    </row>
    <row r="975" spans="1:2">
      <c r="A975" t="s">
        <v>8931</v>
      </c>
      <c r="B975">
        <v>1</v>
      </c>
    </row>
    <row r="976" spans="1:2">
      <c r="A976" t="s">
        <v>9004</v>
      </c>
      <c r="B976">
        <v>1</v>
      </c>
    </row>
    <row r="977" spans="1:2">
      <c r="A977" t="s">
        <v>8960</v>
      </c>
      <c r="B977">
        <v>1</v>
      </c>
    </row>
    <row r="978" spans="1:2">
      <c r="A978" t="s">
        <v>9200</v>
      </c>
      <c r="B978">
        <v>1</v>
      </c>
    </row>
    <row r="979" spans="1:2">
      <c r="A979" t="s">
        <v>9039</v>
      </c>
      <c r="B979">
        <v>1</v>
      </c>
    </row>
    <row r="980" spans="1:2">
      <c r="A980" t="s">
        <v>8840</v>
      </c>
      <c r="B980">
        <v>1</v>
      </c>
    </row>
    <row r="981" spans="1:2">
      <c r="A981" t="s">
        <v>9019</v>
      </c>
      <c r="B981">
        <v>1</v>
      </c>
    </row>
    <row r="982" spans="1:2">
      <c r="A982" t="s">
        <v>9156</v>
      </c>
      <c r="B982">
        <v>1</v>
      </c>
    </row>
    <row r="983" spans="1:2">
      <c r="A983" t="s">
        <v>12559</v>
      </c>
      <c r="B983">
        <v>1</v>
      </c>
    </row>
    <row r="984" spans="1:2">
      <c r="A984" t="s">
        <v>12560</v>
      </c>
      <c r="B984">
        <v>1</v>
      </c>
    </row>
    <row r="985" spans="1:2">
      <c r="A985" t="s">
        <v>9472</v>
      </c>
      <c r="B985">
        <v>1</v>
      </c>
    </row>
    <row r="986" spans="1:2">
      <c r="A986" t="s">
        <v>8693</v>
      </c>
      <c r="B986">
        <v>1</v>
      </c>
    </row>
    <row r="987" spans="1:2">
      <c r="A987" t="s">
        <v>9018</v>
      </c>
      <c r="B987">
        <v>1</v>
      </c>
    </row>
    <row r="988" spans="1:2">
      <c r="A988" t="s">
        <v>9148</v>
      </c>
      <c r="B988">
        <v>1</v>
      </c>
    </row>
    <row r="989" spans="1:2">
      <c r="A989" t="s">
        <v>8845</v>
      </c>
      <c r="B989">
        <v>1</v>
      </c>
    </row>
    <row r="990" spans="1:2">
      <c r="A990" t="s">
        <v>12562</v>
      </c>
      <c r="B990">
        <v>1</v>
      </c>
    </row>
    <row r="991" spans="1:2">
      <c r="A991" t="s">
        <v>9170</v>
      </c>
      <c r="B991">
        <v>1</v>
      </c>
    </row>
    <row r="992" spans="1:2">
      <c r="A992" t="s">
        <v>12567</v>
      </c>
      <c r="B992">
        <v>1</v>
      </c>
    </row>
    <row r="993" spans="1:2">
      <c r="A993" t="s">
        <v>12568</v>
      </c>
      <c r="B993">
        <v>1</v>
      </c>
    </row>
    <row r="994" spans="1:2">
      <c r="A994" t="s">
        <v>8760</v>
      </c>
      <c r="B994">
        <v>1</v>
      </c>
    </row>
    <row r="995" spans="1:2">
      <c r="A995" t="s">
        <v>9423</v>
      </c>
      <c r="B995">
        <v>1</v>
      </c>
    </row>
    <row r="996" spans="1:2">
      <c r="A996" t="s">
        <v>9259</v>
      </c>
      <c r="B996">
        <v>1</v>
      </c>
    </row>
    <row r="997" spans="1:2">
      <c r="A997" t="s">
        <v>9050</v>
      </c>
      <c r="B997">
        <v>1</v>
      </c>
    </row>
    <row r="998" spans="1:2">
      <c r="A998" t="s">
        <v>12570</v>
      </c>
      <c r="B998">
        <v>1</v>
      </c>
    </row>
    <row r="999" spans="1:2">
      <c r="A999" t="s">
        <v>12572</v>
      </c>
      <c r="B999">
        <v>1</v>
      </c>
    </row>
    <row r="1000" spans="1:2">
      <c r="A1000" t="s">
        <v>9453</v>
      </c>
      <c r="B1000">
        <v>1</v>
      </c>
    </row>
    <row r="1001" spans="1:2">
      <c r="A1001" t="s">
        <v>9212</v>
      </c>
      <c r="B1001">
        <v>1</v>
      </c>
    </row>
    <row r="1002" spans="1:2">
      <c r="A1002" t="s">
        <v>9403</v>
      </c>
      <c r="B1002">
        <v>1</v>
      </c>
    </row>
    <row r="1003" spans="1:2">
      <c r="A1003" t="s">
        <v>9174</v>
      </c>
      <c r="B1003">
        <v>1</v>
      </c>
    </row>
    <row r="1004" spans="1:2">
      <c r="A1004" t="s">
        <v>8928</v>
      </c>
      <c r="B1004">
        <v>1</v>
      </c>
    </row>
    <row r="1005" spans="1:2">
      <c r="A1005" t="s">
        <v>9406</v>
      </c>
      <c r="B1005">
        <v>1</v>
      </c>
    </row>
    <row r="1006" spans="1:2">
      <c r="A1006" t="s">
        <v>9467</v>
      </c>
      <c r="B1006">
        <v>1</v>
      </c>
    </row>
    <row r="1007" spans="1:2">
      <c r="A1007" t="s">
        <v>9079</v>
      </c>
      <c r="B1007">
        <v>1</v>
      </c>
    </row>
    <row r="1008" spans="1:2">
      <c r="A1008" t="s">
        <v>12574</v>
      </c>
      <c r="B1008">
        <v>1</v>
      </c>
    </row>
    <row r="1009" spans="1:2">
      <c r="A1009" t="s">
        <v>8891</v>
      </c>
      <c r="B1009">
        <v>1</v>
      </c>
    </row>
    <row r="1010" spans="1:2">
      <c r="A1010" t="s">
        <v>9230</v>
      </c>
      <c r="B1010">
        <v>1</v>
      </c>
    </row>
    <row r="1011" spans="1:2">
      <c r="A1011" t="s">
        <v>12575</v>
      </c>
      <c r="B1011">
        <v>1</v>
      </c>
    </row>
    <row r="1012" spans="1:2">
      <c r="A1012" t="s">
        <v>8820</v>
      </c>
      <c r="B1012">
        <v>1</v>
      </c>
    </row>
    <row r="1013" spans="1:2">
      <c r="A1013" t="s">
        <v>9377</v>
      </c>
      <c r="B1013">
        <v>1</v>
      </c>
    </row>
    <row r="1014" spans="1:2">
      <c r="A1014" t="s">
        <v>12577</v>
      </c>
      <c r="B1014">
        <v>1</v>
      </c>
    </row>
    <row r="1015" spans="1:2">
      <c r="A1015" t="s">
        <v>8984</v>
      </c>
      <c r="B1015">
        <v>1</v>
      </c>
    </row>
    <row r="1016" spans="1:2">
      <c r="A1016" t="s">
        <v>9469</v>
      </c>
      <c r="B1016">
        <v>1</v>
      </c>
    </row>
    <row r="1017" spans="1:2">
      <c r="A1017" t="s">
        <v>8751</v>
      </c>
      <c r="B1017">
        <v>1</v>
      </c>
    </row>
    <row r="1018" spans="1:2">
      <c r="A1018" t="s">
        <v>12581</v>
      </c>
      <c r="B1018">
        <v>1</v>
      </c>
    </row>
    <row r="1019" spans="1:2">
      <c r="A1019" t="s">
        <v>9215</v>
      </c>
      <c r="B1019">
        <v>1</v>
      </c>
    </row>
    <row r="1020" spans="1:2">
      <c r="A1020" t="s">
        <v>8913</v>
      </c>
      <c r="B1020">
        <v>1</v>
      </c>
    </row>
    <row r="1021" spans="1:2">
      <c r="A1021" t="s">
        <v>12587</v>
      </c>
      <c r="B1021">
        <v>1</v>
      </c>
    </row>
    <row r="1022" spans="1:2">
      <c r="A1022" t="s">
        <v>8772</v>
      </c>
      <c r="B1022">
        <v>1</v>
      </c>
    </row>
    <row r="1023" spans="1:2">
      <c r="A1023" t="s">
        <v>8987</v>
      </c>
      <c r="B1023">
        <v>1</v>
      </c>
    </row>
    <row r="1024" spans="1:2">
      <c r="A1024" t="s">
        <v>12589</v>
      </c>
      <c r="B1024">
        <v>1</v>
      </c>
    </row>
    <row r="1025" spans="1:2">
      <c r="A1025" t="s">
        <v>8919</v>
      </c>
      <c r="B1025">
        <v>1</v>
      </c>
    </row>
    <row r="1026" spans="1:2">
      <c r="A1026" t="s">
        <v>12596</v>
      </c>
      <c r="B1026">
        <v>1</v>
      </c>
    </row>
    <row r="1027" spans="1:2">
      <c r="A1027" t="s">
        <v>12597</v>
      </c>
      <c r="B1027">
        <v>1</v>
      </c>
    </row>
    <row r="1028" spans="1:2">
      <c r="A1028" t="s">
        <v>9234</v>
      </c>
      <c r="B1028">
        <v>1</v>
      </c>
    </row>
    <row r="1029" spans="1:2">
      <c r="A1029" t="s">
        <v>12599</v>
      </c>
      <c r="B1029">
        <v>1</v>
      </c>
    </row>
    <row r="1030" spans="1:2">
      <c r="A1030" t="s">
        <v>9078</v>
      </c>
      <c r="B1030">
        <v>1</v>
      </c>
    </row>
    <row r="1031" spans="1:2">
      <c r="A1031" t="s">
        <v>9007</v>
      </c>
      <c r="B1031">
        <v>1</v>
      </c>
    </row>
    <row r="1032" spans="1:2">
      <c r="A1032" t="s">
        <v>9290</v>
      </c>
      <c r="B1032">
        <v>1</v>
      </c>
    </row>
    <row r="1033" spans="1:2">
      <c r="A1033" t="s">
        <v>9343</v>
      </c>
      <c r="B1033">
        <v>1</v>
      </c>
    </row>
    <row r="1034" spans="1:2">
      <c r="A1034" t="s">
        <v>8852</v>
      </c>
      <c r="B1034">
        <v>1</v>
      </c>
    </row>
    <row r="1035" spans="1:2">
      <c r="A1035" t="s">
        <v>8779</v>
      </c>
      <c r="B1035">
        <v>1</v>
      </c>
    </row>
    <row r="1036" spans="1:2">
      <c r="A1036" t="s">
        <v>12612</v>
      </c>
      <c r="B1036">
        <v>1</v>
      </c>
    </row>
    <row r="1037" spans="1:2">
      <c r="A1037" t="s">
        <v>12615</v>
      </c>
      <c r="B1037">
        <v>1</v>
      </c>
    </row>
    <row r="1038" spans="1:2">
      <c r="A1038" t="s">
        <v>12616</v>
      </c>
      <c r="B1038">
        <v>1</v>
      </c>
    </row>
    <row r="1039" spans="1:2">
      <c r="A1039" t="s">
        <v>12621</v>
      </c>
      <c r="B1039">
        <v>1</v>
      </c>
    </row>
    <row r="1040" spans="1:2">
      <c r="A1040" t="s">
        <v>9181</v>
      </c>
      <c r="B1040">
        <v>1</v>
      </c>
    </row>
    <row r="1041" spans="1:2">
      <c r="A1041" t="s">
        <v>8962</v>
      </c>
      <c r="B1041">
        <v>1</v>
      </c>
    </row>
    <row r="1042" spans="1:2">
      <c r="A1042" t="s">
        <v>9179</v>
      </c>
      <c r="B1042">
        <v>1</v>
      </c>
    </row>
    <row r="1043" spans="1:2">
      <c r="A1043" t="s">
        <v>12626</v>
      </c>
      <c r="B1043">
        <v>1</v>
      </c>
    </row>
    <row r="1044" spans="1:2">
      <c r="A1044" t="s">
        <v>9134</v>
      </c>
      <c r="B1044">
        <v>1</v>
      </c>
    </row>
    <row r="1045" spans="1:2">
      <c r="A1045" t="s">
        <v>12627</v>
      </c>
      <c r="B1045">
        <v>1</v>
      </c>
    </row>
    <row r="1046" spans="1:2">
      <c r="A1046" t="s">
        <v>12628</v>
      </c>
      <c r="B1046">
        <v>1</v>
      </c>
    </row>
    <row r="1047" spans="1:2">
      <c r="A1047" t="s">
        <v>9506</v>
      </c>
      <c r="B1047">
        <v>1</v>
      </c>
    </row>
    <row r="1048" spans="1:2">
      <c r="A1048" t="s">
        <v>12629</v>
      </c>
      <c r="B1048">
        <v>1</v>
      </c>
    </row>
    <row r="1049" spans="1:2">
      <c r="A1049" t="s">
        <v>9143</v>
      </c>
      <c r="B1049">
        <v>1</v>
      </c>
    </row>
    <row r="1050" spans="1:2">
      <c r="A1050" t="s">
        <v>9001</v>
      </c>
      <c r="B1050">
        <v>1</v>
      </c>
    </row>
    <row r="1051" spans="1:2">
      <c r="A1051" t="s">
        <v>9159</v>
      </c>
      <c r="B1051">
        <v>1</v>
      </c>
    </row>
    <row r="1052" spans="1:2">
      <c r="A1052" t="s">
        <v>9034</v>
      </c>
      <c r="B1052">
        <v>1</v>
      </c>
    </row>
    <row r="1053" spans="1:2">
      <c r="A1053" t="s">
        <v>8989</v>
      </c>
      <c r="B1053">
        <v>1</v>
      </c>
    </row>
    <row r="1054" spans="1:2">
      <c r="A1054" t="s">
        <v>9480</v>
      </c>
      <c r="B1054">
        <v>1</v>
      </c>
    </row>
    <row r="1055" spans="1:2">
      <c r="A1055" t="s">
        <v>9064</v>
      </c>
      <c r="B1055">
        <v>1</v>
      </c>
    </row>
    <row r="1056" spans="1:2">
      <c r="A1056" t="s">
        <v>12635</v>
      </c>
      <c r="B1056">
        <v>1</v>
      </c>
    </row>
    <row r="1057" spans="1:2">
      <c r="A1057" t="s">
        <v>9339</v>
      </c>
      <c r="B1057">
        <v>1</v>
      </c>
    </row>
    <row r="1058" spans="1:2">
      <c r="A1058" t="s">
        <v>9511</v>
      </c>
      <c r="B1058">
        <v>1</v>
      </c>
    </row>
    <row r="1059" spans="1:2">
      <c r="A1059" t="s">
        <v>8604</v>
      </c>
      <c r="B1059">
        <v>1</v>
      </c>
    </row>
    <row r="1060" spans="1:2">
      <c r="A1060" t="s">
        <v>9258</v>
      </c>
      <c r="B1060">
        <v>1</v>
      </c>
    </row>
    <row r="1061" spans="1:2">
      <c r="A1061" t="s">
        <v>9203</v>
      </c>
      <c r="B1061">
        <v>1</v>
      </c>
    </row>
    <row r="1062" spans="1:2">
      <c r="A1062" t="s">
        <v>9388</v>
      </c>
      <c r="B1062">
        <v>1</v>
      </c>
    </row>
    <row r="1063" spans="1:2">
      <c r="A1063" t="s">
        <v>8801</v>
      </c>
      <c r="B1063">
        <v>1</v>
      </c>
    </row>
    <row r="1064" spans="1:2">
      <c r="A1064" t="s">
        <v>9226</v>
      </c>
      <c r="B1064">
        <v>1</v>
      </c>
    </row>
    <row r="1065" spans="1:2">
      <c r="A1065" t="s">
        <v>12637</v>
      </c>
      <c r="B1065">
        <v>1</v>
      </c>
    </row>
    <row r="1066" spans="1:2">
      <c r="A1066" t="s">
        <v>9482</v>
      </c>
      <c r="B1066">
        <v>1</v>
      </c>
    </row>
    <row r="1067" spans="1:2">
      <c r="A1067" t="s">
        <v>12641</v>
      </c>
      <c r="B1067">
        <v>1</v>
      </c>
    </row>
    <row r="1068" spans="1:2">
      <c r="A1068" t="s">
        <v>9088</v>
      </c>
      <c r="B1068">
        <v>1</v>
      </c>
    </row>
    <row r="1069" spans="1:2">
      <c r="A1069" t="s">
        <v>8890</v>
      </c>
      <c r="B1069">
        <v>1</v>
      </c>
    </row>
    <row r="1070" spans="1:2">
      <c r="A1070" t="s">
        <v>12642</v>
      </c>
      <c r="B1070">
        <v>1</v>
      </c>
    </row>
    <row r="1071" spans="1:2">
      <c r="A1071" t="s">
        <v>9260</v>
      </c>
      <c r="B1071">
        <v>1</v>
      </c>
    </row>
    <row r="1072" spans="1:2">
      <c r="A1072" t="s">
        <v>9012</v>
      </c>
      <c r="B1072">
        <v>1</v>
      </c>
    </row>
    <row r="1073" spans="1:2">
      <c r="A1073" t="s">
        <v>9365</v>
      </c>
      <c r="B1073">
        <v>1</v>
      </c>
    </row>
    <row r="1074" spans="1:2">
      <c r="A1074" t="s">
        <v>12645</v>
      </c>
      <c r="B1074">
        <v>1</v>
      </c>
    </row>
    <row r="1075" spans="1:2">
      <c r="A1075" t="s">
        <v>9244</v>
      </c>
      <c r="B1075">
        <v>1</v>
      </c>
    </row>
    <row r="1076" spans="1:2">
      <c r="A1076" t="s">
        <v>12646</v>
      </c>
      <c r="B1076">
        <v>1</v>
      </c>
    </row>
    <row r="1077" spans="1:2">
      <c r="A1077" t="s">
        <v>9287</v>
      </c>
      <c r="B1077">
        <v>1</v>
      </c>
    </row>
    <row r="1078" spans="1:2">
      <c r="A1078" t="s">
        <v>12649</v>
      </c>
      <c r="B1078">
        <v>1</v>
      </c>
    </row>
    <row r="1079" spans="1:2">
      <c r="A1079" t="s">
        <v>12650</v>
      </c>
      <c r="B1079">
        <v>1</v>
      </c>
    </row>
    <row r="1080" spans="1:2">
      <c r="A1080" t="s">
        <v>9498</v>
      </c>
      <c r="B1080">
        <v>1</v>
      </c>
    </row>
    <row r="1081" spans="1:2">
      <c r="A1081" t="s">
        <v>9485</v>
      </c>
      <c r="B1081">
        <v>1</v>
      </c>
    </row>
    <row r="1082" spans="1:2">
      <c r="A1082" t="s">
        <v>9397</v>
      </c>
      <c r="B1082">
        <v>1</v>
      </c>
    </row>
    <row r="1083" spans="1:2">
      <c r="A1083" t="s">
        <v>9512</v>
      </c>
      <c r="B1083">
        <v>1</v>
      </c>
    </row>
    <row r="1084" spans="1:2">
      <c r="A1084" t="s">
        <v>12654</v>
      </c>
      <c r="B1084">
        <v>1</v>
      </c>
    </row>
    <row r="1085" spans="1:2">
      <c r="A1085" t="s">
        <v>9386</v>
      </c>
      <c r="B1085">
        <v>1</v>
      </c>
    </row>
    <row r="1086" spans="1:2">
      <c r="A1086" t="s">
        <v>9439</v>
      </c>
      <c r="B1086">
        <v>1</v>
      </c>
    </row>
    <row r="1087" spans="1:2">
      <c r="A1087" t="s">
        <v>12655</v>
      </c>
      <c r="B1087">
        <v>1</v>
      </c>
    </row>
    <row r="1088" spans="1:2">
      <c r="A1088" t="s">
        <v>12656</v>
      </c>
      <c r="B1088">
        <v>1</v>
      </c>
    </row>
    <row r="1089" spans="1:2">
      <c r="A1089" t="s">
        <v>12659</v>
      </c>
      <c r="B1089">
        <v>1</v>
      </c>
    </row>
    <row r="1090" spans="1:2">
      <c r="A1090" t="s">
        <v>9419</v>
      </c>
      <c r="B1090">
        <v>1</v>
      </c>
    </row>
    <row r="1091" spans="1:2">
      <c r="A1091" t="s">
        <v>9041</v>
      </c>
      <c r="B1091">
        <v>1</v>
      </c>
    </row>
    <row r="1092" spans="1:2">
      <c r="A1092" t="s">
        <v>12662</v>
      </c>
      <c r="B1092">
        <v>1</v>
      </c>
    </row>
    <row r="1093" spans="1:2">
      <c r="A1093" t="s">
        <v>9182</v>
      </c>
      <c r="B1093">
        <v>1</v>
      </c>
    </row>
    <row r="1094" spans="1:2">
      <c r="A1094" t="s">
        <v>9269</v>
      </c>
      <c r="B1094">
        <v>1</v>
      </c>
    </row>
    <row r="1095" spans="1:2">
      <c r="A1095" t="s">
        <v>12663</v>
      </c>
      <c r="B1095">
        <v>1</v>
      </c>
    </row>
    <row r="1096" spans="1:2">
      <c r="A1096" t="s">
        <v>8583</v>
      </c>
      <c r="B1096">
        <v>1</v>
      </c>
    </row>
    <row r="1097" spans="1:2">
      <c r="A1097" t="s">
        <v>8978</v>
      </c>
      <c r="B1097">
        <v>1</v>
      </c>
    </row>
    <row r="1098" spans="1:2">
      <c r="A1098" t="s">
        <v>9495</v>
      </c>
      <c r="B1098">
        <v>1</v>
      </c>
    </row>
    <row r="1099" spans="1:2">
      <c r="A1099" t="s">
        <v>9005</v>
      </c>
      <c r="B1099">
        <v>1</v>
      </c>
    </row>
    <row r="1100" spans="1:2">
      <c r="A1100" t="s">
        <v>9320</v>
      </c>
      <c r="B1100">
        <v>1</v>
      </c>
    </row>
    <row r="1101" spans="1:2">
      <c r="A1101" t="s">
        <v>9440</v>
      </c>
      <c r="B1101">
        <v>1</v>
      </c>
    </row>
    <row r="1102" spans="1:2">
      <c r="A1102" t="s">
        <v>12668</v>
      </c>
      <c r="B1102">
        <v>1</v>
      </c>
    </row>
    <row r="1103" spans="1:2">
      <c r="A1103" t="s">
        <v>12669</v>
      </c>
      <c r="B1103">
        <v>1</v>
      </c>
    </row>
    <row r="1104" spans="1:2">
      <c r="A1104" t="s">
        <v>8691</v>
      </c>
      <c r="B1104">
        <v>1</v>
      </c>
    </row>
    <row r="1105" spans="1:2">
      <c r="A1105" t="s">
        <v>12671</v>
      </c>
      <c r="B1105">
        <v>1</v>
      </c>
    </row>
    <row r="1106" spans="1:2">
      <c r="A1106" t="s">
        <v>12672</v>
      </c>
      <c r="B1106">
        <v>1</v>
      </c>
    </row>
    <row r="1107" spans="1:2">
      <c r="A1107" t="s">
        <v>12673</v>
      </c>
      <c r="B1107">
        <v>1</v>
      </c>
    </row>
    <row r="1108" spans="1:2">
      <c r="A1108" t="s">
        <v>8954</v>
      </c>
      <c r="B1108">
        <v>1</v>
      </c>
    </row>
    <row r="1109" spans="1:2">
      <c r="A1109" t="s">
        <v>12675</v>
      </c>
      <c r="B1109">
        <v>1</v>
      </c>
    </row>
    <row r="1110" spans="1:2">
      <c r="A1110" t="s">
        <v>12676</v>
      </c>
      <c r="B1110">
        <v>1</v>
      </c>
    </row>
    <row r="1111" spans="1:2">
      <c r="A1111" t="s">
        <v>8894</v>
      </c>
      <c r="B1111">
        <v>1</v>
      </c>
    </row>
    <row r="1112" spans="1:2">
      <c r="A1112" t="s">
        <v>12677</v>
      </c>
      <c r="B1112">
        <v>1</v>
      </c>
    </row>
    <row r="1113" spans="1:2">
      <c r="A1113" t="s">
        <v>12678</v>
      </c>
      <c r="B1113">
        <v>1</v>
      </c>
    </row>
    <row r="1114" spans="1:2">
      <c r="A1114" t="s">
        <v>12683</v>
      </c>
      <c r="B1114">
        <v>1</v>
      </c>
    </row>
    <row r="1115" spans="1:2">
      <c r="A1115" t="s">
        <v>8817</v>
      </c>
      <c r="B1115">
        <v>1</v>
      </c>
    </row>
    <row r="1116" spans="1:2">
      <c r="A1116" t="s">
        <v>9317</v>
      </c>
      <c r="B1116">
        <v>1</v>
      </c>
    </row>
    <row r="1117" spans="1:2">
      <c r="A1117" t="s">
        <v>12690</v>
      </c>
      <c r="B1117">
        <v>1</v>
      </c>
    </row>
    <row r="1118" spans="1:2">
      <c r="A1118" t="s">
        <v>9052</v>
      </c>
      <c r="B1118">
        <v>1</v>
      </c>
    </row>
    <row r="1119" spans="1:2">
      <c r="A1119" t="s">
        <v>12691</v>
      </c>
      <c r="B1119">
        <v>1</v>
      </c>
    </row>
    <row r="1120" spans="1:2">
      <c r="A1120" t="s">
        <v>9462</v>
      </c>
      <c r="B1120">
        <v>1</v>
      </c>
    </row>
    <row r="1121" spans="1:2">
      <c r="A1121" t="s">
        <v>9332</v>
      </c>
      <c r="B1121">
        <v>1</v>
      </c>
    </row>
    <row r="1122" spans="1:2">
      <c r="A1122" t="s">
        <v>9371</v>
      </c>
      <c r="B1122">
        <v>1</v>
      </c>
    </row>
    <row r="1123" spans="1:2">
      <c r="A1123" t="s">
        <v>8957</v>
      </c>
      <c r="B1123">
        <v>1</v>
      </c>
    </row>
    <row r="1124" spans="1:2">
      <c r="A1124" t="s">
        <v>12696</v>
      </c>
      <c r="B1124">
        <v>1</v>
      </c>
    </row>
    <row r="1125" spans="1:2">
      <c r="A1125" t="s">
        <v>9502</v>
      </c>
      <c r="B1125">
        <v>1</v>
      </c>
    </row>
    <row r="1126" spans="1:2">
      <c r="A1126" t="s">
        <v>8731</v>
      </c>
      <c r="B1126">
        <v>1</v>
      </c>
    </row>
    <row r="1127" spans="1:2">
      <c r="A1127" t="s">
        <v>12698</v>
      </c>
      <c r="B1127">
        <v>1</v>
      </c>
    </row>
    <row r="1128" spans="1:2">
      <c r="A1128" t="s">
        <v>9003</v>
      </c>
      <c r="B1128">
        <v>1</v>
      </c>
    </row>
    <row r="1129" spans="1:2">
      <c r="A1129" t="s">
        <v>12702</v>
      </c>
      <c r="B1129">
        <v>1</v>
      </c>
    </row>
    <row r="1130" spans="1:2">
      <c r="A1130" t="s">
        <v>12703</v>
      </c>
      <c r="B1130">
        <v>1</v>
      </c>
    </row>
    <row r="1131" spans="1:2">
      <c r="A1131" t="s">
        <v>9883</v>
      </c>
      <c r="B1131">
        <v>1</v>
      </c>
    </row>
    <row r="1132" spans="1:2">
      <c r="A1132" t="s">
        <v>12705</v>
      </c>
      <c r="B1132">
        <v>1</v>
      </c>
    </row>
    <row r="1133" spans="1:2">
      <c r="A1133" t="s">
        <v>9400</v>
      </c>
      <c r="B1133">
        <v>1</v>
      </c>
    </row>
    <row r="1134" spans="1:2">
      <c r="A1134" t="s">
        <v>12706</v>
      </c>
      <c r="B1134">
        <v>1</v>
      </c>
    </row>
    <row r="1135" spans="1:2">
      <c r="A1135" t="s">
        <v>12708</v>
      </c>
      <c r="B1135">
        <v>1</v>
      </c>
    </row>
    <row r="1136" spans="1:2">
      <c r="A1136" t="s">
        <v>12709</v>
      </c>
      <c r="B1136">
        <v>1</v>
      </c>
    </row>
    <row r="1137" spans="1:2">
      <c r="A1137" t="s">
        <v>9084</v>
      </c>
      <c r="B1137">
        <v>1</v>
      </c>
    </row>
    <row r="1138" spans="1:2">
      <c r="A1138" t="s">
        <v>12713</v>
      </c>
      <c r="B1138">
        <v>1</v>
      </c>
    </row>
    <row r="1139" spans="1:2">
      <c r="A1139" t="s">
        <v>9243</v>
      </c>
      <c r="B1139">
        <v>1</v>
      </c>
    </row>
    <row r="1140" spans="1:2">
      <c r="A1140" t="s">
        <v>9508</v>
      </c>
      <c r="B1140">
        <v>1</v>
      </c>
    </row>
    <row r="1141" spans="1:2">
      <c r="A1141" t="s">
        <v>9068</v>
      </c>
      <c r="B1141">
        <v>1</v>
      </c>
    </row>
    <row r="1142" spans="1:2">
      <c r="A1142" t="s">
        <v>12717</v>
      </c>
      <c r="B1142">
        <v>1</v>
      </c>
    </row>
    <row r="1143" spans="1:2">
      <c r="A1143" t="s">
        <v>9152</v>
      </c>
      <c r="B1143">
        <v>1</v>
      </c>
    </row>
    <row r="1144" spans="1:2">
      <c r="A1144" t="s">
        <v>9325</v>
      </c>
      <c r="B1144">
        <v>1</v>
      </c>
    </row>
    <row r="1145" spans="1:2">
      <c r="A1145" t="s">
        <v>9264</v>
      </c>
      <c r="B1145">
        <v>1</v>
      </c>
    </row>
    <row r="1146" spans="1:2">
      <c r="A1146" t="s">
        <v>12724</v>
      </c>
      <c r="B1146">
        <v>1</v>
      </c>
    </row>
    <row r="1147" spans="1:2">
      <c r="A1147" t="s">
        <v>12726</v>
      </c>
      <c r="B1147">
        <v>1</v>
      </c>
    </row>
    <row r="1148" spans="1:2">
      <c r="A1148" t="s">
        <v>12727</v>
      </c>
      <c r="B1148">
        <v>1</v>
      </c>
    </row>
    <row r="1149" spans="1:2">
      <c r="A1149" t="s">
        <v>9058</v>
      </c>
      <c r="B1149">
        <v>1</v>
      </c>
    </row>
    <row r="1150" spans="1:2">
      <c r="A1150" t="s">
        <v>9346</v>
      </c>
      <c r="B1150">
        <v>1</v>
      </c>
    </row>
    <row r="1151" spans="1:2">
      <c r="A1151" t="s">
        <v>12734</v>
      </c>
      <c r="B1151">
        <v>1</v>
      </c>
    </row>
    <row r="1152" spans="1:2">
      <c r="A1152" t="s">
        <v>12735</v>
      </c>
      <c r="B1152">
        <v>1</v>
      </c>
    </row>
    <row r="1153" spans="1:2">
      <c r="A1153" t="s">
        <v>12737</v>
      </c>
      <c r="B1153">
        <v>1</v>
      </c>
    </row>
    <row r="1154" spans="1:2">
      <c r="A1154" t="s">
        <v>12739</v>
      </c>
      <c r="B1154">
        <v>1</v>
      </c>
    </row>
    <row r="1155" spans="1:2">
      <c r="A1155" t="s">
        <v>9299</v>
      </c>
      <c r="B1155">
        <v>1</v>
      </c>
    </row>
    <row r="1156" spans="1:2">
      <c r="A1156" t="s">
        <v>9450</v>
      </c>
      <c r="B1156">
        <v>1</v>
      </c>
    </row>
    <row r="1157" spans="1:2">
      <c r="A1157" t="s">
        <v>8910</v>
      </c>
      <c r="B1157">
        <v>1</v>
      </c>
    </row>
    <row r="1158" spans="1:2">
      <c r="A1158" t="s">
        <v>9392</v>
      </c>
      <c r="B1158">
        <v>1</v>
      </c>
    </row>
    <row r="1159" spans="1:2">
      <c r="A1159" t="s">
        <v>9137</v>
      </c>
      <c r="B1159">
        <v>1</v>
      </c>
    </row>
    <row r="1160" spans="1:2">
      <c r="A1160" t="s">
        <v>9518</v>
      </c>
      <c r="B1160">
        <v>1</v>
      </c>
    </row>
    <row r="1161" spans="1:2">
      <c r="A1161" t="s">
        <v>12743</v>
      </c>
      <c r="B1161">
        <v>1</v>
      </c>
    </row>
    <row r="1162" spans="1:2">
      <c r="A1162" t="s">
        <v>9002</v>
      </c>
      <c r="B1162">
        <v>1</v>
      </c>
    </row>
    <row r="1163" spans="1:2">
      <c r="A1163" t="s">
        <v>12744</v>
      </c>
      <c r="B1163">
        <v>1</v>
      </c>
    </row>
    <row r="1164" spans="1:2">
      <c r="A1164" t="s">
        <v>12748</v>
      </c>
      <c r="B1164">
        <v>1</v>
      </c>
    </row>
    <row r="1165" spans="1:2">
      <c r="A1165" t="s">
        <v>9268</v>
      </c>
      <c r="B1165">
        <v>1</v>
      </c>
    </row>
    <row r="1166" spans="1:2">
      <c r="A1166" t="s">
        <v>9063</v>
      </c>
      <c r="B1166">
        <v>1</v>
      </c>
    </row>
    <row r="1167" spans="1:2">
      <c r="A1167" t="s">
        <v>12757</v>
      </c>
      <c r="B1167">
        <v>1</v>
      </c>
    </row>
    <row r="1168" spans="1:2">
      <c r="A1168" t="s">
        <v>12758</v>
      </c>
      <c r="B1168">
        <v>1</v>
      </c>
    </row>
    <row r="1169" spans="1:2">
      <c r="A1169" t="s">
        <v>8659</v>
      </c>
      <c r="B1169">
        <v>1</v>
      </c>
    </row>
    <row r="1170" spans="1:2">
      <c r="A1170" t="s">
        <v>9308</v>
      </c>
      <c r="B1170">
        <v>1</v>
      </c>
    </row>
    <row r="1171" spans="1:2">
      <c r="A1171" t="s">
        <v>12764</v>
      </c>
      <c r="B1171">
        <v>1</v>
      </c>
    </row>
    <row r="1172" spans="1:2">
      <c r="A1172" t="s">
        <v>12768</v>
      </c>
      <c r="B1172">
        <v>1</v>
      </c>
    </row>
    <row r="1173" spans="1:2">
      <c r="A1173" t="s">
        <v>12773</v>
      </c>
      <c r="B1173">
        <v>1</v>
      </c>
    </row>
    <row r="1174" spans="1:2">
      <c r="A1174" t="s">
        <v>9369</v>
      </c>
      <c r="B1174">
        <v>1</v>
      </c>
    </row>
    <row r="1175" spans="1:2">
      <c r="A1175" t="s">
        <v>8999</v>
      </c>
      <c r="B1175">
        <v>1</v>
      </c>
    </row>
    <row r="1176" spans="1:2">
      <c r="A1176" t="s">
        <v>9185</v>
      </c>
      <c r="B1176">
        <v>1</v>
      </c>
    </row>
    <row r="1177" spans="1:2">
      <c r="A1177" t="s">
        <v>12776</v>
      </c>
      <c r="B1177">
        <v>1</v>
      </c>
    </row>
    <row r="1178" spans="1:2">
      <c r="A1178" t="s">
        <v>9024</v>
      </c>
      <c r="B1178">
        <v>1</v>
      </c>
    </row>
    <row r="1179" spans="1:2">
      <c r="A1179" t="s">
        <v>9217</v>
      </c>
      <c r="B1179">
        <v>1</v>
      </c>
    </row>
    <row r="1180" spans="1:2">
      <c r="A1180" t="s">
        <v>9427</v>
      </c>
      <c r="B1180">
        <v>1</v>
      </c>
    </row>
    <row r="1181" spans="1:2">
      <c r="A1181" t="s">
        <v>9514</v>
      </c>
      <c r="B1181">
        <v>1</v>
      </c>
    </row>
    <row r="1182" spans="1:2">
      <c r="A1182" t="s">
        <v>9487</v>
      </c>
      <c r="B1182">
        <v>1</v>
      </c>
    </row>
    <row r="1183" spans="1:2">
      <c r="A1183" t="s">
        <v>9387</v>
      </c>
      <c r="B1183">
        <v>1</v>
      </c>
    </row>
    <row r="1184" spans="1:2">
      <c r="A1184" t="s">
        <v>12785</v>
      </c>
      <c r="B1184">
        <v>1</v>
      </c>
    </row>
    <row r="1185" spans="1:2">
      <c r="A1185" t="s">
        <v>8775</v>
      </c>
      <c r="B1185">
        <v>1</v>
      </c>
    </row>
    <row r="1186" spans="1:2">
      <c r="A1186" t="s">
        <v>9435</v>
      </c>
      <c r="B1186">
        <v>1</v>
      </c>
    </row>
    <row r="1187" spans="1:2">
      <c r="A1187" t="s">
        <v>8961</v>
      </c>
      <c r="B1187">
        <v>1</v>
      </c>
    </row>
    <row r="1188" spans="1:2">
      <c r="A1188" t="s">
        <v>12788</v>
      </c>
      <c r="B1188">
        <v>1</v>
      </c>
    </row>
    <row r="1189" spans="1:2">
      <c r="A1189" t="s">
        <v>9337</v>
      </c>
      <c r="B1189">
        <v>1</v>
      </c>
    </row>
    <row r="1190" spans="1:2">
      <c r="A1190" t="s">
        <v>12790</v>
      </c>
      <c r="B1190">
        <v>1</v>
      </c>
    </row>
    <row r="1191" spans="1:2">
      <c r="A1191" t="s">
        <v>9424</v>
      </c>
      <c r="B1191">
        <v>1</v>
      </c>
    </row>
    <row r="1192" spans="1:2">
      <c r="A1192" t="s">
        <v>12791</v>
      </c>
      <c r="B1192">
        <v>1</v>
      </c>
    </row>
    <row r="1193" spans="1:2">
      <c r="A1193" t="s">
        <v>12793</v>
      </c>
      <c r="B1193">
        <v>1</v>
      </c>
    </row>
    <row r="1194" spans="1:2">
      <c r="A1194" t="s">
        <v>12794</v>
      </c>
      <c r="B1194">
        <v>1</v>
      </c>
    </row>
    <row r="1195" spans="1:2">
      <c r="A1195" t="s">
        <v>9201</v>
      </c>
      <c r="B1195">
        <v>1</v>
      </c>
    </row>
    <row r="1196" spans="1:2">
      <c r="A1196" t="s">
        <v>9434</v>
      </c>
      <c r="B1196">
        <v>1</v>
      </c>
    </row>
    <row r="1197" spans="1:2">
      <c r="A1197" t="s">
        <v>8722</v>
      </c>
      <c r="B1197">
        <v>1</v>
      </c>
    </row>
    <row r="1198" spans="1:2">
      <c r="A1198" t="s">
        <v>9256</v>
      </c>
      <c r="B1198">
        <v>1</v>
      </c>
    </row>
    <row r="1199" spans="1:2">
      <c r="A1199" t="s">
        <v>9428</v>
      </c>
      <c r="B1199">
        <v>1</v>
      </c>
    </row>
    <row r="1200" spans="1:2">
      <c r="A1200" t="s">
        <v>12801</v>
      </c>
      <c r="B1200">
        <v>1</v>
      </c>
    </row>
    <row r="1201" spans="1:2">
      <c r="A1201" t="s">
        <v>9415</v>
      </c>
      <c r="B1201">
        <v>1</v>
      </c>
    </row>
    <row r="1202" spans="1:2">
      <c r="A1202" t="s">
        <v>8701</v>
      </c>
      <c r="B1202">
        <v>1</v>
      </c>
    </row>
    <row r="1203" spans="1:2">
      <c r="A1203" t="s">
        <v>12802</v>
      </c>
      <c r="B1203">
        <v>1</v>
      </c>
    </row>
    <row r="1204" spans="1:2">
      <c r="A1204" t="s">
        <v>9115</v>
      </c>
      <c r="B1204">
        <v>1</v>
      </c>
    </row>
    <row r="1205" spans="1:2">
      <c r="A1205" t="s">
        <v>12803</v>
      </c>
      <c r="B1205">
        <v>1</v>
      </c>
    </row>
    <row r="1206" spans="1:2">
      <c r="A1206" t="s">
        <v>9370</v>
      </c>
      <c r="B1206">
        <v>1</v>
      </c>
    </row>
    <row r="1207" spans="1:2">
      <c r="A1207" t="s">
        <v>9455</v>
      </c>
      <c r="B1207">
        <v>1</v>
      </c>
    </row>
    <row r="1208" spans="1:2">
      <c r="A1208" t="s">
        <v>12805</v>
      </c>
      <c r="B1208">
        <v>1</v>
      </c>
    </row>
    <row r="1209" spans="1:2">
      <c r="A1209" t="s">
        <v>12806</v>
      </c>
      <c r="B1209">
        <v>1</v>
      </c>
    </row>
    <row r="1210" spans="1:2">
      <c r="A1210" t="s">
        <v>9396</v>
      </c>
      <c r="B1210">
        <v>1</v>
      </c>
    </row>
    <row r="1211" spans="1:2">
      <c r="A1211" t="s">
        <v>9356</v>
      </c>
      <c r="B1211">
        <v>1</v>
      </c>
    </row>
    <row r="1212" spans="1:2">
      <c r="A1212" t="s">
        <v>12813</v>
      </c>
      <c r="B1212">
        <v>1</v>
      </c>
    </row>
    <row r="1213" spans="1:2">
      <c r="A1213" t="s">
        <v>8778</v>
      </c>
      <c r="B1213">
        <v>1</v>
      </c>
    </row>
    <row r="1214" spans="1:2">
      <c r="A1214" t="s">
        <v>8638</v>
      </c>
      <c r="B1214">
        <v>1</v>
      </c>
    </row>
    <row r="1215" spans="1:2">
      <c r="A1215" t="s">
        <v>12818</v>
      </c>
      <c r="B1215">
        <v>1</v>
      </c>
    </row>
    <row r="1216" spans="1:2">
      <c r="A1216" t="s">
        <v>8883</v>
      </c>
      <c r="B1216">
        <v>1</v>
      </c>
    </row>
    <row r="1217" spans="1:2">
      <c r="A1217" t="s">
        <v>8848</v>
      </c>
      <c r="B1217">
        <v>1</v>
      </c>
    </row>
    <row r="1218" spans="1:2">
      <c r="A1218" t="s">
        <v>12822</v>
      </c>
      <c r="B1218">
        <v>1</v>
      </c>
    </row>
    <row r="1219" spans="1:2">
      <c r="A1219" t="s">
        <v>12824</v>
      </c>
      <c r="B1219">
        <v>1</v>
      </c>
    </row>
    <row r="1220" spans="1:2">
      <c r="A1220" t="s">
        <v>8930</v>
      </c>
      <c r="B1220">
        <v>1</v>
      </c>
    </row>
    <row r="1221" spans="1:2">
      <c r="A1221" t="s">
        <v>12826</v>
      </c>
      <c r="B1221">
        <v>1</v>
      </c>
    </row>
    <row r="1222" spans="1:2">
      <c r="A1222" t="s">
        <v>12827</v>
      </c>
      <c r="B1222">
        <v>1</v>
      </c>
    </row>
    <row r="1223" spans="1:2">
      <c r="A1223" t="s">
        <v>8997</v>
      </c>
      <c r="B1223">
        <v>1</v>
      </c>
    </row>
    <row r="1224" spans="1:2">
      <c r="A1224" t="s">
        <v>8986</v>
      </c>
      <c r="B1224">
        <v>1</v>
      </c>
    </row>
    <row r="1225" spans="1:2">
      <c r="A1225" t="s">
        <v>12831</v>
      </c>
      <c r="B1225">
        <v>1</v>
      </c>
    </row>
    <row r="1226" spans="1:2">
      <c r="A1226" t="s">
        <v>9043</v>
      </c>
      <c r="B1226">
        <v>1</v>
      </c>
    </row>
    <row r="1227" spans="1:2">
      <c r="A1227" t="s">
        <v>9020</v>
      </c>
      <c r="B1227">
        <v>1</v>
      </c>
    </row>
    <row r="1228" spans="1:2">
      <c r="A1228" t="s">
        <v>9154</v>
      </c>
      <c r="B1228">
        <v>1</v>
      </c>
    </row>
    <row r="1229" spans="1:2">
      <c r="A1229" t="s">
        <v>9272</v>
      </c>
      <c r="B1229">
        <v>1</v>
      </c>
    </row>
    <row r="1230" spans="1:2">
      <c r="A1230" t="s">
        <v>9430</v>
      </c>
      <c r="B1230">
        <v>1</v>
      </c>
    </row>
    <row r="1231" spans="1:2">
      <c r="A1231" t="s">
        <v>8822</v>
      </c>
      <c r="B1231">
        <v>1</v>
      </c>
    </row>
    <row r="1232" spans="1:2">
      <c r="A1232" t="s">
        <v>9460</v>
      </c>
      <c r="B1232">
        <v>1</v>
      </c>
    </row>
    <row r="1233" spans="1:2">
      <c r="A1233" t="s">
        <v>12834</v>
      </c>
      <c r="B1233">
        <v>1</v>
      </c>
    </row>
    <row r="1234" spans="1:2">
      <c r="A1234" t="s">
        <v>9515</v>
      </c>
      <c r="B1234">
        <v>1</v>
      </c>
    </row>
    <row r="1235" spans="1:2">
      <c r="A1235" t="s">
        <v>9257</v>
      </c>
      <c r="B1235">
        <v>1</v>
      </c>
    </row>
    <row r="1236" spans="1:2">
      <c r="A1236" t="s">
        <v>9413</v>
      </c>
      <c r="B1236">
        <v>1</v>
      </c>
    </row>
    <row r="1237" spans="1:2">
      <c r="A1237" t="s">
        <v>9418</v>
      </c>
      <c r="B1237">
        <v>1</v>
      </c>
    </row>
    <row r="1238" spans="1:2">
      <c r="A1238" t="s">
        <v>12835</v>
      </c>
      <c r="B1238">
        <v>1</v>
      </c>
    </row>
    <row r="1239" spans="1:2">
      <c r="A1239" t="s">
        <v>9478</v>
      </c>
      <c r="B1239">
        <v>1</v>
      </c>
    </row>
    <row r="1240" spans="1:2">
      <c r="A1240" t="s">
        <v>9224</v>
      </c>
      <c r="B1240">
        <v>1</v>
      </c>
    </row>
    <row r="1241" spans="1:2">
      <c r="A1241" t="s">
        <v>9083</v>
      </c>
      <c r="B1241">
        <v>1</v>
      </c>
    </row>
    <row r="1242" spans="1:2">
      <c r="A1242" t="s">
        <v>9207</v>
      </c>
      <c r="B1242">
        <v>1</v>
      </c>
    </row>
    <row r="1243" spans="1:2">
      <c r="A1243" t="s">
        <v>9082</v>
      </c>
      <c r="B1243">
        <v>1</v>
      </c>
    </row>
    <row r="1244" spans="1:2">
      <c r="A1244" t="s">
        <v>12838</v>
      </c>
      <c r="B1244">
        <v>1</v>
      </c>
    </row>
    <row r="1245" spans="1:2">
      <c r="A1245" t="s">
        <v>12839</v>
      </c>
      <c r="B1245">
        <v>1</v>
      </c>
    </row>
    <row r="1246" spans="1:2">
      <c r="A1246" t="s">
        <v>12840</v>
      </c>
      <c r="B1246">
        <v>1</v>
      </c>
    </row>
    <row r="1247" spans="1:2">
      <c r="A1247" t="s">
        <v>12841</v>
      </c>
      <c r="B1247">
        <v>1</v>
      </c>
    </row>
    <row r="1248" spans="1:2">
      <c r="A1248" t="s">
        <v>9312</v>
      </c>
      <c r="B1248">
        <v>1</v>
      </c>
    </row>
    <row r="1249" spans="1:2">
      <c r="A1249" t="s">
        <v>9011</v>
      </c>
      <c r="B1249">
        <v>1</v>
      </c>
    </row>
    <row r="1250" spans="1:2">
      <c r="A1250" t="s">
        <v>9286</v>
      </c>
      <c r="B1250">
        <v>1</v>
      </c>
    </row>
    <row r="1251" spans="1:2">
      <c r="A1251" t="s">
        <v>9171</v>
      </c>
      <c r="B1251">
        <v>1</v>
      </c>
    </row>
    <row r="1252" spans="1:2">
      <c r="A1252" t="s">
        <v>12844</v>
      </c>
      <c r="B1252">
        <v>1</v>
      </c>
    </row>
    <row r="1253" spans="1:2">
      <c r="A1253" t="s">
        <v>12847</v>
      </c>
      <c r="B1253">
        <v>1</v>
      </c>
    </row>
    <row r="1254" spans="1:2">
      <c r="A1254" t="s">
        <v>9380</v>
      </c>
      <c r="B1254">
        <v>1</v>
      </c>
    </row>
    <row r="1255" spans="1:2">
      <c r="A1255" t="s">
        <v>12848</v>
      </c>
      <c r="B1255">
        <v>1</v>
      </c>
    </row>
    <row r="1256" spans="1:2">
      <c r="A1256" t="s">
        <v>9420</v>
      </c>
      <c r="B1256">
        <v>1</v>
      </c>
    </row>
    <row r="1257" spans="1:2">
      <c r="A1257" t="s">
        <v>9338</v>
      </c>
      <c r="B1257">
        <v>1</v>
      </c>
    </row>
    <row r="1258" spans="1:2">
      <c r="A1258" t="s">
        <v>9479</v>
      </c>
      <c r="B1258">
        <v>1</v>
      </c>
    </row>
    <row r="1259" spans="1:2">
      <c r="A1259" t="s">
        <v>12849</v>
      </c>
      <c r="B1259">
        <v>1</v>
      </c>
    </row>
    <row r="1260" spans="1:2">
      <c r="A1260" t="s">
        <v>12850</v>
      </c>
      <c r="B1260">
        <v>1</v>
      </c>
    </row>
    <row r="1261" spans="1:2">
      <c r="A1261" t="s">
        <v>8827</v>
      </c>
      <c r="B1261">
        <v>1</v>
      </c>
    </row>
    <row r="1262" spans="1:2">
      <c r="A1262" t="s">
        <v>8833</v>
      </c>
      <c r="B1262">
        <v>1</v>
      </c>
    </row>
    <row r="1263" spans="1:2">
      <c r="A1263" t="s">
        <v>9092</v>
      </c>
      <c r="B1263">
        <v>1</v>
      </c>
    </row>
    <row r="1264" spans="1:2">
      <c r="A1264" t="s">
        <v>9291</v>
      </c>
      <c r="B1264">
        <v>1</v>
      </c>
    </row>
    <row r="1265" spans="1:2">
      <c r="A1265" t="s">
        <v>8681</v>
      </c>
      <c r="B1265">
        <v>1</v>
      </c>
    </row>
    <row r="1266" spans="1:2">
      <c r="A1266" t="s">
        <v>9103</v>
      </c>
      <c r="B1266">
        <v>1</v>
      </c>
    </row>
    <row r="1267" spans="1:2">
      <c r="A1267" t="s">
        <v>9198</v>
      </c>
      <c r="B1267">
        <v>1</v>
      </c>
    </row>
    <row r="1268" spans="1:2">
      <c r="A1268" t="s">
        <v>9417</v>
      </c>
      <c r="B1268">
        <v>1</v>
      </c>
    </row>
    <row r="1269" spans="1:2">
      <c r="A1269" t="s">
        <v>9073</v>
      </c>
      <c r="B1269">
        <v>1</v>
      </c>
    </row>
    <row r="1270" spans="1:2">
      <c r="A1270" t="s">
        <v>12856</v>
      </c>
      <c r="B1270">
        <v>1</v>
      </c>
    </row>
    <row r="1271" spans="1:2">
      <c r="A1271" t="s">
        <v>9250</v>
      </c>
      <c r="B1271">
        <v>1</v>
      </c>
    </row>
    <row r="1272" spans="1:2">
      <c r="A1272" t="s">
        <v>8752</v>
      </c>
      <c r="B1272">
        <v>1</v>
      </c>
    </row>
    <row r="1273" spans="1:2">
      <c r="A1273" t="s">
        <v>12858</v>
      </c>
      <c r="B1273">
        <v>1</v>
      </c>
    </row>
    <row r="1274" spans="1:2">
      <c r="A1274" t="s">
        <v>9468</v>
      </c>
      <c r="B1274">
        <v>1</v>
      </c>
    </row>
    <row r="1275" spans="1:2">
      <c r="A1275" t="s">
        <v>9027</v>
      </c>
      <c r="B1275">
        <v>1</v>
      </c>
    </row>
    <row r="1276" spans="1:2">
      <c r="A1276" t="s">
        <v>8797</v>
      </c>
      <c r="B1276">
        <v>1</v>
      </c>
    </row>
    <row r="1277" spans="1:2">
      <c r="A1277" t="s">
        <v>12863</v>
      </c>
      <c r="B1277">
        <v>1</v>
      </c>
    </row>
    <row r="1278" spans="1:2">
      <c r="A1278" t="s">
        <v>12866</v>
      </c>
      <c r="B1278">
        <v>1</v>
      </c>
    </row>
    <row r="1279" spans="1:2">
      <c r="A1279" t="s">
        <v>9106</v>
      </c>
      <c r="B1279">
        <v>1</v>
      </c>
    </row>
    <row r="1280" spans="1:2">
      <c r="A1280" t="s">
        <v>9271</v>
      </c>
      <c r="B1280">
        <v>1</v>
      </c>
    </row>
    <row r="1281" spans="1:2">
      <c r="A1281" t="s">
        <v>9492</v>
      </c>
      <c r="B1281">
        <v>1</v>
      </c>
    </row>
    <row r="1282" spans="1:2">
      <c r="A1282" t="s">
        <v>9447</v>
      </c>
      <c r="B1282">
        <v>1</v>
      </c>
    </row>
    <row r="1283" spans="1:2">
      <c r="A1283" t="s">
        <v>12870</v>
      </c>
      <c r="B1283">
        <v>1</v>
      </c>
    </row>
    <row r="1284" spans="1:2">
      <c r="A1284" t="s">
        <v>12872</v>
      </c>
      <c r="B1284">
        <v>1</v>
      </c>
    </row>
    <row r="1285" spans="1:2">
      <c r="A1285" t="s">
        <v>8996</v>
      </c>
      <c r="B1285">
        <v>1</v>
      </c>
    </row>
    <row r="1286" spans="1:2">
      <c r="A1286" t="s">
        <v>12873</v>
      </c>
      <c r="B1286">
        <v>1</v>
      </c>
    </row>
    <row r="1287" spans="1:2">
      <c r="A1287" t="s">
        <v>9517</v>
      </c>
      <c r="B1287">
        <v>1</v>
      </c>
    </row>
    <row r="1288" spans="1:2">
      <c r="A1288" t="s">
        <v>9266</v>
      </c>
      <c r="B1288">
        <v>1</v>
      </c>
    </row>
    <row r="1289" spans="1:2">
      <c r="A1289" t="s">
        <v>9176</v>
      </c>
      <c r="B1289">
        <v>1</v>
      </c>
    </row>
    <row r="1290" spans="1:2">
      <c r="A1290" t="s">
        <v>9206</v>
      </c>
      <c r="B1290">
        <v>1</v>
      </c>
    </row>
    <row r="1291" spans="1:2">
      <c r="A1291" t="s">
        <v>8726</v>
      </c>
      <c r="B1291">
        <v>1</v>
      </c>
    </row>
    <row r="1292" spans="1:2">
      <c r="A1292" t="s">
        <v>9121</v>
      </c>
      <c r="B1292">
        <v>1</v>
      </c>
    </row>
    <row r="1293" spans="1:2">
      <c r="A1293" t="s">
        <v>9398</v>
      </c>
      <c r="B1293">
        <v>1</v>
      </c>
    </row>
    <row r="1294" spans="1:2">
      <c r="A1294" t="s">
        <v>9059</v>
      </c>
      <c r="B1294">
        <v>1</v>
      </c>
    </row>
    <row r="1295" spans="1:2">
      <c r="A1295" t="s">
        <v>8728</v>
      </c>
      <c r="B1295">
        <v>1</v>
      </c>
    </row>
    <row r="1296" spans="1:2">
      <c r="A1296" t="s">
        <v>9449</v>
      </c>
      <c r="B1296">
        <v>1</v>
      </c>
    </row>
    <row r="1297" spans="1:2">
      <c r="A1297" t="s">
        <v>8768</v>
      </c>
      <c r="B1297">
        <v>1</v>
      </c>
    </row>
    <row r="1298" spans="1:2">
      <c r="A1298" t="s">
        <v>9368</v>
      </c>
      <c r="B1298">
        <v>1</v>
      </c>
    </row>
    <row r="1299" spans="1:2">
      <c r="A1299" t="s">
        <v>8876</v>
      </c>
      <c r="B1299">
        <v>1</v>
      </c>
    </row>
    <row r="1300" spans="1:2">
      <c r="A1300" t="s">
        <v>9245</v>
      </c>
      <c r="B1300">
        <v>1</v>
      </c>
    </row>
    <row r="1301" spans="1:2">
      <c r="A1301" t="s">
        <v>9251</v>
      </c>
      <c r="B1301">
        <v>1</v>
      </c>
    </row>
    <row r="1302" spans="1:2">
      <c r="A1302" t="s">
        <v>9155</v>
      </c>
      <c r="B1302">
        <v>1</v>
      </c>
    </row>
    <row r="1303" spans="1:2">
      <c r="A1303" t="s">
        <v>12884</v>
      </c>
      <c r="B1303">
        <v>1</v>
      </c>
    </row>
    <row r="1304" spans="1:2">
      <c r="A1304" t="s">
        <v>9497</v>
      </c>
      <c r="B1304">
        <v>1</v>
      </c>
    </row>
    <row r="1305" spans="1:2">
      <c r="A1305" t="s">
        <v>8916</v>
      </c>
      <c r="B1305">
        <v>1</v>
      </c>
    </row>
    <row r="1306" spans="1:2">
      <c r="A1306" t="s">
        <v>12888</v>
      </c>
      <c r="B1306">
        <v>1</v>
      </c>
    </row>
    <row r="1307" spans="1:2">
      <c r="A1307" t="s">
        <v>8871</v>
      </c>
      <c r="B1307">
        <v>1</v>
      </c>
    </row>
    <row r="1308" spans="1:2">
      <c r="A1308" t="s">
        <v>9109</v>
      </c>
      <c r="B1308">
        <v>1</v>
      </c>
    </row>
    <row r="1309" spans="1:2">
      <c r="A1309" t="s">
        <v>9305</v>
      </c>
      <c r="B1309">
        <v>1</v>
      </c>
    </row>
    <row r="1310" spans="1:2">
      <c r="A1310" t="s">
        <v>12891</v>
      </c>
      <c r="B1310">
        <v>1</v>
      </c>
    </row>
    <row r="1311" spans="1:2">
      <c r="A1311" t="s">
        <v>8950</v>
      </c>
      <c r="B1311">
        <v>1</v>
      </c>
    </row>
    <row r="1312" spans="1:2">
      <c r="A1312" t="s">
        <v>9373</v>
      </c>
      <c r="B1312">
        <v>1</v>
      </c>
    </row>
    <row r="1313" spans="1:2">
      <c r="A1313" t="s">
        <v>12894</v>
      </c>
      <c r="B1313">
        <v>1</v>
      </c>
    </row>
    <row r="1314" spans="1:2">
      <c r="A1314" t="s">
        <v>8744</v>
      </c>
      <c r="B1314">
        <v>1</v>
      </c>
    </row>
    <row r="1315" spans="1:2">
      <c r="A1315" t="s">
        <v>9483</v>
      </c>
      <c r="B1315">
        <v>1</v>
      </c>
    </row>
    <row r="1316" spans="1:2">
      <c r="A1316" t="s">
        <v>8628</v>
      </c>
      <c r="B1316">
        <v>1</v>
      </c>
    </row>
    <row r="1317" spans="1:2">
      <c r="A1317" t="s">
        <v>8651</v>
      </c>
      <c r="B1317">
        <v>1</v>
      </c>
    </row>
    <row r="1318" spans="1:2">
      <c r="A1318" t="s">
        <v>9499</v>
      </c>
      <c r="B1318">
        <v>1</v>
      </c>
    </row>
    <row r="1319" spans="1:2">
      <c r="A1319" t="s">
        <v>9353</v>
      </c>
      <c r="B1319">
        <v>1</v>
      </c>
    </row>
    <row r="1320" spans="1:2">
      <c r="A1320" t="s">
        <v>12896</v>
      </c>
      <c r="B1320">
        <v>1</v>
      </c>
    </row>
    <row r="1321" spans="1:2">
      <c r="A1321" t="s">
        <v>12897</v>
      </c>
      <c r="B1321">
        <v>1</v>
      </c>
    </row>
    <row r="1322" spans="1:2">
      <c r="A1322" t="s">
        <v>8893</v>
      </c>
      <c r="B1322">
        <v>1</v>
      </c>
    </row>
    <row r="1323" spans="1:2">
      <c r="A1323" t="s">
        <v>9445</v>
      </c>
      <c r="B1323">
        <v>1</v>
      </c>
    </row>
    <row r="1324" spans="1:2">
      <c r="A1324" t="s">
        <v>9216</v>
      </c>
      <c r="B1324">
        <v>1</v>
      </c>
    </row>
    <row r="1325" spans="1:2">
      <c r="A1325" t="s">
        <v>9130</v>
      </c>
      <c r="B1325">
        <v>1</v>
      </c>
    </row>
    <row r="1326" spans="1:2">
      <c r="A1326" t="s">
        <v>12903</v>
      </c>
      <c r="B1326">
        <v>1</v>
      </c>
    </row>
    <row r="1327" spans="1:2">
      <c r="A1327" t="s">
        <v>9045</v>
      </c>
      <c r="B1327">
        <v>1</v>
      </c>
    </row>
    <row r="1328" spans="1:2">
      <c r="A1328" t="s">
        <v>9222</v>
      </c>
      <c r="B1328">
        <v>1</v>
      </c>
    </row>
    <row r="1329" spans="1:2">
      <c r="A1329" t="s">
        <v>12907</v>
      </c>
      <c r="B1329">
        <v>1</v>
      </c>
    </row>
    <row r="1330" spans="1:2">
      <c r="A1330" t="s">
        <v>9119</v>
      </c>
      <c r="B1330">
        <v>1</v>
      </c>
    </row>
    <row r="1331" spans="1:2">
      <c r="A1331" t="s">
        <v>12910</v>
      </c>
      <c r="B1331">
        <v>1</v>
      </c>
    </row>
    <row r="1332" spans="1:2">
      <c r="A1332" t="s">
        <v>9273</v>
      </c>
      <c r="B1332">
        <v>1</v>
      </c>
    </row>
    <row r="1333" spans="1:2">
      <c r="A1333" t="s">
        <v>12911</v>
      </c>
      <c r="B1333">
        <v>1</v>
      </c>
    </row>
    <row r="1334" spans="1:2">
      <c r="A1334" t="s">
        <v>12914</v>
      </c>
      <c r="B1334">
        <v>1</v>
      </c>
    </row>
    <row r="1335" spans="1:2">
      <c r="A1335" t="s">
        <v>12916</v>
      </c>
      <c r="B1335">
        <v>1</v>
      </c>
    </row>
    <row r="1336" spans="1:2">
      <c r="A1336" t="s">
        <v>8902</v>
      </c>
      <c r="B1336">
        <v>1</v>
      </c>
    </row>
    <row r="1337" spans="1:2">
      <c r="A1337" t="s">
        <v>12918</v>
      </c>
      <c r="B1337">
        <v>1</v>
      </c>
    </row>
    <row r="1338" spans="1:2">
      <c r="A1338" t="s">
        <v>9444</v>
      </c>
      <c r="B1338">
        <v>1</v>
      </c>
    </row>
    <row r="1339" spans="1:2">
      <c r="A1339" t="s">
        <v>9334</v>
      </c>
      <c r="B1339">
        <v>1</v>
      </c>
    </row>
    <row r="1340" spans="1:2">
      <c r="A1340" t="s">
        <v>8896</v>
      </c>
      <c r="B1340">
        <v>1</v>
      </c>
    </row>
    <row r="1341" spans="1:2">
      <c r="A1341" t="s">
        <v>12920</v>
      </c>
      <c r="B1341">
        <v>1</v>
      </c>
    </row>
    <row r="1342" spans="1:2">
      <c r="A1342" t="s">
        <v>9265</v>
      </c>
      <c r="B1342">
        <v>1</v>
      </c>
    </row>
    <row r="1343" spans="1:2">
      <c r="A1343" t="s">
        <v>12921</v>
      </c>
      <c r="B1343">
        <v>1</v>
      </c>
    </row>
    <row r="1344" spans="1:2">
      <c r="A1344" t="s">
        <v>9165</v>
      </c>
      <c r="B1344">
        <v>1</v>
      </c>
    </row>
    <row r="1345" spans="1:2">
      <c r="A1345" t="s">
        <v>9521</v>
      </c>
      <c r="B1345">
        <v>1</v>
      </c>
    </row>
    <row r="1346" spans="1:2">
      <c r="A1346" t="s">
        <v>9399</v>
      </c>
      <c r="B1346">
        <v>1</v>
      </c>
    </row>
    <row r="1347" spans="1:2">
      <c r="A1347" t="s">
        <v>12924</v>
      </c>
      <c r="B1347">
        <v>1</v>
      </c>
    </row>
    <row r="1348" spans="1:2">
      <c r="A1348" t="s">
        <v>9141</v>
      </c>
      <c r="B1348">
        <v>1</v>
      </c>
    </row>
    <row r="1349" spans="1:2">
      <c r="A1349" t="s">
        <v>8769</v>
      </c>
      <c r="B1349">
        <v>1</v>
      </c>
    </row>
    <row r="1350" spans="1:2">
      <c r="A1350" t="s">
        <v>12925</v>
      </c>
      <c r="B1350">
        <v>1</v>
      </c>
    </row>
    <row r="1351" spans="1:2">
      <c r="A1351" t="s">
        <v>12927</v>
      </c>
      <c r="B1351">
        <v>1</v>
      </c>
    </row>
    <row r="1352" spans="1:2">
      <c r="A1352" t="s">
        <v>8855</v>
      </c>
      <c r="B1352">
        <v>1</v>
      </c>
    </row>
    <row r="1353" spans="1:2">
      <c r="A1353" t="s">
        <v>8854</v>
      </c>
      <c r="B1353">
        <v>1</v>
      </c>
    </row>
    <row r="1354" spans="1:2">
      <c r="A1354" t="s">
        <v>9347</v>
      </c>
      <c r="B1354">
        <v>1</v>
      </c>
    </row>
    <row r="1355" spans="1:2">
      <c r="A1355" t="s">
        <v>9391</v>
      </c>
      <c r="B1355">
        <v>1</v>
      </c>
    </row>
    <row r="1356" spans="1:2">
      <c r="A1356" t="s">
        <v>8951</v>
      </c>
      <c r="B1356">
        <v>1</v>
      </c>
    </row>
    <row r="1357" spans="1:2">
      <c r="A1357" t="s">
        <v>12932</v>
      </c>
      <c r="B1357">
        <v>1</v>
      </c>
    </row>
    <row r="1358" spans="1:2">
      <c r="A1358" t="s">
        <v>12934</v>
      </c>
      <c r="B1358">
        <v>1</v>
      </c>
    </row>
    <row r="1359" spans="1:2">
      <c r="A1359" t="s">
        <v>8968</v>
      </c>
      <c r="B1359">
        <v>1</v>
      </c>
    </row>
    <row r="1360" spans="1:2">
      <c r="A1360" t="s">
        <v>12935</v>
      </c>
      <c r="B1360">
        <v>1</v>
      </c>
    </row>
    <row r="1361" spans="1:2">
      <c r="A1361" t="s">
        <v>12936</v>
      </c>
      <c r="B1361">
        <v>1</v>
      </c>
    </row>
    <row r="1362" spans="1:2">
      <c r="A1362" t="s">
        <v>8621</v>
      </c>
      <c r="B1362">
        <v>1</v>
      </c>
    </row>
    <row r="1363" spans="1:2">
      <c r="A1363" t="s">
        <v>12937</v>
      </c>
      <c r="B1363">
        <v>1</v>
      </c>
    </row>
    <row r="1364" spans="1:2">
      <c r="A1364" t="s">
        <v>8991</v>
      </c>
      <c r="B1364">
        <v>1</v>
      </c>
    </row>
    <row r="1365" spans="1:2">
      <c r="A1365" t="s">
        <v>9437</v>
      </c>
      <c r="B1365">
        <v>1</v>
      </c>
    </row>
    <row r="1366" spans="1:2">
      <c r="A1366" t="s">
        <v>9030</v>
      </c>
      <c r="B1366">
        <v>1</v>
      </c>
    </row>
    <row r="1367" spans="1:2">
      <c r="A1367" t="s">
        <v>9383</v>
      </c>
      <c r="B1367">
        <v>1</v>
      </c>
    </row>
    <row r="1368" spans="1:2">
      <c r="A1368" t="s">
        <v>9194</v>
      </c>
      <c r="B1368">
        <v>1</v>
      </c>
    </row>
    <row r="1369" spans="1:2">
      <c r="A1369" t="s">
        <v>8945</v>
      </c>
      <c r="B1369">
        <v>1</v>
      </c>
    </row>
    <row r="1370" spans="1:2">
      <c r="A1370" t="s">
        <v>9436</v>
      </c>
      <c r="B1370">
        <v>1</v>
      </c>
    </row>
    <row r="1371" spans="1:2">
      <c r="A1371" t="s">
        <v>9494</v>
      </c>
      <c r="B1371">
        <v>1</v>
      </c>
    </row>
    <row r="1372" spans="1:2">
      <c r="A1372" t="s">
        <v>9351</v>
      </c>
      <c r="B1372">
        <v>1</v>
      </c>
    </row>
    <row r="1373" spans="1:2">
      <c r="A1373" t="s">
        <v>12948</v>
      </c>
      <c r="B1373">
        <v>1</v>
      </c>
    </row>
    <row r="1374" spans="1:2">
      <c r="A1374" t="s">
        <v>9153</v>
      </c>
      <c r="B1374">
        <v>1</v>
      </c>
    </row>
    <row r="1375" spans="1:2">
      <c r="A1375" t="s">
        <v>9205</v>
      </c>
      <c r="B1375">
        <v>1</v>
      </c>
    </row>
    <row r="1376" spans="1:2">
      <c r="A1376" t="s">
        <v>12950</v>
      </c>
      <c r="B1376">
        <v>1</v>
      </c>
    </row>
    <row r="1377" spans="1:2">
      <c r="A1377" t="s">
        <v>9465</v>
      </c>
      <c r="B1377">
        <v>1</v>
      </c>
    </row>
    <row r="1378" spans="1:2">
      <c r="A1378" t="s">
        <v>12954</v>
      </c>
      <c r="B1378">
        <v>1</v>
      </c>
    </row>
    <row r="1379" spans="1:2">
      <c r="A1379" t="s">
        <v>9491</v>
      </c>
      <c r="B1379">
        <v>1</v>
      </c>
    </row>
    <row r="1380" spans="1:2">
      <c r="A1380" t="s">
        <v>9214</v>
      </c>
      <c r="B1380">
        <v>1</v>
      </c>
    </row>
    <row r="1381" spans="1:2">
      <c r="A1381" t="s">
        <v>12961</v>
      </c>
      <c r="B1381">
        <v>1</v>
      </c>
    </row>
    <row r="1382" spans="1:2">
      <c r="A1382" t="s">
        <v>12962</v>
      </c>
      <c r="B1382">
        <v>1</v>
      </c>
    </row>
    <row r="1383" spans="1:2">
      <c r="A1383" t="s">
        <v>12965</v>
      </c>
      <c r="B1383">
        <v>1</v>
      </c>
    </row>
    <row r="1384" spans="1:2">
      <c r="A1384" t="s">
        <v>8967</v>
      </c>
      <c r="B1384">
        <v>1</v>
      </c>
    </row>
    <row r="1385" spans="1:2">
      <c r="A1385" t="s">
        <v>12966</v>
      </c>
      <c r="B1385">
        <v>1</v>
      </c>
    </row>
    <row r="1386" spans="1:2">
      <c r="A1386" t="s">
        <v>9307</v>
      </c>
      <c r="B1386">
        <v>1</v>
      </c>
    </row>
    <row r="1387" spans="1:2">
      <c r="A1387" t="s">
        <v>9341</v>
      </c>
      <c r="B1387">
        <v>1</v>
      </c>
    </row>
    <row r="1388" spans="1:2">
      <c r="A1388" t="s">
        <v>12968</v>
      </c>
      <c r="B1388">
        <v>1</v>
      </c>
    </row>
    <row r="1389" spans="1:2">
      <c r="A1389" t="s">
        <v>12970</v>
      </c>
      <c r="B1389">
        <v>1</v>
      </c>
    </row>
    <row r="1390" spans="1:2">
      <c r="A1390" t="s">
        <v>12972</v>
      </c>
      <c r="B1390">
        <v>1</v>
      </c>
    </row>
    <row r="1391" spans="1:2">
      <c r="A1391" t="s">
        <v>12974</v>
      </c>
      <c r="B1391">
        <v>1</v>
      </c>
    </row>
    <row r="1392" spans="1:2">
      <c r="A1392" t="s">
        <v>12975</v>
      </c>
      <c r="B1392">
        <v>1</v>
      </c>
    </row>
    <row r="1393" spans="1:2">
      <c r="A1393" t="s">
        <v>9270</v>
      </c>
      <c r="B1393">
        <v>1</v>
      </c>
    </row>
    <row r="1394" spans="1:2">
      <c r="A1394" t="s">
        <v>9433</v>
      </c>
      <c r="B1394">
        <v>1</v>
      </c>
    </row>
    <row r="1395" spans="1:2">
      <c r="A1395" t="s">
        <v>12976</v>
      </c>
      <c r="B1395">
        <v>1</v>
      </c>
    </row>
    <row r="1396" spans="1:2">
      <c r="A1396" t="s">
        <v>9395</v>
      </c>
      <c r="B1396">
        <v>1</v>
      </c>
    </row>
    <row r="1397" spans="1:2">
      <c r="A1397" t="s">
        <v>12977</v>
      </c>
      <c r="B1397">
        <v>1</v>
      </c>
    </row>
    <row r="1398" spans="1:2">
      <c r="A1398" t="s">
        <v>9060</v>
      </c>
      <c r="B1398">
        <v>1</v>
      </c>
    </row>
    <row r="1399" spans="1:2">
      <c r="A1399" t="s">
        <v>12978</v>
      </c>
      <c r="B1399">
        <v>1</v>
      </c>
    </row>
    <row r="1400" spans="1:2">
      <c r="A1400" t="s">
        <v>12981</v>
      </c>
      <c r="B1400">
        <v>1</v>
      </c>
    </row>
    <row r="1401" spans="1:2">
      <c r="A1401" t="s">
        <v>8903</v>
      </c>
      <c r="B1401">
        <v>1</v>
      </c>
    </row>
    <row r="1402" spans="1:2">
      <c r="A1402" t="s">
        <v>8911</v>
      </c>
      <c r="B1402">
        <v>1</v>
      </c>
    </row>
    <row r="1403" spans="1:2">
      <c r="A1403" t="s">
        <v>8882</v>
      </c>
      <c r="B1403">
        <v>1</v>
      </c>
    </row>
    <row r="1404" spans="1:2">
      <c r="A1404" t="s">
        <v>12984</v>
      </c>
      <c r="B1404">
        <v>1</v>
      </c>
    </row>
    <row r="1405" spans="1:2">
      <c r="A1405" t="s">
        <v>8935</v>
      </c>
      <c r="B1405">
        <v>1</v>
      </c>
    </row>
    <row r="1406" spans="1:2">
      <c r="A1406" t="s">
        <v>9107</v>
      </c>
      <c r="B1406">
        <v>1</v>
      </c>
    </row>
    <row r="1407" spans="1:2">
      <c r="A1407" t="s">
        <v>9054</v>
      </c>
      <c r="B1407">
        <v>1</v>
      </c>
    </row>
    <row r="1408" spans="1:2">
      <c r="A1408" t="s">
        <v>9385</v>
      </c>
      <c r="B1408">
        <v>1</v>
      </c>
    </row>
    <row r="1409" spans="1:2">
      <c r="A1409" t="s">
        <v>12991</v>
      </c>
      <c r="B1409">
        <v>1</v>
      </c>
    </row>
    <row r="1410" spans="1:2">
      <c r="A1410" t="s">
        <v>12993</v>
      </c>
      <c r="B1410">
        <v>1</v>
      </c>
    </row>
    <row r="1411" spans="1:2">
      <c r="A1411" t="s">
        <v>12994</v>
      </c>
      <c r="B1411">
        <v>1</v>
      </c>
    </row>
    <row r="1412" spans="1:2">
      <c r="A1412" t="s">
        <v>9175</v>
      </c>
      <c r="B1412">
        <v>1</v>
      </c>
    </row>
    <row r="1413" spans="1:2">
      <c r="A1413" t="s">
        <v>12997</v>
      </c>
      <c r="B1413">
        <v>1</v>
      </c>
    </row>
    <row r="1414" spans="1:2">
      <c r="A1414" t="s">
        <v>9475</v>
      </c>
      <c r="B1414">
        <v>1</v>
      </c>
    </row>
    <row r="1415" spans="1:2">
      <c r="A1415" t="s">
        <v>9016</v>
      </c>
      <c r="B1415">
        <v>1</v>
      </c>
    </row>
    <row r="1416" spans="1:2">
      <c r="A1416" t="s">
        <v>9504</v>
      </c>
      <c r="B1416">
        <v>1</v>
      </c>
    </row>
    <row r="1417" spans="1:2">
      <c r="A1417" t="s">
        <v>13000</v>
      </c>
      <c r="B1417">
        <v>1</v>
      </c>
    </row>
    <row r="1418" spans="1:2">
      <c r="A1418" t="s">
        <v>13001</v>
      </c>
      <c r="B1418">
        <v>1</v>
      </c>
    </row>
    <row r="1419" spans="1:2">
      <c r="A1419" t="s">
        <v>13002</v>
      </c>
      <c r="B1419">
        <v>1</v>
      </c>
    </row>
    <row r="1420" spans="1:2">
      <c r="A1420" t="s">
        <v>9218</v>
      </c>
      <c r="B1420">
        <v>1</v>
      </c>
    </row>
    <row r="1421" spans="1:2">
      <c r="A1421" t="s">
        <v>8637</v>
      </c>
      <c r="B1421">
        <v>1</v>
      </c>
    </row>
    <row r="1422" spans="1:2">
      <c r="A1422" t="s">
        <v>8933</v>
      </c>
      <c r="B1422">
        <v>1</v>
      </c>
    </row>
    <row r="1423" spans="1:2">
      <c r="A1423" t="s">
        <v>9422</v>
      </c>
      <c r="B1423">
        <v>1</v>
      </c>
    </row>
    <row r="1424" spans="1:2">
      <c r="A1424" t="s">
        <v>13003</v>
      </c>
      <c r="B1424">
        <v>1</v>
      </c>
    </row>
    <row r="1425" spans="1:2">
      <c r="A1425" t="s">
        <v>9160</v>
      </c>
      <c r="B1425">
        <v>1</v>
      </c>
    </row>
    <row r="1426" spans="1:2">
      <c r="A1426" t="s">
        <v>13004</v>
      </c>
      <c r="B1426">
        <v>1</v>
      </c>
    </row>
    <row r="1427" spans="1:2">
      <c r="A1427" t="s">
        <v>9354</v>
      </c>
      <c r="B1427">
        <v>1</v>
      </c>
    </row>
    <row r="1428" spans="1:2">
      <c r="A1428" t="s">
        <v>13005</v>
      </c>
      <c r="B1428">
        <v>1</v>
      </c>
    </row>
    <row r="1429" spans="1:2">
      <c r="A1429" t="s">
        <v>13006</v>
      </c>
      <c r="B1429">
        <v>1</v>
      </c>
    </row>
    <row r="1430" spans="1:2">
      <c r="A1430" t="s">
        <v>13012</v>
      </c>
      <c r="B1430">
        <v>1</v>
      </c>
    </row>
    <row r="1431" spans="1:2">
      <c r="A1431" t="s">
        <v>13013</v>
      </c>
      <c r="B1431">
        <v>1</v>
      </c>
    </row>
    <row r="1432" spans="1:2">
      <c r="A1432" t="s">
        <v>13014</v>
      </c>
      <c r="B1432">
        <v>1</v>
      </c>
    </row>
    <row r="1433" spans="1:2">
      <c r="A1433" t="s">
        <v>9267</v>
      </c>
      <c r="B1433">
        <v>1</v>
      </c>
    </row>
    <row r="1434" spans="1:2">
      <c r="A1434" t="s">
        <v>9404</v>
      </c>
      <c r="B1434">
        <v>1</v>
      </c>
    </row>
    <row r="1435" spans="1:2">
      <c r="A1435" t="s">
        <v>13016</v>
      </c>
      <c r="B1435">
        <v>1</v>
      </c>
    </row>
    <row r="1436" spans="1:2">
      <c r="A1436" t="s">
        <v>8892</v>
      </c>
      <c r="B1436">
        <v>1</v>
      </c>
    </row>
    <row r="1437" spans="1:2">
      <c r="A1437" t="s">
        <v>13018</v>
      </c>
      <c r="B1437">
        <v>1</v>
      </c>
    </row>
    <row r="1438" spans="1:2">
      <c r="A1438" t="s">
        <v>9055</v>
      </c>
      <c r="B1438">
        <v>1</v>
      </c>
    </row>
    <row r="1439" spans="1:2">
      <c r="A1439" t="s">
        <v>13023</v>
      </c>
      <c r="B1439">
        <v>1</v>
      </c>
    </row>
    <row r="1440" spans="1:2">
      <c r="A1440" t="s">
        <v>13025</v>
      </c>
      <c r="B1440">
        <v>1</v>
      </c>
    </row>
    <row r="1441" spans="1:2">
      <c r="A1441" t="s">
        <v>9139</v>
      </c>
      <c r="B1441">
        <v>1</v>
      </c>
    </row>
    <row r="1442" spans="1:2">
      <c r="A1442" t="s">
        <v>13028</v>
      </c>
      <c r="B1442">
        <v>1</v>
      </c>
    </row>
    <row r="1443" spans="1:2">
      <c r="A1443" t="s">
        <v>9458</v>
      </c>
      <c r="B1443">
        <v>1</v>
      </c>
    </row>
    <row r="1444" spans="1:2">
      <c r="A1444" t="s">
        <v>9301</v>
      </c>
      <c r="B1444">
        <v>1</v>
      </c>
    </row>
    <row r="1445" spans="1:2">
      <c r="A1445" t="s">
        <v>13032</v>
      </c>
      <c r="B1445">
        <v>1</v>
      </c>
    </row>
    <row r="1446" spans="1:2">
      <c r="A1446" t="s">
        <v>8895</v>
      </c>
      <c r="B1446">
        <v>1</v>
      </c>
    </row>
    <row r="1447" spans="1:2">
      <c r="A1447" t="s">
        <v>13035</v>
      </c>
      <c r="B1447">
        <v>1</v>
      </c>
    </row>
    <row r="1448" spans="1:2">
      <c r="A1448" t="s">
        <v>13038</v>
      </c>
      <c r="B1448">
        <v>1</v>
      </c>
    </row>
    <row r="1449" spans="1:2">
      <c r="A1449" t="s">
        <v>9362</v>
      </c>
      <c r="B1449">
        <v>1</v>
      </c>
    </row>
    <row r="1450" spans="1:2">
      <c r="A1450" t="s">
        <v>9441</v>
      </c>
      <c r="B1450">
        <v>1</v>
      </c>
    </row>
    <row r="1451" spans="1:2">
      <c r="A1451" t="s">
        <v>8837</v>
      </c>
      <c r="B1451">
        <v>1</v>
      </c>
    </row>
    <row r="1452" spans="1:2">
      <c r="A1452" t="s">
        <v>9189</v>
      </c>
      <c r="B1452">
        <v>1</v>
      </c>
    </row>
    <row r="1453" spans="1:2">
      <c r="A1453" t="s">
        <v>8733</v>
      </c>
      <c r="B1453">
        <v>1</v>
      </c>
    </row>
    <row r="1454" spans="1:2">
      <c r="A1454" t="s">
        <v>13043</v>
      </c>
      <c r="B1454">
        <v>1</v>
      </c>
    </row>
    <row r="1455" spans="1:2">
      <c r="A1455" t="s">
        <v>13044</v>
      </c>
      <c r="B1455">
        <v>1</v>
      </c>
    </row>
    <row r="1456" spans="1:2">
      <c r="A1456" t="s">
        <v>13047</v>
      </c>
      <c r="B1456">
        <v>1</v>
      </c>
    </row>
    <row r="1457" spans="1:2">
      <c r="A1457" t="s">
        <v>13048</v>
      </c>
      <c r="B1457">
        <v>1</v>
      </c>
    </row>
    <row r="1458" spans="1:2">
      <c r="A1458" t="s">
        <v>9035</v>
      </c>
      <c r="B1458">
        <v>1</v>
      </c>
    </row>
    <row r="1459" spans="1:2">
      <c r="A1459" t="s">
        <v>9300</v>
      </c>
      <c r="B1459">
        <v>1</v>
      </c>
    </row>
    <row r="1460" spans="1:2">
      <c r="A1460" t="s">
        <v>13052</v>
      </c>
      <c r="B1460">
        <v>1</v>
      </c>
    </row>
    <row r="1461" spans="1:2">
      <c r="A1461" t="s">
        <v>9008</v>
      </c>
      <c r="B1461">
        <v>1</v>
      </c>
    </row>
    <row r="1462" spans="1:2">
      <c r="A1462" t="s">
        <v>13053</v>
      </c>
      <c r="B1462">
        <v>1</v>
      </c>
    </row>
    <row r="1463" spans="1:2">
      <c r="A1463" t="s">
        <v>8826</v>
      </c>
      <c r="B1463">
        <v>1</v>
      </c>
    </row>
    <row r="1464" spans="1:2">
      <c r="A1464" t="s">
        <v>13059</v>
      </c>
      <c r="B1464">
        <v>1</v>
      </c>
    </row>
    <row r="1465" spans="1:2">
      <c r="A1465" t="s">
        <v>9416</v>
      </c>
      <c r="B1465">
        <v>1</v>
      </c>
    </row>
    <row r="1466" spans="1:2">
      <c r="A1466" t="s">
        <v>9125</v>
      </c>
      <c r="B1466">
        <v>1</v>
      </c>
    </row>
    <row r="1467" spans="1:2">
      <c r="A1467" t="s">
        <v>9284</v>
      </c>
      <c r="B1467">
        <v>1</v>
      </c>
    </row>
    <row r="1468" spans="1:2">
      <c r="A1468" t="s">
        <v>13067</v>
      </c>
      <c r="B1468">
        <v>1</v>
      </c>
    </row>
    <row r="1469" spans="1:2">
      <c r="A1469" t="s">
        <v>13069</v>
      </c>
      <c r="B1469">
        <v>1</v>
      </c>
    </row>
    <row r="1470" spans="1:2">
      <c r="A1470" t="s">
        <v>8805</v>
      </c>
      <c r="B1470">
        <v>1</v>
      </c>
    </row>
    <row r="1471" spans="1:2">
      <c r="A1471" t="s">
        <v>9075</v>
      </c>
      <c r="B1471">
        <v>1</v>
      </c>
    </row>
    <row r="1472" spans="1:2">
      <c r="A1472" t="s">
        <v>8716</v>
      </c>
      <c r="B1472">
        <v>1</v>
      </c>
    </row>
    <row r="1473" spans="1:2">
      <c r="A1473" t="s">
        <v>13074</v>
      </c>
      <c r="B1473">
        <v>1</v>
      </c>
    </row>
    <row r="1474" spans="1:2">
      <c r="A1474" t="s">
        <v>13075</v>
      </c>
      <c r="B1474">
        <v>1</v>
      </c>
    </row>
    <row r="1475" spans="1:2">
      <c r="A1475" t="s">
        <v>13076</v>
      </c>
      <c r="B1475">
        <v>1</v>
      </c>
    </row>
    <row r="1476" spans="1:2">
      <c r="A1476" t="s">
        <v>9294</v>
      </c>
      <c r="B1476">
        <v>1</v>
      </c>
    </row>
    <row r="1477" spans="1:2">
      <c r="A1477" t="s">
        <v>9408</v>
      </c>
      <c r="B1477">
        <v>1</v>
      </c>
    </row>
    <row r="1478" spans="1:2">
      <c r="A1478" t="s">
        <v>9044</v>
      </c>
      <c r="B1478">
        <v>1</v>
      </c>
    </row>
    <row r="1479" spans="1:2">
      <c r="A1479" t="s">
        <v>13082</v>
      </c>
      <c r="B1479">
        <v>1</v>
      </c>
    </row>
    <row r="1480" spans="1:2">
      <c r="A1480" t="s">
        <v>9426</v>
      </c>
      <c r="B1480">
        <v>1</v>
      </c>
    </row>
    <row r="1481" spans="1:2">
      <c r="A1481" t="s">
        <v>8980</v>
      </c>
      <c r="B1481">
        <v>1</v>
      </c>
    </row>
    <row r="1482" spans="1:2">
      <c r="A1482" t="s">
        <v>8811</v>
      </c>
      <c r="B1482">
        <v>1</v>
      </c>
    </row>
    <row r="1483" spans="1:2">
      <c r="A1483" t="s">
        <v>9123</v>
      </c>
      <c r="B1483">
        <v>1</v>
      </c>
    </row>
    <row r="1484" spans="1:2">
      <c r="A1484" t="s">
        <v>13086</v>
      </c>
      <c r="B1484">
        <v>1</v>
      </c>
    </row>
    <row r="1485" spans="1:2">
      <c r="A1485" t="s">
        <v>9464</v>
      </c>
      <c r="B1485">
        <v>1</v>
      </c>
    </row>
    <row r="1486" spans="1:2">
      <c r="A1486" t="s">
        <v>9006</v>
      </c>
      <c r="B1486">
        <v>1</v>
      </c>
    </row>
    <row r="1487" spans="1:2">
      <c r="A1487" t="s">
        <v>13088</v>
      </c>
      <c r="B1487">
        <v>1</v>
      </c>
    </row>
    <row r="1488" spans="1:2">
      <c r="A1488" t="s">
        <v>9323</v>
      </c>
      <c r="B1488">
        <v>1</v>
      </c>
    </row>
    <row r="1489" spans="1:2">
      <c r="A1489" t="s">
        <v>13090</v>
      </c>
      <c r="B1489">
        <v>1</v>
      </c>
    </row>
    <row r="1490" spans="1:2">
      <c r="A1490" t="s">
        <v>13091</v>
      </c>
      <c r="B1490">
        <v>1</v>
      </c>
    </row>
    <row r="1491" spans="1:2">
      <c r="A1491" t="s">
        <v>9197</v>
      </c>
      <c r="B1491">
        <v>1</v>
      </c>
    </row>
    <row r="1492" spans="1:2">
      <c r="A1492" t="s">
        <v>9345</v>
      </c>
      <c r="B1492">
        <v>1</v>
      </c>
    </row>
    <row r="1493" spans="1:2">
      <c r="A1493" t="s">
        <v>8764</v>
      </c>
      <c r="B1493">
        <v>1</v>
      </c>
    </row>
    <row r="1494" spans="1:2">
      <c r="A1494" t="s">
        <v>13095</v>
      </c>
      <c r="B1494">
        <v>1</v>
      </c>
    </row>
    <row r="1495" spans="1:2">
      <c r="A1495" t="s">
        <v>9429</v>
      </c>
      <c r="B1495">
        <v>1</v>
      </c>
    </row>
    <row r="1496" spans="1:2">
      <c r="A1496" t="s">
        <v>9233</v>
      </c>
      <c r="B1496">
        <v>1</v>
      </c>
    </row>
    <row r="1497" spans="1:2">
      <c r="A1497" t="s">
        <v>8990</v>
      </c>
      <c r="B1497">
        <v>1</v>
      </c>
    </row>
    <row r="1498" spans="1:2">
      <c r="A1498" t="s">
        <v>8672</v>
      </c>
      <c r="B1498">
        <v>1</v>
      </c>
    </row>
    <row r="1499" spans="1:2">
      <c r="A1499" t="s">
        <v>8713</v>
      </c>
      <c r="B1499">
        <v>1</v>
      </c>
    </row>
    <row r="1500" spans="1:2">
      <c r="A1500" t="s">
        <v>9350</v>
      </c>
      <c r="B1500">
        <v>1</v>
      </c>
    </row>
    <row r="1501" spans="1:2">
      <c r="A1501" t="s">
        <v>9158</v>
      </c>
      <c r="B1501">
        <v>1</v>
      </c>
    </row>
    <row r="1502" spans="1:2">
      <c r="A1502" t="s">
        <v>8964</v>
      </c>
      <c r="B1502">
        <v>1</v>
      </c>
    </row>
    <row r="1503" spans="1:2">
      <c r="A1503" t="s">
        <v>13108</v>
      </c>
      <c r="B1503">
        <v>1</v>
      </c>
    </row>
    <row r="1504" spans="1:2">
      <c r="A1504" t="s">
        <v>13109</v>
      </c>
      <c r="B1504">
        <v>1</v>
      </c>
    </row>
    <row r="1505" spans="1:2">
      <c r="A1505" t="s">
        <v>9172</v>
      </c>
      <c r="B1505">
        <v>1</v>
      </c>
    </row>
    <row r="1506" spans="1:2">
      <c r="A1506" t="s">
        <v>9476</v>
      </c>
      <c r="B1506">
        <v>1</v>
      </c>
    </row>
    <row r="1507" spans="1:2">
      <c r="A1507" t="s">
        <v>8757</v>
      </c>
      <c r="B1507">
        <v>1</v>
      </c>
    </row>
    <row r="1508" spans="1:2">
      <c r="A1508" t="s">
        <v>9457</v>
      </c>
      <c r="B1508">
        <v>1</v>
      </c>
    </row>
    <row r="1509" spans="1:2">
      <c r="A1509" t="s">
        <v>9451</v>
      </c>
      <c r="B1509">
        <v>1</v>
      </c>
    </row>
    <row r="1510" spans="1:2">
      <c r="A1510" t="s">
        <v>13116</v>
      </c>
      <c r="B1510">
        <v>1</v>
      </c>
    </row>
    <row r="1511" spans="1:2">
      <c r="A1511" t="s">
        <v>13122</v>
      </c>
      <c r="B1511">
        <v>1</v>
      </c>
    </row>
    <row r="1512" spans="1:2">
      <c r="A1512" t="s">
        <v>8956</v>
      </c>
      <c r="B1512">
        <v>1</v>
      </c>
    </row>
    <row r="1513" spans="1:2">
      <c r="A1513" t="s">
        <v>9503</v>
      </c>
      <c r="B1513">
        <v>1</v>
      </c>
    </row>
    <row r="1514" spans="1:2">
      <c r="A1514" t="s">
        <v>8914</v>
      </c>
      <c r="B1514">
        <v>1</v>
      </c>
    </row>
    <row r="1515" spans="1:2">
      <c r="A1515" t="s">
        <v>8767</v>
      </c>
      <c r="B1515">
        <v>1</v>
      </c>
    </row>
    <row r="1516" spans="1:2">
      <c r="A1516" t="s">
        <v>13125</v>
      </c>
      <c r="B1516">
        <v>1</v>
      </c>
    </row>
    <row r="1517" spans="1:2">
      <c r="A1517" t="s">
        <v>8912</v>
      </c>
      <c r="B1517">
        <v>1</v>
      </c>
    </row>
    <row r="1518" spans="1:2">
      <c r="A1518" t="s">
        <v>13128</v>
      </c>
      <c r="B1518">
        <v>1</v>
      </c>
    </row>
    <row r="1519" spans="1:2">
      <c r="A1519" t="s">
        <v>9124</v>
      </c>
      <c r="B1519">
        <v>1</v>
      </c>
    </row>
    <row r="1520" spans="1:2">
      <c r="A1520" t="s">
        <v>8988</v>
      </c>
      <c r="B1520">
        <v>1</v>
      </c>
    </row>
    <row r="1521" spans="1:2">
      <c r="A1521" t="s">
        <v>9183</v>
      </c>
      <c r="B1521">
        <v>1</v>
      </c>
    </row>
    <row r="1522" spans="1:2">
      <c r="A1522" t="s">
        <v>9315</v>
      </c>
      <c r="B1522">
        <v>1</v>
      </c>
    </row>
    <row r="1523" spans="1:2">
      <c r="A1523" t="s">
        <v>9120</v>
      </c>
      <c r="B1523">
        <v>1</v>
      </c>
    </row>
    <row r="1524" spans="1:2">
      <c r="A1524" t="s">
        <v>13133</v>
      </c>
      <c r="B1524">
        <v>1</v>
      </c>
    </row>
    <row r="1525" spans="1:2">
      <c r="A1525" t="s">
        <v>9231</v>
      </c>
      <c r="B1525">
        <v>1</v>
      </c>
    </row>
    <row r="1526" spans="1:2">
      <c r="A1526" t="s">
        <v>9378</v>
      </c>
      <c r="B1526">
        <v>1</v>
      </c>
    </row>
    <row r="1527" spans="1:2">
      <c r="A1527" t="s">
        <v>13134</v>
      </c>
      <c r="B1527">
        <v>1</v>
      </c>
    </row>
    <row r="1528" spans="1:2">
      <c r="A1528" t="s">
        <v>13135</v>
      </c>
      <c r="B1528">
        <v>1</v>
      </c>
    </row>
    <row r="1529" spans="1:2">
      <c r="A1529" t="s">
        <v>13136</v>
      </c>
      <c r="B1529">
        <v>1</v>
      </c>
    </row>
    <row r="1530" spans="1:2">
      <c r="A1530" t="s">
        <v>13137</v>
      </c>
      <c r="B1530">
        <v>1</v>
      </c>
    </row>
    <row r="1531" spans="1:2">
      <c r="A1531" t="s">
        <v>13138</v>
      </c>
      <c r="B1531">
        <v>1</v>
      </c>
    </row>
    <row r="1532" spans="1:2">
      <c r="A1532" t="s">
        <v>13141</v>
      </c>
      <c r="B1532">
        <v>1</v>
      </c>
    </row>
    <row r="1533" spans="1:2">
      <c r="A1533" t="s">
        <v>9072</v>
      </c>
      <c r="B1533">
        <v>1</v>
      </c>
    </row>
    <row r="1534" spans="1:2">
      <c r="A1534" t="s">
        <v>9254</v>
      </c>
      <c r="B1534">
        <v>1</v>
      </c>
    </row>
    <row r="1535" spans="1:2">
      <c r="A1535" t="s">
        <v>8927</v>
      </c>
      <c r="B1535">
        <v>1</v>
      </c>
    </row>
    <row r="1536" spans="1:2">
      <c r="A1536" t="s">
        <v>9097</v>
      </c>
      <c r="B1536">
        <v>1</v>
      </c>
    </row>
    <row r="1537" spans="1:2">
      <c r="A1537" t="s">
        <v>8692</v>
      </c>
      <c r="B1537">
        <v>1</v>
      </c>
    </row>
    <row r="1538" spans="1:2">
      <c r="A1538" t="s">
        <v>9463</v>
      </c>
      <c r="B1538">
        <v>1</v>
      </c>
    </row>
    <row r="1539" spans="1:2">
      <c r="A1539" t="s">
        <v>8703</v>
      </c>
      <c r="B1539">
        <v>1</v>
      </c>
    </row>
    <row r="1540" spans="1:2">
      <c r="A1540" t="s">
        <v>13149</v>
      </c>
      <c r="B1540">
        <v>1</v>
      </c>
    </row>
    <row r="1541" spans="1:2">
      <c r="A1541" t="s">
        <v>13151</v>
      </c>
      <c r="B1541">
        <v>1</v>
      </c>
    </row>
    <row r="1542" spans="1:2">
      <c r="A1542" t="s">
        <v>8963</v>
      </c>
      <c r="B1542">
        <v>1</v>
      </c>
    </row>
    <row r="1543" spans="1:2">
      <c r="A1543" t="s">
        <v>9363</v>
      </c>
      <c r="B1543">
        <v>1</v>
      </c>
    </row>
    <row r="1544" spans="1:2">
      <c r="A1544" t="s">
        <v>9327</v>
      </c>
      <c r="B1544">
        <v>1</v>
      </c>
    </row>
    <row r="1545" spans="1:2">
      <c r="A1545" t="s">
        <v>9333</v>
      </c>
      <c r="B1545">
        <v>1</v>
      </c>
    </row>
    <row r="1546" spans="1:2">
      <c r="A1546" t="s">
        <v>9358</v>
      </c>
      <c r="B1546">
        <v>1</v>
      </c>
    </row>
    <row r="1547" spans="1:2">
      <c r="A1547" t="s">
        <v>9077</v>
      </c>
      <c r="B1547">
        <v>1</v>
      </c>
    </row>
    <row r="1548" spans="1:2">
      <c r="A1548" t="s">
        <v>13153</v>
      </c>
      <c r="B1548">
        <v>1</v>
      </c>
    </row>
    <row r="1549" spans="1:2">
      <c r="A1549" t="s">
        <v>8649</v>
      </c>
      <c r="B1549">
        <v>1</v>
      </c>
    </row>
    <row r="1550" spans="1:2">
      <c r="A1550" t="s">
        <v>13155</v>
      </c>
      <c r="B1550">
        <v>1</v>
      </c>
    </row>
    <row r="1551" spans="1:2">
      <c r="A1551" t="s">
        <v>9316</v>
      </c>
      <c r="B1551">
        <v>1</v>
      </c>
    </row>
    <row r="1552" spans="1:2">
      <c r="A1552" t="s">
        <v>9359</v>
      </c>
      <c r="B1552">
        <v>1</v>
      </c>
    </row>
    <row r="1553" spans="1:2">
      <c r="A1553" t="s">
        <v>13156</v>
      </c>
      <c r="B1553">
        <v>1</v>
      </c>
    </row>
    <row r="1554" spans="1:2">
      <c r="A1554" t="s">
        <v>13158</v>
      </c>
      <c r="B1554">
        <v>1</v>
      </c>
    </row>
    <row r="1555" spans="1:2">
      <c r="A1555" t="s">
        <v>9516</v>
      </c>
      <c r="B1555">
        <v>1</v>
      </c>
    </row>
    <row r="1556" spans="1:2">
      <c r="A1556" t="s">
        <v>9352</v>
      </c>
      <c r="B1556">
        <v>1</v>
      </c>
    </row>
    <row r="1557" spans="1:2">
      <c r="A1557" t="s">
        <v>9500</v>
      </c>
      <c r="B1557">
        <v>1</v>
      </c>
    </row>
    <row r="1558" spans="1:2">
      <c r="A1558" t="s">
        <v>8823</v>
      </c>
      <c r="B1558">
        <v>1</v>
      </c>
    </row>
    <row r="1559" spans="1:2">
      <c r="A1559" t="s">
        <v>9470</v>
      </c>
      <c r="B1559">
        <v>1</v>
      </c>
    </row>
    <row r="1560" spans="1:2">
      <c r="A1560" t="s">
        <v>9112</v>
      </c>
      <c r="B1560">
        <v>1</v>
      </c>
    </row>
    <row r="1561" spans="1:2">
      <c r="A1561" t="s">
        <v>13164</v>
      </c>
      <c r="B1561">
        <v>1</v>
      </c>
    </row>
    <row r="1562" spans="1:2">
      <c r="A1562" t="s">
        <v>13165</v>
      </c>
      <c r="B1562">
        <v>1</v>
      </c>
    </row>
    <row r="1563" spans="1:2">
      <c r="A1563" t="s">
        <v>9330</v>
      </c>
      <c r="B1563">
        <v>1</v>
      </c>
    </row>
    <row r="1564" spans="1:2">
      <c r="A1564" t="s">
        <v>13166</v>
      </c>
      <c r="B1564">
        <v>1</v>
      </c>
    </row>
    <row r="1565" spans="1:2">
      <c r="A1565" t="s">
        <v>13167</v>
      </c>
      <c r="B1565">
        <v>1</v>
      </c>
    </row>
    <row r="1566" spans="1:2">
      <c r="A1566" t="s">
        <v>8982</v>
      </c>
      <c r="B1566">
        <v>1</v>
      </c>
    </row>
    <row r="1567" spans="1:2">
      <c r="A1567" t="s">
        <v>13174</v>
      </c>
      <c r="B1567">
        <v>1</v>
      </c>
    </row>
    <row r="1568" spans="1:2">
      <c r="A1568" t="s">
        <v>8875</v>
      </c>
      <c r="B1568">
        <v>1</v>
      </c>
    </row>
    <row r="1569" spans="1:2">
      <c r="A1569" t="s">
        <v>13175</v>
      </c>
      <c r="B1569">
        <v>1</v>
      </c>
    </row>
    <row r="1570" spans="1:2">
      <c r="A1570" t="s">
        <v>8853</v>
      </c>
      <c r="B1570">
        <v>1</v>
      </c>
    </row>
    <row r="1571" spans="1:2">
      <c r="A1571" t="s">
        <v>13176</v>
      </c>
      <c r="B1571">
        <v>1</v>
      </c>
    </row>
    <row r="1572" spans="1:2">
      <c r="A1572" t="s">
        <v>8970</v>
      </c>
      <c r="B1572">
        <v>1</v>
      </c>
    </row>
    <row r="1573" spans="1:2">
      <c r="A1573" t="s">
        <v>9298</v>
      </c>
      <c r="B1573">
        <v>1</v>
      </c>
    </row>
    <row r="1574" spans="1:2">
      <c r="A1574" t="s">
        <v>9421</v>
      </c>
      <c r="B1574">
        <v>1</v>
      </c>
    </row>
    <row r="1575" spans="1:2">
      <c r="A1575" t="s">
        <v>13179</v>
      </c>
      <c r="B1575">
        <v>1</v>
      </c>
    </row>
    <row r="1576" spans="1:2">
      <c r="A1576" t="s">
        <v>9319</v>
      </c>
      <c r="B1576">
        <v>1</v>
      </c>
    </row>
    <row r="1577" spans="1:2">
      <c r="A1577" t="s">
        <v>9000</v>
      </c>
      <c r="B1577">
        <v>1</v>
      </c>
    </row>
    <row r="1578" spans="1:2">
      <c r="A1578" t="s">
        <v>9461</v>
      </c>
      <c r="B1578">
        <v>1</v>
      </c>
    </row>
    <row r="1579" spans="1:2">
      <c r="A1579" t="s">
        <v>8636</v>
      </c>
      <c r="B1579">
        <v>1</v>
      </c>
    </row>
    <row r="1580" spans="1:2">
      <c r="A1580" t="s">
        <v>9302</v>
      </c>
      <c r="B1580">
        <v>1</v>
      </c>
    </row>
    <row r="1581" spans="1:2">
      <c r="A1581" t="s">
        <v>9513</v>
      </c>
      <c r="B1581">
        <v>1</v>
      </c>
    </row>
    <row r="1582" spans="1:2">
      <c r="A1582" t="s">
        <v>8644</v>
      </c>
      <c r="B1582">
        <v>1</v>
      </c>
    </row>
    <row r="1583" spans="1:2">
      <c r="A1583" t="s">
        <v>9229</v>
      </c>
      <c r="B1583">
        <v>1</v>
      </c>
    </row>
    <row r="1584" spans="1:2">
      <c r="A1584" t="s">
        <v>13188</v>
      </c>
      <c r="B1584">
        <v>1</v>
      </c>
    </row>
    <row r="1585" spans="1:2">
      <c r="A1585" t="s">
        <v>13189</v>
      </c>
      <c r="B1585">
        <v>1</v>
      </c>
    </row>
    <row r="1586" spans="1:2">
      <c r="A1586" t="s">
        <v>8932</v>
      </c>
      <c r="B1586">
        <v>1</v>
      </c>
    </row>
    <row r="1587" spans="1:2">
      <c r="A1587" t="s">
        <v>9342</v>
      </c>
      <c r="B1587">
        <v>1</v>
      </c>
    </row>
    <row r="1588" spans="1:2">
      <c r="A1588" t="s">
        <v>8874</v>
      </c>
      <c r="B1588">
        <v>1</v>
      </c>
    </row>
    <row r="1589" spans="1:2">
      <c r="A1589" t="s">
        <v>9481</v>
      </c>
      <c r="B1589">
        <v>1</v>
      </c>
    </row>
    <row r="1590" spans="1:2">
      <c r="A1590" t="s">
        <v>13191</v>
      </c>
      <c r="B1590">
        <v>1</v>
      </c>
    </row>
    <row r="1591" spans="1:2">
      <c r="A1591" t="s">
        <v>13193</v>
      </c>
      <c r="B1591">
        <v>1</v>
      </c>
    </row>
    <row r="1592" spans="1:2">
      <c r="A1592" t="s">
        <v>9101</v>
      </c>
      <c r="B1592">
        <v>1</v>
      </c>
    </row>
    <row r="1593" spans="1:2">
      <c r="A1593" t="s">
        <v>8653</v>
      </c>
      <c r="B1593">
        <v>1</v>
      </c>
    </row>
    <row r="1594" spans="1:2">
      <c r="A1594" t="s">
        <v>9104</v>
      </c>
      <c r="B1594">
        <v>1</v>
      </c>
    </row>
    <row r="1595" spans="1:2">
      <c r="A1595" t="s">
        <v>13197</v>
      </c>
      <c r="B1595">
        <v>1</v>
      </c>
    </row>
    <row r="1596" spans="1:2">
      <c r="A1596" t="s">
        <v>9393</v>
      </c>
      <c r="B1596">
        <v>1</v>
      </c>
    </row>
    <row r="1597" spans="1:2">
      <c r="A1597" t="s">
        <v>13199</v>
      </c>
      <c r="B1597">
        <v>1</v>
      </c>
    </row>
    <row r="1598" spans="1:2">
      <c r="A1598" t="s">
        <v>9295</v>
      </c>
      <c r="B1598">
        <v>1</v>
      </c>
    </row>
    <row r="1599" spans="1:2">
      <c r="A1599" t="s">
        <v>13200</v>
      </c>
      <c r="B1599">
        <v>1</v>
      </c>
    </row>
    <row r="1600" spans="1:2">
      <c r="A1600" t="s">
        <v>13201</v>
      </c>
      <c r="B1600">
        <v>1</v>
      </c>
    </row>
    <row r="1601" spans="1:2">
      <c r="A1601" t="s">
        <v>9178</v>
      </c>
      <c r="B1601">
        <v>1</v>
      </c>
    </row>
    <row r="1602" spans="1:2">
      <c r="A1602" t="s">
        <v>9151</v>
      </c>
      <c r="B1602">
        <v>1</v>
      </c>
    </row>
    <row r="1603" spans="1:2">
      <c r="A1603" t="s">
        <v>9510</v>
      </c>
      <c r="B1603">
        <v>1</v>
      </c>
    </row>
    <row r="1604" spans="1:2">
      <c r="A1604" t="s">
        <v>9372</v>
      </c>
      <c r="B1604">
        <v>1</v>
      </c>
    </row>
    <row r="1605" spans="1:2">
      <c r="A1605" t="s">
        <v>9331</v>
      </c>
      <c r="B1605">
        <v>1</v>
      </c>
    </row>
    <row r="1606" spans="1:2">
      <c r="A1606" t="s">
        <v>9114</v>
      </c>
      <c r="B1606">
        <v>1</v>
      </c>
    </row>
    <row r="1607" spans="1:2">
      <c r="A1607" t="s">
        <v>8938</v>
      </c>
      <c r="B1607">
        <v>1</v>
      </c>
    </row>
    <row r="1608" spans="1:2">
      <c r="A1608" t="s">
        <v>13205</v>
      </c>
      <c r="B1608">
        <v>1</v>
      </c>
    </row>
    <row r="1609" spans="1:2">
      <c r="A1609" t="s">
        <v>13206</v>
      </c>
      <c r="B1609">
        <v>1</v>
      </c>
    </row>
    <row r="1610" spans="1:2">
      <c r="A1610" t="s">
        <v>13207</v>
      </c>
      <c r="B1610">
        <v>1</v>
      </c>
    </row>
    <row r="1611" spans="1:2">
      <c r="A1611" t="s">
        <v>13208</v>
      </c>
      <c r="B1611">
        <v>1</v>
      </c>
    </row>
    <row r="1612" spans="1:2">
      <c r="A1612" t="s">
        <v>13209</v>
      </c>
      <c r="B1612">
        <v>1</v>
      </c>
    </row>
    <row r="1613" spans="1:2">
      <c r="A1613" t="s">
        <v>8780</v>
      </c>
      <c r="B1613">
        <v>1</v>
      </c>
    </row>
    <row r="1614" spans="1:2">
      <c r="A1614" t="s">
        <v>9089</v>
      </c>
      <c r="B1614">
        <v>1</v>
      </c>
    </row>
    <row r="1615" spans="1:2">
      <c r="A1615" t="s">
        <v>9237</v>
      </c>
      <c r="B1615">
        <v>1</v>
      </c>
    </row>
    <row r="1616" spans="1:2">
      <c r="A1616" t="s">
        <v>13213</v>
      </c>
      <c r="B1616">
        <v>1</v>
      </c>
    </row>
    <row r="1617" spans="1:2">
      <c r="A1617" t="s">
        <v>13214</v>
      </c>
      <c r="B1617">
        <v>1</v>
      </c>
    </row>
    <row r="1618" spans="1:2">
      <c r="A1618" t="s">
        <v>9340</v>
      </c>
      <c r="B1618">
        <v>1</v>
      </c>
    </row>
    <row r="1619" spans="1:2">
      <c r="A1619" t="s">
        <v>8795</v>
      </c>
      <c r="B1619">
        <v>1</v>
      </c>
    </row>
    <row r="1620" spans="1:2">
      <c r="A1620" t="s">
        <v>13215</v>
      </c>
      <c r="B1620">
        <v>1</v>
      </c>
    </row>
    <row r="1621" spans="1:2">
      <c r="A1621" t="s">
        <v>13216</v>
      </c>
      <c r="B1621">
        <v>1</v>
      </c>
    </row>
    <row r="1622" spans="1:2">
      <c r="A1622" t="s">
        <v>9017</v>
      </c>
      <c r="B1622">
        <v>1</v>
      </c>
    </row>
    <row r="1623" spans="1:2">
      <c r="A1623" t="s">
        <v>13221</v>
      </c>
      <c r="B1623">
        <v>1</v>
      </c>
    </row>
    <row r="1624" spans="1:2">
      <c r="A1624" t="s">
        <v>9438</v>
      </c>
      <c r="B1624">
        <v>1</v>
      </c>
    </row>
    <row r="1625" spans="1:2">
      <c r="A1625" t="s">
        <v>13223</v>
      </c>
      <c r="B1625">
        <v>1</v>
      </c>
    </row>
    <row r="1626" spans="1:2">
      <c r="A1626" t="s">
        <v>9021</v>
      </c>
      <c r="B1626">
        <v>1</v>
      </c>
    </row>
    <row r="1627" spans="1:2">
      <c r="A1627" t="s">
        <v>8709</v>
      </c>
      <c r="B1627">
        <v>1</v>
      </c>
    </row>
    <row r="1628" spans="1:2">
      <c r="A1628" t="s">
        <v>13224</v>
      </c>
      <c r="B1628">
        <v>1</v>
      </c>
    </row>
    <row r="1629" spans="1:2">
      <c r="A1629" t="s">
        <v>9285</v>
      </c>
      <c r="B1629">
        <v>1</v>
      </c>
    </row>
    <row r="1630" spans="1:2">
      <c r="A1630" t="s">
        <v>13229</v>
      </c>
      <c r="B1630">
        <v>1</v>
      </c>
    </row>
    <row r="1631" spans="1:2">
      <c r="A1631" t="s">
        <v>13230</v>
      </c>
      <c r="B1631">
        <v>1</v>
      </c>
    </row>
    <row r="1632" spans="1:2">
      <c r="A1632" t="s">
        <v>9135</v>
      </c>
      <c r="B1632">
        <v>1</v>
      </c>
    </row>
    <row r="1633" spans="1:2">
      <c r="A1633" t="s">
        <v>13232</v>
      </c>
      <c r="B1633">
        <v>1</v>
      </c>
    </row>
    <row r="1634" spans="1:2">
      <c r="A1634" t="s">
        <v>13234</v>
      </c>
      <c r="B1634">
        <v>1</v>
      </c>
    </row>
    <row r="1635" spans="1:2">
      <c r="A1635" t="s">
        <v>13237</v>
      </c>
      <c r="B1635">
        <v>1</v>
      </c>
    </row>
    <row r="1636" spans="1:2">
      <c r="A1636" t="s">
        <v>13239</v>
      </c>
      <c r="B1636">
        <v>1</v>
      </c>
    </row>
    <row r="1637" spans="1:2">
      <c r="A1637" t="s">
        <v>13241</v>
      </c>
      <c r="B1637">
        <v>1</v>
      </c>
    </row>
    <row r="1638" spans="1:2">
      <c r="A1638" t="s">
        <v>8655</v>
      </c>
      <c r="B1638">
        <v>1</v>
      </c>
    </row>
    <row r="1639" spans="1:2">
      <c r="A1639" t="s">
        <v>9474</v>
      </c>
      <c r="B1639">
        <v>1</v>
      </c>
    </row>
    <row r="1640" spans="1:2">
      <c r="A1640" t="s">
        <v>9161</v>
      </c>
      <c r="B1640">
        <v>1</v>
      </c>
    </row>
    <row r="1641" spans="1:2">
      <c r="A1641" t="s">
        <v>9199</v>
      </c>
      <c r="B1641">
        <v>1</v>
      </c>
    </row>
    <row r="1642" spans="1:2">
      <c r="A1642" t="s">
        <v>9493</v>
      </c>
      <c r="B1642">
        <v>1</v>
      </c>
    </row>
    <row r="1643" spans="1:2">
      <c r="A1643" t="s">
        <v>13242</v>
      </c>
      <c r="B1643">
        <v>1</v>
      </c>
    </row>
    <row r="1644" spans="1:2">
      <c r="A1644" t="s">
        <v>13244</v>
      </c>
      <c r="B1644">
        <v>1</v>
      </c>
    </row>
    <row r="1645" spans="1:2">
      <c r="A1645" t="s">
        <v>8825</v>
      </c>
      <c r="B1645">
        <v>1</v>
      </c>
    </row>
    <row r="1646" spans="1:2">
      <c r="A1646" t="s">
        <v>9228</v>
      </c>
      <c r="B1646">
        <v>1</v>
      </c>
    </row>
    <row r="1647" spans="1:2">
      <c r="A1647" t="s">
        <v>9279</v>
      </c>
      <c r="B1647">
        <v>1</v>
      </c>
    </row>
    <row r="1648" spans="1:2">
      <c r="A1648" t="s">
        <v>13248</v>
      </c>
      <c r="B1648">
        <v>1</v>
      </c>
    </row>
    <row r="1649" spans="1:2">
      <c r="A1649" t="s">
        <v>9489</v>
      </c>
      <c r="B1649">
        <v>1</v>
      </c>
    </row>
    <row r="1650" spans="1:2">
      <c r="A1650" t="s">
        <v>8790</v>
      </c>
      <c r="B1650">
        <v>1</v>
      </c>
    </row>
    <row r="1651" spans="1:2">
      <c r="A1651" t="s">
        <v>9248</v>
      </c>
      <c r="B1651">
        <v>1</v>
      </c>
    </row>
    <row r="1652" spans="1:2">
      <c r="A1652" t="s">
        <v>9277</v>
      </c>
      <c r="B1652">
        <v>1</v>
      </c>
    </row>
    <row r="1653" spans="1:2">
      <c r="A1653" t="s">
        <v>9249</v>
      </c>
      <c r="B1653">
        <v>1</v>
      </c>
    </row>
    <row r="1654" spans="1:2">
      <c r="A1654" t="s">
        <v>8710</v>
      </c>
      <c r="B1654">
        <v>1</v>
      </c>
    </row>
    <row r="1655" spans="1:2">
      <c r="A1655" t="s">
        <v>13253</v>
      </c>
      <c r="B1655">
        <v>1</v>
      </c>
    </row>
    <row r="1656" spans="1:2">
      <c r="A1656" t="s">
        <v>13254</v>
      </c>
      <c r="B1656">
        <v>1</v>
      </c>
    </row>
    <row r="1657" spans="1:2">
      <c r="A1657" t="s">
        <v>13257</v>
      </c>
      <c r="B1657">
        <v>1</v>
      </c>
    </row>
    <row r="1658" spans="1:2">
      <c r="A1658" t="s">
        <v>9076</v>
      </c>
      <c r="B1658">
        <v>1</v>
      </c>
    </row>
    <row r="1659" spans="1:2">
      <c r="A1659" t="s">
        <v>9085</v>
      </c>
      <c r="B1659">
        <v>1</v>
      </c>
    </row>
    <row r="1660" spans="1:2">
      <c r="A1660" t="s">
        <v>13261</v>
      </c>
      <c r="B1660">
        <v>1</v>
      </c>
    </row>
    <row r="1661" spans="1:2">
      <c r="A1661" t="s">
        <v>13263</v>
      </c>
      <c r="B1661">
        <v>1</v>
      </c>
    </row>
    <row r="1662" spans="1:2">
      <c r="A1662" t="s">
        <v>13264</v>
      </c>
      <c r="B1662">
        <v>1</v>
      </c>
    </row>
    <row r="1663" spans="1:2">
      <c r="A1663" t="s">
        <v>13267</v>
      </c>
      <c r="B1663">
        <v>1</v>
      </c>
    </row>
    <row r="1664" spans="1:2">
      <c r="A1664" t="s">
        <v>9173</v>
      </c>
      <c r="B1664">
        <v>1</v>
      </c>
    </row>
    <row r="1665" spans="1:2">
      <c r="A1665" t="s">
        <v>8742</v>
      </c>
      <c r="B1665">
        <v>1</v>
      </c>
    </row>
    <row r="1666" spans="1:2">
      <c r="A1666" t="s">
        <v>8915</v>
      </c>
      <c r="B1666">
        <v>1</v>
      </c>
    </row>
    <row r="1667" spans="1:2">
      <c r="A1667" t="s">
        <v>8940</v>
      </c>
      <c r="B1667">
        <v>1</v>
      </c>
    </row>
    <row r="1668" spans="1:2">
      <c r="A1668" t="s">
        <v>9412</v>
      </c>
      <c r="B1668">
        <v>1</v>
      </c>
    </row>
    <row r="1669" spans="1:2">
      <c r="A1669" t="s">
        <v>13269</v>
      </c>
      <c r="B1669">
        <v>1</v>
      </c>
    </row>
    <row r="1670" spans="1:2">
      <c r="A1670" t="s">
        <v>8937</v>
      </c>
      <c r="B1670">
        <v>1</v>
      </c>
    </row>
    <row r="1671" spans="1:2">
      <c r="A1671" t="s">
        <v>8851</v>
      </c>
      <c r="B1671">
        <v>1</v>
      </c>
    </row>
    <row r="1672" spans="1:2">
      <c r="A1672" t="s">
        <v>8707</v>
      </c>
      <c r="B1672">
        <v>1</v>
      </c>
    </row>
    <row r="1673" spans="1:2">
      <c r="A1673" t="s">
        <v>9488</v>
      </c>
      <c r="B1673">
        <v>1</v>
      </c>
    </row>
    <row r="1674" spans="1:2">
      <c r="A1674" t="s">
        <v>9360</v>
      </c>
      <c r="B1674">
        <v>1</v>
      </c>
    </row>
    <row r="1675" spans="1:2">
      <c r="A1675" t="s">
        <v>9144</v>
      </c>
      <c r="B1675">
        <v>1</v>
      </c>
    </row>
    <row r="1676" spans="1:2">
      <c r="A1676" t="s">
        <v>13273</v>
      </c>
      <c r="B1676">
        <v>1</v>
      </c>
    </row>
    <row r="1677" spans="1:2">
      <c r="A1677" t="s">
        <v>13274</v>
      </c>
      <c r="B1677">
        <v>1</v>
      </c>
    </row>
    <row r="1678" spans="1:2">
      <c r="A1678" t="s">
        <v>13275</v>
      </c>
      <c r="B1678">
        <v>1</v>
      </c>
    </row>
    <row r="1679" spans="1:2">
      <c r="A1679" t="s">
        <v>9520</v>
      </c>
      <c r="B1679">
        <v>1</v>
      </c>
    </row>
    <row r="1680" spans="1:2">
      <c r="A1680" t="s">
        <v>9374</v>
      </c>
      <c r="B1680">
        <v>1</v>
      </c>
    </row>
    <row r="1681" spans="1:2">
      <c r="A1681" t="s">
        <v>8850</v>
      </c>
      <c r="B1681">
        <v>1</v>
      </c>
    </row>
    <row r="1682" spans="1:2">
      <c r="A1682" t="s">
        <v>9454</v>
      </c>
      <c r="B1682">
        <v>1</v>
      </c>
    </row>
    <row r="1683" spans="1:2">
      <c r="A1683" t="s">
        <v>8641</v>
      </c>
      <c r="B1683">
        <v>1</v>
      </c>
    </row>
    <row r="1684" spans="1:2">
      <c r="A1684" t="s">
        <v>9425</v>
      </c>
      <c r="B1684">
        <v>1</v>
      </c>
    </row>
    <row r="1685" spans="1:2">
      <c r="A1685" t="s">
        <v>8946</v>
      </c>
      <c r="B1685">
        <v>1</v>
      </c>
    </row>
    <row r="1686" spans="1:2">
      <c r="A1686" t="s">
        <v>9136</v>
      </c>
      <c r="B1686">
        <v>1</v>
      </c>
    </row>
    <row r="1687" spans="1:2">
      <c r="A1687" t="s">
        <v>8885</v>
      </c>
      <c r="B1687">
        <v>1</v>
      </c>
    </row>
    <row r="1688" spans="1:2">
      <c r="A1688" t="s">
        <v>8860</v>
      </c>
      <c r="B1688">
        <v>1</v>
      </c>
    </row>
    <row r="1689" spans="1:2">
      <c r="A1689" t="s">
        <v>13277</v>
      </c>
      <c r="B1689">
        <v>1</v>
      </c>
    </row>
    <row r="1690" spans="1:2">
      <c r="A1690" t="s">
        <v>9283</v>
      </c>
      <c r="B1690">
        <v>1</v>
      </c>
    </row>
    <row r="1691" spans="1:2">
      <c r="A1691" t="s">
        <v>8881</v>
      </c>
      <c r="B1691">
        <v>1</v>
      </c>
    </row>
    <row r="1692" spans="1:2">
      <c r="A1692" t="s">
        <v>9086</v>
      </c>
      <c r="B1692">
        <v>1</v>
      </c>
    </row>
    <row r="1693" spans="1:2">
      <c r="A1693" t="s">
        <v>13283</v>
      </c>
      <c r="B1693">
        <v>1</v>
      </c>
    </row>
    <row r="1694" spans="1:2">
      <c r="A1694" t="s">
        <v>13284</v>
      </c>
      <c r="B1694">
        <v>1</v>
      </c>
    </row>
    <row r="1695" spans="1:2">
      <c r="A1695" t="s">
        <v>13285</v>
      </c>
      <c r="B1695">
        <v>1</v>
      </c>
    </row>
    <row r="1696" spans="1:2">
      <c r="A1696" t="s">
        <v>13289</v>
      </c>
      <c r="B1696">
        <v>1</v>
      </c>
    </row>
    <row r="1697" spans="1:2">
      <c r="A1697" t="s">
        <v>13291</v>
      </c>
      <c r="B1697">
        <v>1</v>
      </c>
    </row>
    <row r="1698" spans="1:2">
      <c r="A1698" t="s">
        <v>13292</v>
      </c>
      <c r="B1698">
        <v>1</v>
      </c>
    </row>
    <row r="1699" spans="1:2">
      <c r="A1699" t="s">
        <v>8836</v>
      </c>
      <c r="B1699">
        <v>1</v>
      </c>
    </row>
    <row r="1700" spans="1:2">
      <c r="A1700" t="s">
        <v>8705</v>
      </c>
      <c r="B1700">
        <v>1</v>
      </c>
    </row>
    <row r="1701" spans="1:2">
      <c r="A1701" t="s">
        <v>9401</v>
      </c>
      <c r="B1701">
        <v>1</v>
      </c>
    </row>
    <row r="1702" spans="1:2">
      <c r="A1702" t="s">
        <v>13300</v>
      </c>
      <c r="B1702">
        <v>1</v>
      </c>
    </row>
    <row r="1703" spans="1:2">
      <c r="A1703" t="s">
        <v>8806</v>
      </c>
      <c r="B1703">
        <v>1</v>
      </c>
    </row>
    <row r="1704" spans="1:2">
      <c r="A1704" t="s">
        <v>13305</v>
      </c>
      <c r="B1704">
        <v>1</v>
      </c>
    </row>
    <row r="1705" spans="1:2">
      <c r="A1705" t="s">
        <v>8800</v>
      </c>
      <c r="B1705">
        <v>1</v>
      </c>
    </row>
    <row r="1706" spans="1:2">
      <c r="A1706" t="s">
        <v>9221</v>
      </c>
      <c r="B1706">
        <v>1</v>
      </c>
    </row>
    <row r="1707" spans="1:2">
      <c r="A1707" t="s">
        <v>9262</v>
      </c>
      <c r="B1707">
        <v>1</v>
      </c>
    </row>
    <row r="1708" spans="1:2">
      <c r="A1708" t="s">
        <v>9509</v>
      </c>
      <c r="B1708">
        <v>1</v>
      </c>
    </row>
    <row r="1709" spans="1:2">
      <c r="A1709" t="s">
        <v>13311</v>
      </c>
      <c r="B1709">
        <v>1</v>
      </c>
    </row>
    <row r="1710" spans="1:2">
      <c r="A1710" t="s">
        <v>13314</v>
      </c>
      <c r="B1710">
        <v>1</v>
      </c>
    </row>
    <row r="1711" spans="1:2">
      <c r="A1711" t="s">
        <v>13315</v>
      </c>
      <c r="B1711">
        <v>1</v>
      </c>
    </row>
    <row r="1712" spans="1:2">
      <c r="A1712" t="s">
        <v>8858</v>
      </c>
      <c r="B1712">
        <v>1</v>
      </c>
    </row>
    <row r="1713" spans="1:2">
      <c r="A1713" t="s">
        <v>13317</v>
      </c>
      <c r="B1713">
        <v>1</v>
      </c>
    </row>
    <row r="1714" spans="1:2">
      <c r="A1714" t="s">
        <v>13318</v>
      </c>
      <c r="B1714">
        <v>1</v>
      </c>
    </row>
    <row r="1715" spans="1:2">
      <c r="A1715" t="s">
        <v>13320</v>
      </c>
      <c r="B1715">
        <v>1</v>
      </c>
    </row>
    <row r="1716" spans="1:2">
      <c r="A1716" t="s">
        <v>9311</v>
      </c>
      <c r="B1716">
        <v>1</v>
      </c>
    </row>
    <row r="1717" spans="1:2">
      <c r="A1717" t="s">
        <v>9296</v>
      </c>
      <c r="B1717">
        <v>1</v>
      </c>
    </row>
    <row r="1718" spans="1:2">
      <c r="A1718" t="s">
        <v>13324</v>
      </c>
      <c r="B1718">
        <v>1</v>
      </c>
    </row>
    <row r="1719" spans="1:2">
      <c r="A1719" t="s">
        <v>9431</v>
      </c>
      <c r="B1719">
        <v>1</v>
      </c>
    </row>
    <row r="1720" spans="1:2">
      <c r="A1720" t="s">
        <v>8953</v>
      </c>
      <c r="B1720">
        <v>1</v>
      </c>
    </row>
    <row r="1721" spans="1:2">
      <c r="A1721" t="s">
        <v>9213</v>
      </c>
      <c r="B1721">
        <v>1</v>
      </c>
    </row>
    <row r="1722" spans="1:2">
      <c r="A1722" t="s">
        <v>9142</v>
      </c>
      <c r="B1722">
        <v>1</v>
      </c>
    </row>
    <row r="1723" spans="1:2">
      <c r="A1723" t="s">
        <v>9405</v>
      </c>
      <c r="B1723">
        <v>1</v>
      </c>
    </row>
    <row r="1724" spans="1:2">
      <c r="A1724" t="s">
        <v>8965</v>
      </c>
      <c r="B1724">
        <v>1</v>
      </c>
    </row>
    <row r="1725" spans="1:2">
      <c r="A1725" t="s">
        <v>8862</v>
      </c>
      <c r="B1725">
        <v>1</v>
      </c>
    </row>
    <row r="1726" spans="1:2">
      <c r="A1726" t="s">
        <v>9314</v>
      </c>
      <c r="B1726">
        <v>1</v>
      </c>
    </row>
    <row r="1727" spans="1:2">
      <c r="A1727" t="s">
        <v>8656</v>
      </c>
      <c r="B1727">
        <v>1</v>
      </c>
    </row>
    <row r="1728" spans="1:2">
      <c r="A1728" t="s">
        <v>9484</v>
      </c>
      <c r="B1728">
        <v>1</v>
      </c>
    </row>
    <row r="1729" spans="1:2">
      <c r="A1729" t="s">
        <v>13327</v>
      </c>
      <c r="B1729">
        <v>1</v>
      </c>
    </row>
    <row r="1730" spans="1:2">
      <c r="A1730" t="s">
        <v>13328</v>
      </c>
      <c r="B1730">
        <v>1</v>
      </c>
    </row>
    <row r="1731" spans="1:2">
      <c r="A1731" t="s">
        <v>13332</v>
      </c>
      <c r="B1731">
        <v>1</v>
      </c>
    </row>
    <row r="1732" spans="1:2">
      <c r="A1732" t="s">
        <v>9188</v>
      </c>
      <c r="B1732">
        <v>1</v>
      </c>
    </row>
    <row r="1733" spans="1:2">
      <c r="A1733" t="s">
        <v>8787</v>
      </c>
      <c r="B1733">
        <v>1</v>
      </c>
    </row>
    <row r="1734" spans="1:2">
      <c r="A1734" t="s">
        <v>9324</v>
      </c>
      <c r="B1734">
        <v>1</v>
      </c>
    </row>
    <row r="1735" spans="1:2">
      <c r="A1735" t="s">
        <v>9074</v>
      </c>
      <c r="B1735">
        <v>1</v>
      </c>
    </row>
    <row r="1736" spans="1:2">
      <c r="A1736" t="s">
        <v>13334</v>
      </c>
      <c r="B1736">
        <v>1</v>
      </c>
    </row>
    <row r="1737" spans="1:2">
      <c r="A1737" t="s">
        <v>13336</v>
      </c>
      <c r="B1737">
        <v>1</v>
      </c>
    </row>
    <row r="1738" spans="1:2">
      <c r="A1738" t="s">
        <v>9049</v>
      </c>
      <c r="B1738">
        <v>1</v>
      </c>
    </row>
    <row r="1739" spans="1:2">
      <c r="A1739" t="s">
        <v>8759</v>
      </c>
      <c r="B1739">
        <v>1</v>
      </c>
    </row>
    <row r="1740" spans="1:2">
      <c r="A1740" t="s">
        <v>8607</v>
      </c>
      <c r="B1740">
        <v>1</v>
      </c>
    </row>
    <row r="1741" spans="1:2">
      <c r="A1741" t="s">
        <v>9038</v>
      </c>
      <c r="B1741">
        <v>1</v>
      </c>
    </row>
    <row r="1742" spans="1:2">
      <c r="A1742" t="s">
        <v>9009</v>
      </c>
      <c r="B1742">
        <v>1</v>
      </c>
    </row>
    <row r="1743" spans="1:2">
      <c r="A1743" t="s">
        <v>13340</v>
      </c>
      <c r="B1743">
        <v>1</v>
      </c>
    </row>
    <row r="1744" spans="1:2">
      <c r="A1744" t="s">
        <v>9288</v>
      </c>
      <c r="B1744">
        <v>1</v>
      </c>
    </row>
    <row r="1745" spans="1:2">
      <c r="A1745" t="s">
        <v>13343</v>
      </c>
      <c r="B1745">
        <v>1</v>
      </c>
    </row>
    <row r="1746" spans="1:2">
      <c r="A1746" t="s">
        <v>8973</v>
      </c>
      <c r="B1746">
        <v>1</v>
      </c>
    </row>
    <row r="1747" spans="1:2">
      <c r="A1747" t="s">
        <v>8908</v>
      </c>
      <c r="B1747">
        <v>1</v>
      </c>
    </row>
    <row r="1748" spans="1:2">
      <c r="A1748" t="s">
        <v>9235</v>
      </c>
      <c r="B1748">
        <v>1</v>
      </c>
    </row>
    <row r="1749" spans="1:2">
      <c r="A1749" t="s">
        <v>13344</v>
      </c>
      <c r="B1749">
        <v>1</v>
      </c>
    </row>
    <row r="1750" spans="1:2">
      <c r="A1750" t="s">
        <v>9357</v>
      </c>
      <c r="B1750">
        <v>1</v>
      </c>
    </row>
    <row r="1751" spans="1:2">
      <c r="A1751" t="s">
        <v>9519</v>
      </c>
      <c r="B1751">
        <v>1</v>
      </c>
    </row>
    <row r="1752" spans="1:2">
      <c r="A1752" t="s">
        <v>9375</v>
      </c>
      <c r="B1752">
        <v>1</v>
      </c>
    </row>
    <row r="1753" spans="1:2">
      <c r="A1753" t="s">
        <v>9031</v>
      </c>
      <c r="B1753">
        <v>1</v>
      </c>
    </row>
    <row r="1754" spans="1:2">
      <c r="A1754" t="s">
        <v>9184</v>
      </c>
      <c r="B1754">
        <v>1</v>
      </c>
    </row>
    <row r="1755" spans="1:2">
      <c r="A1755" t="s">
        <v>9411</v>
      </c>
      <c r="B1755">
        <v>1</v>
      </c>
    </row>
    <row r="1756" spans="1:2">
      <c r="A1756" t="s">
        <v>9326</v>
      </c>
      <c r="B1756">
        <v>1</v>
      </c>
    </row>
    <row r="1757" spans="1:2">
      <c r="A1757" t="s">
        <v>13348</v>
      </c>
      <c r="B1757">
        <v>1</v>
      </c>
    </row>
    <row r="1758" spans="1:2">
      <c r="A1758" t="s">
        <v>13351</v>
      </c>
      <c r="B1758">
        <v>1</v>
      </c>
    </row>
    <row r="1759" spans="1:2">
      <c r="A1759" t="s">
        <v>13354</v>
      </c>
      <c r="B1759">
        <v>1</v>
      </c>
    </row>
    <row r="1760" spans="1:2">
      <c r="A1760" t="s">
        <v>13355</v>
      </c>
      <c r="B1760">
        <v>1</v>
      </c>
    </row>
    <row r="1761" spans="1:2">
      <c r="A1761" t="s">
        <v>9344</v>
      </c>
      <c r="B1761">
        <v>1</v>
      </c>
    </row>
    <row r="1762" spans="1:2">
      <c r="A1762" t="s">
        <v>9238</v>
      </c>
      <c r="B1762">
        <v>1</v>
      </c>
    </row>
    <row r="1763" spans="1:2">
      <c r="A1763" t="s">
        <v>8586</v>
      </c>
      <c r="B1763">
        <v>1</v>
      </c>
    </row>
    <row r="1764" spans="1:2">
      <c r="A1764" t="s">
        <v>13362</v>
      </c>
      <c r="B1764">
        <v>1</v>
      </c>
    </row>
    <row r="1765" spans="1:2">
      <c r="A1765" t="s">
        <v>9348</v>
      </c>
      <c r="B1765">
        <v>1</v>
      </c>
    </row>
    <row r="1766" spans="1:2">
      <c r="A1766" t="s">
        <v>9163</v>
      </c>
      <c r="B1766">
        <v>1</v>
      </c>
    </row>
    <row r="1767" spans="1:2">
      <c r="A1767" t="s">
        <v>13365</v>
      </c>
      <c r="B1767">
        <v>1</v>
      </c>
    </row>
    <row r="1768" spans="1:2">
      <c r="A1768" t="s">
        <v>9304</v>
      </c>
      <c r="B1768">
        <v>1</v>
      </c>
    </row>
    <row r="1769" spans="1:2">
      <c r="A1769" t="s">
        <v>13369</v>
      </c>
      <c r="B1769">
        <v>1</v>
      </c>
    </row>
    <row r="1770" spans="1:2">
      <c r="A1770" t="s">
        <v>8900</v>
      </c>
      <c r="B1770">
        <v>1</v>
      </c>
    </row>
    <row r="1771" spans="1:2">
      <c r="A1771" t="s">
        <v>13370</v>
      </c>
      <c r="B1771">
        <v>1</v>
      </c>
    </row>
    <row r="1772" spans="1:2">
      <c r="A1772" t="s">
        <v>9187</v>
      </c>
      <c r="B1772">
        <v>1</v>
      </c>
    </row>
    <row r="1773" spans="1:2">
      <c r="A1773" t="s">
        <v>13372</v>
      </c>
      <c r="B1773">
        <v>1</v>
      </c>
    </row>
    <row r="1774" spans="1:2">
      <c r="A1774" t="s">
        <v>13373</v>
      </c>
      <c r="B1774">
        <v>1</v>
      </c>
    </row>
    <row r="1775" spans="1:2">
      <c r="A1775" t="s">
        <v>13374</v>
      </c>
      <c r="B1775">
        <v>1</v>
      </c>
    </row>
    <row r="1776" spans="1:2">
      <c r="A1776" t="s">
        <v>13378</v>
      </c>
      <c r="B1776">
        <v>1</v>
      </c>
    </row>
    <row r="1777" spans="1:2">
      <c r="A1777" t="s">
        <v>13380</v>
      </c>
      <c r="B1777">
        <v>1</v>
      </c>
    </row>
    <row r="1778" spans="1:2">
      <c r="A1778" t="s">
        <v>8959</v>
      </c>
      <c r="B1778">
        <v>1</v>
      </c>
    </row>
    <row r="1779" spans="1:2">
      <c r="A1779" t="s">
        <v>8866</v>
      </c>
      <c r="B1779">
        <v>1</v>
      </c>
    </row>
    <row r="1780" spans="1:2">
      <c r="A1780" t="s">
        <v>13384</v>
      </c>
      <c r="B1780">
        <v>1</v>
      </c>
    </row>
    <row r="1781" spans="1:2">
      <c r="A1781" t="s">
        <v>13385</v>
      </c>
      <c r="B1781">
        <v>1</v>
      </c>
    </row>
    <row r="1782" spans="1:2">
      <c r="A1782" t="s">
        <v>9394</v>
      </c>
      <c r="B1782">
        <v>1</v>
      </c>
    </row>
    <row r="1783" spans="1:2">
      <c r="A1783" t="s">
        <v>8904</v>
      </c>
      <c r="B1783">
        <v>1</v>
      </c>
    </row>
    <row r="1784" spans="1:2">
      <c r="A1784" t="s">
        <v>8917</v>
      </c>
      <c r="B1784">
        <v>1</v>
      </c>
    </row>
    <row r="1785" spans="1:2">
      <c r="A1785" t="s">
        <v>9367</v>
      </c>
      <c r="B1785">
        <v>1</v>
      </c>
    </row>
    <row r="1786" spans="1:2">
      <c r="A1786" t="s">
        <v>13386</v>
      </c>
      <c r="B1786">
        <v>1</v>
      </c>
    </row>
    <row r="1787" spans="1:2">
      <c r="A1787" t="s">
        <v>8697</v>
      </c>
      <c r="B1787">
        <v>1</v>
      </c>
    </row>
    <row r="1788" spans="1:2">
      <c r="A1788" t="s">
        <v>9037</v>
      </c>
      <c r="B1788">
        <v>1</v>
      </c>
    </row>
    <row r="1789" spans="1:2">
      <c r="A1789" t="s">
        <v>13391</v>
      </c>
      <c r="B1789">
        <v>1</v>
      </c>
    </row>
    <row r="1790" spans="1:2">
      <c r="A1790" t="s">
        <v>9193</v>
      </c>
      <c r="B1790">
        <v>1</v>
      </c>
    </row>
    <row r="1791" spans="1:2">
      <c r="A1791" t="s">
        <v>9140</v>
      </c>
      <c r="B1791">
        <v>1</v>
      </c>
    </row>
    <row r="1792" spans="1:2">
      <c r="A1792" t="s">
        <v>9355</v>
      </c>
      <c r="B1792">
        <v>1</v>
      </c>
    </row>
    <row r="1793" spans="1:2">
      <c r="A1793" t="s">
        <v>9208</v>
      </c>
      <c r="B1793">
        <v>1</v>
      </c>
    </row>
    <row r="1794" spans="1:2">
      <c r="A1794" t="s">
        <v>9389</v>
      </c>
      <c r="B1794">
        <v>1</v>
      </c>
    </row>
    <row r="1795" spans="1:2">
      <c r="A1795" t="s">
        <v>13396</v>
      </c>
      <c r="B1795">
        <v>1</v>
      </c>
    </row>
    <row r="1796" spans="1:2">
      <c r="A1796" t="s">
        <v>9278</v>
      </c>
      <c r="B1796">
        <v>1</v>
      </c>
    </row>
    <row r="1797" spans="1:2">
      <c r="A1797" t="s">
        <v>9366</v>
      </c>
      <c r="B1797">
        <v>1</v>
      </c>
    </row>
    <row r="1798" spans="1:2">
      <c r="A1798" t="s">
        <v>9149</v>
      </c>
      <c r="B1798">
        <v>1</v>
      </c>
    </row>
    <row r="1799" spans="1:2">
      <c r="A1799" t="s">
        <v>9253</v>
      </c>
      <c r="B1799">
        <v>1</v>
      </c>
    </row>
    <row r="1800" spans="1:2">
      <c r="A1800" t="s">
        <v>9282</v>
      </c>
      <c r="B1800">
        <v>1</v>
      </c>
    </row>
    <row r="1801" spans="1:2">
      <c r="A1801" t="s">
        <v>9033</v>
      </c>
      <c r="B1801">
        <v>1</v>
      </c>
    </row>
    <row r="1802" spans="1:2">
      <c r="A1802" t="s">
        <v>9128</v>
      </c>
      <c r="B1802">
        <v>1</v>
      </c>
    </row>
    <row r="1803" spans="1:2">
      <c r="A1803" t="s">
        <v>9432</v>
      </c>
      <c r="B1803">
        <v>1</v>
      </c>
    </row>
    <row r="1804" spans="1:2">
      <c r="A1804" t="s">
        <v>8815</v>
      </c>
      <c r="B1804">
        <v>1</v>
      </c>
    </row>
    <row r="1805" spans="1:2">
      <c r="A1805" t="s">
        <v>9042</v>
      </c>
      <c r="B1805">
        <v>1</v>
      </c>
    </row>
    <row r="1806" spans="1:2">
      <c r="A1806" t="s">
        <v>9297</v>
      </c>
      <c r="B1806">
        <v>1</v>
      </c>
    </row>
    <row r="1807" spans="1:2">
      <c r="A1807" t="s">
        <v>9306</v>
      </c>
      <c r="B1807">
        <v>1</v>
      </c>
    </row>
    <row r="1808" spans="1:2">
      <c r="A1808" t="s">
        <v>13404</v>
      </c>
      <c r="B1808">
        <v>1</v>
      </c>
    </row>
    <row r="1809" spans="1:2">
      <c r="A1809" t="s">
        <v>8670</v>
      </c>
      <c r="B1809">
        <v>1</v>
      </c>
    </row>
    <row r="1810" spans="1:2">
      <c r="A1810" t="s">
        <v>9204</v>
      </c>
      <c r="B1810">
        <v>1</v>
      </c>
    </row>
    <row r="1811" spans="1:2">
      <c r="A1811" t="s">
        <v>9255</v>
      </c>
      <c r="B1811">
        <v>1</v>
      </c>
    </row>
    <row r="1812" spans="1:2">
      <c r="A1812" t="s">
        <v>9505</v>
      </c>
      <c r="B1812">
        <v>1</v>
      </c>
    </row>
    <row r="1813" spans="1:2">
      <c r="A1813" t="s">
        <v>9202</v>
      </c>
      <c r="B1813">
        <v>1</v>
      </c>
    </row>
    <row r="1814" spans="1:2">
      <c r="A1814" t="s">
        <v>9496</v>
      </c>
      <c r="B1814">
        <v>1</v>
      </c>
    </row>
    <row r="1815" spans="1:2">
      <c r="A1815" t="s">
        <v>8918</v>
      </c>
      <c r="B1815">
        <v>1</v>
      </c>
    </row>
    <row r="1816" spans="1:2">
      <c r="A1816" t="s">
        <v>13406</v>
      </c>
      <c r="B1816">
        <v>1</v>
      </c>
    </row>
    <row r="1817" spans="1:2">
      <c r="A1817" t="s">
        <v>8958</v>
      </c>
      <c r="B1817">
        <v>1</v>
      </c>
    </row>
    <row r="1818" spans="1:2">
      <c r="A1818" t="s">
        <v>8864</v>
      </c>
      <c r="B1818">
        <v>1</v>
      </c>
    </row>
    <row r="1819" spans="1:2">
      <c r="A1819" t="s">
        <v>13415</v>
      </c>
      <c r="B1819">
        <v>1</v>
      </c>
    </row>
    <row r="1820" spans="1:2">
      <c r="A1820" t="s">
        <v>8675</v>
      </c>
      <c r="B1820">
        <v>1</v>
      </c>
    </row>
    <row r="1821" spans="1:2">
      <c r="A1821" t="s">
        <v>8678</v>
      </c>
      <c r="B1821">
        <v>1</v>
      </c>
    </row>
    <row r="1822" spans="1:2">
      <c r="A1822" t="s">
        <v>13418</v>
      </c>
      <c r="B1822">
        <v>1</v>
      </c>
    </row>
    <row r="1823" spans="1:2">
      <c r="A1823" t="s">
        <v>9313</v>
      </c>
      <c r="B1823">
        <v>1</v>
      </c>
    </row>
    <row r="1824" spans="1:2">
      <c r="A1824" t="s">
        <v>9252</v>
      </c>
      <c r="B1824">
        <v>1</v>
      </c>
    </row>
    <row r="1825" spans="1:2">
      <c r="A1825" t="s">
        <v>9293</v>
      </c>
      <c r="B1825">
        <v>1</v>
      </c>
    </row>
    <row r="1826" spans="1:2">
      <c r="A1826" t="s">
        <v>8907</v>
      </c>
      <c r="B1826">
        <v>1</v>
      </c>
    </row>
    <row r="1827" spans="1:2">
      <c r="A1827" t="s">
        <v>9080</v>
      </c>
      <c r="B1827">
        <v>1</v>
      </c>
    </row>
    <row r="1828" spans="1:2">
      <c r="A1828" t="s">
        <v>8998</v>
      </c>
      <c r="B1828">
        <v>1</v>
      </c>
    </row>
    <row r="1829" spans="1:2">
      <c r="A1829" t="s">
        <v>9390</v>
      </c>
      <c r="B1829">
        <v>1</v>
      </c>
    </row>
    <row r="1830" spans="1:2">
      <c r="A1830" t="s">
        <v>9066</v>
      </c>
      <c r="B1830">
        <v>1</v>
      </c>
    </row>
    <row r="1831" spans="1:2">
      <c r="A1831" t="s">
        <v>13428</v>
      </c>
      <c r="B1831">
        <v>1</v>
      </c>
    </row>
    <row r="1832" spans="1:2">
      <c r="A1832" t="s">
        <v>9067</v>
      </c>
      <c r="B1832">
        <v>1</v>
      </c>
    </row>
    <row r="1833" spans="1:2">
      <c r="A1833" t="s">
        <v>13429</v>
      </c>
      <c r="B1833">
        <v>1</v>
      </c>
    </row>
    <row r="1834" spans="1:2">
      <c r="A1834" t="s">
        <v>13430</v>
      </c>
      <c r="B1834">
        <v>1</v>
      </c>
    </row>
    <row r="1835" spans="1:2">
      <c r="A1835" t="s">
        <v>13433</v>
      </c>
      <c r="B1835">
        <v>1</v>
      </c>
    </row>
    <row r="1836" spans="1:2">
      <c r="A1836" t="s">
        <v>9310</v>
      </c>
      <c r="B1836">
        <v>1</v>
      </c>
    </row>
    <row r="1837" spans="1:2">
      <c r="A1837" t="s">
        <v>9047</v>
      </c>
      <c r="B1837">
        <v>1</v>
      </c>
    </row>
    <row r="1838" spans="1:2">
      <c r="A1838" t="s">
        <v>9376</v>
      </c>
      <c r="B1838">
        <v>1</v>
      </c>
    </row>
    <row r="1839" spans="1:2">
      <c r="A1839" t="s">
        <v>13435</v>
      </c>
      <c r="B1839">
        <v>1</v>
      </c>
    </row>
    <row r="1840" spans="1:2">
      <c r="A1840" t="s">
        <v>13437</v>
      </c>
      <c r="B1840">
        <v>1</v>
      </c>
    </row>
    <row r="1841" spans="1:2">
      <c r="A1841" t="s">
        <v>13438</v>
      </c>
      <c r="B1841">
        <v>1</v>
      </c>
    </row>
    <row r="1842" spans="1:2">
      <c r="A1842" t="s">
        <v>13439</v>
      </c>
      <c r="B1842">
        <v>1</v>
      </c>
    </row>
    <row r="1843" spans="1:2">
      <c r="A1843" t="s">
        <v>9219</v>
      </c>
      <c r="B1843">
        <v>1</v>
      </c>
    </row>
    <row r="1844" spans="1:2">
      <c r="A1844" t="s">
        <v>9289</v>
      </c>
      <c r="B1844">
        <v>1</v>
      </c>
    </row>
    <row r="1845" spans="1:2">
      <c r="A1845" t="s">
        <v>9275</v>
      </c>
      <c r="B1845">
        <v>1</v>
      </c>
    </row>
    <row r="1846" spans="1:2">
      <c r="A1846" t="s">
        <v>13446</v>
      </c>
      <c r="B1846">
        <v>1</v>
      </c>
    </row>
    <row r="1847" spans="1:2">
      <c r="A1847" t="s">
        <v>13447</v>
      </c>
      <c r="B1847">
        <v>1</v>
      </c>
    </row>
    <row r="1848" spans="1:2">
      <c r="A1848" t="s">
        <v>8926</v>
      </c>
      <c r="B1848">
        <v>1</v>
      </c>
    </row>
    <row r="1849" spans="1:2">
      <c r="A1849" t="s">
        <v>9023</v>
      </c>
      <c r="B1849">
        <v>1</v>
      </c>
    </row>
    <row r="1850" spans="1:2">
      <c r="A1850" t="s">
        <v>13449</v>
      </c>
      <c r="B1850">
        <v>1</v>
      </c>
    </row>
    <row r="1851" spans="1:2">
      <c r="A1851" t="s">
        <v>9414</v>
      </c>
      <c r="B1851">
        <v>1</v>
      </c>
    </row>
    <row r="1852" spans="1:2">
      <c r="A1852" t="s">
        <v>9335</v>
      </c>
      <c r="B1852">
        <v>1</v>
      </c>
    </row>
    <row r="1853" spans="1:2">
      <c r="A1853" t="s">
        <v>8830</v>
      </c>
      <c r="B1853">
        <v>1</v>
      </c>
    </row>
    <row r="1854" spans="1:2">
      <c r="A1854" t="s">
        <v>13454</v>
      </c>
      <c r="B1854">
        <v>1</v>
      </c>
    </row>
    <row r="1855" spans="1:2">
      <c r="A1855" t="s">
        <v>9292</v>
      </c>
      <c r="B1855">
        <v>1</v>
      </c>
    </row>
    <row r="1856" spans="1:2">
      <c r="A1856" t="s">
        <v>9211</v>
      </c>
      <c r="B1856">
        <v>1</v>
      </c>
    </row>
    <row r="1857" spans="1:2">
      <c r="A1857" t="s">
        <v>8789</v>
      </c>
      <c r="B1857">
        <v>1</v>
      </c>
    </row>
    <row r="1858" spans="1:2">
      <c r="A1858" t="s">
        <v>8897</v>
      </c>
      <c r="B1858">
        <v>1</v>
      </c>
    </row>
    <row r="1859" spans="1:2">
      <c r="A1859" t="s">
        <v>9379</v>
      </c>
      <c r="B1859">
        <v>1</v>
      </c>
    </row>
    <row r="1860" spans="1:2">
      <c r="A1860" t="s">
        <v>9349</v>
      </c>
      <c r="B1860">
        <v>1</v>
      </c>
    </row>
    <row r="1861" spans="1:2">
      <c r="A1861" t="s">
        <v>8983</v>
      </c>
      <c r="B1861">
        <v>1</v>
      </c>
    </row>
    <row r="1862" spans="1:2">
      <c r="A1862" t="s">
        <v>8925</v>
      </c>
      <c r="B1862">
        <v>1</v>
      </c>
    </row>
    <row r="1863" spans="1:2">
      <c r="A1863" t="s">
        <v>8613</v>
      </c>
      <c r="B1863">
        <v>1</v>
      </c>
    </row>
    <row r="1864" spans="1:2">
      <c r="A1864" t="s">
        <v>9091</v>
      </c>
      <c r="B1864">
        <v>1</v>
      </c>
    </row>
    <row r="1865" spans="1:2">
      <c r="A1865" t="s">
        <v>9459</v>
      </c>
      <c r="B1865">
        <v>1</v>
      </c>
    </row>
    <row r="1866" spans="1:2">
      <c r="A1866" t="s">
        <v>8584</v>
      </c>
      <c r="B1866">
        <v>1</v>
      </c>
    </row>
    <row r="1867" spans="1:2">
      <c r="A1867" t="s">
        <v>9195</v>
      </c>
      <c r="B1867">
        <v>1</v>
      </c>
    </row>
    <row r="1868" spans="1:2">
      <c r="A1868" t="s">
        <v>13458</v>
      </c>
      <c r="B1868">
        <v>1</v>
      </c>
    </row>
    <row r="1869" spans="1:2">
      <c r="A1869" t="s">
        <v>13459</v>
      </c>
      <c r="B1869">
        <v>1</v>
      </c>
    </row>
    <row r="1870" spans="1:2">
      <c r="A1870" t="s">
        <v>9407</v>
      </c>
      <c r="B1870">
        <v>1</v>
      </c>
    </row>
    <row r="1871" spans="1:2">
      <c r="A1871" t="s">
        <v>9232</v>
      </c>
      <c r="B1871">
        <v>1</v>
      </c>
    </row>
    <row r="1872" spans="1:2">
      <c r="A1872" t="s">
        <v>8889</v>
      </c>
      <c r="B1872">
        <v>1</v>
      </c>
    </row>
    <row r="1873" spans="1:2">
      <c r="A1873" t="s">
        <v>9116</v>
      </c>
      <c r="B1873">
        <v>1</v>
      </c>
    </row>
    <row r="1874" spans="1:2">
      <c r="A1874" t="s">
        <v>13465</v>
      </c>
      <c r="B1874">
        <v>1</v>
      </c>
    </row>
    <row r="1875" spans="1:2">
      <c r="A1875" t="s">
        <v>9240</v>
      </c>
      <c r="B1875">
        <v>1</v>
      </c>
    </row>
    <row r="1876" spans="1:2">
      <c r="A1876" t="s">
        <v>9448</v>
      </c>
      <c r="B1876">
        <v>1</v>
      </c>
    </row>
    <row r="1877" spans="1:2">
      <c r="A1877" t="s">
        <v>13468</v>
      </c>
      <c r="B1877">
        <v>1</v>
      </c>
    </row>
    <row r="1878" spans="1:2">
      <c r="A1878" t="s">
        <v>13469</v>
      </c>
      <c r="B1878">
        <v>1</v>
      </c>
    </row>
    <row r="1879" spans="1:2">
      <c r="A1879" t="s">
        <v>9209</v>
      </c>
      <c r="B1879">
        <v>1</v>
      </c>
    </row>
    <row r="1880" spans="1:2">
      <c r="A1880" t="s">
        <v>9166</v>
      </c>
      <c r="B1880">
        <v>1</v>
      </c>
    </row>
  </sheetData>
  <autoFilter ref="A1:B1880" xr:uid="{3A3BE5A9-15BF-674A-996B-90E370A08DC8}">
    <sortState ref="A2:B1880">
      <sortCondition descending="1" ref="B1:B1880"/>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FFAB5-6124-D244-A16D-EC420C5CA5E1}">
  <dimension ref="A1:B19275"/>
  <sheetViews>
    <sheetView topLeftCell="A358" workbookViewId="0">
      <selection activeCell="A377" sqref="A377"/>
    </sheetView>
  </sheetViews>
  <sheetFormatPr baseColWidth="10" defaultRowHeight="16"/>
  <cols>
    <col min="1" max="1" width="43.6640625" bestFit="1" customWidth="1"/>
  </cols>
  <sheetData>
    <row r="1" spans="1:2">
      <c r="A1" s="1" t="s">
        <v>13470</v>
      </c>
      <c r="B1" s="1" t="s">
        <v>10898</v>
      </c>
    </row>
    <row r="2" spans="1:2">
      <c r="A2" t="s">
        <v>21919</v>
      </c>
      <c r="B2">
        <v>11401</v>
      </c>
    </row>
    <row r="3" spans="1:2">
      <c r="A3" t="s">
        <v>10157</v>
      </c>
      <c r="B3">
        <v>7749</v>
      </c>
    </row>
    <row r="4" spans="1:2">
      <c r="A4" t="s">
        <v>10176</v>
      </c>
      <c r="B4">
        <v>7739</v>
      </c>
    </row>
    <row r="5" spans="1:2">
      <c r="A5" t="s">
        <v>10166</v>
      </c>
      <c r="B5">
        <v>7517</v>
      </c>
    </row>
    <row r="6" spans="1:2">
      <c r="A6" t="s">
        <v>10155</v>
      </c>
      <c r="B6">
        <v>7438</v>
      </c>
    </row>
    <row r="7" spans="1:2">
      <c r="A7" t="s">
        <v>10211</v>
      </c>
      <c r="B7">
        <v>5602</v>
      </c>
    </row>
    <row r="8" spans="1:2">
      <c r="A8" t="s">
        <v>19835</v>
      </c>
      <c r="B8">
        <v>3971</v>
      </c>
    </row>
    <row r="9" spans="1:2">
      <c r="A9" t="s">
        <v>21136</v>
      </c>
      <c r="B9">
        <v>3901</v>
      </c>
    </row>
    <row r="10" spans="1:2">
      <c r="A10" t="s">
        <v>10160</v>
      </c>
      <c r="B10">
        <v>3760</v>
      </c>
    </row>
    <row r="11" spans="1:2">
      <c r="A11" t="s">
        <v>10161</v>
      </c>
      <c r="B11">
        <v>2956</v>
      </c>
    </row>
    <row r="12" spans="1:2">
      <c r="A12" t="s">
        <v>10190</v>
      </c>
      <c r="B12">
        <v>2162</v>
      </c>
    </row>
    <row r="13" spans="1:2">
      <c r="A13" t="s">
        <v>10231</v>
      </c>
      <c r="B13">
        <v>1850</v>
      </c>
    </row>
    <row r="14" spans="1:2">
      <c r="A14" t="s">
        <v>10298</v>
      </c>
      <c r="B14">
        <v>1479</v>
      </c>
    </row>
    <row r="15" spans="1:2">
      <c r="A15" t="s">
        <v>10212</v>
      </c>
      <c r="B15">
        <v>1330</v>
      </c>
    </row>
    <row r="16" spans="1:2">
      <c r="A16" t="s">
        <v>9440</v>
      </c>
      <c r="B16">
        <v>1234</v>
      </c>
    </row>
    <row r="17" spans="1:2">
      <c r="A17" t="s">
        <v>24579</v>
      </c>
      <c r="B17">
        <v>1230</v>
      </c>
    </row>
    <row r="18" spans="1:2">
      <c r="A18" t="s">
        <v>10189</v>
      </c>
      <c r="B18">
        <v>1135</v>
      </c>
    </row>
    <row r="19" spans="1:2">
      <c r="A19" t="s">
        <v>16439</v>
      </c>
      <c r="B19">
        <v>1098</v>
      </c>
    </row>
    <row r="20" spans="1:2">
      <c r="A20" t="s">
        <v>10540</v>
      </c>
      <c r="B20">
        <v>1084</v>
      </c>
    </row>
    <row r="21" spans="1:2">
      <c r="A21" t="s">
        <v>10364</v>
      </c>
      <c r="B21">
        <v>1027</v>
      </c>
    </row>
    <row r="22" spans="1:2">
      <c r="A22" t="s">
        <v>10491</v>
      </c>
      <c r="B22">
        <v>1004</v>
      </c>
    </row>
    <row r="23" spans="1:2">
      <c r="A23" t="s">
        <v>10167</v>
      </c>
      <c r="B23">
        <v>834</v>
      </c>
    </row>
    <row r="24" spans="1:2">
      <c r="A24" t="s">
        <v>10192</v>
      </c>
      <c r="B24">
        <v>830</v>
      </c>
    </row>
    <row r="25" spans="1:2">
      <c r="A25" t="s">
        <v>10175</v>
      </c>
      <c r="B25">
        <v>818</v>
      </c>
    </row>
    <row r="26" spans="1:2">
      <c r="A26" t="s">
        <v>10172</v>
      </c>
      <c r="B26">
        <v>817</v>
      </c>
    </row>
    <row r="27" spans="1:2">
      <c r="A27" t="s">
        <v>8624</v>
      </c>
      <c r="B27">
        <v>807</v>
      </c>
    </row>
    <row r="28" spans="1:2">
      <c r="A28" t="s">
        <v>10552</v>
      </c>
      <c r="B28">
        <v>804</v>
      </c>
    </row>
    <row r="29" spans="1:2">
      <c r="A29" t="s">
        <v>10344</v>
      </c>
      <c r="B29">
        <v>797</v>
      </c>
    </row>
    <row r="30" spans="1:2">
      <c r="A30" t="s">
        <v>10170</v>
      </c>
      <c r="B30">
        <v>781</v>
      </c>
    </row>
    <row r="31" spans="1:2">
      <c r="A31" t="s">
        <v>10169</v>
      </c>
      <c r="B31">
        <v>772</v>
      </c>
    </row>
    <row r="32" spans="1:2">
      <c r="A32" t="s">
        <v>10222</v>
      </c>
      <c r="B32">
        <v>736</v>
      </c>
    </row>
    <row r="33" spans="1:2">
      <c r="A33" t="s">
        <v>10149</v>
      </c>
      <c r="B33">
        <v>735</v>
      </c>
    </row>
    <row r="34" spans="1:2">
      <c r="A34" t="s">
        <v>10229</v>
      </c>
      <c r="B34">
        <v>726</v>
      </c>
    </row>
    <row r="35" spans="1:2">
      <c r="A35" t="s">
        <v>9005</v>
      </c>
      <c r="B35">
        <v>721</v>
      </c>
    </row>
    <row r="36" spans="1:2">
      <c r="A36" t="s">
        <v>10256</v>
      </c>
      <c r="B36">
        <v>695</v>
      </c>
    </row>
    <row r="37" spans="1:2">
      <c r="A37" t="s">
        <v>18511</v>
      </c>
      <c r="B37">
        <v>688</v>
      </c>
    </row>
    <row r="38" spans="1:2">
      <c r="A38" t="s">
        <v>10158</v>
      </c>
      <c r="B38">
        <v>612</v>
      </c>
    </row>
    <row r="39" spans="1:2">
      <c r="A39" t="s">
        <v>10380</v>
      </c>
      <c r="B39">
        <v>595</v>
      </c>
    </row>
    <row r="40" spans="1:2">
      <c r="A40" t="s">
        <v>10334</v>
      </c>
      <c r="B40">
        <v>591</v>
      </c>
    </row>
    <row r="41" spans="1:2">
      <c r="A41" t="s">
        <v>10400</v>
      </c>
      <c r="B41">
        <v>580</v>
      </c>
    </row>
    <row r="42" spans="1:2">
      <c r="A42" t="s">
        <v>10194</v>
      </c>
      <c r="B42">
        <v>576</v>
      </c>
    </row>
    <row r="43" spans="1:2">
      <c r="A43" t="s">
        <v>17878</v>
      </c>
      <c r="B43">
        <v>548</v>
      </c>
    </row>
    <row r="44" spans="1:2">
      <c r="A44" t="s">
        <v>8581</v>
      </c>
      <c r="B44">
        <v>539</v>
      </c>
    </row>
    <row r="45" spans="1:2">
      <c r="A45" t="s">
        <v>20715</v>
      </c>
      <c r="B45">
        <v>538</v>
      </c>
    </row>
    <row r="46" spans="1:2">
      <c r="A46" t="s">
        <v>18639</v>
      </c>
      <c r="B46">
        <v>528</v>
      </c>
    </row>
    <row r="47" spans="1:2">
      <c r="A47" t="s">
        <v>10792</v>
      </c>
      <c r="B47">
        <v>526</v>
      </c>
    </row>
    <row r="48" spans="1:2">
      <c r="A48" t="s">
        <v>10152</v>
      </c>
      <c r="B48">
        <v>497</v>
      </c>
    </row>
    <row r="49" spans="1:2">
      <c r="A49" t="s">
        <v>22389</v>
      </c>
      <c r="B49">
        <v>493</v>
      </c>
    </row>
    <row r="50" spans="1:2">
      <c r="A50" t="s">
        <v>10613</v>
      </c>
      <c r="B50">
        <v>488</v>
      </c>
    </row>
    <row r="51" spans="1:2">
      <c r="A51" t="s">
        <v>8777</v>
      </c>
      <c r="B51">
        <v>455</v>
      </c>
    </row>
    <row r="52" spans="1:2">
      <c r="A52" t="s">
        <v>10188</v>
      </c>
      <c r="B52">
        <v>445</v>
      </c>
    </row>
    <row r="53" spans="1:2">
      <c r="A53" t="s">
        <v>10403</v>
      </c>
      <c r="B53">
        <v>434</v>
      </c>
    </row>
    <row r="54" spans="1:2">
      <c r="A54" t="s">
        <v>10335</v>
      </c>
      <c r="B54">
        <v>432</v>
      </c>
    </row>
    <row r="55" spans="1:2">
      <c r="A55" t="s">
        <v>10206</v>
      </c>
      <c r="B55">
        <v>409</v>
      </c>
    </row>
    <row r="56" spans="1:2">
      <c r="A56" t="s">
        <v>10357</v>
      </c>
      <c r="B56">
        <v>407</v>
      </c>
    </row>
    <row r="57" spans="1:2">
      <c r="A57" t="s">
        <v>8582</v>
      </c>
      <c r="B57">
        <v>401</v>
      </c>
    </row>
    <row r="58" spans="1:2">
      <c r="A58" t="s">
        <v>10171</v>
      </c>
      <c r="B58">
        <v>399</v>
      </c>
    </row>
    <row r="59" spans="1:2">
      <c r="A59" t="s">
        <v>24911</v>
      </c>
      <c r="B59">
        <v>391</v>
      </c>
    </row>
    <row r="60" spans="1:2">
      <c r="A60" t="s">
        <v>10296</v>
      </c>
      <c r="B60">
        <v>382</v>
      </c>
    </row>
    <row r="61" spans="1:2">
      <c r="A61">
        <v>95</v>
      </c>
      <c r="B61">
        <v>368</v>
      </c>
    </row>
    <row r="62" spans="1:2">
      <c r="A62" t="s">
        <v>10680</v>
      </c>
      <c r="B62">
        <v>363</v>
      </c>
    </row>
    <row r="63" spans="1:2">
      <c r="A63" t="s">
        <v>10420</v>
      </c>
      <c r="B63">
        <v>355</v>
      </c>
    </row>
    <row r="64" spans="1:2">
      <c r="A64" t="s">
        <v>10280</v>
      </c>
      <c r="B64">
        <v>349</v>
      </c>
    </row>
    <row r="65" spans="1:2">
      <c r="A65" t="s">
        <v>29118</v>
      </c>
      <c r="B65">
        <v>349</v>
      </c>
    </row>
    <row r="66" spans="1:2">
      <c r="A66" t="s">
        <v>10394</v>
      </c>
      <c r="B66">
        <v>348</v>
      </c>
    </row>
    <row r="67" spans="1:2">
      <c r="A67" t="s">
        <v>10214</v>
      </c>
      <c r="B67">
        <v>346</v>
      </c>
    </row>
    <row r="68" spans="1:2">
      <c r="A68" t="s">
        <v>17188</v>
      </c>
      <c r="B68">
        <v>341</v>
      </c>
    </row>
    <row r="69" spans="1:2">
      <c r="A69" t="s">
        <v>10339</v>
      </c>
      <c r="B69">
        <v>339</v>
      </c>
    </row>
    <row r="70" spans="1:2">
      <c r="A70" t="s">
        <v>10283</v>
      </c>
      <c r="B70">
        <v>338</v>
      </c>
    </row>
    <row r="71" spans="1:2">
      <c r="A71" t="s">
        <v>10349</v>
      </c>
      <c r="B71">
        <v>331</v>
      </c>
    </row>
    <row r="72" spans="1:2">
      <c r="A72" t="s">
        <v>10474</v>
      </c>
      <c r="B72">
        <v>328</v>
      </c>
    </row>
    <row r="73" spans="1:2">
      <c r="A73" t="s">
        <v>10562</v>
      </c>
      <c r="B73">
        <v>327</v>
      </c>
    </row>
    <row r="74" spans="1:2">
      <c r="A74" t="s">
        <v>10367</v>
      </c>
      <c r="B74">
        <v>320</v>
      </c>
    </row>
    <row r="75" spans="1:2">
      <c r="A75" t="s">
        <v>10527</v>
      </c>
      <c r="B75">
        <v>319</v>
      </c>
    </row>
    <row r="76" spans="1:2">
      <c r="A76" t="s">
        <v>10187</v>
      </c>
      <c r="B76">
        <v>313</v>
      </c>
    </row>
    <row r="77" spans="1:2">
      <c r="A77" t="s">
        <v>16638</v>
      </c>
      <c r="B77">
        <v>307</v>
      </c>
    </row>
    <row r="78" spans="1:2">
      <c r="A78" t="s">
        <v>22454</v>
      </c>
      <c r="B78">
        <v>304</v>
      </c>
    </row>
    <row r="79" spans="1:2">
      <c r="A79" t="s">
        <v>10556</v>
      </c>
      <c r="B79">
        <v>302</v>
      </c>
    </row>
    <row r="80" spans="1:2">
      <c r="A80" t="s">
        <v>10219</v>
      </c>
      <c r="B80">
        <v>300</v>
      </c>
    </row>
    <row r="81" spans="1:2">
      <c r="A81" t="s">
        <v>10228</v>
      </c>
      <c r="B81">
        <v>299</v>
      </c>
    </row>
    <row r="82" spans="1:2">
      <c r="A82" t="s">
        <v>10326</v>
      </c>
      <c r="B82">
        <v>298</v>
      </c>
    </row>
    <row r="83" spans="1:2">
      <c r="A83" t="s">
        <v>14436</v>
      </c>
      <c r="B83">
        <v>290</v>
      </c>
    </row>
    <row r="84" spans="1:2">
      <c r="A84" t="s">
        <v>9371</v>
      </c>
      <c r="B84">
        <v>290</v>
      </c>
    </row>
    <row r="85" spans="1:2">
      <c r="A85" t="s">
        <v>10941</v>
      </c>
      <c r="B85">
        <v>290</v>
      </c>
    </row>
    <row r="86" spans="1:2">
      <c r="A86" t="s">
        <v>10215</v>
      </c>
      <c r="B86">
        <v>286</v>
      </c>
    </row>
    <row r="87" spans="1:2">
      <c r="A87" t="s">
        <v>10504</v>
      </c>
      <c r="B87">
        <v>282</v>
      </c>
    </row>
    <row r="88" spans="1:2">
      <c r="A88" t="s">
        <v>10517</v>
      </c>
      <c r="B88">
        <v>277</v>
      </c>
    </row>
    <row r="89" spans="1:2">
      <c r="A89" t="s">
        <v>10150</v>
      </c>
      <c r="B89">
        <v>274</v>
      </c>
    </row>
    <row r="90" spans="1:2">
      <c r="A90" t="s">
        <v>11137</v>
      </c>
      <c r="B90">
        <v>273</v>
      </c>
    </row>
    <row r="91" spans="1:2">
      <c r="A91" t="s">
        <v>10709</v>
      </c>
      <c r="B91">
        <v>272</v>
      </c>
    </row>
    <row r="92" spans="1:2">
      <c r="A92" t="s">
        <v>11009</v>
      </c>
      <c r="B92">
        <v>265</v>
      </c>
    </row>
    <row r="93" spans="1:2">
      <c r="A93" t="s">
        <v>10734</v>
      </c>
      <c r="B93">
        <v>264</v>
      </c>
    </row>
    <row r="94" spans="1:2">
      <c r="A94" t="s">
        <v>10953</v>
      </c>
      <c r="B94">
        <v>264</v>
      </c>
    </row>
    <row r="95" spans="1:2">
      <c r="A95" t="s">
        <v>10528</v>
      </c>
      <c r="B95">
        <v>263</v>
      </c>
    </row>
    <row r="96" spans="1:2">
      <c r="A96" t="s">
        <v>10702</v>
      </c>
      <c r="B96">
        <v>259</v>
      </c>
    </row>
    <row r="97" spans="1:2">
      <c r="A97" t="s">
        <v>10165</v>
      </c>
      <c r="B97">
        <v>258</v>
      </c>
    </row>
    <row r="98" spans="1:2">
      <c r="A98" t="s">
        <v>10582</v>
      </c>
      <c r="B98">
        <v>257</v>
      </c>
    </row>
    <row r="99" spans="1:2">
      <c r="A99" t="s">
        <v>10752</v>
      </c>
      <c r="B99">
        <v>257</v>
      </c>
    </row>
    <row r="100" spans="1:2">
      <c r="A100" t="s">
        <v>10561</v>
      </c>
      <c r="B100">
        <v>253</v>
      </c>
    </row>
    <row r="101" spans="1:2">
      <c r="A101" t="s">
        <v>8753</v>
      </c>
      <c r="B101">
        <v>246</v>
      </c>
    </row>
    <row r="102" spans="1:2">
      <c r="A102" t="s">
        <v>10618</v>
      </c>
      <c r="B102">
        <v>244</v>
      </c>
    </row>
    <row r="103" spans="1:2">
      <c r="A103" t="s">
        <v>29584</v>
      </c>
      <c r="B103">
        <v>243</v>
      </c>
    </row>
    <row r="104" spans="1:2">
      <c r="A104" t="s">
        <v>10201</v>
      </c>
      <c r="B104">
        <v>241</v>
      </c>
    </row>
    <row r="105" spans="1:2">
      <c r="A105" t="s">
        <v>8865</v>
      </c>
      <c r="B105">
        <v>240</v>
      </c>
    </row>
    <row r="106" spans="1:2">
      <c r="A106" t="s">
        <v>10518</v>
      </c>
      <c r="B106">
        <v>239</v>
      </c>
    </row>
    <row r="107" spans="1:2">
      <c r="A107" t="s">
        <v>10762</v>
      </c>
      <c r="B107">
        <v>238</v>
      </c>
    </row>
    <row r="108" spans="1:2">
      <c r="A108" t="s">
        <v>10823</v>
      </c>
      <c r="B108">
        <v>235</v>
      </c>
    </row>
    <row r="109" spans="1:2">
      <c r="A109" t="s">
        <v>10193</v>
      </c>
      <c r="B109">
        <v>232</v>
      </c>
    </row>
    <row r="110" spans="1:2">
      <c r="A110" t="s">
        <v>10417</v>
      </c>
      <c r="B110">
        <v>229</v>
      </c>
    </row>
    <row r="111" spans="1:2">
      <c r="A111" t="s">
        <v>8610</v>
      </c>
      <c r="B111">
        <v>229</v>
      </c>
    </row>
    <row r="112" spans="1:2">
      <c r="A112" t="s">
        <v>10545</v>
      </c>
      <c r="B112">
        <v>228</v>
      </c>
    </row>
    <row r="113" spans="1:2">
      <c r="A113" t="s">
        <v>8571</v>
      </c>
      <c r="B113">
        <v>226</v>
      </c>
    </row>
    <row r="114" spans="1:2">
      <c r="A114" t="s">
        <v>10767</v>
      </c>
      <c r="B114">
        <v>225</v>
      </c>
    </row>
    <row r="115" spans="1:2">
      <c r="A115" t="s">
        <v>8576</v>
      </c>
      <c r="B115">
        <v>224</v>
      </c>
    </row>
    <row r="116" spans="1:2">
      <c r="A116" t="s">
        <v>10282</v>
      </c>
      <c r="B116">
        <v>223</v>
      </c>
    </row>
    <row r="117" spans="1:2">
      <c r="A117" t="s">
        <v>10237</v>
      </c>
      <c r="B117">
        <v>222</v>
      </c>
    </row>
    <row r="118" spans="1:2">
      <c r="A118">
        <v>1</v>
      </c>
      <c r="B118">
        <v>222</v>
      </c>
    </row>
    <row r="119" spans="1:2">
      <c r="A119" t="s">
        <v>10244</v>
      </c>
      <c r="B119">
        <v>221</v>
      </c>
    </row>
    <row r="120" spans="1:2">
      <c r="A120" t="s">
        <v>10239</v>
      </c>
      <c r="B120">
        <v>220</v>
      </c>
    </row>
    <row r="121" spans="1:2">
      <c r="A121" t="s">
        <v>10323</v>
      </c>
      <c r="B121">
        <v>218</v>
      </c>
    </row>
    <row r="122" spans="1:2">
      <c r="A122" t="s">
        <v>10438</v>
      </c>
      <c r="B122">
        <v>217</v>
      </c>
    </row>
    <row r="123" spans="1:2">
      <c r="A123" t="s">
        <v>26746</v>
      </c>
      <c r="B123">
        <v>217</v>
      </c>
    </row>
    <row r="124" spans="1:2">
      <c r="A124" t="s">
        <v>16293</v>
      </c>
      <c r="B124">
        <v>215</v>
      </c>
    </row>
    <row r="125" spans="1:2">
      <c r="A125" t="s">
        <v>10381</v>
      </c>
      <c r="B125">
        <v>213</v>
      </c>
    </row>
    <row r="126" spans="1:2">
      <c r="A126" t="s">
        <v>23003</v>
      </c>
      <c r="B126">
        <v>211</v>
      </c>
    </row>
    <row r="127" spans="1:2">
      <c r="A127" t="s">
        <v>10181</v>
      </c>
      <c r="B127">
        <v>211</v>
      </c>
    </row>
    <row r="128" spans="1:2">
      <c r="A128" t="s">
        <v>9358</v>
      </c>
      <c r="B128">
        <v>209</v>
      </c>
    </row>
    <row r="129" spans="1:2">
      <c r="A129" t="s">
        <v>10465</v>
      </c>
      <c r="B129">
        <v>208</v>
      </c>
    </row>
    <row r="130" spans="1:2">
      <c r="A130" t="s">
        <v>24032</v>
      </c>
      <c r="B130">
        <v>205</v>
      </c>
    </row>
    <row r="131" spans="1:2">
      <c r="A131" t="s">
        <v>10660</v>
      </c>
      <c r="B131">
        <v>205</v>
      </c>
    </row>
    <row r="132" spans="1:2">
      <c r="A132" t="s">
        <v>10316</v>
      </c>
      <c r="B132">
        <v>204</v>
      </c>
    </row>
    <row r="133" spans="1:2">
      <c r="A133" t="s">
        <v>10922</v>
      </c>
      <c r="B133">
        <v>204</v>
      </c>
    </row>
    <row r="134" spans="1:2">
      <c r="A134" t="s">
        <v>10285</v>
      </c>
      <c r="B134">
        <v>203</v>
      </c>
    </row>
    <row r="135" spans="1:2">
      <c r="A135" t="s">
        <v>10196</v>
      </c>
      <c r="B135">
        <v>203</v>
      </c>
    </row>
    <row r="136" spans="1:2">
      <c r="A136" t="s">
        <v>24110</v>
      </c>
      <c r="B136">
        <v>202</v>
      </c>
    </row>
    <row r="137" spans="1:2">
      <c r="A137" t="s">
        <v>10321</v>
      </c>
      <c r="B137">
        <v>201</v>
      </c>
    </row>
    <row r="138" spans="1:2">
      <c r="A138" t="s">
        <v>11097</v>
      </c>
      <c r="B138">
        <v>200</v>
      </c>
    </row>
    <row r="139" spans="1:2">
      <c r="A139" t="s">
        <v>10153</v>
      </c>
      <c r="B139">
        <v>200</v>
      </c>
    </row>
    <row r="140" spans="1:2">
      <c r="A140" t="s">
        <v>10547</v>
      </c>
      <c r="B140">
        <v>199</v>
      </c>
    </row>
    <row r="141" spans="1:2">
      <c r="A141" t="s">
        <v>10369</v>
      </c>
      <c r="B141">
        <v>199</v>
      </c>
    </row>
    <row r="142" spans="1:2">
      <c r="A142" t="s">
        <v>10616</v>
      </c>
      <c r="B142">
        <v>199</v>
      </c>
    </row>
    <row r="143" spans="1:2">
      <c r="A143" t="s">
        <v>10581</v>
      </c>
      <c r="B143">
        <v>196</v>
      </c>
    </row>
    <row r="144" spans="1:2">
      <c r="A144">
        <v>25</v>
      </c>
      <c r="B144">
        <v>193</v>
      </c>
    </row>
    <row r="145" spans="1:2">
      <c r="A145" t="s">
        <v>27528</v>
      </c>
      <c r="B145">
        <v>193</v>
      </c>
    </row>
    <row r="146" spans="1:2">
      <c r="A146" t="s">
        <v>10402</v>
      </c>
      <c r="B146">
        <v>192</v>
      </c>
    </row>
    <row r="147" spans="1:2">
      <c r="A147" t="s">
        <v>11039</v>
      </c>
      <c r="B147">
        <v>191</v>
      </c>
    </row>
    <row r="148" spans="1:2">
      <c r="A148" t="s">
        <v>9391</v>
      </c>
      <c r="B148">
        <v>188</v>
      </c>
    </row>
    <row r="149" spans="1:2">
      <c r="A149" t="s">
        <v>8601</v>
      </c>
      <c r="B149">
        <v>186</v>
      </c>
    </row>
    <row r="150" spans="1:2">
      <c r="A150" t="s">
        <v>10471</v>
      </c>
      <c r="B150">
        <v>185</v>
      </c>
    </row>
    <row r="151" spans="1:2">
      <c r="A151" t="s">
        <v>10665</v>
      </c>
      <c r="B151">
        <v>185</v>
      </c>
    </row>
    <row r="152" spans="1:2">
      <c r="A152" t="s">
        <v>8585</v>
      </c>
      <c r="B152">
        <v>185</v>
      </c>
    </row>
    <row r="153" spans="1:2">
      <c r="A153" t="s">
        <v>20803</v>
      </c>
      <c r="B153">
        <v>184</v>
      </c>
    </row>
    <row r="154" spans="1:2">
      <c r="A154" t="s">
        <v>10234</v>
      </c>
      <c r="B154">
        <v>184</v>
      </c>
    </row>
    <row r="155" spans="1:2">
      <c r="A155" t="s">
        <v>10731</v>
      </c>
      <c r="B155">
        <v>183</v>
      </c>
    </row>
    <row r="156" spans="1:2">
      <c r="A156" t="s">
        <v>8758</v>
      </c>
      <c r="B156">
        <v>183</v>
      </c>
    </row>
    <row r="157" spans="1:2">
      <c r="A157" t="s">
        <v>11015</v>
      </c>
      <c r="B157">
        <v>183</v>
      </c>
    </row>
    <row r="158" spans="1:2">
      <c r="A158" t="s">
        <v>10605</v>
      </c>
      <c r="B158">
        <v>179</v>
      </c>
    </row>
    <row r="159" spans="1:2">
      <c r="A159" t="s">
        <v>10195</v>
      </c>
      <c r="B159">
        <v>177</v>
      </c>
    </row>
    <row r="160" spans="1:2">
      <c r="A160" t="s">
        <v>10451</v>
      </c>
      <c r="B160">
        <v>175</v>
      </c>
    </row>
    <row r="161" spans="1:2">
      <c r="A161" t="s">
        <v>10513</v>
      </c>
      <c r="B161">
        <v>174</v>
      </c>
    </row>
    <row r="162" spans="1:2">
      <c r="A162">
        <v>2</v>
      </c>
      <c r="B162">
        <v>173</v>
      </c>
    </row>
    <row r="163" spans="1:2">
      <c r="A163" t="s">
        <v>10419</v>
      </c>
      <c r="B163">
        <v>172</v>
      </c>
    </row>
    <row r="164" spans="1:2">
      <c r="A164" t="s">
        <v>10297</v>
      </c>
      <c r="B164">
        <v>168</v>
      </c>
    </row>
    <row r="165" spans="1:2">
      <c r="A165" t="s">
        <v>27333</v>
      </c>
      <c r="B165">
        <v>168</v>
      </c>
    </row>
    <row r="166" spans="1:2">
      <c r="A166" t="s">
        <v>10427</v>
      </c>
      <c r="B166">
        <v>168</v>
      </c>
    </row>
    <row r="167" spans="1:2">
      <c r="A167" t="s">
        <v>10606</v>
      </c>
      <c r="B167">
        <v>167</v>
      </c>
    </row>
    <row r="168" spans="1:2">
      <c r="A168" t="s">
        <v>10559</v>
      </c>
      <c r="B168">
        <v>166</v>
      </c>
    </row>
    <row r="169" spans="1:2">
      <c r="A169" t="s">
        <v>8598</v>
      </c>
      <c r="B169">
        <v>162</v>
      </c>
    </row>
    <row r="170" spans="1:2">
      <c r="A170" t="s">
        <v>10678</v>
      </c>
      <c r="B170">
        <v>160</v>
      </c>
    </row>
    <row r="171" spans="1:2">
      <c r="A171" t="s">
        <v>10609</v>
      </c>
      <c r="B171">
        <v>159</v>
      </c>
    </row>
    <row r="172" spans="1:2">
      <c r="A172" t="s">
        <v>14127</v>
      </c>
      <c r="B172">
        <v>158</v>
      </c>
    </row>
    <row r="173" spans="1:2">
      <c r="A173" t="s">
        <v>11019</v>
      </c>
      <c r="B173">
        <v>158</v>
      </c>
    </row>
    <row r="174" spans="1:2">
      <c r="A174" t="s">
        <v>10961</v>
      </c>
      <c r="B174">
        <v>156</v>
      </c>
    </row>
    <row r="175" spans="1:2">
      <c r="A175" t="s">
        <v>10179</v>
      </c>
      <c r="B175">
        <v>154</v>
      </c>
    </row>
    <row r="176" spans="1:2">
      <c r="A176" t="s">
        <v>11022</v>
      </c>
      <c r="B176">
        <v>153</v>
      </c>
    </row>
    <row r="177" spans="1:2">
      <c r="A177" t="s">
        <v>10754</v>
      </c>
      <c r="B177">
        <v>153</v>
      </c>
    </row>
    <row r="178" spans="1:2">
      <c r="A178" t="s">
        <v>8690</v>
      </c>
      <c r="B178">
        <v>152</v>
      </c>
    </row>
    <row r="179" spans="1:2">
      <c r="A179" t="s">
        <v>17726</v>
      </c>
      <c r="B179">
        <v>152</v>
      </c>
    </row>
    <row r="180" spans="1:2">
      <c r="A180" t="s">
        <v>21367</v>
      </c>
      <c r="B180">
        <v>152</v>
      </c>
    </row>
    <row r="181" spans="1:2">
      <c r="A181" t="s">
        <v>11169</v>
      </c>
      <c r="B181">
        <v>151</v>
      </c>
    </row>
    <row r="182" spans="1:2">
      <c r="A182" t="s">
        <v>10487</v>
      </c>
      <c r="B182">
        <v>151</v>
      </c>
    </row>
    <row r="183" spans="1:2">
      <c r="A183" t="s">
        <v>10267</v>
      </c>
      <c r="B183">
        <v>151</v>
      </c>
    </row>
    <row r="184" spans="1:2">
      <c r="A184" t="s">
        <v>11221</v>
      </c>
      <c r="B184">
        <v>150</v>
      </c>
    </row>
    <row r="185" spans="1:2">
      <c r="A185" t="s">
        <v>10209</v>
      </c>
      <c r="B185">
        <v>148</v>
      </c>
    </row>
    <row r="186" spans="1:2">
      <c r="A186" t="s">
        <v>10608</v>
      </c>
      <c r="B186">
        <v>148</v>
      </c>
    </row>
    <row r="187" spans="1:2">
      <c r="A187" t="s">
        <v>10704</v>
      </c>
      <c r="B187">
        <v>148</v>
      </c>
    </row>
    <row r="188" spans="1:2">
      <c r="A188" t="s">
        <v>11054</v>
      </c>
      <c r="B188">
        <v>147</v>
      </c>
    </row>
    <row r="189" spans="1:2">
      <c r="A189" t="s">
        <v>10716</v>
      </c>
      <c r="B189">
        <v>147</v>
      </c>
    </row>
    <row r="190" spans="1:2">
      <c r="A190" t="s">
        <v>10318</v>
      </c>
      <c r="B190">
        <v>146</v>
      </c>
    </row>
    <row r="191" spans="1:2">
      <c r="A191" t="s">
        <v>10373</v>
      </c>
      <c r="B191">
        <v>145</v>
      </c>
    </row>
    <row r="192" spans="1:2">
      <c r="A192" t="s">
        <v>10511</v>
      </c>
      <c r="B192">
        <v>145</v>
      </c>
    </row>
    <row r="193" spans="1:2">
      <c r="A193" t="s">
        <v>10242</v>
      </c>
      <c r="B193">
        <v>145</v>
      </c>
    </row>
    <row r="194" spans="1:2">
      <c r="A194" t="s">
        <v>10407</v>
      </c>
      <c r="B194">
        <v>144</v>
      </c>
    </row>
    <row r="195" spans="1:2">
      <c r="A195" t="s">
        <v>8714</v>
      </c>
      <c r="B195">
        <v>143</v>
      </c>
    </row>
    <row r="196" spans="1:2">
      <c r="A196" t="s">
        <v>10410</v>
      </c>
      <c r="B196">
        <v>142</v>
      </c>
    </row>
    <row r="197" spans="1:2">
      <c r="A197" t="s">
        <v>10497</v>
      </c>
      <c r="B197">
        <v>141</v>
      </c>
    </row>
    <row r="198" spans="1:2">
      <c r="A198" t="s">
        <v>10520</v>
      </c>
      <c r="B198">
        <v>140</v>
      </c>
    </row>
    <row r="199" spans="1:2">
      <c r="A199" t="s">
        <v>10362</v>
      </c>
      <c r="B199">
        <v>140</v>
      </c>
    </row>
    <row r="200" spans="1:2">
      <c r="A200" t="s">
        <v>11046</v>
      </c>
      <c r="B200">
        <v>140</v>
      </c>
    </row>
    <row r="201" spans="1:2">
      <c r="A201" t="s">
        <v>10421</v>
      </c>
      <c r="B201">
        <v>139</v>
      </c>
    </row>
    <row r="202" spans="1:2">
      <c r="A202" t="s">
        <v>10315</v>
      </c>
      <c r="B202">
        <v>138</v>
      </c>
    </row>
    <row r="203" spans="1:2">
      <c r="A203" t="s">
        <v>8664</v>
      </c>
      <c r="B203">
        <v>138</v>
      </c>
    </row>
    <row r="204" spans="1:2">
      <c r="A204" t="s">
        <v>10434</v>
      </c>
      <c r="B204">
        <v>137</v>
      </c>
    </row>
    <row r="205" spans="1:2">
      <c r="A205" t="s">
        <v>10714</v>
      </c>
      <c r="B205">
        <v>137</v>
      </c>
    </row>
    <row r="206" spans="1:2">
      <c r="A206" t="s">
        <v>10663</v>
      </c>
      <c r="B206">
        <v>137</v>
      </c>
    </row>
    <row r="207" spans="1:2">
      <c r="A207" t="s">
        <v>29244</v>
      </c>
      <c r="B207">
        <v>137</v>
      </c>
    </row>
    <row r="208" spans="1:2">
      <c r="A208" t="s">
        <v>16867</v>
      </c>
      <c r="B208">
        <v>136</v>
      </c>
    </row>
    <row r="209" spans="1:2">
      <c r="A209" t="s">
        <v>10895</v>
      </c>
      <c r="B209">
        <v>135</v>
      </c>
    </row>
    <row r="210" spans="1:2">
      <c r="A210" t="s">
        <v>16098</v>
      </c>
      <c r="B210">
        <v>135</v>
      </c>
    </row>
    <row r="211" spans="1:2">
      <c r="A211" t="s">
        <v>11107</v>
      </c>
      <c r="B211">
        <v>135</v>
      </c>
    </row>
    <row r="212" spans="1:2">
      <c r="A212" t="s">
        <v>10294</v>
      </c>
      <c r="B212">
        <v>134</v>
      </c>
    </row>
    <row r="213" spans="1:2">
      <c r="A213">
        <v>3</v>
      </c>
      <c r="B213">
        <v>134</v>
      </c>
    </row>
    <row r="214" spans="1:2">
      <c r="A214" t="s">
        <v>10787</v>
      </c>
      <c r="B214">
        <v>132</v>
      </c>
    </row>
    <row r="215" spans="1:2">
      <c r="A215" t="s">
        <v>8976</v>
      </c>
      <c r="B215">
        <v>131</v>
      </c>
    </row>
    <row r="216" spans="1:2">
      <c r="A216" t="s">
        <v>10969</v>
      </c>
      <c r="B216">
        <v>128</v>
      </c>
    </row>
    <row r="217" spans="1:2">
      <c r="A217" t="s">
        <v>8639</v>
      </c>
      <c r="B217">
        <v>128</v>
      </c>
    </row>
    <row r="218" spans="1:2">
      <c r="A218" t="s">
        <v>10472</v>
      </c>
      <c r="B218">
        <v>127</v>
      </c>
    </row>
    <row r="219" spans="1:2">
      <c r="A219" t="s">
        <v>10602</v>
      </c>
      <c r="B219">
        <v>127</v>
      </c>
    </row>
    <row r="220" spans="1:2">
      <c r="A220" t="s">
        <v>10447</v>
      </c>
      <c r="B220">
        <v>126</v>
      </c>
    </row>
    <row r="221" spans="1:2">
      <c r="A221" t="s">
        <v>8573</v>
      </c>
      <c r="B221">
        <v>126</v>
      </c>
    </row>
    <row r="222" spans="1:2">
      <c r="A222" t="s">
        <v>18432</v>
      </c>
      <c r="B222">
        <v>125</v>
      </c>
    </row>
    <row r="223" spans="1:2">
      <c r="A223" t="s">
        <v>10226</v>
      </c>
      <c r="B223">
        <v>124</v>
      </c>
    </row>
    <row r="224" spans="1:2">
      <c r="A224" t="s">
        <v>10695</v>
      </c>
      <c r="B224">
        <v>123</v>
      </c>
    </row>
    <row r="225" spans="1:2">
      <c r="A225" t="s">
        <v>8706</v>
      </c>
      <c r="B225">
        <v>122</v>
      </c>
    </row>
    <row r="226" spans="1:2">
      <c r="A226" t="s">
        <v>24937</v>
      </c>
      <c r="B226">
        <v>122</v>
      </c>
    </row>
    <row r="227" spans="1:2">
      <c r="A227" t="s">
        <v>10210</v>
      </c>
      <c r="B227">
        <v>120</v>
      </c>
    </row>
    <row r="228" spans="1:2">
      <c r="A228" t="s">
        <v>10872</v>
      </c>
      <c r="B228">
        <v>119</v>
      </c>
    </row>
    <row r="229" spans="1:2">
      <c r="A229" t="s">
        <v>26817</v>
      </c>
      <c r="B229">
        <v>119</v>
      </c>
    </row>
    <row r="230" spans="1:2">
      <c r="A230" t="s">
        <v>11176</v>
      </c>
      <c r="B230">
        <v>118</v>
      </c>
    </row>
    <row r="231" spans="1:2">
      <c r="A231" t="s">
        <v>27664</v>
      </c>
      <c r="B231">
        <v>118</v>
      </c>
    </row>
    <row r="232" spans="1:2">
      <c r="A232" t="s">
        <v>9063</v>
      </c>
      <c r="B232">
        <v>117</v>
      </c>
    </row>
    <row r="233" spans="1:2">
      <c r="A233" t="s">
        <v>10580</v>
      </c>
      <c r="B233">
        <v>116</v>
      </c>
    </row>
    <row r="234" spans="1:2">
      <c r="A234" t="s">
        <v>23985</v>
      </c>
      <c r="B234">
        <v>116</v>
      </c>
    </row>
    <row r="235" spans="1:2">
      <c r="A235" t="s">
        <v>10379</v>
      </c>
      <c r="B235">
        <v>115</v>
      </c>
    </row>
    <row r="236" spans="1:2">
      <c r="A236" t="s">
        <v>25442</v>
      </c>
      <c r="B236">
        <v>115</v>
      </c>
    </row>
    <row r="237" spans="1:2">
      <c r="A237" t="s">
        <v>26316</v>
      </c>
      <c r="B237">
        <v>115</v>
      </c>
    </row>
    <row r="238" spans="1:2">
      <c r="A238" t="s">
        <v>11214</v>
      </c>
      <c r="B238">
        <v>114</v>
      </c>
    </row>
    <row r="239" spans="1:2">
      <c r="A239" t="s">
        <v>10601</v>
      </c>
      <c r="B239">
        <v>114</v>
      </c>
    </row>
    <row r="240" spans="1:2">
      <c r="A240" t="s">
        <v>10279</v>
      </c>
      <c r="B240">
        <v>113</v>
      </c>
    </row>
    <row r="241" spans="1:2">
      <c r="A241" t="s">
        <v>10834</v>
      </c>
      <c r="B241">
        <v>111</v>
      </c>
    </row>
    <row r="242" spans="1:2">
      <c r="A242" t="s">
        <v>10854</v>
      </c>
      <c r="B242">
        <v>111</v>
      </c>
    </row>
    <row r="243" spans="1:2">
      <c r="A243" t="s">
        <v>10243</v>
      </c>
      <c r="B243">
        <v>111</v>
      </c>
    </row>
    <row r="244" spans="1:2">
      <c r="A244" t="s">
        <v>9035</v>
      </c>
      <c r="B244">
        <v>108</v>
      </c>
    </row>
    <row r="245" spans="1:2">
      <c r="A245" t="s">
        <v>10250</v>
      </c>
      <c r="B245">
        <v>108</v>
      </c>
    </row>
    <row r="246" spans="1:2">
      <c r="A246" t="s">
        <v>10945</v>
      </c>
      <c r="B246">
        <v>108</v>
      </c>
    </row>
    <row r="247" spans="1:2">
      <c r="A247" t="s">
        <v>16664</v>
      </c>
      <c r="B247">
        <v>107</v>
      </c>
    </row>
    <row r="248" spans="1:2">
      <c r="A248" t="s">
        <v>14623</v>
      </c>
      <c r="B248">
        <v>106</v>
      </c>
    </row>
    <row r="249" spans="1:2">
      <c r="A249" t="s">
        <v>24463</v>
      </c>
      <c r="B249">
        <v>106</v>
      </c>
    </row>
    <row r="250" spans="1:2">
      <c r="A250" t="s">
        <v>9117</v>
      </c>
      <c r="B250">
        <v>105</v>
      </c>
    </row>
    <row r="251" spans="1:2">
      <c r="A251" t="s">
        <v>10827</v>
      </c>
      <c r="B251">
        <v>105</v>
      </c>
    </row>
    <row r="252" spans="1:2">
      <c r="A252" t="s">
        <v>8618</v>
      </c>
      <c r="B252">
        <v>105</v>
      </c>
    </row>
    <row r="253" spans="1:2">
      <c r="A253" t="s">
        <v>16476</v>
      </c>
      <c r="B253">
        <v>104</v>
      </c>
    </row>
    <row r="254" spans="1:2">
      <c r="A254" t="s">
        <v>8625</v>
      </c>
      <c r="B254">
        <v>104</v>
      </c>
    </row>
    <row r="255" spans="1:2">
      <c r="A255" t="s">
        <v>10448</v>
      </c>
      <c r="B255">
        <v>103</v>
      </c>
    </row>
    <row r="256" spans="1:2">
      <c r="A256" t="s">
        <v>18279</v>
      </c>
      <c r="B256">
        <v>103</v>
      </c>
    </row>
    <row r="257" spans="1:2">
      <c r="A257" t="s">
        <v>8838</v>
      </c>
      <c r="B257">
        <v>103</v>
      </c>
    </row>
    <row r="258" spans="1:2">
      <c r="A258" t="s">
        <v>10869</v>
      </c>
      <c r="B258">
        <v>102</v>
      </c>
    </row>
    <row r="259" spans="1:2">
      <c r="A259" t="s">
        <v>10240</v>
      </c>
      <c r="B259">
        <v>101</v>
      </c>
    </row>
    <row r="260" spans="1:2">
      <c r="A260" t="s">
        <v>10225</v>
      </c>
      <c r="B260">
        <v>101</v>
      </c>
    </row>
    <row r="261" spans="1:2">
      <c r="A261" t="s">
        <v>25156</v>
      </c>
      <c r="B261">
        <v>101</v>
      </c>
    </row>
    <row r="262" spans="1:2">
      <c r="A262" t="s">
        <v>11171</v>
      </c>
      <c r="B262">
        <v>101</v>
      </c>
    </row>
    <row r="263" spans="1:2">
      <c r="A263" t="s">
        <v>10993</v>
      </c>
      <c r="B263">
        <v>100</v>
      </c>
    </row>
    <row r="264" spans="1:2">
      <c r="A264" t="s">
        <v>10632</v>
      </c>
      <c r="B264">
        <v>100</v>
      </c>
    </row>
    <row r="265" spans="1:2">
      <c r="A265" t="s">
        <v>8580</v>
      </c>
      <c r="B265">
        <v>99</v>
      </c>
    </row>
    <row r="266" spans="1:2">
      <c r="A266" t="s">
        <v>8630</v>
      </c>
      <c r="B266">
        <v>99</v>
      </c>
    </row>
    <row r="267" spans="1:2">
      <c r="A267" t="s">
        <v>10383</v>
      </c>
      <c r="B267">
        <v>99</v>
      </c>
    </row>
    <row r="268" spans="1:2">
      <c r="A268" t="s">
        <v>10432</v>
      </c>
      <c r="B268">
        <v>99</v>
      </c>
    </row>
    <row r="269" spans="1:2">
      <c r="A269" t="s">
        <v>10464</v>
      </c>
      <c r="B269">
        <v>97</v>
      </c>
    </row>
    <row r="270" spans="1:2">
      <c r="A270" t="s">
        <v>9181</v>
      </c>
      <c r="B270">
        <v>97</v>
      </c>
    </row>
    <row r="271" spans="1:2">
      <c r="A271" t="s">
        <v>10275</v>
      </c>
      <c r="B271">
        <v>97</v>
      </c>
    </row>
    <row r="272" spans="1:2">
      <c r="A272" t="s">
        <v>26753</v>
      </c>
      <c r="B272">
        <v>97</v>
      </c>
    </row>
    <row r="273" spans="1:2">
      <c r="A273" t="s">
        <v>11017</v>
      </c>
      <c r="B273">
        <v>97</v>
      </c>
    </row>
    <row r="274" spans="1:2">
      <c r="A274" t="s">
        <v>11209</v>
      </c>
      <c r="B274">
        <v>97</v>
      </c>
    </row>
    <row r="275" spans="1:2">
      <c r="A275" t="s">
        <v>10272</v>
      </c>
      <c r="B275">
        <v>96</v>
      </c>
    </row>
    <row r="276" spans="1:2">
      <c r="A276" t="s">
        <v>26020</v>
      </c>
      <c r="B276">
        <v>96</v>
      </c>
    </row>
    <row r="277" spans="1:2">
      <c r="A277" t="s">
        <v>10483</v>
      </c>
      <c r="B277">
        <v>95</v>
      </c>
    </row>
    <row r="278" spans="1:2">
      <c r="A278" t="s">
        <v>17964</v>
      </c>
      <c r="B278">
        <v>95</v>
      </c>
    </row>
    <row r="279" spans="1:2">
      <c r="A279" t="s">
        <v>10955</v>
      </c>
      <c r="B279">
        <v>95</v>
      </c>
    </row>
    <row r="280" spans="1:2">
      <c r="A280" t="s">
        <v>22641</v>
      </c>
      <c r="B280">
        <v>94</v>
      </c>
    </row>
    <row r="281" spans="1:2">
      <c r="A281" t="s">
        <v>10644</v>
      </c>
      <c r="B281">
        <v>94</v>
      </c>
    </row>
    <row r="282" spans="1:2">
      <c r="A282" t="s">
        <v>28146</v>
      </c>
      <c r="B282">
        <v>94</v>
      </c>
    </row>
    <row r="283" spans="1:2">
      <c r="A283" t="s">
        <v>13900</v>
      </c>
      <c r="B283">
        <v>93</v>
      </c>
    </row>
    <row r="284" spans="1:2">
      <c r="A284" t="s">
        <v>8629</v>
      </c>
      <c r="B284">
        <v>93</v>
      </c>
    </row>
    <row r="285" spans="1:2">
      <c r="A285" t="s">
        <v>10178</v>
      </c>
      <c r="B285">
        <v>93</v>
      </c>
    </row>
    <row r="286" spans="1:2">
      <c r="A286" t="s">
        <v>19354</v>
      </c>
      <c r="B286">
        <v>93</v>
      </c>
    </row>
    <row r="287" spans="1:2">
      <c r="A287" t="s">
        <v>10742</v>
      </c>
      <c r="B287">
        <v>93</v>
      </c>
    </row>
    <row r="288" spans="1:2">
      <c r="A288" t="s">
        <v>10295</v>
      </c>
      <c r="B288">
        <v>93</v>
      </c>
    </row>
    <row r="289" spans="1:2">
      <c r="A289" t="s">
        <v>27672</v>
      </c>
      <c r="B289">
        <v>93</v>
      </c>
    </row>
    <row r="290" spans="1:2">
      <c r="A290" t="s">
        <v>11081</v>
      </c>
      <c r="B290">
        <v>93</v>
      </c>
    </row>
    <row r="291" spans="1:2">
      <c r="A291" t="s">
        <v>10775</v>
      </c>
      <c r="B291">
        <v>93</v>
      </c>
    </row>
    <row r="292" spans="1:2">
      <c r="A292" t="s">
        <v>8588</v>
      </c>
      <c r="B292">
        <v>92</v>
      </c>
    </row>
    <row r="293" spans="1:2">
      <c r="A293" t="s">
        <v>8572</v>
      </c>
      <c r="B293">
        <v>92</v>
      </c>
    </row>
    <row r="294" spans="1:2">
      <c r="A294" t="s">
        <v>10401</v>
      </c>
      <c r="B294">
        <v>92</v>
      </c>
    </row>
    <row r="295" spans="1:2">
      <c r="A295" t="s">
        <v>10648</v>
      </c>
      <c r="B295">
        <v>91</v>
      </c>
    </row>
    <row r="296" spans="1:2">
      <c r="A296" t="s">
        <v>10202</v>
      </c>
      <c r="B296">
        <v>91</v>
      </c>
    </row>
    <row r="297" spans="1:2">
      <c r="A297">
        <v>4</v>
      </c>
      <c r="B297">
        <v>91</v>
      </c>
    </row>
    <row r="298" spans="1:2">
      <c r="A298" t="s">
        <v>10343</v>
      </c>
      <c r="B298">
        <v>91</v>
      </c>
    </row>
    <row r="299" spans="1:2">
      <c r="A299" t="s">
        <v>11115</v>
      </c>
      <c r="B299">
        <v>91</v>
      </c>
    </row>
    <row r="300" spans="1:2">
      <c r="A300" t="s">
        <v>11032</v>
      </c>
      <c r="B300">
        <v>91</v>
      </c>
    </row>
    <row r="301" spans="1:2">
      <c r="A301" t="s">
        <v>10998</v>
      </c>
      <c r="B301">
        <v>91</v>
      </c>
    </row>
    <row r="302" spans="1:2">
      <c r="A302" t="s">
        <v>10607</v>
      </c>
      <c r="B302">
        <v>90</v>
      </c>
    </row>
    <row r="303" spans="1:2">
      <c r="A303" t="s">
        <v>10439</v>
      </c>
      <c r="B303">
        <v>90</v>
      </c>
    </row>
    <row r="304" spans="1:2">
      <c r="A304" t="s">
        <v>10366</v>
      </c>
      <c r="B304">
        <v>90</v>
      </c>
    </row>
    <row r="305" spans="1:2">
      <c r="A305" t="s">
        <v>23120</v>
      </c>
      <c r="B305">
        <v>90</v>
      </c>
    </row>
    <row r="306" spans="1:2">
      <c r="A306" t="s">
        <v>10688</v>
      </c>
      <c r="B306">
        <v>90</v>
      </c>
    </row>
    <row r="307" spans="1:2">
      <c r="A307" t="s">
        <v>10455</v>
      </c>
      <c r="B307">
        <v>89</v>
      </c>
    </row>
    <row r="308" spans="1:2">
      <c r="A308" t="s">
        <v>10844</v>
      </c>
      <c r="B308">
        <v>89</v>
      </c>
    </row>
    <row r="309" spans="1:2">
      <c r="A309" t="s">
        <v>21559</v>
      </c>
      <c r="B309">
        <v>89</v>
      </c>
    </row>
    <row r="310" spans="1:2">
      <c r="A310" t="s">
        <v>10635</v>
      </c>
      <c r="B310">
        <v>88</v>
      </c>
    </row>
    <row r="311" spans="1:2">
      <c r="A311" t="s">
        <v>10180</v>
      </c>
      <c r="B311">
        <v>88</v>
      </c>
    </row>
    <row r="312" spans="1:2">
      <c r="A312" t="s">
        <v>27749</v>
      </c>
      <c r="B312">
        <v>88</v>
      </c>
    </row>
    <row r="313" spans="1:2">
      <c r="A313" t="s">
        <v>11139</v>
      </c>
      <c r="B313">
        <v>88</v>
      </c>
    </row>
    <row r="314" spans="1:2">
      <c r="A314" t="s">
        <v>29563</v>
      </c>
      <c r="B314">
        <v>88</v>
      </c>
    </row>
    <row r="315" spans="1:2">
      <c r="A315" t="s">
        <v>11217</v>
      </c>
      <c r="B315">
        <v>87</v>
      </c>
    </row>
    <row r="316" spans="1:2">
      <c r="A316" t="s">
        <v>10747</v>
      </c>
      <c r="B316">
        <v>87</v>
      </c>
    </row>
    <row r="317" spans="1:2">
      <c r="A317" t="s">
        <v>22703</v>
      </c>
      <c r="B317">
        <v>87</v>
      </c>
    </row>
    <row r="318" spans="1:2">
      <c r="A318" t="s">
        <v>8623</v>
      </c>
      <c r="B318">
        <v>87</v>
      </c>
    </row>
    <row r="319" spans="1:2">
      <c r="A319" t="s">
        <v>10467</v>
      </c>
      <c r="B319">
        <v>87</v>
      </c>
    </row>
    <row r="320" spans="1:2">
      <c r="A320" t="s">
        <v>10492</v>
      </c>
      <c r="B320">
        <v>87</v>
      </c>
    </row>
    <row r="321" spans="1:2">
      <c r="A321" t="s">
        <v>10855</v>
      </c>
      <c r="B321">
        <v>87</v>
      </c>
    </row>
    <row r="322" spans="1:2">
      <c r="A322" t="s">
        <v>10643</v>
      </c>
      <c r="B322">
        <v>86</v>
      </c>
    </row>
    <row r="323" spans="1:2">
      <c r="A323" t="s">
        <v>25374</v>
      </c>
      <c r="B323">
        <v>86</v>
      </c>
    </row>
    <row r="324" spans="1:2">
      <c r="A324" t="s">
        <v>10482</v>
      </c>
      <c r="B324">
        <v>86</v>
      </c>
    </row>
    <row r="325" spans="1:2">
      <c r="A325" t="s">
        <v>10992</v>
      </c>
      <c r="B325">
        <v>86</v>
      </c>
    </row>
    <row r="326" spans="1:2">
      <c r="A326" t="s">
        <v>10473</v>
      </c>
      <c r="B326">
        <v>85</v>
      </c>
    </row>
    <row r="327" spans="1:2">
      <c r="A327" t="s">
        <v>11155</v>
      </c>
      <c r="B327">
        <v>85</v>
      </c>
    </row>
    <row r="328" spans="1:2">
      <c r="A328" t="s">
        <v>10610</v>
      </c>
      <c r="B328">
        <v>85</v>
      </c>
    </row>
    <row r="329" spans="1:2">
      <c r="A329" t="s">
        <v>29621</v>
      </c>
      <c r="B329">
        <v>85</v>
      </c>
    </row>
    <row r="330" spans="1:2">
      <c r="A330">
        <v>6</v>
      </c>
      <c r="B330">
        <v>84</v>
      </c>
    </row>
    <row r="331" spans="1:2">
      <c r="A331" t="s">
        <v>10281</v>
      </c>
      <c r="B331">
        <v>84</v>
      </c>
    </row>
    <row r="332" spans="1:2">
      <c r="A332" t="s">
        <v>10654</v>
      </c>
      <c r="B332">
        <v>84</v>
      </c>
    </row>
    <row r="333" spans="1:2">
      <c r="A333" t="s">
        <v>15325</v>
      </c>
      <c r="B333">
        <v>83</v>
      </c>
    </row>
    <row r="334" spans="1:2">
      <c r="A334" t="s">
        <v>11170</v>
      </c>
      <c r="B334">
        <v>83</v>
      </c>
    </row>
    <row r="335" spans="1:2">
      <c r="A335" t="s">
        <v>10550</v>
      </c>
      <c r="B335">
        <v>82</v>
      </c>
    </row>
    <row r="336" spans="1:2">
      <c r="A336" t="s">
        <v>10363</v>
      </c>
      <c r="B336">
        <v>82</v>
      </c>
    </row>
    <row r="337" spans="1:2">
      <c r="A337" t="s">
        <v>18094</v>
      </c>
      <c r="B337">
        <v>82</v>
      </c>
    </row>
    <row r="338" spans="1:2">
      <c r="A338" t="s">
        <v>19465</v>
      </c>
      <c r="B338">
        <v>82</v>
      </c>
    </row>
    <row r="339" spans="1:2">
      <c r="A339" t="s">
        <v>8955</v>
      </c>
      <c r="B339">
        <v>81</v>
      </c>
    </row>
    <row r="340" spans="1:2">
      <c r="A340" t="s">
        <v>11127</v>
      </c>
      <c r="B340">
        <v>81</v>
      </c>
    </row>
    <row r="341" spans="1:2">
      <c r="A341" t="s">
        <v>8657</v>
      </c>
      <c r="B341">
        <v>81</v>
      </c>
    </row>
    <row r="342" spans="1:2">
      <c r="A342" t="s">
        <v>10661</v>
      </c>
      <c r="B342">
        <v>81</v>
      </c>
    </row>
    <row r="343" spans="1:2">
      <c r="A343" t="s">
        <v>26884</v>
      </c>
      <c r="B343">
        <v>81</v>
      </c>
    </row>
    <row r="344" spans="1:2">
      <c r="A344" t="s">
        <v>10865</v>
      </c>
      <c r="B344">
        <v>80</v>
      </c>
    </row>
    <row r="345" spans="1:2">
      <c r="A345" t="s">
        <v>10495</v>
      </c>
      <c r="B345">
        <v>80</v>
      </c>
    </row>
    <row r="346" spans="1:2">
      <c r="A346" t="s">
        <v>10706</v>
      </c>
      <c r="B346">
        <v>80</v>
      </c>
    </row>
    <row r="347" spans="1:2">
      <c r="A347" t="s">
        <v>27756</v>
      </c>
      <c r="B347">
        <v>80</v>
      </c>
    </row>
    <row r="348" spans="1:2">
      <c r="A348" t="s">
        <v>28811</v>
      </c>
      <c r="B348">
        <v>80</v>
      </c>
    </row>
    <row r="349" spans="1:2">
      <c r="A349" t="s">
        <v>10293</v>
      </c>
      <c r="B349">
        <v>79</v>
      </c>
    </row>
    <row r="350" spans="1:2">
      <c r="A350" t="s">
        <v>11025</v>
      </c>
      <c r="B350">
        <v>79</v>
      </c>
    </row>
    <row r="351" spans="1:2">
      <c r="A351" t="s">
        <v>10324</v>
      </c>
      <c r="B351">
        <v>79</v>
      </c>
    </row>
    <row r="352" spans="1:2">
      <c r="A352" t="s">
        <v>10213</v>
      </c>
      <c r="B352">
        <v>79</v>
      </c>
    </row>
    <row r="353" spans="1:2">
      <c r="A353" t="s">
        <v>10399</v>
      </c>
      <c r="B353">
        <v>79</v>
      </c>
    </row>
    <row r="354" spans="1:2">
      <c r="A354" t="s">
        <v>10408</v>
      </c>
      <c r="B354">
        <v>78</v>
      </c>
    </row>
    <row r="355" spans="1:2">
      <c r="A355" t="s">
        <v>19365</v>
      </c>
      <c r="B355">
        <v>78</v>
      </c>
    </row>
    <row r="356" spans="1:2">
      <c r="A356" t="s">
        <v>8665</v>
      </c>
      <c r="B356">
        <v>78</v>
      </c>
    </row>
    <row r="357" spans="1:2">
      <c r="A357" t="s">
        <v>10711</v>
      </c>
      <c r="B357">
        <v>78</v>
      </c>
    </row>
    <row r="358" spans="1:2">
      <c r="A358" t="s">
        <v>10652</v>
      </c>
      <c r="B358">
        <v>77</v>
      </c>
    </row>
    <row r="359" spans="1:2">
      <c r="A359" t="s">
        <v>11074</v>
      </c>
      <c r="B359">
        <v>77</v>
      </c>
    </row>
    <row r="360" spans="1:2">
      <c r="A360">
        <v>5</v>
      </c>
      <c r="B360">
        <v>77</v>
      </c>
    </row>
    <row r="361" spans="1:2">
      <c r="A361" t="s">
        <v>10694</v>
      </c>
      <c r="B361">
        <v>77</v>
      </c>
    </row>
    <row r="362" spans="1:2">
      <c r="A362" t="s">
        <v>10395</v>
      </c>
      <c r="B362">
        <v>77</v>
      </c>
    </row>
    <row r="363" spans="1:2">
      <c r="A363" t="s">
        <v>14414</v>
      </c>
      <c r="B363">
        <v>76</v>
      </c>
    </row>
    <row r="364" spans="1:2">
      <c r="A364" t="s">
        <v>10313</v>
      </c>
      <c r="B364">
        <v>76</v>
      </c>
    </row>
    <row r="365" spans="1:2">
      <c r="A365" t="s">
        <v>10826</v>
      </c>
      <c r="B365">
        <v>76</v>
      </c>
    </row>
    <row r="366" spans="1:2">
      <c r="A366" t="s">
        <v>10392</v>
      </c>
      <c r="B366">
        <v>76</v>
      </c>
    </row>
    <row r="367" spans="1:2">
      <c r="A367" t="s">
        <v>10987</v>
      </c>
      <c r="B367">
        <v>76</v>
      </c>
    </row>
    <row r="368" spans="1:2">
      <c r="A368" t="s">
        <v>23633</v>
      </c>
      <c r="B368">
        <v>76</v>
      </c>
    </row>
    <row r="369" spans="1:2">
      <c r="A369" t="s">
        <v>10436</v>
      </c>
      <c r="B369">
        <v>76</v>
      </c>
    </row>
    <row r="370" spans="1:2">
      <c r="A370" t="s">
        <v>11189</v>
      </c>
      <c r="B370">
        <v>75</v>
      </c>
    </row>
    <row r="371" spans="1:2">
      <c r="A371" t="s">
        <v>10499</v>
      </c>
      <c r="B371">
        <v>75</v>
      </c>
    </row>
    <row r="372" spans="1:2">
      <c r="A372" t="s">
        <v>25159</v>
      </c>
      <c r="B372">
        <v>75</v>
      </c>
    </row>
    <row r="373" spans="1:2">
      <c r="A373" t="s">
        <v>10597</v>
      </c>
      <c r="B373">
        <v>75</v>
      </c>
    </row>
    <row r="374" spans="1:2">
      <c r="A374" t="s">
        <v>8745</v>
      </c>
      <c r="B374">
        <v>74</v>
      </c>
    </row>
    <row r="375" spans="1:2">
      <c r="A375" t="s">
        <v>14815</v>
      </c>
      <c r="B375">
        <v>74</v>
      </c>
    </row>
    <row r="376" spans="1:2">
      <c r="A376" t="s">
        <v>10490</v>
      </c>
      <c r="B376">
        <v>74</v>
      </c>
    </row>
    <row r="377" spans="1:2">
      <c r="A377" t="s">
        <v>10719</v>
      </c>
      <c r="B377">
        <v>74</v>
      </c>
    </row>
    <row r="378" spans="1:2">
      <c r="A378" t="s">
        <v>11035</v>
      </c>
      <c r="B378">
        <v>74</v>
      </c>
    </row>
    <row r="379" spans="1:2">
      <c r="A379" t="s">
        <v>22041</v>
      </c>
      <c r="B379">
        <v>74</v>
      </c>
    </row>
    <row r="380" spans="1:2">
      <c r="A380" t="s">
        <v>22401</v>
      </c>
      <c r="B380">
        <v>74</v>
      </c>
    </row>
    <row r="381" spans="1:2">
      <c r="A381" t="s">
        <v>10389</v>
      </c>
      <c r="B381">
        <v>73</v>
      </c>
    </row>
    <row r="382" spans="1:2">
      <c r="A382" t="s">
        <v>10615</v>
      </c>
      <c r="B382">
        <v>73</v>
      </c>
    </row>
    <row r="383" spans="1:2">
      <c r="A383" t="s">
        <v>10235</v>
      </c>
      <c r="B383">
        <v>73</v>
      </c>
    </row>
    <row r="384" spans="1:2">
      <c r="A384" t="s">
        <v>11179</v>
      </c>
      <c r="B384">
        <v>73</v>
      </c>
    </row>
    <row r="385" spans="1:2">
      <c r="A385" t="s">
        <v>10442</v>
      </c>
      <c r="B385">
        <v>73</v>
      </c>
    </row>
    <row r="386" spans="1:2">
      <c r="A386" t="s">
        <v>10260</v>
      </c>
      <c r="B386">
        <v>73</v>
      </c>
    </row>
    <row r="387" spans="1:2">
      <c r="A387" t="s">
        <v>10404</v>
      </c>
      <c r="B387">
        <v>73</v>
      </c>
    </row>
    <row r="388" spans="1:2">
      <c r="A388" t="s">
        <v>28039</v>
      </c>
      <c r="B388">
        <v>73</v>
      </c>
    </row>
    <row r="389" spans="1:2">
      <c r="A389" t="s">
        <v>29498</v>
      </c>
      <c r="B389">
        <v>73</v>
      </c>
    </row>
    <row r="390" spans="1:2">
      <c r="A390">
        <v>12</v>
      </c>
      <c r="B390">
        <v>72</v>
      </c>
    </row>
    <row r="391" spans="1:2">
      <c r="A391" t="s">
        <v>10862</v>
      </c>
      <c r="B391">
        <v>72</v>
      </c>
    </row>
    <row r="392" spans="1:2">
      <c r="A392" t="s">
        <v>23677</v>
      </c>
      <c r="B392">
        <v>72</v>
      </c>
    </row>
    <row r="393" spans="1:2">
      <c r="A393" t="s">
        <v>26453</v>
      </c>
      <c r="B393">
        <v>72</v>
      </c>
    </row>
    <row r="394" spans="1:2">
      <c r="A394" t="s">
        <v>27758</v>
      </c>
      <c r="B394">
        <v>72</v>
      </c>
    </row>
    <row r="395" spans="1:2">
      <c r="A395" t="s">
        <v>16188</v>
      </c>
      <c r="B395">
        <v>71</v>
      </c>
    </row>
    <row r="396" spans="1:2">
      <c r="A396" t="s">
        <v>10292</v>
      </c>
      <c r="B396">
        <v>71</v>
      </c>
    </row>
    <row r="397" spans="1:2">
      <c r="A397" t="s">
        <v>10542</v>
      </c>
      <c r="B397">
        <v>71</v>
      </c>
    </row>
    <row r="398" spans="1:2">
      <c r="A398" t="s">
        <v>23346</v>
      </c>
      <c r="B398">
        <v>71</v>
      </c>
    </row>
    <row r="399" spans="1:2">
      <c r="A399" t="s">
        <v>10424</v>
      </c>
      <c r="B399">
        <v>71</v>
      </c>
    </row>
    <row r="400" spans="1:2">
      <c r="A400" t="s">
        <v>15258</v>
      </c>
      <c r="B400">
        <v>70</v>
      </c>
    </row>
    <row r="401" spans="1:2">
      <c r="A401" t="s">
        <v>18338</v>
      </c>
      <c r="B401">
        <v>70</v>
      </c>
    </row>
    <row r="402" spans="1:2">
      <c r="A402" t="s">
        <v>19423</v>
      </c>
      <c r="B402">
        <v>70</v>
      </c>
    </row>
    <row r="403" spans="1:2">
      <c r="A403" t="s">
        <v>25766</v>
      </c>
      <c r="B403">
        <v>70</v>
      </c>
    </row>
    <row r="404" spans="1:2">
      <c r="A404" t="s">
        <v>10821</v>
      </c>
      <c r="B404">
        <v>70</v>
      </c>
    </row>
    <row r="405" spans="1:2">
      <c r="A405" t="s">
        <v>15410</v>
      </c>
      <c r="B405">
        <v>69</v>
      </c>
    </row>
    <row r="406" spans="1:2">
      <c r="A406" t="s">
        <v>10579</v>
      </c>
      <c r="B406">
        <v>69</v>
      </c>
    </row>
    <row r="407" spans="1:2">
      <c r="A407" t="s">
        <v>9378</v>
      </c>
      <c r="B407">
        <v>69</v>
      </c>
    </row>
    <row r="408" spans="1:2">
      <c r="A408" t="s">
        <v>8622</v>
      </c>
      <c r="B408">
        <v>69</v>
      </c>
    </row>
    <row r="409" spans="1:2">
      <c r="A409" t="s">
        <v>11126</v>
      </c>
      <c r="B409">
        <v>69</v>
      </c>
    </row>
    <row r="410" spans="1:2">
      <c r="A410" t="s">
        <v>26199</v>
      </c>
      <c r="B410">
        <v>69</v>
      </c>
    </row>
    <row r="411" spans="1:2">
      <c r="A411" t="s">
        <v>20054</v>
      </c>
      <c r="B411">
        <v>68</v>
      </c>
    </row>
    <row r="412" spans="1:2">
      <c r="A412" t="s">
        <v>10435</v>
      </c>
      <c r="B412">
        <v>68</v>
      </c>
    </row>
    <row r="413" spans="1:2">
      <c r="A413" t="s">
        <v>25655</v>
      </c>
      <c r="B413">
        <v>68</v>
      </c>
    </row>
    <row r="414" spans="1:2">
      <c r="A414" t="s">
        <v>10484</v>
      </c>
      <c r="B414">
        <v>68</v>
      </c>
    </row>
    <row r="415" spans="1:2">
      <c r="A415" t="s">
        <v>10255</v>
      </c>
      <c r="B415">
        <v>67</v>
      </c>
    </row>
    <row r="416" spans="1:2">
      <c r="A416" t="s">
        <v>8650</v>
      </c>
      <c r="B416">
        <v>67</v>
      </c>
    </row>
    <row r="417" spans="1:2">
      <c r="A417" t="s">
        <v>10599</v>
      </c>
      <c r="B417">
        <v>67</v>
      </c>
    </row>
    <row r="418" spans="1:2">
      <c r="A418" t="s">
        <v>10590</v>
      </c>
      <c r="B418">
        <v>67</v>
      </c>
    </row>
    <row r="419" spans="1:2">
      <c r="A419" t="s">
        <v>28642</v>
      </c>
      <c r="B419">
        <v>67</v>
      </c>
    </row>
    <row r="420" spans="1:2">
      <c r="A420" t="s">
        <v>9133</v>
      </c>
      <c r="B420">
        <v>66</v>
      </c>
    </row>
    <row r="421" spans="1:2">
      <c r="A421">
        <v>10</v>
      </c>
      <c r="B421">
        <v>66</v>
      </c>
    </row>
    <row r="422" spans="1:2">
      <c r="A422">
        <v>1E-3</v>
      </c>
      <c r="B422">
        <v>66</v>
      </c>
    </row>
    <row r="423" spans="1:2">
      <c r="A423" t="s">
        <v>28140</v>
      </c>
      <c r="B423">
        <v>66</v>
      </c>
    </row>
    <row r="424" spans="1:2">
      <c r="A424" t="s">
        <v>28835</v>
      </c>
      <c r="B424">
        <v>66</v>
      </c>
    </row>
    <row r="425" spans="1:2">
      <c r="A425" t="s">
        <v>11223</v>
      </c>
      <c r="B425">
        <v>65</v>
      </c>
    </row>
    <row r="426" spans="1:2">
      <c r="A426" t="s">
        <v>8595</v>
      </c>
      <c r="B426">
        <v>65</v>
      </c>
    </row>
    <row r="427" spans="1:2">
      <c r="A427" t="s">
        <v>19214</v>
      </c>
      <c r="B427">
        <v>65</v>
      </c>
    </row>
    <row r="428" spans="1:2">
      <c r="A428" t="s">
        <v>21991</v>
      </c>
      <c r="B428">
        <v>65</v>
      </c>
    </row>
    <row r="429" spans="1:2">
      <c r="A429" t="s">
        <v>10331</v>
      </c>
      <c r="B429">
        <v>65</v>
      </c>
    </row>
    <row r="430" spans="1:2">
      <c r="A430" t="s">
        <v>23630</v>
      </c>
      <c r="B430">
        <v>65</v>
      </c>
    </row>
    <row r="431" spans="1:2">
      <c r="A431" t="s">
        <v>8617</v>
      </c>
      <c r="B431">
        <v>64</v>
      </c>
    </row>
    <row r="432" spans="1:2">
      <c r="A432" t="s">
        <v>20039</v>
      </c>
      <c r="B432">
        <v>64</v>
      </c>
    </row>
    <row r="433" spans="1:2">
      <c r="A433" t="s">
        <v>10753</v>
      </c>
      <c r="B433">
        <v>64</v>
      </c>
    </row>
    <row r="434" spans="1:2">
      <c r="A434" t="s">
        <v>10168</v>
      </c>
      <c r="B434">
        <v>64</v>
      </c>
    </row>
    <row r="435" spans="1:2">
      <c r="A435" t="s">
        <v>13541</v>
      </c>
      <c r="B435">
        <v>63</v>
      </c>
    </row>
    <row r="436" spans="1:2">
      <c r="A436" t="s">
        <v>10386</v>
      </c>
      <c r="B436">
        <v>63</v>
      </c>
    </row>
    <row r="437" spans="1:2">
      <c r="A437" t="s">
        <v>10737</v>
      </c>
      <c r="B437">
        <v>63</v>
      </c>
    </row>
    <row r="438" spans="1:2">
      <c r="A438" t="s">
        <v>25092</v>
      </c>
      <c r="B438">
        <v>63</v>
      </c>
    </row>
    <row r="439" spans="1:2">
      <c r="A439" t="s">
        <v>10587</v>
      </c>
      <c r="B439">
        <v>63</v>
      </c>
    </row>
    <row r="440" spans="1:2">
      <c r="A440" t="s">
        <v>8699</v>
      </c>
      <c r="B440">
        <v>63</v>
      </c>
    </row>
    <row r="441" spans="1:2">
      <c r="A441" t="s">
        <v>28978</v>
      </c>
      <c r="B441">
        <v>63</v>
      </c>
    </row>
    <row r="442" spans="1:2">
      <c r="A442" t="s">
        <v>14144</v>
      </c>
      <c r="B442">
        <v>62</v>
      </c>
    </row>
    <row r="443" spans="1:2">
      <c r="A443" t="s">
        <v>10809</v>
      </c>
      <c r="B443">
        <v>62</v>
      </c>
    </row>
    <row r="444" spans="1:2">
      <c r="A444" t="s">
        <v>8680</v>
      </c>
      <c r="B444">
        <v>62</v>
      </c>
    </row>
    <row r="445" spans="1:2">
      <c r="A445" t="s">
        <v>24196</v>
      </c>
      <c r="B445">
        <v>62</v>
      </c>
    </row>
    <row r="446" spans="1:2">
      <c r="A446" t="s">
        <v>11164</v>
      </c>
      <c r="B446">
        <v>62</v>
      </c>
    </row>
    <row r="447" spans="1:2">
      <c r="A447">
        <v>0.05</v>
      </c>
      <c r="B447">
        <v>62</v>
      </c>
    </row>
    <row r="448" spans="1:2">
      <c r="A448" t="s">
        <v>10750</v>
      </c>
      <c r="B448">
        <v>62</v>
      </c>
    </row>
    <row r="449" spans="1:2">
      <c r="A449" t="s">
        <v>10882</v>
      </c>
      <c r="B449">
        <v>61</v>
      </c>
    </row>
    <row r="450" spans="1:2">
      <c r="A450" t="s">
        <v>14759</v>
      </c>
      <c r="B450">
        <v>61</v>
      </c>
    </row>
    <row r="451" spans="1:2">
      <c r="A451" t="s">
        <v>23222</v>
      </c>
      <c r="B451">
        <v>61</v>
      </c>
    </row>
    <row r="452" spans="1:2">
      <c r="A452" t="s">
        <v>24769</v>
      </c>
      <c r="B452">
        <v>61</v>
      </c>
    </row>
    <row r="453" spans="1:2">
      <c r="A453" t="s">
        <v>10577</v>
      </c>
      <c r="B453">
        <v>61</v>
      </c>
    </row>
    <row r="454" spans="1:2">
      <c r="A454" t="s">
        <v>25449</v>
      </c>
      <c r="B454">
        <v>61</v>
      </c>
    </row>
    <row r="455" spans="1:2">
      <c r="A455" t="s">
        <v>11113</v>
      </c>
      <c r="B455">
        <v>60</v>
      </c>
    </row>
    <row r="456" spans="1:2">
      <c r="A456" t="s">
        <v>17222</v>
      </c>
      <c r="B456">
        <v>60</v>
      </c>
    </row>
    <row r="457" spans="1:2">
      <c r="A457" t="s">
        <v>10828</v>
      </c>
      <c r="B457">
        <v>60</v>
      </c>
    </row>
    <row r="458" spans="1:2">
      <c r="A458" t="s">
        <v>18917</v>
      </c>
      <c r="B458">
        <v>60</v>
      </c>
    </row>
    <row r="459" spans="1:2">
      <c r="A459" t="s">
        <v>10186</v>
      </c>
      <c r="B459">
        <v>60</v>
      </c>
    </row>
    <row r="460" spans="1:2">
      <c r="A460" t="s">
        <v>8884</v>
      </c>
      <c r="B460">
        <v>60</v>
      </c>
    </row>
    <row r="461" spans="1:2">
      <c r="A461" t="s">
        <v>10177</v>
      </c>
      <c r="B461">
        <v>60</v>
      </c>
    </row>
    <row r="462" spans="1:2">
      <c r="A462" t="s">
        <v>22667</v>
      </c>
      <c r="B462">
        <v>60</v>
      </c>
    </row>
    <row r="463" spans="1:2">
      <c r="A463" t="s">
        <v>23648</v>
      </c>
      <c r="B463">
        <v>60</v>
      </c>
    </row>
    <row r="464" spans="1:2">
      <c r="A464">
        <v>20</v>
      </c>
      <c r="B464">
        <v>60</v>
      </c>
    </row>
    <row r="465" spans="1:2">
      <c r="A465" t="s">
        <v>24449</v>
      </c>
      <c r="B465">
        <v>60</v>
      </c>
    </row>
    <row r="466" spans="1:2">
      <c r="A466" t="s">
        <v>11190</v>
      </c>
      <c r="B466">
        <v>60</v>
      </c>
    </row>
    <row r="467" spans="1:2">
      <c r="A467" t="s">
        <v>11154</v>
      </c>
      <c r="B467">
        <v>60</v>
      </c>
    </row>
    <row r="468" spans="1:2">
      <c r="A468" t="s">
        <v>11043</v>
      </c>
      <c r="B468">
        <v>59</v>
      </c>
    </row>
    <row r="469" spans="1:2">
      <c r="A469" t="s">
        <v>10388</v>
      </c>
      <c r="B469">
        <v>59</v>
      </c>
    </row>
    <row r="470" spans="1:2">
      <c r="A470" t="s">
        <v>14655</v>
      </c>
      <c r="B470">
        <v>59</v>
      </c>
    </row>
    <row r="471" spans="1:2">
      <c r="A471" t="s">
        <v>10915</v>
      </c>
      <c r="B471">
        <v>59</v>
      </c>
    </row>
    <row r="472" spans="1:2">
      <c r="A472" t="s">
        <v>16663</v>
      </c>
      <c r="B472">
        <v>59</v>
      </c>
    </row>
    <row r="473" spans="1:2">
      <c r="A473" t="s">
        <v>17174</v>
      </c>
      <c r="B473">
        <v>59</v>
      </c>
    </row>
    <row r="474" spans="1:2">
      <c r="A474" t="s">
        <v>11028</v>
      </c>
      <c r="B474">
        <v>59</v>
      </c>
    </row>
    <row r="475" spans="1:2">
      <c r="A475" t="s">
        <v>8574</v>
      </c>
      <c r="B475">
        <v>59</v>
      </c>
    </row>
    <row r="476" spans="1:2">
      <c r="A476" t="s">
        <v>23256</v>
      </c>
      <c r="B476">
        <v>59</v>
      </c>
    </row>
    <row r="477" spans="1:2">
      <c r="A477" t="s">
        <v>10783</v>
      </c>
      <c r="B477">
        <v>59</v>
      </c>
    </row>
    <row r="478" spans="1:2">
      <c r="A478" t="s">
        <v>10245</v>
      </c>
      <c r="B478">
        <v>59</v>
      </c>
    </row>
    <row r="479" spans="1:2">
      <c r="A479" t="s">
        <v>25529</v>
      </c>
      <c r="B479">
        <v>59</v>
      </c>
    </row>
    <row r="480" spans="1:2">
      <c r="A480" t="s">
        <v>27445</v>
      </c>
      <c r="B480">
        <v>59</v>
      </c>
    </row>
    <row r="481" spans="1:2">
      <c r="A481" t="s">
        <v>28007</v>
      </c>
      <c r="B481">
        <v>59</v>
      </c>
    </row>
    <row r="482" spans="1:2">
      <c r="A482" t="s">
        <v>29367</v>
      </c>
      <c r="B482">
        <v>59</v>
      </c>
    </row>
    <row r="483" spans="1:2">
      <c r="A483" t="s">
        <v>29529</v>
      </c>
      <c r="B483">
        <v>59</v>
      </c>
    </row>
    <row r="484" spans="1:2">
      <c r="A484" t="s">
        <v>8633</v>
      </c>
      <c r="B484">
        <v>58</v>
      </c>
    </row>
    <row r="485" spans="1:2">
      <c r="A485" t="s">
        <v>16682</v>
      </c>
      <c r="B485">
        <v>58</v>
      </c>
    </row>
    <row r="486" spans="1:2">
      <c r="A486" t="s">
        <v>18026</v>
      </c>
      <c r="B486">
        <v>58</v>
      </c>
    </row>
    <row r="487" spans="1:2">
      <c r="A487" t="s">
        <v>9336</v>
      </c>
      <c r="B487">
        <v>58</v>
      </c>
    </row>
    <row r="488" spans="1:2">
      <c r="A488" t="s">
        <v>11079</v>
      </c>
      <c r="B488">
        <v>58</v>
      </c>
    </row>
    <row r="489" spans="1:2">
      <c r="A489" t="s">
        <v>19781</v>
      </c>
      <c r="B489">
        <v>58</v>
      </c>
    </row>
    <row r="490" spans="1:2">
      <c r="A490" t="s">
        <v>20560</v>
      </c>
      <c r="B490">
        <v>58</v>
      </c>
    </row>
    <row r="491" spans="1:2">
      <c r="A491" t="s">
        <v>10303</v>
      </c>
      <c r="B491">
        <v>58</v>
      </c>
    </row>
    <row r="492" spans="1:2">
      <c r="A492" t="s">
        <v>22985</v>
      </c>
      <c r="B492">
        <v>58</v>
      </c>
    </row>
    <row r="493" spans="1:2">
      <c r="A493" t="s">
        <v>24699</v>
      </c>
      <c r="B493">
        <v>58</v>
      </c>
    </row>
    <row r="494" spans="1:2">
      <c r="A494" t="s">
        <v>28278</v>
      </c>
      <c r="B494">
        <v>58</v>
      </c>
    </row>
    <row r="495" spans="1:2">
      <c r="A495" t="s">
        <v>28695</v>
      </c>
      <c r="B495">
        <v>58</v>
      </c>
    </row>
    <row r="496" spans="1:2">
      <c r="A496" t="s">
        <v>10903</v>
      </c>
      <c r="B496">
        <v>57</v>
      </c>
    </row>
    <row r="497" spans="1:2">
      <c r="A497" t="s">
        <v>9014</v>
      </c>
      <c r="B497">
        <v>57</v>
      </c>
    </row>
    <row r="498" spans="1:2">
      <c r="A498" t="s">
        <v>10232</v>
      </c>
      <c r="B498">
        <v>57</v>
      </c>
    </row>
    <row r="499" spans="1:2">
      <c r="A499" t="s">
        <v>10413</v>
      </c>
      <c r="B499">
        <v>57</v>
      </c>
    </row>
    <row r="500" spans="1:2">
      <c r="A500" t="s">
        <v>10989</v>
      </c>
      <c r="B500">
        <v>57</v>
      </c>
    </row>
    <row r="501" spans="1:2">
      <c r="A501" t="s">
        <v>10696</v>
      </c>
      <c r="B501">
        <v>57</v>
      </c>
    </row>
    <row r="502" spans="1:2">
      <c r="A502" t="s">
        <v>10549</v>
      </c>
      <c r="B502">
        <v>57</v>
      </c>
    </row>
    <row r="503" spans="1:2">
      <c r="A503" t="s">
        <v>19140</v>
      </c>
      <c r="B503">
        <v>57</v>
      </c>
    </row>
    <row r="504" spans="1:2">
      <c r="A504" t="s">
        <v>10630</v>
      </c>
      <c r="B504">
        <v>57</v>
      </c>
    </row>
    <row r="505" spans="1:2">
      <c r="A505" t="s">
        <v>23133</v>
      </c>
      <c r="B505">
        <v>57</v>
      </c>
    </row>
    <row r="506" spans="1:2">
      <c r="A506" t="s">
        <v>11106</v>
      </c>
      <c r="B506">
        <v>57</v>
      </c>
    </row>
    <row r="507" spans="1:2">
      <c r="A507">
        <v>30</v>
      </c>
      <c r="B507">
        <v>57</v>
      </c>
    </row>
    <row r="508" spans="1:2">
      <c r="A508" t="s">
        <v>10900</v>
      </c>
      <c r="B508">
        <v>56</v>
      </c>
    </row>
    <row r="509" spans="1:2">
      <c r="A509" t="s">
        <v>15219</v>
      </c>
      <c r="B509">
        <v>56</v>
      </c>
    </row>
    <row r="510" spans="1:2">
      <c r="A510" t="s">
        <v>10453</v>
      </c>
      <c r="B510">
        <v>56</v>
      </c>
    </row>
    <row r="511" spans="1:2">
      <c r="A511" t="s">
        <v>10623</v>
      </c>
      <c r="B511">
        <v>56</v>
      </c>
    </row>
    <row r="512" spans="1:2">
      <c r="A512" t="s">
        <v>10370</v>
      </c>
      <c r="B512">
        <v>56</v>
      </c>
    </row>
    <row r="513" spans="1:2">
      <c r="A513" t="s">
        <v>9157</v>
      </c>
      <c r="B513">
        <v>56</v>
      </c>
    </row>
    <row r="514" spans="1:2">
      <c r="A514" t="s">
        <v>10348</v>
      </c>
      <c r="B514">
        <v>56</v>
      </c>
    </row>
    <row r="515" spans="1:2">
      <c r="A515" t="s">
        <v>11068</v>
      </c>
      <c r="B515">
        <v>56</v>
      </c>
    </row>
    <row r="516" spans="1:2">
      <c r="A516" t="s">
        <v>10786</v>
      </c>
      <c r="B516">
        <v>56</v>
      </c>
    </row>
    <row r="517" spans="1:2">
      <c r="A517" t="s">
        <v>10773</v>
      </c>
      <c r="B517">
        <v>56</v>
      </c>
    </row>
    <row r="518" spans="1:2">
      <c r="A518" t="s">
        <v>10560</v>
      </c>
      <c r="B518">
        <v>56</v>
      </c>
    </row>
    <row r="519" spans="1:2">
      <c r="A519" t="s">
        <v>10798</v>
      </c>
      <c r="B519">
        <v>56</v>
      </c>
    </row>
    <row r="520" spans="1:2">
      <c r="A520" t="s">
        <v>10568</v>
      </c>
      <c r="B520">
        <v>56</v>
      </c>
    </row>
    <row r="521" spans="1:2">
      <c r="A521" t="s">
        <v>26742</v>
      </c>
      <c r="B521">
        <v>56</v>
      </c>
    </row>
    <row r="522" spans="1:2">
      <c r="A522" t="s">
        <v>10350</v>
      </c>
      <c r="B522">
        <v>56</v>
      </c>
    </row>
    <row r="523" spans="1:2">
      <c r="A523" t="s">
        <v>10538</v>
      </c>
      <c r="B523">
        <v>55</v>
      </c>
    </row>
    <row r="524" spans="1:2">
      <c r="A524" t="s">
        <v>10611</v>
      </c>
      <c r="B524">
        <v>55</v>
      </c>
    </row>
    <row r="525" spans="1:2">
      <c r="A525" t="s">
        <v>19213</v>
      </c>
      <c r="B525">
        <v>55</v>
      </c>
    </row>
    <row r="526" spans="1:2">
      <c r="A526" t="s">
        <v>21460</v>
      </c>
      <c r="B526">
        <v>55</v>
      </c>
    </row>
    <row r="527" spans="1:2">
      <c r="A527" t="s">
        <v>10488</v>
      </c>
      <c r="B527">
        <v>55</v>
      </c>
    </row>
    <row r="528" spans="1:2">
      <c r="A528" t="s">
        <v>10813</v>
      </c>
      <c r="B528">
        <v>55</v>
      </c>
    </row>
    <row r="529" spans="1:2">
      <c r="A529" t="s">
        <v>10310</v>
      </c>
      <c r="B529">
        <v>54</v>
      </c>
    </row>
    <row r="530" spans="1:2">
      <c r="A530" t="s">
        <v>16910</v>
      </c>
      <c r="B530">
        <v>54</v>
      </c>
    </row>
    <row r="531" spans="1:2">
      <c r="A531" t="s">
        <v>10532</v>
      </c>
      <c r="B531">
        <v>54</v>
      </c>
    </row>
    <row r="532" spans="1:2">
      <c r="A532" t="s">
        <v>18582</v>
      </c>
      <c r="B532">
        <v>54</v>
      </c>
    </row>
    <row r="533" spans="1:2">
      <c r="A533" t="s">
        <v>18733</v>
      </c>
      <c r="B533">
        <v>54</v>
      </c>
    </row>
    <row r="534" spans="1:2">
      <c r="A534" t="s">
        <v>20308</v>
      </c>
      <c r="B534">
        <v>54</v>
      </c>
    </row>
    <row r="535" spans="1:2">
      <c r="A535" t="s">
        <v>22734</v>
      </c>
      <c r="B535">
        <v>54</v>
      </c>
    </row>
    <row r="536" spans="1:2">
      <c r="A536" t="s">
        <v>24111</v>
      </c>
      <c r="B536">
        <v>54</v>
      </c>
    </row>
    <row r="537" spans="1:2">
      <c r="A537" t="s">
        <v>24565</v>
      </c>
      <c r="B537">
        <v>54</v>
      </c>
    </row>
    <row r="538" spans="1:2">
      <c r="A538" t="s">
        <v>10884</v>
      </c>
      <c r="B538">
        <v>54</v>
      </c>
    </row>
    <row r="539" spans="1:2">
      <c r="A539" t="s">
        <v>28208</v>
      </c>
      <c r="B539">
        <v>54</v>
      </c>
    </row>
    <row r="540" spans="1:2">
      <c r="A540" t="s">
        <v>10564</v>
      </c>
      <c r="B540">
        <v>53</v>
      </c>
    </row>
    <row r="541" spans="1:2">
      <c r="A541" t="s">
        <v>10812</v>
      </c>
      <c r="B541">
        <v>53</v>
      </c>
    </row>
    <row r="542" spans="1:2">
      <c r="A542" t="s">
        <v>20198</v>
      </c>
      <c r="B542">
        <v>53</v>
      </c>
    </row>
    <row r="543" spans="1:2">
      <c r="A543" t="s">
        <v>21274</v>
      </c>
      <c r="B543">
        <v>53</v>
      </c>
    </row>
    <row r="544" spans="1:2">
      <c r="A544" t="s">
        <v>23151</v>
      </c>
      <c r="B544">
        <v>53</v>
      </c>
    </row>
    <row r="545" spans="1:2">
      <c r="A545" t="s">
        <v>11087</v>
      </c>
      <c r="B545">
        <v>53</v>
      </c>
    </row>
    <row r="546" spans="1:2">
      <c r="A546" t="s">
        <v>10722</v>
      </c>
      <c r="B546">
        <v>53</v>
      </c>
    </row>
    <row r="547" spans="1:2">
      <c r="A547" t="s">
        <v>11026</v>
      </c>
      <c r="B547">
        <v>53</v>
      </c>
    </row>
    <row r="548" spans="1:2">
      <c r="A548" t="s">
        <v>17016</v>
      </c>
      <c r="B548">
        <v>52</v>
      </c>
    </row>
    <row r="549" spans="1:2">
      <c r="A549" t="s">
        <v>10535</v>
      </c>
      <c r="B549">
        <v>52</v>
      </c>
    </row>
    <row r="550" spans="1:2">
      <c r="A550">
        <v>0</v>
      </c>
      <c r="B550">
        <v>52</v>
      </c>
    </row>
    <row r="551" spans="1:2">
      <c r="A551" t="s">
        <v>10927</v>
      </c>
      <c r="B551">
        <v>52</v>
      </c>
    </row>
    <row r="552" spans="1:2">
      <c r="A552" t="s">
        <v>10258</v>
      </c>
      <c r="B552">
        <v>52</v>
      </c>
    </row>
    <row r="553" spans="1:2">
      <c r="A553" t="s">
        <v>21885</v>
      </c>
      <c r="B553">
        <v>52</v>
      </c>
    </row>
    <row r="554" spans="1:2">
      <c r="A554">
        <v>15</v>
      </c>
      <c r="B554">
        <v>52</v>
      </c>
    </row>
    <row r="555" spans="1:2">
      <c r="A555">
        <v>8</v>
      </c>
      <c r="B555">
        <v>52</v>
      </c>
    </row>
    <row r="556" spans="1:2">
      <c r="A556" t="s">
        <v>10262</v>
      </c>
      <c r="B556">
        <v>52</v>
      </c>
    </row>
    <row r="557" spans="1:2">
      <c r="A557" t="s">
        <v>10738</v>
      </c>
      <c r="B557">
        <v>52</v>
      </c>
    </row>
    <row r="558" spans="1:2">
      <c r="A558" t="s">
        <v>10173</v>
      </c>
      <c r="B558">
        <v>52</v>
      </c>
    </row>
    <row r="559" spans="1:2">
      <c r="A559" t="s">
        <v>10329</v>
      </c>
      <c r="B559">
        <v>52</v>
      </c>
    </row>
    <row r="560" spans="1:2">
      <c r="A560" t="s">
        <v>8673</v>
      </c>
      <c r="B560">
        <v>51</v>
      </c>
    </row>
    <row r="561" spans="1:2">
      <c r="A561" t="s">
        <v>14170</v>
      </c>
      <c r="B561">
        <v>51</v>
      </c>
    </row>
    <row r="562" spans="1:2">
      <c r="A562" t="s">
        <v>14467</v>
      </c>
      <c r="B562">
        <v>51</v>
      </c>
    </row>
    <row r="563" spans="1:2">
      <c r="A563" t="s">
        <v>15406</v>
      </c>
      <c r="B563">
        <v>51</v>
      </c>
    </row>
    <row r="564" spans="1:2">
      <c r="A564" t="s">
        <v>11222</v>
      </c>
      <c r="B564">
        <v>51</v>
      </c>
    </row>
    <row r="565" spans="1:2">
      <c r="A565" t="s">
        <v>10510</v>
      </c>
      <c r="B565">
        <v>51</v>
      </c>
    </row>
    <row r="566" spans="1:2">
      <c r="A566" t="s">
        <v>8824</v>
      </c>
      <c r="B566">
        <v>51</v>
      </c>
    </row>
    <row r="567" spans="1:2">
      <c r="A567" t="s">
        <v>10327</v>
      </c>
      <c r="B567">
        <v>51</v>
      </c>
    </row>
    <row r="568" spans="1:2">
      <c r="A568" t="s">
        <v>14986</v>
      </c>
      <c r="B568">
        <v>50</v>
      </c>
    </row>
    <row r="569" spans="1:2">
      <c r="A569" t="s">
        <v>9180</v>
      </c>
      <c r="B569">
        <v>50</v>
      </c>
    </row>
    <row r="570" spans="1:2">
      <c r="A570" t="s">
        <v>17950</v>
      </c>
      <c r="B570">
        <v>50</v>
      </c>
    </row>
    <row r="571" spans="1:2">
      <c r="A571" t="s">
        <v>10445</v>
      </c>
      <c r="B571">
        <v>50</v>
      </c>
    </row>
    <row r="572" spans="1:2">
      <c r="A572" t="s">
        <v>10685</v>
      </c>
      <c r="B572">
        <v>50</v>
      </c>
    </row>
    <row r="573" spans="1:2">
      <c r="A573" t="s">
        <v>10203</v>
      </c>
      <c r="B573">
        <v>50</v>
      </c>
    </row>
    <row r="574" spans="1:2">
      <c r="A574" t="s">
        <v>10199</v>
      </c>
      <c r="B574">
        <v>50</v>
      </c>
    </row>
    <row r="575" spans="1:2">
      <c r="A575" t="s">
        <v>10751</v>
      </c>
      <c r="B575">
        <v>50</v>
      </c>
    </row>
    <row r="576" spans="1:2">
      <c r="A576" t="s">
        <v>27464</v>
      </c>
      <c r="B576">
        <v>50</v>
      </c>
    </row>
    <row r="577" spans="1:2">
      <c r="A577" t="s">
        <v>28320</v>
      </c>
      <c r="B577">
        <v>50</v>
      </c>
    </row>
    <row r="578" spans="1:2">
      <c r="A578" t="s">
        <v>8627</v>
      </c>
      <c r="B578">
        <v>50</v>
      </c>
    </row>
    <row r="579" spans="1:2">
      <c r="A579" t="s">
        <v>10468</v>
      </c>
      <c r="B579">
        <v>50</v>
      </c>
    </row>
    <row r="580" spans="1:2">
      <c r="A580" t="s">
        <v>10496</v>
      </c>
      <c r="B580">
        <v>49</v>
      </c>
    </row>
    <row r="581" spans="1:2">
      <c r="A581" t="s">
        <v>8614</v>
      </c>
      <c r="B581">
        <v>49</v>
      </c>
    </row>
    <row r="582" spans="1:2">
      <c r="A582" t="s">
        <v>10352</v>
      </c>
      <c r="B582">
        <v>49</v>
      </c>
    </row>
    <row r="583" spans="1:2">
      <c r="A583" t="s">
        <v>17437</v>
      </c>
      <c r="B583">
        <v>49</v>
      </c>
    </row>
    <row r="584" spans="1:2">
      <c r="A584" t="s">
        <v>10450</v>
      </c>
      <c r="B584">
        <v>49</v>
      </c>
    </row>
    <row r="585" spans="1:2">
      <c r="A585" t="s">
        <v>10642</v>
      </c>
      <c r="B585">
        <v>49</v>
      </c>
    </row>
    <row r="586" spans="1:2">
      <c r="A586" t="s">
        <v>11153</v>
      </c>
      <c r="B586">
        <v>49</v>
      </c>
    </row>
    <row r="587" spans="1:2">
      <c r="A587" t="s">
        <v>22590</v>
      </c>
      <c r="B587">
        <v>49</v>
      </c>
    </row>
    <row r="588" spans="1:2">
      <c r="A588" t="s">
        <v>8950</v>
      </c>
      <c r="B588">
        <v>49</v>
      </c>
    </row>
    <row r="589" spans="1:2">
      <c r="A589" t="s">
        <v>8870</v>
      </c>
      <c r="B589">
        <v>49</v>
      </c>
    </row>
    <row r="590" spans="1:2">
      <c r="A590" t="s">
        <v>24927</v>
      </c>
      <c r="B590">
        <v>49</v>
      </c>
    </row>
    <row r="591" spans="1:2">
      <c r="A591" t="s">
        <v>8635</v>
      </c>
      <c r="B591">
        <v>49</v>
      </c>
    </row>
    <row r="592" spans="1:2">
      <c r="A592" t="s">
        <v>8695</v>
      </c>
      <c r="B592">
        <v>49</v>
      </c>
    </row>
    <row r="593" spans="1:2">
      <c r="A593" t="s">
        <v>10443</v>
      </c>
      <c r="B593">
        <v>49</v>
      </c>
    </row>
    <row r="594" spans="1:2">
      <c r="A594" t="s">
        <v>10446</v>
      </c>
      <c r="B594">
        <v>49</v>
      </c>
    </row>
    <row r="595" spans="1:2">
      <c r="A595" t="s">
        <v>14744</v>
      </c>
      <c r="B595">
        <v>48</v>
      </c>
    </row>
    <row r="596" spans="1:2">
      <c r="A596" t="s">
        <v>15605</v>
      </c>
      <c r="B596">
        <v>48</v>
      </c>
    </row>
    <row r="597" spans="1:2">
      <c r="A597" t="s">
        <v>16467</v>
      </c>
      <c r="B597">
        <v>48</v>
      </c>
    </row>
    <row r="598" spans="1:2">
      <c r="A598" t="s">
        <v>10772</v>
      </c>
      <c r="B598">
        <v>48</v>
      </c>
    </row>
    <row r="599" spans="1:2">
      <c r="A599" t="s">
        <v>18555</v>
      </c>
      <c r="B599">
        <v>48</v>
      </c>
    </row>
    <row r="600" spans="1:2">
      <c r="A600" t="s">
        <v>20329</v>
      </c>
      <c r="B600">
        <v>48</v>
      </c>
    </row>
    <row r="601" spans="1:2">
      <c r="A601" t="s">
        <v>8741</v>
      </c>
      <c r="B601">
        <v>48</v>
      </c>
    </row>
    <row r="602" spans="1:2">
      <c r="A602" t="s">
        <v>10829</v>
      </c>
      <c r="B602">
        <v>48</v>
      </c>
    </row>
    <row r="603" spans="1:2">
      <c r="A603">
        <v>18</v>
      </c>
      <c r="B603">
        <v>48</v>
      </c>
    </row>
    <row r="604" spans="1:2">
      <c r="A604" t="s">
        <v>10415</v>
      </c>
      <c r="B604">
        <v>48</v>
      </c>
    </row>
    <row r="605" spans="1:2">
      <c r="A605" t="s">
        <v>11076</v>
      </c>
      <c r="B605">
        <v>48</v>
      </c>
    </row>
    <row r="606" spans="1:2">
      <c r="A606" t="s">
        <v>10440</v>
      </c>
      <c r="B606">
        <v>48</v>
      </c>
    </row>
    <row r="607" spans="1:2">
      <c r="A607" t="s">
        <v>8761</v>
      </c>
      <c r="B607">
        <v>48</v>
      </c>
    </row>
    <row r="608" spans="1:2">
      <c r="A608" t="s">
        <v>25800</v>
      </c>
      <c r="B608">
        <v>48</v>
      </c>
    </row>
    <row r="609" spans="1:2">
      <c r="A609" t="s">
        <v>10302</v>
      </c>
      <c r="B609">
        <v>48</v>
      </c>
    </row>
    <row r="610" spans="1:2">
      <c r="A610" t="s">
        <v>26667</v>
      </c>
      <c r="B610">
        <v>48</v>
      </c>
    </row>
    <row r="611" spans="1:2">
      <c r="A611" t="s">
        <v>27781</v>
      </c>
      <c r="B611">
        <v>48</v>
      </c>
    </row>
    <row r="612" spans="1:2">
      <c r="A612" t="s">
        <v>9008</v>
      </c>
      <c r="B612">
        <v>48</v>
      </c>
    </row>
    <row r="613" spans="1:2">
      <c r="A613" t="s">
        <v>29217</v>
      </c>
      <c r="B613">
        <v>48</v>
      </c>
    </row>
    <row r="614" spans="1:2">
      <c r="A614" t="s">
        <v>10658</v>
      </c>
      <c r="B614">
        <v>47</v>
      </c>
    </row>
    <row r="615" spans="1:2">
      <c r="A615" t="s">
        <v>10531</v>
      </c>
      <c r="B615">
        <v>47</v>
      </c>
    </row>
    <row r="616" spans="1:2">
      <c r="A616" t="s">
        <v>11192</v>
      </c>
      <c r="B616">
        <v>47</v>
      </c>
    </row>
    <row r="617" spans="1:2">
      <c r="A617" t="s">
        <v>10423</v>
      </c>
      <c r="B617">
        <v>47</v>
      </c>
    </row>
    <row r="618" spans="1:2">
      <c r="A618">
        <v>7</v>
      </c>
      <c r="B618">
        <v>47</v>
      </c>
    </row>
    <row r="619" spans="1:2">
      <c r="A619" t="s">
        <v>8694</v>
      </c>
      <c r="B619">
        <v>47</v>
      </c>
    </row>
    <row r="620" spans="1:2">
      <c r="A620" t="s">
        <v>20480</v>
      </c>
      <c r="B620">
        <v>47</v>
      </c>
    </row>
    <row r="621" spans="1:2">
      <c r="A621" t="s">
        <v>9025</v>
      </c>
      <c r="B621">
        <v>47</v>
      </c>
    </row>
    <row r="622" spans="1:2">
      <c r="A622" t="s">
        <v>21056</v>
      </c>
      <c r="B622">
        <v>47</v>
      </c>
    </row>
    <row r="623" spans="1:2">
      <c r="A623" t="s">
        <v>9501</v>
      </c>
      <c r="B623">
        <v>47</v>
      </c>
    </row>
    <row r="624" spans="1:2">
      <c r="A624" t="s">
        <v>21835</v>
      </c>
      <c r="B624">
        <v>47</v>
      </c>
    </row>
    <row r="625" spans="1:2">
      <c r="A625" t="s">
        <v>10991</v>
      </c>
      <c r="B625">
        <v>47</v>
      </c>
    </row>
    <row r="626" spans="1:2">
      <c r="A626" t="s">
        <v>10966</v>
      </c>
      <c r="B626">
        <v>47</v>
      </c>
    </row>
    <row r="627" spans="1:2">
      <c r="A627" t="s">
        <v>26137</v>
      </c>
      <c r="B627">
        <v>47</v>
      </c>
    </row>
    <row r="628" spans="1:2">
      <c r="A628" t="s">
        <v>26823</v>
      </c>
      <c r="B628">
        <v>47</v>
      </c>
    </row>
    <row r="629" spans="1:2">
      <c r="A629" t="s">
        <v>26963</v>
      </c>
      <c r="B629">
        <v>47</v>
      </c>
    </row>
    <row r="630" spans="1:2">
      <c r="A630" t="s">
        <v>11143</v>
      </c>
      <c r="B630">
        <v>47</v>
      </c>
    </row>
    <row r="631" spans="1:2">
      <c r="A631" t="s">
        <v>29112</v>
      </c>
      <c r="B631">
        <v>47</v>
      </c>
    </row>
    <row r="632" spans="1:2">
      <c r="A632" t="s">
        <v>10537</v>
      </c>
      <c r="B632">
        <v>46</v>
      </c>
    </row>
    <row r="633" spans="1:2">
      <c r="A633" t="s">
        <v>17308</v>
      </c>
      <c r="B633">
        <v>46</v>
      </c>
    </row>
    <row r="634" spans="1:2">
      <c r="A634" t="s">
        <v>18566</v>
      </c>
      <c r="B634">
        <v>46</v>
      </c>
    </row>
    <row r="635" spans="1:2">
      <c r="A635" t="s">
        <v>11030</v>
      </c>
      <c r="B635">
        <v>46</v>
      </c>
    </row>
    <row r="636" spans="1:2">
      <c r="A636" t="s">
        <v>19461</v>
      </c>
      <c r="B636">
        <v>46</v>
      </c>
    </row>
    <row r="637" spans="1:2">
      <c r="A637" t="s">
        <v>10964</v>
      </c>
      <c r="B637">
        <v>46</v>
      </c>
    </row>
    <row r="638" spans="1:2">
      <c r="A638" t="s">
        <v>11058</v>
      </c>
      <c r="B638">
        <v>46</v>
      </c>
    </row>
    <row r="639" spans="1:2">
      <c r="A639" t="s">
        <v>21769</v>
      </c>
      <c r="B639">
        <v>46</v>
      </c>
    </row>
    <row r="640" spans="1:2">
      <c r="A640" t="s">
        <v>10191</v>
      </c>
      <c r="B640">
        <v>46</v>
      </c>
    </row>
    <row r="641" spans="1:2">
      <c r="A641" t="s">
        <v>21921</v>
      </c>
      <c r="B641">
        <v>46</v>
      </c>
    </row>
    <row r="642" spans="1:2">
      <c r="A642" t="s">
        <v>23019</v>
      </c>
      <c r="B642">
        <v>46</v>
      </c>
    </row>
    <row r="643" spans="1:2">
      <c r="A643" t="s">
        <v>23207</v>
      </c>
      <c r="B643">
        <v>46</v>
      </c>
    </row>
    <row r="644" spans="1:2">
      <c r="A644" t="s">
        <v>24041</v>
      </c>
      <c r="B644">
        <v>46</v>
      </c>
    </row>
    <row r="645" spans="1:2">
      <c r="A645" t="s">
        <v>8626</v>
      </c>
      <c r="B645">
        <v>46</v>
      </c>
    </row>
    <row r="646" spans="1:2">
      <c r="A646" t="s">
        <v>25049</v>
      </c>
      <c r="B646">
        <v>46</v>
      </c>
    </row>
    <row r="647" spans="1:2">
      <c r="A647" t="s">
        <v>10284</v>
      </c>
      <c r="B647">
        <v>46</v>
      </c>
    </row>
    <row r="648" spans="1:2">
      <c r="A648" t="s">
        <v>28052</v>
      </c>
      <c r="B648">
        <v>46</v>
      </c>
    </row>
    <row r="649" spans="1:2">
      <c r="A649" t="s">
        <v>10418</v>
      </c>
      <c r="B649">
        <v>45</v>
      </c>
    </row>
    <row r="650" spans="1:2">
      <c r="A650" t="s">
        <v>15569</v>
      </c>
      <c r="B650">
        <v>45</v>
      </c>
    </row>
    <row r="651" spans="1:2">
      <c r="A651" t="s">
        <v>16492</v>
      </c>
      <c r="B651">
        <v>45</v>
      </c>
    </row>
    <row r="652" spans="1:2">
      <c r="A652" t="s">
        <v>16516</v>
      </c>
      <c r="B652">
        <v>45</v>
      </c>
    </row>
    <row r="653" spans="1:2">
      <c r="A653" t="s">
        <v>19091</v>
      </c>
      <c r="B653">
        <v>45</v>
      </c>
    </row>
    <row r="654" spans="1:2">
      <c r="A654" t="s">
        <v>10778</v>
      </c>
      <c r="B654">
        <v>45</v>
      </c>
    </row>
    <row r="655" spans="1:2">
      <c r="A655" t="s">
        <v>19735</v>
      </c>
      <c r="B655">
        <v>45</v>
      </c>
    </row>
    <row r="656" spans="1:2">
      <c r="A656" t="s">
        <v>10307</v>
      </c>
      <c r="B656">
        <v>45</v>
      </c>
    </row>
    <row r="657" spans="1:2">
      <c r="A657" t="s">
        <v>20739</v>
      </c>
      <c r="B657">
        <v>45</v>
      </c>
    </row>
    <row r="658" spans="1:2">
      <c r="A658" t="s">
        <v>20863</v>
      </c>
      <c r="B658">
        <v>45</v>
      </c>
    </row>
    <row r="659" spans="1:2">
      <c r="A659" t="s">
        <v>9363</v>
      </c>
      <c r="B659">
        <v>45</v>
      </c>
    </row>
    <row r="660" spans="1:2">
      <c r="A660" t="s">
        <v>10288</v>
      </c>
      <c r="B660">
        <v>45</v>
      </c>
    </row>
    <row r="661" spans="1:2">
      <c r="A661" t="s">
        <v>8738</v>
      </c>
      <c r="B661">
        <v>45</v>
      </c>
    </row>
    <row r="662" spans="1:2">
      <c r="A662" t="s">
        <v>9189</v>
      </c>
      <c r="B662">
        <v>45</v>
      </c>
    </row>
    <row r="663" spans="1:2">
      <c r="A663" t="s">
        <v>25780</v>
      </c>
      <c r="B663">
        <v>45</v>
      </c>
    </row>
    <row r="664" spans="1:2">
      <c r="A664">
        <v>0.01</v>
      </c>
      <c r="B664">
        <v>45</v>
      </c>
    </row>
    <row r="665" spans="1:2">
      <c r="A665" t="s">
        <v>10904</v>
      </c>
      <c r="B665">
        <v>45</v>
      </c>
    </row>
    <row r="666" spans="1:2">
      <c r="A666" t="s">
        <v>10593</v>
      </c>
      <c r="B666">
        <v>44</v>
      </c>
    </row>
    <row r="667" spans="1:2">
      <c r="A667" t="s">
        <v>10640</v>
      </c>
      <c r="B667">
        <v>44</v>
      </c>
    </row>
    <row r="668" spans="1:2">
      <c r="A668" t="s">
        <v>20993</v>
      </c>
      <c r="B668">
        <v>44</v>
      </c>
    </row>
    <row r="669" spans="1:2">
      <c r="A669" t="s">
        <v>11204</v>
      </c>
      <c r="B669">
        <v>44</v>
      </c>
    </row>
    <row r="670" spans="1:2">
      <c r="A670" t="s">
        <v>10755</v>
      </c>
      <c r="B670">
        <v>44</v>
      </c>
    </row>
    <row r="671" spans="1:2">
      <c r="A671" t="s">
        <v>11011</v>
      </c>
      <c r="B671">
        <v>44</v>
      </c>
    </row>
    <row r="672" spans="1:2">
      <c r="A672" t="s">
        <v>25862</v>
      </c>
      <c r="B672">
        <v>44</v>
      </c>
    </row>
    <row r="673" spans="1:2">
      <c r="A673" t="s">
        <v>26001</v>
      </c>
      <c r="B673">
        <v>44</v>
      </c>
    </row>
    <row r="674" spans="1:2">
      <c r="A674" t="s">
        <v>11149</v>
      </c>
      <c r="B674">
        <v>44</v>
      </c>
    </row>
    <row r="675" spans="1:2">
      <c r="A675" t="s">
        <v>8579</v>
      </c>
      <c r="B675">
        <v>44</v>
      </c>
    </row>
    <row r="676" spans="1:2">
      <c r="A676">
        <v>50</v>
      </c>
      <c r="B676">
        <v>44</v>
      </c>
    </row>
    <row r="677" spans="1:2">
      <c r="A677" t="s">
        <v>28868</v>
      </c>
      <c r="B677">
        <v>44</v>
      </c>
    </row>
    <row r="678" spans="1:2">
      <c r="A678" t="s">
        <v>8608</v>
      </c>
      <c r="B678">
        <v>44</v>
      </c>
    </row>
    <row r="679" spans="1:2">
      <c r="A679" t="s">
        <v>29338</v>
      </c>
      <c r="B679">
        <v>44</v>
      </c>
    </row>
    <row r="680" spans="1:2">
      <c r="A680" t="s">
        <v>10894</v>
      </c>
      <c r="B680">
        <v>43</v>
      </c>
    </row>
    <row r="681" spans="1:2">
      <c r="A681" t="s">
        <v>10649</v>
      </c>
      <c r="B681">
        <v>43</v>
      </c>
    </row>
    <row r="682" spans="1:2">
      <c r="A682" t="s">
        <v>16235</v>
      </c>
      <c r="B682">
        <v>43</v>
      </c>
    </row>
    <row r="683" spans="1:2">
      <c r="A683" t="s">
        <v>10589</v>
      </c>
      <c r="B683">
        <v>43</v>
      </c>
    </row>
    <row r="684" spans="1:2">
      <c r="A684" t="s">
        <v>10898</v>
      </c>
      <c r="B684">
        <v>43</v>
      </c>
    </row>
    <row r="685" spans="1:2">
      <c r="A685" t="s">
        <v>11177</v>
      </c>
      <c r="B685">
        <v>43</v>
      </c>
    </row>
    <row r="686" spans="1:2">
      <c r="A686" t="s">
        <v>10985</v>
      </c>
      <c r="B686">
        <v>43</v>
      </c>
    </row>
    <row r="687" spans="1:2">
      <c r="A687" t="s">
        <v>20858</v>
      </c>
      <c r="B687">
        <v>43</v>
      </c>
    </row>
    <row r="688" spans="1:2">
      <c r="A688" t="s">
        <v>21942</v>
      </c>
      <c r="B688">
        <v>43</v>
      </c>
    </row>
    <row r="689" spans="1:2">
      <c r="A689" t="s">
        <v>10677</v>
      </c>
      <c r="B689">
        <v>43</v>
      </c>
    </row>
    <row r="690" spans="1:2">
      <c r="A690">
        <v>24</v>
      </c>
      <c r="B690">
        <v>43</v>
      </c>
    </row>
    <row r="691" spans="1:2">
      <c r="A691" t="s">
        <v>28053</v>
      </c>
      <c r="B691">
        <v>43</v>
      </c>
    </row>
    <row r="692" spans="1:2">
      <c r="A692" t="s">
        <v>8641</v>
      </c>
      <c r="B692">
        <v>43</v>
      </c>
    </row>
    <row r="693" spans="1:2">
      <c r="A693" t="s">
        <v>8575</v>
      </c>
      <c r="B693">
        <v>43</v>
      </c>
    </row>
    <row r="694" spans="1:2">
      <c r="A694" t="s">
        <v>10544</v>
      </c>
      <c r="B694">
        <v>42</v>
      </c>
    </row>
    <row r="695" spans="1:2">
      <c r="A695" t="s">
        <v>14486</v>
      </c>
      <c r="B695">
        <v>42</v>
      </c>
    </row>
    <row r="696" spans="1:2">
      <c r="A696" t="s">
        <v>15339</v>
      </c>
      <c r="B696">
        <v>42</v>
      </c>
    </row>
    <row r="697" spans="1:2">
      <c r="A697" t="s">
        <v>17242</v>
      </c>
      <c r="B697">
        <v>42</v>
      </c>
    </row>
    <row r="698" spans="1:2">
      <c r="A698" t="s">
        <v>19622</v>
      </c>
      <c r="B698">
        <v>42</v>
      </c>
    </row>
    <row r="699" spans="1:2">
      <c r="A699" t="s">
        <v>21503</v>
      </c>
      <c r="B699">
        <v>42</v>
      </c>
    </row>
    <row r="700" spans="1:2">
      <c r="A700" t="s">
        <v>10871</v>
      </c>
      <c r="B700">
        <v>42</v>
      </c>
    </row>
    <row r="701" spans="1:2">
      <c r="A701" t="s">
        <v>23153</v>
      </c>
      <c r="B701">
        <v>42</v>
      </c>
    </row>
    <row r="702" spans="1:2">
      <c r="A702" t="s">
        <v>23154</v>
      </c>
      <c r="B702">
        <v>42</v>
      </c>
    </row>
    <row r="703" spans="1:2">
      <c r="A703">
        <v>28</v>
      </c>
      <c r="B703">
        <v>42</v>
      </c>
    </row>
    <row r="704" spans="1:2">
      <c r="A704" t="s">
        <v>24031</v>
      </c>
      <c r="B704">
        <v>42</v>
      </c>
    </row>
    <row r="705" spans="1:2">
      <c r="A705" t="s">
        <v>24395</v>
      </c>
      <c r="B705">
        <v>42</v>
      </c>
    </row>
    <row r="706" spans="1:2">
      <c r="A706" t="s">
        <v>8671</v>
      </c>
      <c r="B706">
        <v>42</v>
      </c>
    </row>
    <row r="707" spans="1:2">
      <c r="A707" t="s">
        <v>8796</v>
      </c>
      <c r="B707">
        <v>42</v>
      </c>
    </row>
    <row r="708" spans="1:2">
      <c r="A708" t="s">
        <v>8944</v>
      </c>
      <c r="B708">
        <v>42</v>
      </c>
    </row>
    <row r="709" spans="1:2">
      <c r="A709" t="s">
        <v>28720</v>
      </c>
      <c r="B709">
        <v>42</v>
      </c>
    </row>
    <row r="710" spans="1:2">
      <c r="A710" t="s">
        <v>14345</v>
      </c>
      <c r="B710">
        <v>41</v>
      </c>
    </row>
    <row r="711" spans="1:2">
      <c r="A711" t="s">
        <v>15629</v>
      </c>
      <c r="B711">
        <v>41</v>
      </c>
    </row>
    <row r="712" spans="1:2">
      <c r="A712" t="s">
        <v>15952</v>
      </c>
      <c r="B712">
        <v>41</v>
      </c>
    </row>
    <row r="713" spans="1:2">
      <c r="A713" t="s">
        <v>15990</v>
      </c>
      <c r="B713">
        <v>41</v>
      </c>
    </row>
    <row r="714" spans="1:2">
      <c r="A714" t="s">
        <v>16081</v>
      </c>
      <c r="B714">
        <v>41</v>
      </c>
    </row>
    <row r="715" spans="1:2">
      <c r="A715" t="s">
        <v>20197</v>
      </c>
      <c r="B715">
        <v>41</v>
      </c>
    </row>
    <row r="716" spans="1:2">
      <c r="A716" t="s">
        <v>20763</v>
      </c>
      <c r="B716">
        <v>41</v>
      </c>
    </row>
    <row r="717" spans="1:2">
      <c r="A717" t="s">
        <v>8682</v>
      </c>
      <c r="B717">
        <v>41</v>
      </c>
    </row>
    <row r="718" spans="1:2">
      <c r="A718" t="s">
        <v>10441</v>
      </c>
      <c r="B718">
        <v>41</v>
      </c>
    </row>
    <row r="719" spans="1:2">
      <c r="A719" t="s">
        <v>25691</v>
      </c>
      <c r="B719">
        <v>41</v>
      </c>
    </row>
    <row r="720" spans="1:2">
      <c r="A720" t="s">
        <v>10414</v>
      </c>
      <c r="B720">
        <v>41</v>
      </c>
    </row>
    <row r="721" spans="1:2">
      <c r="A721" t="s">
        <v>27642</v>
      </c>
      <c r="B721">
        <v>41</v>
      </c>
    </row>
    <row r="722" spans="1:2">
      <c r="A722" t="s">
        <v>14375</v>
      </c>
      <c r="B722">
        <v>40</v>
      </c>
    </row>
    <row r="723" spans="1:2">
      <c r="A723" t="s">
        <v>10498</v>
      </c>
      <c r="B723">
        <v>40</v>
      </c>
    </row>
    <row r="724" spans="1:2">
      <c r="A724" t="s">
        <v>15637</v>
      </c>
      <c r="B724">
        <v>40</v>
      </c>
    </row>
    <row r="725" spans="1:2">
      <c r="A725" t="s">
        <v>11194</v>
      </c>
      <c r="B725">
        <v>40</v>
      </c>
    </row>
    <row r="726" spans="1:2">
      <c r="A726" t="s">
        <v>10799</v>
      </c>
      <c r="B726">
        <v>40</v>
      </c>
    </row>
    <row r="727" spans="1:2">
      <c r="A727" t="s">
        <v>8674</v>
      </c>
      <c r="B727">
        <v>40</v>
      </c>
    </row>
    <row r="728" spans="1:2">
      <c r="A728" t="s">
        <v>21187</v>
      </c>
      <c r="B728">
        <v>40</v>
      </c>
    </row>
    <row r="729" spans="1:2">
      <c r="A729" t="s">
        <v>21526</v>
      </c>
      <c r="B729">
        <v>40</v>
      </c>
    </row>
    <row r="730" spans="1:2">
      <c r="A730" t="s">
        <v>10459</v>
      </c>
      <c r="B730">
        <v>40</v>
      </c>
    </row>
    <row r="731" spans="1:2">
      <c r="A731" t="s">
        <v>10246</v>
      </c>
      <c r="B731">
        <v>40</v>
      </c>
    </row>
    <row r="732" spans="1:2">
      <c r="A732" t="s">
        <v>24711</v>
      </c>
      <c r="B732">
        <v>40</v>
      </c>
    </row>
    <row r="733" spans="1:2">
      <c r="A733" t="s">
        <v>24799</v>
      </c>
      <c r="B733">
        <v>40</v>
      </c>
    </row>
    <row r="734" spans="1:2">
      <c r="A734" t="s">
        <v>10645</v>
      </c>
      <c r="B734">
        <v>40</v>
      </c>
    </row>
    <row r="735" spans="1:2">
      <c r="A735" t="s">
        <v>9037</v>
      </c>
      <c r="B735">
        <v>40</v>
      </c>
    </row>
    <row r="736" spans="1:2">
      <c r="A736" t="s">
        <v>27497</v>
      </c>
      <c r="B736">
        <v>40</v>
      </c>
    </row>
    <row r="737" spans="1:2">
      <c r="A737" t="s">
        <v>28692</v>
      </c>
      <c r="B737">
        <v>40</v>
      </c>
    </row>
    <row r="738" spans="1:2">
      <c r="A738" t="s">
        <v>13622</v>
      </c>
      <c r="B738">
        <v>39</v>
      </c>
    </row>
    <row r="739" spans="1:2">
      <c r="A739" t="s">
        <v>10603</v>
      </c>
      <c r="B739">
        <v>39</v>
      </c>
    </row>
    <row r="740" spans="1:2">
      <c r="A740" t="s">
        <v>11188</v>
      </c>
      <c r="B740">
        <v>39</v>
      </c>
    </row>
    <row r="741" spans="1:2">
      <c r="A741" t="s">
        <v>15873</v>
      </c>
      <c r="B741">
        <v>39</v>
      </c>
    </row>
    <row r="742" spans="1:2">
      <c r="A742" t="s">
        <v>16544</v>
      </c>
      <c r="B742">
        <v>39</v>
      </c>
    </row>
    <row r="743" spans="1:2">
      <c r="A743" t="s">
        <v>16549</v>
      </c>
      <c r="B743">
        <v>39</v>
      </c>
    </row>
    <row r="744" spans="1:2">
      <c r="A744" t="s">
        <v>17471</v>
      </c>
      <c r="B744">
        <v>39</v>
      </c>
    </row>
    <row r="745" spans="1:2">
      <c r="A745" t="s">
        <v>11134</v>
      </c>
      <c r="B745">
        <v>39</v>
      </c>
    </row>
    <row r="746" spans="1:2">
      <c r="A746" t="s">
        <v>17903</v>
      </c>
      <c r="B746">
        <v>39</v>
      </c>
    </row>
    <row r="747" spans="1:2">
      <c r="A747" t="s">
        <v>10670</v>
      </c>
      <c r="B747">
        <v>39</v>
      </c>
    </row>
    <row r="748" spans="1:2">
      <c r="A748" t="s">
        <v>11205</v>
      </c>
      <c r="B748">
        <v>39</v>
      </c>
    </row>
    <row r="749" spans="1:2">
      <c r="A749" t="s">
        <v>19866</v>
      </c>
      <c r="B749">
        <v>39</v>
      </c>
    </row>
    <row r="750" spans="1:2">
      <c r="A750" t="s">
        <v>20321</v>
      </c>
      <c r="B750">
        <v>39</v>
      </c>
    </row>
    <row r="751" spans="1:2">
      <c r="A751" t="s">
        <v>20597</v>
      </c>
      <c r="B751">
        <v>39</v>
      </c>
    </row>
    <row r="752" spans="1:2">
      <c r="A752" t="s">
        <v>10956</v>
      </c>
      <c r="B752">
        <v>39</v>
      </c>
    </row>
    <row r="753" spans="1:2">
      <c r="A753" t="s">
        <v>8603</v>
      </c>
      <c r="B753">
        <v>39</v>
      </c>
    </row>
    <row r="754" spans="1:2">
      <c r="A754" t="s">
        <v>22663</v>
      </c>
      <c r="B754">
        <v>39</v>
      </c>
    </row>
    <row r="755" spans="1:2">
      <c r="A755" t="s">
        <v>10770</v>
      </c>
      <c r="B755">
        <v>39</v>
      </c>
    </row>
    <row r="756" spans="1:2">
      <c r="A756" t="s">
        <v>11086</v>
      </c>
      <c r="B756">
        <v>39</v>
      </c>
    </row>
    <row r="757" spans="1:2">
      <c r="A757" t="s">
        <v>10879</v>
      </c>
      <c r="B757">
        <v>39</v>
      </c>
    </row>
    <row r="758" spans="1:2">
      <c r="A758" t="s">
        <v>27715</v>
      </c>
      <c r="B758">
        <v>39</v>
      </c>
    </row>
    <row r="759" spans="1:2">
      <c r="A759" t="s">
        <v>29020</v>
      </c>
      <c r="B759">
        <v>39</v>
      </c>
    </row>
    <row r="760" spans="1:2">
      <c r="A760" t="s">
        <v>10975</v>
      </c>
      <c r="B760">
        <v>39</v>
      </c>
    </row>
    <row r="761" spans="1:2">
      <c r="A761" t="s">
        <v>15187</v>
      </c>
      <c r="B761">
        <v>38</v>
      </c>
    </row>
    <row r="762" spans="1:2">
      <c r="A762" t="s">
        <v>10628</v>
      </c>
      <c r="B762">
        <v>38</v>
      </c>
    </row>
    <row r="763" spans="1:2">
      <c r="A763" t="s">
        <v>10995</v>
      </c>
      <c r="B763">
        <v>38</v>
      </c>
    </row>
    <row r="764" spans="1:2">
      <c r="A764" t="s">
        <v>18383</v>
      </c>
      <c r="B764">
        <v>38</v>
      </c>
    </row>
    <row r="765" spans="1:2">
      <c r="A765" t="s">
        <v>22925</v>
      </c>
      <c r="B765">
        <v>38</v>
      </c>
    </row>
    <row r="766" spans="1:2">
      <c r="A766" t="s">
        <v>10586</v>
      </c>
      <c r="B766">
        <v>38</v>
      </c>
    </row>
    <row r="767" spans="1:2">
      <c r="A767" t="s">
        <v>23760</v>
      </c>
      <c r="B767">
        <v>38</v>
      </c>
    </row>
    <row r="768" spans="1:2">
      <c r="A768" t="s">
        <v>11100</v>
      </c>
      <c r="B768">
        <v>38</v>
      </c>
    </row>
    <row r="769" spans="1:2">
      <c r="A769" t="s">
        <v>9192</v>
      </c>
      <c r="B769">
        <v>37</v>
      </c>
    </row>
    <row r="770" spans="1:2">
      <c r="A770" t="s">
        <v>14048</v>
      </c>
      <c r="B770">
        <v>37</v>
      </c>
    </row>
    <row r="771" spans="1:2">
      <c r="A771" t="s">
        <v>14377</v>
      </c>
      <c r="B771">
        <v>37</v>
      </c>
    </row>
    <row r="772" spans="1:2">
      <c r="A772" t="s">
        <v>11029</v>
      </c>
      <c r="B772">
        <v>37</v>
      </c>
    </row>
    <row r="773" spans="1:2">
      <c r="A773" t="s">
        <v>16696</v>
      </c>
      <c r="B773">
        <v>37</v>
      </c>
    </row>
    <row r="774" spans="1:2">
      <c r="A774" t="s">
        <v>17833</v>
      </c>
      <c r="B774">
        <v>37</v>
      </c>
    </row>
    <row r="775" spans="1:2">
      <c r="A775" t="s">
        <v>18847</v>
      </c>
      <c r="B775">
        <v>37</v>
      </c>
    </row>
    <row r="776" spans="1:2">
      <c r="A776" t="s">
        <v>10830</v>
      </c>
      <c r="B776">
        <v>37</v>
      </c>
    </row>
    <row r="777" spans="1:2">
      <c r="A777" t="s">
        <v>10454</v>
      </c>
      <c r="B777">
        <v>37</v>
      </c>
    </row>
    <row r="778" spans="1:2">
      <c r="A778" t="s">
        <v>20255</v>
      </c>
      <c r="B778">
        <v>37</v>
      </c>
    </row>
    <row r="779" spans="1:2">
      <c r="A779" t="s">
        <v>10393</v>
      </c>
      <c r="B779">
        <v>37</v>
      </c>
    </row>
    <row r="780" spans="1:2">
      <c r="A780" t="s">
        <v>11166</v>
      </c>
      <c r="B780">
        <v>37</v>
      </c>
    </row>
    <row r="781" spans="1:2">
      <c r="A781" t="s">
        <v>8749</v>
      </c>
      <c r="B781">
        <v>37</v>
      </c>
    </row>
    <row r="782" spans="1:2">
      <c r="A782" t="s">
        <v>22929</v>
      </c>
      <c r="B782">
        <v>37</v>
      </c>
    </row>
    <row r="783" spans="1:2">
      <c r="A783" t="s">
        <v>10674</v>
      </c>
      <c r="B783">
        <v>37</v>
      </c>
    </row>
    <row r="784" spans="1:2">
      <c r="A784" t="s">
        <v>24034</v>
      </c>
      <c r="B784">
        <v>37</v>
      </c>
    </row>
    <row r="785" spans="1:2">
      <c r="A785" t="s">
        <v>24758</v>
      </c>
      <c r="B785">
        <v>37</v>
      </c>
    </row>
    <row r="786" spans="1:2">
      <c r="A786" t="s">
        <v>25271</v>
      </c>
      <c r="B786">
        <v>37</v>
      </c>
    </row>
    <row r="787" spans="1:2">
      <c r="A787" t="s">
        <v>25538</v>
      </c>
      <c r="B787">
        <v>37</v>
      </c>
    </row>
    <row r="788" spans="1:2">
      <c r="A788" t="s">
        <v>10671</v>
      </c>
      <c r="B788">
        <v>37</v>
      </c>
    </row>
    <row r="789" spans="1:2">
      <c r="A789" t="s">
        <v>10205</v>
      </c>
      <c r="B789">
        <v>37</v>
      </c>
    </row>
    <row r="790" spans="1:2">
      <c r="A790" t="s">
        <v>27379</v>
      </c>
      <c r="B790">
        <v>37</v>
      </c>
    </row>
    <row r="791" spans="1:2">
      <c r="A791" t="s">
        <v>10815</v>
      </c>
      <c r="B791">
        <v>37</v>
      </c>
    </row>
    <row r="792" spans="1:2">
      <c r="A792" t="s">
        <v>13796</v>
      </c>
      <c r="B792">
        <v>36</v>
      </c>
    </row>
    <row r="793" spans="1:2">
      <c r="A793" t="s">
        <v>14109</v>
      </c>
      <c r="B793">
        <v>36</v>
      </c>
    </row>
    <row r="794" spans="1:2">
      <c r="A794" t="s">
        <v>11077</v>
      </c>
      <c r="B794">
        <v>36</v>
      </c>
    </row>
    <row r="795" spans="1:2">
      <c r="A795" t="s">
        <v>14730</v>
      </c>
      <c r="B795">
        <v>36</v>
      </c>
    </row>
    <row r="796" spans="1:2">
      <c r="A796" t="s">
        <v>15075</v>
      </c>
      <c r="B796">
        <v>36</v>
      </c>
    </row>
    <row r="797" spans="1:2">
      <c r="A797" t="s">
        <v>10727</v>
      </c>
      <c r="B797">
        <v>36</v>
      </c>
    </row>
    <row r="798" spans="1:2">
      <c r="A798" t="s">
        <v>17700</v>
      </c>
      <c r="B798">
        <v>36</v>
      </c>
    </row>
    <row r="799" spans="1:2">
      <c r="A799" t="s">
        <v>10708</v>
      </c>
      <c r="B799">
        <v>36</v>
      </c>
    </row>
    <row r="800" spans="1:2">
      <c r="A800" t="s">
        <v>10699</v>
      </c>
      <c r="B800">
        <v>36</v>
      </c>
    </row>
    <row r="801" spans="1:2">
      <c r="A801" t="s">
        <v>18631</v>
      </c>
      <c r="B801">
        <v>36</v>
      </c>
    </row>
    <row r="802" spans="1:2">
      <c r="A802" t="s">
        <v>19636</v>
      </c>
      <c r="B802">
        <v>36</v>
      </c>
    </row>
    <row r="803" spans="1:2">
      <c r="A803" t="s">
        <v>10312</v>
      </c>
      <c r="B803">
        <v>36</v>
      </c>
    </row>
    <row r="804" spans="1:2">
      <c r="A804" t="s">
        <v>11110</v>
      </c>
      <c r="B804">
        <v>36</v>
      </c>
    </row>
    <row r="805" spans="1:2">
      <c r="A805" t="s">
        <v>10740</v>
      </c>
      <c r="B805">
        <v>36</v>
      </c>
    </row>
    <row r="806" spans="1:2">
      <c r="A806" t="s">
        <v>10839</v>
      </c>
      <c r="B806">
        <v>36</v>
      </c>
    </row>
    <row r="807" spans="1:2">
      <c r="A807" t="s">
        <v>10286</v>
      </c>
      <c r="B807">
        <v>36</v>
      </c>
    </row>
    <row r="808" spans="1:2">
      <c r="A808" t="s">
        <v>10452</v>
      </c>
      <c r="B808">
        <v>36</v>
      </c>
    </row>
    <row r="809" spans="1:2">
      <c r="A809" t="s">
        <v>22130</v>
      </c>
      <c r="B809">
        <v>36</v>
      </c>
    </row>
    <row r="810" spans="1:2">
      <c r="A810">
        <v>1E-4</v>
      </c>
      <c r="B810">
        <v>36</v>
      </c>
    </row>
    <row r="811" spans="1:2">
      <c r="A811" t="s">
        <v>22354</v>
      </c>
      <c r="B811">
        <v>36</v>
      </c>
    </row>
    <row r="812" spans="1:2">
      <c r="A812" t="s">
        <v>8734</v>
      </c>
      <c r="B812">
        <v>36</v>
      </c>
    </row>
    <row r="813" spans="1:2">
      <c r="A813" t="s">
        <v>22764</v>
      </c>
      <c r="B813">
        <v>36</v>
      </c>
    </row>
    <row r="814" spans="1:2">
      <c r="A814" t="s">
        <v>22952</v>
      </c>
      <c r="B814">
        <v>36</v>
      </c>
    </row>
    <row r="815" spans="1:2">
      <c r="A815">
        <v>16</v>
      </c>
      <c r="B815">
        <v>36</v>
      </c>
    </row>
    <row r="816" spans="1:2">
      <c r="A816">
        <v>35</v>
      </c>
      <c r="B816">
        <v>36</v>
      </c>
    </row>
    <row r="817" spans="1:2">
      <c r="A817" t="s">
        <v>9169</v>
      </c>
      <c r="B817">
        <v>36</v>
      </c>
    </row>
    <row r="818" spans="1:2">
      <c r="A818" t="s">
        <v>10336</v>
      </c>
      <c r="B818">
        <v>36</v>
      </c>
    </row>
    <row r="819" spans="1:2">
      <c r="A819" t="s">
        <v>28156</v>
      </c>
      <c r="B819">
        <v>36</v>
      </c>
    </row>
    <row r="820" spans="1:2">
      <c r="A820" t="s">
        <v>28668</v>
      </c>
      <c r="B820">
        <v>36</v>
      </c>
    </row>
    <row r="821" spans="1:2">
      <c r="A821" t="s">
        <v>28711</v>
      </c>
      <c r="B821">
        <v>36</v>
      </c>
    </row>
    <row r="822" spans="1:2">
      <c r="A822" t="s">
        <v>10422</v>
      </c>
      <c r="B822">
        <v>36</v>
      </c>
    </row>
    <row r="823" spans="1:2">
      <c r="A823" t="s">
        <v>13584</v>
      </c>
      <c r="B823">
        <v>35</v>
      </c>
    </row>
    <row r="824" spans="1:2">
      <c r="A824" t="s">
        <v>8577</v>
      </c>
      <c r="B824">
        <v>35</v>
      </c>
    </row>
    <row r="825" spans="1:2">
      <c r="A825" t="s">
        <v>15508</v>
      </c>
      <c r="B825">
        <v>35</v>
      </c>
    </row>
    <row r="826" spans="1:2">
      <c r="A826" t="s">
        <v>8619</v>
      </c>
      <c r="B826">
        <v>35</v>
      </c>
    </row>
    <row r="827" spans="1:2">
      <c r="A827" t="s">
        <v>16046</v>
      </c>
      <c r="B827">
        <v>35</v>
      </c>
    </row>
    <row r="828" spans="1:2">
      <c r="A828" t="s">
        <v>10305</v>
      </c>
      <c r="B828">
        <v>35</v>
      </c>
    </row>
    <row r="829" spans="1:2">
      <c r="A829" t="s">
        <v>9047</v>
      </c>
      <c r="B829">
        <v>35</v>
      </c>
    </row>
    <row r="830" spans="1:2">
      <c r="A830" t="s">
        <v>10274</v>
      </c>
      <c r="B830">
        <v>35</v>
      </c>
    </row>
    <row r="831" spans="1:2">
      <c r="A831" t="s">
        <v>10356</v>
      </c>
      <c r="B831">
        <v>35</v>
      </c>
    </row>
    <row r="832" spans="1:2">
      <c r="A832" t="s">
        <v>18237</v>
      </c>
      <c r="B832">
        <v>35</v>
      </c>
    </row>
    <row r="833" spans="1:2">
      <c r="A833" t="s">
        <v>20209</v>
      </c>
      <c r="B833">
        <v>35</v>
      </c>
    </row>
    <row r="834" spans="1:2">
      <c r="A834" t="s">
        <v>11006</v>
      </c>
      <c r="B834">
        <v>35</v>
      </c>
    </row>
    <row r="835" spans="1:2">
      <c r="A835" t="s">
        <v>21177</v>
      </c>
      <c r="B835">
        <v>35</v>
      </c>
    </row>
    <row r="836" spans="1:2">
      <c r="A836" t="s">
        <v>9471</v>
      </c>
      <c r="B836">
        <v>35</v>
      </c>
    </row>
    <row r="837" spans="1:2">
      <c r="A837" t="s">
        <v>23909</v>
      </c>
      <c r="B837">
        <v>35</v>
      </c>
    </row>
    <row r="838" spans="1:2">
      <c r="A838" t="s">
        <v>10651</v>
      </c>
      <c r="B838">
        <v>35</v>
      </c>
    </row>
    <row r="839" spans="1:2">
      <c r="A839">
        <v>36</v>
      </c>
      <c r="B839">
        <v>35</v>
      </c>
    </row>
    <row r="840" spans="1:2">
      <c r="A840" t="s">
        <v>25408</v>
      </c>
      <c r="B840">
        <v>35</v>
      </c>
    </row>
    <row r="841" spans="1:2">
      <c r="A841" t="s">
        <v>10268</v>
      </c>
      <c r="B841">
        <v>35</v>
      </c>
    </row>
    <row r="842" spans="1:2">
      <c r="A842" t="s">
        <v>27771</v>
      </c>
      <c r="B842">
        <v>35</v>
      </c>
    </row>
    <row r="843" spans="1:2">
      <c r="A843">
        <v>9</v>
      </c>
      <c r="B843">
        <v>35</v>
      </c>
    </row>
    <row r="844" spans="1:2">
      <c r="A844" t="s">
        <v>8773</v>
      </c>
      <c r="B844">
        <v>35</v>
      </c>
    </row>
    <row r="845" spans="1:2">
      <c r="A845" t="s">
        <v>14063</v>
      </c>
      <c r="B845">
        <v>34</v>
      </c>
    </row>
    <row r="846" spans="1:2">
      <c r="A846" t="s">
        <v>8597</v>
      </c>
      <c r="B846">
        <v>34</v>
      </c>
    </row>
    <row r="847" spans="1:2">
      <c r="A847" t="s">
        <v>15916</v>
      </c>
      <c r="B847">
        <v>34</v>
      </c>
    </row>
    <row r="848" spans="1:2">
      <c r="A848" t="s">
        <v>16481</v>
      </c>
      <c r="B848">
        <v>34</v>
      </c>
    </row>
    <row r="849" spans="1:2">
      <c r="A849" t="s">
        <v>10822</v>
      </c>
      <c r="B849">
        <v>34</v>
      </c>
    </row>
    <row r="850" spans="1:2">
      <c r="A850" t="s">
        <v>9406</v>
      </c>
      <c r="B850">
        <v>34</v>
      </c>
    </row>
    <row r="851" spans="1:2">
      <c r="A851" t="s">
        <v>11156</v>
      </c>
      <c r="B851">
        <v>34</v>
      </c>
    </row>
    <row r="852" spans="1:2">
      <c r="A852" t="s">
        <v>19967</v>
      </c>
      <c r="B852">
        <v>34</v>
      </c>
    </row>
    <row r="853" spans="1:2">
      <c r="A853" t="s">
        <v>10746</v>
      </c>
      <c r="B853">
        <v>34</v>
      </c>
    </row>
    <row r="854" spans="1:2">
      <c r="A854" t="s">
        <v>11027</v>
      </c>
      <c r="B854">
        <v>34</v>
      </c>
    </row>
    <row r="855" spans="1:2">
      <c r="A855" t="s">
        <v>23750</v>
      </c>
      <c r="B855">
        <v>34</v>
      </c>
    </row>
    <row r="856" spans="1:2">
      <c r="A856" t="s">
        <v>24839</v>
      </c>
      <c r="B856">
        <v>34</v>
      </c>
    </row>
    <row r="857" spans="1:2">
      <c r="A857" t="s">
        <v>8966</v>
      </c>
      <c r="B857">
        <v>34</v>
      </c>
    </row>
    <row r="858" spans="1:2">
      <c r="A858" t="s">
        <v>26083</v>
      </c>
      <c r="B858">
        <v>34</v>
      </c>
    </row>
    <row r="859" spans="1:2">
      <c r="A859" t="s">
        <v>28348</v>
      </c>
      <c r="B859">
        <v>34</v>
      </c>
    </row>
    <row r="860" spans="1:2">
      <c r="A860" t="s">
        <v>28871</v>
      </c>
      <c r="B860">
        <v>34</v>
      </c>
    </row>
    <row r="861" spans="1:2">
      <c r="A861" t="s">
        <v>13870</v>
      </c>
      <c r="B861">
        <v>33</v>
      </c>
    </row>
    <row r="862" spans="1:2">
      <c r="A862" t="s">
        <v>14227</v>
      </c>
      <c r="B862">
        <v>33</v>
      </c>
    </row>
    <row r="863" spans="1:2">
      <c r="A863" t="s">
        <v>10276</v>
      </c>
      <c r="B863">
        <v>33</v>
      </c>
    </row>
    <row r="864" spans="1:2">
      <c r="A864" t="s">
        <v>10546</v>
      </c>
      <c r="B864">
        <v>33</v>
      </c>
    </row>
    <row r="865" spans="1:2">
      <c r="A865" t="s">
        <v>16385</v>
      </c>
      <c r="B865">
        <v>33</v>
      </c>
    </row>
    <row r="866" spans="1:2">
      <c r="A866" t="s">
        <v>16593</v>
      </c>
      <c r="B866">
        <v>33</v>
      </c>
    </row>
    <row r="867" spans="1:2">
      <c r="A867" t="s">
        <v>16618</v>
      </c>
      <c r="B867">
        <v>33</v>
      </c>
    </row>
    <row r="868" spans="1:2">
      <c r="A868" t="s">
        <v>10270</v>
      </c>
      <c r="B868">
        <v>33</v>
      </c>
    </row>
    <row r="869" spans="1:2">
      <c r="A869" t="s">
        <v>17989</v>
      </c>
      <c r="B869">
        <v>33</v>
      </c>
    </row>
    <row r="870" spans="1:2">
      <c r="A870" t="s">
        <v>10907</v>
      </c>
      <c r="B870">
        <v>33</v>
      </c>
    </row>
    <row r="871" spans="1:2">
      <c r="A871" t="s">
        <v>10802</v>
      </c>
      <c r="B871">
        <v>33</v>
      </c>
    </row>
    <row r="872" spans="1:2">
      <c r="A872" t="s">
        <v>10575</v>
      </c>
      <c r="B872">
        <v>33</v>
      </c>
    </row>
    <row r="873" spans="1:2">
      <c r="A873" t="s">
        <v>23939</v>
      </c>
      <c r="B873">
        <v>33</v>
      </c>
    </row>
    <row r="874" spans="1:2">
      <c r="A874" t="s">
        <v>11181</v>
      </c>
      <c r="B874">
        <v>33</v>
      </c>
    </row>
    <row r="875" spans="1:2">
      <c r="A875" t="s">
        <v>25189</v>
      </c>
      <c r="B875">
        <v>33</v>
      </c>
    </row>
    <row r="876" spans="1:2">
      <c r="A876">
        <v>400</v>
      </c>
      <c r="B876">
        <v>33</v>
      </c>
    </row>
    <row r="877" spans="1:2">
      <c r="A877" t="s">
        <v>26557</v>
      </c>
      <c r="B877">
        <v>33</v>
      </c>
    </row>
    <row r="878" spans="1:2">
      <c r="A878" t="s">
        <v>27282</v>
      </c>
      <c r="B878">
        <v>33</v>
      </c>
    </row>
    <row r="879" spans="1:2">
      <c r="A879" t="s">
        <v>10397</v>
      </c>
      <c r="B879">
        <v>33</v>
      </c>
    </row>
    <row r="880" spans="1:2">
      <c r="A880" t="s">
        <v>8732</v>
      </c>
      <c r="B880">
        <v>33</v>
      </c>
    </row>
    <row r="881" spans="1:2">
      <c r="A881" t="s">
        <v>14172</v>
      </c>
      <c r="B881">
        <v>32</v>
      </c>
    </row>
    <row r="882" spans="1:2">
      <c r="A882" t="s">
        <v>10988</v>
      </c>
      <c r="B882">
        <v>32</v>
      </c>
    </row>
    <row r="883" spans="1:2">
      <c r="A883" t="s">
        <v>14652</v>
      </c>
      <c r="B883">
        <v>32</v>
      </c>
    </row>
    <row r="884" spans="1:2">
      <c r="A884" t="s">
        <v>15300</v>
      </c>
      <c r="B884">
        <v>32</v>
      </c>
    </row>
    <row r="885" spans="1:2">
      <c r="A885" t="s">
        <v>10715</v>
      </c>
      <c r="B885">
        <v>32</v>
      </c>
    </row>
    <row r="886" spans="1:2">
      <c r="A886" t="s">
        <v>17159</v>
      </c>
      <c r="B886">
        <v>32</v>
      </c>
    </row>
    <row r="887" spans="1:2">
      <c r="A887" t="s">
        <v>10409</v>
      </c>
      <c r="B887">
        <v>32</v>
      </c>
    </row>
    <row r="888" spans="1:2">
      <c r="A888" t="s">
        <v>10707</v>
      </c>
      <c r="B888">
        <v>32</v>
      </c>
    </row>
    <row r="889" spans="1:2">
      <c r="A889" t="s">
        <v>10962</v>
      </c>
      <c r="B889">
        <v>32</v>
      </c>
    </row>
    <row r="890" spans="1:2">
      <c r="A890" t="s">
        <v>10683</v>
      </c>
      <c r="B890">
        <v>32</v>
      </c>
    </row>
    <row r="891" spans="1:2">
      <c r="A891" t="s">
        <v>10833</v>
      </c>
      <c r="B891">
        <v>32</v>
      </c>
    </row>
    <row r="892" spans="1:2">
      <c r="A892" t="s">
        <v>10950</v>
      </c>
      <c r="B892">
        <v>32</v>
      </c>
    </row>
    <row r="893" spans="1:2">
      <c r="A893" t="s">
        <v>10278</v>
      </c>
      <c r="B893">
        <v>32</v>
      </c>
    </row>
    <row r="894" spans="1:2">
      <c r="A894" t="s">
        <v>23584</v>
      </c>
      <c r="B894">
        <v>32</v>
      </c>
    </row>
    <row r="895" spans="1:2">
      <c r="A895" t="s">
        <v>24443</v>
      </c>
      <c r="B895">
        <v>32</v>
      </c>
    </row>
    <row r="896" spans="1:2">
      <c r="A896" t="s">
        <v>25253</v>
      </c>
      <c r="B896">
        <v>32</v>
      </c>
    </row>
    <row r="897" spans="1:2">
      <c r="A897" t="s">
        <v>25277</v>
      </c>
      <c r="B897">
        <v>32</v>
      </c>
    </row>
    <row r="898" spans="1:2">
      <c r="A898" t="s">
        <v>25335</v>
      </c>
      <c r="B898">
        <v>32</v>
      </c>
    </row>
    <row r="899" spans="1:2">
      <c r="A899" t="s">
        <v>25585</v>
      </c>
      <c r="B899">
        <v>32</v>
      </c>
    </row>
    <row r="900" spans="1:2">
      <c r="A900" t="s">
        <v>10365</v>
      </c>
      <c r="B900">
        <v>32</v>
      </c>
    </row>
    <row r="901" spans="1:2">
      <c r="A901" t="s">
        <v>28176</v>
      </c>
      <c r="B901">
        <v>32</v>
      </c>
    </row>
    <row r="902" spans="1:2">
      <c r="A902" t="s">
        <v>28636</v>
      </c>
      <c r="B902">
        <v>32</v>
      </c>
    </row>
    <row r="903" spans="1:2">
      <c r="A903" t="s">
        <v>28821</v>
      </c>
      <c r="B903">
        <v>32</v>
      </c>
    </row>
    <row r="904" spans="1:2">
      <c r="A904" t="s">
        <v>28986</v>
      </c>
      <c r="B904">
        <v>32</v>
      </c>
    </row>
    <row r="905" spans="1:2">
      <c r="A905" t="s">
        <v>10543</v>
      </c>
      <c r="B905">
        <v>32</v>
      </c>
    </row>
    <row r="906" spans="1:2">
      <c r="A906" t="s">
        <v>29499</v>
      </c>
      <c r="B906">
        <v>32</v>
      </c>
    </row>
    <row r="907" spans="1:2">
      <c r="A907" t="s">
        <v>10800</v>
      </c>
      <c r="B907">
        <v>31</v>
      </c>
    </row>
    <row r="908" spans="1:2">
      <c r="A908" t="s">
        <v>11140</v>
      </c>
      <c r="B908">
        <v>31</v>
      </c>
    </row>
    <row r="909" spans="1:2">
      <c r="A909" t="s">
        <v>15628</v>
      </c>
      <c r="B909">
        <v>31</v>
      </c>
    </row>
    <row r="910" spans="1:2">
      <c r="A910" t="s">
        <v>10693</v>
      </c>
      <c r="B910">
        <v>31</v>
      </c>
    </row>
    <row r="911" spans="1:2">
      <c r="A911" t="s">
        <v>10816</v>
      </c>
      <c r="B911">
        <v>31</v>
      </c>
    </row>
    <row r="912" spans="1:2">
      <c r="A912" t="s">
        <v>17021</v>
      </c>
      <c r="B912">
        <v>31</v>
      </c>
    </row>
    <row r="913" spans="1:2">
      <c r="A913" t="s">
        <v>10359</v>
      </c>
      <c r="B913">
        <v>31</v>
      </c>
    </row>
    <row r="914" spans="1:2">
      <c r="A914" t="s">
        <v>18479</v>
      </c>
      <c r="B914">
        <v>31</v>
      </c>
    </row>
    <row r="915" spans="1:2">
      <c r="A915" t="s">
        <v>18643</v>
      </c>
      <c r="B915">
        <v>31</v>
      </c>
    </row>
    <row r="916" spans="1:2">
      <c r="A916" t="s">
        <v>10878</v>
      </c>
      <c r="B916">
        <v>31</v>
      </c>
    </row>
    <row r="917" spans="1:2">
      <c r="A917" t="s">
        <v>21412</v>
      </c>
      <c r="B917">
        <v>31</v>
      </c>
    </row>
    <row r="918" spans="1:2">
      <c r="A918" t="s">
        <v>21544</v>
      </c>
      <c r="B918">
        <v>31</v>
      </c>
    </row>
    <row r="919" spans="1:2">
      <c r="A919" t="s">
        <v>22033</v>
      </c>
      <c r="B919">
        <v>31</v>
      </c>
    </row>
    <row r="920" spans="1:2">
      <c r="A920" t="s">
        <v>10867</v>
      </c>
      <c r="B920">
        <v>31</v>
      </c>
    </row>
    <row r="921" spans="1:2">
      <c r="A921" t="s">
        <v>22275</v>
      </c>
      <c r="B921">
        <v>31</v>
      </c>
    </row>
    <row r="922" spans="1:2">
      <c r="A922" t="s">
        <v>10631</v>
      </c>
      <c r="B922">
        <v>31</v>
      </c>
    </row>
    <row r="923" spans="1:2">
      <c r="A923" t="s">
        <v>23683</v>
      </c>
      <c r="B923">
        <v>31</v>
      </c>
    </row>
    <row r="924" spans="1:2">
      <c r="A924" t="s">
        <v>23694</v>
      </c>
      <c r="B924">
        <v>31</v>
      </c>
    </row>
    <row r="925" spans="1:2">
      <c r="A925" t="s">
        <v>25194</v>
      </c>
      <c r="B925">
        <v>31</v>
      </c>
    </row>
    <row r="926" spans="1:2">
      <c r="A926" t="s">
        <v>26044</v>
      </c>
      <c r="B926">
        <v>31</v>
      </c>
    </row>
    <row r="927" spans="1:2">
      <c r="A927" t="s">
        <v>11012</v>
      </c>
      <c r="B927">
        <v>31</v>
      </c>
    </row>
    <row r="928" spans="1:2">
      <c r="A928" t="s">
        <v>10697</v>
      </c>
      <c r="B928">
        <v>30</v>
      </c>
    </row>
    <row r="929" spans="1:2">
      <c r="A929" t="s">
        <v>11033</v>
      </c>
      <c r="B929">
        <v>30</v>
      </c>
    </row>
    <row r="930" spans="1:2">
      <c r="A930" t="s">
        <v>14232</v>
      </c>
      <c r="B930">
        <v>30</v>
      </c>
    </row>
    <row r="931" spans="1:2">
      <c r="A931" t="s">
        <v>10963</v>
      </c>
      <c r="B931">
        <v>30</v>
      </c>
    </row>
    <row r="932" spans="1:2">
      <c r="A932" t="s">
        <v>14559</v>
      </c>
      <c r="B932">
        <v>30</v>
      </c>
    </row>
    <row r="933" spans="1:2">
      <c r="A933" t="s">
        <v>14988</v>
      </c>
      <c r="B933">
        <v>30</v>
      </c>
    </row>
    <row r="934" spans="1:2">
      <c r="A934" t="s">
        <v>11173</v>
      </c>
      <c r="B934">
        <v>30</v>
      </c>
    </row>
    <row r="935" spans="1:2">
      <c r="A935" t="s">
        <v>16127</v>
      </c>
      <c r="B935">
        <v>30</v>
      </c>
    </row>
    <row r="936" spans="1:2">
      <c r="A936" t="s">
        <v>16607</v>
      </c>
      <c r="B936">
        <v>30</v>
      </c>
    </row>
    <row r="937" spans="1:2">
      <c r="A937" t="s">
        <v>10774</v>
      </c>
      <c r="B937">
        <v>30</v>
      </c>
    </row>
    <row r="938" spans="1:2">
      <c r="A938" t="s">
        <v>18374</v>
      </c>
      <c r="B938">
        <v>30</v>
      </c>
    </row>
    <row r="939" spans="1:2">
      <c r="A939" t="s">
        <v>18775</v>
      </c>
      <c r="B939">
        <v>30</v>
      </c>
    </row>
    <row r="940" spans="1:2">
      <c r="A940" t="s">
        <v>8798</v>
      </c>
      <c r="B940">
        <v>30</v>
      </c>
    </row>
    <row r="941" spans="1:2">
      <c r="A941" t="s">
        <v>19368</v>
      </c>
      <c r="B941">
        <v>30</v>
      </c>
    </row>
    <row r="942" spans="1:2">
      <c r="A942" t="s">
        <v>19376</v>
      </c>
      <c r="B942">
        <v>30</v>
      </c>
    </row>
    <row r="943" spans="1:2">
      <c r="A943" t="s">
        <v>10712</v>
      </c>
      <c r="B943">
        <v>30</v>
      </c>
    </row>
    <row r="944" spans="1:2">
      <c r="A944" t="s">
        <v>8850</v>
      </c>
      <c r="B944">
        <v>30</v>
      </c>
    </row>
    <row r="945" spans="1:2">
      <c r="A945" t="s">
        <v>22014</v>
      </c>
      <c r="B945">
        <v>30</v>
      </c>
    </row>
    <row r="946" spans="1:2">
      <c r="A946" t="s">
        <v>8906</v>
      </c>
      <c r="B946">
        <v>30</v>
      </c>
    </row>
    <row r="947" spans="1:2">
      <c r="A947" t="s">
        <v>10230</v>
      </c>
      <c r="B947">
        <v>30</v>
      </c>
    </row>
    <row r="948" spans="1:2">
      <c r="A948" t="s">
        <v>22894</v>
      </c>
      <c r="B948">
        <v>30</v>
      </c>
    </row>
    <row r="949" spans="1:2">
      <c r="A949" t="s">
        <v>10686</v>
      </c>
      <c r="B949">
        <v>30</v>
      </c>
    </row>
    <row r="950" spans="1:2">
      <c r="A950" t="s">
        <v>10785</v>
      </c>
      <c r="B950">
        <v>30</v>
      </c>
    </row>
    <row r="951" spans="1:2">
      <c r="A951" t="s">
        <v>26800</v>
      </c>
      <c r="B951">
        <v>30</v>
      </c>
    </row>
    <row r="952" spans="1:2">
      <c r="A952" t="s">
        <v>10687</v>
      </c>
      <c r="B952">
        <v>30</v>
      </c>
    </row>
    <row r="953" spans="1:2">
      <c r="A953" t="s">
        <v>27089</v>
      </c>
      <c r="B953">
        <v>30</v>
      </c>
    </row>
    <row r="954" spans="1:2">
      <c r="A954" t="s">
        <v>27113</v>
      </c>
      <c r="B954">
        <v>30</v>
      </c>
    </row>
    <row r="955" spans="1:2">
      <c r="A955" t="s">
        <v>28051</v>
      </c>
      <c r="B955">
        <v>30</v>
      </c>
    </row>
    <row r="956" spans="1:2">
      <c r="A956">
        <v>60</v>
      </c>
      <c r="B956">
        <v>30</v>
      </c>
    </row>
    <row r="957" spans="1:2">
      <c r="A957" t="s">
        <v>8634</v>
      </c>
      <c r="B957">
        <v>30</v>
      </c>
    </row>
    <row r="958" spans="1:2">
      <c r="A958" t="s">
        <v>8711</v>
      </c>
      <c r="B958">
        <v>30</v>
      </c>
    </row>
    <row r="959" spans="1:2">
      <c r="A959" t="s">
        <v>8686</v>
      </c>
      <c r="B959">
        <v>30</v>
      </c>
    </row>
    <row r="960" spans="1:2">
      <c r="A960" t="s">
        <v>10725</v>
      </c>
      <c r="B960">
        <v>30</v>
      </c>
    </row>
    <row r="961" spans="1:2">
      <c r="A961" t="s">
        <v>15514</v>
      </c>
      <c r="B961">
        <v>29</v>
      </c>
    </row>
    <row r="962" spans="1:2">
      <c r="A962" t="s">
        <v>10151</v>
      </c>
      <c r="B962">
        <v>29</v>
      </c>
    </row>
    <row r="963" spans="1:2">
      <c r="A963" t="s">
        <v>8683</v>
      </c>
      <c r="B963">
        <v>29</v>
      </c>
    </row>
    <row r="964" spans="1:2">
      <c r="A964" t="s">
        <v>17356</v>
      </c>
      <c r="B964">
        <v>29</v>
      </c>
    </row>
    <row r="965" spans="1:2">
      <c r="A965" t="s">
        <v>17618</v>
      </c>
      <c r="B965">
        <v>29</v>
      </c>
    </row>
    <row r="966" spans="1:2">
      <c r="A966" t="s">
        <v>18089</v>
      </c>
      <c r="B966">
        <v>29</v>
      </c>
    </row>
    <row r="967" spans="1:2">
      <c r="A967" t="s">
        <v>10781</v>
      </c>
      <c r="B967">
        <v>29</v>
      </c>
    </row>
    <row r="968" spans="1:2">
      <c r="A968" t="s">
        <v>18627</v>
      </c>
      <c r="B968">
        <v>29</v>
      </c>
    </row>
    <row r="969" spans="1:2">
      <c r="A969" t="s">
        <v>19000</v>
      </c>
      <c r="B969">
        <v>29</v>
      </c>
    </row>
    <row r="970" spans="1:2">
      <c r="A970" t="s">
        <v>19690</v>
      </c>
      <c r="B970">
        <v>29</v>
      </c>
    </row>
    <row r="971" spans="1:2">
      <c r="A971" t="s">
        <v>10952</v>
      </c>
      <c r="B971">
        <v>29</v>
      </c>
    </row>
    <row r="972" spans="1:2">
      <c r="A972" t="s">
        <v>20520</v>
      </c>
      <c r="B972">
        <v>29</v>
      </c>
    </row>
    <row r="973" spans="1:2">
      <c r="A973" t="s">
        <v>10347</v>
      </c>
      <c r="B973">
        <v>29</v>
      </c>
    </row>
    <row r="974" spans="1:2">
      <c r="A974" t="s">
        <v>8702</v>
      </c>
      <c r="B974">
        <v>29</v>
      </c>
    </row>
    <row r="975" spans="1:2">
      <c r="A975" t="s">
        <v>21461</v>
      </c>
      <c r="B975">
        <v>29</v>
      </c>
    </row>
    <row r="976" spans="1:2">
      <c r="A976" t="s">
        <v>21635</v>
      </c>
      <c r="B976">
        <v>29</v>
      </c>
    </row>
    <row r="977" spans="1:2">
      <c r="A977" t="s">
        <v>11195</v>
      </c>
      <c r="B977">
        <v>29</v>
      </c>
    </row>
    <row r="978" spans="1:2">
      <c r="A978" t="s">
        <v>10761</v>
      </c>
      <c r="B978">
        <v>29</v>
      </c>
    </row>
    <row r="979" spans="1:2">
      <c r="A979" t="s">
        <v>23491</v>
      </c>
      <c r="B979">
        <v>29</v>
      </c>
    </row>
    <row r="980" spans="1:2">
      <c r="A980" t="s">
        <v>9300</v>
      </c>
      <c r="B980">
        <v>29</v>
      </c>
    </row>
    <row r="981" spans="1:2">
      <c r="A981" t="s">
        <v>8594</v>
      </c>
      <c r="B981">
        <v>29</v>
      </c>
    </row>
    <row r="982" spans="1:2">
      <c r="A982" t="s">
        <v>10861</v>
      </c>
      <c r="B982">
        <v>29</v>
      </c>
    </row>
    <row r="983" spans="1:2">
      <c r="A983" t="s">
        <v>25392</v>
      </c>
      <c r="B983">
        <v>29</v>
      </c>
    </row>
    <row r="984" spans="1:2">
      <c r="A984" t="s">
        <v>10703</v>
      </c>
      <c r="B984">
        <v>29</v>
      </c>
    </row>
    <row r="985" spans="1:2">
      <c r="A985" t="s">
        <v>25814</v>
      </c>
      <c r="B985">
        <v>29</v>
      </c>
    </row>
    <row r="986" spans="1:2">
      <c r="A986" t="s">
        <v>26033</v>
      </c>
      <c r="B986">
        <v>29</v>
      </c>
    </row>
    <row r="987" spans="1:2">
      <c r="A987" t="s">
        <v>10533</v>
      </c>
      <c r="B987">
        <v>29</v>
      </c>
    </row>
    <row r="988" spans="1:2">
      <c r="A988" t="s">
        <v>27916</v>
      </c>
      <c r="B988">
        <v>29</v>
      </c>
    </row>
    <row r="989" spans="1:2">
      <c r="A989" t="s">
        <v>9394</v>
      </c>
      <c r="B989">
        <v>29</v>
      </c>
    </row>
    <row r="990" spans="1:2">
      <c r="A990" t="s">
        <v>10183</v>
      </c>
      <c r="B990">
        <v>29</v>
      </c>
    </row>
    <row r="991" spans="1:2">
      <c r="A991" t="s">
        <v>10851</v>
      </c>
      <c r="B991">
        <v>29</v>
      </c>
    </row>
    <row r="992" spans="1:2">
      <c r="A992" t="s">
        <v>28958</v>
      </c>
      <c r="B992">
        <v>29</v>
      </c>
    </row>
    <row r="993" spans="1:2">
      <c r="A993" t="s">
        <v>14585</v>
      </c>
      <c r="B993">
        <v>28</v>
      </c>
    </row>
    <row r="994" spans="1:2">
      <c r="A994" t="s">
        <v>10221</v>
      </c>
      <c r="B994">
        <v>28</v>
      </c>
    </row>
    <row r="995" spans="1:2">
      <c r="A995" t="s">
        <v>14737</v>
      </c>
      <c r="B995">
        <v>28</v>
      </c>
    </row>
    <row r="996" spans="1:2">
      <c r="A996" t="s">
        <v>15366</v>
      </c>
      <c r="B996">
        <v>28</v>
      </c>
    </row>
    <row r="997" spans="1:2">
      <c r="A997" t="s">
        <v>10431</v>
      </c>
      <c r="B997">
        <v>28</v>
      </c>
    </row>
    <row r="998" spans="1:2">
      <c r="A998" t="s">
        <v>11071</v>
      </c>
      <c r="B998">
        <v>28</v>
      </c>
    </row>
    <row r="999" spans="1:2">
      <c r="A999" t="s">
        <v>16432</v>
      </c>
      <c r="B999">
        <v>28</v>
      </c>
    </row>
    <row r="1000" spans="1:2">
      <c r="A1000" t="s">
        <v>10502</v>
      </c>
      <c r="B1000">
        <v>28</v>
      </c>
    </row>
    <row r="1001" spans="1:2">
      <c r="A1001" t="s">
        <v>17961</v>
      </c>
      <c r="B1001">
        <v>28</v>
      </c>
    </row>
    <row r="1002" spans="1:2">
      <c r="A1002" t="s">
        <v>18017</v>
      </c>
      <c r="B1002">
        <v>28</v>
      </c>
    </row>
    <row r="1003" spans="1:2">
      <c r="A1003" t="s">
        <v>10939</v>
      </c>
      <c r="B1003">
        <v>28</v>
      </c>
    </row>
    <row r="1004" spans="1:2">
      <c r="A1004" t="s">
        <v>19411</v>
      </c>
      <c r="B1004">
        <v>28</v>
      </c>
    </row>
    <row r="1005" spans="1:2">
      <c r="A1005" t="s">
        <v>19549</v>
      </c>
      <c r="B1005">
        <v>28</v>
      </c>
    </row>
    <row r="1006" spans="1:2">
      <c r="A1006" t="s">
        <v>19655</v>
      </c>
      <c r="B1006">
        <v>28</v>
      </c>
    </row>
    <row r="1007" spans="1:2">
      <c r="A1007" t="s">
        <v>11160</v>
      </c>
      <c r="B1007">
        <v>28</v>
      </c>
    </row>
    <row r="1008" spans="1:2">
      <c r="A1008" t="s">
        <v>10739</v>
      </c>
      <c r="B1008">
        <v>28</v>
      </c>
    </row>
    <row r="1009" spans="1:2">
      <c r="A1009" t="s">
        <v>21003</v>
      </c>
      <c r="B1009">
        <v>28</v>
      </c>
    </row>
    <row r="1010" spans="1:2">
      <c r="A1010" t="s">
        <v>10986</v>
      </c>
      <c r="B1010">
        <v>28</v>
      </c>
    </row>
    <row r="1011" spans="1:2">
      <c r="A1011" t="s">
        <v>21071</v>
      </c>
      <c r="B1011">
        <v>28</v>
      </c>
    </row>
    <row r="1012" spans="1:2">
      <c r="A1012" t="s">
        <v>21207</v>
      </c>
      <c r="B1012">
        <v>28</v>
      </c>
    </row>
    <row r="1013" spans="1:2">
      <c r="A1013" t="s">
        <v>21381</v>
      </c>
      <c r="B1013">
        <v>28</v>
      </c>
    </row>
    <row r="1014" spans="1:2">
      <c r="A1014" t="s">
        <v>21661</v>
      </c>
      <c r="B1014">
        <v>28</v>
      </c>
    </row>
    <row r="1015" spans="1:2">
      <c r="A1015" t="s">
        <v>11200</v>
      </c>
      <c r="B1015">
        <v>28</v>
      </c>
    </row>
    <row r="1016" spans="1:2">
      <c r="A1016" t="s">
        <v>22548</v>
      </c>
      <c r="B1016">
        <v>28</v>
      </c>
    </row>
    <row r="1017" spans="1:2">
      <c r="A1017" t="s">
        <v>11078</v>
      </c>
      <c r="B1017">
        <v>28</v>
      </c>
    </row>
    <row r="1018" spans="1:2">
      <c r="A1018" t="s">
        <v>23179</v>
      </c>
      <c r="B1018">
        <v>28</v>
      </c>
    </row>
    <row r="1019" spans="1:2">
      <c r="A1019" t="s">
        <v>25321</v>
      </c>
      <c r="B1019">
        <v>28</v>
      </c>
    </row>
    <row r="1020" spans="1:2">
      <c r="A1020" t="s">
        <v>26618</v>
      </c>
      <c r="B1020">
        <v>28</v>
      </c>
    </row>
    <row r="1021" spans="1:2">
      <c r="A1021" t="s">
        <v>27080</v>
      </c>
      <c r="B1021">
        <v>28</v>
      </c>
    </row>
    <row r="1022" spans="1:2">
      <c r="A1022" t="s">
        <v>10726</v>
      </c>
      <c r="B1022">
        <v>28</v>
      </c>
    </row>
    <row r="1023" spans="1:2">
      <c r="A1023" t="s">
        <v>27713</v>
      </c>
      <c r="B1023">
        <v>28</v>
      </c>
    </row>
    <row r="1024" spans="1:2">
      <c r="A1024" t="s">
        <v>10291</v>
      </c>
      <c r="B1024">
        <v>28</v>
      </c>
    </row>
    <row r="1025" spans="1:2">
      <c r="A1025" t="s">
        <v>9396</v>
      </c>
      <c r="B1025">
        <v>28</v>
      </c>
    </row>
    <row r="1026" spans="1:2">
      <c r="A1026" t="s">
        <v>13567</v>
      </c>
      <c r="B1026">
        <v>27</v>
      </c>
    </row>
    <row r="1027" spans="1:2">
      <c r="A1027" t="s">
        <v>10236</v>
      </c>
      <c r="B1027">
        <v>27</v>
      </c>
    </row>
    <row r="1028" spans="1:2">
      <c r="A1028" t="s">
        <v>14489</v>
      </c>
      <c r="B1028">
        <v>27</v>
      </c>
    </row>
    <row r="1029" spans="1:2">
      <c r="A1029" t="s">
        <v>14703</v>
      </c>
      <c r="B1029">
        <v>27</v>
      </c>
    </row>
    <row r="1030" spans="1:2">
      <c r="A1030" t="s">
        <v>14773</v>
      </c>
      <c r="B1030">
        <v>27</v>
      </c>
    </row>
    <row r="1031" spans="1:2">
      <c r="A1031" t="s">
        <v>15108</v>
      </c>
      <c r="B1031">
        <v>27</v>
      </c>
    </row>
    <row r="1032" spans="1:2">
      <c r="A1032" t="s">
        <v>15511</v>
      </c>
      <c r="B1032">
        <v>27</v>
      </c>
    </row>
    <row r="1033" spans="1:2">
      <c r="A1033" t="s">
        <v>16310</v>
      </c>
      <c r="B1033">
        <v>27</v>
      </c>
    </row>
    <row r="1034" spans="1:2">
      <c r="A1034" t="s">
        <v>16735</v>
      </c>
      <c r="B1034">
        <v>27</v>
      </c>
    </row>
    <row r="1035" spans="1:2">
      <c r="A1035" t="s">
        <v>16815</v>
      </c>
      <c r="B1035">
        <v>27</v>
      </c>
    </row>
    <row r="1036" spans="1:2">
      <c r="A1036">
        <v>2012</v>
      </c>
      <c r="B1036">
        <v>27</v>
      </c>
    </row>
    <row r="1037" spans="1:2">
      <c r="A1037" t="s">
        <v>17395</v>
      </c>
      <c r="B1037">
        <v>27</v>
      </c>
    </row>
    <row r="1038" spans="1:2">
      <c r="A1038" t="s">
        <v>17678</v>
      </c>
      <c r="B1038">
        <v>27</v>
      </c>
    </row>
    <row r="1039" spans="1:2">
      <c r="A1039" t="s">
        <v>17719</v>
      </c>
      <c r="B1039">
        <v>27</v>
      </c>
    </row>
    <row r="1040" spans="1:2">
      <c r="A1040" t="s">
        <v>10932</v>
      </c>
      <c r="B1040">
        <v>27</v>
      </c>
    </row>
    <row r="1041" spans="1:2">
      <c r="A1041" t="s">
        <v>10641</v>
      </c>
      <c r="B1041">
        <v>27</v>
      </c>
    </row>
    <row r="1042" spans="1:2">
      <c r="A1042" t="s">
        <v>10741</v>
      </c>
      <c r="B1042">
        <v>27</v>
      </c>
    </row>
    <row r="1043" spans="1:2">
      <c r="A1043" t="s">
        <v>10657</v>
      </c>
      <c r="B1043">
        <v>27</v>
      </c>
    </row>
    <row r="1044" spans="1:2">
      <c r="A1044" t="s">
        <v>18988</v>
      </c>
      <c r="B1044">
        <v>27</v>
      </c>
    </row>
    <row r="1045" spans="1:2">
      <c r="A1045" t="s">
        <v>19068</v>
      </c>
      <c r="B1045">
        <v>27</v>
      </c>
    </row>
    <row r="1046" spans="1:2">
      <c r="A1046" t="s">
        <v>10554</v>
      </c>
      <c r="B1046">
        <v>27</v>
      </c>
    </row>
    <row r="1047" spans="1:2">
      <c r="A1047" t="s">
        <v>11118</v>
      </c>
      <c r="B1047">
        <v>27</v>
      </c>
    </row>
    <row r="1048" spans="1:2">
      <c r="A1048" t="s">
        <v>19897</v>
      </c>
      <c r="B1048">
        <v>27</v>
      </c>
    </row>
    <row r="1049" spans="1:2">
      <c r="A1049" t="s">
        <v>20018</v>
      </c>
      <c r="B1049">
        <v>27</v>
      </c>
    </row>
    <row r="1050" spans="1:2">
      <c r="A1050" t="s">
        <v>10944</v>
      </c>
      <c r="B1050">
        <v>27</v>
      </c>
    </row>
    <row r="1051" spans="1:2">
      <c r="A1051" t="s">
        <v>10692</v>
      </c>
      <c r="B1051">
        <v>27</v>
      </c>
    </row>
    <row r="1052" spans="1:2">
      <c r="A1052" t="s">
        <v>23420</v>
      </c>
      <c r="B1052">
        <v>27</v>
      </c>
    </row>
    <row r="1053" spans="1:2">
      <c r="A1053" t="s">
        <v>23609</v>
      </c>
      <c r="B1053">
        <v>27</v>
      </c>
    </row>
    <row r="1054" spans="1:2">
      <c r="A1054" t="s">
        <v>24294</v>
      </c>
      <c r="B1054">
        <v>27</v>
      </c>
    </row>
    <row r="1055" spans="1:2">
      <c r="A1055" t="s">
        <v>10200</v>
      </c>
      <c r="B1055">
        <v>27</v>
      </c>
    </row>
    <row r="1056" spans="1:2">
      <c r="A1056" t="s">
        <v>25008</v>
      </c>
      <c r="B1056">
        <v>27</v>
      </c>
    </row>
    <row r="1057" spans="1:2">
      <c r="A1057" t="s">
        <v>26047</v>
      </c>
      <c r="B1057">
        <v>27</v>
      </c>
    </row>
    <row r="1058" spans="1:2">
      <c r="A1058" t="s">
        <v>26265</v>
      </c>
      <c r="B1058">
        <v>27</v>
      </c>
    </row>
    <row r="1059" spans="1:2">
      <c r="A1059" t="s">
        <v>8782</v>
      </c>
      <c r="B1059">
        <v>27</v>
      </c>
    </row>
    <row r="1060" spans="1:2">
      <c r="A1060" t="s">
        <v>27958</v>
      </c>
      <c r="B1060">
        <v>27</v>
      </c>
    </row>
    <row r="1061" spans="1:2">
      <c r="A1061" t="s">
        <v>28285</v>
      </c>
      <c r="B1061">
        <v>27</v>
      </c>
    </row>
    <row r="1062" spans="1:2">
      <c r="A1062" t="s">
        <v>28430</v>
      </c>
      <c r="B1062">
        <v>27</v>
      </c>
    </row>
    <row r="1063" spans="1:2">
      <c r="A1063" t="s">
        <v>11096</v>
      </c>
      <c r="B1063">
        <v>27</v>
      </c>
    </row>
    <row r="1064" spans="1:2">
      <c r="A1064" t="s">
        <v>11034</v>
      </c>
      <c r="B1064">
        <v>26</v>
      </c>
    </row>
    <row r="1065" spans="1:2">
      <c r="A1065" t="s">
        <v>14376</v>
      </c>
      <c r="B1065">
        <v>26</v>
      </c>
    </row>
    <row r="1066" spans="1:2">
      <c r="A1066" t="s">
        <v>14685</v>
      </c>
      <c r="B1066">
        <v>26</v>
      </c>
    </row>
    <row r="1067" spans="1:2">
      <c r="A1067" t="s">
        <v>15052</v>
      </c>
      <c r="B1067">
        <v>26</v>
      </c>
    </row>
    <row r="1068" spans="1:2">
      <c r="A1068" t="s">
        <v>9048</v>
      </c>
      <c r="B1068">
        <v>26</v>
      </c>
    </row>
    <row r="1069" spans="1:2">
      <c r="A1069" t="s">
        <v>16724</v>
      </c>
      <c r="B1069">
        <v>26</v>
      </c>
    </row>
    <row r="1070" spans="1:2">
      <c r="A1070" t="s">
        <v>17510</v>
      </c>
      <c r="B1070">
        <v>26</v>
      </c>
    </row>
    <row r="1071" spans="1:2">
      <c r="A1071" t="s">
        <v>18045</v>
      </c>
      <c r="B1071">
        <v>26</v>
      </c>
    </row>
    <row r="1072" spans="1:2">
      <c r="A1072" t="s">
        <v>18592</v>
      </c>
      <c r="B1072">
        <v>26</v>
      </c>
    </row>
    <row r="1073" spans="1:2">
      <c r="A1073" t="s">
        <v>18928</v>
      </c>
      <c r="B1073">
        <v>26</v>
      </c>
    </row>
    <row r="1074" spans="1:2">
      <c r="A1074" t="s">
        <v>18958</v>
      </c>
      <c r="B1074">
        <v>26</v>
      </c>
    </row>
    <row r="1075" spans="1:2">
      <c r="A1075" t="s">
        <v>10569</v>
      </c>
      <c r="B1075">
        <v>26</v>
      </c>
    </row>
    <row r="1076" spans="1:2">
      <c r="A1076" t="s">
        <v>10182</v>
      </c>
      <c r="B1076">
        <v>26</v>
      </c>
    </row>
    <row r="1077" spans="1:2">
      <c r="A1077" t="s">
        <v>10852</v>
      </c>
      <c r="B1077">
        <v>26</v>
      </c>
    </row>
    <row r="1078" spans="1:2">
      <c r="A1078" t="s">
        <v>9439</v>
      </c>
      <c r="B1078">
        <v>26</v>
      </c>
    </row>
    <row r="1079" spans="1:2">
      <c r="A1079" t="s">
        <v>10433</v>
      </c>
      <c r="B1079">
        <v>26</v>
      </c>
    </row>
    <row r="1080" spans="1:2">
      <c r="A1080" t="s">
        <v>23948</v>
      </c>
      <c r="B1080">
        <v>26</v>
      </c>
    </row>
    <row r="1081" spans="1:2">
      <c r="A1081" t="s">
        <v>24057</v>
      </c>
      <c r="B1081">
        <v>26</v>
      </c>
    </row>
    <row r="1082" spans="1:2">
      <c r="A1082" t="s">
        <v>10838</v>
      </c>
      <c r="B1082">
        <v>26</v>
      </c>
    </row>
    <row r="1083" spans="1:2">
      <c r="A1083" t="s">
        <v>24222</v>
      </c>
      <c r="B1083">
        <v>26</v>
      </c>
    </row>
    <row r="1084" spans="1:2">
      <c r="A1084" t="s">
        <v>9210</v>
      </c>
      <c r="B1084">
        <v>26</v>
      </c>
    </row>
    <row r="1085" spans="1:2">
      <c r="A1085" t="s">
        <v>26065</v>
      </c>
      <c r="B1085">
        <v>26</v>
      </c>
    </row>
    <row r="1086" spans="1:2">
      <c r="A1086" t="s">
        <v>10456</v>
      </c>
      <c r="B1086">
        <v>26</v>
      </c>
    </row>
    <row r="1087" spans="1:2">
      <c r="A1087" t="s">
        <v>10308</v>
      </c>
      <c r="B1087">
        <v>26</v>
      </c>
    </row>
    <row r="1088" spans="1:2">
      <c r="A1088" t="s">
        <v>10164</v>
      </c>
      <c r="B1088">
        <v>26</v>
      </c>
    </row>
    <row r="1089" spans="1:2">
      <c r="A1089" t="s">
        <v>10300</v>
      </c>
      <c r="B1089">
        <v>26</v>
      </c>
    </row>
    <row r="1090" spans="1:2">
      <c r="A1090" t="s">
        <v>11102</v>
      </c>
      <c r="B1090">
        <v>26</v>
      </c>
    </row>
    <row r="1091" spans="1:2">
      <c r="A1091" t="s">
        <v>10769</v>
      </c>
      <c r="B1091">
        <v>26</v>
      </c>
    </row>
    <row r="1092" spans="1:2">
      <c r="A1092" t="s">
        <v>10946</v>
      </c>
      <c r="B1092">
        <v>25</v>
      </c>
    </row>
    <row r="1093" spans="1:2">
      <c r="A1093" t="s">
        <v>13896</v>
      </c>
      <c r="B1093">
        <v>25</v>
      </c>
    </row>
    <row r="1094" spans="1:2">
      <c r="A1094" t="s">
        <v>14282</v>
      </c>
      <c r="B1094">
        <v>25</v>
      </c>
    </row>
    <row r="1095" spans="1:2">
      <c r="A1095" t="s">
        <v>11024</v>
      </c>
      <c r="B1095">
        <v>25</v>
      </c>
    </row>
    <row r="1096" spans="1:2">
      <c r="A1096" t="s">
        <v>10481</v>
      </c>
      <c r="B1096">
        <v>25</v>
      </c>
    </row>
    <row r="1097" spans="1:2">
      <c r="A1097" t="s">
        <v>11193</v>
      </c>
      <c r="B1097">
        <v>25</v>
      </c>
    </row>
    <row r="1098" spans="1:2">
      <c r="A1098" t="s">
        <v>11124</v>
      </c>
      <c r="B1098">
        <v>25</v>
      </c>
    </row>
    <row r="1099" spans="1:2">
      <c r="A1099" t="s">
        <v>16384</v>
      </c>
      <c r="B1099">
        <v>25</v>
      </c>
    </row>
    <row r="1100" spans="1:2">
      <c r="A1100" t="s">
        <v>10251</v>
      </c>
      <c r="B1100">
        <v>25</v>
      </c>
    </row>
    <row r="1101" spans="1:2">
      <c r="A1101" t="s">
        <v>11080</v>
      </c>
      <c r="B1101">
        <v>25</v>
      </c>
    </row>
    <row r="1102" spans="1:2">
      <c r="A1102" t="s">
        <v>8952</v>
      </c>
      <c r="B1102">
        <v>25</v>
      </c>
    </row>
    <row r="1103" spans="1:2">
      <c r="A1103" t="s">
        <v>17083</v>
      </c>
      <c r="B1103">
        <v>25</v>
      </c>
    </row>
    <row r="1104" spans="1:2">
      <c r="A1104" t="s">
        <v>17272</v>
      </c>
      <c r="B1104">
        <v>25</v>
      </c>
    </row>
    <row r="1105" spans="1:2">
      <c r="A1105" t="s">
        <v>17364</v>
      </c>
      <c r="B1105">
        <v>25</v>
      </c>
    </row>
    <row r="1106" spans="1:2">
      <c r="A1106" t="s">
        <v>17780</v>
      </c>
      <c r="B1106">
        <v>25</v>
      </c>
    </row>
    <row r="1107" spans="1:2">
      <c r="A1107" t="s">
        <v>11042</v>
      </c>
      <c r="B1107">
        <v>25</v>
      </c>
    </row>
    <row r="1108" spans="1:2">
      <c r="A1108" t="s">
        <v>10679</v>
      </c>
      <c r="B1108">
        <v>25</v>
      </c>
    </row>
    <row r="1109" spans="1:2">
      <c r="A1109" t="s">
        <v>8645</v>
      </c>
      <c r="B1109">
        <v>25</v>
      </c>
    </row>
    <row r="1110" spans="1:2">
      <c r="A1110" t="s">
        <v>19320</v>
      </c>
      <c r="B1110">
        <v>25</v>
      </c>
    </row>
    <row r="1111" spans="1:2">
      <c r="A1111" t="s">
        <v>19384</v>
      </c>
      <c r="B1111">
        <v>25</v>
      </c>
    </row>
    <row r="1112" spans="1:2">
      <c r="A1112" t="s">
        <v>19934</v>
      </c>
      <c r="B1112">
        <v>25</v>
      </c>
    </row>
    <row r="1113" spans="1:2">
      <c r="A1113" t="s">
        <v>20234</v>
      </c>
      <c r="B1113">
        <v>25</v>
      </c>
    </row>
    <row r="1114" spans="1:2">
      <c r="A1114" t="s">
        <v>20245</v>
      </c>
      <c r="B1114">
        <v>25</v>
      </c>
    </row>
    <row r="1115" spans="1:2">
      <c r="A1115" t="s">
        <v>11123</v>
      </c>
      <c r="B1115">
        <v>25</v>
      </c>
    </row>
    <row r="1116" spans="1:2">
      <c r="A1116" t="s">
        <v>20402</v>
      </c>
      <c r="B1116">
        <v>25</v>
      </c>
    </row>
    <row r="1117" spans="1:2">
      <c r="A1117" t="s">
        <v>21344</v>
      </c>
      <c r="B1117">
        <v>25</v>
      </c>
    </row>
    <row r="1118" spans="1:2">
      <c r="A1118">
        <v>100</v>
      </c>
      <c r="B1118">
        <v>25</v>
      </c>
    </row>
    <row r="1119" spans="1:2">
      <c r="A1119" t="s">
        <v>22004</v>
      </c>
      <c r="B1119">
        <v>25</v>
      </c>
    </row>
    <row r="1120" spans="1:2">
      <c r="A1120" t="s">
        <v>22316</v>
      </c>
      <c r="B1120">
        <v>25</v>
      </c>
    </row>
    <row r="1121" spans="1:2">
      <c r="A1121" t="s">
        <v>11213</v>
      </c>
      <c r="B1121">
        <v>25</v>
      </c>
    </row>
    <row r="1122" spans="1:2">
      <c r="A1122" t="s">
        <v>22737</v>
      </c>
      <c r="B1122">
        <v>25</v>
      </c>
    </row>
    <row r="1123" spans="1:2">
      <c r="A1123" t="s">
        <v>8855</v>
      </c>
      <c r="B1123">
        <v>25</v>
      </c>
    </row>
    <row r="1124" spans="1:2">
      <c r="A1124" t="s">
        <v>24001</v>
      </c>
      <c r="B1124">
        <v>25</v>
      </c>
    </row>
    <row r="1125" spans="1:2">
      <c r="A1125" t="s">
        <v>24526</v>
      </c>
      <c r="B1125">
        <v>25</v>
      </c>
    </row>
    <row r="1126" spans="1:2">
      <c r="A1126" t="s">
        <v>24900</v>
      </c>
      <c r="B1126">
        <v>25</v>
      </c>
    </row>
    <row r="1127" spans="1:2">
      <c r="A1127" t="s">
        <v>8656</v>
      </c>
      <c r="B1127">
        <v>25</v>
      </c>
    </row>
    <row r="1128" spans="1:2">
      <c r="A1128" t="s">
        <v>25804</v>
      </c>
      <c r="B1128">
        <v>25</v>
      </c>
    </row>
    <row r="1129" spans="1:2">
      <c r="A1129" t="s">
        <v>26103</v>
      </c>
      <c r="B1129">
        <v>25</v>
      </c>
    </row>
    <row r="1130" spans="1:2">
      <c r="A1130" t="s">
        <v>26761</v>
      </c>
      <c r="B1130">
        <v>25</v>
      </c>
    </row>
    <row r="1131" spans="1:2">
      <c r="A1131" t="s">
        <v>11129</v>
      </c>
      <c r="B1131">
        <v>25</v>
      </c>
    </row>
    <row r="1132" spans="1:2">
      <c r="A1132" t="s">
        <v>27081</v>
      </c>
      <c r="B1132">
        <v>25</v>
      </c>
    </row>
    <row r="1133" spans="1:2">
      <c r="A1133" t="s">
        <v>11082</v>
      </c>
      <c r="B1133">
        <v>25</v>
      </c>
    </row>
    <row r="1134" spans="1:2">
      <c r="A1134" t="s">
        <v>27138</v>
      </c>
      <c r="B1134">
        <v>25</v>
      </c>
    </row>
    <row r="1135" spans="1:2">
      <c r="A1135" t="s">
        <v>27499</v>
      </c>
      <c r="B1135">
        <v>25</v>
      </c>
    </row>
    <row r="1136" spans="1:2">
      <c r="A1136" t="s">
        <v>8804</v>
      </c>
      <c r="B1136">
        <v>25</v>
      </c>
    </row>
    <row r="1137" spans="1:2">
      <c r="A1137" t="s">
        <v>28196</v>
      </c>
      <c r="B1137">
        <v>25</v>
      </c>
    </row>
    <row r="1138" spans="1:2">
      <c r="A1138" t="s">
        <v>13824</v>
      </c>
      <c r="B1138">
        <v>24</v>
      </c>
    </row>
    <row r="1139" spans="1:2">
      <c r="A1139" t="s">
        <v>14355</v>
      </c>
      <c r="B1139">
        <v>24</v>
      </c>
    </row>
    <row r="1140" spans="1:2">
      <c r="A1140" t="s">
        <v>9028</v>
      </c>
      <c r="B1140">
        <v>24</v>
      </c>
    </row>
    <row r="1141" spans="1:2">
      <c r="A1141" t="s">
        <v>15241</v>
      </c>
      <c r="B1141">
        <v>24</v>
      </c>
    </row>
    <row r="1142" spans="1:2">
      <c r="A1142" t="s">
        <v>15577</v>
      </c>
      <c r="B1142">
        <v>24</v>
      </c>
    </row>
    <row r="1143" spans="1:2">
      <c r="A1143" t="s">
        <v>15606</v>
      </c>
      <c r="B1143">
        <v>24</v>
      </c>
    </row>
    <row r="1144" spans="1:2">
      <c r="A1144" t="s">
        <v>15994</v>
      </c>
      <c r="B1144">
        <v>24</v>
      </c>
    </row>
    <row r="1145" spans="1:2">
      <c r="A1145" t="s">
        <v>10515</v>
      </c>
      <c r="B1145">
        <v>24</v>
      </c>
    </row>
    <row r="1146" spans="1:2">
      <c r="A1146" t="s">
        <v>17556</v>
      </c>
      <c r="B1146">
        <v>24</v>
      </c>
    </row>
    <row r="1147" spans="1:2">
      <c r="A1147" t="s">
        <v>8841</v>
      </c>
      <c r="B1147">
        <v>24</v>
      </c>
    </row>
    <row r="1148" spans="1:2">
      <c r="A1148" t="s">
        <v>10965</v>
      </c>
      <c r="B1148">
        <v>24</v>
      </c>
    </row>
    <row r="1149" spans="1:2">
      <c r="A1149" t="s">
        <v>19818</v>
      </c>
      <c r="B1149">
        <v>24</v>
      </c>
    </row>
    <row r="1150" spans="1:2">
      <c r="A1150" t="s">
        <v>11211</v>
      </c>
      <c r="B1150">
        <v>24</v>
      </c>
    </row>
    <row r="1151" spans="1:2">
      <c r="A1151" t="s">
        <v>19908</v>
      </c>
      <c r="B1151">
        <v>24</v>
      </c>
    </row>
    <row r="1152" spans="1:2">
      <c r="A1152" t="s">
        <v>20061</v>
      </c>
      <c r="B1152">
        <v>24</v>
      </c>
    </row>
    <row r="1153" spans="1:2">
      <c r="A1153" t="s">
        <v>20073</v>
      </c>
      <c r="B1153">
        <v>24</v>
      </c>
    </row>
    <row r="1154" spans="1:2">
      <c r="A1154" t="s">
        <v>10765</v>
      </c>
      <c r="B1154">
        <v>24</v>
      </c>
    </row>
    <row r="1155" spans="1:2">
      <c r="A1155" t="s">
        <v>20733</v>
      </c>
      <c r="B1155">
        <v>24</v>
      </c>
    </row>
    <row r="1156" spans="1:2">
      <c r="A1156" t="s">
        <v>11132</v>
      </c>
      <c r="B1156">
        <v>24</v>
      </c>
    </row>
    <row r="1157" spans="1:2">
      <c r="A1157" t="s">
        <v>21577</v>
      </c>
      <c r="B1157">
        <v>24</v>
      </c>
    </row>
    <row r="1158" spans="1:2">
      <c r="A1158" t="s">
        <v>22344</v>
      </c>
      <c r="B1158">
        <v>24</v>
      </c>
    </row>
    <row r="1159" spans="1:2">
      <c r="A1159" t="s">
        <v>23043</v>
      </c>
      <c r="B1159">
        <v>24</v>
      </c>
    </row>
    <row r="1160" spans="1:2">
      <c r="A1160">
        <v>27</v>
      </c>
      <c r="B1160">
        <v>24</v>
      </c>
    </row>
    <row r="1161" spans="1:2">
      <c r="A1161" t="s">
        <v>10317</v>
      </c>
      <c r="B1161">
        <v>24</v>
      </c>
    </row>
    <row r="1162" spans="1:2">
      <c r="A1162" t="s">
        <v>25434</v>
      </c>
      <c r="B1162">
        <v>24</v>
      </c>
    </row>
    <row r="1163" spans="1:2">
      <c r="A1163" t="s">
        <v>26088</v>
      </c>
      <c r="B1163">
        <v>24</v>
      </c>
    </row>
    <row r="1164" spans="1:2">
      <c r="A1164" t="s">
        <v>26110</v>
      </c>
      <c r="B1164">
        <v>24</v>
      </c>
    </row>
    <row r="1165" spans="1:2">
      <c r="A1165" t="s">
        <v>26342</v>
      </c>
      <c r="B1165">
        <v>24</v>
      </c>
    </row>
    <row r="1166" spans="1:2">
      <c r="A1166" t="s">
        <v>26560</v>
      </c>
      <c r="B1166">
        <v>24</v>
      </c>
    </row>
    <row r="1167" spans="1:2">
      <c r="A1167" t="s">
        <v>26930</v>
      </c>
      <c r="B1167">
        <v>24</v>
      </c>
    </row>
    <row r="1168" spans="1:2">
      <c r="A1168" t="s">
        <v>10156</v>
      </c>
      <c r="B1168">
        <v>24</v>
      </c>
    </row>
    <row r="1169" spans="1:2">
      <c r="A1169" t="s">
        <v>27649</v>
      </c>
      <c r="B1169">
        <v>24</v>
      </c>
    </row>
    <row r="1170" spans="1:2">
      <c r="A1170" t="s">
        <v>29140</v>
      </c>
      <c r="B1170">
        <v>24</v>
      </c>
    </row>
    <row r="1171" spans="1:2">
      <c r="A1171" t="s">
        <v>13493</v>
      </c>
      <c r="B1171">
        <v>23</v>
      </c>
    </row>
    <row r="1172" spans="1:2">
      <c r="A1172" t="s">
        <v>13673</v>
      </c>
      <c r="B1172">
        <v>23</v>
      </c>
    </row>
    <row r="1173" spans="1:2">
      <c r="A1173" t="s">
        <v>14020</v>
      </c>
      <c r="B1173">
        <v>23</v>
      </c>
    </row>
    <row r="1174" spans="1:2">
      <c r="A1174" t="s">
        <v>10514</v>
      </c>
      <c r="B1174">
        <v>23</v>
      </c>
    </row>
    <row r="1175" spans="1:2">
      <c r="A1175" t="s">
        <v>15631</v>
      </c>
      <c r="B1175">
        <v>23</v>
      </c>
    </row>
    <row r="1176" spans="1:2">
      <c r="A1176" t="s">
        <v>16248</v>
      </c>
      <c r="B1176">
        <v>23</v>
      </c>
    </row>
    <row r="1177" spans="1:2">
      <c r="A1177" t="s">
        <v>8646</v>
      </c>
      <c r="B1177">
        <v>23</v>
      </c>
    </row>
    <row r="1178" spans="1:2">
      <c r="A1178" t="s">
        <v>10594</v>
      </c>
      <c r="B1178">
        <v>23</v>
      </c>
    </row>
    <row r="1179" spans="1:2">
      <c r="A1179" t="s">
        <v>17720</v>
      </c>
      <c r="B1179">
        <v>23</v>
      </c>
    </row>
    <row r="1180" spans="1:2">
      <c r="A1180" t="s">
        <v>18469</v>
      </c>
      <c r="B1180">
        <v>23</v>
      </c>
    </row>
    <row r="1181" spans="1:2">
      <c r="A1181" t="s">
        <v>18938</v>
      </c>
      <c r="B1181">
        <v>23</v>
      </c>
    </row>
    <row r="1182" spans="1:2">
      <c r="A1182" t="s">
        <v>18948</v>
      </c>
      <c r="B1182">
        <v>23</v>
      </c>
    </row>
    <row r="1183" spans="1:2">
      <c r="A1183" t="s">
        <v>11215</v>
      </c>
      <c r="B1183">
        <v>23</v>
      </c>
    </row>
    <row r="1184" spans="1:2">
      <c r="A1184" t="s">
        <v>19338</v>
      </c>
      <c r="B1184">
        <v>23</v>
      </c>
    </row>
    <row r="1185" spans="1:2">
      <c r="A1185" t="s">
        <v>20727</v>
      </c>
      <c r="B1185">
        <v>23</v>
      </c>
    </row>
    <row r="1186" spans="1:2">
      <c r="A1186" t="s">
        <v>20735</v>
      </c>
      <c r="B1186">
        <v>23</v>
      </c>
    </row>
    <row r="1187" spans="1:2">
      <c r="A1187" t="s">
        <v>21183</v>
      </c>
      <c r="B1187">
        <v>23</v>
      </c>
    </row>
    <row r="1188" spans="1:2">
      <c r="A1188" t="s">
        <v>21591</v>
      </c>
      <c r="B1188">
        <v>23</v>
      </c>
    </row>
    <row r="1189" spans="1:2">
      <c r="A1189" t="s">
        <v>22409</v>
      </c>
      <c r="B1189">
        <v>23</v>
      </c>
    </row>
    <row r="1190" spans="1:2">
      <c r="A1190" t="s">
        <v>22562</v>
      </c>
      <c r="B1190">
        <v>23</v>
      </c>
    </row>
    <row r="1191" spans="1:2">
      <c r="A1191">
        <v>13</v>
      </c>
      <c r="B1191">
        <v>23</v>
      </c>
    </row>
    <row r="1192" spans="1:2">
      <c r="A1192" t="s">
        <v>8766</v>
      </c>
      <c r="B1192">
        <v>23</v>
      </c>
    </row>
    <row r="1193" spans="1:2">
      <c r="A1193" t="s">
        <v>23591</v>
      </c>
      <c r="B1193">
        <v>23</v>
      </c>
    </row>
    <row r="1194" spans="1:2">
      <c r="A1194">
        <v>21</v>
      </c>
      <c r="B1194">
        <v>23</v>
      </c>
    </row>
    <row r="1195" spans="1:2">
      <c r="A1195" t="s">
        <v>24266</v>
      </c>
      <c r="B1195">
        <v>23</v>
      </c>
    </row>
    <row r="1196" spans="1:2">
      <c r="A1196" t="s">
        <v>24371</v>
      </c>
      <c r="B1196">
        <v>23</v>
      </c>
    </row>
    <row r="1197" spans="1:2">
      <c r="A1197" t="s">
        <v>24585</v>
      </c>
      <c r="B1197">
        <v>23</v>
      </c>
    </row>
    <row r="1198" spans="1:2">
      <c r="A1198" t="s">
        <v>11010</v>
      </c>
      <c r="B1198">
        <v>23</v>
      </c>
    </row>
    <row r="1199" spans="1:2">
      <c r="A1199" t="s">
        <v>25362</v>
      </c>
      <c r="B1199">
        <v>23</v>
      </c>
    </row>
    <row r="1200" spans="1:2">
      <c r="A1200" t="s">
        <v>10701</v>
      </c>
      <c r="B1200">
        <v>23</v>
      </c>
    </row>
    <row r="1201" spans="1:2">
      <c r="A1201" t="s">
        <v>11138</v>
      </c>
      <c r="B1201">
        <v>23</v>
      </c>
    </row>
    <row r="1202" spans="1:2">
      <c r="A1202" t="s">
        <v>26051</v>
      </c>
      <c r="B1202">
        <v>23</v>
      </c>
    </row>
    <row r="1203" spans="1:2">
      <c r="A1203" t="s">
        <v>26053</v>
      </c>
      <c r="B1203">
        <v>23</v>
      </c>
    </row>
    <row r="1204" spans="1:2">
      <c r="A1204" t="s">
        <v>26054</v>
      </c>
      <c r="B1204">
        <v>23</v>
      </c>
    </row>
    <row r="1205" spans="1:2">
      <c r="A1205" t="s">
        <v>26525</v>
      </c>
      <c r="B1205">
        <v>23</v>
      </c>
    </row>
    <row r="1206" spans="1:2">
      <c r="A1206" t="s">
        <v>10557</v>
      </c>
      <c r="B1206">
        <v>23</v>
      </c>
    </row>
    <row r="1207" spans="1:2">
      <c r="A1207" t="s">
        <v>9032</v>
      </c>
      <c r="B1207">
        <v>23</v>
      </c>
    </row>
    <row r="1208" spans="1:2">
      <c r="A1208" t="s">
        <v>11092</v>
      </c>
      <c r="B1208">
        <v>23</v>
      </c>
    </row>
    <row r="1209" spans="1:2">
      <c r="A1209" t="s">
        <v>28094</v>
      </c>
      <c r="B1209">
        <v>23</v>
      </c>
    </row>
    <row r="1210" spans="1:2">
      <c r="A1210" t="s">
        <v>28235</v>
      </c>
      <c r="B1210">
        <v>23</v>
      </c>
    </row>
    <row r="1211" spans="1:2">
      <c r="A1211" t="s">
        <v>28470</v>
      </c>
      <c r="B1211">
        <v>23</v>
      </c>
    </row>
    <row r="1212" spans="1:2">
      <c r="A1212" t="s">
        <v>28674</v>
      </c>
      <c r="B1212">
        <v>23</v>
      </c>
    </row>
    <row r="1213" spans="1:2">
      <c r="A1213" t="s">
        <v>11174</v>
      </c>
      <c r="B1213">
        <v>23</v>
      </c>
    </row>
    <row r="1214" spans="1:2">
      <c r="A1214" t="s">
        <v>14252</v>
      </c>
      <c r="B1214">
        <v>22</v>
      </c>
    </row>
    <row r="1215" spans="1:2">
      <c r="A1215" t="s">
        <v>10960</v>
      </c>
      <c r="B1215">
        <v>22</v>
      </c>
    </row>
    <row r="1216" spans="1:2">
      <c r="A1216" t="s">
        <v>14848</v>
      </c>
      <c r="B1216">
        <v>22</v>
      </c>
    </row>
    <row r="1217" spans="1:2">
      <c r="A1217" t="s">
        <v>14881</v>
      </c>
      <c r="B1217">
        <v>22</v>
      </c>
    </row>
    <row r="1218" spans="1:2">
      <c r="A1218" t="s">
        <v>15420</v>
      </c>
      <c r="B1218">
        <v>22</v>
      </c>
    </row>
    <row r="1219" spans="1:2">
      <c r="A1219" t="s">
        <v>11120</v>
      </c>
      <c r="B1219">
        <v>22</v>
      </c>
    </row>
    <row r="1220" spans="1:2">
      <c r="A1220" t="s">
        <v>8616</v>
      </c>
      <c r="B1220">
        <v>22</v>
      </c>
    </row>
    <row r="1221" spans="1:2">
      <c r="A1221">
        <v>2010</v>
      </c>
      <c r="B1221">
        <v>22</v>
      </c>
    </row>
    <row r="1222" spans="1:2">
      <c r="A1222" t="s">
        <v>16877</v>
      </c>
      <c r="B1222">
        <v>22</v>
      </c>
    </row>
    <row r="1223" spans="1:2">
      <c r="A1223" t="s">
        <v>17090</v>
      </c>
      <c r="B1223">
        <v>22</v>
      </c>
    </row>
    <row r="1224" spans="1:2">
      <c r="A1224" t="s">
        <v>17460</v>
      </c>
      <c r="B1224">
        <v>22</v>
      </c>
    </row>
    <row r="1225" spans="1:2">
      <c r="A1225" t="s">
        <v>17597</v>
      </c>
      <c r="B1225">
        <v>22</v>
      </c>
    </row>
    <row r="1226" spans="1:2">
      <c r="A1226" t="s">
        <v>17652</v>
      </c>
      <c r="B1226">
        <v>22</v>
      </c>
    </row>
    <row r="1227" spans="1:2">
      <c r="A1227" t="s">
        <v>18175</v>
      </c>
      <c r="B1227">
        <v>22</v>
      </c>
    </row>
    <row r="1228" spans="1:2">
      <c r="A1228" t="s">
        <v>8590</v>
      </c>
      <c r="B1228">
        <v>22</v>
      </c>
    </row>
    <row r="1229" spans="1:2">
      <c r="A1229" t="s">
        <v>18735</v>
      </c>
      <c r="B1229">
        <v>22</v>
      </c>
    </row>
    <row r="1230" spans="1:2">
      <c r="A1230" t="s">
        <v>19060</v>
      </c>
      <c r="B1230">
        <v>22</v>
      </c>
    </row>
    <row r="1231" spans="1:2">
      <c r="A1231" t="s">
        <v>19483</v>
      </c>
      <c r="B1231">
        <v>22</v>
      </c>
    </row>
    <row r="1232" spans="1:2">
      <c r="A1232" t="s">
        <v>19823</v>
      </c>
      <c r="B1232">
        <v>22</v>
      </c>
    </row>
    <row r="1233" spans="1:2">
      <c r="A1233" t="s">
        <v>19892</v>
      </c>
      <c r="B1233">
        <v>22</v>
      </c>
    </row>
    <row r="1234" spans="1:2">
      <c r="A1234" t="s">
        <v>20048</v>
      </c>
      <c r="B1234">
        <v>22</v>
      </c>
    </row>
    <row r="1235" spans="1:2">
      <c r="A1235" t="s">
        <v>20339</v>
      </c>
      <c r="B1235">
        <v>22</v>
      </c>
    </row>
    <row r="1236" spans="1:2">
      <c r="A1236" t="s">
        <v>20372</v>
      </c>
      <c r="B1236">
        <v>22</v>
      </c>
    </row>
    <row r="1237" spans="1:2">
      <c r="A1237" t="s">
        <v>20583</v>
      </c>
      <c r="B1237">
        <v>22</v>
      </c>
    </row>
    <row r="1238" spans="1:2">
      <c r="A1238" t="s">
        <v>21546</v>
      </c>
      <c r="B1238">
        <v>22</v>
      </c>
    </row>
    <row r="1239" spans="1:2">
      <c r="A1239" t="s">
        <v>10873</v>
      </c>
      <c r="B1239">
        <v>22</v>
      </c>
    </row>
    <row r="1240" spans="1:2">
      <c r="A1240" t="s">
        <v>22146</v>
      </c>
      <c r="B1240">
        <v>22</v>
      </c>
    </row>
    <row r="1241" spans="1:2">
      <c r="A1241" t="s">
        <v>22418</v>
      </c>
      <c r="B1241">
        <v>22</v>
      </c>
    </row>
    <row r="1242" spans="1:2">
      <c r="A1242" t="s">
        <v>8660</v>
      </c>
      <c r="B1242">
        <v>22</v>
      </c>
    </row>
    <row r="1243" spans="1:2">
      <c r="A1243" t="s">
        <v>22626</v>
      </c>
      <c r="B1243">
        <v>22</v>
      </c>
    </row>
    <row r="1244" spans="1:2">
      <c r="A1244" t="s">
        <v>8940</v>
      </c>
      <c r="B1244">
        <v>22</v>
      </c>
    </row>
    <row r="1245" spans="1:2">
      <c r="A1245" t="s">
        <v>10845</v>
      </c>
      <c r="B1245">
        <v>22</v>
      </c>
    </row>
    <row r="1246" spans="1:2">
      <c r="A1246">
        <v>14</v>
      </c>
      <c r="B1246">
        <v>22</v>
      </c>
    </row>
    <row r="1247" spans="1:2">
      <c r="A1247">
        <v>19</v>
      </c>
      <c r="B1247">
        <v>22</v>
      </c>
    </row>
    <row r="1248" spans="1:2">
      <c r="A1248" t="s">
        <v>23259</v>
      </c>
      <c r="B1248">
        <v>22</v>
      </c>
    </row>
    <row r="1249" spans="1:2">
      <c r="A1249" t="s">
        <v>10766</v>
      </c>
      <c r="B1249">
        <v>22</v>
      </c>
    </row>
    <row r="1250" spans="1:2">
      <c r="A1250">
        <v>26</v>
      </c>
      <c r="B1250">
        <v>22</v>
      </c>
    </row>
    <row r="1251" spans="1:2">
      <c r="A1251" t="s">
        <v>24071</v>
      </c>
      <c r="B1251">
        <v>22</v>
      </c>
    </row>
    <row r="1252" spans="1:2">
      <c r="A1252" t="s">
        <v>10982</v>
      </c>
      <c r="B1252">
        <v>22</v>
      </c>
    </row>
    <row r="1253" spans="1:2">
      <c r="A1253" t="s">
        <v>24894</v>
      </c>
      <c r="B1253">
        <v>22</v>
      </c>
    </row>
    <row r="1254" spans="1:2">
      <c r="A1254" t="s">
        <v>25064</v>
      </c>
      <c r="B1254">
        <v>22</v>
      </c>
    </row>
    <row r="1255" spans="1:2">
      <c r="A1255" t="s">
        <v>25278</v>
      </c>
      <c r="B1255">
        <v>22</v>
      </c>
    </row>
    <row r="1256" spans="1:2">
      <c r="A1256" t="s">
        <v>26057</v>
      </c>
      <c r="B1256">
        <v>22</v>
      </c>
    </row>
    <row r="1257" spans="1:2">
      <c r="A1257" t="s">
        <v>9108</v>
      </c>
      <c r="B1257">
        <v>22</v>
      </c>
    </row>
    <row r="1258" spans="1:2">
      <c r="A1258" t="s">
        <v>27332</v>
      </c>
      <c r="B1258">
        <v>22</v>
      </c>
    </row>
    <row r="1259" spans="1:2">
      <c r="A1259" t="s">
        <v>27408</v>
      </c>
      <c r="B1259">
        <v>22</v>
      </c>
    </row>
    <row r="1260" spans="1:2">
      <c r="A1260" t="s">
        <v>27548</v>
      </c>
      <c r="B1260">
        <v>22</v>
      </c>
    </row>
    <row r="1261" spans="1:2">
      <c r="A1261" t="s">
        <v>27782</v>
      </c>
      <c r="B1261">
        <v>22</v>
      </c>
    </row>
    <row r="1262" spans="1:2">
      <c r="A1262" t="s">
        <v>27984</v>
      </c>
      <c r="B1262">
        <v>22</v>
      </c>
    </row>
    <row r="1263" spans="1:2">
      <c r="A1263" t="s">
        <v>28009</v>
      </c>
      <c r="B1263">
        <v>22</v>
      </c>
    </row>
    <row r="1264" spans="1:2">
      <c r="A1264" t="s">
        <v>10264</v>
      </c>
      <c r="B1264">
        <v>22</v>
      </c>
    </row>
    <row r="1265" spans="1:2">
      <c r="A1265" t="s">
        <v>10908</v>
      </c>
      <c r="B1265">
        <v>22</v>
      </c>
    </row>
    <row r="1266" spans="1:2">
      <c r="A1266" t="s">
        <v>28325</v>
      </c>
      <c r="B1266">
        <v>22</v>
      </c>
    </row>
    <row r="1267" spans="1:2">
      <c r="A1267" t="s">
        <v>8873</v>
      </c>
      <c r="B1267">
        <v>22</v>
      </c>
    </row>
    <row r="1268" spans="1:2">
      <c r="A1268" t="s">
        <v>29172</v>
      </c>
      <c r="B1268">
        <v>22</v>
      </c>
    </row>
    <row r="1269" spans="1:2">
      <c r="A1269" t="s">
        <v>29539</v>
      </c>
      <c r="B1269">
        <v>22</v>
      </c>
    </row>
    <row r="1270" spans="1:2">
      <c r="A1270" t="s">
        <v>13692</v>
      </c>
      <c r="B1270">
        <v>21</v>
      </c>
    </row>
    <row r="1271" spans="1:2">
      <c r="A1271" t="s">
        <v>10619</v>
      </c>
      <c r="B1271">
        <v>21</v>
      </c>
    </row>
    <row r="1272" spans="1:2">
      <c r="A1272" t="s">
        <v>15290</v>
      </c>
      <c r="B1272">
        <v>21</v>
      </c>
    </row>
    <row r="1273" spans="1:2">
      <c r="A1273" t="s">
        <v>15316</v>
      </c>
      <c r="B1273">
        <v>21</v>
      </c>
    </row>
    <row r="1274" spans="1:2">
      <c r="A1274" t="s">
        <v>15340</v>
      </c>
      <c r="B1274">
        <v>21</v>
      </c>
    </row>
    <row r="1275" spans="1:2">
      <c r="A1275" t="s">
        <v>15421</v>
      </c>
      <c r="B1275">
        <v>21</v>
      </c>
    </row>
    <row r="1276" spans="1:2">
      <c r="A1276" t="s">
        <v>16181</v>
      </c>
      <c r="B1276">
        <v>21</v>
      </c>
    </row>
    <row r="1277" spans="1:2">
      <c r="A1277" t="s">
        <v>16216</v>
      </c>
      <c r="B1277">
        <v>21</v>
      </c>
    </row>
    <row r="1278" spans="1:2">
      <c r="A1278" t="s">
        <v>16438</v>
      </c>
      <c r="B1278">
        <v>21</v>
      </c>
    </row>
    <row r="1279" spans="1:2">
      <c r="A1279" t="s">
        <v>16470</v>
      </c>
      <c r="B1279">
        <v>21</v>
      </c>
    </row>
    <row r="1280" spans="1:2">
      <c r="A1280" t="s">
        <v>16487</v>
      </c>
      <c r="B1280">
        <v>21</v>
      </c>
    </row>
    <row r="1281" spans="1:2">
      <c r="A1281" t="s">
        <v>8793</v>
      </c>
      <c r="B1281">
        <v>21</v>
      </c>
    </row>
    <row r="1282" spans="1:2">
      <c r="A1282" t="s">
        <v>8879</v>
      </c>
      <c r="B1282">
        <v>21</v>
      </c>
    </row>
    <row r="1283" spans="1:2">
      <c r="A1283" t="s">
        <v>10850</v>
      </c>
      <c r="B1283">
        <v>21</v>
      </c>
    </row>
    <row r="1284" spans="1:2">
      <c r="A1284" t="s">
        <v>11175</v>
      </c>
      <c r="B1284">
        <v>21</v>
      </c>
    </row>
    <row r="1285" spans="1:2">
      <c r="A1285" t="s">
        <v>17949</v>
      </c>
      <c r="B1285">
        <v>21</v>
      </c>
    </row>
    <row r="1286" spans="1:2">
      <c r="A1286" t="s">
        <v>18265</v>
      </c>
      <c r="B1286">
        <v>21</v>
      </c>
    </row>
    <row r="1287" spans="1:2">
      <c r="A1287" t="s">
        <v>18824</v>
      </c>
      <c r="B1287">
        <v>21</v>
      </c>
    </row>
    <row r="1288" spans="1:2">
      <c r="A1288" t="s">
        <v>19050</v>
      </c>
      <c r="B1288">
        <v>21</v>
      </c>
    </row>
    <row r="1289" spans="1:2">
      <c r="A1289" t="s">
        <v>9145</v>
      </c>
      <c r="B1289">
        <v>21</v>
      </c>
    </row>
    <row r="1290" spans="1:2">
      <c r="A1290" t="s">
        <v>19356</v>
      </c>
      <c r="B1290">
        <v>21</v>
      </c>
    </row>
    <row r="1291" spans="1:2">
      <c r="A1291" t="s">
        <v>20288</v>
      </c>
      <c r="B1291">
        <v>21</v>
      </c>
    </row>
    <row r="1292" spans="1:2">
      <c r="A1292" t="s">
        <v>20586</v>
      </c>
      <c r="B1292">
        <v>21</v>
      </c>
    </row>
    <row r="1293" spans="1:2">
      <c r="A1293" t="s">
        <v>20931</v>
      </c>
      <c r="B1293">
        <v>21</v>
      </c>
    </row>
    <row r="1294" spans="1:2">
      <c r="A1294" t="s">
        <v>10919</v>
      </c>
      <c r="B1294">
        <v>21</v>
      </c>
    </row>
    <row r="1295" spans="1:2">
      <c r="A1295" t="s">
        <v>22064</v>
      </c>
      <c r="B1295">
        <v>21</v>
      </c>
    </row>
    <row r="1296" spans="1:2">
      <c r="A1296">
        <v>0</v>
      </c>
      <c r="B1296">
        <v>21</v>
      </c>
    </row>
    <row r="1297" spans="1:2">
      <c r="A1297" t="s">
        <v>23597</v>
      </c>
      <c r="B1297">
        <v>21</v>
      </c>
    </row>
    <row r="1298" spans="1:2">
      <c r="A1298" t="s">
        <v>8649</v>
      </c>
      <c r="B1298">
        <v>21</v>
      </c>
    </row>
    <row r="1299" spans="1:2">
      <c r="A1299" t="s">
        <v>11157</v>
      </c>
      <c r="B1299">
        <v>21</v>
      </c>
    </row>
    <row r="1300" spans="1:2">
      <c r="A1300" t="s">
        <v>25758</v>
      </c>
      <c r="B1300">
        <v>21</v>
      </c>
    </row>
    <row r="1301" spans="1:2">
      <c r="A1301" t="s">
        <v>12385</v>
      </c>
      <c r="B1301">
        <v>21</v>
      </c>
    </row>
    <row r="1302" spans="1:2">
      <c r="A1302" t="s">
        <v>10416</v>
      </c>
      <c r="B1302">
        <v>21</v>
      </c>
    </row>
    <row r="1303" spans="1:2">
      <c r="A1303" t="s">
        <v>25982</v>
      </c>
      <c r="B1303">
        <v>21</v>
      </c>
    </row>
    <row r="1304" spans="1:2">
      <c r="A1304" t="s">
        <v>26147</v>
      </c>
      <c r="B1304">
        <v>21</v>
      </c>
    </row>
    <row r="1305" spans="1:2">
      <c r="A1305" t="s">
        <v>26170</v>
      </c>
      <c r="B1305">
        <v>21</v>
      </c>
    </row>
    <row r="1306" spans="1:2">
      <c r="A1306" t="s">
        <v>26364</v>
      </c>
      <c r="B1306">
        <v>21</v>
      </c>
    </row>
    <row r="1307" spans="1:2">
      <c r="A1307" t="s">
        <v>10732</v>
      </c>
      <c r="B1307">
        <v>21</v>
      </c>
    </row>
    <row r="1308" spans="1:2">
      <c r="A1308" t="s">
        <v>11040</v>
      </c>
      <c r="B1308">
        <v>21</v>
      </c>
    </row>
    <row r="1309" spans="1:2">
      <c r="A1309" t="s">
        <v>26698</v>
      </c>
      <c r="B1309">
        <v>21</v>
      </c>
    </row>
    <row r="1310" spans="1:2">
      <c r="A1310" t="s">
        <v>26903</v>
      </c>
      <c r="B1310">
        <v>21</v>
      </c>
    </row>
    <row r="1311" spans="1:2">
      <c r="A1311" t="s">
        <v>27339</v>
      </c>
      <c r="B1311">
        <v>21</v>
      </c>
    </row>
    <row r="1312" spans="1:2">
      <c r="A1312" t="s">
        <v>27494</v>
      </c>
      <c r="B1312">
        <v>21</v>
      </c>
    </row>
    <row r="1313" spans="1:2">
      <c r="A1313" t="s">
        <v>27706</v>
      </c>
      <c r="B1313">
        <v>21</v>
      </c>
    </row>
    <row r="1314" spans="1:2">
      <c r="A1314" t="s">
        <v>27978</v>
      </c>
      <c r="B1314">
        <v>21</v>
      </c>
    </row>
    <row r="1315" spans="1:2">
      <c r="A1315" t="s">
        <v>10893</v>
      </c>
      <c r="B1315">
        <v>21</v>
      </c>
    </row>
    <row r="1316" spans="1:2">
      <c r="A1316" t="s">
        <v>28874</v>
      </c>
      <c r="B1316">
        <v>21</v>
      </c>
    </row>
    <row r="1317" spans="1:2">
      <c r="A1317" t="s">
        <v>29011</v>
      </c>
      <c r="B1317">
        <v>21</v>
      </c>
    </row>
    <row r="1318" spans="1:2">
      <c r="A1318" t="s">
        <v>29082</v>
      </c>
      <c r="B1318">
        <v>21</v>
      </c>
    </row>
    <row r="1319" spans="1:2">
      <c r="A1319" t="s">
        <v>10612</v>
      </c>
      <c r="B1319">
        <v>21</v>
      </c>
    </row>
    <row r="1320" spans="1:2">
      <c r="A1320" t="s">
        <v>10951</v>
      </c>
      <c r="B1320">
        <v>20</v>
      </c>
    </row>
    <row r="1321" spans="1:2">
      <c r="A1321" t="s">
        <v>14178</v>
      </c>
      <c r="B1321">
        <v>20</v>
      </c>
    </row>
    <row r="1322" spans="1:2">
      <c r="A1322" t="s">
        <v>14386</v>
      </c>
      <c r="B1322">
        <v>20</v>
      </c>
    </row>
    <row r="1323" spans="1:2">
      <c r="A1323" t="s">
        <v>14629</v>
      </c>
      <c r="B1323">
        <v>20</v>
      </c>
    </row>
    <row r="1324" spans="1:2">
      <c r="A1324" t="s">
        <v>14645</v>
      </c>
      <c r="B1324">
        <v>20</v>
      </c>
    </row>
    <row r="1325" spans="1:2">
      <c r="A1325" t="s">
        <v>15310</v>
      </c>
      <c r="B1325">
        <v>20</v>
      </c>
    </row>
    <row r="1326" spans="1:2">
      <c r="A1326" t="s">
        <v>16109</v>
      </c>
      <c r="B1326">
        <v>20</v>
      </c>
    </row>
    <row r="1327" spans="1:2">
      <c r="A1327" t="s">
        <v>16141</v>
      </c>
      <c r="B1327">
        <v>20</v>
      </c>
    </row>
    <row r="1328" spans="1:2">
      <c r="A1328" t="s">
        <v>16637</v>
      </c>
      <c r="B1328">
        <v>20</v>
      </c>
    </row>
    <row r="1329" spans="1:2">
      <c r="A1329">
        <v>2011</v>
      </c>
      <c r="B1329">
        <v>20</v>
      </c>
    </row>
    <row r="1330" spans="1:2">
      <c r="A1330" t="s">
        <v>18424</v>
      </c>
      <c r="B1330">
        <v>20</v>
      </c>
    </row>
    <row r="1331" spans="1:2">
      <c r="A1331" t="s">
        <v>18564</v>
      </c>
      <c r="B1331">
        <v>20</v>
      </c>
    </row>
    <row r="1332" spans="1:2">
      <c r="A1332" t="s">
        <v>18901</v>
      </c>
      <c r="B1332">
        <v>20</v>
      </c>
    </row>
    <row r="1333" spans="1:2">
      <c r="A1333" t="s">
        <v>9344</v>
      </c>
      <c r="B1333">
        <v>20</v>
      </c>
    </row>
    <row r="1334" spans="1:2">
      <c r="A1334" t="s">
        <v>19795</v>
      </c>
      <c r="B1334">
        <v>20</v>
      </c>
    </row>
    <row r="1335" spans="1:2">
      <c r="A1335" t="s">
        <v>19853</v>
      </c>
      <c r="B1335">
        <v>20</v>
      </c>
    </row>
    <row r="1336" spans="1:2">
      <c r="A1336" t="s">
        <v>20089</v>
      </c>
      <c r="B1336">
        <v>20</v>
      </c>
    </row>
    <row r="1337" spans="1:2">
      <c r="A1337" t="s">
        <v>10949</v>
      </c>
      <c r="B1337">
        <v>20</v>
      </c>
    </row>
    <row r="1338" spans="1:2">
      <c r="A1338" t="s">
        <v>20442</v>
      </c>
      <c r="B1338">
        <v>20</v>
      </c>
    </row>
    <row r="1339" spans="1:2">
      <c r="A1339" t="s">
        <v>20984</v>
      </c>
      <c r="B1339">
        <v>20</v>
      </c>
    </row>
    <row r="1340" spans="1:2">
      <c r="A1340" t="s">
        <v>10238</v>
      </c>
      <c r="B1340">
        <v>20</v>
      </c>
    </row>
    <row r="1341" spans="1:2">
      <c r="A1341" t="s">
        <v>22808</v>
      </c>
      <c r="B1341">
        <v>20</v>
      </c>
    </row>
    <row r="1342" spans="1:2">
      <c r="A1342" t="s">
        <v>10749</v>
      </c>
      <c r="B1342">
        <v>20</v>
      </c>
    </row>
    <row r="1343" spans="1:2">
      <c r="A1343" t="s">
        <v>10247</v>
      </c>
      <c r="B1343">
        <v>20</v>
      </c>
    </row>
    <row r="1344" spans="1:2">
      <c r="A1344" t="s">
        <v>23905</v>
      </c>
      <c r="B1344">
        <v>20</v>
      </c>
    </row>
    <row r="1345" spans="1:2">
      <c r="A1345" t="s">
        <v>10947</v>
      </c>
      <c r="B1345">
        <v>20</v>
      </c>
    </row>
    <row r="1346" spans="1:2">
      <c r="A1346" t="s">
        <v>24393</v>
      </c>
      <c r="B1346">
        <v>20</v>
      </c>
    </row>
    <row r="1347" spans="1:2">
      <c r="A1347">
        <v>2009</v>
      </c>
      <c r="B1347">
        <v>20</v>
      </c>
    </row>
    <row r="1348" spans="1:2">
      <c r="A1348" t="s">
        <v>24639</v>
      </c>
      <c r="B1348">
        <v>20</v>
      </c>
    </row>
    <row r="1349" spans="1:2">
      <c r="A1349" t="s">
        <v>10818</v>
      </c>
      <c r="B1349">
        <v>20</v>
      </c>
    </row>
    <row r="1350" spans="1:2">
      <c r="A1350">
        <v>32</v>
      </c>
      <c r="B1350">
        <v>20</v>
      </c>
    </row>
    <row r="1351" spans="1:2">
      <c r="A1351">
        <v>31</v>
      </c>
      <c r="B1351">
        <v>20</v>
      </c>
    </row>
    <row r="1352" spans="1:2">
      <c r="A1352">
        <v>34</v>
      </c>
      <c r="B1352">
        <v>20</v>
      </c>
    </row>
    <row r="1353" spans="1:2">
      <c r="A1353" t="s">
        <v>24905</v>
      </c>
      <c r="B1353">
        <v>20</v>
      </c>
    </row>
    <row r="1354" spans="1:2">
      <c r="A1354" t="s">
        <v>25259</v>
      </c>
      <c r="B1354">
        <v>20</v>
      </c>
    </row>
    <row r="1355" spans="1:2">
      <c r="A1355" t="s">
        <v>27236</v>
      </c>
      <c r="B1355">
        <v>20</v>
      </c>
    </row>
    <row r="1356" spans="1:2">
      <c r="A1356" t="s">
        <v>27615</v>
      </c>
      <c r="B1356">
        <v>20</v>
      </c>
    </row>
    <row r="1357" spans="1:2">
      <c r="A1357" t="s">
        <v>27658</v>
      </c>
      <c r="B1357">
        <v>20</v>
      </c>
    </row>
    <row r="1358" spans="1:2">
      <c r="A1358" t="s">
        <v>27689</v>
      </c>
      <c r="B1358">
        <v>20</v>
      </c>
    </row>
    <row r="1359" spans="1:2">
      <c r="A1359" t="s">
        <v>27803</v>
      </c>
      <c r="B1359">
        <v>20</v>
      </c>
    </row>
    <row r="1360" spans="1:2">
      <c r="A1360" t="s">
        <v>28148</v>
      </c>
      <c r="B1360">
        <v>20</v>
      </c>
    </row>
    <row r="1361" spans="1:2">
      <c r="A1361" t="s">
        <v>28223</v>
      </c>
      <c r="B1361">
        <v>20</v>
      </c>
    </row>
    <row r="1362" spans="1:2">
      <c r="A1362" t="s">
        <v>28321</v>
      </c>
      <c r="B1362">
        <v>20</v>
      </c>
    </row>
    <row r="1363" spans="1:2">
      <c r="A1363" t="s">
        <v>29254</v>
      </c>
      <c r="B1363">
        <v>20</v>
      </c>
    </row>
    <row r="1364" spans="1:2">
      <c r="A1364" t="s">
        <v>14823</v>
      </c>
      <c r="B1364">
        <v>19</v>
      </c>
    </row>
    <row r="1365" spans="1:2">
      <c r="A1365" t="s">
        <v>15074</v>
      </c>
      <c r="B1365">
        <v>19</v>
      </c>
    </row>
    <row r="1366" spans="1:2">
      <c r="A1366" t="s">
        <v>15962</v>
      </c>
      <c r="B1366">
        <v>19</v>
      </c>
    </row>
    <row r="1367" spans="1:2">
      <c r="A1367" t="s">
        <v>15985</v>
      </c>
      <c r="B1367">
        <v>19</v>
      </c>
    </row>
    <row r="1368" spans="1:2">
      <c r="A1368" t="s">
        <v>16067</v>
      </c>
      <c r="B1368">
        <v>19</v>
      </c>
    </row>
    <row r="1369" spans="1:2">
      <c r="A1369" t="s">
        <v>16565</v>
      </c>
      <c r="B1369">
        <v>19</v>
      </c>
    </row>
    <row r="1370" spans="1:2">
      <c r="A1370" t="s">
        <v>10967</v>
      </c>
      <c r="B1370">
        <v>19</v>
      </c>
    </row>
    <row r="1371" spans="1:2">
      <c r="A1371" t="s">
        <v>18646</v>
      </c>
      <c r="B1371">
        <v>19</v>
      </c>
    </row>
    <row r="1372" spans="1:2">
      <c r="A1372" t="s">
        <v>8977</v>
      </c>
      <c r="B1372">
        <v>19</v>
      </c>
    </row>
    <row r="1373" spans="1:2">
      <c r="A1373" t="s">
        <v>19737</v>
      </c>
      <c r="B1373">
        <v>19</v>
      </c>
    </row>
    <row r="1374" spans="1:2">
      <c r="A1374" t="s">
        <v>20057</v>
      </c>
      <c r="B1374">
        <v>19</v>
      </c>
    </row>
    <row r="1375" spans="1:2">
      <c r="A1375" t="s">
        <v>20436</v>
      </c>
      <c r="B1375">
        <v>19</v>
      </c>
    </row>
    <row r="1376" spans="1:2">
      <c r="A1376" t="s">
        <v>20608</v>
      </c>
      <c r="B1376">
        <v>19</v>
      </c>
    </row>
    <row r="1377" spans="1:2">
      <c r="A1377" t="s">
        <v>20913</v>
      </c>
      <c r="B1377">
        <v>19</v>
      </c>
    </row>
    <row r="1378" spans="1:2">
      <c r="A1378" t="s">
        <v>10808</v>
      </c>
      <c r="B1378">
        <v>19</v>
      </c>
    </row>
    <row r="1379" spans="1:2">
      <c r="A1379" t="s">
        <v>10534</v>
      </c>
      <c r="B1379">
        <v>19</v>
      </c>
    </row>
    <row r="1380" spans="1:2">
      <c r="A1380" t="s">
        <v>21548</v>
      </c>
      <c r="B1380">
        <v>19</v>
      </c>
    </row>
    <row r="1381" spans="1:2">
      <c r="A1381" t="s">
        <v>21619</v>
      </c>
      <c r="B1381">
        <v>19</v>
      </c>
    </row>
    <row r="1382" spans="1:2">
      <c r="A1382" t="s">
        <v>21754</v>
      </c>
      <c r="B1382">
        <v>19</v>
      </c>
    </row>
    <row r="1383" spans="1:2">
      <c r="A1383" t="s">
        <v>21983</v>
      </c>
      <c r="B1383">
        <v>19</v>
      </c>
    </row>
    <row r="1384" spans="1:2">
      <c r="A1384" t="s">
        <v>9134</v>
      </c>
      <c r="B1384">
        <v>19</v>
      </c>
    </row>
    <row r="1385" spans="1:2">
      <c r="A1385" t="s">
        <v>23012</v>
      </c>
      <c r="B1385">
        <v>19</v>
      </c>
    </row>
    <row r="1386" spans="1:2">
      <c r="A1386" t="s">
        <v>23051</v>
      </c>
      <c r="B1386">
        <v>19</v>
      </c>
    </row>
    <row r="1387" spans="1:2">
      <c r="A1387">
        <v>11</v>
      </c>
      <c r="B1387">
        <v>19</v>
      </c>
    </row>
    <row r="1388" spans="1:2">
      <c r="A1388" t="s">
        <v>10782</v>
      </c>
      <c r="B1388">
        <v>19</v>
      </c>
    </row>
    <row r="1389" spans="1:2">
      <c r="A1389" t="s">
        <v>9153</v>
      </c>
      <c r="B1389">
        <v>19</v>
      </c>
    </row>
    <row r="1390" spans="1:2">
      <c r="A1390">
        <v>0.4</v>
      </c>
      <c r="B1390">
        <v>19</v>
      </c>
    </row>
    <row r="1391" spans="1:2">
      <c r="A1391" t="s">
        <v>25231</v>
      </c>
      <c r="B1391">
        <v>19</v>
      </c>
    </row>
    <row r="1392" spans="1:2">
      <c r="A1392" t="s">
        <v>25705</v>
      </c>
      <c r="B1392">
        <v>19</v>
      </c>
    </row>
    <row r="1393" spans="1:2">
      <c r="A1393" t="s">
        <v>25812</v>
      </c>
      <c r="B1393">
        <v>19</v>
      </c>
    </row>
    <row r="1394" spans="1:2">
      <c r="A1394" t="s">
        <v>26417</v>
      </c>
      <c r="B1394">
        <v>19</v>
      </c>
    </row>
    <row r="1395" spans="1:2">
      <c r="A1395" t="s">
        <v>8992</v>
      </c>
      <c r="B1395">
        <v>19</v>
      </c>
    </row>
    <row r="1396" spans="1:2">
      <c r="A1396" t="s">
        <v>27171</v>
      </c>
      <c r="B1396">
        <v>19</v>
      </c>
    </row>
    <row r="1397" spans="1:2">
      <c r="A1397" t="s">
        <v>10901</v>
      </c>
      <c r="B1397">
        <v>19</v>
      </c>
    </row>
    <row r="1398" spans="1:2">
      <c r="A1398" t="s">
        <v>10566</v>
      </c>
      <c r="B1398">
        <v>19</v>
      </c>
    </row>
    <row r="1399" spans="1:2">
      <c r="A1399" t="s">
        <v>8762</v>
      </c>
      <c r="B1399">
        <v>19</v>
      </c>
    </row>
    <row r="1400" spans="1:2">
      <c r="A1400" t="s">
        <v>27766</v>
      </c>
      <c r="B1400">
        <v>19</v>
      </c>
    </row>
    <row r="1401" spans="1:2">
      <c r="A1401" t="s">
        <v>8737</v>
      </c>
      <c r="B1401">
        <v>19</v>
      </c>
    </row>
    <row r="1402" spans="1:2">
      <c r="A1402" t="s">
        <v>27774</v>
      </c>
      <c r="B1402">
        <v>19</v>
      </c>
    </row>
    <row r="1403" spans="1:2">
      <c r="A1403" t="s">
        <v>27920</v>
      </c>
      <c r="B1403">
        <v>19</v>
      </c>
    </row>
    <row r="1404" spans="1:2">
      <c r="A1404" t="s">
        <v>28494</v>
      </c>
      <c r="B1404">
        <v>19</v>
      </c>
    </row>
    <row r="1405" spans="1:2">
      <c r="A1405" t="s">
        <v>28601</v>
      </c>
      <c r="B1405">
        <v>19</v>
      </c>
    </row>
    <row r="1406" spans="1:2">
      <c r="A1406" t="s">
        <v>11105</v>
      </c>
      <c r="B1406">
        <v>19</v>
      </c>
    </row>
    <row r="1407" spans="1:2">
      <c r="A1407" t="s">
        <v>28858</v>
      </c>
      <c r="B1407">
        <v>19</v>
      </c>
    </row>
    <row r="1408" spans="1:2">
      <c r="A1408" t="s">
        <v>29204</v>
      </c>
      <c r="B1408">
        <v>19</v>
      </c>
    </row>
    <row r="1409" spans="1:2">
      <c r="A1409" t="s">
        <v>29228</v>
      </c>
      <c r="B1409">
        <v>19</v>
      </c>
    </row>
    <row r="1410" spans="1:2">
      <c r="A1410" t="s">
        <v>8863</v>
      </c>
      <c r="B1410">
        <v>19</v>
      </c>
    </row>
    <row r="1411" spans="1:2">
      <c r="A1411" t="s">
        <v>10322</v>
      </c>
      <c r="B1411">
        <v>19</v>
      </c>
    </row>
    <row r="1412" spans="1:2">
      <c r="A1412" t="s">
        <v>29324</v>
      </c>
      <c r="B1412">
        <v>19</v>
      </c>
    </row>
    <row r="1413" spans="1:2">
      <c r="A1413" t="s">
        <v>29585</v>
      </c>
      <c r="B1413">
        <v>19</v>
      </c>
    </row>
    <row r="1414" spans="1:2">
      <c r="A1414" t="s">
        <v>13963</v>
      </c>
      <c r="B1414">
        <v>18</v>
      </c>
    </row>
    <row r="1415" spans="1:2">
      <c r="A1415" t="s">
        <v>8553</v>
      </c>
      <c r="B1415">
        <v>18</v>
      </c>
    </row>
    <row r="1416" spans="1:2">
      <c r="A1416" t="s">
        <v>14284</v>
      </c>
      <c r="B1416">
        <v>18</v>
      </c>
    </row>
    <row r="1417" spans="1:2">
      <c r="A1417" t="s">
        <v>14700</v>
      </c>
      <c r="B1417">
        <v>18</v>
      </c>
    </row>
    <row r="1418" spans="1:2">
      <c r="A1418" t="s">
        <v>15086</v>
      </c>
      <c r="B1418">
        <v>18</v>
      </c>
    </row>
    <row r="1419" spans="1:2">
      <c r="A1419" t="s">
        <v>15283</v>
      </c>
      <c r="B1419">
        <v>18</v>
      </c>
    </row>
    <row r="1420" spans="1:2">
      <c r="A1420" t="s">
        <v>11023</v>
      </c>
      <c r="B1420">
        <v>18</v>
      </c>
    </row>
    <row r="1421" spans="1:2">
      <c r="A1421" t="s">
        <v>9464</v>
      </c>
      <c r="B1421">
        <v>18</v>
      </c>
    </row>
    <row r="1422" spans="1:2">
      <c r="A1422" t="s">
        <v>16104</v>
      </c>
      <c r="B1422">
        <v>18</v>
      </c>
    </row>
    <row r="1423" spans="1:2">
      <c r="A1423" t="s">
        <v>10856</v>
      </c>
      <c r="B1423">
        <v>18</v>
      </c>
    </row>
    <row r="1424" spans="1:2">
      <c r="A1424" t="s">
        <v>16515</v>
      </c>
      <c r="B1424">
        <v>18</v>
      </c>
    </row>
    <row r="1425" spans="1:2">
      <c r="A1425" t="s">
        <v>16876</v>
      </c>
      <c r="B1425">
        <v>18</v>
      </c>
    </row>
    <row r="1426" spans="1:2">
      <c r="A1426" t="s">
        <v>16989</v>
      </c>
      <c r="B1426">
        <v>18</v>
      </c>
    </row>
    <row r="1427" spans="1:2">
      <c r="A1427" t="s">
        <v>17362</v>
      </c>
      <c r="B1427">
        <v>18</v>
      </c>
    </row>
    <row r="1428" spans="1:2">
      <c r="A1428" t="s">
        <v>8842</v>
      </c>
      <c r="B1428">
        <v>18</v>
      </c>
    </row>
    <row r="1429" spans="1:2">
      <c r="A1429" t="s">
        <v>9046</v>
      </c>
      <c r="B1429">
        <v>18</v>
      </c>
    </row>
    <row r="1430" spans="1:2">
      <c r="A1430" t="s">
        <v>18605</v>
      </c>
      <c r="B1430">
        <v>18</v>
      </c>
    </row>
    <row r="1431" spans="1:2">
      <c r="A1431" t="s">
        <v>10744</v>
      </c>
      <c r="B1431">
        <v>18</v>
      </c>
    </row>
    <row r="1432" spans="1:2">
      <c r="A1432" t="s">
        <v>11045</v>
      </c>
      <c r="B1432">
        <v>18</v>
      </c>
    </row>
    <row r="1433" spans="1:2">
      <c r="A1433" t="s">
        <v>19294</v>
      </c>
      <c r="B1433">
        <v>18</v>
      </c>
    </row>
    <row r="1434" spans="1:2">
      <c r="A1434" t="s">
        <v>11227</v>
      </c>
      <c r="B1434">
        <v>18</v>
      </c>
    </row>
    <row r="1435" spans="1:2">
      <c r="A1435" t="s">
        <v>19983</v>
      </c>
      <c r="B1435">
        <v>18</v>
      </c>
    </row>
    <row r="1436" spans="1:2">
      <c r="A1436" t="s">
        <v>11099</v>
      </c>
      <c r="B1436">
        <v>18</v>
      </c>
    </row>
    <row r="1437" spans="1:2">
      <c r="A1437" t="s">
        <v>10622</v>
      </c>
      <c r="B1437">
        <v>18</v>
      </c>
    </row>
    <row r="1438" spans="1:2">
      <c r="A1438" t="s">
        <v>10563</v>
      </c>
      <c r="B1438">
        <v>18</v>
      </c>
    </row>
    <row r="1439" spans="1:2">
      <c r="A1439" t="s">
        <v>21188</v>
      </c>
      <c r="B1439">
        <v>18</v>
      </c>
    </row>
    <row r="1440" spans="1:2">
      <c r="A1440" t="s">
        <v>10301</v>
      </c>
      <c r="B1440">
        <v>18</v>
      </c>
    </row>
    <row r="1441" spans="1:2">
      <c r="A1441" t="s">
        <v>21686</v>
      </c>
      <c r="B1441">
        <v>18</v>
      </c>
    </row>
    <row r="1442" spans="1:2">
      <c r="A1442" t="s">
        <v>10698</v>
      </c>
      <c r="B1442">
        <v>18</v>
      </c>
    </row>
    <row r="1443" spans="1:2">
      <c r="A1443" t="s">
        <v>22069</v>
      </c>
      <c r="B1443">
        <v>18</v>
      </c>
    </row>
    <row r="1444" spans="1:2">
      <c r="A1444" t="s">
        <v>22151</v>
      </c>
      <c r="B1444">
        <v>18</v>
      </c>
    </row>
    <row r="1445" spans="1:2">
      <c r="A1445" t="s">
        <v>22197</v>
      </c>
      <c r="B1445">
        <v>18</v>
      </c>
    </row>
    <row r="1446" spans="1:2">
      <c r="A1446" t="s">
        <v>22202</v>
      </c>
      <c r="B1446">
        <v>18</v>
      </c>
    </row>
    <row r="1447" spans="1:2">
      <c r="A1447" t="s">
        <v>22329</v>
      </c>
      <c r="B1447">
        <v>18</v>
      </c>
    </row>
    <row r="1448" spans="1:2">
      <c r="A1448" t="s">
        <v>22610</v>
      </c>
      <c r="B1448">
        <v>18</v>
      </c>
    </row>
    <row r="1449" spans="1:2">
      <c r="A1449" t="s">
        <v>10489</v>
      </c>
      <c r="B1449">
        <v>18</v>
      </c>
    </row>
    <row r="1450" spans="1:2">
      <c r="A1450" t="s">
        <v>11031</v>
      </c>
      <c r="B1450">
        <v>18</v>
      </c>
    </row>
    <row r="1451" spans="1:2">
      <c r="A1451" t="s">
        <v>22772</v>
      </c>
      <c r="B1451">
        <v>18</v>
      </c>
    </row>
    <row r="1452" spans="1:2">
      <c r="A1452" t="s">
        <v>23209</v>
      </c>
      <c r="B1452">
        <v>18</v>
      </c>
    </row>
    <row r="1453" spans="1:2">
      <c r="A1453" t="s">
        <v>10224</v>
      </c>
      <c r="B1453">
        <v>18</v>
      </c>
    </row>
    <row r="1454" spans="1:2">
      <c r="A1454" t="s">
        <v>23822</v>
      </c>
      <c r="B1454">
        <v>18</v>
      </c>
    </row>
    <row r="1455" spans="1:2">
      <c r="A1455">
        <v>22</v>
      </c>
      <c r="B1455">
        <v>18</v>
      </c>
    </row>
    <row r="1456" spans="1:2">
      <c r="A1456" t="s">
        <v>24343</v>
      </c>
      <c r="B1456">
        <v>18</v>
      </c>
    </row>
    <row r="1457" spans="1:2">
      <c r="A1457" t="s">
        <v>9122</v>
      </c>
      <c r="B1457">
        <v>18</v>
      </c>
    </row>
    <row r="1458" spans="1:2">
      <c r="A1458">
        <v>2008</v>
      </c>
      <c r="B1458">
        <v>18</v>
      </c>
    </row>
    <row r="1459" spans="1:2">
      <c r="A1459" t="s">
        <v>24789</v>
      </c>
      <c r="B1459">
        <v>18</v>
      </c>
    </row>
    <row r="1460" spans="1:2">
      <c r="A1460" t="s">
        <v>25422</v>
      </c>
      <c r="B1460">
        <v>18</v>
      </c>
    </row>
    <row r="1461" spans="1:2">
      <c r="A1461" t="s">
        <v>10777</v>
      </c>
      <c r="B1461">
        <v>18</v>
      </c>
    </row>
    <row r="1462" spans="1:2">
      <c r="A1462" t="s">
        <v>25672</v>
      </c>
      <c r="B1462">
        <v>18</v>
      </c>
    </row>
    <row r="1463" spans="1:2">
      <c r="A1463" t="s">
        <v>25808</v>
      </c>
      <c r="B1463">
        <v>18</v>
      </c>
    </row>
    <row r="1464" spans="1:2">
      <c r="A1464">
        <v>0.04</v>
      </c>
      <c r="B1464">
        <v>18</v>
      </c>
    </row>
    <row r="1465" spans="1:2">
      <c r="A1465" t="s">
        <v>10500</v>
      </c>
      <c r="B1465">
        <v>18</v>
      </c>
    </row>
    <row r="1466" spans="1:2">
      <c r="A1466">
        <v>54</v>
      </c>
      <c r="B1466">
        <v>18</v>
      </c>
    </row>
    <row r="1467" spans="1:2">
      <c r="A1467" t="s">
        <v>26519</v>
      </c>
      <c r="B1467">
        <v>18</v>
      </c>
    </row>
    <row r="1468" spans="1:2">
      <c r="A1468" t="s">
        <v>26530</v>
      </c>
      <c r="B1468">
        <v>18</v>
      </c>
    </row>
    <row r="1469" spans="1:2">
      <c r="A1469" t="s">
        <v>10361</v>
      </c>
      <c r="B1469">
        <v>18</v>
      </c>
    </row>
    <row r="1470" spans="1:2">
      <c r="A1470" t="s">
        <v>9413</v>
      </c>
      <c r="B1470">
        <v>18</v>
      </c>
    </row>
    <row r="1471" spans="1:2">
      <c r="A1471" t="s">
        <v>27232</v>
      </c>
      <c r="B1471">
        <v>18</v>
      </c>
    </row>
    <row r="1472" spans="1:2">
      <c r="A1472" t="s">
        <v>27623</v>
      </c>
      <c r="B1472">
        <v>18</v>
      </c>
    </row>
    <row r="1473" spans="1:2">
      <c r="A1473">
        <v>70</v>
      </c>
      <c r="B1473">
        <v>18</v>
      </c>
    </row>
    <row r="1474" spans="1:2">
      <c r="A1474" t="s">
        <v>9500</v>
      </c>
      <c r="B1474">
        <v>18</v>
      </c>
    </row>
    <row r="1475" spans="1:2">
      <c r="A1475" t="s">
        <v>8708</v>
      </c>
      <c r="B1475">
        <v>18</v>
      </c>
    </row>
    <row r="1476" spans="1:2">
      <c r="A1476" t="s">
        <v>10705</v>
      </c>
      <c r="B1476">
        <v>18</v>
      </c>
    </row>
    <row r="1477" spans="1:2">
      <c r="A1477" t="s">
        <v>29430</v>
      </c>
      <c r="B1477">
        <v>18</v>
      </c>
    </row>
    <row r="1478" spans="1:2">
      <c r="A1478" t="s">
        <v>11128</v>
      </c>
      <c r="B1478">
        <v>18</v>
      </c>
    </row>
    <row r="1479" spans="1:2">
      <c r="A1479" t="s">
        <v>29615</v>
      </c>
      <c r="B1479">
        <v>18</v>
      </c>
    </row>
    <row r="1480" spans="1:2">
      <c r="A1480" t="s">
        <v>13517</v>
      </c>
      <c r="B1480">
        <v>17</v>
      </c>
    </row>
    <row r="1481" spans="1:2">
      <c r="A1481" t="s">
        <v>13607</v>
      </c>
      <c r="B1481">
        <v>17</v>
      </c>
    </row>
    <row r="1482" spans="1:2">
      <c r="A1482" t="s">
        <v>14356</v>
      </c>
      <c r="B1482">
        <v>17</v>
      </c>
    </row>
    <row r="1483" spans="1:2">
      <c r="A1483" t="s">
        <v>14561</v>
      </c>
      <c r="B1483">
        <v>17</v>
      </c>
    </row>
    <row r="1484" spans="1:2">
      <c r="A1484" t="s">
        <v>15357</v>
      </c>
      <c r="B1484">
        <v>17</v>
      </c>
    </row>
    <row r="1485" spans="1:2">
      <c r="A1485" t="s">
        <v>11186</v>
      </c>
      <c r="B1485">
        <v>17</v>
      </c>
    </row>
    <row r="1486" spans="1:2">
      <c r="A1486" t="s">
        <v>10198</v>
      </c>
      <c r="B1486">
        <v>17</v>
      </c>
    </row>
    <row r="1487" spans="1:2">
      <c r="A1487" t="s">
        <v>15861</v>
      </c>
      <c r="B1487">
        <v>17</v>
      </c>
    </row>
    <row r="1488" spans="1:2">
      <c r="A1488" t="s">
        <v>16037</v>
      </c>
      <c r="B1488">
        <v>17</v>
      </c>
    </row>
    <row r="1489" spans="1:2">
      <c r="A1489" t="s">
        <v>16156</v>
      </c>
      <c r="B1489">
        <v>17</v>
      </c>
    </row>
    <row r="1490" spans="1:2">
      <c r="A1490" t="s">
        <v>16266</v>
      </c>
      <c r="B1490">
        <v>17</v>
      </c>
    </row>
    <row r="1491" spans="1:2">
      <c r="A1491" t="s">
        <v>16630</v>
      </c>
      <c r="B1491">
        <v>17</v>
      </c>
    </row>
    <row r="1492" spans="1:2">
      <c r="A1492" t="s">
        <v>10565</v>
      </c>
      <c r="B1492">
        <v>17</v>
      </c>
    </row>
    <row r="1493" spans="1:2">
      <c r="A1493">
        <v>2014</v>
      </c>
      <c r="B1493">
        <v>17</v>
      </c>
    </row>
    <row r="1494" spans="1:2">
      <c r="A1494">
        <v>2013</v>
      </c>
      <c r="B1494">
        <v>17</v>
      </c>
    </row>
    <row r="1495" spans="1:2">
      <c r="A1495" t="s">
        <v>17149</v>
      </c>
      <c r="B1495">
        <v>17</v>
      </c>
    </row>
    <row r="1496" spans="1:2">
      <c r="A1496" t="s">
        <v>17209</v>
      </c>
      <c r="B1496">
        <v>17</v>
      </c>
    </row>
    <row r="1497" spans="1:2">
      <c r="A1497" t="s">
        <v>17539</v>
      </c>
      <c r="B1497">
        <v>17</v>
      </c>
    </row>
    <row r="1498" spans="1:2">
      <c r="A1498" t="s">
        <v>17766</v>
      </c>
      <c r="B1498">
        <v>17</v>
      </c>
    </row>
    <row r="1499" spans="1:2">
      <c r="A1499" t="s">
        <v>10790</v>
      </c>
      <c r="B1499">
        <v>17</v>
      </c>
    </row>
    <row r="1500" spans="1:2">
      <c r="A1500" t="s">
        <v>10672</v>
      </c>
      <c r="B1500">
        <v>17</v>
      </c>
    </row>
    <row r="1501" spans="1:2">
      <c r="A1501" t="s">
        <v>18274</v>
      </c>
      <c r="B1501">
        <v>17</v>
      </c>
    </row>
    <row r="1502" spans="1:2">
      <c r="A1502" t="s">
        <v>18278</v>
      </c>
      <c r="B1502">
        <v>17</v>
      </c>
    </row>
    <row r="1503" spans="1:2">
      <c r="A1503" t="s">
        <v>10647</v>
      </c>
      <c r="B1503">
        <v>17</v>
      </c>
    </row>
    <row r="1504" spans="1:2">
      <c r="A1504" t="s">
        <v>18892</v>
      </c>
      <c r="B1504">
        <v>17</v>
      </c>
    </row>
    <row r="1505" spans="1:2">
      <c r="A1505" t="s">
        <v>18954</v>
      </c>
      <c r="B1505">
        <v>17</v>
      </c>
    </row>
    <row r="1506" spans="1:2">
      <c r="A1506" t="s">
        <v>19010</v>
      </c>
      <c r="B1506">
        <v>17</v>
      </c>
    </row>
    <row r="1507" spans="1:2">
      <c r="A1507" t="s">
        <v>19104</v>
      </c>
      <c r="B1507">
        <v>17</v>
      </c>
    </row>
    <row r="1508" spans="1:2">
      <c r="A1508" t="s">
        <v>11070</v>
      </c>
      <c r="B1508">
        <v>17</v>
      </c>
    </row>
    <row r="1509" spans="1:2">
      <c r="A1509" t="s">
        <v>19267</v>
      </c>
      <c r="B1509">
        <v>17</v>
      </c>
    </row>
    <row r="1510" spans="1:2">
      <c r="A1510" t="s">
        <v>19367</v>
      </c>
      <c r="B1510">
        <v>17</v>
      </c>
    </row>
    <row r="1511" spans="1:2">
      <c r="A1511" t="s">
        <v>11018</v>
      </c>
      <c r="B1511">
        <v>17</v>
      </c>
    </row>
    <row r="1512" spans="1:2">
      <c r="A1512" t="s">
        <v>20051</v>
      </c>
      <c r="B1512">
        <v>17</v>
      </c>
    </row>
    <row r="1513" spans="1:2">
      <c r="A1513" t="s">
        <v>20140</v>
      </c>
      <c r="B1513">
        <v>17</v>
      </c>
    </row>
    <row r="1514" spans="1:2">
      <c r="A1514" t="s">
        <v>20145</v>
      </c>
      <c r="B1514">
        <v>17</v>
      </c>
    </row>
    <row r="1515" spans="1:2">
      <c r="A1515" t="s">
        <v>20317</v>
      </c>
      <c r="B1515">
        <v>17</v>
      </c>
    </row>
    <row r="1516" spans="1:2">
      <c r="A1516" t="s">
        <v>21284</v>
      </c>
      <c r="B1516">
        <v>17</v>
      </c>
    </row>
    <row r="1517" spans="1:2">
      <c r="A1517" t="s">
        <v>21456</v>
      </c>
      <c r="B1517">
        <v>17</v>
      </c>
    </row>
    <row r="1518" spans="1:2">
      <c r="A1518" t="s">
        <v>8658</v>
      </c>
      <c r="B1518">
        <v>17</v>
      </c>
    </row>
    <row r="1519" spans="1:2">
      <c r="A1519" t="s">
        <v>21925</v>
      </c>
      <c r="B1519">
        <v>17</v>
      </c>
    </row>
    <row r="1520" spans="1:2">
      <c r="A1520" t="s">
        <v>22024</v>
      </c>
      <c r="B1520">
        <v>17</v>
      </c>
    </row>
    <row r="1521" spans="1:2">
      <c r="A1521" t="s">
        <v>22116</v>
      </c>
      <c r="B1521">
        <v>17</v>
      </c>
    </row>
    <row r="1522" spans="1:2">
      <c r="A1522" t="s">
        <v>22365</v>
      </c>
      <c r="B1522">
        <v>17</v>
      </c>
    </row>
    <row r="1523" spans="1:2">
      <c r="A1523" t="s">
        <v>22973</v>
      </c>
      <c r="B1523">
        <v>17</v>
      </c>
    </row>
    <row r="1524" spans="1:2">
      <c r="A1524" t="s">
        <v>23247</v>
      </c>
      <c r="B1524">
        <v>17</v>
      </c>
    </row>
    <row r="1525" spans="1:2">
      <c r="A1525" t="s">
        <v>10241</v>
      </c>
      <c r="B1525">
        <v>17</v>
      </c>
    </row>
    <row r="1526" spans="1:2">
      <c r="A1526" t="s">
        <v>23971</v>
      </c>
      <c r="B1526">
        <v>17</v>
      </c>
    </row>
    <row r="1527" spans="1:2">
      <c r="A1527" t="s">
        <v>24596</v>
      </c>
      <c r="B1527">
        <v>17</v>
      </c>
    </row>
    <row r="1528" spans="1:2">
      <c r="A1528" t="s">
        <v>25111</v>
      </c>
      <c r="B1528">
        <v>17</v>
      </c>
    </row>
    <row r="1529" spans="1:2">
      <c r="A1529" t="s">
        <v>25212</v>
      </c>
      <c r="B1529">
        <v>17</v>
      </c>
    </row>
    <row r="1530" spans="1:2">
      <c r="A1530" t="s">
        <v>25349</v>
      </c>
      <c r="B1530">
        <v>17</v>
      </c>
    </row>
    <row r="1531" spans="1:2">
      <c r="A1531" t="s">
        <v>25432</v>
      </c>
      <c r="B1531">
        <v>17</v>
      </c>
    </row>
    <row r="1532" spans="1:2">
      <c r="A1532" t="s">
        <v>25517</v>
      </c>
      <c r="B1532">
        <v>17</v>
      </c>
    </row>
    <row r="1533" spans="1:2">
      <c r="A1533" t="s">
        <v>10957</v>
      </c>
      <c r="B1533">
        <v>17</v>
      </c>
    </row>
    <row r="1534" spans="1:2">
      <c r="A1534" t="s">
        <v>25806</v>
      </c>
      <c r="B1534">
        <v>17</v>
      </c>
    </row>
    <row r="1535" spans="1:2">
      <c r="A1535" t="s">
        <v>25821</v>
      </c>
      <c r="B1535">
        <v>17</v>
      </c>
    </row>
    <row r="1536" spans="1:2">
      <c r="A1536" t="s">
        <v>25887</v>
      </c>
      <c r="B1536">
        <v>17</v>
      </c>
    </row>
    <row r="1537" spans="1:2">
      <c r="A1537" t="s">
        <v>25899</v>
      </c>
      <c r="B1537">
        <v>17</v>
      </c>
    </row>
    <row r="1538" spans="1:2">
      <c r="A1538" t="s">
        <v>10929</v>
      </c>
      <c r="B1538">
        <v>17</v>
      </c>
    </row>
    <row r="1539" spans="1:2">
      <c r="A1539" t="s">
        <v>26380</v>
      </c>
      <c r="B1539">
        <v>17</v>
      </c>
    </row>
    <row r="1540" spans="1:2">
      <c r="A1540" t="s">
        <v>8924</v>
      </c>
      <c r="B1540">
        <v>17</v>
      </c>
    </row>
    <row r="1541" spans="1:2">
      <c r="A1541" t="s">
        <v>26822</v>
      </c>
      <c r="B1541">
        <v>17</v>
      </c>
    </row>
    <row r="1542" spans="1:2">
      <c r="A1542" t="s">
        <v>10371</v>
      </c>
      <c r="B1542">
        <v>17</v>
      </c>
    </row>
    <row r="1543" spans="1:2">
      <c r="A1543" t="s">
        <v>27586</v>
      </c>
      <c r="B1543">
        <v>17</v>
      </c>
    </row>
    <row r="1544" spans="1:2">
      <c r="A1544" t="s">
        <v>27601</v>
      </c>
      <c r="B1544">
        <v>17</v>
      </c>
    </row>
    <row r="1545" spans="1:2">
      <c r="A1545" t="s">
        <v>27617</v>
      </c>
      <c r="B1545">
        <v>17</v>
      </c>
    </row>
    <row r="1546" spans="1:2">
      <c r="A1546" t="s">
        <v>8615</v>
      </c>
      <c r="B1546">
        <v>17</v>
      </c>
    </row>
    <row r="1547" spans="1:2">
      <c r="A1547" t="s">
        <v>28115</v>
      </c>
      <c r="B1547">
        <v>17</v>
      </c>
    </row>
    <row r="1548" spans="1:2">
      <c r="A1548">
        <v>80</v>
      </c>
      <c r="B1548">
        <v>17</v>
      </c>
    </row>
    <row r="1549" spans="1:2">
      <c r="A1549" t="s">
        <v>8712</v>
      </c>
      <c r="B1549">
        <v>17</v>
      </c>
    </row>
    <row r="1550" spans="1:2">
      <c r="A1550">
        <v>1.5</v>
      </c>
      <c r="B1550">
        <v>17</v>
      </c>
    </row>
    <row r="1551" spans="1:2">
      <c r="A1551" t="s">
        <v>29150</v>
      </c>
      <c r="B1551">
        <v>17</v>
      </c>
    </row>
    <row r="1552" spans="1:2">
      <c r="A1552" t="s">
        <v>29203</v>
      </c>
      <c r="B1552">
        <v>17</v>
      </c>
    </row>
    <row r="1553" spans="1:2">
      <c r="A1553" t="s">
        <v>29410</v>
      </c>
      <c r="B1553">
        <v>17</v>
      </c>
    </row>
    <row r="1554" spans="1:2">
      <c r="A1554" t="s">
        <v>29463</v>
      </c>
      <c r="B1554">
        <v>17</v>
      </c>
    </row>
    <row r="1555" spans="1:2">
      <c r="A1555" t="s">
        <v>29494</v>
      </c>
      <c r="B1555">
        <v>17</v>
      </c>
    </row>
    <row r="1556" spans="1:2">
      <c r="A1556" t="s">
        <v>29541</v>
      </c>
      <c r="B1556">
        <v>17</v>
      </c>
    </row>
    <row r="1557" spans="1:2">
      <c r="A1557" t="s">
        <v>29544</v>
      </c>
      <c r="B1557">
        <v>17</v>
      </c>
    </row>
    <row r="1558" spans="1:2">
      <c r="A1558" t="s">
        <v>13652</v>
      </c>
      <c r="B1558">
        <v>16</v>
      </c>
    </row>
    <row r="1559" spans="1:2">
      <c r="A1559" t="s">
        <v>13778</v>
      </c>
      <c r="B1559">
        <v>16</v>
      </c>
    </row>
    <row r="1560" spans="1:2">
      <c r="A1560" t="s">
        <v>13790</v>
      </c>
      <c r="B1560">
        <v>16</v>
      </c>
    </row>
    <row r="1561" spans="1:2">
      <c r="A1561" t="s">
        <v>10682</v>
      </c>
      <c r="B1561">
        <v>16</v>
      </c>
    </row>
    <row r="1562" spans="1:2">
      <c r="A1562" t="s">
        <v>14123</v>
      </c>
      <c r="B1562">
        <v>16</v>
      </c>
    </row>
    <row r="1563" spans="1:2">
      <c r="A1563" t="s">
        <v>14211</v>
      </c>
      <c r="B1563">
        <v>16</v>
      </c>
    </row>
    <row r="1564" spans="1:2">
      <c r="A1564" t="s">
        <v>14236</v>
      </c>
      <c r="B1564">
        <v>16</v>
      </c>
    </row>
    <row r="1565" spans="1:2">
      <c r="A1565" t="s">
        <v>14518</v>
      </c>
      <c r="B1565">
        <v>16</v>
      </c>
    </row>
    <row r="1566" spans="1:2">
      <c r="A1566" t="s">
        <v>8901</v>
      </c>
      <c r="B1566">
        <v>16</v>
      </c>
    </row>
    <row r="1567" spans="1:2">
      <c r="A1567" t="s">
        <v>15356</v>
      </c>
      <c r="B1567">
        <v>16</v>
      </c>
    </row>
    <row r="1568" spans="1:2">
      <c r="A1568" t="s">
        <v>11198</v>
      </c>
      <c r="B1568">
        <v>16</v>
      </c>
    </row>
    <row r="1569" spans="1:2">
      <c r="A1569" t="s">
        <v>15623</v>
      </c>
      <c r="B1569">
        <v>16</v>
      </c>
    </row>
    <row r="1570" spans="1:2">
      <c r="A1570" t="s">
        <v>15743</v>
      </c>
      <c r="B1570">
        <v>16</v>
      </c>
    </row>
    <row r="1571" spans="1:2">
      <c r="A1571" t="s">
        <v>16080</v>
      </c>
      <c r="B1571">
        <v>16</v>
      </c>
    </row>
    <row r="1572" spans="1:2">
      <c r="A1572" t="s">
        <v>16204</v>
      </c>
      <c r="B1572">
        <v>16</v>
      </c>
    </row>
    <row r="1573" spans="1:2">
      <c r="A1573" t="s">
        <v>17391</v>
      </c>
      <c r="B1573">
        <v>16</v>
      </c>
    </row>
    <row r="1574" spans="1:2">
      <c r="A1574" t="s">
        <v>17410</v>
      </c>
      <c r="B1574">
        <v>16</v>
      </c>
    </row>
    <row r="1575" spans="1:2">
      <c r="A1575" t="s">
        <v>10425</v>
      </c>
      <c r="B1575">
        <v>16</v>
      </c>
    </row>
    <row r="1576" spans="1:2">
      <c r="A1576" t="s">
        <v>17820</v>
      </c>
      <c r="B1576">
        <v>16</v>
      </c>
    </row>
    <row r="1577" spans="1:2">
      <c r="A1577" t="s">
        <v>18121</v>
      </c>
      <c r="B1577">
        <v>16</v>
      </c>
    </row>
    <row r="1578" spans="1:2">
      <c r="A1578" t="s">
        <v>18245</v>
      </c>
      <c r="B1578">
        <v>16</v>
      </c>
    </row>
    <row r="1579" spans="1:2">
      <c r="A1579" t="s">
        <v>18719</v>
      </c>
      <c r="B1579">
        <v>16</v>
      </c>
    </row>
    <row r="1580" spans="1:2">
      <c r="A1580" t="s">
        <v>18818</v>
      </c>
      <c r="B1580">
        <v>16</v>
      </c>
    </row>
    <row r="1581" spans="1:2">
      <c r="A1581" t="s">
        <v>18891</v>
      </c>
      <c r="B1581">
        <v>16</v>
      </c>
    </row>
    <row r="1582" spans="1:2">
      <c r="A1582" t="s">
        <v>19271</v>
      </c>
      <c r="B1582">
        <v>16</v>
      </c>
    </row>
    <row r="1583" spans="1:2">
      <c r="A1583" t="s">
        <v>19361</v>
      </c>
      <c r="B1583">
        <v>16</v>
      </c>
    </row>
    <row r="1584" spans="1:2">
      <c r="A1584" t="s">
        <v>19382</v>
      </c>
      <c r="B1584">
        <v>16</v>
      </c>
    </row>
    <row r="1585" spans="1:2">
      <c r="A1585" t="s">
        <v>10804</v>
      </c>
      <c r="B1585">
        <v>16</v>
      </c>
    </row>
    <row r="1586" spans="1:2">
      <c r="A1586" t="s">
        <v>10627</v>
      </c>
      <c r="B1586">
        <v>16</v>
      </c>
    </row>
    <row r="1587" spans="1:2">
      <c r="A1587" t="s">
        <v>10860</v>
      </c>
      <c r="B1587">
        <v>16</v>
      </c>
    </row>
    <row r="1588" spans="1:2">
      <c r="A1588" t="s">
        <v>20506</v>
      </c>
      <c r="B1588">
        <v>16</v>
      </c>
    </row>
    <row r="1589" spans="1:2">
      <c r="A1589" t="s">
        <v>20622</v>
      </c>
      <c r="B1589">
        <v>16</v>
      </c>
    </row>
    <row r="1590" spans="1:2">
      <c r="A1590" t="s">
        <v>20633</v>
      </c>
      <c r="B1590">
        <v>16</v>
      </c>
    </row>
    <row r="1591" spans="1:2">
      <c r="A1591" t="s">
        <v>20659</v>
      </c>
      <c r="B1591">
        <v>16</v>
      </c>
    </row>
    <row r="1592" spans="1:2">
      <c r="A1592" t="s">
        <v>21356</v>
      </c>
      <c r="B1592">
        <v>16</v>
      </c>
    </row>
    <row r="1593" spans="1:2">
      <c r="A1593" t="s">
        <v>9448</v>
      </c>
      <c r="B1593">
        <v>16</v>
      </c>
    </row>
    <row r="1594" spans="1:2">
      <c r="A1594" t="s">
        <v>21748</v>
      </c>
      <c r="B1594">
        <v>16</v>
      </c>
    </row>
    <row r="1595" spans="1:2">
      <c r="A1595" t="s">
        <v>8578</v>
      </c>
      <c r="B1595">
        <v>16</v>
      </c>
    </row>
    <row r="1596" spans="1:2">
      <c r="A1596" t="s">
        <v>11180</v>
      </c>
      <c r="B1596">
        <v>16</v>
      </c>
    </row>
    <row r="1597" spans="1:2">
      <c r="A1597" t="s">
        <v>22660</v>
      </c>
      <c r="B1597">
        <v>16</v>
      </c>
    </row>
    <row r="1598" spans="1:2">
      <c r="A1598" t="s">
        <v>10185</v>
      </c>
      <c r="B1598">
        <v>16</v>
      </c>
    </row>
    <row r="1599" spans="1:2">
      <c r="A1599" t="s">
        <v>22838</v>
      </c>
      <c r="B1599">
        <v>16</v>
      </c>
    </row>
    <row r="1600" spans="1:2">
      <c r="A1600" t="s">
        <v>23032</v>
      </c>
      <c r="B1600">
        <v>16</v>
      </c>
    </row>
    <row r="1601" spans="1:2">
      <c r="A1601" t="s">
        <v>23376</v>
      </c>
      <c r="B1601">
        <v>16</v>
      </c>
    </row>
    <row r="1602" spans="1:2">
      <c r="A1602" t="s">
        <v>11089</v>
      </c>
      <c r="B1602">
        <v>16</v>
      </c>
    </row>
    <row r="1603" spans="1:2">
      <c r="A1603" t="s">
        <v>24019</v>
      </c>
      <c r="B1603">
        <v>16</v>
      </c>
    </row>
    <row r="1604" spans="1:2">
      <c r="A1604" t="s">
        <v>24446</v>
      </c>
      <c r="B1604">
        <v>16</v>
      </c>
    </row>
    <row r="1605" spans="1:2">
      <c r="A1605" t="s">
        <v>11003</v>
      </c>
      <c r="B1605">
        <v>16</v>
      </c>
    </row>
    <row r="1606" spans="1:2">
      <c r="A1606">
        <v>33</v>
      </c>
      <c r="B1606">
        <v>16</v>
      </c>
    </row>
    <row r="1607" spans="1:2">
      <c r="A1607" t="s">
        <v>10655</v>
      </c>
      <c r="B1607">
        <v>16</v>
      </c>
    </row>
    <row r="1608" spans="1:2">
      <c r="A1608" t="s">
        <v>25377</v>
      </c>
      <c r="B1608">
        <v>16</v>
      </c>
    </row>
    <row r="1609" spans="1:2">
      <c r="A1609" t="s">
        <v>25431</v>
      </c>
      <c r="B1609">
        <v>16</v>
      </c>
    </row>
    <row r="1610" spans="1:2">
      <c r="A1610" t="s">
        <v>25455</v>
      </c>
      <c r="B1610">
        <v>16</v>
      </c>
    </row>
    <row r="1611" spans="1:2">
      <c r="A1611" t="s">
        <v>10911</v>
      </c>
      <c r="B1611">
        <v>16</v>
      </c>
    </row>
    <row r="1612" spans="1:2">
      <c r="A1612" t="s">
        <v>8785</v>
      </c>
      <c r="B1612">
        <v>16</v>
      </c>
    </row>
    <row r="1613" spans="1:2">
      <c r="A1613">
        <v>48</v>
      </c>
      <c r="B1613">
        <v>16</v>
      </c>
    </row>
    <row r="1614" spans="1:2">
      <c r="A1614">
        <v>45</v>
      </c>
      <c r="B1614">
        <v>16</v>
      </c>
    </row>
    <row r="1615" spans="1:2">
      <c r="A1615" t="s">
        <v>8736</v>
      </c>
      <c r="B1615">
        <v>16</v>
      </c>
    </row>
    <row r="1616" spans="1:2">
      <c r="A1616" t="s">
        <v>26981</v>
      </c>
      <c r="B1616">
        <v>16</v>
      </c>
    </row>
    <row r="1617" spans="1:2">
      <c r="A1617" t="s">
        <v>27039</v>
      </c>
      <c r="B1617">
        <v>16</v>
      </c>
    </row>
    <row r="1618" spans="1:2">
      <c r="A1618" t="s">
        <v>10530</v>
      </c>
      <c r="B1618">
        <v>16</v>
      </c>
    </row>
    <row r="1619" spans="1:2">
      <c r="A1619" t="s">
        <v>27399</v>
      </c>
      <c r="B1619">
        <v>16</v>
      </c>
    </row>
    <row r="1620" spans="1:2">
      <c r="A1620" t="s">
        <v>27479</v>
      </c>
      <c r="B1620">
        <v>16</v>
      </c>
    </row>
    <row r="1621" spans="1:2">
      <c r="A1621" t="s">
        <v>27503</v>
      </c>
      <c r="B1621">
        <v>16</v>
      </c>
    </row>
    <row r="1622" spans="1:2">
      <c r="A1622" t="s">
        <v>27670</v>
      </c>
      <c r="B1622">
        <v>16</v>
      </c>
    </row>
    <row r="1623" spans="1:2">
      <c r="A1623" t="s">
        <v>28294</v>
      </c>
      <c r="B1623">
        <v>16</v>
      </c>
    </row>
    <row r="1624" spans="1:2">
      <c r="A1624" t="s">
        <v>29417</v>
      </c>
      <c r="B1624">
        <v>16</v>
      </c>
    </row>
    <row r="1625" spans="1:2">
      <c r="A1625" t="s">
        <v>13645</v>
      </c>
      <c r="B1625">
        <v>15</v>
      </c>
    </row>
    <row r="1626" spans="1:2">
      <c r="A1626" t="s">
        <v>13858</v>
      </c>
      <c r="B1626">
        <v>15</v>
      </c>
    </row>
    <row r="1627" spans="1:2">
      <c r="A1627" t="s">
        <v>14296</v>
      </c>
      <c r="B1627">
        <v>15</v>
      </c>
    </row>
    <row r="1628" spans="1:2">
      <c r="A1628" t="s">
        <v>14941</v>
      </c>
      <c r="B1628">
        <v>15</v>
      </c>
    </row>
    <row r="1629" spans="1:2">
      <c r="A1629" t="s">
        <v>15275</v>
      </c>
      <c r="B1629">
        <v>15</v>
      </c>
    </row>
    <row r="1630" spans="1:2">
      <c r="A1630" t="s">
        <v>15584</v>
      </c>
      <c r="B1630">
        <v>15</v>
      </c>
    </row>
    <row r="1631" spans="1:2">
      <c r="A1631" t="s">
        <v>15596</v>
      </c>
      <c r="B1631">
        <v>15</v>
      </c>
    </row>
    <row r="1632" spans="1:2">
      <c r="A1632" t="s">
        <v>15614</v>
      </c>
      <c r="B1632">
        <v>15</v>
      </c>
    </row>
    <row r="1633" spans="1:2">
      <c r="A1633" t="s">
        <v>15626</v>
      </c>
      <c r="B1633">
        <v>15</v>
      </c>
    </row>
    <row r="1634" spans="1:2">
      <c r="A1634" t="s">
        <v>15688</v>
      </c>
      <c r="B1634">
        <v>15</v>
      </c>
    </row>
    <row r="1635" spans="1:2">
      <c r="A1635" t="s">
        <v>16027</v>
      </c>
      <c r="B1635">
        <v>15</v>
      </c>
    </row>
    <row r="1636" spans="1:2">
      <c r="A1636" t="s">
        <v>16076</v>
      </c>
      <c r="B1636">
        <v>15</v>
      </c>
    </row>
    <row r="1637" spans="1:2">
      <c r="A1637" t="s">
        <v>16261</v>
      </c>
      <c r="B1637">
        <v>15</v>
      </c>
    </row>
    <row r="1638" spans="1:2">
      <c r="A1638" t="s">
        <v>16699</v>
      </c>
      <c r="B1638">
        <v>15</v>
      </c>
    </row>
    <row r="1639" spans="1:2">
      <c r="A1639">
        <v>2015</v>
      </c>
      <c r="B1639">
        <v>15</v>
      </c>
    </row>
    <row r="1640" spans="1:2">
      <c r="A1640" t="s">
        <v>17088</v>
      </c>
      <c r="B1640">
        <v>15</v>
      </c>
    </row>
    <row r="1641" spans="1:2">
      <c r="A1641" t="s">
        <v>17265</v>
      </c>
      <c r="B1641">
        <v>15</v>
      </c>
    </row>
    <row r="1642" spans="1:2">
      <c r="A1642" t="s">
        <v>17461</v>
      </c>
      <c r="B1642">
        <v>15</v>
      </c>
    </row>
    <row r="1643" spans="1:2">
      <c r="A1643" t="s">
        <v>17537</v>
      </c>
      <c r="B1643">
        <v>15</v>
      </c>
    </row>
    <row r="1644" spans="1:2">
      <c r="A1644" t="s">
        <v>17786</v>
      </c>
      <c r="B1644">
        <v>15</v>
      </c>
    </row>
    <row r="1645" spans="1:2">
      <c r="A1645" t="s">
        <v>9234</v>
      </c>
      <c r="B1645">
        <v>15</v>
      </c>
    </row>
    <row r="1646" spans="1:2">
      <c r="A1646" t="s">
        <v>18426</v>
      </c>
      <c r="B1646">
        <v>15</v>
      </c>
    </row>
    <row r="1647" spans="1:2">
      <c r="A1647" t="s">
        <v>18685</v>
      </c>
      <c r="B1647">
        <v>15</v>
      </c>
    </row>
    <row r="1648" spans="1:2">
      <c r="A1648" t="s">
        <v>18780</v>
      </c>
      <c r="B1648">
        <v>15</v>
      </c>
    </row>
    <row r="1649" spans="1:2">
      <c r="A1649" t="s">
        <v>18851</v>
      </c>
      <c r="B1649">
        <v>15</v>
      </c>
    </row>
    <row r="1650" spans="1:2">
      <c r="A1650" t="s">
        <v>18863</v>
      </c>
      <c r="B1650">
        <v>15</v>
      </c>
    </row>
    <row r="1651" spans="1:2">
      <c r="A1651" t="s">
        <v>18939</v>
      </c>
      <c r="B1651">
        <v>15</v>
      </c>
    </row>
    <row r="1652" spans="1:2">
      <c r="A1652" t="s">
        <v>18978</v>
      </c>
      <c r="B1652">
        <v>15</v>
      </c>
    </row>
    <row r="1653" spans="1:2">
      <c r="A1653" t="s">
        <v>11055</v>
      </c>
      <c r="B1653">
        <v>15</v>
      </c>
    </row>
    <row r="1654" spans="1:2">
      <c r="A1654" t="s">
        <v>19369</v>
      </c>
      <c r="B1654">
        <v>15</v>
      </c>
    </row>
    <row r="1655" spans="1:2">
      <c r="A1655" t="s">
        <v>19440</v>
      </c>
      <c r="B1655">
        <v>15</v>
      </c>
    </row>
    <row r="1656" spans="1:2">
      <c r="A1656" t="s">
        <v>19501</v>
      </c>
      <c r="B1656">
        <v>15</v>
      </c>
    </row>
    <row r="1657" spans="1:2">
      <c r="A1657" t="s">
        <v>9162</v>
      </c>
      <c r="B1657">
        <v>15</v>
      </c>
    </row>
    <row r="1658" spans="1:2">
      <c r="A1658" t="s">
        <v>19564</v>
      </c>
      <c r="B1658">
        <v>15</v>
      </c>
    </row>
    <row r="1659" spans="1:2">
      <c r="A1659" t="s">
        <v>19712</v>
      </c>
      <c r="B1659">
        <v>15</v>
      </c>
    </row>
    <row r="1660" spans="1:2">
      <c r="A1660" t="s">
        <v>20119</v>
      </c>
      <c r="B1660">
        <v>15</v>
      </c>
    </row>
    <row r="1661" spans="1:2">
      <c r="A1661" t="s">
        <v>20259</v>
      </c>
      <c r="B1661">
        <v>15</v>
      </c>
    </row>
    <row r="1662" spans="1:2">
      <c r="A1662" t="s">
        <v>20328</v>
      </c>
      <c r="B1662">
        <v>15</v>
      </c>
    </row>
    <row r="1663" spans="1:2">
      <c r="A1663" t="s">
        <v>20626</v>
      </c>
      <c r="B1663">
        <v>15</v>
      </c>
    </row>
    <row r="1664" spans="1:2">
      <c r="A1664" t="s">
        <v>10525</v>
      </c>
      <c r="B1664">
        <v>15</v>
      </c>
    </row>
    <row r="1665" spans="1:2">
      <c r="A1665" t="s">
        <v>20908</v>
      </c>
      <c r="B1665">
        <v>15</v>
      </c>
    </row>
    <row r="1666" spans="1:2">
      <c r="A1666" t="s">
        <v>20942</v>
      </c>
      <c r="B1666">
        <v>15</v>
      </c>
    </row>
    <row r="1667" spans="1:2">
      <c r="A1667" t="s">
        <v>21146</v>
      </c>
      <c r="B1667">
        <v>15</v>
      </c>
    </row>
    <row r="1668" spans="1:2">
      <c r="A1668" t="s">
        <v>10897</v>
      </c>
      <c r="B1668">
        <v>15</v>
      </c>
    </row>
    <row r="1669" spans="1:2">
      <c r="A1669" t="s">
        <v>10501</v>
      </c>
      <c r="B1669">
        <v>15</v>
      </c>
    </row>
    <row r="1670" spans="1:2">
      <c r="A1670" t="s">
        <v>10509</v>
      </c>
      <c r="B1670">
        <v>15</v>
      </c>
    </row>
    <row r="1671" spans="1:2">
      <c r="A1671" t="s">
        <v>21501</v>
      </c>
      <c r="B1671">
        <v>15</v>
      </c>
    </row>
    <row r="1672" spans="1:2">
      <c r="A1672" t="s">
        <v>21779</v>
      </c>
      <c r="B1672">
        <v>15</v>
      </c>
    </row>
    <row r="1673" spans="1:2">
      <c r="A1673" t="s">
        <v>21788</v>
      </c>
      <c r="B1673">
        <v>15</v>
      </c>
    </row>
    <row r="1674" spans="1:2">
      <c r="A1674" t="s">
        <v>21794</v>
      </c>
      <c r="B1674">
        <v>15</v>
      </c>
    </row>
    <row r="1675" spans="1:2">
      <c r="A1675" t="s">
        <v>11014</v>
      </c>
      <c r="B1675">
        <v>15</v>
      </c>
    </row>
    <row r="1676" spans="1:2">
      <c r="A1676" t="s">
        <v>21994</v>
      </c>
      <c r="B1676">
        <v>15</v>
      </c>
    </row>
    <row r="1677" spans="1:2">
      <c r="A1677" t="s">
        <v>22286</v>
      </c>
      <c r="B1677">
        <v>15</v>
      </c>
    </row>
    <row r="1678" spans="1:2">
      <c r="A1678" t="s">
        <v>10973</v>
      </c>
      <c r="B1678">
        <v>15</v>
      </c>
    </row>
    <row r="1679" spans="1:2">
      <c r="A1679" t="s">
        <v>22335</v>
      </c>
      <c r="B1679">
        <v>15</v>
      </c>
    </row>
    <row r="1680" spans="1:2">
      <c r="A1680" t="s">
        <v>22406</v>
      </c>
      <c r="B1680">
        <v>15</v>
      </c>
    </row>
    <row r="1681" spans="1:2">
      <c r="A1681" t="s">
        <v>22524</v>
      </c>
      <c r="B1681">
        <v>15</v>
      </c>
    </row>
    <row r="1682" spans="1:2">
      <c r="A1682" t="s">
        <v>22792</v>
      </c>
      <c r="B1682">
        <v>15</v>
      </c>
    </row>
    <row r="1683" spans="1:2">
      <c r="A1683" t="s">
        <v>10223</v>
      </c>
      <c r="B1683">
        <v>15</v>
      </c>
    </row>
    <row r="1684" spans="1:2">
      <c r="A1684" t="s">
        <v>22995</v>
      </c>
      <c r="B1684">
        <v>15</v>
      </c>
    </row>
    <row r="1685" spans="1:2">
      <c r="A1685">
        <v>17</v>
      </c>
      <c r="B1685">
        <v>15</v>
      </c>
    </row>
    <row r="1686" spans="1:2">
      <c r="A1686" t="s">
        <v>11108</v>
      </c>
      <c r="B1686">
        <v>15</v>
      </c>
    </row>
    <row r="1687" spans="1:2">
      <c r="A1687" t="s">
        <v>23654</v>
      </c>
      <c r="B1687">
        <v>15</v>
      </c>
    </row>
    <row r="1688" spans="1:2">
      <c r="A1688" t="s">
        <v>11152</v>
      </c>
      <c r="B1688">
        <v>15</v>
      </c>
    </row>
    <row r="1689" spans="1:2">
      <c r="A1689" t="s">
        <v>23797</v>
      </c>
      <c r="B1689">
        <v>15</v>
      </c>
    </row>
    <row r="1690" spans="1:2">
      <c r="A1690" t="s">
        <v>23901</v>
      </c>
      <c r="B1690">
        <v>15</v>
      </c>
    </row>
    <row r="1691" spans="1:2">
      <c r="A1691" t="s">
        <v>23967</v>
      </c>
      <c r="B1691">
        <v>15</v>
      </c>
    </row>
    <row r="1692" spans="1:2">
      <c r="A1692" t="s">
        <v>24087</v>
      </c>
      <c r="B1692">
        <v>15</v>
      </c>
    </row>
    <row r="1693" spans="1:2">
      <c r="A1693" t="s">
        <v>11131</v>
      </c>
      <c r="B1693">
        <v>15</v>
      </c>
    </row>
    <row r="1694" spans="1:2">
      <c r="A1694" t="s">
        <v>24800</v>
      </c>
      <c r="B1694">
        <v>15</v>
      </c>
    </row>
    <row r="1695" spans="1:2">
      <c r="A1695" t="s">
        <v>24832</v>
      </c>
      <c r="B1695">
        <v>15</v>
      </c>
    </row>
    <row r="1696" spans="1:2">
      <c r="A1696" t="s">
        <v>24851</v>
      </c>
      <c r="B1696">
        <v>15</v>
      </c>
    </row>
    <row r="1697" spans="1:2">
      <c r="A1697" t="s">
        <v>25217</v>
      </c>
      <c r="B1697">
        <v>15</v>
      </c>
    </row>
    <row r="1698" spans="1:2">
      <c r="A1698" t="s">
        <v>25302</v>
      </c>
      <c r="B1698">
        <v>15</v>
      </c>
    </row>
    <row r="1699" spans="1:2">
      <c r="A1699" t="s">
        <v>8765</v>
      </c>
      <c r="B1699">
        <v>15</v>
      </c>
    </row>
    <row r="1700" spans="1:2">
      <c r="A1700" t="s">
        <v>10227</v>
      </c>
      <c r="B1700">
        <v>15</v>
      </c>
    </row>
    <row r="1701" spans="1:2">
      <c r="A1701" t="s">
        <v>25844</v>
      </c>
      <c r="B1701">
        <v>15</v>
      </c>
    </row>
    <row r="1702" spans="1:2">
      <c r="A1702" t="s">
        <v>26165</v>
      </c>
      <c r="B1702">
        <v>15</v>
      </c>
    </row>
    <row r="1703" spans="1:2">
      <c r="A1703" t="s">
        <v>26362</v>
      </c>
      <c r="B1703">
        <v>15</v>
      </c>
    </row>
    <row r="1704" spans="1:2">
      <c r="A1704" t="s">
        <v>26619</v>
      </c>
      <c r="B1704">
        <v>15</v>
      </c>
    </row>
    <row r="1705" spans="1:2">
      <c r="A1705" t="s">
        <v>26708</v>
      </c>
      <c r="B1705">
        <v>15</v>
      </c>
    </row>
    <row r="1706" spans="1:2">
      <c r="A1706" t="s">
        <v>26732</v>
      </c>
      <c r="B1706">
        <v>15</v>
      </c>
    </row>
    <row r="1707" spans="1:2">
      <c r="A1707" t="s">
        <v>8818</v>
      </c>
      <c r="B1707">
        <v>15</v>
      </c>
    </row>
    <row r="1708" spans="1:2">
      <c r="A1708">
        <v>23</v>
      </c>
      <c r="B1708">
        <v>15</v>
      </c>
    </row>
    <row r="1709" spans="1:2">
      <c r="A1709" t="s">
        <v>27398</v>
      </c>
      <c r="B1709">
        <v>15</v>
      </c>
    </row>
    <row r="1710" spans="1:2">
      <c r="A1710" t="s">
        <v>8781</v>
      </c>
      <c r="B1710">
        <v>15</v>
      </c>
    </row>
    <row r="1711" spans="1:2">
      <c r="A1711" t="s">
        <v>11142</v>
      </c>
      <c r="B1711">
        <v>15</v>
      </c>
    </row>
    <row r="1712" spans="1:2">
      <c r="A1712" t="s">
        <v>28374</v>
      </c>
      <c r="B1712">
        <v>15</v>
      </c>
    </row>
    <row r="1713" spans="1:2">
      <c r="A1713" t="s">
        <v>10437</v>
      </c>
      <c r="B1713">
        <v>15</v>
      </c>
    </row>
    <row r="1714" spans="1:2">
      <c r="A1714" t="s">
        <v>28422</v>
      </c>
      <c r="B1714">
        <v>15</v>
      </c>
    </row>
    <row r="1715" spans="1:2">
      <c r="A1715" t="s">
        <v>11052</v>
      </c>
      <c r="B1715">
        <v>15</v>
      </c>
    </row>
    <row r="1716" spans="1:2">
      <c r="A1716" t="s">
        <v>10526</v>
      </c>
      <c r="B1716">
        <v>15</v>
      </c>
    </row>
    <row r="1717" spans="1:2">
      <c r="A1717" t="s">
        <v>29396</v>
      </c>
      <c r="B1717">
        <v>15</v>
      </c>
    </row>
    <row r="1718" spans="1:2">
      <c r="A1718" t="s">
        <v>29446</v>
      </c>
      <c r="B1718">
        <v>15</v>
      </c>
    </row>
    <row r="1719" spans="1:2">
      <c r="A1719" t="s">
        <v>29476</v>
      </c>
      <c r="B1719">
        <v>15</v>
      </c>
    </row>
    <row r="1720" spans="1:2">
      <c r="A1720" t="s">
        <v>13573</v>
      </c>
      <c r="B1720">
        <v>14</v>
      </c>
    </row>
    <row r="1721" spans="1:2">
      <c r="A1721">
        <v>90</v>
      </c>
      <c r="B1721">
        <v>14</v>
      </c>
    </row>
    <row r="1722" spans="1:2">
      <c r="A1722" t="s">
        <v>14271</v>
      </c>
      <c r="B1722">
        <v>14</v>
      </c>
    </row>
    <row r="1723" spans="1:2">
      <c r="A1723" t="s">
        <v>14283</v>
      </c>
      <c r="B1723">
        <v>14</v>
      </c>
    </row>
    <row r="1724" spans="1:2">
      <c r="A1724" t="s">
        <v>10868</v>
      </c>
      <c r="B1724">
        <v>14</v>
      </c>
    </row>
    <row r="1725" spans="1:2">
      <c r="A1725" t="s">
        <v>14630</v>
      </c>
      <c r="B1725">
        <v>14</v>
      </c>
    </row>
    <row r="1726" spans="1:2">
      <c r="A1726" t="s">
        <v>14892</v>
      </c>
      <c r="B1726">
        <v>14</v>
      </c>
    </row>
    <row r="1727" spans="1:2">
      <c r="A1727" t="s">
        <v>14918</v>
      </c>
      <c r="B1727">
        <v>14</v>
      </c>
    </row>
    <row r="1728" spans="1:2">
      <c r="A1728" t="s">
        <v>15042</v>
      </c>
      <c r="B1728">
        <v>14</v>
      </c>
    </row>
    <row r="1729" spans="1:2">
      <c r="A1729" t="s">
        <v>15115</v>
      </c>
      <c r="B1729">
        <v>14</v>
      </c>
    </row>
    <row r="1730" spans="1:2">
      <c r="A1730" t="s">
        <v>10306</v>
      </c>
      <c r="B1730">
        <v>14</v>
      </c>
    </row>
    <row r="1731" spans="1:2">
      <c r="A1731" t="s">
        <v>15384</v>
      </c>
      <c r="B1731">
        <v>14</v>
      </c>
    </row>
    <row r="1732" spans="1:2">
      <c r="A1732" t="s">
        <v>15549</v>
      </c>
      <c r="B1732">
        <v>14</v>
      </c>
    </row>
    <row r="1733" spans="1:2">
      <c r="A1733" t="s">
        <v>15893</v>
      </c>
      <c r="B1733">
        <v>14</v>
      </c>
    </row>
    <row r="1734" spans="1:2">
      <c r="A1734" t="s">
        <v>15992</v>
      </c>
      <c r="B1734">
        <v>14</v>
      </c>
    </row>
    <row r="1735" spans="1:2">
      <c r="A1735" t="s">
        <v>16155</v>
      </c>
      <c r="B1735">
        <v>14</v>
      </c>
    </row>
    <row r="1736" spans="1:2">
      <c r="A1736" t="s">
        <v>10983</v>
      </c>
      <c r="B1736">
        <v>14</v>
      </c>
    </row>
    <row r="1737" spans="1:2">
      <c r="A1737" t="s">
        <v>10824</v>
      </c>
      <c r="B1737">
        <v>14</v>
      </c>
    </row>
    <row r="1738" spans="1:2">
      <c r="A1738" t="s">
        <v>16632</v>
      </c>
      <c r="B1738">
        <v>14</v>
      </c>
    </row>
    <row r="1739" spans="1:2">
      <c r="A1739" t="s">
        <v>16774</v>
      </c>
      <c r="B1739">
        <v>14</v>
      </c>
    </row>
    <row r="1740" spans="1:2">
      <c r="A1740" t="s">
        <v>16968</v>
      </c>
      <c r="B1740">
        <v>14</v>
      </c>
    </row>
    <row r="1741" spans="1:2">
      <c r="A1741" t="s">
        <v>17197</v>
      </c>
      <c r="B1741">
        <v>14</v>
      </c>
    </row>
    <row r="1742" spans="1:2">
      <c r="A1742" t="s">
        <v>17547</v>
      </c>
      <c r="B1742">
        <v>14</v>
      </c>
    </row>
    <row r="1743" spans="1:2">
      <c r="A1743" t="s">
        <v>17604</v>
      </c>
      <c r="B1743">
        <v>14</v>
      </c>
    </row>
    <row r="1744" spans="1:2">
      <c r="A1744" t="s">
        <v>17737</v>
      </c>
      <c r="B1744">
        <v>14</v>
      </c>
    </row>
    <row r="1745" spans="1:2">
      <c r="A1745" t="s">
        <v>17819</v>
      </c>
      <c r="B1745">
        <v>14</v>
      </c>
    </row>
    <row r="1746" spans="1:2">
      <c r="A1746" t="s">
        <v>17870</v>
      </c>
      <c r="B1746">
        <v>14</v>
      </c>
    </row>
    <row r="1747" spans="1:2">
      <c r="A1747" t="s">
        <v>18012</v>
      </c>
      <c r="B1747">
        <v>14</v>
      </c>
    </row>
    <row r="1748" spans="1:2">
      <c r="A1748" t="s">
        <v>18055</v>
      </c>
      <c r="B1748">
        <v>14</v>
      </c>
    </row>
    <row r="1749" spans="1:2">
      <c r="A1749" t="s">
        <v>18158</v>
      </c>
      <c r="B1749">
        <v>14</v>
      </c>
    </row>
    <row r="1750" spans="1:2">
      <c r="A1750" t="s">
        <v>18767</v>
      </c>
      <c r="B1750">
        <v>14</v>
      </c>
    </row>
    <row r="1751" spans="1:2">
      <c r="A1751" t="s">
        <v>18982</v>
      </c>
      <c r="B1751">
        <v>14</v>
      </c>
    </row>
    <row r="1752" spans="1:2">
      <c r="A1752" t="s">
        <v>19574</v>
      </c>
      <c r="B1752">
        <v>14</v>
      </c>
    </row>
    <row r="1753" spans="1:2">
      <c r="A1753" t="s">
        <v>19671</v>
      </c>
      <c r="B1753">
        <v>14</v>
      </c>
    </row>
    <row r="1754" spans="1:2">
      <c r="A1754" t="s">
        <v>10319</v>
      </c>
      <c r="B1754">
        <v>14</v>
      </c>
    </row>
    <row r="1755" spans="1:2">
      <c r="A1755" t="s">
        <v>19900</v>
      </c>
      <c r="B1755">
        <v>14</v>
      </c>
    </row>
    <row r="1756" spans="1:2">
      <c r="A1756" t="s">
        <v>19928</v>
      </c>
      <c r="B1756">
        <v>14</v>
      </c>
    </row>
    <row r="1757" spans="1:2">
      <c r="A1757" t="s">
        <v>8886</v>
      </c>
      <c r="B1757">
        <v>14</v>
      </c>
    </row>
    <row r="1758" spans="1:2">
      <c r="A1758" t="s">
        <v>19941</v>
      </c>
      <c r="B1758">
        <v>14</v>
      </c>
    </row>
    <row r="1759" spans="1:2">
      <c r="A1759" t="s">
        <v>20005</v>
      </c>
      <c r="B1759">
        <v>14</v>
      </c>
    </row>
    <row r="1760" spans="1:2">
      <c r="A1760" t="s">
        <v>20164</v>
      </c>
      <c r="B1760">
        <v>14</v>
      </c>
    </row>
    <row r="1761" spans="1:2">
      <c r="A1761" t="s">
        <v>20257</v>
      </c>
      <c r="B1761">
        <v>14</v>
      </c>
    </row>
    <row r="1762" spans="1:2">
      <c r="A1762" t="s">
        <v>20650</v>
      </c>
      <c r="B1762">
        <v>14</v>
      </c>
    </row>
    <row r="1763" spans="1:2">
      <c r="A1763" t="s">
        <v>20658</v>
      </c>
      <c r="B1763">
        <v>14</v>
      </c>
    </row>
    <row r="1764" spans="1:2">
      <c r="A1764" t="s">
        <v>20910</v>
      </c>
      <c r="B1764">
        <v>14</v>
      </c>
    </row>
    <row r="1765" spans="1:2">
      <c r="A1765" t="s">
        <v>10646</v>
      </c>
      <c r="B1765">
        <v>14</v>
      </c>
    </row>
    <row r="1766" spans="1:2">
      <c r="A1766" t="s">
        <v>21018</v>
      </c>
      <c r="B1766">
        <v>14</v>
      </c>
    </row>
    <row r="1767" spans="1:2">
      <c r="A1767">
        <v>2.5</v>
      </c>
      <c r="B1767">
        <v>14</v>
      </c>
    </row>
    <row r="1768" spans="1:2">
      <c r="A1768" t="s">
        <v>21145</v>
      </c>
      <c r="B1768">
        <v>14</v>
      </c>
    </row>
    <row r="1769" spans="1:2">
      <c r="A1769" t="s">
        <v>11091</v>
      </c>
      <c r="B1769">
        <v>14</v>
      </c>
    </row>
    <row r="1770" spans="1:2">
      <c r="A1770" t="s">
        <v>21413</v>
      </c>
      <c r="B1770">
        <v>14</v>
      </c>
    </row>
    <row r="1771" spans="1:2">
      <c r="A1771" t="s">
        <v>8813</v>
      </c>
      <c r="B1771">
        <v>14</v>
      </c>
    </row>
    <row r="1772" spans="1:2">
      <c r="A1772" t="s">
        <v>21549</v>
      </c>
      <c r="B1772">
        <v>14</v>
      </c>
    </row>
    <row r="1773" spans="1:2">
      <c r="A1773" t="s">
        <v>21658</v>
      </c>
      <c r="B1773">
        <v>14</v>
      </c>
    </row>
    <row r="1774" spans="1:2">
      <c r="A1774" t="s">
        <v>21710</v>
      </c>
      <c r="B1774">
        <v>14</v>
      </c>
    </row>
    <row r="1775" spans="1:2">
      <c r="A1775" t="s">
        <v>21879</v>
      </c>
      <c r="B1775">
        <v>14</v>
      </c>
    </row>
    <row r="1776" spans="1:2">
      <c r="A1776" t="s">
        <v>22323</v>
      </c>
      <c r="B1776">
        <v>14</v>
      </c>
    </row>
    <row r="1777" spans="1:2">
      <c r="A1777" t="s">
        <v>22346</v>
      </c>
      <c r="B1777">
        <v>14</v>
      </c>
    </row>
    <row r="1778" spans="1:2">
      <c r="A1778" t="s">
        <v>22854</v>
      </c>
      <c r="B1778">
        <v>14</v>
      </c>
    </row>
    <row r="1779" spans="1:2">
      <c r="A1779" t="s">
        <v>22928</v>
      </c>
      <c r="B1779">
        <v>14</v>
      </c>
    </row>
    <row r="1780" spans="1:2">
      <c r="A1780" t="s">
        <v>23007</v>
      </c>
      <c r="B1780">
        <v>14</v>
      </c>
    </row>
    <row r="1781" spans="1:2">
      <c r="A1781" t="s">
        <v>23197</v>
      </c>
      <c r="B1781">
        <v>14</v>
      </c>
    </row>
    <row r="1782" spans="1:2">
      <c r="A1782" t="s">
        <v>23249</v>
      </c>
      <c r="B1782">
        <v>14</v>
      </c>
    </row>
    <row r="1783" spans="1:2">
      <c r="A1783" t="s">
        <v>23289</v>
      </c>
      <c r="B1783">
        <v>14</v>
      </c>
    </row>
    <row r="1784" spans="1:2">
      <c r="A1784" t="s">
        <v>8849</v>
      </c>
      <c r="B1784">
        <v>14</v>
      </c>
    </row>
    <row r="1785" spans="1:2">
      <c r="A1785" t="s">
        <v>10429</v>
      </c>
      <c r="B1785">
        <v>14</v>
      </c>
    </row>
    <row r="1786" spans="1:2">
      <c r="A1786" t="s">
        <v>9504</v>
      </c>
      <c r="B1786">
        <v>14</v>
      </c>
    </row>
    <row r="1787" spans="1:2">
      <c r="A1787" t="s">
        <v>23740</v>
      </c>
      <c r="B1787">
        <v>14</v>
      </c>
    </row>
    <row r="1788" spans="1:2">
      <c r="A1788" t="s">
        <v>23773</v>
      </c>
      <c r="B1788">
        <v>14</v>
      </c>
    </row>
    <row r="1789" spans="1:2">
      <c r="A1789" t="s">
        <v>8688</v>
      </c>
      <c r="B1789">
        <v>14</v>
      </c>
    </row>
    <row r="1790" spans="1:2">
      <c r="A1790" t="s">
        <v>23855</v>
      </c>
      <c r="B1790">
        <v>14</v>
      </c>
    </row>
    <row r="1791" spans="1:2">
      <c r="A1791" t="s">
        <v>23897</v>
      </c>
      <c r="B1791">
        <v>14</v>
      </c>
    </row>
    <row r="1792" spans="1:2">
      <c r="A1792" t="s">
        <v>10271</v>
      </c>
      <c r="B1792">
        <v>14</v>
      </c>
    </row>
    <row r="1793" spans="1:2">
      <c r="A1793" t="s">
        <v>10573</v>
      </c>
      <c r="B1793">
        <v>14</v>
      </c>
    </row>
    <row r="1794" spans="1:2">
      <c r="A1794">
        <v>2005</v>
      </c>
      <c r="B1794">
        <v>14</v>
      </c>
    </row>
    <row r="1795" spans="1:2">
      <c r="A1795" t="s">
        <v>24731</v>
      </c>
      <c r="B1795">
        <v>14</v>
      </c>
    </row>
    <row r="1796" spans="1:2">
      <c r="A1796" t="s">
        <v>8669</v>
      </c>
      <c r="B1796">
        <v>14</v>
      </c>
    </row>
    <row r="1797" spans="1:2">
      <c r="A1797" t="s">
        <v>24890</v>
      </c>
      <c r="B1797">
        <v>14</v>
      </c>
    </row>
    <row r="1798" spans="1:2">
      <c r="A1798" t="s">
        <v>24928</v>
      </c>
      <c r="B1798">
        <v>14</v>
      </c>
    </row>
    <row r="1799" spans="1:2">
      <c r="A1799" t="s">
        <v>25013</v>
      </c>
      <c r="B1799">
        <v>14</v>
      </c>
    </row>
    <row r="1800" spans="1:2">
      <c r="A1800" t="s">
        <v>9184</v>
      </c>
      <c r="B1800">
        <v>14</v>
      </c>
    </row>
    <row r="1801" spans="1:2">
      <c r="A1801" t="s">
        <v>10411</v>
      </c>
      <c r="B1801">
        <v>14</v>
      </c>
    </row>
    <row r="1802" spans="1:2">
      <c r="A1802" t="s">
        <v>25220</v>
      </c>
      <c r="B1802">
        <v>14</v>
      </c>
    </row>
    <row r="1803" spans="1:2">
      <c r="A1803" t="s">
        <v>25466</v>
      </c>
      <c r="B1803">
        <v>14</v>
      </c>
    </row>
    <row r="1804" spans="1:2">
      <c r="A1804" t="s">
        <v>25553</v>
      </c>
      <c r="B1804">
        <v>14</v>
      </c>
    </row>
    <row r="1805" spans="1:2">
      <c r="A1805">
        <v>40</v>
      </c>
      <c r="B1805">
        <v>14</v>
      </c>
    </row>
    <row r="1806" spans="1:2">
      <c r="A1806" t="s">
        <v>25666</v>
      </c>
      <c r="B1806">
        <v>14</v>
      </c>
    </row>
    <row r="1807" spans="1:2">
      <c r="A1807" t="s">
        <v>25692</v>
      </c>
      <c r="B1807">
        <v>14</v>
      </c>
    </row>
    <row r="1808" spans="1:2">
      <c r="A1808" t="s">
        <v>8721</v>
      </c>
      <c r="B1808">
        <v>14</v>
      </c>
    </row>
    <row r="1809" spans="1:2">
      <c r="A1809" t="s">
        <v>26106</v>
      </c>
      <c r="B1809">
        <v>14</v>
      </c>
    </row>
    <row r="1810" spans="1:2">
      <c r="A1810" t="s">
        <v>26418</v>
      </c>
      <c r="B1810">
        <v>14</v>
      </c>
    </row>
    <row r="1811" spans="1:2">
      <c r="A1811" t="s">
        <v>26584</v>
      </c>
      <c r="B1811">
        <v>14</v>
      </c>
    </row>
    <row r="1812" spans="1:2">
      <c r="A1812" t="s">
        <v>10505</v>
      </c>
      <c r="B1812">
        <v>14</v>
      </c>
    </row>
    <row r="1813" spans="1:2">
      <c r="A1813" t="s">
        <v>26859</v>
      </c>
      <c r="B1813">
        <v>14</v>
      </c>
    </row>
    <row r="1814" spans="1:2">
      <c r="A1814" t="s">
        <v>27090</v>
      </c>
      <c r="B1814">
        <v>14</v>
      </c>
    </row>
    <row r="1815" spans="1:2">
      <c r="A1815" t="s">
        <v>27341</v>
      </c>
      <c r="B1815">
        <v>14</v>
      </c>
    </row>
    <row r="1816" spans="1:2">
      <c r="A1816" t="s">
        <v>27643</v>
      </c>
      <c r="B1816">
        <v>14</v>
      </c>
    </row>
    <row r="1817" spans="1:2">
      <c r="A1817" t="s">
        <v>10743</v>
      </c>
      <c r="B1817">
        <v>14</v>
      </c>
    </row>
    <row r="1818" spans="1:2">
      <c r="A1818" t="s">
        <v>11191</v>
      </c>
      <c r="B1818">
        <v>14</v>
      </c>
    </row>
    <row r="1819" spans="1:2">
      <c r="A1819" t="s">
        <v>27820</v>
      </c>
      <c r="B1819">
        <v>14</v>
      </c>
    </row>
    <row r="1820" spans="1:2">
      <c r="A1820" t="s">
        <v>10979</v>
      </c>
      <c r="B1820">
        <v>14</v>
      </c>
    </row>
    <row r="1821" spans="1:2">
      <c r="A1821">
        <v>75</v>
      </c>
      <c r="B1821">
        <v>14</v>
      </c>
    </row>
    <row r="1822" spans="1:2">
      <c r="A1822" t="s">
        <v>28179</v>
      </c>
      <c r="B1822">
        <v>14</v>
      </c>
    </row>
    <row r="1823" spans="1:2">
      <c r="A1823" t="s">
        <v>11136</v>
      </c>
      <c r="B1823">
        <v>14</v>
      </c>
    </row>
    <row r="1824" spans="1:2">
      <c r="A1824" t="s">
        <v>28327</v>
      </c>
      <c r="B1824">
        <v>14</v>
      </c>
    </row>
    <row r="1825" spans="1:2">
      <c r="A1825" t="s">
        <v>28649</v>
      </c>
      <c r="B1825">
        <v>14</v>
      </c>
    </row>
    <row r="1826" spans="1:2">
      <c r="A1826" t="s">
        <v>28664</v>
      </c>
      <c r="B1826">
        <v>14</v>
      </c>
    </row>
    <row r="1827" spans="1:2">
      <c r="A1827" t="s">
        <v>28724</v>
      </c>
      <c r="B1827">
        <v>14</v>
      </c>
    </row>
    <row r="1828" spans="1:2">
      <c r="A1828" t="s">
        <v>28760</v>
      </c>
      <c r="B1828">
        <v>14</v>
      </c>
    </row>
    <row r="1829" spans="1:2">
      <c r="A1829">
        <v>0.5</v>
      </c>
      <c r="B1829">
        <v>14</v>
      </c>
    </row>
    <row r="1830" spans="1:2">
      <c r="A1830" t="s">
        <v>28996</v>
      </c>
      <c r="B1830">
        <v>14</v>
      </c>
    </row>
    <row r="1831" spans="1:2">
      <c r="A1831" t="s">
        <v>29207</v>
      </c>
      <c r="B1831">
        <v>14</v>
      </c>
    </row>
    <row r="1832" spans="1:2">
      <c r="A1832" t="s">
        <v>10304</v>
      </c>
      <c r="B1832">
        <v>14</v>
      </c>
    </row>
    <row r="1833" spans="1:2">
      <c r="A1833" t="s">
        <v>29492</v>
      </c>
      <c r="B1833">
        <v>14</v>
      </c>
    </row>
    <row r="1834" spans="1:2">
      <c r="A1834" t="s">
        <v>29516</v>
      </c>
      <c r="B1834">
        <v>14</v>
      </c>
    </row>
    <row r="1835" spans="1:2">
      <c r="A1835" t="s">
        <v>29580</v>
      </c>
      <c r="B1835">
        <v>14</v>
      </c>
    </row>
    <row r="1836" spans="1:2">
      <c r="A1836" t="s">
        <v>13539</v>
      </c>
      <c r="B1836">
        <v>13</v>
      </c>
    </row>
    <row r="1837" spans="1:2">
      <c r="A1837" t="s">
        <v>13580</v>
      </c>
      <c r="B1837">
        <v>13</v>
      </c>
    </row>
    <row r="1838" spans="1:2">
      <c r="A1838" t="s">
        <v>13650</v>
      </c>
      <c r="B1838">
        <v>13</v>
      </c>
    </row>
    <row r="1839" spans="1:2">
      <c r="A1839" t="s">
        <v>13668</v>
      </c>
      <c r="B1839">
        <v>13</v>
      </c>
    </row>
    <row r="1840" spans="1:2">
      <c r="A1840" t="s">
        <v>10794</v>
      </c>
      <c r="B1840">
        <v>13</v>
      </c>
    </row>
    <row r="1841" spans="1:2">
      <c r="A1841" t="s">
        <v>14031</v>
      </c>
      <c r="B1841">
        <v>13</v>
      </c>
    </row>
    <row r="1842" spans="1:2">
      <c r="A1842" t="s">
        <v>14262</v>
      </c>
      <c r="B1842">
        <v>13</v>
      </c>
    </row>
    <row r="1843" spans="1:2">
      <c r="A1843" t="s">
        <v>14517</v>
      </c>
      <c r="B1843">
        <v>13</v>
      </c>
    </row>
    <row r="1844" spans="1:2">
      <c r="A1844" t="s">
        <v>14525</v>
      </c>
      <c r="B1844">
        <v>13</v>
      </c>
    </row>
    <row r="1845" spans="1:2">
      <c r="A1845" t="s">
        <v>14695</v>
      </c>
      <c r="B1845">
        <v>13</v>
      </c>
    </row>
    <row r="1846" spans="1:2">
      <c r="A1846" t="s">
        <v>15104</v>
      </c>
      <c r="B1846">
        <v>13</v>
      </c>
    </row>
    <row r="1847" spans="1:2">
      <c r="A1847" t="s">
        <v>15130</v>
      </c>
      <c r="B1847">
        <v>13</v>
      </c>
    </row>
    <row r="1848" spans="1:2">
      <c r="A1848" t="s">
        <v>15409</v>
      </c>
      <c r="B1848">
        <v>13</v>
      </c>
    </row>
    <row r="1849" spans="1:2">
      <c r="A1849" t="s">
        <v>15449</v>
      </c>
      <c r="B1849">
        <v>13</v>
      </c>
    </row>
    <row r="1850" spans="1:2">
      <c r="A1850" t="s">
        <v>15926</v>
      </c>
      <c r="B1850">
        <v>13</v>
      </c>
    </row>
    <row r="1851" spans="1:2">
      <c r="A1851" t="s">
        <v>8812</v>
      </c>
      <c r="B1851">
        <v>13</v>
      </c>
    </row>
    <row r="1852" spans="1:2">
      <c r="A1852" t="s">
        <v>16596</v>
      </c>
      <c r="B1852">
        <v>13</v>
      </c>
    </row>
    <row r="1853" spans="1:2">
      <c r="A1853" t="s">
        <v>11005</v>
      </c>
      <c r="B1853">
        <v>13</v>
      </c>
    </row>
    <row r="1854" spans="1:2">
      <c r="A1854" t="s">
        <v>16688</v>
      </c>
      <c r="B1854">
        <v>13</v>
      </c>
    </row>
    <row r="1855" spans="1:2">
      <c r="A1855" t="s">
        <v>16781</v>
      </c>
      <c r="B1855">
        <v>13</v>
      </c>
    </row>
    <row r="1856" spans="1:2">
      <c r="A1856" t="s">
        <v>8800</v>
      </c>
      <c r="B1856">
        <v>13</v>
      </c>
    </row>
    <row r="1857" spans="1:2">
      <c r="A1857" t="s">
        <v>16827</v>
      </c>
      <c r="B1857">
        <v>13</v>
      </c>
    </row>
    <row r="1858" spans="1:2">
      <c r="A1858" t="s">
        <v>10592</v>
      </c>
      <c r="B1858">
        <v>13</v>
      </c>
    </row>
    <row r="1859" spans="1:2">
      <c r="A1859" t="s">
        <v>9407</v>
      </c>
      <c r="B1859">
        <v>13</v>
      </c>
    </row>
    <row r="1860" spans="1:2">
      <c r="A1860" t="s">
        <v>17804</v>
      </c>
      <c r="B1860">
        <v>13</v>
      </c>
    </row>
    <row r="1861" spans="1:2">
      <c r="A1861" t="s">
        <v>17874</v>
      </c>
      <c r="B1861">
        <v>13</v>
      </c>
    </row>
    <row r="1862" spans="1:2">
      <c r="A1862" t="s">
        <v>17895</v>
      </c>
      <c r="B1862">
        <v>13</v>
      </c>
    </row>
    <row r="1863" spans="1:2">
      <c r="A1863" t="s">
        <v>18008</v>
      </c>
      <c r="B1863">
        <v>13</v>
      </c>
    </row>
    <row r="1864" spans="1:2">
      <c r="A1864" t="s">
        <v>18109</v>
      </c>
      <c r="B1864">
        <v>13</v>
      </c>
    </row>
    <row r="1865" spans="1:2">
      <c r="A1865" t="s">
        <v>18569</v>
      </c>
      <c r="B1865">
        <v>13</v>
      </c>
    </row>
    <row r="1866" spans="1:2">
      <c r="A1866" t="s">
        <v>8748</v>
      </c>
      <c r="B1866">
        <v>13</v>
      </c>
    </row>
    <row r="1867" spans="1:2">
      <c r="A1867" t="s">
        <v>18788</v>
      </c>
      <c r="B1867">
        <v>13</v>
      </c>
    </row>
    <row r="1868" spans="1:2">
      <c r="A1868" t="s">
        <v>18820</v>
      </c>
      <c r="B1868">
        <v>13</v>
      </c>
    </row>
    <row r="1869" spans="1:2">
      <c r="A1869" t="s">
        <v>8999</v>
      </c>
      <c r="B1869">
        <v>13</v>
      </c>
    </row>
    <row r="1870" spans="1:2">
      <c r="A1870" t="s">
        <v>19086</v>
      </c>
      <c r="B1870">
        <v>13</v>
      </c>
    </row>
    <row r="1871" spans="1:2">
      <c r="A1871" t="s">
        <v>19171</v>
      </c>
      <c r="B1871">
        <v>13</v>
      </c>
    </row>
    <row r="1872" spans="1:2">
      <c r="A1872" t="s">
        <v>19477</v>
      </c>
      <c r="B1872">
        <v>13</v>
      </c>
    </row>
    <row r="1873" spans="1:2">
      <c r="A1873" t="s">
        <v>19977</v>
      </c>
      <c r="B1873">
        <v>13</v>
      </c>
    </row>
    <row r="1874" spans="1:2">
      <c r="A1874" t="s">
        <v>20080</v>
      </c>
      <c r="B1874">
        <v>13</v>
      </c>
    </row>
    <row r="1875" spans="1:2">
      <c r="A1875" t="s">
        <v>8868</v>
      </c>
      <c r="B1875">
        <v>13</v>
      </c>
    </row>
    <row r="1876" spans="1:2">
      <c r="A1876" t="s">
        <v>20430</v>
      </c>
      <c r="B1876">
        <v>13</v>
      </c>
    </row>
    <row r="1877" spans="1:2">
      <c r="A1877" t="s">
        <v>20611</v>
      </c>
      <c r="B1877">
        <v>13</v>
      </c>
    </row>
    <row r="1878" spans="1:2">
      <c r="A1878" t="s">
        <v>20634</v>
      </c>
      <c r="B1878">
        <v>13</v>
      </c>
    </row>
    <row r="1879" spans="1:2">
      <c r="A1879" t="s">
        <v>10914</v>
      </c>
      <c r="B1879">
        <v>13</v>
      </c>
    </row>
    <row r="1880" spans="1:2">
      <c r="A1880" t="s">
        <v>20759</v>
      </c>
      <c r="B1880">
        <v>13</v>
      </c>
    </row>
    <row r="1881" spans="1:2">
      <c r="A1881" t="s">
        <v>20799</v>
      </c>
      <c r="B1881">
        <v>13</v>
      </c>
    </row>
    <row r="1882" spans="1:2">
      <c r="A1882" t="s">
        <v>20884</v>
      </c>
      <c r="B1882">
        <v>13</v>
      </c>
    </row>
    <row r="1883" spans="1:2">
      <c r="A1883" t="s">
        <v>21166</v>
      </c>
      <c r="B1883">
        <v>13</v>
      </c>
    </row>
    <row r="1884" spans="1:2">
      <c r="A1884" t="s">
        <v>21289</v>
      </c>
      <c r="B1884">
        <v>13</v>
      </c>
    </row>
    <row r="1885" spans="1:2">
      <c r="A1885" t="s">
        <v>21360</v>
      </c>
      <c r="B1885">
        <v>13</v>
      </c>
    </row>
    <row r="1886" spans="1:2">
      <c r="A1886" t="s">
        <v>21377</v>
      </c>
      <c r="B1886">
        <v>13</v>
      </c>
    </row>
    <row r="1887" spans="1:2">
      <c r="A1887" t="s">
        <v>21568</v>
      </c>
      <c r="B1887">
        <v>13</v>
      </c>
    </row>
    <row r="1888" spans="1:2">
      <c r="A1888" t="s">
        <v>10508</v>
      </c>
      <c r="B1888">
        <v>13</v>
      </c>
    </row>
    <row r="1889" spans="1:2">
      <c r="A1889" t="s">
        <v>21732</v>
      </c>
      <c r="B1889">
        <v>13</v>
      </c>
    </row>
    <row r="1890" spans="1:2">
      <c r="A1890" t="s">
        <v>21935</v>
      </c>
      <c r="B1890">
        <v>13</v>
      </c>
    </row>
    <row r="1891" spans="1:2">
      <c r="A1891" t="s">
        <v>21947</v>
      </c>
      <c r="B1891">
        <v>13</v>
      </c>
    </row>
    <row r="1892" spans="1:2">
      <c r="A1892" t="s">
        <v>22462</v>
      </c>
      <c r="B1892">
        <v>13</v>
      </c>
    </row>
    <row r="1893" spans="1:2">
      <c r="A1893" t="s">
        <v>22757</v>
      </c>
      <c r="B1893">
        <v>13</v>
      </c>
    </row>
    <row r="1894" spans="1:2">
      <c r="A1894" t="s">
        <v>23343</v>
      </c>
      <c r="B1894">
        <v>13</v>
      </c>
    </row>
    <row r="1895" spans="1:2">
      <c r="A1895" t="s">
        <v>23442</v>
      </c>
      <c r="B1895">
        <v>13</v>
      </c>
    </row>
    <row r="1896" spans="1:2">
      <c r="A1896" t="s">
        <v>23511</v>
      </c>
      <c r="B1896">
        <v>13</v>
      </c>
    </row>
    <row r="1897" spans="1:2">
      <c r="A1897" t="s">
        <v>23575</v>
      </c>
      <c r="B1897">
        <v>13</v>
      </c>
    </row>
    <row r="1898" spans="1:2">
      <c r="A1898" t="s">
        <v>23681</v>
      </c>
      <c r="B1898">
        <v>13</v>
      </c>
    </row>
    <row r="1899" spans="1:2">
      <c r="A1899" t="s">
        <v>23733</v>
      </c>
      <c r="B1899">
        <v>13</v>
      </c>
    </row>
    <row r="1900" spans="1:2">
      <c r="A1900" t="s">
        <v>10857</v>
      </c>
      <c r="B1900">
        <v>13</v>
      </c>
    </row>
    <row r="1901" spans="1:2">
      <c r="A1901" t="s">
        <v>24000</v>
      </c>
      <c r="B1901">
        <v>13</v>
      </c>
    </row>
    <row r="1902" spans="1:2">
      <c r="A1902" t="s">
        <v>24122</v>
      </c>
      <c r="B1902">
        <v>13</v>
      </c>
    </row>
    <row r="1903" spans="1:2">
      <c r="A1903" t="s">
        <v>24282</v>
      </c>
      <c r="B1903">
        <v>13</v>
      </c>
    </row>
    <row r="1904" spans="1:2">
      <c r="A1904" t="s">
        <v>24300</v>
      </c>
      <c r="B1904">
        <v>13</v>
      </c>
    </row>
    <row r="1905" spans="1:2">
      <c r="A1905" t="s">
        <v>24642</v>
      </c>
      <c r="B1905">
        <v>13</v>
      </c>
    </row>
    <row r="1906" spans="1:2">
      <c r="A1906" t="s">
        <v>24790</v>
      </c>
      <c r="B1906">
        <v>13</v>
      </c>
    </row>
    <row r="1907" spans="1:2">
      <c r="A1907" t="s">
        <v>24814</v>
      </c>
      <c r="B1907">
        <v>13</v>
      </c>
    </row>
    <row r="1908" spans="1:2">
      <c r="A1908" t="s">
        <v>24976</v>
      </c>
      <c r="B1908">
        <v>13</v>
      </c>
    </row>
    <row r="1909" spans="1:2">
      <c r="A1909" t="s">
        <v>24989</v>
      </c>
      <c r="B1909">
        <v>13</v>
      </c>
    </row>
    <row r="1910" spans="1:2">
      <c r="A1910" t="s">
        <v>25157</v>
      </c>
      <c r="B1910">
        <v>13</v>
      </c>
    </row>
    <row r="1911" spans="1:2">
      <c r="A1911" t="s">
        <v>25359</v>
      </c>
      <c r="B1911">
        <v>13</v>
      </c>
    </row>
    <row r="1912" spans="1:2">
      <c r="A1912" t="s">
        <v>8750</v>
      </c>
      <c r="B1912">
        <v>13</v>
      </c>
    </row>
    <row r="1913" spans="1:2">
      <c r="A1913" t="s">
        <v>25807</v>
      </c>
      <c r="B1913">
        <v>13</v>
      </c>
    </row>
    <row r="1914" spans="1:2">
      <c r="A1914" t="s">
        <v>25837</v>
      </c>
      <c r="B1914">
        <v>13</v>
      </c>
    </row>
    <row r="1915" spans="1:2">
      <c r="A1915" t="s">
        <v>8760</v>
      </c>
      <c r="B1915">
        <v>13</v>
      </c>
    </row>
    <row r="1916" spans="1:2">
      <c r="A1916" t="s">
        <v>26222</v>
      </c>
      <c r="B1916">
        <v>13</v>
      </c>
    </row>
    <row r="1917" spans="1:2">
      <c r="A1917" t="s">
        <v>26373</v>
      </c>
      <c r="B1917">
        <v>13</v>
      </c>
    </row>
    <row r="1918" spans="1:2">
      <c r="A1918" t="s">
        <v>26397</v>
      </c>
      <c r="B1918">
        <v>13</v>
      </c>
    </row>
    <row r="1919" spans="1:2">
      <c r="A1919" t="s">
        <v>26918</v>
      </c>
      <c r="B1919">
        <v>13</v>
      </c>
    </row>
    <row r="1920" spans="1:2">
      <c r="A1920" t="s">
        <v>27003</v>
      </c>
      <c r="B1920">
        <v>13</v>
      </c>
    </row>
    <row r="1921" spans="1:2">
      <c r="A1921" t="s">
        <v>27046</v>
      </c>
      <c r="B1921">
        <v>13</v>
      </c>
    </row>
    <row r="1922" spans="1:2">
      <c r="A1922" t="s">
        <v>11083</v>
      </c>
      <c r="B1922">
        <v>13</v>
      </c>
    </row>
    <row r="1923" spans="1:2">
      <c r="A1923" t="s">
        <v>27072</v>
      </c>
      <c r="B1923">
        <v>13</v>
      </c>
    </row>
    <row r="1924" spans="1:2">
      <c r="A1924" t="s">
        <v>9106</v>
      </c>
      <c r="B1924">
        <v>13</v>
      </c>
    </row>
    <row r="1925" spans="1:2">
      <c r="A1925" t="s">
        <v>27256</v>
      </c>
      <c r="B1925">
        <v>13</v>
      </c>
    </row>
    <row r="1926" spans="1:2">
      <c r="A1926" t="s">
        <v>10863</v>
      </c>
      <c r="B1926">
        <v>13</v>
      </c>
    </row>
    <row r="1927" spans="1:2">
      <c r="A1927" t="s">
        <v>27299</v>
      </c>
      <c r="B1927">
        <v>13</v>
      </c>
    </row>
    <row r="1928" spans="1:2">
      <c r="A1928" t="s">
        <v>27300</v>
      </c>
      <c r="B1928">
        <v>13</v>
      </c>
    </row>
    <row r="1929" spans="1:2">
      <c r="A1929" t="s">
        <v>27439</v>
      </c>
      <c r="B1929">
        <v>13</v>
      </c>
    </row>
    <row r="1930" spans="1:2">
      <c r="A1930" t="s">
        <v>27547</v>
      </c>
      <c r="B1930">
        <v>13</v>
      </c>
    </row>
    <row r="1931" spans="1:2">
      <c r="A1931" t="s">
        <v>27693</v>
      </c>
      <c r="B1931">
        <v>13</v>
      </c>
    </row>
    <row r="1932" spans="1:2">
      <c r="A1932" t="s">
        <v>27798</v>
      </c>
      <c r="B1932">
        <v>13</v>
      </c>
    </row>
    <row r="1933" spans="1:2">
      <c r="A1933" t="s">
        <v>12430</v>
      </c>
      <c r="B1933">
        <v>13</v>
      </c>
    </row>
    <row r="1934" spans="1:2">
      <c r="A1934" t="s">
        <v>8696</v>
      </c>
      <c r="B1934">
        <v>13</v>
      </c>
    </row>
    <row r="1935" spans="1:2">
      <c r="A1935" t="s">
        <v>28024</v>
      </c>
      <c r="B1935">
        <v>13</v>
      </c>
    </row>
    <row r="1936" spans="1:2">
      <c r="A1936" t="s">
        <v>28525</v>
      </c>
      <c r="B1936">
        <v>13</v>
      </c>
    </row>
    <row r="1937" spans="1:2">
      <c r="A1937" t="s">
        <v>10338</v>
      </c>
      <c r="B1937">
        <v>13</v>
      </c>
    </row>
    <row r="1938" spans="1:2">
      <c r="A1938" t="s">
        <v>29289</v>
      </c>
      <c r="B1938">
        <v>13</v>
      </c>
    </row>
    <row r="1939" spans="1:2">
      <c r="A1939" t="s">
        <v>29327</v>
      </c>
      <c r="B1939">
        <v>13</v>
      </c>
    </row>
    <row r="1940" spans="1:2">
      <c r="A1940" t="s">
        <v>29388</v>
      </c>
      <c r="B1940">
        <v>13</v>
      </c>
    </row>
    <row r="1941" spans="1:2">
      <c r="A1941" t="s">
        <v>29456</v>
      </c>
      <c r="B1941">
        <v>13</v>
      </c>
    </row>
    <row r="1942" spans="1:2">
      <c r="A1942" t="s">
        <v>13596</v>
      </c>
      <c r="B1942">
        <v>12</v>
      </c>
    </row>
    <row r="1943" spans="1:2">
      <c r="A1943" t="s">
        <v>13612</v>
      </c>
      <c r="B1943">
        <v>12</v>
      </c>
    </row>
    <row r="1944" spans="1:2">
      <c r="A1944" t="s">
        <v>13623</v>
      </c>
      <c r="B1944">
        <v>12</v>
      </c>
    </row>
    <row r="1945" spans="1:2">
      <c r="A1945" t="s">
        <v>13670</v>
      </c>
      <c r="B1945">
        <v>12</v>
      </c>
    </row>
    <row r="1946" spans="1:2">
      <c r="A1946" t="s">
        <v>13906</v>
      </c>
      <c r="B1946">
        <v>12</v>
      </c>
    </row>
    <row r="1947" spans="1:2">
      <c r="A1947" t="s">
        <v>8936</v>
      </c>
      <c r="B1947">
        <v>12</v>
      </c>
    </row>
    <row r="1948" spans="1:2">
      <c r="A1948" t="s">
        <v>10184</v>
      </c>
      <c r="B1948">
        <v>12</v>
      </c>
    </row>
    <row r="1949" spans="1:2">
      <c r="A1949" t="s">
        <v>10771</v>
      </c>
      <c r="B1949">
        <v>12</v>
      </c>
    </row>
    <row r="1950" spans="1:2">
      <c r="A1950" t="s">
        <v>14729</v>
      </c>
      <c r="B1950">
        <v>12</v>
      </c>
    </row>
    <row r="1951" spans="1:2">
      <c r="A1951" t="s">
        <v>15080</v>
      </c>
      <c r="B1951">
        <v>12</v>
      </c>
    </row>
    <row r="1952" spans="1:2">
      <c r="A1952" t="s">
        <v>15102</v>
      </c>
      <c r="B1952">
        <v>12</v>
      </c>
    </row>
    <row r="1953" spans="1:2">
      <c r="A1953" t="s">
        <v>15180</v>
      </c>
      <c r="B1953">
        <v>12</v>
      </c>
    </row>
    <row r="1954" spans="1:2">
      <c r="A1954" t="s">
        <v>15474</v>
      </c>
      <c r="B1954">
        <v>12</v>
      </c>
    </row>
    <row r="1955" spans="1:2">
      <c r="A1955" t="s">
        <v>11098</v>
      </c>
      <c r="B1955">
        <v>12</v>
      </c>
    </row>
    <row r="1956" spans="1:2">
      <c r="A1956" t="s">
        <v>10721</v>
      </c>
      <c r="B1956">
        <v>12</v>
      </c>
    </row>
    <row r="1957" spans="1:2">
      <c r="A1957" t="s">
        <v>15613</v>
      </c>
      <c r="B1957">
        <v>12</v>
      </c>
    </row>
    <row r="1958" spans="1:2">
      <c r="A1958" t="s">
        <v>15673</v>
      </c>
      <c r="B1958">
        <v>12</v>
      </c>
    </row>
    <row r="1959" spans="1:2">
      <c r="A1959" t="s">
        <v>16114</v>
      </c>
      <c r="B1959">
        <v>12</v>
      </c>
    </row>
    <row r="1960" spans="1:2">
      <c r="A1960" t="s">
        <v>16678</v>
      </c>
      <c r="B1960">
        <v>12</v>
      </c>
    </row>
    <row r="1961" spans="1:2">
      <c r="A1961" t="s">
        <v>10358</v>
      </c>
      <c r="B1961">
        <v>12</v>
      </c>
    </row>
    <row r="1962" spans="1:2">
      <c r="A1962" t="s">
        <v>16746</v>
      </c>
      <c r="B1962">
        <v>12</v>
      </c>
    </row>
    <row r="1963" spans="1:2">
      <c r="A1963">
        <v>2016</v>
      </c>
      <c r="B1963">
        <v>12</v>
      </c>
    </row>
    <row r="1964" spans="1:2">
      <c r="A1964" t="s">
        <v>9296</v>
      </c>
      <c r="B1964">
        <v>12</v>
      </c>
    </row>
    <row r="1965" spans="1:2">
      <c r="A1965" t="s">
        <v>16956</v>
      </c>
      <c r="B1965">
        <v>12</v>
      </c>
    </row>
    <row r="1966" spans="1:2">
      <c r="A1966" t="s">
        <v>17055</v>
      </c>
      <c r="B1966">
        <v>12</v>
      </c>
    </row>
    <row r="1967" spans="1:2">
      <c r="A1967" t="s">
        <v>17071</v>
      </c>
      <c r="B1967">
        <v>12</v>
      </c>
    </row>
    <row r="1968" spans="1:2">
      <c r="A1968" t="s">
        <v>17189</v>
      </c>
      <c r="B1968">
        <v>12</v>
      </c>
    </row>
    <row r="1969" spans="1:2">
      <c r="A1969" t="s">
        <v>17253</v>
      </c>
      <c r="B1969">
        <v>12</v>
      </c>
    </row>
    <row r="1970" spans="1:2">
      <c r="A1970" t="s">
        <v>17278</v>
      </c>
      <c r="B1970">
        <v>12</v>
      </c>
    </row>
    <row r="1971" spans="1:2">
      <c r="A1971" t="s">
        <v>17429</v>
      </c>
      <c r="B1971">
        <v>12</v>
      </c>
    </row>
    <row r="1972" spans="1:2">
      <c r="A1972" t="s">
        <v>17576</v>
      </c>
      <c r="B1972">
        <v>12</v>
      </c>
    </row>
    <row r="1973" spans="1:2">
      <c r="A1973" t="s">
        <v>17697</v>
      </c>
      <c r="B1973">
        <v>12</v>
      </c>
    </row>
    <row r="1974" spans="1:2">
      <c r="A1974" t="s">
        <v>17709</v>
      </c>
      <c r="B1974">
        <v>12</v>
      </c>
    </row>
    <row r="1975" spans="1:2">
      <c r="A1975" t="s">
        <v>10791</v>
      </c>
      <c r="B1975">
        <v>12</v>
      </c>
    </row>
    <row r="1976" spans="1:2">
      <c r="A1976" t="s">
        <v>18299</v>
      </c>
      <c r="B1976">
        <v>12</v>
      </c>
    </row>
    <row r="1977" spans="1:2">
      <c r="A1977" t="s">
        <v>18310</v>
      </c>
      <c r="B1977">
        <v>12</v>
      </c>
    </row>
    <row r="1978" spans="1:2">
      <c r="A1978" t="s">
        <v>18371</v>
      </c>
      <c r="B1978">
        <v>12</v>
      </c>
    </row>
    <row r="1979" spans="1:2">
      <c r="A1979" t="s">
        <v>10398</v>
      </c>
      <c r="B1979">
        <v>12</v>
      </c>
    </row>
    <row r="1980" spans="1:2">
      <c r="A1980" t="s">
        <v>18761</v>
      </c>
      <c r="B1980">
        <v>12</v>
      </c>
    </row>
    <row r="1981" spans="1:2">
      <c r="A1981" t="s">
        <v>18827</v>
      </c>
      <c r="B1981">
        <v>12</v>
      </c>
    </row>
    <row r="1982" spans="1:2">
      <c r="A1982" t="s">
        <v>19095</v>
      </c>
      <c r="B1982">
        <v>12</v>
      </c>
    </row>
    <row r="1983" spans="1:2">
      <c r="A1983" t="s">
        <v>19322</v>
      </c>
      <c r="B1983">
        <v>12</v>
      </c>
    </row>
    <row r="1984" spans="1:2">
      <c r="A1984" t="s">
        <v>19323</v>
      </c>
      <c r="B1984">
        <v>12</v>
      </c>
    </row>
    <row r="1985" spans="1:2">
      <c r="A1985" t="s">
        <v>19479</v>
      </c>
      <c r="B1985">
        <v>12</v>
      </c>
    </row>
    <row r="1986" spans="1:2">
      <c r="A1986" t="s">
        <v>19684</v>
      </c>
      <c r="B1986">
        <v>12</v>
      </c>
    </row>
    <row r="1987" spans="1:2">
      <c r="A1987" t="s">
        <v>19702</v>
      </c>
      <c r="B1987">
        <v>12</v>
      </c>
    </row>
    <row r="1988" spans="1:2">
      <c r="A1988" t="s">
        <v>19849</v>
      </c>
      <c r="B1988">
        <v>12</v>
      </c>
    </row>
    <row r="1989" spans="1:2">
      <c r="A1989" t="s">
        <v>19906</v>
      </c>
      <c r="B1989">
        <v>12</v>
      </c>
    </row>
    <row r="1990" spans="1:2">
      <c r="A1990" t="s">
        <v>20038</v>
      </c>
      <c r="B1990">
        <v>12</v>
      </c>
    </row>
    <row r="1991" spans="1:2">
      <c r="A1991" t="s">
        <v>20082</v>
      </c>
      <c r="B1991">
        <v>12</v>
      </c>
    </row>
    <row r="1992" spans="1:2">
      <c r="A1992" t="s">
        <v>20150</v>
      </c>
      <c r="B1992">
        <v>12</v>
      </c>
    </row>
    <row r="1993" spans="1:2">
      <c r="A1993" t="s">
        <v>20183</v>
      </c>
      <c r="B1993">
        <v>12</v>
      </c>
    </row>
    <row r="1994" spans="1:2">
      <c r="A1994" t="s">
        <v>10252</v>
      </c>
      <c r="B1994">
        <v>12</v>
      </c>
    </row>
    <row r="1995" spans="1:2">
      <c r="A1995" t="s">
        <v>20576</v>
      </c>
      <c r="B1995">
        <v>12</v>
      </c>
    </row>
    <row r="1996" spans="1:2">
      <c r="A1996" t="s">
        <v>10984</v>
      </c>
      <c r="B1996">
        <v>12</v>
      </c>
    </row>
    <row r="1997" spans="1:2">
      <c r="A1997" t="s">
        <v>21110</v>
      </c>
      <c r="B1997">
        <v>12</v>
      </c>
    </row>
    <row r="1998" spans="1:2">
      <c r="A1998" t="s">
        <v>21151</v>
      </c>
      <c r="B1998">
        <v>12</v>
      </c>
    </row>
    <row r="1999" spans="1:2">
      <c r="A1999" t="s">
        <v>10480</v>
      </c>
      <c r="B1999">
        <v>12</v>
      </c>
    </row>
    <row r="2000" spans="1:2">
      <c r="A2000" t="s">
        <v>21213</v>
      </c>
      <c r="B2000">
        <v>12</v>
      </c>
    </row>
    <row r="2001" spans="1:2">
      <c r="A2001" t="s">
        <v>21390</v>
      </c>
      <c r="B2001">
        <v>12</v>
      </c>
    </row>
    <row r="2002" spans="1:2">
      <c r="A2002" t="s">
        <v>10935</v>
      </c>
      <c r="B2002">
        <v>12</v>
      </c>
    </row>
    <row r="2003" spans="1:2">
      <c r="A2003" t="s">
        <v>10254</v>
      </c>
      <c r="B2003">
        <v>12</v>
      </c>
    </row>
    <row r="2004" spans="1:2">
      <c r="A2004" t="s">
        <v>21777</v>
      </c>
      <c r="B2004">
        <v>12</v>
      </c>
    </row>
    <row r="2005" spans="1:2">
      <c r="A2005" t="s">
        <v>21810</v>
      </c>
      <c r="B2005">
        <v>12</v>
      </c>
    </row>
    <row r="2006" spans="1:2">
      <c r="A2006" t="s">
        <v>21941</v>
      </c>
      <c r="B2006">
        <v>12</v>
      </c>
    </row>
    <row r="2007" spans="1:2">
      <c r="A2007" t="s">
        <v>21962</v>
      </c>
      <c r="B2007">
        <v>12</v>
      </c>
    </row>
    <row r="2008" spans="1:2">
      <c r="A2008" t="s">
        <v>22135</v>
      </c>
      <c r="B2008">
        <v>12</v>
      </c>
    </row>
    <row r="2009" spans="1:2">
      <c r="A2009" t="s">
        <v>22138</v>
      </c>
      <c r="B2009">
        <v>12</v>
      </c>
    </row>
    <row r="2010" spans="1:2">
      <c r="A2010" t="s">
        <v>22367</v>
      </c>
      <c r="B2010">
        <v>12</v>
      </c>
    </row>
    <row r="2011" spans="1:2">
      <c r="A2011" t="s">
        <v>22537</v>
      </c>
      <c r="B2011">
        <v>12</v>
      </c>
    </row>
    <row r="2012" spans="1:2">
      <c r="A2012" t="s">
        <v>10958</v>
      </c>
      <c r="B2012">
        <v>12</v>
      </c>
    </row>
    <row r="2013" spans="1:2">
      <c r="A2013" t="s">
        <v>22740</v>
      </c>
      <c r="B2013">
        <v>12</v>
      </c>
    </row>
    <row r="2014" spans="1:2">
      <c r="A2014" t="s">
        <v>22751</v>
      </c>
      <c r="B2014">
        <v>12</v>
      </c>
    </row>
    <row r="2015" spans="1:2">
      <c r="A2015" t="s">
        <v>22857</v>
      </c>
      <c r="B2015">
        <v>12</v>
      </c>
    </row>
    <row r="2016" spans="1:2">
      <c r="A2016" t="s">
        <v>23128</v>
      </c>
      <c r="B2016">
        <v>12</v>
      </c>
    </row>
    <row r="2017" spans="1:2">
      <c r="A2017" t="s">
        <v>23369</v>
      </c>
      <c r="B2017">
        <v>12</v>
      </c>
    </row>
    <row r="2018" spans="1:2">
      <c r="A2018" t="s">
        <v>10913</v>
      </c>
      <c r="B2018">
        <v>12</v>
      </c>
    </row>
    <row r="2019" spans="1:2">
      <c r="A2019" t="s">
        <v>23737</v>
      </c>
      <c r="B2019">
        <v>12</v>
      </c>
    </row>
    <row r="2020" spans="1:2">
      <c r="A2020" t="s">
        <v>9362</v>
      </c>
      <c r="B2020">
        <v>12</v>
      </c>
    </row>
    <row r="2021" spans="1:2">
      <c r="A2021" t="s">
        <v>23974</v>
      </c>
      <c r="B2021">
        <v>12</v>
      </c>
    </row>
    <row r="2022" spans="1:2">
      <c r="A2022" t="s">
        <v>24091</v>
      </c>
      <c r="B2022">
        <v>12</v>
      </c>
    </row>
    <row r="2023" spans="1:2">
      <c r="A2023" t="s">
        <v>24336</v>
      </c>
      <c r="B2023">
        <v>12</v>
      </c>
    </row>
    <row r="2024" spans="1:2">
      <c r="A2024" t="s">
        <v>24380</v>
      </c>
      <c r="B2024">
        <v>12</v>
      </c>
    </row>
    <row r="2025" spans="1:2">
      <c r="A2025" t="s">
        <v>24555</v>
      </c>
      <c r="B2025">
        <v>12</v>
      </c>
    </row>
    <row r="2026" spans="1:2">
      <c r="A2026" t="s">
        <v>10273</v>
      </c>
      <c r="B2026">
        <v>12</v>
      </c>
    </row>
    <row r="2027" spans="1:2">
      <c r="A2027">
        <v>37</v>
      </c>
      <c r="B2027">
        <v>12</v>
      </c>
    </row>
    <row r="2028" spans="1:2">
      <c r="A2028" t="s">
        <v>10788</v>
      </c>
      <c r="B2028">
        <v>12</v>
      </c>
    </row>
    <row r="2029" spans="1:2">
      <c r="A2029" t="s">
        <v>25146</v>
      </c>
      <c r="B2029">
        <v>12</v>
      </c>
    </row>
    <row r="2030" spans="1:2">
      <c r="A2030" t="s">
        <v>25167</v>
      </c>
      <c r="B2030">
        <v>12</v>
      </c>
    </row>
    <row r="2031" spans="1:2">
      <c r="A2031" t="s">
        <v>25411</v>
      </c>
      <c r="B2031">
        <v>12</v>
      </c>
    </row>
    <row r="2032" spans="1:2">
      <c r="A2032">
        <v>85</v>
      </c>
      <c r="B2032">
        <v>12</v>
      </c>
    </row>
    <row r="2033" spans="1:2">
      <c r="A2033" t="s">
        <v>25624</v>
      </c>
      <c r="B2033">
        <v>12</v>
      </c>
    </row>
    <row r="2034" spans="1:2">
      <c r="A2034" t="s">
        <v>25654</v>
      </c>
      <c r="B2034">
        <v>12</v>
      </c>
    </row>
    <row r="2035" spans="1:2">
      <c r="A2035" t="s">
        <v>25667</v>
      </c>
      <c r="B2035">
        <v>12</v>
      </c>
    </row>
    <row r="2036" spans="1:2">
      <c r="A2036" t="s">
        <v>25676</v>
      </c>
      <c r="B2036">
        <v>12</v>
      </c>
    </row>
    <row r="2037" spans="1:2">
      <c r="A2037" t="s">
        <v>11088</v>
      </c>
      <c r="B2037">
        <v>12</v>
      </c>
    </row>
    <row r="2038" spans="1:2">
      <c r="A2038" t="s">
        <v>11065</v>
      </c>
      <c r="B2038">
        <v>12</v>
      </c>
    </row>
    <row r="2039" spans="1:2">
      <c r="A2039">
        <v>0.02</v>
      </c>
      <c r="B2039">
        <v>12</v>
      </c>
    </row>
    <row r="2040" spans="1:2">
      <c r="A2040">
        <v>0.03</v>
      </c>
      <c r="B2040">
        <v>12</v>
      </c>
    </row>
    <row r="2041" spans="1:2">
      <c r="A2041" t="s">
        <v>26190</v>
      </c>
      <c r="B2041">
        <v>12</v>
      </c>
    </row>
    <row r="2042" spans="1:2">
      <c r="A2042" t="s">
        <v>9127</v>
      </c>
      <c r="B2042">
        <v>12</v>
      </c>
    </row>
    <row r="2043" spans="1:2">
      <c r="A2043" t="s">
        <v>26414</v>
      </c>
      <c r="B2043">
        <v>12</v>
      </c>
    </row>
    <row r="2044" spans="1:2">
      <c r="A2044" t="s">
        <v>8754</v>
      </c>
      <c r="B2044">
        <v>12</v>
      </c>
    </row>
    <row r="2045" spans="1:2">
      <c r="A2045" t="s">
        <v>26645</v>
      </c>
      <c r="B2045">
        <v>12</v>
      </c>
    </row>
    <row r="2046" spans="1:2">
      <c r="A2046" t="s">
        <v>26992</v>
      </c>
      <c r="B2046">
        <v>12</v>
      </c>
    </row>
    <row r="2047" spans="1:2">
      <c r="A2047" t="s">
        <v>27067</v>
      </c>
      <c r="B2047">
        <v>12</v>
      </c>
    </row>
    <row r="2048" spans="1:2">
      <c r="A2048" t="s">
        <v>8681</v>
      </c>
      <c r="B2048">
        <v>12</v>
      </c>
    </row>
    <row r="2049" spans="1:2">
      <c r="A2049" t="s">
        <v>27370</v>
      </c>
      <c r="B2049">
        <v>12</v>
      </c>
    </row>
    <row r="2050" spans="1:2">
      <c r="A2050" t="s">
        <v>10444</v>
      </c>
      <c r="B2050">
        <v>12</v>
      </c>
    </row>
    <row r="2051" spans="1:2">
      <c r="A2051" t="s">
        <v>27501</v>
      </c>
      <c r="B2051">
        <v>12</v>
      </c>
    </row>
    <row r="2052" spans="1:2">
      <c r="A2052" t="s">
        <v>27600</v>
      </c>
      <c r="B2052">
        <v>12</v>
      </c>
    </row>
    <row r="2053" spans="1:2">
      <c r="A2053" t="s">
        <v>27646</v>
      </c>
      <c r="B2053">
        <v>12</v>
      </c>
    </row>
    <row r="2054" spans="1:2">
      <c r="A2054" t="s">
        <v>10289</v>
      </c>
      <c r="B2054">
        <v>12</v>
      </c>
    </row>
    <row r="2055" spans="1:2">
      <c r="A2055" t="s">
        <v>27775</v>
      </c>
      <c r="B2055">
        <v>12</v>
      </c>
    </row>
    <row r="2056" spans="1:2">
      <c r="A2056" t="s">
        <v>27799</v>
      </c>
      <c r="B2056">
        <v>12</v>
      </c>
    </row>
    <row r="2057" spans="1:2">
      <c r="A2057" t="s">
        <v>27870</v>
      </c>
      <c r="B2057">
        <v>12</v>
      </c>
    </row>
    <row r="2058" spans="1:2">
      <c r="A2058" t="s">
        <v>11101</v>
      </c>
      <c r="B2058">
        <v>12</v>
      </c>
    </row>
    <row r="2059" spans="1:2">
      <c r="A2059" t="s">
        <v>27924</v>
      </c>
      <c r="B2059">
        <v>12</v>
      </c>
    </row>
    <row r="2060" spans="1:2">
      <c r="A2060" t="s">
        <v>8832</v>
      </c>
      <c r="B2060">
        <v>12</v>
      </c>
    </row>
    <row r="2061" spans="1:2">
      <c r="A2061" t="s">
        <v>28074</v>
      </c>
      <c r="B2061">
        <v>12</v>
      </c>
    </row>
    <row r="2062" spans="1:2">
      <c r="A2062" t="s">
        <v>28239</v>
      </c>
      <c r="B2062">
        <v>12</v>
      </c>
    </row>
    <row r="2063" spans="1:2">
      <c r="A2063" t="s">
        <v>10921</v>
      </c>
      <c r="B2063">
        <v>12</v>
      </c>
    </row>
    <row r="2064" spans="1:2">
      <c r="A2064" t="s">
        <v>28300</v>
      </c>
      <c r="B2064">
        <v>12</v>
      </c>
    </row>
    <row r="2065" spans="1:2">
      <c r="A2065" t="s">
        <v>9081</v>
      </c>
      <c r="B2065">
        <v>12</v>
      </c>
    </row>
    <row r="2066" spans="1:2">
      <c r="A2066" t="s">
        <v>28677</v>
      </c>
      <c r="B2066">
        <v>12</v>
      </c>
    </row>
    <row r="2067" spans="1:2">
      <c r="A2067">
        <v>84</v>
      </c>
      <c r="B2067">
        <v>12</v>
      </c>
    </row>
    <row r="2068" spans="1:2">
      <c r="A2068" t="s">
        <v>29085</v>
      </c>
      <c r="B2068">
        <v>12</v>
      </c>
    </row>
    <row r="2069" spans="1:2">
      <c r="A2069" t="s">
        <v>29283</v>
      </c>
      <c r="B2069">
        <v>12</v>
      </c>
    </row>
    <row r="2070" spans="1:2">
      <c r="A2070" t="s">
        <v>29361</v>
      </c>
      <c r="B2070">
        <v>12</v>
      </c>
    </row>
    <row r="2071" spans="1:2">
      <c r="A2071" t="s">
        <v>29365</v>
      </c>
      <c r="B2071">
        <v>12</v>
      </c>
    </row>
    <row r="2072" spans="1:2">
      <c r="A2072" t="s">
        <v>10997</v>
      </c>
      <c r="B2072">
        <v>11</v>
      </c>
    </row>
    <row r="2073" spans="1:2">
      <c r="A2073" t="s">
        <v>13530</v>
      </c>
      <c r="B2073">
        <v>11</v>
      </c>
    </row>
    <row r="2074" spans="1:2">
      <c r="A2074" t="s">
        <v>13686</v>
      </c>
      <c r="B2074">
        <v>11</v>
      </c>
    </row>
    <row r="2075" spans="1:2">
      <c r="A2075" t="s">
        <v>13695</v>
      </c>
      <c r="B2075">
        <v>11</v>
      </c>
    </row>
    <row r="2076" spans="1:2">
      <c r="A2076" t="s">
        <v>13709</v>
      </c>
      <c r="B2076">
        <v>11</v>
      </c>
    </row>
    <row r="2077" spans="1:2">
      <c r="A2077" t="s">
        <v>13911</v>
      </c>
      <c r="B2077">
        <v>11</v>
      </c>
    </row>
    <row r="2078" spans="1:2">
      <c r="A2078" t="s">
        <v>14412</v>
      </c>
      <c r="B2078">
        <v>11</v>
      </c>
    </row>
    <row r="2079" spans="1:2">
      <c r="A2079" t="s">
        <v>14445</v>
      </c>
      <c r="B2079">
        <v>11</v>
      </c>
    </row>
    <row r="2080" spans="1:2">
      <c r="A2080" t="s">
        <v>14699</v>
      </c>
      <c r="B2080">
        <v>11</v>
      </c>
    </row>
    <row r="2081" spans="1:2">
      <c r="A2081" t="s">
        <v>10835</v>
      </c>
      <c r="B2081">
        <v>11</v>
      </c>
    </row>
    <row r="2082" spans="1:2">
      <c r="A2082" t="s">
        <v>8861</v>
      </c>
      <c r="B2082">
        <v>11</v>
      </c>
    </row>
    <row r="2083" spans="1:2">
      <c r="A2083" t="s">
        <v>10780</v>
      </c>
      <c r="B2083">
        <v>11</v>
      </c>
    </row>
    <row r="2084" spans="1:2">
      <c r="A2084" t="s">
        <v>15000</v>
      </c>
      <c r="B2084">
        <v>11</v>
      </c>
    </row>
    <row r="2085" spans="1:2">
      <c r="A2085" t="s">
        <v>15168</v>
      </c>
      <c r="B2085">
        <v>11</v>
      </c>
    </row>
    <row r="2086" spans="1:2">
      <c r="A2086" t="s">
        <v>15226</v>
      </c>
      <c r="B2086">
        <v>11</v>
      </c>
    </row>
    <row r="2087" spans="1:2">
      <c r="A2087" t="s">
        <v>15282</v>
      </c>
      <c r="B2087">
        <v>11</v>
      </c>
    </row>
    <row r="2088" spans="1:2">
      <c r="A2088" t="s">
        <v>15481</v>
      </c>
      <c r="B2088">
        <v>11</v>
      </c>
    </row>
    <row r="2089" spans="1:2">
      <c r="A2089" t="s">
        <v>15503</v>
      </c>
      <c r="B2089">
        <v>11</v>
      </c>
    </row>
    <row r="2090" spans="1:2">
      <c r="A2090" t="s">
        <v>15798</v>
      </c>
      <c r="B2090">
        <v>11</v>
      </c>
    </row>
    <row r="2091" spans="1:2">
      <c r="A2091" t="s">
        <v>15899</v>
      </c>
      <c r="B2091">
        <v>11</v>
      </c>
    </row>
    <row r="2092" spans="1:2">
      <c r="A2092" t="s">
        <v>15901</v>
      </c>
      <c r="B2092">
        <v>11</v>
      </c>
    </row>
    <row r="2093" spans="1:2">
      <c r="A2093" t="s">
        <v>15934</v>
      </c>
      <c r="B2093">
        <v>11</v>
      </c>
    </row>
    <row r="2094" spans="1:2">
      <c r="A2094" t="s">
        <v>11151</v>
      </c>
      <c r="B2094">
        <v>11</v>
      </c>
    </row>
    <row r="2095" spans="1:2">
      <c r="A2095" t="s">
        <v>16200</v>
      </c>
      <c r="B2095">
        <v>11</v>
      </c>
    </row>
    <row r="2096" spans="1:2">
      <c r="A2096" t="s">
        <v>10885</v>
      </c>
      <c r="B2096">
        <v>11</v>
      </c>
    </row>
    <row r="2097" spans="1:2">
      <c r="A2097" t="s">
        <v>16539</v>
      </c>
      <c r="B2097">
        <v>11</v>
      </c>
    </row>
    <row r="2098" spans="1:2">
      <c r="A2098" t="s">
        <v>8834</v>
      </c>
      <c r="B2098">
        <v>11</v>
      </c>
    </row>
    <row r="2099" spans="1:2">
      <c r="A2099" t="s">
        <v>16668</v>
      </c>
      <c r="B2099">
        <v>11</v>
      </c>
    </row>
    <row r="2100" spans="1:2">
      <c r="A2100" t="s">
        <v>16794</v>
      </c>
      <c r="B2100">
        <v>11</v>
      </c>
    </row>
    <row r="2101" spans="1:2">
      <c r="A2101" t="s">
        <v>16796</v>
      </c>
      <c r="B2101">
        <v>11</v>
      </c>
    </row>
    <row r="2102" spans="1:2">
      <c r="A2102" t="s">
        <v>16819</v>
      </c>
      <c r="B2102">
        <v>11</v>
      </c>
    </row>
    <row r="2103" spans="1:2">
      <c r="A2103" t="s">
        <v>10360</v>
      </c>
      <c r="B2103">
        <v>11</v>
      </c>
    </row>
    <row r="2104" spans="1:2">
      <c r="A2104" t="s">
        <v>16882</v>
      </c>
      <c r="B2104">
        <v>11</v>
      </c>
    </row>
    <row r="2105" spans="1:2">
      <c r="A2105" t="s">
        <v>16893</v>
      </c>
      <c r="B2105">
        <v>11</v>
      </c>
    </row>
    <row r="2106" spans="1:2">
      <c r="A2106" t="s">
        <v>17173</v>
      </c>
      <c r="B2106">
        <v>11</v>
      </c>
    </row>
    <row r="2107" spans="1:2">
      <c r="A2107" t="s">
        <v>17191</v>
      </c>
      <c r="B2107">
        <v>11</v>
      </c>
    </row>
    <row r="2108" spans="1:2">
      <c r="A2108" t="s">
        <v>17204</v>
      </c>
      <c r="B2108">
        <v>11</v>
      </c>
    </row>
    <row r="2109" spans="1:2">
      <c r="A2109" t="s">
        <v>17260</v>
      </c>
      <c r="B2109">
        <v>11</v>
      </c>
    </row>
    <row r="2110" spans="1:2">
      <c r="A2110" t="s">
        <v>9287</v>
      </c>
      <c r="B2110">
        <v>11</v>
      </c>
    </row>
    <row r="2111" spans="1:2">
      <c r="A2111" t="s">
        <v>17444</v>
      </c>
      <c r="B2111">
        <v>11</v>
      </c>
    </row>
    <row r="2112" spans="1:2">
      <c r="A2112" t="s">
        <v>17623</v>
      </c>
      <c r="B2112">
        <v>11</v>
      </c>
    </row>
    <row r="2113" spans="1:2">
      <c r="A2113" t="s">
        <v>17811</v>
      </c>
      <c r="B2113">
        <v>11</v>
      </c>
    </row>
    <row r="2114" spans="1:2">
      <c r="A2114" t="s">
        <v>17847</v>
      </c>
      <c r="B2114">
        <v>11</v>
      </c>
    </row>
    <row r="2115" spans="1:2">
      <c r="A2115" t="s">
        <v>18203</v>
      </c>
      <c r="B2115">
        <v>11</v>
      </c>
    </row>
    <row r="2116" spans="1:2">
      <c r="A2116" t="s">
        <v>10978</v>
      </c>
      <c r="B2116">
        <v>11</v>
      </c>
    </row>
    <row r="2117" spans="1:2">
      <c r="A2117" t="s">
        <v>18309</v>
      </c>
      <c r="B2117">
        <v>11</v>
      </c>
    </row>
    <row r="2118" spans="1:2">
      <c r="A2118" t="s">
        <v>18319</v>
      </c>
      <c r="B2118">
        <v>11</v>
      </c>
    </row>
    <row r="2119" spans="1:2">
      <c r="A2119" t="s">
        <v>8899</v>
      </c>
      <c r="B2119">
        <v>11</v>
      </c>
    </row>
    <row r="2120" spans="1:2">
      <c r="A2120" t="s">
        <v>8947</v>
      </c>
      <c r="B2120">
        <v>11</v>
      </c>
    </row>
    <row r="2121" spans="1:2">
      <c r="A2121" t="s">
        <v>18840</v>
      </c>
      <c r="B2121">
        <v>11</v>
      </c>
    </row>
    <row r="2122" spans="1:2">
      <c r="A2122" t="s">
        <v>18950</v>
      </c>
      <c r="B2122">
        <v>11</v>
      </c>
    </row>
    <row r="2123" spans="1:2">
      <c r="A2123" t="s">
        <v>19007</v>
      </c>
      <c r="B2123">
        <v>11</v>
      </c>
    </row>
    <row r="2124" spans="1:2">
      <c r="A2124" t="s">
        <v>19008</v>
      </c>
      <c r="B2124">
        <v>11</v>
      </c>
    </row>
    <row r="2125" spans="1:2">
      <c r="A2125" t="s">
        <v>19121</v>
      </c>
      <c r="B2125">
        <v>11</v>
      </c>
    </row>
    <row r="2126" spans="1:2">
      <c r="A2126" t="s">
        <v>19196</v>
      </c>
      <c r="B2126">
        <v>11</v>
      </c>
    </row>
    <row r="2127" spans="1:2">
      <c r="A2127" t="s">
        <v>19253</v>
      </c>
      <c r="B2127">
        <v>11</v>
      </c>
    </row>
    <row r="2128" spans="1:2">
      <c r="A2128" t="s">
        <v>19261</v>
      </c>
      <c r="B2128">
        <v>11</v>
      </c>
    </row>
    <row r="2129" spans="1:2">
      <c r="A2129" t="s">
        <v>19328</v>
      </c>
      <c r="B2129">
        <v>11</v>
      </c>
    </row>
    <row r="2130" spans="1:2">
      <c r="A2130" t="s">
        <v>19746</v>
      </c>
      <c r="B2130">
        <v>11</v>
      </c>
    </row>
    <row r="2131" spans="1:2">
      <c r="A2131" t="s">
        <v>19880</v>
      </c>
      <c r="B2131">
        <v>11</v>
      </c>
    </row>
    <row r="2132" spans="1:2">
      <c r="A2132" t="s">
        <v>19949</v>
      </c>
      <c r="B2132">
        <v>11</v>
      </c>
    </row>
    <row r="2133" spans="1:2">
      <c r="A2133" t="s">
        <v>8867</v>
      </c>
      <c r="B2133">
        <v>11</v>
      </c>
    </row>
    <row r="2134" spans="1:2">
      <c r="A2134" t="s">
        <v>20083</v>
      </c>
      <c r="B2134">
        <v>11</v>
      </c>
    </row>
    <row r="2135" spans="1:2">
      <c r="A2135" t="s">
        <v>20111</v>
      </c>
      <c r="B2135">
        <v>11</v>
      </c>
    </row>
    <row r="2136" spans="1:2">
      <c r="A2136" t="s">
        <v>20127</v>
      </c>
      <c r="B2136">
        <v>11</v>
      </c>
    </row>
    <row r="2137" spans="1:2">
      <c r="A2137" t="s">
        <v>20224</v>
      </c>
      <c r="B2137">
        <v>11</v>
      </c>
    </row>
    <row r="2138" spans="1:2">
      <c r="A2138" t="s">
        <v>20261</v>
      </c>
      <c r="B2138">
        <v>11</v>
      </c>
    </row>
    <row r="2139" spans="1:2">
      <c r="A2139" t="s">
        <v>20386</v>
      </c>
      <c r="B2139">
        <v>11</v>
      </c>
    </row>
    <row r="2140" spans="1:2">
      <c r="A2140" t="s">
        <v>20474</v>
      </c>
      <c r="B2140">
        <v>11</v>
      </c>
    </row>
    <row r="2141" spans="1:2">
      <c r="A2141" t="s">
        <v>20532</v>
      </c>
      <c r="B2141">
        <v>11</v>
      </c>
    </row>
    <row r="2142" spans="1:2">
      <c r="A2142" t="s">
        <v>8786</v>
      </c>
      <c r="B2142">
        <v>11</v>
      </c>
    </row>
    <row r="2143" spans="1:2">
      <c r="A2143" t="s">
        <v>20679</v>
      </c>
      <c r="B2143">
        <v>11</v>
      </c>
    </row>
    <row r="2144" spans="1:2">
      <c r="A2144" t="s">
        <v>20741</v>
      </c>
      <c r="B2144">
        <v>11</v>
      </c>
    </row>
    <row r="2145" spans="1:2">
      <c r="A2145" t="s">
        <v>21024</v>
      </c>
      <c r="B2145">
        <v>11</v>
      </c>
    </row>
    <row r="2146" spans="1:2">
      <c r="A2146" t="s">
        <v>21034</v>
      </c>
      <c r="B2146">
        <v>11</v>
      </c>
    </row>
    <row r="2147" spans="1:2">
      <c r="A2147" t="s">
        <v>21154</v>
      </c>
      <c r="B2147">
        <v>11</v>
      </c>
    </row>
    <row r="2148" spans="1:2">
      <c r="A2148" t="s">
        <v>21322</v>
      </c>
      <c r="B2148">
        <v>11</v>
      </c>
    </row>
    <row r="2149" spans="1:2">
      <c r="A2149" t="s">
        <v>21382</v>
      </c>
      <c r="B2149">
        <v>11</v>
      </c>
    </row>
    <row r="2150" spans="1:2">
      <c r="A2150" t="s">
        <v>8740</v>
      </c>
      <c r="B2150">
        <v>11</v>
      </c>
    </row>
    <row r="2151" spans="1:2">
      <c r="A2151" t="s">
        <v>21477</v>
      </c>
      <c r="B2151">
        <v>11</v>
      </c>
    </row>
    <row r="2152" spans="1:2">
      <c r="A2152" t="s">
        <v>21892</v>
      </c>
      <c r="B2152">
        <v>11</v>
      </c>
    </row>
    <row r="2153" spans="1:2">
      <c r="A2153" t="s">
        <v>22073</v>
      </c>
      <c r="B2153">
        <v>11</v>
      </c>
    </row>
    <row r="2154" spans="1:2">
      <c r="A2154" t="s">
        <v>22126</v>
      </c>
      <c r="B2154">
        <v>11</v>
      </c>
    </row>
    <row r="2155" spans="1:2">
      <c r="A2155" t="s">
        <v>10994</v>
      </c>
      <c r="B2155">
        <v>11</v>
      </c>
    </row>
    <row r="2156" spans="1:2">
      <c r="A2156" t="s">
        <v>22199</v>
      </c>
      <c r="B2156">
        <v>11</v>
      </c>
    </row>
    <row r="2157" spans="1:2">
      <c r="A2157" t="s">
        <v>8788</v>
      </c>
      <c r="B2157">
        <v>11</v>
      </c>
    </row>
    <row r="2158" spans="1:2">
      <c r="A2158" t="s">
        <v>22551</v>
      </c>
      <c r="B2158">
        <v>11</v>
      </c>
    </row>
    <row r="2159" spans="1:2">
      <c r="A2159" t="s">
        <v>23020</v>
      </c>
      <c r="B2159">
        <v>11</v>
      </c>
    </row>
    <row r="2160" spans="1:2">
      <c r="A2160" t="s">
        <v>23060</v>
      </c>
      <c r="B2160">
        <v>11</v>
      </c>
    </row>
    <row r="2161" spans="1:2">
      <c r="A2161" t="s">
        <v>10676</v>
      </c>
      <c r="B2161">
        <v>11</v>
      </c>
    </row>
    <row r="2162" spans="1:2">
      <c r="A2162">
        <v>200</v>
      </c>
      <c r="B2162">
        <v>11</v>
      </c>
    </row>
    <row r="2163" spans="1:2">
      <c r="A2163" t="s">
        <v>23117</v>
      </c>
      <c r="B2163">
        <v>11</v>
      </c>
    </row>
    <row r="2164" spans="1:2">
      <c r="A2164" t="s">
        <v>23125</v>
      </c>
      <c r="B2164">
        <v>11</v>
      </c>
    </row>
    <row r="2165" spans="1:2">
      <c r="A2165" t="s">
        <v>9274</v>
      </c>
      <c r="B2165">
        <v>11</v>
      </c>
    </row>
    <row r="2166" spans="1:2">
      <c r="A2166" t="s">
        <v>9227</v>
      </c>
      <c r="B2166">
        <v>11</v>
      </c>
    </row>
    <row r="2167" spans="1:2">
      <c r="A2167" t="s">
        <v>23295</v>
      </c>
      <c r="B2167">
        <v>11</v>
      </c>
    </row>
    <row r="2168" spans="1:2">
      <c r="A2168" t="s">
        <v>23341</v>
      </c>
      <c r="B2168">
        <v>11</v>
      </c>
    </row>
    <row r="2169" spans="1:2">
      <c r="A2169" t="s">
        <v>11114</v>
      </c>
      <c r="B2169">
        <v>11</v>
      </c>
    </row>
    <row r="2170" spans="1:2">
      <c r="A2170" t="s">
        <v>23426</v>
      </c>
      <c r="B2170">
        <v>11</v>
      </c>
    </row>
    <row r="2171" spans="1:2">
      <c r="A2171" t="s">
        <v>23467</v>
      </c>
      <c r="B2171">
        <v>11</v>
      </c>
    </row>
    <row r="2172" spans="1:2">
      <c r="A2172" t="s">
        <v>23785</v>
      </c>
      <c r="B2172">
        <v>11</v>
      </c>
    </row>
    <row r="2173" spans="1:2">
      <c r="A2173" t="s">
        <v>23830</v>
      </c>
      <c r="B2173">
        <v>11</v>
      </c>
    </row>
    <row r="2174" spans="1:2">
      <c r="A2174" t="s">
        <v>23893</v>
      </c>
      <c r="B2174">
        <v>11</v>
      </c>
    </row>
    <row r="2175" spans="1:2">
      <c r="A2175" t="s">
        <v>24120</v>
      </c>
      <c r="B2175">
        <v>11</v>
      </c>
    </row>
    <row r="2176" spans="1:2">
      <c r="A2176" t="s">
        <v>24125</v>
      </c>
      <c r="B2176">
        <v>11</v>
      </c>
    </row>
    <row r="2177" spans="1:2">
      <c r="A2177" t="s">
        <v>24127</v>
      </c>
      <c r="B2177">
        <v>11</v>
      </c>
    </row>
    <row r="2178" spans="1:2">
      <c r="A2178" t="s">
        <v>11121</v>
      </c>
      <c r="B2178">
        <v>11</v>
      </c>
    </row>
    <row r="2179" spans="1:2">
      <c r="A2179" t="s">
        <v>24258</v>
      </c>
      <c r="B2179">
        <v>11</v>
      </c>
    </row>
    <row r="2180" spans="1:2">
      <c r="A2180" t="s">
        <v>24442</v>
      </c>
      <c r="B2180">
        <v>11</v>
      </c>
    </row>
    <row r="2181" spans="1:2">
      <c r="A2181">
        <v>2001</v>
      </c>
      <c r="B2181">
        <v>11</v>
      </c>
    </row>
    <row r="2182" spans="1:2">
      <c r="A2182">
        <v>2006</v>
      </c>
      <c r="B2182">
        <v>11</v>
      </c>
    </row>
    <row r="2183" spans="1:2">
      <c r="A2183" t="s">
        <v>24718</v>
      </c>
      <c r="B2183">
        <v>11</v>
      </c>
    </row>
    <row r="2184" spans="1:2">
      <c r="A2184">
        <v>39</v>
      </c>
      <c r="B2184">
        <v>11</v>
      </c>
    </row>
    <row r="2185" spans="1:2">
      <c r="A2185" t="s">
        <v>24788</v>
      </c>
      <c r="B2185">
        <v>11</v>
      </c>
    </row>
    <row r="2186" spans="1:2">
      <c r="A2186" t="s">
        <v>24906</v>
      </c>
      <c r="B2186">
        <v>11</v>
      </c>
    </row>
    <row r="2187" spans="1:2">
      <c r="A2187" t="s">
        <v>25007</v>
      </c>
      <c r="B2187">
        <v>11</v>
      </c>
    </row>
    <row r="2188" spans="1:2">
      <c r="A2188" t="s">
        <v>25119</v>
      </c>
      <c r="B2188">
        <v>11</v>
      </c>
    </row>
    <row r="2189" spans="1:2">
      <c r="A2189" t="s">
        <v>25276</v>
      </c>
      <c r="B2189">
        <v>11</v>
      </c>
    </row>
    <row r="2190" spans="1:2">
      <c r="A2190" t="s">
        <v>25363</v>
      </c>
      <c r="B2190">
        <v>11</v>
      </c>
    </row>
    <row r="2191" spans="1:2">
      <c r="A2191" t="s">
        <v>25536</v>
      </c>
      <c r="B2191">
        <v>11</v>
      </c>
    </row>
    <row r="2192" spans="1:2">
      <c r="A2192" t="s">
        <v>25653</v>
      </c>
      <c r="B2192">
        <v>11</v>
      </c>
    </row>
    <row r="2193" spans="1:2">
      <c r="A2193" t="s">
        <v>25790</v>
      </c>
      <c r="B2193">
        <v>11</v>
      </c>
    </row>
    <row r="2194" spans="1:2">
      <c r="A2194" t="s">
        <v>11225</v>
      </c>
      <c r="B2194">
        <v>11</v>
      </c>
    </row>
    <row r="2195" spans="1:2">
      <c r="A2195" t="s">
        <v>26212</v>
      </c>
      <c r="B2195">
        <v>11</v>
      </c>
    </row>
    <row r="2196" spans="1:2">
      <c r="A2196" t="s">
        <v>26233</v>
      </c>
      <c r="B2196">
        <v>11</v>
      </c>
    </row>
    <row r="2197" spans="1:2">
      <c r="A2197" t="s">
        <v>26262</v>
      </c>
      <c r="B2197">
        <v>11</v>
      </c>
    </row>
    <row r="2198" spans="1:2">
      <c r="A2198" t="s">
        <v>26269</v>
      </c>
      <c r="B2198">
        <v>11</v>
      </c>
    </row>
    <row r="2199" spans="1:2">
      <c r="A2199" t="s">
        <v>26339</v>
      </c>
      <c r="B2199">
        <v>11</v>
      </c>
    </row>
    <row r="2200" spans="1:2">
      <c r="A2200" t="s">
        <v>26349</v>
      </c>
      <c r="B2200">
        <v>11</v>
      </c>
    </row>
    <row r="2201" spans="1:2">
      <c r="A2201" t="s">
        <v>8620</v>
      </c>
      <c r="B2201">
        <v>11</v>
      </c>
    </row>
    <row r="2202" spans="1:2">
      <c r="A2202">
        <v>55</v>
      </c>
      <c r="B2202">
        <v>11</v>
      </c>
    </row>
    <row r="2203" spans="1:2">
      <c r="A2203" t="s">
        <v>10261</v>
      </c>
      <c r="B2203">
        <v>11</v>
      </c>
    </row>
    <row r="2204" spans="1:2">
      <c r="A2204" t="s">
        <v>26581</v>
      </c>
      <c r="B2204">
        <v>11</v>
      </c>
    </row>
    <row r="2205" spans="1:2">
      <c r="A2205" t="s">
        <v>26607</v>
      </c>
      <c r="B2205">
        <v>11</v>
      </c>
    </row>
    <row r="2206" spans="1:2">
      <c r="A2206" t="s">
        <v>26639</v>
      </c>
      <c r="B2206">
        <v>11</v>
      </c>
    </row>
    <row r="2207" spans="1:2">
      <c r="A2207" t="s">
        <v>26642</v>
      </c>
      <c r="B2207">
        <v>11</v>
      </c>
    </row>
    <row r="2208" spans="1:2">
      <c r="A2208" t="s">
        <v>26777</v>
      </c>
      <c r="B2208">
        <v>11</v>
      </c>
    </row>
    <row r="2209" spans="1:2">
      <c r="A2209" t="s">
        <v>26789</v>
      </c>
      <c r="B2209">
        <v>11</v>
      </c>
    </row>
    <row r="2210" spans="1:2">
      <c r="A2210" t="s">
        <v>26977</v>
      </c>
      <c r="B2210">
        <v>11</v>
      </c>
    </row>
    <row r="2211" spans="1:2">
      <c r="A2211" t="s">
        <v>9384</v>
      </c>
      <c r="B2211">
        <v>11</v>
      </c>
    </row>
    <row r="2212" spans="1:2">
      <c r="A2212" t="s">
        <v>27241</v>
      </c>
      <c r="B2212">
        <v>11</v>
      </c>
    </row>
    <row r="2213" spans="1:2">
      <c r="A2213" t="s">
        <v>27351</v>
      </c>
      <c r="B2213">
        <v>11</v>
      </c>
    </row>
    <row r="2214" spans="1:2">
      <c r="A2214" t="s">
        <v>27691</v>
      </c>
      <c r="B2214">
        <v>11</v>
      </c>
    </row>
    <row r="2215" spans="1:2">
      <c r="A2215" t="s">
        <v>27711</v>
      </c>
      <c r="B2215">
        <v>11</v>
      </c>
    </row>
    <row r="2216" spans="1:2">
      <c r="A2216" t="s">
        <v>28001</v>
      </c>
      <c r="B2216">
        <v>11</v>
      </c>
    </row>
    <row r="2217" spans="1:2">
      <c r="A2217" t="s">
        <v>10789</v>
      </c>
      <c r="B2217">
        <v>11</v>
      </c>
    </row>
    <row r="2218" spans="1:2">
      <c r="A2218" t="s">
        <v>28133</v>
      </c>
      <c r="B2218">
        <v>11</v>
      </c>
    </row>
    <row r="2219" spans="1:2">
      <c r="A2219" t="s">
        <v>28141</v>
      </c>
      <c r="B2219">
        <v>11</v>
      </c>
    </row>
    <row r="2220" spans="1:2">
      <c r="A2220" t="s">
        <v>10870</v>
      </c>
      <c r="B2220">
        <v>11</v>
      </c>
    </row>
    <row r="2221" spans="1:2">
      <c r="A2221" t="s">
        <v>28402</v>
      </c>
      <c r="B2221">
        <v>11</v>
      </c>
    </row>
    <row r="2222" spans="1:2">
      <c r="A2222" t="s">
        <v>28660</v>
      </c>
      <c r="B2222">
        <v>11</v>
      </c>
    </row>
    <row r="2223" spans="1:2">
      <c r="A2223" t="s">
        <v>28791</v>
      </c>
      <c r="B2223">
        <v>11</v>
      </c>
    </row>
    <row r="2224" spans="1:2">
      <c r="A2224" t="s">
        <v>28799</v>
      </c>
      <c r="B2224">
        <v>11</v>
      </c>
    </row>
    <row r="2225" spans="1:2">
      <c r="A2225" t="s">
        <v>28806</v>
      </c>
      <c r="B2225">
        <v>11</v>
      </c>
    </row>
    <row r="2226" spans="1:2">
      <c r="A2226" t="s">
        <v>28826</v>
      </c>
      <c r="B2226">
        <v>11</v>
      </c>
    </row>
    <row r="2227" spans="1:2">
      <c r="A2227">
        <v>87</v>
      </c>
      <c r="B2227">
        <v>11</v>
      </c>
    </row>
    <row r="2228" spans="1:2">
      <c r="A2228" t="s">
        <v>10325</v>
      </c>
      <c r="B2228">
        <v>11</v>
      </c>
    </row>
    <row r="2229" spans="1:2">
      <c r="A2229" t="s">
        <v>29099</v>
      </c>
      <c r="B2229">
        <v>11</v>
      </c>
    </row>
    <row r="2230" spans="1:2">
      <c r="A2230" t="s">
        <v>29144</v>
      </c>
      <c r="B2230">
        <v>11</v>
      </c>
    </row>
    <row r="2231" spans="1:2">
      <c r="A2231" t="s">
        <v>29221</v>
      </c>
      <c r="B2231">
        <v>11</v>
      </c>
    </row>
    <row r="2232" spans="1:2">
      <c r="A2232" t="s">
        <v>10529</v>
      </c>
      <c r="B2232">
        <v>11</v>
      </c>
    </row>
    <row r="2233" spans="1:2">
      <c r="A2233" t="s">
        <v>29416</v>
      </c>
      <c r="B2233">
        <v>11</v>
      </c>
    </row>
    <row r="2234" spans="1:2">
      <c r="A2234" t="s">
        <v>29426</v>
      </c>
      <c r="B2234">
        <v>11</v>
      </c>
    </row>
    <row r="2235" spans="1:2">
      <c r="A2235" t="s">
        <v>10700</v>
      </c>
      <c r="B2235">
        <v>11</v>
      </c>
    </row>
    <row r="2236" spans="1:2">
      <c r="A2236" t="s">
        <v>29493</v>
      </c>
      <c r="B2236">
        <v>11</v>
      </c>
    </row>
    <row r="2237" spans="1:2">
      <c r="A2237" t="s">
        <v>29545</v>
      </c>
      <c r="B2237">
        <v>11</v>
      </c>
    </row>
    <row r="2238" spans="1:2">
      <c r="A2238" t="s">
        <v>13537</v>
      </c>
      <c r="B2238">
        <v>10</v>
      </c>
    </row>
    <row r="2239" spans="1:2">
      <c r="A2239" t="s">
        <v>13871</v>
      </c>
      <c r="B2239">
        <v>10</v>
      </c>
    </row>
    <row r="2240" spans="1:2">
      <c r="A2240" t="s">
        <v>13880</v>
      </c>
      <c r="B2240">
        <v>10</v>
      </c>
    </row>
    <row r="2241" spans="1:2">
      <c r="A2241" t="s">
        <v>13907</v>
      </c>
      <c r="B2241">
        <v>10</v>
      </c>
    </row>
    <row r="2242" spans="1:2">
      <c r="A2242" t="s">
        <v>8801</v>
      </c>
      <c r="B2242">
        <v>10</v>
      </c>
    </row>
    <row r="2243" spans="1:2">
      <c r="A2243" t="s">
        <v>14207</v>
      </c>
      <c r="B2243">
        <v>10</v>
      </c>
    </row>
    <row r="2244" spans="1:2">
      <c r="A2244" t="s">
        <v>8648</v>
      </c>
      <c r="B2244">
        <v>10</v>
      </c>
    </row>
    <row r="2245" spans="1:2">
      <c r="A2245" t="s">
        <v>14298</v>
      </c>
      <c r="B2245">
        <v>10</v>
      </c>
    </row>
    <row r="2246" spans="1:2">
      <c r="A2246" t="s">
        <v>14312</v>
      </c>
      <c r="B2246">
        <v>10</v>
      </c>
    </row>
    <row r="2247" spans="1:2">
      <c r="A2247" t="s">
        <v>14446</v>
      </c>
      <c r="B2247">
        <v>10</v>
      </c>
    </row>
    <row r="2248" spans="1:2">
      <c r="A2248" t="s">
        <v>14667</v>
      </c>
      <c r="B2248">
        <v>10</v>
      </c>
    </row>
    <row r="2249" spans="1:2">
      <c r="A2249" t="s">
        <v>10874</v>
      </c>
      <c r="B2249">
        <v>10</v>
      </c>
    </row>
    <row r="2250" spans="1:2">
      <c r="A2250" t="s">
        <v>14719</v>
      </c>
      <c r="B2250">
        <v>10</v>
      </c>
    </row>
    <row r="2251" spans="1:2">
      <c r="A2251" t="s">
        <v>14734</v>
      </c>
      <c r="B2251">
        <v>10</v>
      </c>
    </row>
    <row r="2252" spans="1:2">
      <c r="A2252" t="s">
        <v>14836</v>
      </c>
      <c r="B2252">
        <v>10</v>
      </c>
    </row>
    <row r="2253" spans="1:2">
      <c r="A2253" t="s">
        <v>14882</v>
      </c>
      <c r="B2253">
        <v>10</v>
      </c>
    </row>
    <row r="2254" spans="1:2">
      <c r="A2254" t="s">
        <v>14930</v>
      </c>
      <c r="B2254">
        <v>10</v>
      </c>
    </row>
    <row r="2255" spans="1:2">
      <c r="A2255" t="s">
        <v>14936</v>
      </c>
      <c r="B2255">
        <v>10</v>
      </c>
    </row>
    <row r="2256" spans="1:2">
      <c r="A2256" t="e">
        <f>-scores</f>
        <v>#NAME?</v>
      </c>
      <c r="B2256">
        <v>10</v>
      </c>
    </row>
    <row r="2257" spans="1:2">
      <c r="A2257" t="s">
        <v>10576</v>
      </c>
      <c r="B2257">
        <v>10</v>
      </c>
    </row>
    <row r="2258" spans="1:2">
      <c r="A2258" t="s">
        <v>15378</v>
      </c>
      <c r="B2258">
        <v>10</v>
      </c>
    </row>
    <row r="2259" spans="1:2">
      <c r="A2259" t="s">
        <v>15483</v>
      </c>
      <c r="B2259">
        <v>10</v>
      </c>
    </row>
    <row r="2260" spans="1:2">
      <c r="A2260" t="s">
        <v>8846</v>
      </c>
      <c r="B2260">
        <v>10</v>
      </c>
    </row>
    <row r="2261" spans="1:2">
      <c r="A2261" t="s">
        <v>15779</v>
      </c>
      <c r="B2261">
        <v>10</v>
      </c>
    </row>
    <row r="2262" spans="1:2">
      <c r="A2262" t="s">
        <v>15784</v>
      </c>
      <c r="B2262">
        <v>10</v>
      </c>
    </row>
    <row r="2263" spans="1:2">
      <c r="A2263" t="s">
        <v>8600</v>
      </c>
      <c r="B2263">
        <v>10</v>
      </c>
    </row>
    <row r="2264" spans="1:2">
      <c r="A2264" t="s">
        <v>8704</v>
      </c>
      <c r="B2264">
        <v>10</v>
      </c>
    </row>
    <row r="2265" spans="1:2">
      <c r="A2265" t="s">
        <v>15877</v>
      </c>
      <c r="B2265">
        <v>10</v>
      </c>
    </row>
    <row r="2266" spans="1:2">
      <c r="A2266" t="s">
        <v>15997</v>
      </c>
      <c r="B2266">
        <v>10</v>
      </c>
    </row>
    <row r="2267" spans="1:2">
      <c r="A2267" t="s">
        <v>16028</v>
      </c>
      <c r="B2267">
        <v>10</v>
      </c>
    </row>
    <row r="2268" spans="1:2">
      <c r="A2268" t="s">
        <v>16226</v>
      </c>
      <c r="B2268">
        <v>10</v>
      </c>
    </row>
    <row r="2269" spans="1:2">
      <c r="A2269" t="s">
        <v>16270</v>
      </c>
      <c r="B2269">
        <v>10</v>
      </c>
    </row>
    <row r="2270" spans="1:2">
      <c r="A2270" t="s">
        <v>9454</v>
      </c>
      <c r="B2270">
        <v>10</v>
      </c>
    </row>
    <row r="2271" spans="1:2">
      <c r="A2271" t="s">
        <v>10598</v>
      </c>
      <c r="B2271">
        <v>10</v>
      </c>
    </row>
    <row r="2272" spans="1:2">
      <c r="A2272" t="s">
        <v>16601</v>
      </c>
      <c r="B2272">
        <v>10</v>
      </c>
    </row>
    <row r="2273" spans="1:2">
      <c r="A2273" t="s">
        <v>8969</v>
      </c>
      <c r="B2273">
        <v>10</v>
      </c>
    </row>
    <row r="2274" spans="1:2">
      <c r="A2274" t="s">
        <v>16743</v>
      </c>
      <c r="B2274">
        <v>10</v>
      </c>
    </row>
    <row r="2275" spans="1:2">
      <c r="A2275" t="s">
        <v>16849</v>
      </c>
      <c r="B2275">
        <v>10</v>
      </c>
    </row>
    <row r="2276" spans="1:2">
      <c r="A2276" t="s">
        <v>17008</v>
      </c>
      <c r="B2276">
        <v>10</v>
      </c>
    </row>
    <row r="2277" spans="1:2">
      <c r="A2277" t="s">
        <v>17013</v>
      </c>
      <c r="B2277">
        <v>10</v>
      </c>
    </row>
    <row r="2278" spans="1:2">
      <c r="A2278" t="s">
        <v>17070</v>
      </c>
      <c r="B2278">
        <v>10</v>
      </c>
    </row>
    <row r="2279" spans="1:2">
      <c r="A2279" t="s">
        <v>17171</v>
      </c>
      <c r="B2279">
        <v>10</v>
      </c>
    </row>
    <row r="2280" spans="1:2">
      <c r="A2280" t="s">
        <v>17193</v>
      </c>
      <c r="B2280">
        <v>10</v>
      </c>
    </row>
    <row r="2281" spans="1:2">
      <c r="A2281" t="s">
        <v>8743</v>
      </c>
      <c r="B2281">
        <v>10</v>
      </c>
    </row>
    <row r="2282" spans="1:2">
      <c r="A2282" t="s">
        <v>10825</v>
      </c>
      <c r="B2282">
        <v>10</v>
      </c>
    </row>
    <row r="2283" spans="1:2">
      <c r="A2283" t="s">
        <v>17412</v>
      </c>
      <c r="B2283">
        <v>10</v>
      </c>
    </row>
    <row r="2284" spans="1:2">
      <c r="A2284" t="s">
        <v>17695</v>
      </c>
      <c r="B2284">
        <v>10</v>
      </c>
    </row>
    <row r="2285" spans="1:2">
      <c r="A2285" t="s">
        <v>17702</v>
      </c>
      <c r="B2285">
        <v>10</v>
      </c>
    </row>
    <row r="2286" spans="1:2">
      <c r="A2286" t="s">
        <v>17806</v>
      </c>
      <c r="B2286">
        <v>10</v>
      </c>
    </row>
    <row r="2287" spans="1:2">
      <c r="A2287" t="s">
        <v>17814</v>
      </c>
      <c r="B2287">
        <v>10</v>
      </c>
    </row>
    <row r="2288" spans="1:2">
      <c r="A2288" t="s">
        <v>17854</v>
      </c>
      <c r="B2288">
        <v>10</v>
      </c>
    </row>
    <row r="2289" spans="1:2">
      <c r="A2289">
        <v>1.02</v>
      </c>
      <c r="B2289">
        <v>10</v>
      </c>
    </row>
    <row r="2290" spans="1:2">
      <c r="A2290" t="s">
        <v>17915</v>
      </c>
      <c r="B2290">
        <v>10</v>
      </c>
    </row>
    <row r="2291" spans="1:2">
      <c r="A2291" t="s">
        <v>18016</v>
      </c>
      <c r="B2291">
        <v>10</v>
      </c>
    </row>
    <row r="2292" spans="1:2">
      <c r="A2292" t="s">
        <v>18050</v>
      </c>
      <c r="B2292">
        <v>10</v>
      </c>
    </row>
    <row r="2293" spans="1:2">
      <c r="A2293" t="s">
        <v>18073</v>
      </c>
      <c r="B2293">
        <v>10</v>
      </c>
    </row>
    <row r="2294" spans="1:2">
      <c r="A2294" t="s">
        <v>18322</v>
      </c>
      <c r="B2294">
        <v>10</v>
      </c>
    </row>
    <row r="2295" spans="1:2">
      <c r="A2295" t="s">
        <v>18369</v>
      </c>
      <c r="B2295">
        <v>10</v>
      </c>
    </row>
    <row r="2296" spans="1:2">
      <c r="A2296" t="s">
        <v>18467</v>
      </c>
      <c r="B2296">
        <v>10</v>
      </c>
    </row>
    <row r="2297" spans="1:2">
      <c r="A2297" t="s">
        <v>18543</v>
      </c>
      <c r="B2297">
        <v>10</v>
      </c>
    </row>
    <row r="2298" spans="1:2">
      <c r="A2298" t="s">
        <v>18609</v>
      </c>
      <c r="B2298">
        <v>10</v>
      </c>
    </row>
    <row r="2299" spans="1:2">
      <c r="A2299" t="s">
        <v>18651</v>
      </c>
      <c r="B2299">
        <v>10</v>
      </c>
    </row>
    <row r="2300" spans="1:2">
      <c r="A2300" t="s">
        <v>8684</v>
      </c>
      <c r="B2300">
        <v>10</v>
      </c>
    </row>
    <row r="2301" spans="1:2">
      <c r="A2301" t="s">
        <v>18846</v>
      </c>
      <c r="B2301">
        <v>10</v>
      </c>
    </row>
    <row r="2302" spans="1:2">
      <c r="A2302" t="s">
        <v>19165</v>
      </c>
      <c r="B2302">
        <v>10</v>
      </c>
    </row>
    <row r="2303" spans="1:2">
      <c r="A2303" t="s">
        <v>10859</v>
      </c>
      <c r="B2303">
        <v>10</v>
      </c>
    </row>
    <row r="2304" spans="1:2">
      <c r="A2304" t="s">
        <v>19313</v>
      </c>
      <c r="B2304">
        <v>10</v>
      </c>
    </row>
    <row r="2305" spans="1:2">
      <c r="A2305" t="s">
        <v>19435</v>
      </c>
      <c r="B2305">
        <v>10</v>
      </c>
    </row>
    <row r="2306" spans="1:2">
      <c r="A2306" t="s">
        <v>19481</v>
      </c>
      <c r="B2306">
        <v>10</v>
      </c>
    </row>
    <row r="2307" spans="1:2">
      <c r="A2307" t="s">
        <v>19573</v>
      </c>
      <c r="B2307">
        <v>10</v>
      </c>
    </row>
    <row r="2308" spans="1:2">
      <c r="A2308" t="s">
        <v>19783</v>
      </c>
      <c r="B2308">
        <v>10</v>
      </c>
    </row>
    <row r="2309" spans="1:2">
      <c r="A2309" t="s">
        <v>19815</v>
      </c>
      <c r="B2309">
        <v>10</v>
      </c>
    </row>
    <row r="2310" spans="1:2">
      <c r="A2310" t="s">
        <v>19825</v>
      </c>
      <c r="B2310">
        <v>10</v>
      </c>
    </row>
    <row r="2311" spans="1:2">
      <c r="A2311" t="s">
        <v>19877</v>
      </c>
      <c r="B2311">
        <v>10</v>
      </c>
    </row>
    <row r="2312" spans="1:2">
      <c r="A2312" t="s">
        <v>20067</v>
      </c>
      <c r="B2312">
        <v>10</v>
      </c>
    </row>
    <row r="2313" spans="1:2">
      <c r="A2313" t="s">
        <v>20158</v>
      </c>
      <c r="B2313">
        <v>10</v>
      </c>
    </row>
    <row r="2314" spans="1:2">
      <c r="A2314" t="s">
        <v>20161</v>
      </c>
      <c r="B2314">
        <v>10</v>
      </c>
    </row>
    <row r="2315" spans="1:2">
      <c r="A2315" t="s">
        <v>20166</v>
      </c>
      <c r="B2315">
        <v>10</v>
      </c>
    </row>
    <row r="2316" spans="1:2">
      <c r="A2316" t="s">
        <v>10372</v>
      </c>
      <c r="B2316">
        <v>10</v>
      </c>
    </row>
    <row r="2317" spans="1:2">
      <c r="A2317" t="s">
        <v>20489</v>
      </c>
      <c r="B2317">
        <v>10</v>
      </c>
    </row>
    <row r="2318" spans="1:2">
      <c r="A2318" t="s">
        <v>9328</v>
      </c>
      <c r="B2318">
        <v>10</v>
      </c>
    </row>
    <row r="2319" spans="1:2">
      <c r="A2319" t="s">
        <v>21061</v>
      </c>
      <c r="B2319">
        <v>10</v>
      </c>
    </row>
    <row r="2320" spans="1:2">
      <c r="A2320" t="s">
        <v>10405</v>
      </c>
      <c r="B2320">
        <v>10</v>
      </c>
    </row>
    <row r="2321" spans="1:2">
      <c r="A2321" t="s">
        <v>21125</v>
      </c>
      <c r="B2321">
        <v>10</v>
      </c>
    </row>
    <row r="2322" spans="1:2">
      <c r="A2322" t="s">
        <v>8647</v>
      </c>
      <c r="B2322">
        <v>10</v>
      </c>
    </row>
    <row r="2323" spans="1:2">
      <c r="A2323" t="s">
        <v>11048</v>
      </c>
      <c r="B2323">
        <v>10</v>
      </c>
    </row>
    <row r="2324" spans="1:2">
      <c r="A2324" t="s">
        <v>21444</v>
      </c>
      <c r="B2324">
        <v>10</v>
      </c>
    </row>
    <row r="2325" spans="1:2">
      <c r="A2325" t="s">
        <v>10974</v>
      </c>
      <c r="B2325">
        <v>10</v>
      </c>
    </row>
    <row r="2326" spans="1:2">
      <c r="A2326" t="s">
        <v>21513</v>
      </c>
      <c r="B2326">
        <v>10</v>
      </c>
    </row>
    <row r="2327" spans="1:2">
      <c r="A2327" t="s">
        <v>21613</v>
      </c>
      <c r="B2327">
        <v>10</v>
      </c>
    </row>
    <row r="2328" spans="1:2">
      <c r="A2328" t="s">
        <v>21671</v>
      </c>
      <c r="B2328">
        <v>10</v>
      </c>
    </row>
    <row r="2329" spans="1:2">
      <c r="A2329" t="s">
        <v>11182</v>
      </c>
      <c r="B2329">
        <v>10</v>
      </c>
    </row>
    <row r="2330" spans="1:2">
      <c r="A2330" t="s">
        <v>21786</v>
      </c>
      <c r="B2330">
        <v>10</v>
      </c>
    </row>
    <row r="2331" spans="1:2">
      <c r="A2331" t="s">
        <v>21819</v>
      </c>
      <c r="B2331">
        <v>10</v>
      </c>
    </row>
    <row r="2332" spans="1:2">
      <c r="A2332" t="s">
        <v>21946</v>
      </c>
      <c r="B2332">
        <v>10</v>
      </c>
    </row>
    <row r="2333" spans="1:2">
      <c r="A2333" t="s">
        <v>22077</v>
      </c>
      <c r="B2333">
        <v>10</v>
      </c>
    </row>
    <row r="2334" spans="1:2">
      <c r="A2334" t="s">
        <v>22139</v>
      </c>
      <c r="B2334">
        <v>10</v>
      </c>
    </row>
    <row r="2335" spans="1:2">
      <c r="A2335" t="s">
        <v>10406</v>
      </c>
      <c r="B2335">
        <v>10</v>
      </c>
    </row>
    <row r="2336" spans="1:2">
      <c r="A2336" t="s">
        <v>22350</v>
      </c>
      <c r="B2336">
        <v>10</v>
      </c>
    </row>
    <row r="2337" spans="1:2">
      <c r="A2337" t="s">
        <v>22386</v>
      </c>
      <c r="B2337">
        <v>10</v>
      </c>
    </row>
    <row r="2338" spans="1:2">
      <c r="A2338">
        <v>800</v>
      </c>
      <c r="B2338">
        <v>10</v>
      </c>
    </row>
    <row r="2339" spans="1:2">
      <c r="A2339" t="s">
        <v>22480</v>
      </c>
      <c r="B2339">
        <v>10</v>
      </c>
    </row>
    <row r="2340" spans="1:2">
      <c r="A2340" t="s">
        <v>9058</v>
      </c>
      <c r="B2340">
        <v>10</v>
      </c>
    </row>
    <row r="2341" spans="1:2">
      <c r="A2341" t="s">
        <v>22572</v>
      </c>
      <c r="B2341">
        <v>10</v>
      </c>
    </row>
    <row r="2342" spans="1:2">
      <c r="A2342" t="s">
        <v>22615</v>
      </c>
      <c r="B2342">
        <v>10</v>
      </c>
    </row>
    <row r="2343" spans="1:2">
      <c r="A2343" t="s">
        <v>22661</v>
      </c>
      <c r="B2343">
        <v>10</v>
      </c>
    </row>
    <row r="2344" spans="1:2">
      <c r="A2344" t="s">
        <v>22682</v>
      </c>
      <c r="B2344">
        <v>10</v>
      </c>
    </row>
    <row r="2345" spans="1:2">
      <c r="A2345" t="s">
        <v>22684</v>
      </c>
      <c r="B2345">
        <v>10</v>
      </c>
    </row>
    <row r="2346" spans="1:2">
      <c r="A2346" t="s">
        <v>22849</v>
      </c>
      <c r="B2346">
        <v>10</v>
      </c>
    </row>
    <row r="2347" spans="1:2">
      <c r="A2347" t="s">
        <v>22874</v>
      </c>
      <c r="B2347">
        <v>10</v>
      </c>
    </row>
    <row r="2348" spans="1:2">
      <c r="A2348" t="s">
        <v>23113</v>
      </c>
      <c r="B2348">
        <v>10</v>
      </c>
    </row>
    <row r="2349" spans="1:2">
      <c r="A2349" t="s">
        <v>23195</v>
      </c>
      <c r="B2349">
        <v>10</v>
      </c>
    </row>
    <row r="2350" spans="1:2">
      <c r="A2350" t="s">
        <v>23237</v>
      </c>
      <c r="B2350">
        <v>10</v>
      </c>
    </row>
    <row r="2351" spans="1:2">
      <c r="A2351" t="s">
        <v>23309</v>
      </c>
      <c r="B2351">
        <v>10</v>
      </c>
    </row>
    <row r="2352" spans="1:2">
      <c r="A2352" t="s">
        <v>23313</v>
      </c>
      <c r="B2352">
        <v>10</v>
      </c>
    </row>
    <row r="2353" spans="1:2">
      <c r="A2353" t="s">
        <v>23314</v>
      </c>
      <c r="B2353">
        <v>10</v>
      </c>
    </row>
    <row r="2354" spans="1:2">
      <c r="A2354" t="s">
        <v>23327</v>
      </c>
      <c r="B2354">
        <v>10</v>
      </c>
    </row>
    <row r="2355" spans="1:2">
      <c r="A2355" t="s">
        <v>23448</v>
      </c>
      <c r="B2355">
        <v>10</v>
      </c>
    </row>
    <row r="2356" spans="1:2">
      <c r="A2356" t="s">
        <v>10328</v>
      </c>
      <c r="B2356">
        <v>10</v>
      </c>
    </row>
    <row r="2357" spans="1:2">
      <c r="A2357" t="s">
        <v>23626</v>
      </c>
      <c r="B2357">
        <v>10</v>
      </c>
    </row>
    <row r="2358" spans="1:2">
      <c r="A2358" t="s">
        <v>23781</v>
      </c>
      <c r="B2358">
        <v>10</v>
      </c>
    </row>
    <row r="2359" spans="1:2">
      <c r="A2359" t="s">
        <v>23806</v>
      </c>
      <c r="B2359">
        <v>10</v>
      </c>
    </row>
    <row r="2360" spans="1:2">
      <c r="A2360" t="s">
        <v>10638</v>
      </c>
      <c r="B2360">
        <v>10</v>
      </c>
    </row>
    <row r="2361" spans="1:2">
      <c r="A2361" t="s">
        <v>24066</v>
      </c>
      <c r="B2361">
        <v>10</v>
      </c>
    </row>
    <row r="2362" spans="1:2">
      <c r="A2362" t="s">
        <v>24214</v>
      </c>
      <c r="B2362">
        <v>10</v>
      </c>
    </row>
    <row r="2363" spans="1:2">
      <c r="A2363" t="s">
        <v>8591</v>
      </c>
      <c r="B2363">
        <v>10</v>
      </c>
    </row>
    <row r="2364" spans="1:2">
      <c r="A2364" t="s">
        <v>24356</v>
      </c>
      <c r="B2364">
        <v>10</v>
      </c>
    </row>
    <row r="2365" spans="1:2">
      <c r="A2365" t="s">
        <v>24436</v>
      </c>
      <c r="B2365">
        <v>10</v>
      </c>
    </row>
    <row r="2366" spans="1:2">
      <c r="A2366">
        <v>2003</v>
      </c>
      <c r="B2366">
        <v>10</v>
      </c>
    </row>
    <row r="2367" spans="1:2">
      <c r="A2367">
        <v>2000</v>
      </c>
      <c r="B2367">
        <v>10</v>
      </c>
    </row>
    <row r="2368" spans="1:2">
      <c r="A2368" t="s">
        <v>24612</v>
      </c>
      <c r="B2368">
        <v>10</v>
      </c>
    </row>
    <row r="2369" spans="1:2">
      <c r="A2369">
        <v>38</v>
      </c>
      <c r="B2369">
        <v>10</v>
      </c>
    </row>
    <row r="2370" spans="1:2">
      <c r="A2370" t="s">
        <v>24876</v>
      </c>
      <c r="B2370">
        <v>10</v>
      </c>
    </row>
    <row r="2371" spans="1:2">
      <c r="A2371" t="s">
        <v>11002</v>
      </c>
      <c r="B2371">
        <v>10</v>
      </c>
    </row>
    <row r="2372" spans="1:2">
      <c r="A2372" t="s">
        <v>24950</v>
      </c>
      <c r="B2372">
        <v>10</v>
      </c>
    </row>
    <row r="2373" spans="1:2">
      <c r="A2373" t="s">
        <v>25144</v>
      </c>
      <c r="B2373">
        <v>10</v>
      </c>
    </row>
    <row r="2374" spans="1:2">
      <c r="A2374" t="s">
        <v>25255</v>
      </c>
      <c r="B2374">
        <v>10</v>
      </c>
    </row>
    <row r="2375" spans="1:2">
      <c r="A2375" t="s">
        <v>25266</v>
      </c>
      <c r="B2375">
        <v>10</v>
      </c>
    </row>
    <row r="2376" spans="1:2">
      <c r="A2376" t="s">
        <v>9094</v>
      </c>
      <c r="B2376">
        <v>10</v>
      </c>
    </row>
    <row r="2377" spans="1:2">
      <c r="A2377" t="s">
        <v>25507</v>
      </c>
      <c r="B2377">
        <v>10</v>
      </c>
    </row>
    <row r="2378" spans="1:2">
      <c r="A2378" t="s">
        <v>25578</v>
      </c>
      <c r="B2378">
        <v>10</v>
      </c>
    </row>
    <row r="2379" spans="1:2">
      <c r="A2379">
        <v>41</v>
      </c>
      <c r="B2379">
        <v>10</v>
      </c>
    </row>
    <row r="2380" spans="1:2">
      <c r="A2380" t="s">
        <v>25669</v>
      </c>
      <c r="B2380">
        <v>10</v>
      </c>
    </row>
    <row r="2381" spans="1:2">
      <c r="A2381" t="s">
        <v>25911</v>
      </c>
      <c r="B2381">
        <v>10</v>
      </c>
    </row>
    <row r="2382" spans="1:2">
      <c r="A2382" t="s">
        <v>26040</v>
      </c>
      <c r="B2382">
        <v>10</v>
      </c>
    </row>
    <row r="2383" spans="1:2">
      <c r="A2383" t="s">
        <v>11146</v>
      </c>
      <c r="B2383">
        <v>10</v>
      </c>
    </row>
    <row r="2384" spans="1:2">
      <c r="A2384" t="s">
        <v>10548</v>
      </c>
      <c r="B2384">
        <v>10</v>
      </c>
    </row>
    <row r="2385" spans="1:2">
      <c r="A2385">
        <v>53</v>
      </c>
      <c r="B2385">
        <v>10</v>
      </c>
    </row>
    <row r="2386" spans="1:2">
      <c r="A2386">
        <v>52</v>
      </c>
      <c r="B2386">
        <v>10</v>
      </c>
    </row>
    <row r="2387" spans="1:2">
      <c r="A2387" t="s">
        <v>26591</v>
      </c>
      <c r="B2387">
        <v>10</v>
      </c>
    </row>
    <row r="2388" spans="1:2">
      <c r="A2388" t="s">
        <v>26631</v>
      </c>
      <c r="B2388">
        <v>10</v>
      </c>
    </row>
    <row r="2389" spans="1:2">
      <c r="A2389" t="s">
        <v>10842</v>
      </c>
      <c r="B2389">
        <v>10</v>
      </c>
    </row>
    <row r="2390" spans="1:2">
      <c r="A2390" t="s">
        <v>26722</v>
      </c>
      <c r="B2390">
        <v>10</v>
      </c>
    </row>
    <row r="2391" spans="1:2">
      <c r="A2391" t="s">
        <v>26792</v>
      </c>
      <c r="B2391">
        <v>10</v>
      </c>
    </row>
    <row r="2392" spans="1:2">
      <c r="A2392" t="s">
        <v>27038</v>
      </c>
      <c r="B2392">
        <v>10</v>
      </c>
    </row>
    <row r="2393" spans="1:2">
      <c r="A2393" t="s">
        <v>27041</v>
      </c>
      <c r="B2393">
        <v>10</v>
      </c>
    </row>
    <row r="2394" spans="1:2">
      <c r="A2394" t="s">
        <v>27172</v>
      </c>
      <c r="B2394">
        <v>10</v>
      </c>
    </row>
    <row r="2395" spans="1:2">
      <c r="A2395" t="s">
        <v>27229</v>
      </c>
      <c r="B2395">
        <v>10</v>
      </c>
    </row>
    <row r="2396" spans="1:2">
      <c r="A2396" t="s">
        <v>27245</v>
      </c>
      <c r="B2396">
        <v>10</v>
      </c>
    </row>
    <row r="2397" spans="1:2">
      <c r="A2397">
        <v>500</v>
      </c>
      <c r="B2397">
        <v>10</v>
      </c>
    </row>
    <row r="2398" spans="1:2">
      <c r="A2398" t="s">
        <v>10197</v>
      </c>
      <c r="B2398">
        <v>10</v>
      </c>
    </row>
    <row r="2399" spans="1:2">
      <c r="A2399" t="s">
        <v>27540</v>
      </c>
      <c r="B2399">
        <v>10</v>
      </c>
    </row>
    <row r="2400" spans="1:2">
      <c r="A2400" t="s">
        <v>27621</v>
      </c>
      <c r="B2400">
        <v>10</v>
      </c>
    </row>
    <row r="2401" spans="1:2">
      <c r="A2401" t="s">
        <v>27651</v>
      </c>
      <c r="B2401">
        <v>10</v>
      </c>
    </row>
    <row r="2402" spans="1:2">
      <c r="A2402" t="s">
        <v>27667</v>
      </c>
      <c r="B2402">
        <v>10</v>
      </c>
    </row>
    <row r="2403" spans="1:2">
      <c r="A2403" t="s">
        <v>27668</v>
      </c>
      <c r="B2403">
        <v>10</v>
      </c>
    </row>
    <row r="2404" spans="1:2">
      <c r="A2404" t="s">
        <v>27669</v>
      </c>
      <c r="B2404">
        <v>10</v>
      </c>
    </row>
    <row r="2405" spans="1:2">
      <c r="A2405" t="s">
        <v>27769</v>
      </c>
      <c r="B2405">
        <v>10</v>
      </c>
    </row>
    <row r="2406" spans="1:2">
      <c r="A2406" t="s">
        <v>27777</v>
      </c>
      <c r="B2406">
        <v>10</v>
      </c>
    </row>
    <row r="2407" spans="1:2">
      <c r="A2407" t="s">
        <v>27981</v>
      </c>
      <c r="B2407">
        <v>10</v>
      </c>
    </row>
    <row r="2408" spans="1:2">
      <c r="A2408" t="s">
        <v>28308</v>
      </c>
      <c r="B2408">
        <v>10</v>
      </c>
    </row>
    <row r="2409" spans="1:2">
      <c r="A2409" t="s">
        <v>28399</v>
      </c>
      <c r="B2409">
        <v>10</v>
      </c>
    </row>
    <row r="2410" spans="1:2">
      <c r="A2410" t="s">
        <v>28445</v>
      </c>
      <c r="B2410">
        <v>10</v>
      </c>
    </row>
    <row r="2411" spans="1:2">
      <c r="A2411">
        <v>3.5</v>
      </c>
      <c r="B2411">
        <v>10</v>
      </c>
    </row>
    <row r="2412" spans="1:2">
      <c r="A2412" t="s">
        <v>28572</v>
      </c>
      <c r="B2412">
        <v>10</v>
      </c>
    </row>
    <row r="2413" spans="1:2">
      <c r="A2413" t="s">
        <v>28604</v>
      </c>
      <c r="B2413">
        <v>10</v>
      </c>
    </row>
    <row r="2414" spans="1:2">
      <c r="A2414" t="s">
        <v>28680</v>
      </c>
      <c r="B2414">
        <v>10</v>
      </c>
    </row>
    <row r="2415" spans="1:2">
      <c r="A2415" t="s">
        <v>28762</v>
      </c>
      <c r="B2415">
        <v>10</v>
      </c>
    </row>
    <row r="2416" spans="1:2">
      <c r="A2416">
        <v>0.6</v>
      </c>
      <c r="B2416">
        <v>10</v>
      </c>
    </row>
    <row r="2417" spans="1:2">
      <c r="A2417" t="s">
        <v>28930</v>
      </c>
      <c r="B2417">
        <v>10</v>
      </c>
    </row>
    <row r="2418" spans="1:2">
      <c r="A2418" t="s">
        <v>28944</v>
      </c>
      <c r="B2418">
        <v>10</v>
      </c>
    </row>
    <row r="2419" spans="1:2">
      <c r="A2419" t="s">
        <v>12383</v>
      </c>
      <c r="B2419">
        <v>10</v>
      </c>
    </row>
    <row r="2420" spans="1:2">
      <c r="A2420">
        <v>1.1000000000000001</v>
      </c>
      <c r="B2420">
        <v>10</v>
      </c>
    </row>
    <row r="2421" spans="1:2">
      <c r="A2421" t="s">
        <v>11111</v>
      </c>
      <c r="B2421">
        <v>10</v>
      </c>
    </row>
    <row r="2422" spans="1:2">
      <c r="A2422" t="s">
        <v>29261</v>
      </c>
      <c r="B2422">
        <v>10</v>
      </c>
    </row>
    <row r="2423" spans="1:2">
      <c r="A2423" t="s">
        <v>29286</v>
      </c>
      <c r="B2423">
        <v>10</v>
      </c>
    </row>
    <row r="2424" spans="1:2">
      <c r="A2424" t="s">
        <v>29304</v>
      </c>
      <c r="B2424">
        <v>10</v>
      </c>
    </row>
    <row r="2425" spans="1:2">
      <c r="A2425" t="s">
        <v>29355</v>
      </c>
      <c r="B2425">
        <v>10</v>
      </c>
    </row>
    <row r="2426" spans="1:2">
      <c r="A2426" t="s">
        <v>29362</v>
      </c>
      <c r="B2426">
        <v>10</v>
      </c>
    </row>
    <row r="2427" spans="1:2">
      <c r="A2427" t="s">
        <v>10478</v>
      </c>
      <c r="B2427">
        <v>10</v>
      </c>
    </row>
    <row r="2428" spans="1:2">
      <c r="A2428" t="s">
        <v>29406</v>
      </c>
      <c r="B2428">
        <v>10</v>
      </c>
    </row>
    <row r="2429" spans="1:2">
      <c r="A2429" t="s">
        <v>29488</v>
      </c>
      <c r="B2429">
        <v>10</v>
      </c>
    </row>
    <row r="2430" spans="1:2">
      <c r="A2430" t="s">
        <v>29557</v>
      </c>
      <c r="B2430">
        <v>10</v>
      </c>
    </row>
    <row r="2431" spans="1:2">
      <c r="A2431" t="s">
        <v>13507</v>
      </c>
      <c r="B2431">
        <v>9</v>
      </c>
    </row>
    <row r="2432" spans="1:2">
      <c r="A2432" t="s">
        <v>13588</v>
      </c>
      <c r="B2432">
        <v>9</v>
      </c>
    </row>
    <row r="2433" spans="1:2">
      <c r="A2433" t="s">
        <v>13619</v>
      </c>
      <c r="B2433">
        <v>9</v>
      </c>
    </row>
    <row r="2434" spans="1:2">
      <c r="A2434" t="s">
        <v>13660</v>
      </c>
      <c r="B2434">
        <v>9</v>
      </c>
    </row>
    <row r="2435" spans="1:2">
      <c r="A2435" t="s">
        <v>13761</v>
      </c>
      <c r="B2435">
        <v>9</v>
      </c>
    </row>
    <row r="2436" spans="1:2">
      <c r="A2436" t="s">
        <v>9093</v>
      </c>
      <c r="B2436">
        <v>9</v>
      </c>
    </row>
    <row r="2437" spans="1:2">
      <c r="A2437" t="s">
        <v>13935</v>
      </c>
      <c r="B2437">
        <v>9</v>
      </c>
    </row>
    <row r="2438" spans="1:2">
      <c r="A2438" t="s">
        <v>10942</v>
      </c>
      <c r="B2438">
        <v>9</v>
      </c>
    </row>
    <row r="2439" spans="1:2">
      <c r="A2439" t="s">
        <v>14004</v>
      </c>
      <c r="B2439">
        <v>9</v>
      </c>
    </row>
    <row r="2440" spans="1:2">
      <c r="A2440" t="s">
        <v>10910</v>
      </c>
      <c r="B2440">
        <v>9</v>
      </c>
    </row>
    <row r="2441" spans="1:2">
      <c r="A2441" t="s">
        <v>14299</v>
      </c>
      <c r="B2441">
        <v>9</v>
      </c>
    </row>
    <row r="2442" spans="1:2">
      <c r="A2442" t="s">
        <v>14327</v>
      </c>
      <c r="B2442">
        <v>9</v>
      </c>
    </row>
    <row r="2443" spans="1:2">
      <c r="A2443" t="s">
        <v>14503</v>
      </c>
      <c r="B2443">
        <v>9</v>
      </c>
    </row>
    <row r="2444" spans="1:2">
      <c r="A2444" t="s">
        <v>10733</v>
      </c>
      <c r="B2444">
        <v>9</v>
      </c>
    </row>
    <row r="2445" spans="1:2">
      <c r="A2445" t="s">
        <v>14597</v>
      </c>
      <c r="B2445">
        <v>9</v>
      </c>
    </row>
    <row r="2446" spans="1:2">
      <c r="A2446" t="s">
        <v>14615</v>
      </c>
      <c r="B2446">
        <v>9</v>
      </c>
    </row>
    <row r="2447" spans="1:2">
      <c r="A2447" t="s">
        <v>14743</v>
      </c>
      <c r="B2447">
        <v>9</v>
      </c>
    </row>
    <row r="2448" spans="1:2">
      <c r="A2448" t="s">
        <v>14780</v>
      </c>
      <c r="B2448">
        <v>9</v>
      </c>
    </row>
    <row r="2449" spans="1:2">
      <c r="A2449" t="s">
        <v>8729</v>
      </c>
      <c r="B2449">
        <v>9</v>
      </c>
    </row>
    <row r="2450" spans="1:2">
      <c r="A2450" t="s">
        <v>15076</v>
      </c>
      <c r="B2450">
        <v>9</v>
      </c>
    </row>
    <row r="2451" spans="1:2">
      <c r="A2451" t="s">
        <v>15146</v>
      </c>
      <c r="B2451">
        <v>9</v>
      </c>
    </row>
    <row r="2452" spans="1:2">
      <c r="A2452" t="s">
        <v>15441</v>
      </c>
      <c r="B2452">
        <v>9</v>
      </c>
    </row>
    <row r="2453" spans="1:2">
      <c r="A2453" t="s">
        <v>15456</v>
      </c>
      <c r="B2453">
        <v>9</v>
      </c>
    </row>
    <row r="2454" spans="1:2">
      <c r="A2454" t="s">
        <v>15547</v>
      </c>
      <c r="B2454">
        <v>9</v>
      </c>
    </row>
    <row r="2455" spans="1:2">
      <c r="A2455" t="s">
        <v>15933</v>
      </c>
      <c r="B2455">
        <v>9</v>
      </c>
    </row>
    <row r="2456" spans="1:2">
      <c r="A2456" t="s">
        <v>16078</v>
      </c>
      <c r="B2456">
        <v>9</v>
      </c>
    </row>
    <row r="2457" spans="1:2">
      <c r="A2457" t="s">
        <v>16218</v>
      </c>
      <c r="B2457">
        <v>9</v>
      </c>
    </row>
    <row r="2458" spans="1:2">
      <c r="A2458" t="s">
        <v>16254</v>
      </c>
      <c r="B2458">
        <v>9</v>
      </c>
    </row>
    <row r="2459" spans="1:2">
      <c r="A2459" t="s">
        <v>16337</v>
      </c>
      <c r="B2459">
        <v>9</v>
      </c>
    </row>
    <row r="2460" spans="1:2">
      <c r="A2460" t="s">
        <v>16347</v>
      </c>
      <c r="B2460">
        <v>9</v>
      </c>
    </row>
    <row r="2461" spans="1:2">
      <c r="A2461" t="s">
        <v>16403</v>
      </c>
      <c r="B2461">
        <v>9</v>
      </c>
    </row>
    <row r="2462" spans="1:2">
      <c r="A2462" t="s">
        <v>16501</v>
      </c>
      <c r="B2462">
        <v>9</v>
      </c>
    </row>
    <row r="2463" spans="1:2">
      <c r="A2463" t="s">
        <v>16640</v>
      </c>
      <c r="B2463">
        <v>9</v>
      </c>
    </row>
    <row r="2464" spans="1:2">
      <c r="A2464" t="s">
        <v>16650</v>
      </c>
      <c r="B2464">
        <v>9</v>
      </c>
    </row>
    <row r="2465" spans="1:2">
      <c r="A2465" t="s">
        <v>16657</v>
      </c>
      <c r="B2465">
        <v>9</v>
      </c>
    </row>
    <row r="2466" spans="1:2">
      <c r="A2466" t="s">
        <v>16666</v>
      </c>
      <c r="B2466">
        <v>9</v>
      </c>
    </row>
    <row r="2467" spans="1:2">
      <c r="A2467" t="s">
        <v>16756</v>
      </c>
      <c r="B2467">
        <v>9</v>
      </c>
    </row>
    <row r="2468" spans="1:2">
      <c r="A2468" t="s">
        <v>16986</v>
      </c>
      <c r="B2468">
        <v>9</v>
      </c>
    </row>
    <row r="2469" spans="1:2">
      <c r="A2469" t="b">
        <v>0</v>
      </c>
      <c r="B2469">
        <v>9</v>
      </c>
    </row>
    <row r="2470" spans="1:2">
      <c r="A2470" t="s">
        <v>17044</v>
      </c>
      <c r="B2470">
        <v>9</v>
      </c>
    </row>
    <row r="2471" spans="1:2">
      <c r="A2471" t="s">
        <v>17066</v>
      </c>
      <c r="B2471">
        <v>9</v>
      </c>
    </row>
    <row r="2472" spans="1:2">
      <c r="A2472" t="s">
        <v>17328</v>
      </c>
      <c r="B2472">
        <v>9</v>
      </c>
    </row>
    <row r="2473" spans="1:2">
      <c r="A2473" t="s">
        <v>17400</v>
      </c>
      <c r="B2473">
        <v>9</v>
      </c>
    </row>
    <row r="2474" spans="1:2">
      <c r="A2474" t="s">
        <v>17435</v>
      </c>
      <c r="B2474">
        <v>9</v>
      </c>
    </row>
    <row r="2475" spans="1:2">
      <c r="A2475" t="s">
        <v>17442</v>
      </c>
      <c r="B2475">
        <v>9</v>
      </c>
    </row>
    <row r="2476" spans="1:2">
      <c r="A2476" t="s">
        <v>17520</v>
      </c>
      <c r="B2476">
        <v>9</v>
      </c>
    </row>
    <row r="2477" spans="1:2">
      <c r="A2477" t="s">
        <v>17529</v>
      </c>
      <c r="B2477">
        <v>9</v>
      </c>
    </row>
    <row r="2478" spans="1:2">
      <c r="A2478" t="s">
        <v>17530</v>
      </c>
      <c r="B2478">
        <v>9</v>
      </c>
    </row>
    <row r="2479" spans="1:2">
      <c r="A2479" t="s">
        <v>17605</v>
      </c>
      <c r="B2479">
        <v>9</v>
      </c>
    </row>
    <row r="2480" spans="1:2">
      <c r="A2480" t="s">
        <v>17643</v>
      </c>
      <c r="B2480">
        <v>9</v>
      </c>
    </row>
    <row r="2481" spans="1:2">
      <c r="A2481" t="s">
        <v>17667</v>
      </c>
      <c r="B2481">
        <v>9</v>
      </c>
    </row>
    <row r="2482" spans="1:2">
      <c r="A2482" t="s">
        <v>17672</v>
      </c>
      <c r="B2482">
        <v>9</v>
      </c>
    </row>
    <row r="2483" spans="1:2">
      <c r="A2483" t="s">
        <v>17841</v>
      </c>
      <c r="B2483">
        <v>9</v>
      </c>
    </row>
    <row r="2484" spans="1:2">
      <c r="A2484" t="s">
        <v>17850</v>
      </c>
      <c r="B2484">
        <v>9</v>
      </c>
    </row>
    <row r="2485" spans="1:2">
      <c r="A2485" t="s">
        <v>11218</v>
      </c>
      <c r="B2485">
        <v>9</v>
      </c>
    </row>
    <row r="2486" spans="1:2">
      <c r="A2486" t="s">
        <v>17951</v>
      </c>
      <c r="B2486">
        <v>9</v>
      </c>
    </row>
    <row r="2487" spans="1:2">
      <c r="A2487" t="s">
        <v>18102</v>
      </c>
      <c r="B2487">
        <v>9</v>
      </c>
    </row>
    <row r="2488" spans="1:2">
      <c r="A2488" t="s">
        <v>10217</v>
      </c>
      <c r="B2488">
        <v>9</v>
      </c>
    </row>
    <row r="2489" spans="1:2">
      <c r="A2489" t="s">
        <v>18240</v>
      </c>
      <c r="B2489">
        <v>9</v>
      </c>
    </row>
    <row r="2490" spans="1:2">
      <c r="A2490">
        <v>0.12</v>
      </c>
      <c r="B2490">
        <v>9</v>
      </c>
    </row>
    <row r="2491" spans="1:2">
      <c r="A2491" t="s">
        <v>18246</v>
      </c>
      <c r="B2491">
        <v>9</v>
      </c>
    </row>
    <row r="2492" spans="1:2">
      <c r="A2492" t="s">
        <v>10981</v>
      </c>
      <c r="B2492">
        <v>9</v>
      </c>
    </row>
    <row r="2493" spans="1:2">
      <c r="A2493" t="s">
        <v>18314</v>
      </c>
      <c r="B2493">
        <v>9</v>
      </c>
    </row>
    <row r="2494" spans="1:2">
      <c r="A2494" t="s">
        <v>18456</v>
      </c>
      <c r="B2494">
        <v>9</v>
      </c>
    </row>
    <row r="2495" spans="1:2">
      <c r="A2495" t="s">
        <v>18471</v>
      </c>
      <c r="B2495">
        <v>9</v>
      </c>
    </row>
    <row r="2496" spans="1:2">
      <c r="A2496" t="s">
        <v>12510</v>
      </c>
      <c r="B2496">
        <v>9</v>
      </c>
    </row>
    <row r="2497" spans="1:2">
      <c r="A2497" t="s">
        <v>18825</v>
      </c>
      <c r="B2497">
        <v>9</v>
      </c>
    </row>
    <row r="2498" spans="1:2">
      <c r="A2498" t="s">
        <v>18853</v>
      </c>
      <c r="B2498">
        <v>9</v>
      </c>
    </row>
    <row r="2499" spans="1:2">
      <c r="A2499" t="s">
        <v>19039</v>
      </c>
      <c r="B2499">
        <v>9</v>
      </c>
    </row>
    <row r="2500" spans="1:2">
      <c r="A2500" t="s">
        <v>19089</v>
      </c>
      <c r="B2500">
        <v>9</v>
      </c>
    </row>
    <row r="2501" spans="1:2">
      <c r="A2501" t="s">
        <v>10713</v>
      </c>
      <c r="B2501">
        <v>9</v>
      </c>
    </row>
    <row r="2502" spans="1:2">
      <c r="A2502" t="s">
        <v>19429</v>
      </c>
      <c r="B2502">
        <v>9</v>
      </c>
    </row>
    <row r="2503" spans="1:2">
      <c r="A2503" t="s">
        <v>19512</v>
      </c>
      <c r="B2503">
        <v>9</v>
      </c>
    </row>
    <row r="2504" spans="1:2">
      <c r="A2504" t="s">
        <v>19515</v>
      </c>
      <c r="B2504">
        <v>9</v>
      </c>
    </row>
    <row r="2505" spans="1:2">
      <c r="A2505" t="s">
        <v>19542</v>
      </c>
      <c r="B2505">
        <v>9</v>
      </c>
    </row>
    <row r="2506" spans="1:2">
      <c r="A2506" t="s">
        <v>19587</v>
      </c>
      <c r="B2506">
        <v>9</v>
      </c>
    </row>
    <row r="2507" spans="1:2">
      <c r="A2507" t="s">
        <v>11145</v>
      </c>
      <c r="B2507">
        <v>9</v>
      </c>
    </row>
    <row r="2508" spans="1:2">
      <c r="A2508" t="s">
        <v>10718</v>
      </c>
      <c r="B2508">
        <v>9</v>
      </c>
    </row>
    <row r="2509" spans="1:2">
      <c r="A2509" t="s">
        <v>19865</v>
      </c>
      <c r="B2509">
        <v>9</v>
      </c>
    </row>
    <row r="2510" spans="1:2">
      <c r="A2510" t="s">
        <v>10584</v>
      </c>
      <c r="B2510">
        <v>9</v>
      </c>
    </row>
    <row r="2511" spans="1:2">
      <c r="A2511" t="s">
        <v>20066</v>
      </c>
      <c r="B2511">
        <v>9</v>
      </c>
    </row>
    <row r="2512" spans="1:2">
      <c r="A2512" t="s">
        <v>20374</v>
      </c>
      <c r="B2512">
        <v>9</v>
      </c>
    </row>
    <row r="2513" spans="1:2">
      <c r="A2513" t="s">
        <v>20376</v>
      </c>
      <c r="B2513">
        <v>9</v>
      </c>
    </row>
    <row r="2514" spans="1:2">
      <c r="A2514" t="s">
        <v>20429</v>
      </c>
      <c r="B2514">
        <v>9</v>
      </c>
    </row>
    <row r="2515" spans="1:2">
      <c r="A2515" t="s">
        <v>20483</v>
      </c>
      <c r="B2515">
        <v>9</v>
      </c>
    </row>
    <row r="2516" spans="1:2">
      <c r="A2516" t="s">
        <v>10806</v>
      </c>
      <c r="B2516">
        <v>9</v>
      </c>
    </row>
    <row r="2517" spans="1:2">
      <c r="A2517" t="s">
        <v>20771</v>
      </c>
      <c r="B2517">
        <v>9</v>
      </c>
    </row>
    <row r="2518" spans="1:2">
      <c r="A2518" t="s">
        <v>20869</v>
      </c>
      <c r="B2518">
        <v>9</v>
      </c>
    </row>
    <row r="2519" spans="1:2">
      <c r="A2519" t="s">
        <v>20940</v>
      </c>
      <c r="B2519">
        <v>9</v>
      </c>
    </row>
    <row r="2520" spans="1:2">
      <c r="A2520" t="s">
        <v>20971</v>
      </c>
      <c r="B2520">
        <v>9</v>
      </c>
    </row>
    <row r="2521" spans="1:2">
      <c r="A2521" t="s">
        <v>20973</v>
      </c>
      <c r="B2521">
        <v>9</v>
      </c>
    </row>
    <row r="2522" spans="1:2">
      <c r="A2522" t="s">
        <v>21064</v>
      </c>
      <c r="B2522">
        <v>9</v>
      </c>
    </row>
    <row r="2523" spans="1:2">
      <c r="A2523" t="s">
        <v>21221</v>
      </c>
      <c r="B2523">
        <v>9</v>
      </c>
    </row>
    <row r="2524" spans="1:2">
      <c r="A2524" t="s">
        <v>21237</v>
      </c>
      <c r="B2524">
        <v>9</v>
      </c>
    </row>
    <row r="2525" spans="1:2">
      <c r="A2525" t="s">
        <v>21288</v>
      </c>
      <c r="B2525">
        <v>9</v>
      </c>
    </row>
    <row r="2526" spans="1:2">
      <c r="A2526" t="s">
        <v>21380</v>
      </c>
      <c r="B2526">
        <v>9</v>
      </c>
    </row>
    <row r="2527" spans="1:2">
      <c r="A2527" t="s">
        <v>21395</v>
      </c>
      <c r="B2527">
        <v>9</v>
      </c>
    </row>
    <row r="2528" spans="1:2">
      <c r="A2528" t="s">
        <v>21440</v>
      </c>
      <c r="B2528">
        <v>9</v>
      </c>
    </row>
    <row r="2529" spans="1:2">
      <c r="A2529" t="s">
        <v>21476</v>
      </c>
      <c r="B2529">
        <v>9</v>
      </c>
    </row>
    <row r="2530" spans="1:2">
      <c r="A2530" t="s">
        <v>10896</v>
      </c>
      <c r="B2530">
        <v>9</v>
      </c>
    </row>
    <row r="2531" spans="1:2">
      <c r="A2531" t="s">
        <v>21534</v>
      </c>
      <c r="B2531">
        <v>9</v>
      </c>
    </row>
    <row r="2532" spans="1:2">
      <c r="A2532" t="s">
        <v>21550</v>
      </c>
      <c r="B2532">
        <v>9</v>
      </c>
    </row>
    <row r="2533" spans="1:2">
      <c r="A2533" t="s">
        <v>21776</v>
      </c>
      <c r="B2533">
        <v>9</v>
      </c>
    </row>
    <row r="2534" spans="1:2">
      <c r="A2534" t="s">
        <v>21818</v>
      </c>
      <c r="B2534">
        <v>9</v>
      </c>
    </row>
    <row r="2535" spans="1:2">
      <c r="A2535" t="s">
        <v>21833</v>
      </c>
      <c r="B2535">
        <v>9</v>
      </c>
    </row>
    <row r="2536" spans="1:2">
      <c r="A2536" t="s">
        <v>10353</v>
      </c>
      <c r="B2536">
        <v>9</v>
      </c>
    </row>
    <row r="2537" spans="1:2">
      <c r="A2537" t="s">
        <v>10558</v>
      </c>
      <c r="B2537">
        <v>9</v>
      </c>
    </row>
    <row r="2538" spans="1:2">
      <c r="A2538" t="s">
        <v>22053</v>
      </c>
      <c r="B2538">
        <v>9</v>
      </c>
    </row>
    <row r="2539" spans="1:2">
      <c r="A2539" t="s">
        <v>22258</v>
      </c>
      <c r="B2539">
        <v>9</v>
      </c>
    </row>
    <row r="2540" spans="1:2">
      <c r="A2540" t="s">
        <v>22266</v>
      </c>
      <c r="B2540">
        <v>9</v>
      </c>
    </row>
    <row r="2541" spans="1:2">
      <c r="A2541" t="s">
        <v>22355</v>
      </c>
      <c r="B2541">
        <v>9</v>
      </c>
    </row>
    <row r="2542" spans="1:2">
      <c r="A2542" t="s">
        <v>9400</v>
      </c>
      <c r="B2542">
        <v>9</v>
      </c>
    </row>
    <row r="2543" spans="1:2">
      <c r="A2543" t="s">
        <v>22535</v>
      </c>
      <c r="B2543">
        <v>9</v>
      </c>
    </row>
    <row r="2544" spans="1:2">
      <c r="A2544" t="s">
        <v>22578</v>
      </c>
      <c r="B2544">
        <v>9</v>
      </c>
    </row>
    <row r="2545" spans="1:2">
      <c r="A2545" t="s">
        <v>22668</v>
      </c>
      <c r="B2545">
        <v>9</v>
      </c>
    </row>
    <row r="2546" spans="1:2">
      <c r="A2546" t="s">
        <v>8972</v>
      </c>
      <c r="B2546">
        <v>9</v>
      </c>
    </row>
    <row r="2547" spans="1:2">
      <c r="A2547" t="s">
        <v>10899</v>
      </c>
      <c r="B2547">
        <v>9</v>
      </c>
    </row>
    <row r="2548" spans="1:2">
      <c r="A2548" t="s">
        <v>22758</v>
      </c>
      <c r="B2548">
        <v>9</v>
      </c>
    </row>
    <row r="2549" spans="1:2">
      <c r="A2549" t="s">
        <v>11122</v>
      </c>
      <c r="B2549">
        <v>9</v>
      </c>
    </row>
    <row r="2550" spans="1:2">
      <c r="A2550" t="s">
        <v>22826</v>
      </c>
      <c r="B2550">
        <v>9</v>
      </c>
    </row>
    <row r="2551" spans="1:2">
      <c r="A2551" t="s">
        <v>22840</v>
      </c>
      <c r="B2551">
        <v>9</v>
      </c>
    </row>
    <row r="2552" spans="1:2">
      <c r="A2552" t="s">
        <v>22860</v>
      </c>
      <c r="B2552">
        <v>9</v>
      </c>
    </row>
    <row r="2553" spans="1:2">
      <c r="A2553" t="s">
        <v>22889</v>
      </c>
      <c r="B2553">
        <v>9</v>
      </c>
    </row>
    <row r="2554" spans="1:2">
      <c r="A2554" t="s">
        <v>23078</v>
      </c>
      <c r="B2554">
        <v>9</v>
      </c>
    </row>
    <row r="2555" spans="1:2">
      <c r="A2555" t="s">
        <v>23094</v>
      </c>
      <c r="B2555">
        <v>9</v>
      </c>
    </row>
    <row r="2556" spans="1:2">
      <c r="A2556" t="s">
        <v>23251</v>
      </c>
      <c r="B2556">
        <v>9</v>
      </c>
    </row>
    <row r="2557" spans="1:2">
      <c r="A2557" t="s">
        <v>23254</v>
      </c>
      <c r="B2557">
        <v>9</v>
      </c>
    </row>
    <row r="2558" spans="1:2">
      <c r="A2558" t="s">
        <v>23398</v>
      </c>
      <c r="B2558">
        <v>9</v>
      </c>
    </row>
    <row r="2559" spans="1:2">
      <c r="A2559" t="s">
        <v>23450</v>
      </c>
      <c r="B2559">
        <v>9</v>
      </c>
    </row>
    <row r="2560" spans="1:2">
      <c r="A2560" t="s">
        <v>23578</v>
      </c>
      <c r="B2560">
        <v>9</v>
      </c>
    </row>
    <row r="2561" spans="1:2">
      <c r="A2561" t="s">
        <v>23627</v>
      </c>
      <c r="B2561">
        <v>9</v>
      </c>
    </row>
    <row r="2562" spans="1:2">
      <c r="A2562" t="s">
        <v>23663</v>
      </c>
      <c r="B2562">
        <v>9</v>
      </c>
    </row>
    <row r="2563" spans="1:2">
      <c r="A2563" t="s">
        <v>23691</v>
      </c>
      <c r="B2563">
        <v>9</v>
      </c>
    </row>
    <row r="2564" spans="1:2">
      <c r="A2564" t="s">
        <v>23796</v>
      </c>
      <c r="B2564">
        <v>9</v>
      </c>
    </row>
    <row r="2565" spans="1:2">
      <c r="A2565">
        <v>29</v>
      </c>
      <c r="B2565">
        <v>9</v>
      </c>
    </row>
    <row r="2566" spans="1:2">
      <c r="A2566" t="s">
        <v>23929</v>
      </c>
      <c r="B2566">
        <v>9</v>
      </c>
    </row>
    <row r="2567" spans="1:2">
      <c r="A2567">
        <v>7.0000000000000007E-2</v>
      </c>
      <c r="B2567">
        <v>9</v>
      </c>
    </row>
    <row r="2568" spans="1:2">
      <c r="A2568">
        <v>600</v>
      </c>
      <c r="B2568">
        <v>9</v>
      </c>
    </row>
    <row r="2569" spans="1:2">
      <c r="A2569" t="s">
        <v>10875</v>
      </c>
      <c r="B2569">
        <v>9</v>
      </c>
    </row>
    <row r="2570" spans="1:2">
      <c r="A2570" t="s">
        <v>9516</v>
      </c>
      <c r="B2570">
        <v>9</v>
      </c>
    </row>
    <row r="2571" spans="1:2">
      <c r="A2571" t="s">
        <v>24332</v>
      </c>
      <c r="B2571">
        <v>9</v>
      </c>
    </row>
    <row r="2572" spans="1:2">
      <c r="A2572">
        <v>2002</v>
      </c>
      <c r="B2572">
        <v>9</v>
      </c>
    </row>
    <row r="2573" spans="1:2">
      <c r="A2573" t="s">
        <v>24710</v>
      </c>
      <c r="B2573">
        <v>9</v>
      </c>
    </row>
    <row r="2574" spans="1:2">
      <c r="A2574" t="s">
        <v>24765</v>
      </c>
      <c r="B2574">
        <v>9</v>
      </c>
    </row>
    <row r="2575" spans="1:2">
      <c r="A2575" t="s">
        <v>24771</v>
      </c>
      <c r="B2575">
        <v>9</v>
      </c>
    </row>
    <row r="2576" spans="1:2">
      <c r="A2576" t="s">
        <v>24796</v>
      </c>
      <c r="B2576">
        <v>9</v>
      </c>
    </row>
    <row r="2577" spans="1:2">
      <c r="A2577" t="s">
        <v>24831</v>
      </c>
      <c r="B2577">
        <v>9</v>
      </c>
    </row>
    <row r="2578" spans="1:2">
      <c r="A2578" t="s">
        <v>24834</v>
      </c>
      <c r="B2578">
        <v>9</v>
      </c>
    </row>
    <row r="2579" spans="1:2">
      <c r="A2579" t="s">
        <v>24893</v>
      </c>
      <c r="B2579">
        <v>9</v>
      </c>
    </row>
    <row r="2580" spans="1:2">
      <c r="A2580" t="s">
        <v>24897</v>
      </c>
      <c r="B2580">
        <v>9</v>
      </c>
    </row>
    <row r="2581" spans="1:2">
      <c r="A2581" t="s">
        <v>24957</v>
      </c>
      <c r="B2581">
        <v>9</v>
      </c>
    </row>
    <row r="2582" spans="1:2">
      <c r="A2582" t="s">
        <v>24958</v>
      </c>
      <c r="B2582">
        <v>9</v>
      </c>
    </row>
    <row r="2583" spans="1:2">
      <c r="A2583" t="s">
        <v>25022</v>
      </c>
      <c r="B2583">
        <v>9</v>
      </c>
    </row>
    <row r="2584" spans="1:2">
      <c r="A2584" t="s">
        <v>25153</v>
      </c>
      <c r="B2584">
        <v>9</v>
      </c>
    </row>
    <row r="2585" spans="1:2">
      <c r="A2585" t="s">
        <v>10174</v>
      </c>
      <c r="B2585">
        <v>9</v>
      </c>
    </row>
    <row r="2586" spans="1:2">
      <c r="A2586" t="s">
        <v>25250</v>
      </c>
      <c r="B2586">
        <v>9</v>
      </c>
    </row>
    <row r="2587" spans="1:2">
      <c r="A2587" t="s">
        <v>25322</v>
      </c>
      <c r="B2587">
        <v>9</v>
      </c>
    </row>
    <row r="2588" spans="1:2">
      <c r="A2588" t="s">
        <v>25381</v>
      </c>
      <c r="B2588">
        <v>9</v>
      </c>
    </row>
    <row r="2589" spans="1:2">
      <c r="A2589" t="s">
        <v>25404</v>
      </c>
      <c r="B2589">
        <v>9</v>
      </c>
    </row>
    <row r="2590" spans="1:2">
      <c r="A2590" t="s">
        <v>25454</v>
      </c>
      <c r="B2590">
        <v>9</v>
      </c>
    </row>
    <row r="2591" spans="1:2">
      <c r="A2591" t="s">
        <v>10493</v>
      </c>
      <c r="B2591">
        <v>9</v>
      </c>
    </row>
    <row r="2592" spans="1:2">
      <c r="A2592" t="s">
        <v>25541</v>
      </c>
      <c r="B2592">
        <v>9</v>
      </c>
    </row>
    <row r="2593" spans="1:2">
      <c r="A2593" t="s">
        <v>25580</v>
      </c>
      <c r="B2593">
        <v>9</v>
      </c>
    </row>
    <row r="2594" spans="1:2">
      <c r="A2594" t="s">
        <v>25670</v>
      </c>
      <c r="B2594">
        <v>9</v>
      </c>
    </row>
    <row r="2595" spans="1:2">
      <c r="A2595" t="s">
        <v>25902</v>
      </c>
      <c r="B2595">
        <v>9</v>
      </c>
    </row>
    <row r="2596" spans="1:2">
      <c r="A2596" t="s">
        <v>25922</v>
      </c>
      <c r="B2596">
        <v>9</v>
      </c>
    </row>
    <row r="2597" spans="1:2">
      <c r="A2597" t="s">
        <v>26160</v>
      </c>
      <c r="B2597">
        <v>9</v>
      </c>
    </row>
    <row r="2598" spans="1:2">
      <c r="A2598" t="s">
        <v>26202</v>
      </c>
      <c r="B2598">
        <v>9</v>
      </c>
    </row>
    <row r="2599" spans="1:2">
      <c r="A2599" t="s">
        <v>26242</v>
      </c>
      <c r="B2599">
        <v>9</v>
      </c>
    </row>
    <row r="2600" spans="1:2">
      <c r="A2600" t="s">
        <v>26335</v>
      </c>
      <c r="B2600">
        <v>9</v>
      </c>
    </row>
    <row r="2601" spans="1:2">
      <c r="A2601" t="s">
        <v>26400</v>
      </c>
      <c r="B2601">
        <v>9</v>
      </c>
    </row>
    <row r="2602" spans="1:2">
      <c r="A2602" t="s">
        <v>26426</v>
      </c>
      <c r="B2602">
        <v>9</v>
      </c>
    </row>
    <row r="2603" spans="1:2">
      <c r="A2603">
        <v>56</v>
      </c>
      <c r="B2603">
        <v>9</v>
      </c>
    </row>
    <row r="2604" spans="1:2">
      <c r="A2604" t="s">
        <v>26471</v>
      </c>
      <c r="B2604">
        <v>9</v>
      </c>
    </row>
    <row r="2605" spans="1:2">
      <c r="A2605" t="s">
        <v>26489</v>
      </c>
      <c r="B2605">
        <v>9</v>
      </c>
    </row>
    <row r="2606" spans="1:2">
      <c r="A2606" t="s">
        <v>26499</v>
      </c>
      <c r="B2606">
        <v>9</v>
      </c>
    </row>
    <row r="2607" spans="1:2">
      <c r="A2607">
        <v>4.0000000000000001E-3</v>
      </c>
      <c r="B2607">
        <v>9</v>
      </c>
    </row>
    <row r="2608" spans="1:2">
      <c r="A2608" t="s">
        <v>26613</v>
      </c>
      <c r="B2608">
        <v>9</v>
      </c>
    </row>
    <row r="2609" spans="1:2">
      <c r="A2609" t="s">
        <v>26684</v>
      </c>
      <c r="B2609">
        <v>9</v>
      </c>
    </row>
    <row r="2610" spans="1:2">
      <c r="A2610" t="s">
        <v>26845</v>
      </c>
      <c r="B2610">
        <v>9</v>
      </c>
    </row>
    <row r="2611" spans="1:2">
      <c r="A2611" t="s">
        <v>10396</v>
      </c>
      <c r="B2611">
        <v>9</v>
      </c>
    </row>
    <row r="2612" spans="1:2">
      <c r="A2612" t="s">
        <v>26939</v>
      </c>
      <c r="B2612">
        <v>9</v>
      </c>
    </row>
    <row r="2613" spans="1:2">
      <c r="A2613" t="s">
        <v>26942</v>
      </c>
      <c r="B2613">
        <v>9</v>
      </c>
    </row>
    <row r="2614" spans="1:2">
      <c r="A2614" t="s">
        <v>27024</v>
      </c>
      <c r="B2614">
        <v>9</v>
      </c>
    </row>
    <row r="2615" spans="1:2">
      <c r="A2615" t="s">
        <v>8996</v>
      </c>
      <c r="B2615">
        <v>9</v>
      </c>
    </row>
    <row r="2616" spans="1:2">
      <c r="A2616">
        <v>0.4</v>
      </c>
      <c r="B2616">
        <v>9</v>
      </c>
    </row>
    <row r="2617" spans="1:2">
      <c r="A2617" t="s">
        <v>27220</v>
      </c>
      <c r="B2617">
        <v>9</v>
      </c>
    </row>
    <row r="2618" spans="1:2">
      <c r="A2618" t="s">
        <v>27285</v>
      </c>
      <c r="B2618">
        <v>9</v>
      </c>
    </row>
    <row r="2619" spans="1:2">
      <c r="A2619" t="s">
        <v>10970</v>
      </c>
      <c r="B2619">
        <v>9</v>
      </c>
    </row>
    <row r="2620" spans="1:2">
      <c r="A2620" t="s">
        <v>27365</v>
      </c>
      <c r="B2620">
        <v>9</v>
      </c>
    </row>
    <row r="2621" spans="1:2">
      <c r="A2621" t="s">
        <v>27419</v>
      </c>
      <c r="B2621">
        <v>9</v>
      </c>
    </row>
    <row r="2622" spans="1:2">
      <c r="A2622" t="s">
        <v>27640</v>
      </c>
      <c r="B2622">
        <v>9</v>
      </c>
    </row>
    <row r="2623" spans="1:2">
      <c r="A2623" t="s">
        <v>11073</v>
      </c>
      <c r="B2623">
        <v>9</v>
      </c>
    </row>
    <row r="2624" spans="1:2">
      <c r="A2624" t="s">
        <v>27868</v>
      </c>
      <c r="B2624">
        <v>9</v>
      </c>
    </row>
    <row r="2625" spans="1:2">
      <c r="A2625" t="s">
        <v>10891</v>
      </c>
      <c r="B2625">
        <v>9</v>
      </c>
    </row>
    <row r="2626" spans="1:2">
      <c r="A2626" t="s">
        <v>27947</v>
      </c>
      <c r="B2626">
        <v>9</v>
      </c>
    </row>
    <row r="2627" spans="1:2">
      <c r="A2627" t="s">
        <v>9246</v>
      </c>
      <c r="B2627">
        <v>9</v>
      </c>
    </row>
    <row r="2628" spans="1:2">
      <c r="A2628" t="s">
        <v>28229</v>
      </c>
      <c r="B2628">
        <v>9</v>
      </c>
    </row>
    <row r="2629" spans="1:2">
      <c r="A2629" t="s">
        <v>28241</v>
      </c>
      <c r="B2629">
        <v>9</v>
      </c>
    </row>
    <row r="2630" spans="1:2">
      <c r="A2630" t="s">
        <v>28261</v>
      </c>
      <c r="B2630">
        <v>9</v>
      </c>
    </row>
    <row r="2631" spans="1:2">
      <c r="A2631" t="s">
        <v>28291</v>
      </c>
      <c r="B2631">
        <v>9</v>
      </c>
    </row>
    <row r="2632" spans="1:2">
      <c r="A2632" t="s">
        <v>28410</v>
      </c>
      <c r="B2632">
        <v>9</v>
      </c>
    </row>
    <row r="2633" spans="1:2">
      <c r="A2633" t="s">
        <v>28439</v>
      </c>
      <c r="B2633">
        <v>9</v>
      </c>
    </row>
    <row r="2634" spans="1:2">
      <c r="A2634" t="s">
        <v>28443</v>
      </c>
      <c r="B2634">
        <v>9</v>
      </c>
    </row>
    <row r="2635" spans="1:2">
      <c r="A2635" t="s">
        <v>28603</v>
      </c>
      <c r="B2635">
        <v>9</v>
      </c>
    </row>
    <row r="2636" spans="1:2">
      <c r="A2636" t="s">
        <v>28847</v>
      </c>
      <c r="B2636">
        <v>9</v>
      </c>
    </row>
    <row r="2637" spans="1:2">
      <c r="A2637" t="s">
        <v>28854</v>
      </c>
      <c r="B2637">
        <v>9</v>
      </c>
    </row>
    <row r="2638" spans="1:2">
      <c r="A2638" t="s">
        <v>28937</v>
      </c>
      <c r="B2638">
        <v>9</v>
      </c>
    </row>
    <row r="2639" spans="1:2">
      <c r="A2639" t="s">
        <v>9324</v>
      </c>
      <c r="B2639">
        <v>9</v>
      </c>
    </row>
    <row r="2640" spans="1:2">
      <c r="A2640">
        <v>1.7</v>
      </c>
      <c r="B2640">
        <v>9</v>
      </c>
    </row>
    <row r="2641" spans="1:2">
      <c r="A2641">
        <v>1</v>
      </c>
      <c r="B2641">
        <v>9</v>
      </c>
    </row>
    <row r="2642" spans="1:2">
      <c r="A2642" t="s">
        <v>29107</v>
      </c>
      <c r="B2642">
        <v>9</v>
      </c>
    </row>
    <row r="2643" spans="1:2">
      <c r="A2643" t="s">
        <v>29240</v>
      </c>
      <c r="B2643">
        <v>9</v>
      </c>
    </row>
    <row r="2644" spans="1:2">
      <c r="A2644" t="s">
        <v>29405</v>
      </c>
      <c r="B2644">
        <v>9</v>
      </c>
    </row>
    <row r="2645" spans="1:2">
      <c r="A2645" t="s">
        <v>29549</v>
      </c>
      <c r="B2645">
        <v>9</v>
      </c>
    </row>
    <row r="2646" spans="1:2">
      <c r="A2646" t="s">
        <v>29594</v>
      </c>
      <c r="B2646">
        <v>9</v>
      </c>
    </row>
    <row r="2647" spans="1:2">
      <c r="A2647" t="s">
        <v>13616</v>
      </c>
      <c r="B2647">
        <v>8</v>
      </c>
    </row>
    <row r="2648" spans="1:2">
      <c r="A2648">
        <v>94</v>
      </c>
      <c r="B2648">
        <v>8</v>
      </c>
    </row>
    <row r="2649" spans="1:2">
      <c r="A2649" t="s">
        <v>13713</v>
      </c>
      <c r="B2649">
        <v>8</v>
      </c>
    </row>
    <row r="2650" spans="1:2">
      <c r="A2650" t="s">
        <v>9497</v>
      </c>
      <c r="B2650">
        <v>8</v>
      </c>
    </row>
    <row r="2651" spans="1:2">
      <c r="A2651" t="s">
        <v>10351</v>
      </c>
      <c r="B2651">
        <v>8</v>
      </c>
    </row>
    <row r="2652" spans="1:2">
      <c r="A2652" t="s">
        <v>13800</v>
      </c>
      <c r="B2652">
        <v>8</v>
      </c>
    </row>
    <row r="2653" spans="1:2">
      <c r="A2653" t="s">
        <v>13819</v>
      </c>
      <c r="B2653">
        <v>8</v>
      </c>
    </row>
    <row r="2654" spans="1:2">
      <c r="A2654" t="s">
        <v>13883</v>
      </c>
      <c r="B2654">
        <v>8</v>
      </c>
    </row>
    <row r="2655" spans="1:2">
      <c r="A2655" t="s">
        <v>10664</v>
      </c>
      <c r="B2655">
        <v>8</v>
      </c>
    </row>
    <row r="2656" spans="1:2">
      <c r="A2656" t="s">
        <v>13994</v>
      </c>
      <c r="B2656">
        <v>8</v>
      </c>
    </row>
    <row r="2657" spans="1:2">
      <c r="A2657" t="s">
        <v>14006</v>
      </c>
      <c r="B2657">
        <v>8</v>
      </c>
    </row>
    <row r="2658" spans="1:2">
      <c r="A2658" t="s">
        <v>14066</v>
      </c>
      <c r="B2658">
        <v>8</v>
      </c>
    </row>
    <row r="2659" spans="1:2">
      <c r="A2659">
        <v>101</v>
      </c>
      <c r="B2659">
        <v>8</v>
      </c>
    </row>
    <row r="2660" spans="1:2">
      <c r="A2660" t="s">
        <v>14244</v>
      </c>
      <c r="B2660">
        <v>8</v>
      </c>
    </row>
    <row r="2661" spans="1:2">
      <c r="A2661" t="s">
        <v>10220</v>
      </c>
      <c r="B2661">
        <v>8</v>
      </c>
    </row>
    <row r="2662" spans="1:2">
      <c r="A2662" t="s">
        <v>10620</v>
      </c>
      <c r="B2662">
        <v>8</v>
      </c>
    </row>
    <row r="2663" spans="1:2">
      <c r="A2663" t="s">
        <v>14346</v>
      </c>
      <c r="B2663">
        <v>8</v>
      </c>
    </row>
    <row r="2664" spans="1:2">
      <c r="A2664" t="s">
        <v>14408</v>
      </c>
      <c r="B2664">
        <v>8</v>
      </c>
    </row>
    <row r="2665" spans="1:2">
      <c r="A2665" t="s">
        <v>14500</v>
      </c>
      <c r="B2665">
        <v>8</v>
      </c>
    </row>
    <row r="2666" spans="1:2">
      <c r="A2666" t="s">
        <v>14511</v>
      </c>
      <c r="B2666">
        <v>8</v>
      </c>
    </row>
    <row r="2667" spans="1:2">
      <c r="A2667" t="s">
        <v>14515</v>
      </c>
      <c r="B2667">
        <v>8</v>
      </c>
    </row>
    <row r="2668" spans="1:2">
      <c r="A2668" t="s">
        <v>14607</v>
      </c>
      <c r="B2668">
        <v>8</v>
      </c>
    </row>
    <row r="2669" spans="1:2">
      <c r="A2669" t="s">
        <v>14715</v>
      </c>
      <c r="B2669">
        <v>8</v>
      </c>
    </row>
    <row r="2670" spans="1:2">
      <c r="A2670" t="s">
        <v>14761</v>
      </c>
      <c r="B2670">
        <v>8</v>
      </c>
    </row>
    <row r="2671" spans="1:2">
      <c r="A2671" t="s">
        <v>14766</v>
      </c>
      <c r="B2671">
        <v>8</v>
      </c>
    </row>
    <row r="2672" spans="1:2">
      <c r="A2672" t="s">
        <v>14822</v>
      </c>
      <c r="B2672">
        <v>8</v>
      </c>
    </row>
    <row r="2673" spans="1:2">
      <c r="A2673" t="s">
        <v>14827</v>
      </c>
      <c r="B2673">
        <v>8</v>
      </c>
    </row>
    <row r="2674" spans="1:2">
      <c r="A2674" t="s">
        <v>11013</v>
      </c>
      <c r="B2674">
        <v>8</v>
      </c>
    </row>
    <row r="2675" spans="1:2">
      <c r="A2675" t="s">
        <v>15085</v>
      </c>
      <c r="B2675">
        <v>8</v>
      </c>
    </row>
    <row r="2676" spans="1:2">
      <c r="A2676" t="s">
        <v>15155</v>
      </c>
      <c r="B2676">
        <v>8</v>
      </c>
    </row>
    <row r="2677" spans="1:2">
      <c r="A2677" t="s">
        <v>15194</v>
      </c>
      <c r="B2677">
        <v>8</v>
      </c>
    </row>
    <row r="2678" spans="1:2">
      <c r="A2678" t="s">
        <v>15195</v>
      </c>
      <c r="B2678">
        <v>8</v>
      </c>
    </row>
    <row r="2679" spans="1:2">
      <c r="A2679" t="s">
        <v>15434</v>
      </c>
      <c r="B2679">
        <v>8</v>
      </c>
    </row>
    <row r="2680" spans="1:2">
      <c r="A2680" t="s">
        <v>15460</v>
      </c>
      <c r="B2680">
        <v>8</v>
      </c>
    </row>
    <row r="2681" spans="1:2">
      <c r="A2681">
        <v>2007</v>
      </c>
      <c r="B2681">
        <v>8</v>
      </c>
    </row>
    <row r="2682" spans="1:2">
      <c r="A2682" t="s">
        <v>15505</v>
      </c>
      <c r="B2682">
        <v>8</v>
      </c>
    </row>
    <row r="2683" spans="1:2">
      <c r="A2683" t="s">
        <v>15519</v>
      </c>
      <c r="B2683">
        <v>8</v>
      </c>
    </row>
    <row r="2684" spans="1:2">
      <c r="A2684" t="s">
        <v>10269</v>
      </c>
      <c r="B2684">
        <v>8</v>
      </c>
    </row>
    <row r="2685" spans="1:2">
      <c r="A2685" t="s">
        <v>15565</v>
      </c>
      <c r="B2685">
        <v>8</v>
      </c>
    </row>
    <row r="2686" spans="1:2">
      <c r="A2686" t="s">
        <v>10948</v>
      </c>
      <c r="B2686">
        <v>8</v>
      </c>
    </row>
    <row r="2687" spans="1:2">
      <c r="A2687" t="s">
        <v>15676</v>
      </c>
      <c r="B2687">
        <v>8</v>
      </c>
    </row>
    <row r="2688" spans="1:2">
      <c r="A2688" t="s">
        <v>15774</v>
      </c>
      <c r="B2688">
        <v>8</v>
      </c>
    </row>
    <row r="2689" spans="1:2">
      <c r="A2689" t="s">
        <v>15890</v>
      </c>
      <c r="B2689">
        <v>8</v>
      </c>
    </row>
    <row r="2690" spans="1:2">
      <c r="A2690" t="s">
        <v>10572</v>
      </c>
      <c r="B2690">
        <v>8</v>
      </c>
    </row>
    <row r="2691" spans="1:2">
      <c r="A2691" t="s">
        <v>10797</v>
      </c>
      <c r="B2691">
        <v>8</v>
      </c>
    </row>
    <row r="2692" spans="1:2">
      <c r="A2692" t="s">
        <v>16034</v>
      </c>
      <c r="B2692">
        <v>8</v>
      </c>
    </row>
    <row r="2693" spans="1:2">
      <c r="A2693" t="s">
        <v>16050</v>
      </c>
      <c r="B2693">
        <v>8</v>
      </c>
    </row>
    <row r="2694" spans="1:2">
      <c r="A2694" t="s">
        <v>16052</v>
      </c>
      <c r="B2694">
        <v>8</v>
      </c>
    </row>
    <row r="2695" spans="1:2">
      <c r="A2695" t="s">
        <v>16198</v>
      </c>
      <c r="B2695">
        <v>8</v>
      </c>
    </row>
    <row r="2696" spans="1:2">
      <c r="A2696" t="s">
        <v>16289</v>
      </c>
      <c r="B2696">
        <v>8</v>
      </c>
    </row>
    <row r="2697" spans="1:2">
      <c r="A2697" t="s">
        <v>16297</v>
      </c>
      <c r="B2697">
        <v>8</v>
      </c>
    </row>
    <row r="2698" spans="1:2">
      <c r="A2698" t="s">
        <v>16358</v>
      </c>
      <c r="B2698">
        <v>8</v>
      </c>
    </row>
    <row r="2699" spans="1:2">
      <c r="A2699" t="s">
        <v>16359</v>
      </c>
      <c r="B2699">
        <v>8</v>
      </c>
    </row>
    <row r="2700" spans="1:2">
      <c r="A2700" t="s">
        <v>16414</v>
      </c>
      <c r="B2700">
        <v>8</v>
      </c>
    </row>
    <row r="2701" spans="1:2">
      <c r="A2701" t="s">
        <v>16469</v>
      </c>
      <c r="B2701">
        <v>8</v>
      </c>
    </row>
    <row r="2702" spans="1:2">
      <c r="A2702" t="s">
        <v>16594</v>
      </c>
      <c r="B2702">
        <v>8</v>
      </c>
    </row>
    <row r="2703" spans="1:2">
      <c r="A2703" t="s">
        <v>16600</v>
      </c>
      <c r="B2703">
        <v>8</v>
      </c>
    </row>
    <row r="2704" spans="1:2">
      <c r="A2704" t="s">
        <v>16633</v>
      </c>
      <c r="B2704">
        <v>8</v>
      </c>
    </row>
    <row r="2705" spans="1:2">
      <c r="A2705" t="s">
        <v>16715</v>
      </c>
      <c r="B2705">
        <v>8</v>
      </c>
    </row>
    <row r="2706" spans="1:2">
      <c r="A2706" t="s">
        <v>16736</v>
      </c>
      <c r="B2706">
        <v>8</v>
      </c>
    </row>
    <row r="2707" spans="1:2">
      <c r="A2707" t="s">
        <v>16766</v>
      </c>
      <c r="B2707">
        <v>8</v>
      </c>
    </row>
    <row r="2708" spans="1:2">
      <c r="A2708" t="s">
        <v>16810</v>
      </c>
      <c r="B2708">
        <v>8</v>
      </c>
    </row>
    <row r="2709" spans="1:2">
      <c r="A2709" t="s">
        <v>16853</v>
      </c>
      <c r="B2709">
        <v>8</v>
      </c>
    </row>
    <row r="2710" spans="1:2">
      <c r="A2710" t="s">
        <v>16942</v>
      </c>
      <c r="B2710">
        <v>8</v>
      </c>
    </row>
    <row r="2711" spans="1:2">
      <c r="A2711" t="s">
        <v>16948</v>
      </c>
      <c r="B2711">
        <v>8</v>
      </c>
    </row>
    <row r="2712" spans="1:2">
      <c r="A2712" t="s">
        <v>17081</v>
      </c>
      <c r="B2712">
        <v>8</v>
      </c>
    </row>
    <row r="2713" spans="1:2">
      <c r="A2713" t="s">
        <v>17254</v>
      </c>
      <c r="B2713">
        <v>8</v>
      </c>
    </row>
    <row r="2714" spans="1:2">
      <c r="A2714" t="s">
        <v>10368</v>
      </c>
      <c r="B2714">
        <v>8</v>
      </c>
    </row>
    <row r="2715" spans="1:2">
      <c r="A2715" t="s">
        <v>17445</v>
      </c>
      <c r="B2715">
        <v>8</v>
      </c>
    </row>
    <row r="2716" spans="1:2">
      <c r="A2716" t="s">
        <v>17492</v>
      </c>
      <c r="B2716">
        <v>8</v>
      </c>
    </row>
    <row r="2717" spans="1:2">
      <c r="A2717" t="s">
        <v>17534</v>
      </c>
      <c r="B2717">
        <v>8</v>
      </c>
    </row>
    <row r="2718" spans="1:2">
      <c r="A2718" t="s">
        <v>17535</v>
      </c>
      <c r="B2718">
        <v>8</v>
      </c>
    </row>
    <row r="2719" spans="1:2">
      <c r="A2719" t="s">
        <v>17564</v>
      </c>
      <c r="B2719">
        <v>8</v>
      </c>
    </row>
    <row r="2720" spans="1:2">
      <c r="A2720" t="s">
        <v>17636</v>
      </c>
      <c r="B2720">
        <v>8</v>
      </c>
    </row>
    <row r="2721" spans="1:2">
      <c r="A2721" t="s">
        <v>10820</v>
      </c>
      <c r="B2721">
        <v>8</v>
      </c>
    </row>
    <row r="2722" spans="1:2">
      <c r="A2722" t="s">
        <v>17651</v>
      </c>
      <c r="B2722">
        <v>8</v>
      </c>
    </row>
    <row r="2723" spans="1:2">
      <c r="A2723" t="s">
        <v>17669</v>
      </c>
      <c r="B2723">
        <v>8</v>
      </c>
    </row>
    <row r="2724" spans="1:2">
      <c r="A2724">
        <v>1998</v>
      </c>
      <c r="B2724">
        <v>8</v>
      </c>
    </row>
    <row r="2725" spans="1:2">
      <c r="A2725" t="s">
        <v>17764</v>
      </c>
      <c r="B2725">
        <v>8</v>
      </c>
    </row>
    <row r="2726" spans="1:2">
      <c r="A2726" t="s">
        <v>17824</v>
      </c>
      <c r="B2726">
        <v>8</v>
      </c>
    </row>
    <row r="2727" spans="1:2">
      <c r="A2727">
        <v>1.05</v>
      </c>
      <c r="B2727">
        <v>8</v>
      </c>
    </row>
    <row r="2728" spans="1:2">
      <c r="A2728" t="s">
        <v>9007</v>
      </c>
      <c r="B2728">
        <v>8</v>
      </c>
    </row>
    <row r="2729" spans="1:2">
      <c r="A2729" t="s">
        <v>18052</v>
      </c>
      <c r="B2729">
        <v>8</v>
      </c>
    </row>
    <row r="2730" spans="1:2">
      <c r="A2730" t="s">
        <v>18108</v>
      </c>
      <c r="B2730">
        <v>8</v>
      </c>
    </row>
    <row r="2731" spans="1:2">
      <c r="A2731" t="s">
        <v>18179</v>
      </c>
      <c r="B2731">
        <v>8</v>
      </c>
    </row>
    <row r="2732" spans="1:2">
      <c r="A2732" t="s">
        <v>18207</v>
      </c>
      <c r="B2732">
        <v>8</v>
      </c>
    </row>
    <row r="2733" spans="1:2">
      <c r="A2733" t="s">
        <v>18460</v>
      </c>
      <c r="B2733">
        <v>8</v>
      </c>
    </row>
    <row r="2734" spans="1:2">
      <c r="A2734" t="s">
        <v>18474</v>
      </c>
      <c r="B2734">
        <v>8</v>
      </c>
    </row>
    <row r="2735" spans="1:2">
      <c r="A2735" t="s">
        <v>18537</v>
      </c>
      <c r="B2735">
        <v>8</v>
      </c>
    </row>
    <row r="2736" spans="1:2">
      <c r="A2736" t="s">
        <v>18713</v>
      </c>
      <c r="B2736">
        <v>8</v>
      </c>
    </row>
    <row r="2737" spans="1:2">
      <c r="A2737" t="s">
        <v>18785</v>
      </c>
      <c r="B2737">
        <v>8</v>
      </c>
    </row>
    <row r="2738" spans="1:2">
      <c r="A2738" t="s">
        <v>18852</v>
      </c>
      <c r="B2738">
        <v>8</v>
      </c>
    </row>
    <row r="2739" spans="1:2">
      <c r="A2739" t="s">
        <v>18865</v>
      </c>
      <c r="B2739">
        <v>8</v>
      </c>
    </row>
    <row r="2740" spans="1:2">
      <c r="A2740" t="s">
        <v>18924</v>
      </c>
      <c r="B2740">
        <v>8</v>
      </c>
    </row>
    <row r="2741" spans="1:2">
      <c r="A2741" t="s">
        <v>18943</v>
      </c>
      <c r="B2741">
        <v>8</v>
      </c>
    </row>
    <row r="2742" spans="1:2">
      <c r="A2742" t="s">
        <v>18985</v>
      </c>
      <c r="B2742">
        <v>8</v>
      </c>
    </row>
    <row r="2743" spans="1:2">
      <c r="A2743" t="s">
        <v>19016</v>
      </c>
      <c r="B2743">
        <v>8</v>
      </c>
    </row>
    <row r="2744" spans="1:2">
      <c r="A2744" t="s">
        <v>12473</v>
      </c>
      <c r="B2744">
        <v>8</v>
      </c>
    </row>
    <row r="2745" spans="1:2">
      <c r="A2745" t="s">
        <v>19038</v>
      </c>
      <c r="B2745">
        <v>8</v>
      </c>
    </row>
    <row r="2746" spans="1:2">
      <c r="A2746" t="s">
        <v>19201</v>
      </c>
      <c r="B2746">
        <v>8</v>
      </c>
    </row>
    <row r="2747" spans="1:2">
      <c r="A2747" t="s">
        <v>19260</v>
      </c>
      <c r="B2747">
        <v>8</v>
      </c>
    </row>
    <row r="2748" spans="1:2">
      <c r="A2748" t="s">
        <v>19279</v>
      </c>
      <c r="B2748">
        <v>8</v>
      </c>
    </row>
    <row r="2749" spans="1:2">
      <c r="A2749" t="s">
        <v>10570</v>
      </c>
      <c r="B2749">
        <v>8</v>
      </c>
    </row>
    <row r="2750" spans="1:2">
      <c r="A2750" t="s">
        <v>19286</v>
      </c>
      <c r="B2750">
        <v>8</v>
      </c>
    </row>
    <row r="2751" spans="1:2">
      <c r="A2751" t="s">
        <v>8896</v>
      </c>
      <c r="B2751">
        <v>8</v>
      </c>
    </row>
    <row r="2752" spans="1:2">
      <c r="A2752" t="s">
        <v>19441</v>
      </c>
      <c r="B2752">
        <v>8</v>
      </c>
    </row>
    <row r="2753" spans="1:2">
      <c r="A2753" t="s">
        <v>19448</v>
      </c>
      <c r="B2753">
        <v>8</v>
      </c>
    </row>
    <row r="2754" spans="1:2">
      <c r="A2754" t="s">
        <v>19491</v>
      </c>
      <c r="B2754">
        <v>8</v>
      </c>
    </row>
    <row r="2755" spans="1:2">
      <c r="A2755" t="s">
        <v>19495</v>
      </c>
      <c r="B2755">
        <v>8</v>
      </c>
    </row>
    <row r="2756" spans="1:2">
      <c r="A2756" t="s">
        <v>10817</v>
      </c>
      <c r="B2756">
        <v>8</v>
      </c>
    </row>
    <row r="2757" spans="1:2">
      <c r="A2757" t="s">
        <v>11220</v>
      </c>
      <c r="B2757">
        <v>8</v>
      </c>
    </row>
    <row r="2758" spans="1:2">
      <c r="A2758" t="s">
        <v>19842</v>
      </c>
      <c r="B2758">
        <v>8</v>
      </c>
    </row>
    <row r="2759" spans="1:2">
      <c r="A2759" t="s">
        <v>19854</v>
      </c>
      <c r="B2759">
        <v>8</v>
      </c>
    </row>
    <row r="2760" spans="1:2">
      <c r="A2760" t="s">
        <v>10578</v>
      </c>
      <c r="B2760">
        <v>8</v>
      </c>
    </row>
    <row r="2761" spans="1:2">
      <c r="A2761" t="s">
        <v>19874</v>
      </c>
      <c r="B2761">
        <v>8</v>
      </c>
    </row>
    <row r="2762" spans="1:2">
      <c r="A2762" t="s">
        <v>19918</v>
      </c>
      <c r="B2762">
        <v>8</v>
      </c>
    </row>
    <row r="2763" spans="1:2">
      <c r="A2763" t="s">
        <v>20201</v>
      </c>
      <c r="B2763">
        <v>8</v>
      </c>
    </row>
    <row r="2764" spans="1:2">
      <c r="A2764" t="s">
        <v>20214</v>
      </c>
      <c r="B2764">
        <v>8</v>
      </c>
    </row>
    <row r="2765" spans="1:2">
      <c r="A2765" t="s">
        <v>20248</v>
      </c>
      <c r="B2765">
        <v>8</v>
      </c>
    </row>
    <row r="2766" spans="1:2">
      <c r="A2766" t="s">
        <v>20286</v>
      </c>
      <c r="B2766">
        <v>8</v>
      </c>
    </row>
    <row r="2767" spans="1:2">
      <c r="A2767" t="s">
        <v>20291</v>
      </c>
      <c r="B2767">
        <v>8</v>
      </c>
    </row>
    <row r="2768" spans="1:2">
      <c r="A2768" t="s">
        <v>20331</v>
      </c>
      <c r="B2768">
        <v>8</v>
      </c>
    </row>
    <row r="2769" spans="1:2">
      <c r="A2769" t="s">
        <v>20387</v>
      </c>
      <c r="B2769">
        <v>8</v>
      </c>
    </row>
    <row r="2770" spans="1:2">
      <c r="A2770">
        <v>71</v>
      </c>
      <c r="B2770">
        <v>8</v>
      </c>
    </row>
    <row r="2771" spans="1:2">
      <c r="A2771" t="s">
        <v>20505</v>
      </c>
      <c r="B2771">
        <v>8</v>
      </c>
    </row>
    <row r="2772" spans="1:2">
      <c r="A2772" t="s">
        <v>20571</v>
      </c>
      <c r="B2772">
        <v>8</v>
      </c>
    </row>
    <row r="2773" spans="1:2">
      <c r="A2773" t="s">
        <v>8943</v>
      </c>
      <c r="B2773">
        <v>8</v>
      </c>
    </row>
    <row r="2774" spans="1:2">
      <c r="A2774" t="s">
        <v>20685</v>
      </c>
      <c r="B2774">
        <v>8</v>
      </c>
    </row>
    <row r="2775" spans="1:2">
      <c r="A2775" t="s">
        <v>20718</v>
      </c>
      <c r="B2775">
        <v>8</v>
      </c>
    </row>
    <row r="2776" spans="1:2">
      <c r="A2776" t="s">
        <v>20850</v>
      </c>
      <c r="B2776">
        <v>8</v>
      </c>
    </row>
    <row r="2777" spans="1:2">
      <c r="A2777" t="s">
        <v>20905</v>
      </c>
      <c r="B2777">
        <v>8</v>
      </c>
    </row>
    <row r="2778" spans="1:2">
      <c r="A2778" t="s">
        <v>21050</v>
      </c>
      <c r="B2778">
        <v>8</v>
      </c>
    </row>
    <row r="2779" spans="1:2">
      <c r="A2779" t="s">
        <v>11072</v>
      </c>
      <c r="B2779">
        <v>8</v>
      </c>
    </row>
    <row r="2780" spans="1:2">
      <c r="A2780" t="s">
        <v>21099</v>
      </c>
      <c r="B2780">
        <v>8</v>
      </c>
    </row>
    <row r="2781" spans="1:2">
      <c r="A2781" t="s">
        <v>21122</v>
      </c>
      <c r="B2781">
        <v>8</v>
      </c>
    </row>
    <row r="2782" spans="1:2">
      <c r="A2782">
        <v>120</v>
      </c>
      <c r="B2782">
        <v>8</v>
      </c>
    </row>
    <row r="2783" spans="1:2">
      <c r="A2783" t="s">
        <v>21281</v>
      </c>
      <c r="B2783">
        <v>8</v>
      </c>
    </row>
    <row r="2784" spans="1:2">
      <c r="A2784" t="s">
        <v>21294</v>
      </c>
      <c r="B2784">
        <v>8</v>
      </c>
    </row>
    <row r="2785" spans="1:2">
      <c r="A2785" t="s">
        <v>21316</v>
      </c>
      <c r="B2785">
        <v>8</v>
      </c>
    </row>
    <row r="2786" spans="1:2">
      <c r="A2786" t="s">
        <v>21443</v>
      </c>
      <c r="B2786">
        <v>8</v>
      </c>
    </row>
    <row r="2787" spans="1:2">
      <c r="A2787" t="s">
        <v>21515</v>
      </c>
      <c r="B2787">
        <v>8</v>
      </c>
    </row>
    <row r="2788" spans="1:2">
      <c r="A2788" t="s">
        <v>21681</v>
      </c>
      <c r="B2788">
        <v>8</v>
      </c>
    </row>
    <row r="2789" spans="1:2">
      <c r="A2789" t="s">
        <v>8809</v>
      </c>
      <c r="B2789">
        <v>8</v>
      </c>
    </row>
    <row r="2790" spans="1:2">
      <c r="A2790" t="s">
        <v>21912</v>
      </c>
      <c r="B2790">
        <v>8</v>
      </c>
    </row>
    <row r="2791" spans="1:2">
      <c r="A2791" t="s">
        <v>21963</v>
      </c>
      <c r="B2791">
        <v>8</v>
      </c>
    </row>
    <row r="2792" spans="1:2">
      <c r="A2792" t="s">
        <v>21984</v>
      </c>
      <c r="B2792">
        <v>8</v>
      </c>
    </row>
    <row r="2793" spans="1:2">
      <c r="A2793" t="s">
        <v>22084</v>
      </c>
      <c r="B2793">
        <v>8</v>
      </c>
    </row>
    <row r="2794" spans="1:2">
      <c r="A2794" t="s">
        <v>8887</v>
      </c>
      <c r="B2794">
        <v>8</v>
      </c>
    </row>
    <row r="2795" spans="1:2">
      <c r="A2795" t="s">
        <v>22252</v>
      </c>
      <c r="B2795">
        <v>8</v>
      </c>
    </row>
    <row r="2796" spans="1:2">
      <c r="A2796" t="s">
        <v>10257</v>
      </c>
      <c r="B2796">
        <v>8</v>
      </c>
    </row>
    <row r="2797" spans="1:2">
      <c r="A2797" t="s">
        <v>22371</v>
      </c>
      <c r="B2797">
        <v>8</v>
      </c>
    </row>
    <row r="2798" spans="1:2">
      <c r="A2798" t="s">
        <v>22441</v>
      </c>
      <c r="B2798">
        <v>8</v>
      </c>
    </row>
    <row r="2799" spans="1:2">
      <c r="A2799" t="s">
        <v>22490</v>
      </c>
      <c r="B2799">
        <v>8</v>
      </c>
    </row>
    <row r="2800" spans="1:2">
      <c r="A2800" t="s">
        <v>22504</v>
      </c>
      <c r="B2800">
        <v>8</v>
      </c>
    </row>
    <row r="2801" spans="1:2">
      <c r="A2801" t="s">
        <v>22613</v>
      </c>
      <c r="B2801">
        <v>8</v>
      </c>
    </row>
    <row r="2802" spans="1:2">
      <c r="A2802" t="s">
        <v>22672</v>
      </c>
      <c r="B2802">
        <v>8</v>
      </c>
    </row>
    <row r="2803" spans="1:2">
      <c r="A2803" t="s">
        <v>22692</v>
      </c>
      <c r="B2803">
        <v>8</v>
      </c>
    </row>
    <row r="2804" spans="1:2">
      <c r="A2804" t="s">
        <v>22823</v>
      </c>
      <c r="B2804">
        <v>8</v>
      </c>
    </row>
    <row r="2805" spans="1:2">
      <c r="A2805" t="s">
        <v>22880</v>
      </c>
      <c r="B2805">
        <v>8</v>
      </c>
    </row>
    <row r="2806" spans="1:2">
      <c r="A2806" t="s">
        <v>22884</v>
      </c>
      <c r="B2806">
        <v>8</v>
      </c>
    </row>
    <row r="2807" spans="1:2">
      <c r="A2807" t="s">
        <v>22950</v>
      </c>
      <c r="B2807">
        <v>8</v>
      </c>
    </row>
    <row r="2808" spans="1:2">
      <c r="A2808" t="s">
        <v>22974</v>
      </c>
      <c r="B2808">
        <v>8</v>
      </c>
    </row>
    <row r="2809" spans="1:2">
      <c r="A2809" t="s">
        <v>23016</v>
      </c>
      <c r="B2809">
        <v>8</v>
      </c>
    </row>
    <row r="2810" spans="1:2">
      <c r="A2810" t="s">
        <v>23149</v>
      </c>
      <c r="B2810">
        <v>8</v>
      </c>
    </row>
    <row r="2811" spans="1:2">
      <c r="A2811" t="s">
        <v>23245</v>
      </c>
      <c r="B2811">
        <v>8</v>
      </c>
    </row>
    <row r="2812" spans="1:2">
      <c r="A2812" t="s">
        <v>23262</v>
      </c>
      <c r="B2812">
        <v>8</v>
      </c>
    </row>
    <row r="2813" spans="1:2">
      <c r="A2813" t="s">
        <v>23303</v>
      </c>
      <c r="B2813">
        <v>8</v>
      </c>
    </row>
    <row r="2814" spans="1:2">
      <c r="A2814" t="s">
        <v>23389</v>
      </c>
      <c r="B2814">
        <v>8</v>
      </c>
    </row>
    <row r="2815" spans="1:2">
      <c r="A2815" t="s">
        <v>23460</v>
      </c>
      <c r="B2815">
        <v>8</v>
      </c>
    </row>
    <row r="2816" spans="1:2">
      <c r="A2816" t="s">
        <v>23492</v>
      </c>
      <c r="B2816">
        <v>8</v>
      </c>
    </row>
    <row r="2817" spans="1:2">
      <c r="A2817" t="s">
        <v>23520</v>
      </c>
      <c r="B2817">
        <v>8</v>
      </c>
    </row>
    <row r="2818" spans="1:2">
      <c r="A2818" t="s">
        <v>23581</v>
      </c>
      <c r="B2818">
        <v>8</v>
      </c>
    </row>
    <row r="2819" spans="1:2">
      <c r="A2819" t="s">
        <v>23631</v>
      </c>
      <c r="B2819">
        <v>8</v>
      </c>
    </row>
    <row r="2820" spans="1:2">
      <c r="A2820" t="s">
        <v>23649</v>
      </c>
      <c r="B2820">
        <v>8</v>
      </c>
    </row>
    <row r="2821" spans="1:2">
      <c r="A2821" t="s">
        <v>23656</v>
      </c>
      <c r="B2821">
        <v>8</v>
      </c>
    </row>
    <row r="2822" spans="1:2">
      <c r="A2822" t="s">
        <v>23679</v>
      </c>
      <c r="B2822">
        <v>8</v>
      </c>
    </row>
    <row r="2823" spans="1:2">
      <c r="A2823" t="s">
        <v>23687</v>
      </c>
      <c r="B2823">
        <v>8</v>
      </c>
    </row>
    <row r="2824" spans="1:2">
      <c r="A2824" t="s">
        <v>23807</v>
      </c>
      <c r="B2824">
        <v>8</v>
      </c>
    </row>
    <row r="2825" spans="1:2">
      <c r="A2825" t="s">
        <v>23843</v>
      </c>
      <c r="B2825">
        <v>8</v>
      </c>
    </row>
    <row r="2826" spans="1:2">
      <c r="A2826" t="s">
        <v>23989</v>
      </c>
      <c r="B2826">
        <v>8</v>
      </c>
    </row>
    <row r="2827" spans="1:2">
      <c r="A2827" t="s">
        <v>24018</v>
      </c>
      <c r="B2827">
        <v>8</v>
      </c>
    </row>
    <row r="2828" spans="1:2">
      <c r="A2828" t="s">
        <v>8587</v>
      </c>
      <c r="B2828">
        <v>8</v>
      </c>
    </row>
    <row r="2829" spans="1:2">
      <c r="A2829" t="s">
        <v>10259</v>
      </c>
      <c r="B2829">
        <v>8</v>
      </c>
    </row>
    <row r="2830" spans="1:2">
      <c r="A2830" t="s">
        <v>24270</v>
      </c>
      <c r="B2830">
        <v>8</v>
      </c>
    </row>
    <row r="2831" spans="1:2">
      <c r="A2831" t="s">
        <v>24299</v>
      </c>
      <c r="B2831">
        <v>8</v>
      </c>
    </row>
    <row r="2832" spans="1:2">
      <c r="A2832" t="s">
        <v>24320</v>
      </c>
      <c r="B2832">
        <v>8</v>
      </c>
    </row>
    <row r="2833" spans="1:2">
      <c r="A2833" t="s">
        <v>10748</v>
      </c>
      <c r="B2833">
        <v>8</v>
      </c>
    </row>
    <row r="2834" spans="1:2">
      <c r="A2834" t="s">
        <v>24350</v>
      </c>
      <c r="B2834">
        <v>8</v>
      </c>
    </row>
    <row r="2835" spans="1:2">
      <c r="A2835" t="s">
        <v>24362</v>
      </c>
      <c r="B2835">
        <v>8</v>
      </c>
    </row>
    <row r="2836" spans="1:2">
      <c r="A2836" t="s">
        <v>24447</v>
      </c>
      <c r="B2836">
        <v>8</v>
      </c>
    </row>
    <row r="2837" spans="1:2">
      <c r="A2837" t="s">
        <v>24559</v>
      </c>
      <c r="B2837">
        <v>8</v>
      </c>
    </row>
    <row r="2838" spans="1:2">
      <c r="A2838" t="s">
        <v>24581</v>
      </c>
      <c r="B2838">
        <v>8</v>
      </c>
    </row>
    <row r="2839" spans="1:2">
      <c r="A2839" t="s">
        <v>24602</v>
      </c>
      <c r="B2839">
        <v>8</v>
      </c>
    </row>
    <row r="2840" spans="1:2">
      <c r="A2840" t="s">
        <v>24653</v>
      </c>
      <c r="B2840">
        <v>8</v>
      </c>
    </row>
    <row r="2841" spans="1:2">
      <c r="A2841" t="s">
        <v>24669</v>
      </c>
      <c r="B2841">
        <v>8</v>
      </c>
    </row>
    <row r="2842" spans="1:2">
      <c r="A2842" t="s">
        <v>24720</v>
      </c>
      <c r="B2842">
        <v>8</v>
      </c>
    </row>
    <row r="2843" spans="1:2">
      <c r="A2843" t="s">
        <v>24776</v>
      </c>
      <c r="B2843">
        <v>8</v>
      </c>
    </row>
    <row r="2844" spans="1:2">
      <c r="A2844" t="s">
        <v>24850</v>
      </c>
      <c r="B2844">
        <v>8</v>
      </c>
    </row>
    <row r="2845" spans="1:2">
      <c r="A2845" t="s">
        <v>25011</v>
      </c>
      <c r="B2845">
        <v>8</v>
      </c>
    </row>
    <row r="2846" spans="1:2">
      <c r="A2846" t="s">
        <v>10976</v>
      </c>
      <c r="B2846">
        <v>8</v>
      </c>
    </row>
    <row r="2847" spans="1:2">
      <c r="A2847" t="s">
        <v>25270</v>
      </c>
      <c r="B2847">
        <v>8</v>
      </c>
    </row>
    <row r="2848" spans="1:2">
      <c r="A2848" t="s">
        <v>25293</v>
      </c>
      <c r="B2848">
        <v>8</v>
      </c>
    </row>
    <row r="2849" spans="1:2">
      <c r="A2849" t="s">
        <v>11001</v>
      </c>
      <c r="B2849">
        <v>8</v>
      </c>
    </row>
    <row r="2850" spans="1:2">
      <c r="A2850" t="s">
        <v>25445</v>
      </c>
      <c r="B2850">
        <v>8</v>
      </c>
    </row>
    <row r="2851" spans="1:2">
      <c r="A2851" t="s">
        <v>25457</v>
      </c>
      <c r="B2851">
        <v>8</v>
      </c>
    </row>
    <row r="2852" spans="1:2">
      <c r="A2852" t="s">
        <v>25551</v>
      </c>
      <c r="B2852">
        <v>8</v>
      </c>
    </row>
    <row r="2853" spans="1:2">
      <c r="A2853" t="s">
        <v>25584</v>
      </c>
      <c r="B2853">
        <v>8</v>
      </c>
    </row>
    <row r="2854" spans="1:2">
      <c r="A2854" t="s">
        <v>25640</v>
      </c>
      <c r="B2854">
        <v>8</v>
      </c>
    </row>
    <row r="2855" spans="1:2">
      <c r="A2855" t="s">
        <v>25647</v>
      </c>
      <c r="B2855">
        <v>8</v>
      </c>
    </row>
    <row r="2856" spans="1:2">
      <c r="A2856" t="s">
        <v>25659</v>
      </c>
      <c r="B2856">
        <v>8</v>
      </c>
    </row>
    <row r="2857" spans="1:2">
      <c r="A2857" t="s">
        <v>10382</v>
      </c>
      <c r="B2857">
        <v>8</v>
      </c>
    </row>
    <row r="2858" spans="1:2">
      <c r="A2858" t="s">
        <v>25771</v>
      </c>
      <c r="B2858">
        <v>8</v>
      </c>
    </row>
    <row r="2859" spans="1:2">
      <c r="A2859" t="s">
        <v>25799</v>
      </c>
      <c r="B2859">
        <v>8</v>
      </c>
    </row>
    <row r="2860" spans="1:2">
      <c r="A2860" t="s">
        <v>25856</v>
      </c>
      <c r="B2860">
        <v>8</v>
      </c>
    </row>
    <row r="2861" spans="1:2">
      <c r="A2861" t="s">
        <v>25954</v>
      </c>
      <c r="B2861">
        <v>8</v>
      </c>
    </row>
    <row r="2862" spans="1:2">
      <c r="A2862" t="s">
        <v>25979</v>
      </c>
      <c r="B2862">
        <v>8</v>
      </c>
    </row>
    <row r="2863" spans="1:2">
      <c r="A2863" t="s">
        <v>25985</v>
      </c>
      <c r="B2863">
        <v>8</v>
      </c>
    </row>
    <row r="2864" spans="1:2">
      <c r="A2864" t="s">
        <v>26031</v>
      </c>
      <c r="B2864">
        <v>8</v>
      </c>
    </row>
    <row r="2865" spans="1:2">
      <c r="A2865">
        <v>0.09</v>
      </c>
      <c r="B2865">
        <v>8</v>
      </c>
    </row>
    <row r="2866" spans="1:2">
      <c r="A2866" t="s">
        <v>26239</v>
      </c>
      <c r="B2866">
        <v>8</v>
      </c>
    </row>
    <row r="2867" spans="1:2">
      <c r="A2867" t="s">
        <v>26263</v>
      </c>
      <c r="B2867">
        <v>8</v>
      </c>
    </row>
    <row r="2868" spans="1:2">
      <c r="A2868" t="s">
        <v>26325</v>
      </c>
      <c r="B2868">
        <v>8</v>
      </c>
    </row>
    <row r="2869" spans="1:2">
      <c r="A2869" t="s">
        <v>26350</v>
      </c>
      <c r="B2869">
        <v>8</v>
      </c>
    </row>
    <row r="2870" spans="1:2">
      <c r="A2870">
        <v>58</v>
      </c>
      <c r="B2870">
        <v>8</v>
      </c>
    </row>
    <row r="2871" spans="1:2">
      <c r="A2871" t="s">
        <v>26450</v>
      </c>
      <c r="B2871">
        <v>8</v>
      </c>
    </row>
    <row r="2872" spans="1:2">
      <c r="A2872" t="s">
        <v>26537</v>
      </c>
      <c r="B2872">
        <v>8</v>
      </c>
    </row>
    <row r="2873" spans="1:2">
      <c r="A2873" t="s">
        <v>26666</v>
      </c>
      <c r="B2873">
        <v>8</v>
      </c>
    </row>
    <row r="2874" spans="1:2">
      <c r="A2874" t="s">
        <v>26678</v>
      </c>
      <c r="B2874">
        <v>8</v>
      </c>
    </row>
    <row r="2875" spans="1:2">
      <c r="A2875" t="s">
        <v>10954</v>
      </c>
      <c r="B2875">
        <v>8</v>
      </c>
    </row>
    <row r="2876" spans="1:2">
      <c r="A2876" t="s">
        <v>26712</v>
      </c>
      <c r="B2876">
        <v>8</v>
      </c>
    </row>
    <row r="2877" spans="1:2">
      <c r="A2877" t="s">
        <v>26814</v>
      </c>
      <c r="B2877">
        <v>8</v>
      </c>
    </row>
    <row r="2878" spans="1:2">
      <c r="A2878" t="s">
        <v>26842</v>
      </c>
      <c r="B2878">
        <v>8</v>
      </c>
    </row>
    <row r="2879" spans="1:2">
      <c r="A2879" t="s">
        <v>26899</v>
      </c>
      <c r="B2879">
        <v>8</v>
      </c>
    </row>
    <row r="2880" spans="1:2">
      <c r="A2880" t="s">
        <v>26944</v>
      </c>
      <c r="B2880">
        <v>8</v>
      </c>
    </row>
    <row r="2881" spans="1:2">
      <c r="A2881" t="s">
        <v>26945</v>
      </c>
      <c r="B2881">
        <v>8</v>
      </c>
    </row>
    <row r="2882" spans="1:2">
      <c r="A2882" t="s">
        <v>27122</v>
      </c>
      <c r="B2882">
        <v>8</v>
      </c>
    </row>
    <row r="2883" spans="1:2">
      <c r="A2883" t="s">
        <v>27196</v>
      </c>
      <c r="B2883">
        <v>8</v>
      </c>
    </row>
    <row r="2884" spans="1:2">
      <c r="A2884" t="s">
        <v>27258</v>
      </c>
      <c r="B2884">
        <v>8</v>
      </c>
    </row>
    <row r="2885" spans="1:2">
      <c r="A2885" t="s">
        <v>27293</v>
      </c>
      <c r="B2885">
        <v>8</v>
      </c>
    </row>
    <row r="2886" spans="1:2">
      <c r="A2886" t="s">
        <v>27352</v>
      </c>
      <c r="B2886">
        <v>8</v>
      </c>
    </row>
    <row r="2887" spans="1:2">
      <c r="A2887" t="s">
        <v>27530</v>
      </c>
      <c r="B2887">
        <v>8</v>
      </c>
    </row>
    <row r="2888" spans="1:2">
      <c r="A2888">
        <v>4.5</v>
      </c>
      <c r="B2888">
        <v>8</v>
      </c>
    </row>
    <row r="2889" spans="1:2">
      <c r="A2889" t="s">
        <v>27648</v>
      </c>
      <c r="B2889">
        <v>8</v>
      </c>
    </row>
    <row r="2890" spans="1:2">
      <c r="A2890" t="s">
        <v>11117</v>
      </c>
      <c r="B2890">
        <v>8</v>
      </c>
    </row>
    <row r="2891" spans="1:2">
      <c r="A2891" t="s">
        <v>27655</v>
      </c>
      <c r="B2891">
        <v>8</v>
      </c>
    </row>
    <row r="2892" spans="1:2">
      <c r="A2892" t="s">
        <v>27674</v>
      </c>
      <c r="B2892">
        <v>8</v>
      </c>
    </row>
    <row r="2893" spans="1:2">
      <c r="A2893" t="s">
        <v>27695</v>
      </c>
      <c r="B2893">
        <v>8</v>
      </c>
    </row>
    <row r="2894" spans="1:2">
      <c r="A2894" t="s">
        <v>27704</v>
      </c>
      <c r="B2894">
        <v>8</v>
      </c>
    </row>
    <row r="2895" spans="1:2">
      <c r="A2895" t="s">
        <v>27751</v>
      </c>
      <c r="B2895">
        <v>8</v>
      </c>
    </row>
    <row r="2896" spans="1:2">
      <c r="A2896" t="s">
        <v>27835</v>
      </c>
      <c r="B2896">
        <v>8</v>
      </c>
    </row>
    <row r="2897" spans="1:2">
      <c r="A2897" t="s">
        <v>27931</v>
      </c>
      <c r="B2897">
        <v>8</v>
      </c>
    </row>
    <row r="2898" spans="1:2">
      <c r="A2898" t="s">
        <v>28010</v>
      </c>
      <c r="B2898">
        <v>8</v>
      </c>
    </row>
    <row r="2899" spans="1:2">
      <c r="A2899" t="s">
        <v>28066</v>
      </c>
      <c r="B2899">
        <v>8</v>
      </c>
    </row>
    <row r="2900" spans="1:2">
      <c r="A2900" t="s">
        <v>28076</v>
      </c>
      <c r="B2900">
        <v>8</v>
      </c>
    </row>
    <row r="2901" spans="1:2">
      <c r="A2901" t="s">
        <v>28108</v>
      </c>
      <c r="B2901">
        <v>8</v>
      </c>
    </row>
    <row r="2902" spans="1:2">
      <c r="A2902" t="s">
        <v>11057</v>
      </c>
      <c r="B2902">
        <v>8</v>
      </c>
    </row>
    <row r="2903" spans="1:2">
      <c r="A2903" t="s">
        <v>10943</v>
      </c>
      <c r="B2903">
        <v>8</v>
      </c>
    </row>
    <row r="2904" spans="1:2">
      <c r="A2904" t="s">
        <v>28502</v>
      </c>
      <c r="B2904">
        <v>8</v>
      </c>
    </row>
    <row r="2905" spans="1:2">
      <c r="A2905" t="s">
        <v>28537</v>
      </c>
      <c r="B2905">
        <v>8</v>
      </c>
    </row>
    <row r="2906" spans="1:2">
      <c r="A2906" t="s">
        <v>28570</v>
      </c>
      <c r="B2906">
        <v>8</v>
      </c>
    </row>
    <row r="2907" spans="1:2">
      <c r="A2907" t="s">
        <v>28600</v>
      </c>
      <c r="B2907">
        <v>8</v>
      </c>
    </row>
    <row r="2908" spans="1:2">
      <c r="A2908" t="s">
        <v>28682</v>
      </c>
      <c r="B2908">
        <v>8</v>
      </c>
    </row>
    <row r="2909" spans="1:2">
      <c r="A2909" t="s">
        <v>28727</v>
      </c>
      <c r="B2909">
        <v>8</v>
      </c>
    </row>
    <row r="2910" spans="1:2">
      <c r="A2910" t="s">
        <v>28781</v>
      </c>
      <c r="B2910">
        <v>8</v>
      </c>
    </row>
    <row r="2911" spans="1:2">
      <c r="A2911" t="s">
        <v>28804</v>
      </c>
      <c r="B2911">
        <v>8</v>
      </c>
    </row>
    <row r="2912" spans="1:2">
      <c r="A2912" t="s">
        <v>10745</v>
      </c>
      <c r="B2912">
        <v>8</v>
      </c>
    </row>
    <row r="2913" spans="1:2">
      <c r="A2913" t="s">
        <v>11007</v>
      </c>
      <c r="B2913">
        <v>8</v>
      </c>
    </row>
    <row r="2914" spans="1:2">
      <c r="A2914" t="s">
        <v>28908</v>
      </c>
      <c r="B2914">
        <v>8</v>
      </c>
    </row>
    <row r="2915" spans="1:2">
      <c r="A2915" t="s">
        <v>28919</v>
      </c>
      <c r="B2915">
        <v>8</v>
      </c>
    </row>
    <row r="2916" spans="1:2">
      <c r="A2916" t="s">
        <v>28940</v>
      </c>
      <c r="B2916">
        <v>8</v>
      </c>
    </row>
    <row r="2917" spans="1:2">
      <c r="A2917">
        <v>88</v>
      </c>
      <c r="B2917">
        <v>8</v>
      </c>
    </row>
    <row r="2918" spans="1:2">
      <c r="A2918">
        <v>86</v>
      </c>
      <c r="B2918">
        <v>8</v>
      </c>
    </row>
    <row r="2919" spans="1:2">
      <c r="A2919" t="s">
        <v>28994</v>
      </c>
      <c r="B2919">
        <v>8</v>
      </c>
    </row>
    <row r="2920" spans="1:2">
      <c r="A2920" t="s">
        <v>29026</v>
      </c>
      <c r="B2920">
        <v>8</v>
      </c>
    </row>
    <row r="2921" spans="1:2">
      <c r="A2921" t="s">
        <v>10583</v>
      </c>
      <c r="B2921">
        <v>8</v>
      </c>
    </row>
    <row r="2922" spans="1:2">
      <c r="A2922">
        <v>1.4</v>
      </c>
      <c r="B2922">
        <v>8</v>
      </c>
    </row>
    <row r="2923" spans="1:2">
      <c r="A2923" t="s">
        <v>29141</v>
      </c>
      <c r="B2923">
        <v>8</v>
      </c>
    </row>
    <row r="2924" spans="1:2">
      <c r="A2924" t="s">
        <v>29152</v>
      </c>
      <c r="B2924">
        <v>8</v>
      </c>
    </row>
    <row r="2925" spans="1:2">
      <c r="A2925" t="s">
        <v>29154</v>
      </c>
      <c r="B2925">
        <v>8</v>
      </c>
    </row>
    <row r="2926" spans="1:2">
      <c r="A2926" t="s">
        <v>29200</v>
      </c>
      <c r="B2926">
        <v>8</v>
      </c>
    </row>
    <row r="2927" spans="1:2">
      <c r="A2927" t="s">
        <v>9013</v>
      </c>
      <c r="B2927">
        <v>8</v>
      </c>
    </row>
    <row r="2928" spans="1:2">
      <c r="A2928" t="s">
        <v>29347</v>
      </c>
      <c r="B2928">
        <v>8</v>
      </c>
    </row>
    <row r="2929" spans="1:2">
      <c r="A2929" t="s">
        <v>29357</v>
      </c>
      <c r="B2929">
        <v>8</v>
      </c>
    </row>
    <row r="2930" spans="1:2">
      <c r="A2930" t="s">
        <v>29528</v>
      </c>
      <c r="B2930">
        <v>8</v>
      </c>
    </row>
    <row r="2931" spans="1:2">
      <c r="A2931" t="s">
        <v>13502</v>
      </c>
      <c r="B2931">
        <v>7</v>
      </c>
    </row>
    <row r="2932" spans="1:2">
      <c r="A2932" t="s">
        <v>13563</v>
      </c>
      <c r="B2932">
        <v>7</v>
      </c>
    </row>
    <row r="2933" spans="1:2">
      <c r="A2933" t="s">
        <v>13617</v>
      </c>
      <c r="B2933">
        <v>7</v>
      </c>
    </row>
    <row r="2934" spans="1:2">
      <c r="A2934" t="s">
        <v>13675</v>
      </c>
      <c r="B2934">
        <v>7</v>
      </c>
    </row>
    <row r="2935" spans="1:2">
      <c r="A2935" t="s">
        <v>13690</v>
      </c>
      <c r="B2935">
        <v>7</v>
      </c>
    </row>
    <row r="2936" spans="1:2">
      <c r="A2936" t="s">
        <v>13789</v>
      </c>
      <c r="B2936">
        <v>7</v>
      </c>
    </row>
    <row r="2937" spans="1:2">
      <c r="A2937" t="s">
        <v>13814</v>
      </c>
      <c r="B2937">
        <v>7</v>
      </c>
    </row>
    <row r="2938" spans="1:2">
      <c r="A2938" t="s">
        <v>13967</v>
      </c>
      <c r="B2938">
        <v>7</v>
      </c>
    </row>
    <row r="2939" spans="1:2">
      <c r="A2939" t="s">
        <v>9040</v>
      </c>
      <c r="B2939">
        <v>7</v>
      </c>
    </row>
    <row r="2940" spans="1:2">
      <c r="A2940" t="s">
        <v>11202</v>
      </c>
      <c r="B2940">
        <v>7</v>
      </c>
    </row>
    <row r="2941" spans="1:2">
      <c r="A2941" t="s">
        <v>14130</v>
      </c>
      <c r="B2941">
        <v>7</v>
      </c>
    </row>
    <row r="2942" spans="1:2">
      <c r="A2942" t="s">
        <v>14183</v>
      </c>
      <c r="B2942">
        <v>7</v>
      </c>
    </row>
    <row r="2943" spans="1:2">
      <c r="A2943" t="s">
        <v>14218</v>
      </c>
      <c r="B2943">
        <v>7</v>
      </c>
    </row>
    <row r="2944" spans="1:2">
      <c r="A2944" t="s">
        <v>10880</v>
      </c>
      <c r="B2944">
        <v>7</v>
      </c>
    </row>
    <row r="2945" spans="1:2">
      <c r="A2945">
        <v>150</v>
      </c>
      <c r="B2945">
        <v>7</v>
      </c>
    </row>
    <row r="2946" spans="1:2">
      <c r="A2946" t="s">
        <v>10342</v>
      </c>
      <c r="B2946">
        <v>7</v>
      </c>
    </row>
    <row r="2947" spans="1:2">
      <c r="A2947" t="s">
        <v>14510</v>
      </c>
      <c r="B2947">
        <v>7</v>
      </c>
    </row>
    <row r="2948" spans="1:2">
      <c r="A2948" t="s">
        <v>14545</v>
      </c>
      <c r="B2948">
        <v>7</v>
      </c>
    </row>
    <row r="2949" spans="1:2">
      <c r="A2949" t="s">
        <v>14582</v>
      </c>
      <c r="B2949">
        <v>7</v>
      </c>
    </row>
    <row r="2950" spans="1:2">
      <c r="A2950" t="s">
        <v>10936</v>
      </c>
      <c r="B2950">
        <v>7</v>
      </c>
    </row>
    <row r="2951" spans="1:2">
      <c r="A2951" t="s">
        <v>14669</v>
      </c>
      <c r="B2951">
        <v>7</v>
      </c>
    </row>
    <row r="2952" spans="1:2">
      <c r="A2952" t="s">
        <v>14820</v>
      </c>
      <c r="B2952">
        <v>7</v>
      </c>
    </row>
    <row r="2953" spans="1:2">
      <c r="A2953" t="s">
        <v>14897</v>
      </c>
      <c r="B2953">
        <v>7</v>
      </c>
    </row>
    <row r="2954" spans="1:2">
      <c r="A2954" t="s">
        <v>14910</v>
      </c>
      <c r="B2954">
        <v>7</v>
      </c>
    </row>
    <row r="2955" spans="1:2">
      <c r="A2955" t="s">
        <v>14929</v>
      </c>
      <c r="B2955">
        <v>7</v>
      </c>
    </row>
    <row r="2956" spans="1:2">
      <c r="A2956" t="s">
        <v>14931</v>
      </c>
      <c r="B2956">
        <v>7</v>
      </c>
    </row>
    <row r="2957" spans="1:2">
      <c r="A2957" t="s">
        <v>14960</v>
      </c>
      <c r="B2957">
        <v>7</v>
      </c>
    </row>
    <row r="2958" spans="1:2">
      <c r="A2958" t="s">
        <v>15031</v>
      </c>
      <c r="B2958">
        <v>7</v>
      </c>
    </row>
    <row r="2959" spans="1:2">
      <c r="A2959" t="s">
        <v>15057</v>
      </c>
      <c r="B2959">
        <v>7</v>
      </c>
    </row>
    <row r="2960" spans="1:2">
      <c r="A2960" t="s">
        <v>15068</v>
      </c>
      <c r="B2960">
        <v>7</v>
      </c>
    </row>
    <row r="2961" spans="1:2">
      <c r="A2961" t="s">
        <v>15158</v>
      </c>
      <c r="B2961">
        <v>7</v>
      </c>
    </row>
    <row r="2962" spans="1:2">
      <c r="A2962" t="s">
        <v>10604</v>
      </c>
      <c r="B2962">
        <v>7</v>
      </c>
    </row>
    <row r="2963" spans="1:2">
      <c r="A2963" t="s">
        <v>15254</v>
      </c>
      <c r="B2963">
        <v>7</v>
      </c>
    </row>
    <row r="2964" spans="1:2">
      <c r="A2964" t="s">
        <v>15278</v>
      </c>
      <c r="B2964">
        <v>7</v>
      </c>
    </row>
    <row r="2965" spans="1:2">
      <c r="A2965" t="s">
        <v>15358</v>
      </c>
      <c r="B2965">
        <v>7</v>
      </c>
    </row>
    <row r="2966" spans="1:2">
      <c r="A2966" t="s">
        <v>15393</v>
      </c>
      <c r="B2966">
        <v>7</v>
      </c>
    </row>
    <row r="2967" spans="1:2">
      <c r="A2967" t="s">
        <v>15429</v>
      </c>
      <c r="B2967">
        <v>7</v>
      </c>
    </row>
    <row r="2968" spans="1:2">
      <c r="A2968" t="s">
        <v>15433</v>
      </c>
      <c r="B2968">
        <v>7</v>
      </c>
    </row>
    <row r="2969" spans="1:2">
      <c r="A2969" t="s">
        <v>15440</v>
      </c>
      <c r="B2969">
        <v>7</v>
      </c>
    </row>
    <row r="2970" spans="1:2">
      <c r="A2970" t="s">
        <v>15478</v>
      </c>
      <c r="B2970">
        <v>7</v>
      </c>
    </row>
    <row r="2971" spans="1:2">
      <c r="A2971" t="s">
        <v>15556</v>
      </c>
      <c r="B2971">
        <v>7</v>
      </c>
    </row>
    <row r="2972" spans="1:2">
      <c r="A2972" t="s">
        <v>15573</v>
      </c>
      <c r="B2972">
        <v>7</v>
      </c>
    </row>
    <row r="2973" spans="1:2">
      <c r="A2973" t="s">
        <v>10776</v>
      </c>
      <c r="B2973">
        <v>7</v>
      </c>
    </row>
    <row r="2974" spans="1:2">
      <c r="A2974" t="s">
        <v>15635</v>
      </c>
      <c r="B2974">
        <v>7</v>
      </c>
    </row>
    <row r="2975" spans="1:2">
      <c r="A2975" t="s">
        <v>10503</v>
      </c>
      <c r="B2975">
        <v>7</v>
      </c>
    </row>
    <row r="2976" spans="1:2">
      <c r="A2976" t="s">
        <v>15677</v>
      </c>
      <c r="B2976">
        <v>7</v>
      </c>
    </row>
    <row r="2977" spans="1:2">
      <c r="A2977" t="s">
        <v>15720</v>
      </c>
      <c r="B2977">
        <v>7</v>
      </c>
    </row>
    <row r="2978" spans="1:2">
      <c r="A2978" t="s">
        <v>15760</v>
      </c>
      <c r="B2978">
        <v>7</v>
      </c>
    </row>
    <row r="2979" spans="1:2">
      <c r="A2979" t="s">
        <v>15765</v>
      </c>
      <c r="B2979">
        <v>7</v>
      </c>
    </row>
    <row r="2980" spans="1:2">
      <c r="A2980" t="s">
        <v>15801</v>
      </c>
      <c r="B2980">
        <v>7</v>
      </c>
    </row>
    <row r="2981" spans="1:2">
      <c r="A2981" t="s">
        <v>15898</v>
      </c>
      <c r="B2981">
        <v>7</v>
      </c>
    </row>
    <row r="2982" spans="1:2">
      <c r="A2982">
        <v>0.99</v>
      </c>
      <c r="B2982">
        <v>7</v>
      </c>
    </row>
    <row r="2983" spans="1:2">
      <c r="A2983">
        <v>0.98</v>
      </c>
      <c r="B2983">
        <v>7</v>
      </c>
    </row>
    <row r="2984" spans="1:2">
      <c r="A2984" t="s">
        <v>16033</v>
      </c>
      <c r="B2984">
        <v>7</v>
      </c>
    </row>
    <row r="2985" spans="1:2">
      <c r="A2985" t="s">
        <v>16047</v>
      </c>
      <c r="B2985">
        <v>7</v>
      </c>
    </row>
    <row r="2986" spans="1:2">
      <c r="A2986" t="s">
        <v>16053</v>
      </c>
      <c r="B2986">
        <v>7</v>
      </c>
    </row>
    <row r="2987" spans="1:2">
      <c r="A2987" t="s">
        <v>16093</v>
      </c>
      <c r="B2987">
        <v>7</v>
      </c>
    </row>
    <row r="2988" spans="1:2">
      <c r="A2988" t="s">
        <v>16100</v>
      </c>
      <c r="B2988">
        <v>7</v>
      </c>
    </row>
    <row r="2989" spans="1:2">
      <c r="A2989" t="s">
        <v>16143</v>
      </c>
      <c r="B2989">
        <v>7</v>
      </c>
    </row>
    <row r="2990" spans="1:2">
      <c r="A2990" t="s">
        <v>16162</v>
      </c>
      <c r="B2990">
        <v>7</v>
      </c>
    </row>
    <row r="2991" spans="1:2">
      <c r="A2991" t="s">
        <v>16187</v>
      </c>
      <c r="B2991">
        <v>7</v>
      </c>
    </row>
    <row r="2992" spans="1:2">
      <c r="A2992" t="s">
        <v>16298</v>
      </c>
      <c r="B2992">
        <v>7</v>
      </c>
    </row>
    <row r="2993" spans="1:2">
      <c r="A2993" t="s">
        <v>10571</v>
      </c>
      <c r="B2993">
        <v>7</v>
      </c>
    </row>
    <row r="2994" spans="1:2">
      <c r="A2994" t="s">
        <v>16420</v>
      </c>
      <c r="B2994">
        <v>7</v>
      </c>
    </row>
    <row r="2995" spans="1:2">
      <c r="A2995" t="s">
        <v>16457</v>
      </c>
      <c r="B2995">
        <v>7</v>
      </c>
    </row>
    <row r="2996" spans="1:2">
      <c r="A2996" t="s">
        <v>16471</v>
      </c>
      <c r="B2996">
        <v>7</v>
      </c>
    </row>
    <row r="2997" spans="1:2">
      <c r="A2997" t="s">
        <v>16485</v>
      </c>
      <c r="B2997">
        <v>7</v>
      </c>
    </row>
    <row r="2998" spans="1:2">
      <c r="A2998" t="s">
        <v>16496</v>
      </c>
      <c r="B2998">
        <v>7</v>
      </c>
    </row>
    <row r="2999" spans="1:2">
      <c r="A2999" t="s">
        <v>16569</v>
      </c>
      <c r="B2999">
        <v>7</v>
      </c>
    </row>
    <row r="3000" spans="1:2">
      <c r="A3000" t="s">
        <v>16595</v>
      </c>
      <c r="B3000">
        <v>7</v>
      </c>
    </row>
    <row r="3001" spans="1:2">
      <c r="A3001" t="s">
        <v>16654</v>
      </c>
      <c r="B3001">
        <v>7</v>
      </c>
    </row>
    <row r="3002" spans="1:2">
      <c r="A3002" t="s">
        <v>16691</v>
      </c>
      <c r="B3002">
        <v>7</v>
      </c>
    </row>
    <row r="3003" spans="1:2">
      <c r="A3003" t="s">
        <v>16809</v>
      </c>
      <c r="B3003">
        <v>7</v>
      </c>
    </row>
    <row r="3004" spans="1:2">
      <c r="A3004" t="s">
        <v>16952</v>
      </c>
      <c r="B3004">
        <v>7</v>
      </c>
    </row>
    <row r="3005" spans="1:2">
      <c r="A3005" t="s">
        <v>17033</v>
      </c>
      <c r="B3005">
        <v>7</v>
      </c>
    </row>
    <row r="3006" spans="1:2">
      <c r="A3006" t="s">
        <v>17040</v>
      </c>
      <c r="B3006">
        <v>7</v>
      </c>
    </row>
    <row r="3007" spans="1:2">
      <c r="A3007" t="s">
        <v>17142</v>
      </c>
      <c r="B3007">
        <v>7</v>
      </c>
    </row>
    <row r="3008" spans="1:2">
      <c r="A3008" t="s">
        <v>17192</v>
      </c>
      <c r="B3008">
        <v>7</v>
      </c>
    </row>
    <row r="3009" spans="1:2">
      <c r="A3009" t="s">
        <v>17194</v>
      </c>
      <c r="B3009">
        <v>7</v>
      </c>
    </row>
    <row r="3010" spans="1:2">
      <c r="A3010" t="s">
        <v>17195</v>
      </c>
      <c r="B3010">
        <v>7</v>
      </c>
    </row>
    <row r="3011" spans="1:2">
      <c r="A3011" t="s">
        <v>17206</v>
      </c>
      <c r="B3011">
        <v>7</v>
      </c>
    </row>
    <row r="3012" spans="1:2">
      <c r="A3012" t="s">
        <v>11000</v>
      </c>
      <c r="B3012">
        <v>7</v>
      </c>
    </row>
    <row r="3013" spans="1:2">
      <c r="A3013" t="s">
        <v>17411</v>
      </c>
      <c r="B3013">
        <v>7</v>
      </c>
    </row>
    <row r="3014" spans="1:2">
      <c r="A3014" t="s">
        <v>17413</v>
      </c>
      <c r="B3014">
        <v>7</v>
      </c>
    </row>
    <row r="3015" spans="1:2">
      <c r="A3015" t="s">
        <v>17561</v>
      </c>
      <c r="B3015">
        <v>7</v>
      </c>
    </row>
    <row r="3016" spans="1:2">
      <c r="A3016" t="s">
        <v>8774</v>
      </c>
      <c r="B3016">
        <v>7</v>
      </c>
    </row>
    <row r="3017" spans="1:2">
      <c r="A3017" t="s">
        <v>17629</v>
      </c>
      <c r="B3017">
        <v>7</v>
      </c>
    </row>
    <row r="3018" spans="1:2">
      <c r="A3018" t="s">
        <v>17656</v>
      </c>
      <c r="B3018">
        <v>7</v>
      </c>
    </row>
    <row r="3019" spans="1:2">
      <c r="A3019" t="s">
        <v>8843</v>
      </c>
      <c r="B3019">
        <v>7</v>
      </c>
    </row>
    <row r="3020" spans="1:2">
      <c r="A3020" t="s">
        <v>17793</v>
      </c>
      <c r="B3020">
        <v>7</v>
      </c>
    </row>
    <row r="3021" spans="1:2">
      <c r="A3021" t="s">
        <v>17803</v>
      </c>
      <c r="B3021">
        <v>7</v>
      </c>
    </row>
    <row r="3022" spans="1:2">
      <c r="A3022" t="s">
        <v>17908</v>
      </c>
      <c r="B3022">
        <v>7</v>
      </c>
    </row>
    <row r="3023" spans="1:2">
      <c r="A3023" t="s">
        <v>18001</v>
      </c>
      <c r="B3023">
        <v>7</v>
      </c>
    </row>
    <row r="3024" spans="1:2">
      <c r="A3024" t="s">
        <v>18061</v>
      </c>
      <c r="B3024">
        <v>7</v>
      </c>
    </row>
    <row r="3025" spans="1:2">
      <c r="A3025" t="s">
        <v>18106</v>
      </c>
      <c r="B3025">
        <v>7</v>
      </c>
    </row>
    <row r="3026" spans="1:2">
      <c r="A3026" t="s">
        <v>18238</v>
      </c>
      <c r="B3026">
        <v>7</v>
      </c>
    </row>
    <row r="3027" spans="1:2">
      <c r="A3027">
        <v>0.15</v>
      </c>
      <c r="B3027">
        <v>7</v>
      </c>
    </row>
    <row r="3028" spans="1:2">
      <c r="A3028" t="s">
        <v>18355</v>
      </c>
      <c r="B3028">
        <v>7</v>
      </c>
    </row>
    <row r="3029" spans="1:2">
      <c r="A3029" t="s">
        <v>18385</v>
      </c>
      <c r="B3029">
        <v>7</v>
      </c>
    </row>
    <row r="3030" spans="1:2">
      <c r="A3030" t="s">
        <v>10853</v>
      </c>
      <c r="B3030">
        <v>7</v>
      </c>
    </row>
    <row r="3031" spans="1:2">
      <c r="A3031" t="s">
        <v>8747</v>
      </c>
      <c r="B3031">
        <v>7</v>
      </c>
    </row>
    <row r="3032" spans="1:2">
      <c r="A3032" t="s">
        <v>9051</v>
      </c>
      <c r="B3032">
        <v>7</v>
      </c>
    </row>
    <row r="3033" spans="1:2">
      <c r="A3033" t="s">
        <v>18473</v>
      </c>
      <c r="B3033">
        <v>7</v>
      </c>
    </row>
    <row r="3034" spans="1:2">
      <c r="A3034" t="s">
        <v>18498</v>
      </c>
      <c r="B3034">
        <v>7</v>
      </c>
    </row>
    <row r="3035" spans="1:2">
      <c r="A3035" t="s">
        <v>18544</v>
      </c>
      <c r="B3035">
        <v>7</v>
      </c>
    </row>
    <row r="3036" spans="1:2">
      <c r="A3036" t="s">
        <v>18547</v>
      </c>
      <c r="B3036">
        <v>7</v>
      </c>
    </row>
    <row r="3037" spans="1:2">
      <c r="A3037" t="s">
        <v>18552</v>
      </c>
      <c r="B3037">
        <v>7</v>
      </c>
    </row>
    <row r="3038" spans="1:2">
      <c r="A3038" t="s">
        <v>18697</v>
      </c>
      <c r="B3038">
        <v>7</v>
      </c>
    </row>
    <row r="3039" spans="1:2">
      <c r="A3039" t="s">
        <v>18757</v>
      </c>
      <c r="B3039">
        <v>7</v>
      </c>
    </row>
    <row r="3040" spans="1:2">
      <c r="A3040" t="s">
        <v>18823</v>
      </c>
      <c r="B3040">
        <v>7</v>
      </c>
    </row>
    <row r="3041" spans="1:2">
      <c r="A3041" t="s">
        <v>18842</v>
      </c>
      <c r="B3041">
        <v>7</v>
      </c>
    </row>
    <row r="3042" spans="1:2">
      <c r="A3042" t="s">
        <v>10763</v>
      </c>
      <c r="B3042">
        <v>7</v>
      </c>
    </row>
    <row r="3043" spans="1:2">
      <c r="A3043" t="s">
        <v>18926</v>
      </c>
      <c r="B3043">
        <v>7</v>
      </c>
    </row>
    <row r="3044" spans="1:2">
      <c r="A3044" t="s">
        <v>18993</v>
      </c>
      <c r="B3044">
        <v>7</v>
      </c>
    </row>
    <row r="3045" spans="1:2">
      <c r="A3045" t="s">
        <v>18994</v>
      </c>
      <c r="B3045">
        <v>7</v>
      </c>
    </row>
    <row r="3046" spans="1:2">
      <c r="A3046" t="s">
        <v>19044</v>
      </c>
      <c r="B3046">
        <v>7</v>
      </c>
    </row>
    <row r="3047" spans="1:2">
      <c r="A3047" t="s">
        <v>19049</v>
      </c>
      <c r="B3047">
        <v>7</v>
      </c>
    </row>
    <row r="3048" spans="1:2">
      <c r="A3048" t="s">
        <v>19080</v>
      </c>
      <c r="B3048">
        <v>7</v>
      </c>
    </row>
    <row r="3049" spans="1:2">
      <c r="A3049" t="s">
        <v>19240</v>
      </c>
      <c r="B3049">
        <v>7</v>
      </c>
    </row>
    <row r="3050" spans="1:2">
      <c r="A3050" t="s">
        <v>19450</v>
      </c>
      <c r="B3050">
        <v>7</v>
      </c>
    </row>
    <row r="3051" spans="1:2">
      <c r="A3051" t="s">
        <v>19537</v>
      </c>
      <c r="B3051">
        <v>7</v>
      </c>
    </row>
    <row r="3052" spans="1:2">
      <c r="A3052" t="s">
        <v>19538</v>
      </c>
      <c r="B3052">
        <v>7</v>
      </c>
    </row>
    <row r="3053" spans="1:2">
      <c r="A3053" t="s">
        <v>19638</v>
      </c>
      <c r="B3053">
        <v>7</v>
      </c>
    </row>
    <row r="3054" spans="1:2">
      <c r="A3054" t="s">
        <v>19648</v>
      </c>
      <c r="B3054">
        <v>7</v>
      </c>
    </row>
    <row r="3055" spans="1:2">
      <c r="A3055" t="s">
        <v>19731</v>
      </c>
      <c r="B3055">
        <v>7</v>
      </c>
    </row>
    <row r="3056" spans="1:2">
      <c r="A3056" t="s">
        <v>19779</v>
      </c>
      <c r="B3056">
        <v>7</v>
      </c>
    </row>
    <row r="3057" spans="1:2">
      <c r="A3057" t="s">
        <v>19812</v>
      </c>
      <c r="B3057">
        <v>7</v>
      </c>
    </row>
    <row r="3058" spans="1:2">
      <c r="A3058" t="s">
        <v>19855</v>
      </c>
      <c r="B3058">
        <v>7</v>
      </c>
    </row>
    <row r="3059" spans="1:2">
      <c r="A3059" t="s">
        <v>19883</v>
      </c>
      <c r="B3059">
        <v>7</v>
      </c>
    </row>
    <row r="3060" spans="1:2">
      <c r="A3060" t="s">
        <v>19919</v>
      </c>
      <c r="B3060">
        <v>7</v>
      </c>
    </row>
    <row r="3061" spans="1:2">
      <c r="A3061" t="s">
        <v>19929</v>
      </c>
      <c r="B3061">
        <v>7</v>
      </c>
    </row>
    <row r="3062" spans="1:2">
      <c r="A3062" t="s">
        <v>19992</v>
      </c>
      <c r="B3062">
        <v>7</v>
      </c>
    </row>
    <row r="3063" spans="1:2">
      <c r="A3063" t="s">
        <v>20009</v>
      </c>
      <c r="B3063">
        <v>7</v>
      </c>
    </row>
    <row r="3064" spans="1:2">
      <c r="A3064" t="s">
        <v>20141</v>
      </c>
      <c r="B3064">
        <v>7</v>
      </c>
    </row>
    <row r="3065" spans="1:2">
      <c r="A3065" t="s">
        <v>20347</v>
      </c>
      <c r="B3065">
        <v>7</v>
      </c>
    </row>
    <row r="3066" spans="1:2">
      <c r="A3066" t="s">
        <v>20360</v>
      </c>
      <c r="B3066">
        <v>7</v>
      </c>
    </row>
    <row r="3067" spans="1:2">
      <c r="A3067" t="s">
        <v>20382</v>
      </c>
      <c r="B3067">
        <v>7</v>
      </c>
    </row>
    <row r="3068" spans="1:2">
      <c r="A3068" t="s">
        <v>20389</v>
      </c>
      <c r="B3068">
        <v>7</v>
      </c>
    </row>
    <row r="3069" spans="1:2">
      <c r="A3069" t="s">
        <v>20395</v>
      </c>
      <c r="B3069">
        <v>7</v>
      </c>
    </row>
    <row r="3070" spans="1:2">
      <c r="A3070" t="s">
        <v>8662</v>
      </c>
      <c r="B3070">
        <v>7</v>
      </c>
    </row>
    <row r="3071" spans="1:2">
      <c r="A3071" t="s">
        <v>20460</v>
      </c>
      <c r="B3071">
        <v>7</v>
      </c>
    </row>
    <row r="3072" spans="1:2">
      <c r="A3072" t="s">
        <v>20481</v>
      </c>
      <c r="B3072">
        <v>7</v>
      </c>
    </row>
    <row r="3073" spans="1:2">
      <c r="A3073" t="s">
        <v>20581</v>
      </c>
      <c r="B3073">
        <v>7</v>
      </c>
    </row>
    <row r="3074" spans="1:2">
      <c r="A3074" t="s">
        <v>8878</v>
      </c>
      <c r="B3074">
        <v>7</v>
      </c>
    </row>
    <row r="3075" spans="1:2">
      <c r="A3075" t="s">
        <v>20629</v>
      </c>
      <c r="B3075">
        <v>7</v>
      </c>
    </row>
    <row r="3076" spans="1:2">
      <c r="A3076" t="s">
        <v>20647</v>
      </c>
      <c r="B3076">
        <v>7</v>
      </c>
    </row>
    <row r="3077" spans="1:2">
      <c r="A3077" t="s">
        <v>20719</v>
      </c>
      <c r="B3077">
        <v>7</v>
      </c>
    </row>
    <row r="3078" spans="1:2">
      <c r="A3078" t="s">
        <v>20748</v>
      </c>
      <c r="B3078">
        <v>7</v>
      </c>
    </row>
    <row r="3079" spans="1:2">
      <c r="A3079" t="s">
        <v>20755</v>
      </c>
      <c r="B3079">
        <v>7</v>
      </c>
    </row>
    <row r="3080" spans="1:2">
      <c r="A3080" t="s">
        <v>20812</v>
      </c>
      <c r="B3080">
        <v>7</v>
      </c>
    </row>
    <row r="3081" spans="1:2">
      <c r="A3081" t="s">
        <v>20831</v>
      </c>
      <c r="B3081">
        <v>7</v>
      </c>
    </row>
    <row r="3082" spans="1:2">
      <c r="A3082" t="s">
        <v>20873</v>
      </c>
      <c r="B3082">
        <v>7</v>
      </c>
    </row>
    <row r="3083" spans="1:2">
      <c r="A3083" t="s">
        <v>21078</v>
      </c>
      <c r="B3083">
        <v>7</v>
      </c>
    </row>
    <row r="3084" spans="1:2">
      <c r="A3084" t="s">
        <v>21180</v>
      </c>
      <c r="B3084">
        <v>7</v>
      </c>
    </row>
    <row r="3085" spans="1:2">
      <c r="A3085" t="s">
        <v>21181</v>
      </c>
      <c r="B3085">
        <v>7</v>
      </c>
    </row>
    <row r="3086" spans="1:2">
      <c r="A3086" t="s">
        <v>21185</v>
      </c>
      <c r="B3086">
        <v>7</v>
      </c>
    </row>
    <row r="3087" spans="1:2">
      <c r="A3087" t="s">
        <v>21190</v>
      </c>
      <c r="B3087">
        <v>7</v>
      </c>
    </row>
    <row r="3088" spans="1:2">
      <c r="A3088" t="s">
        <v>21219</v>
      </c>
      <c r="B3088">
        <v>7</v>
      </c>
    </row>
    <row r="3089" spans="1:2">
      <c r="A3089" t="s">
        <v>21351</v>
      </c>
      <c r="B3089">
        <v>7</v>
      </c>
    </row>
    <row r="3090" spans="1:2">
      <c r="A3090" t="s">
        <v>21463</v>
      </c>
      <c r="B3090">
        <v>7</v>
      </c>
    </row>
    <row r="3091" spans="1:2">
      <c r="A3091" t="s">
        <v>10633</v>
      </c>
      <c r="B3091">
        <v>7</v>
      </c>
    </row>
    <row r="3092" spans="1:2">
      <c r="A3092" t="s">
        <v>21511</v>
      </c>
      <c r="B3092">
        <v>7</v>
      </c>
    </row>
    <row r="3093" spans="1:2">
      <c r="A3093" t="s">
        <v>21569</v>
      </c>
      <c r="B3093">
        <v>7</v>
      </c>
    </row>
    <row r="3094" spans="1:2">
      <c r="A3094" t="s">
        <v>21603</v>
      </c>
      <c r="B3094">
        <v>7</v>
      </c>
    </row>
    <row r="3095" spans="1:2">
      <c r="A3095" t="s">
        <v>21657</v>
      </c>
      <c r="B3095">
        <v>7</v>
      </c>
    </row>
    <row r="3096" spans="1:2">
      <c r="A3096" t="s">
        <v>21768</v>
      </c>
      <c r="B3096">
        <v>7</v>
      </c>
    </row>
    <row r="3097" spans="1:2">
      <c r="A3097" t="s">
        <v>21816</v>
      </c>
      <c r="B3097">
        <v>7</v>
      </c>
    </row>
    <row r="3098" spans="1:2">
      <c r="A3098" t="s">
        <v>21830</v>
      </c>
      <c r="B3098">
        <v>7</v>
      </c>
    </row>
    <row r="3099" spans="1:2">
      <c r="A3099" t="s">
        <v>21870</v>
      </c>
      <c r="B3099">
        <v>7</v>
      </c>
    </row>
    <row r="3100" spans="1:2">
      <c r="A3100" t="s">
        <v>21955</v>
      </c>
      <c r="B3100">
        <v>7</v>
      </c>
    </row>
    <row r="3101" spans="1:2">
      <c r="A3101" t="s">
        <v>9095</v>
      </c>
      <c r="B3101">
        <v>7</v>
      </c>
    </row>
    <row r="3102" spans="1:2">
      <c r="A3102" t="s">
        <v>22164</v>
      </c>
      <c r="B3102">
        <v>7</v>
      </c>
    </row>
    <row r="3103" spans="1:2">
      <c r="A3103" t="s">
        <v>22214</v>
      </c>
      <c r="B3103">
        <v>7</v>
      </c>
    </row>
    <row r="3104" spans="1:2">
      <c r="A3104" t="s">
        <v>22243</v>
      </c>
      <c r="B3104">
        <v>7</v>
      </c>
    </row>
    <row r="3105" spans="1:2">
      <c r="A3105" t="s">
        <v>22291</v>
      </c>
      <c r="B3105">
        <v>7</v>
      </c>
    </row>
    <row r="3106" spans="1:2">
      <c r="A3106" t="s">
        <v>22297</v>
      </c>
      <c r="B3106">
        <v>7</v>
      </c>
    </row>
    <row r="3107" spans="1:2">
      <c r="A3107" t="s">
        <v>22301</v>
      </c>
      <c r="B3107">
        <v>7</v>
      </c>
    </row>
    <row r="3108" spans="1:2">
      <c r="A3108" t="s">
        <v>22303</v>
      </c>
      <c r="B3108">
        <v>7</v>
      </c>
    </row>
    <row r="3109" spans="1:2">
      <c r="A3109" t="s">
        <v>22340</v>
      </c>
      <c r="B3109">
        <v>7</v>
      </c>
    </row>
    <row r="3110" spans="1:2">
      <c r="A3110" t="s">
        <v>22408</v>
      </c>
      <c r="B3110">
        <v>7</v>
      </c>
    </row>
    <row r="3111" spans="1:2">
      <c r="A3111" t="s">
        <v>22470</v>
      </c>
      <c r="B3111">
        <v>7</v>
      </c>
    </row>
    <row r="3112" spans="1:2">
      <c r="A3112" t="s">
        <v>22508</v>
      </c>
      <c r="B3112">
        <v>7</v>
      </c>
    </row>
    <row r="3113" spans="1:2">
      <c r="A3113" t="s">
        <v>22525</v>
      </c>
      <c r="B3113">
        <v>7</v>
      </c>
    </row>
    <row r="3114" spans="1:2">
      <c r="A3114" t="s">
        <v>22665</v>
      </c>
      <c r="B3114">
        <v>7</v>
      </c>
    </row>
    <row r="3115" spans="1:2">
      <c r="A3115" t="s">
        <v>22688</v>
      </c>
      <c r="B3115">
        <v>7</v>
      </c>
    </row>
    <row r="3116" spans="1:2">
      <c r="A3116" t="s">
        <v>22689</v>
      </c>
      <c r="B3116">
        <v>7</v>
      </c>
    </row>
    <row r="3117" spans="1:2">
      <c r="A3117" t="s">
        <v>22774</v>
      </c>
      <c r="B3117">
        <v>7</v>
      </c>
    </row>
    <row r="3118" spans="1:2">
      <c r="A3118" t="s">
        <v>22804</v>
      </c>
      <c r="B3118">
        <v>7</v>
      </c>
    </row>
    <row r="3119" spans="1:2">
      <c r="A3119" t="s">
        <v>22918</v>
      </c>
      <c r="B3119">
        <v>7</v>
      </c>
    </row>
    <row r="3120" spans="1:2">
      <c r="A3120" t="s">
        <v>22999</v>
      </c>
      <c r="B3120">
        <v>7</v>
      </c>
    </row>
    <row r="3121" spans="1:2">
      <c r="A3121" t="s">
        <v>23123</v>
      </c>
      <c r="B3121">
        <v>7</v>
      </c>
    </row>
    <row r="3122" spans="1:2">
      <c r="A3122" t="s">
        <v>23124</v>
      </c>
      <c r="B3122">
        <v>7</v>
      </c>
    </row>
    <row r="3123" spans="1:2">
      <c r="A3123" t="s">
        <v>23160</v>
      </c>
      <c r="B3123">
        <v>7</v>
      </c>
    </row>
    <row r="3124" spans="1:2">
      <c r="A3124" t="s">
        <v>23175</v>
      </c>
      <c r="B3124">
        <v>7</v>
      </c>
    </row>
    <row r="3125" spans="1:2">
      <c r="A3125" t="s">
        <v>23177</v>
      </c>
      <c r="B3125">
        <v>7</v>
      </c>
    </row>
    <row r="3126" spans="1:2">
      <c r="A3126" t="s">
        <v>23255</v>
      </c>
      <c r="B3126">
        <v>7</v>
      </c>
    </row>
    <row r="3127" spans="1:2">
      <c r="A3127" t="s">
        <v>12435</v>
      </c>
      <c r="B3127">
        <v>7</v>
      </c>
    </row>
    <row r="3128" spans="1:2">
      <c r="A3128" t="s">
        <v>23419</v>
      </c>
      <c r="B3128">
        <v>7</v>
      </c>
    </row>
    <row r="3129" spans="1:2">
      <c r="A3129" t="s">
        <v>23526</v>
      </c>
      <c r="B3129">
        <v>7</v>
      </c>
    </row>
    <row r="3130" spans="1:2">
      <c r="A3130" t="s">
        <v>11061</v>
      </c>
      <c r="B3130">
        <v>7</v>
      </c>
    </row>
    <row r="3131" spans="1:2">
      <c r="A3131" t="s">
        <v>23744</v>
      </c>
      <c r="B3131">
        <v>7</v>
      </c>
    </row>
    <row r="3132" spans="1:2">
      <c r="A3132">
        <v>8.0000000000000002E-3</v>
      </c>
      <c r="B3132">
        <v>7</v>
      </c>
    </row>
    <row r="3133" spans="1:2">
      <c r="A3133" t="s">
        <v>23892</v>
      </c>
      <c r="B3133">
        <v>7</v>
      </c>
    </row>
    <row r="3134" spans="1:2">
      <c r="A3134" t="s">
        <v>11187</v>
      </c>
      <c r="B3134">
        <v>7</v>
      </c>
    </row>
    <row r="3135" spans="1:2">
      <c r="A3135" t="s">
        <v>24004</v>
      </c>
      <c r="B3135">
        <v>7</v>
      </c>
    </row>
    <row r="3136" spans="1:2">
      <c r="A3136" t="s">
        <v>24077</v>
      </c>
      <c r="B3136">
        <v>7</v>
      </c>
    </row>
    <row r="3137" spans="1:2">
      <c r="A3137" t="s">
        <v>24097</v>
      </c>
      <c r="B3137">
        <v>7</v>
      </c>
    </row>
    <row r="3138" spans="1:2">
      <c r="A3138" t="s">
        <v>24113</v>
      </c>
      <c r="B3138">
        <v>7</v>
      </c>
    </row>
    <row r="3139" spans="1:2">
      <c r="A3139" t="s">
        <v>11144</v>
      </c>
      <c r="B3139">
        <v>7</v>
      </c>
    </row>
    <row r="3140" spans="1:2">
      <c r="A3140" t="s">
        <v>10449</v>
      </c>
      <c r="B3140">
        <v>7</v>
      </c>
    </row>
    <row r="3141" spans="1:2">
      <c r="A3141" t="s">
        <v>24157</v>
      </c>
      <c r="B3141">
        <v>7</v>
      </c>
    </row>
    <row r="3142" spans="1:2">
      <c r="A3142" t="s">
        <v>24259</v>
      </c>
      <c r="B3142">
        <v>7</v>
      </c>
    </row>
    <row r="3143" spans="1:2">
      <c r="A3143" t="s">
        <v>24273</v>
      </c>
      <c r="B3143">
        <v>7</v>
      </c>
    </row>
    <row r="3144" spans="1:2">
      <c r="A3144" t="s">
        <v>24340</v>
      </c>
      <c r="B3144">
        <v>7</v>
      </c>
    </row>
    <row r="3145" spans="1:2">
      <c r="A3145" t="s">
        <v>24419</v>
      </c>
      <c r="B3145">
        <v>7</v>
      </c>
    </row>
    <row r="3146" spans="1:2">
      <c r="A3146">
        <v>300</v>
      </c>
      <c r="B3146">
        <v>7</v>
      </c>
    </row>
    <row r="3147" spans="1:2">
      <c r="A3147" t="s">
        <v>24480</v>
      </c>
      <c r="B3147">
        <v>7</v>
      </c>
    </row>
    <row r="3148" spans="1:2">
      <c r="A3148" t="s">
        <v>24492</v>
      </c>
      <c r="B3148">
        <v>7</v>
      </c>
    </row>
    <row r="3149" spans="1:2">
      <c r="A3149" t="s">
        <v>24506</v>
      </c>
      <c r="B3149">
        <v>7</v>
      </c>
    </row>
    <row r="3150" spans="1:2">
      <c r="A3150" t="s">
        <v>24745</v>
      </c>
      <c r="B3150">
        <v>7</v>
      </c>
    </row>
    <row r="3151" spans="1:2">
      <c r="A3151" t="s">
        <v>24768</v>
      </c>
      <c r="B3151">
        <v>7</v>
      </c>
    </row>
    <row r="3152" spans="1:2">
      <c r="A3152" t="s">
        <v>24896</v>
      </c>
      <c r="B3152">
        <v>7</v>
      </c>
    </row>
    <row r="3153" spans="1:2">
      <c r="A3153" t="s">
        <v>24904</v>
      </c>
      <c r="B3153">
        <v>7</v>
      </c>
    </row>
    <row r="3154" spans="1:2">
      <c r="A3154" t="s">
        <v>24914</v>
      </c>
      <c r="B3154">
        <v>7</v>
      </c>
    </row>
    <row r="3155" spans="1:2">
      <c r="A3155" t="s">
        <v>24919</v>
      </c>
      <c r="B3155">
        <v>7</v>
      </c>
    </row>
    <row r="3156" spans="1:2">
      <c r="A3156" t="s">
        <v>24929</v>
      </c>
      <c r="B3156">
        <v>7</v>
      </c>
    </row>
    <row r="3157" spans="1:2">
      <c r="A3157" t="s">
        <v>8642</v>
      </c>
      <c r="B3157">
        <v>7</v>
      </c>
    </row>
    <row r="3158" spans="1:2">
      <c r="A3158" t="s">
        <v>25228</v>
      </c>
      <c r="B3158">
        <v>7</v>
      </c>
    </row>
    <row r="3159" spans="1:2">
      <c r="A3159" t="s">
        <v>25243</v>
      </c>
      <c r="B3159">
        <v>7</v>
      </c>
    </row>
    <row r="3160" spans="1:2">
      <c r="A3160" t="s">
        <v>25279</v>
      </c>
      <c r="B3160">
        <v>7</v>
      </c>
    </row>
    <row r="3161" spans="1:2">
      <c r="A3161" t="s">
        <v>10735</v>
      </c>
      <c r="B3161">
        <v>7</v>
      </c>
    </row>
    <row r="3162" spans="1:2">
      <c r="A3162" t="s">
        <v>25467</v>
      </c>
      <c r="B3162">
        <v>7</v>
      </c>
    </row>
    <row r="3163" spans="1:2">
      <c r="A3163" t="s">
        <v>11037</v>
      </c>
      <c r="B3163">
        <v>7</v>
      </c>
    </row>
    <row r="3164" spans="1:2">
      <c r="A3164" t="s">
        <v>25504</v>
      </c>
      <c r="B3164">
        <v>7</v>
      </c>
    </row>
    <row r="3165" spans="1:2">
      <c r="A3165" t="s">
        <v>25506</v>
      </c>
      <c r="B3165">
        <v>7</v>
      </c>
    </row>
    <row r="3166" spans="1:2">
      <c r="A3166" t="s">
        <v>10477</v>
      </c>
      <c r="B3166">
        <v>7</v>
      </c>
    </row>
    <row r="3167" spans="1:2">
      <c r="A3167">
        <v>49</v>
      </c>
      <c r="B3167">
        <v>7</v>
      </c>
    </row>
    <row r="3168" spans="1:2">
      <c r="A3168" t="s">
        <v>25767</v>
      </c>
      <c r="B3168">
        <v>7</v>
      </c>
    </row>
    <row r="3169" spans="1:2">
      <c r="A3169" t="s">
        <v>25798</v>
      </c>
      <c r="B3169">
        <v>7</v>
      </c>
    </row>
    <row r="3170" spans="1:2">
      <c r="A3170" t="s">
        <v>25810</v>
      </c>
      <c r="B3170">
        <v>7</v>
      </c>
    </row>
    <row r="3171" spans="1:2">
      <c r="A3171" t="s">
        <v>25841</v>
      </c>
      <c r="B3171">
        <v>7</v>
      </c>
    </row>
    <row r="3172" spans="1:2">
      <c r="A3172" t="s">
        <v>25882</v>
      </c>
      <c r="B3172">
        <v>7</v>
      </c>
    </row>
    <row r="3173" spans="1:2">
      <c r="A3173" t="s">
        <v>25913</v>
      </c>
      <c r="B3173">
        <v>7</v>
      </c>
    </row>
    <row r="3174" spans="1:2">
      <c r="A3174" t="s">
        <v>25936</v>
      </c>
      <c r="B3174">
        <v>7</v>
      </c>
    </row>
    <row r="3175" spans="1:2">
      <c r="A3175" t="s">
        <v>26027</v>
      </c>
      <c r="B3175">
        <v>7</v>
      </c>
    </row>
    <row r="3176" spans="1:2">
      <c r="A3176" t="s">
        <v>26036</v>
      </c>
      <c r="B3176">
        <v>7</v>
      </c>
    </row>
    <row r="3177" spans="1:2">
      <c r="A3177">
        <v>0.06</v>
      </c>
      <c r="B3177">
        <v>7</v>
      </c>
    </row>
    <row r="3178" spans="1:2">
      <c r="A3178" t="s">
        <v>26112</v>
      </c>
      <c r="B3178">
        <v>7</v>
      </c>
    </row>
    <row r="3179" spans="1:2">
      <c r="A3179" t="s">
        <v>26152</v>
      </c>
      <c r="B3179">
        <v>7</v>
      </c>
    </row>
    <row r="3180" spans="1:2">
      <c r="A3180" t="s">
        <v>26178</v>
      </c>
      <c r="B3180">
        <v>7</v>
      </c>
    </row>
    <row r="3181" spans="1:2">
      <c r="A3181" t="s">
        <v>26390</v>
      </c>
      <c r="B3181">
        <v>7</v>
      </c>
    </row>
    <row r="3182" spans="1:2">
      <c r="A3182" t="s">
        <v>26405</v>
      </c>
      <c r="B3182">
        <v>7</v>
      </c>
    </row>
    <row r="3183" spans="1:2">
      <c r="A3183" t="s">
        <v>26424</v>
      </c>
      <c r="B3183">
        <v>7</v>
      </c>
    </row>
    <row r="3184" spans="1:2">
      <c r="A3184">
        <v>51</v>
      </c>
      <c r="B3184">
        <v>7</v>
      </c>
    </row>
    <row r="3185" spans="1:2">
      <c r="A3185" t="s">
        <v>26446</v>
      </c>
      <c r="B3185">
        <v>7</v>
      </c>
    </row>
    <row r="3186" spans="1:2">
      <c r="A3186" t="s">
        <v>26466</v>
      </c>
      <c r="B3186">
        <v>7</v>
      </c>
    </row>
    <row r="3187" spans="1:2">
      <c r="A3187" t="s">
        <v>10507</v>
      </c>
      <c r="B3187">
        <v>7</v>
      </c>
    </row>
    <row r="3188" spans="1:2">
      <c r="A3188" t="s">
        <v>26531</v>
      </c>
      <c r="B3188">
        <v>7</v>
      </c>
    </row>
    <row r="3189" spans="1:2">
      <c r="A3189" t="s">
        <v>26540</v>
      </c>
      <c r="B3189">
        <v>7</v>
      </c>
    </row>
    <row r="3190" spans="1:2">
      <c r="A3190" t="s">
        <v>26552</v>
      </c>
      <c r="B3190">
        <v>7</v>
      </c>
    </row>
    <row r="3191" spans="1:2">
      <c r="A3191">
        <v>2E-3</v>
      </c>
      <c r="B3191">
        <v>7</v>
      </c>
    </row>
    <row r="3192" spans="1:2">
      <c r="A3192" t="s">
        <v>26602</v>
      </c>
      <c r="B3192">
        <v>7</v>
      </c>
    </row>
    <row r="3193" spans="1:2">
      <c r="A3193" t="s">
        <v>26680</v>
      </c>
      <c r="B3193">
        <v>7</v>
      </c>
    </row>
    <row r="3194" spans="1:2">
      <c r="A3194" t="s">
        <v>26685</v>
      </c>
      <c r="B3194">
        <v>7</v>
      </c>
    </row>
    <row r="3195" spans="1:2">
      <c r="A3195" t="s">
        <v>26735</v>
      </c>
      <c r="B3195">
        <v>7</v>
      </c>
    </row>
    <row r="3196" spans="1:2">
      <c r="A3196" t="s">
        <v>26762</v>
      </c>
      <c r="B3196">
        <v>7</v>
      </c>
    </row>
    <row r="3197" spans="1:2">
      <c r="A3197" t="s">
        <v>26768</v>
      </c>
      <c r="B3197">
        <v>7</v>
      </c>
    </row>
    <row r="3198" spans="1:2">
      <c r="A3198" t="s">
        <v>26771</v>
      </c>
      <c r="B3198">
        <v>7</v>
      </c>
    </row>
    <row r="3199" spans="1:2">
      <c r="A3199" t="s">
        <v>26802</v>
      </c>
      <c r="B3199">
        <v>7</v>
      </c>
    </row>
    <row r="3200" spans="1:2">
      <c r="A3200" t="s">
        <v>26849</v>
      </c>
      <c r="B3200">
        <v>7</v>
      </c>
    </row>
    <row r="3201" spans="1:2">
      <c r="A3201" t="s">
        <v>26858</v>
      </c>
      <c r="B3201">
        <v>7</v>
      </c>
    </row>
    <row r="3202" spans="1:2">
      <c r="A3202" t="s">
        <v>26876</v>
      </c>
      <c r="B3202">
        <v>7</v>
      </c>
    </row>
    <row r="3203" spans="1:2">
      <c r="A3203">
        <v>1000</v>
      </c>
      <c r="B3203">
        <v>7</v>
      </c>
    </row>
    <row r="3204" spans="1:2">
      <c r="A3204" t="s">
        <v>27053</v>
      </c>
      <c r="B3204">
        <v>7</v>
      </c>
    </row>
    <row r="3205" spans="1:2">
      <c r="A3205" t="s">
        <v>10614</v>
      </c>
      <c r="B3205">
        <v>7</v>
      </c>
    </row>
    <row r="3206" spans="1:2">
      <c r="A3206" t="s">
        <v>27200</v>
      </c>
      <c r="B3206">
        <v>7</v>
      </c>
    </row>
    <row r="3207" spans="1:2">
      <c r="A3207" t="s">
        <v>10216</v>
      </c>
      <c r="B3207">
        <v>7</v>
      </c>
    </row>
    <row r="3208" spans="1:2">
      <c r="A3208" t="s">
        <v>27261</v>
      </c>
      <c r="B3208">
        <v>7</v>
      </c>
    </row>
    <row r="3209" spans="1:2">
      <c r="A3209" t="s">
        <v>27278</v>
      </c>
      <c r="B3209">
        <v>7</v>
      </c>
    </row>
    <row r="3210" spans="1:2">
      <c r="A3210" t="s">
        <v>27292</v>
      </c>
      <c r="B3210">
        <v>7</v>
      </c>
    </row>
    <row r="3211" spans="1:2">
      <c r="A3211" t="s">
        <v>27324</v>
      </c>
      <c r="B3211">
        <v>7</v>
      </c>
    </row>
    <row r="3212" spans="1:2">
      <c r="A3212">
        <v>0.67</v>
      </c>
      <c r="B3212">
        <v>7</v>
      </c>
    </row>
    <row r="3213" spans="1:2">
      <c r="A3213" t="s">
        <v>27389</v>
      </c>
      <c r="B3213">
        <v>7</v>
      </c>
    </row>
    <row r="3214" spans="1:2">
      <c r="A3214" t="s">
        <v>27410</v>
      </c>
      <c r="B3214">
        <v>7</v>
      </c>
    </row>
    <row r="3215" spans="1:2">
      <c r="A3215" t="s">
        <v>8971</v>
      </c>
      <c r="B3215">
        <v>7</v>
      </c>
    </row>
    <row r="3216" spans="1:2">
      <c r="A3216" t="s">
        <v>11168</v>
      </c>
      <c r="B3216">
        <v>7</v>
      </c>
    </row>
    <row r="3217" spans="1:2">
      <c r="A3217" t="s">
        <v>27644</v>
      </c>
      <c r="B3217">
        <v>7</v>
      </c>
    </row>
    <row r="3218" spans="1:2">
      <c r="A3218" t="s">
        <v>27684</v>
      </c>
      <c r="B3218">
        <v>7</v>
      </c>
    </row>
    <row r="3219" spans="1:2">
      <c r="A3219" t="s">
        <v>27687</v>
      </c>
      <c r="B3219">
        <v>7</v>
      </c>
    </row>
    <row r="3220" spans="1:2">
      <c r="A3220" t="s">
        <v>27688</v>
      </c>
      <c r="B3220">
        <v>7</v>
      </c>
    </row>
    <row r="3221" spans="1:2">
      <c r="A3221" t="s">
        <v>10521</v>
      </c>
      <c r="B3221">
        <v>7</v>
      </c>
    </row>
    <row r="3222" spans="1:2">
      <c r="A3222" t="s">
        <v>11158</v>
      </c>
      <c r="B3222">
        <v>7</v>
      </c>
    </row>
    <row r="3223" spans="1:2">
      <c r="A3223" t="s">
        <v>27753</v>
      </c>
      <c r="B3223">
        <v>7</v>
      </c>
    </row>
    <row r="3224" spans="1:2">
      <c r="A3224" t="s">
        <v>27898</v>
      </c>
      <c r="B3224">
        <v>7</v>
      </c>
    </row>
    <row r="3225" spans="1:2">
      <c r="A3225" t="s">
        <v>10249</v>
      </c>
      <c r="B3225">
        <v>7</v>
      </c>
    </row>
    <row r="3226" spans="1:2">
      <c r="A3226" t="s">
        <v>27925</v>
      </c>
      <c r="B3226">
        <v>7</v>
      </c>
    </row>
    <row r="3227" spans="1:2">
      <c r="A3227" t="s">
        <v>10653</v>
      </c>
      <c r="B3227">
        <v>7</v>
      </c>
    </row>
    <row r="3228" spans="1:2">
      <c r="A3228" t="s">
        <v>8609</v>
      </c>
      <c r="B3228">
        <v>7</v>
      </c>
    </row>
    <row r="3229" spans="1:2">
      <c r="A3229" t="s">
        <v>28092</v>
      </c>
      <c r="B3229">
        <v>7</v>
      </c>
    </row>
    <row r="3230" spans="1:2">
      <c r="A3230">
        <v>78</v>
      </c>
      <c r="B3230">
        <v>7</v>
      </c>
    </row>
    <row r="3231" spans="1:2">
      <c r="A3231" t="s">
        <v>28151</v>
      </c>
      <c r="B3231">
        <v>7</v>
      </c>
    </row>
    <row r="3232" spans="1:2">
      <c r="A3232">
        <v>2</v>
      </c>
      <c r="B3232">
        <v>7</v>
      </c>
    </row>
    <row r="3233" spans="1:2">
      <c r="A3233">
        <v>2.4</v>
      </c>
      <c r="B3233">
        <v>7</v>
      </c>
    </row>
    <row r="3234" spans="1:2">
      <c r="A3234" t="s">
        <v>28258</v>
      </c>
      <c r="B3234">
        <v>7</v>
      </c>
    </row>
    <row r="3235" spans="1:2">
      <c r="A3235" t="s">
        <v>28279</v>
      </c>
      <c r="B3235">
        <v>7</v>
      </c>
    </row>
    <row r="3236" spans="1:2">
      <c r="A3236" t="s">
        <v>28292</v>
      </c>
      <c r="B3236">
        <v>7</v>
      </c>
    </row>
    <row r="3237" spans="1:2">
      <c r="A3237" t="s">
        <v>28353</v>
      </c>
      <c r="B3237">
        <v>7</v>
      </c>
    </row>
    <row r="3238" spans="1:2">
      <c r="A3238" t="s">
        <v>11044</v>
      </c>
      <c r="B3238">
        <v>7</v>
      </c>
    </row>
    <row r="3239" spans="1:2">
      <c r="A3239" t="s">
        <v>10287</v>
      </c>
      <c r="B3239">
        <v>7</v>
      </c>
    </row>
    <row r="3240" spans="1:2">
      <c r="A3240" t="s">
        <v>11041</v>
      </c>
      <c r="B3240">
        <v>7</v>
      </c>
    </row>
    <row r="3241" spans="1:2">
      <c r="A3241" t="s">
        <v>28516</v>
      </c>
      <c r="B3241">
        <v>7</v>
      </c>
    </row>
    <row r="3242" spans="1:2">
      <c r="A3242" t="s">
        <v>28542</v>
      </c>
      <c r="B3242">
        <v>7</v>
      </c>
    </row>
    <row r="3243" spans="1:2">
      <c r="A3243" t="s">
        <v>28584</v>
      </c>
      <c r="B3243">
        <v>7</v>
      </c>
    </row>
    <row r="3244" spans="1:2">
      <c r="A3244" t="s">
        <v>28684</v>
      </c>
      <c r="B3244">
        <v>7</v>
      </c>
    </row>
    <row r="3245" spans="1:2">
      <c r="A3245" t="s">
        <v>28749</v>
      </c>
      <c r="B3245">
        <v>7</v>
      </c>
    </row>
    <row r="3246" spans="1:2">
      <c r="A3246" t="s">
        <v>28761</v>
      </c>
      <c r="B3246">
        <v>7</v>
      </c>
    </row>
    <row r="3247" spans="1:2">
      <c r="A3247" t="s">
        <v>28774</v>
      </c>
      <c r="B3247">
        <v>7</v>
      </c>
    </row>
    <row r="3248" spans="1:2">
      <c r="A3248" t="s">
        <v>28814</v>
      </c>
      <c r="B3248">
        <v>7</v>
      </c>
    </row>
    <row r="3249" spans="1:2">
      <c r="A3249" t="s">
        <v>28855</v>
      </c>
      <c r="B3249">
        <v>7</v>
      </c>
    </row>
    <row r="3250" spans="1:2">
      <c r="A3250">
        <v>0.3</v>
      </c>
      <c r="B3250">
        <v>7</v>
      </c>
    </row>
    <row r="3251" spans="1:2">
      <c r="A3251">
        <v>0.2</v>
      </c>
      <c r="B3251">
        <v>7</v>
      </c>
    </row>
    <row r="3252" spans="1:2">
      <c r="A3252">
        <v>0.7</v>
      </c>
      <c r="B3252">
        <v>7</v>
      </c>
    </row>
    <row r="3253" spans="1:2">
      <c r="A3253">
        <v>89</v>
      </c>
      <c r="B3253">
        <v>7</v>
      </c>
    </row>
    <row r="3254" spans="1:2">
      <c r="A3254">
        <v>82</v>
      </c>
      <c r="B3254">
        <v>7</v>
      </c>
    </row>
    <row r="3255" spans="1:2">
      <c r="A3255">
        <v>1.6</v>
      </c>
      <c r="B3255">
        <v>7</v>
      </c>
    </row>
    <row r="3256" spans="1:2">
      <c r="A3256">
        <v>1.3</v>
      </c>
      <c r="B3256">
        <v>7</v>
      </c>
    </row>
    <row r="3257" spans="1:2">
      <c r="A3257" t="s">
        <v>29111</v>
      </c>
      <c r="B3257">
        <v>7</v>
      </c>
    </row>
    <row r="3258" spans="1:2">
      <c r="A3258" t="s">
        <v>29285</v>
      </c>
      <c r="B3258">
        <v>7</v>
      </c>
    </row>
    <row r="3259" spans="1:2">
      <c r="A3259" t="s">
        <v>29311</v>
      </c>
      <c r="B3259">
        <v>7</v>
      </c>
    </row>
    <row r="3260" spans="1:2">
      <c r="A3260" t="s">
        <v>29422</v>
      </c>
      <c r="B3260">
        <v>7</v>
      </c>
    </row>
    <row r="3261" spans="1:2">
      <c r="A3261" t="s">
        <v>9029</v>
      </c>
      <c r="B3261">
        <v>7</v>
      </c>
    </row>
    <row r="3262" spans="1:2">
      <c r="A3262" t="s">
        <v>29546</v>
      </c>
      <c r="B3262">
        <v>7</v>
      </c>
    </row>
    <row r="3263" spans="1:2">
      <c r="A3263" t="s">
        <v>29619</v>
      </c>
      <c r="B3263">
        <v>7</v>
      </c>
    </row>
    <row r="3264" spans="1:2">
      <c r="A3264" t="s">
        <v>13478</v>
      </c>
      <c r="B3264">
        <v>6</v>
      </c>
    </row>
    <row r="3265" spans="1:2">
      <c r="A3265" t="s">
        <v>13509</v>
      </c>
      <c r="B3265">
        <v>6</v>
      </c>
    </row>
    <row r="3266" spans="1:2">
      <c r="A3266" t="s">
        <v>13545</v>
      </c>
      <c r="B3266">
        <v>6</v>
      </c>
    </row>
    <row r="3267" spans="1:2">
      <c r="A3267" t="s">
        <v>13549</v>
      </c>
      <c r="B3267">
        <v>6</v>
      </c>
    </row>
    <row r="3268" spans="1:2">
      <c r="A3268" t="s">
        <v>10330</v>
      </c>
      <c r="B3268">
        <v>6</v>
      </c>
    </row>
    <row r="3269" spans="1:2">
      <c r="A3269" t="s">
        <v>13595</v>
      </c>
      <c r="B3269">
        <v>6</v>
      </c>
    </row>
    <row r="3270" spans="1:2">
      <c r="A3270" t="s">
        <v>13600</v>
      </c>
      <c r="B3270">
        <v>6</v>
      </c>
    </row>
    <row r="3271" spans="1:2">
      <c r="A3271">
        <v>91</v>
      </c>
      <c r="B3271">
        <v>6</v>
      </c>
    </row>
    <row r="3272" spans="1:2">
      <c r="A3272" t="s">
        <v>13648</v>
      </c>
      <c r="B3272">
        <v>6</v>
      </c>
    </row>
    <row r="3273" spans="1:2">
      <c r="A3273" t="s">
        <v>10923</v>
      </c>
      <c r="B3273">
        <v>6</v>
      </c>
    </row>
    <row r="3274" spans="1:2">
      <c r="A3274" t="s">
        <v>13674</v>
      </c>
      <c r="B3274">
        <v>6</v>
      </c>
    </row>
    <row r="3275" spans="1:2">
      <c r="A3275" t="s">
        <v>13724</v>
      </c>
      <c r="B3275">
        <v>6</v>
      </c>
    </row>
    <row r="3276" spans="1:2">
      <c r="A3276" t="s">
        <v>13750</v>
      </c>
      <c r="B3276">
        <v>6</v>
      </c>
    </row>
    <row r="3277" spans="1:2">
      <c r="A3277" t="s">
        <v>13801</v>
      </c>
      <c r="B3277">
        <v>6</v>
      </c>
    </row>
    <row r="3278" spans="1:2">
      <c r="A3278" t="s">
        <v>13808</v>
      </c>
      <c r="B3278">
        <v>6</v>
      </c>
    </row>
    <row r="3279" spans="1:2">
      <c r="A3279" t="s">
        <v>13855</v>
      </c>
      <c r="B3279">
        <v>6</v>
      </c>
    </row>
    <row r="3280" spans="1:2">
      <c r="A3280" t="s">
        <v>13875</v>
      </c>
      <c r="B3280">
        <v>6</v>
      </c>
    </row>
    <row r="3281" spans="1:2">
      <c r="A3281" t="s">
        <v>13893</v>
      </c>
      <c r="B3281">
        <v>6</v>
      </c>
    </row>
    <row r="3282" spans="1:2">
      <c r="A3282" t="s">
        <v>13908</v>
      </c>
      <c r="B3282">
        <v>6</v>
      </c>
    </row>
    <row r="3283" spans="1:2">
      <c r="A3283" t="s">
        <v>13914</v>
      </c>
      <c r="B3283">
        <v>6</v>
      </c>
    </row>
    <row r="3284" spans="1:2">
      <c r="A3284" t="s">
        <v>13916</v>
      </c>
      <c r="B3284">
        <v>6</v>
      </c>
    </row>
    <row r="3285" spans="1:2">
      <c r="A3285" t="s">
        <v>13939</v>
      </c>
      <c r="B3285">
        <v>6</v>
      </c>
    </row>
    <row r="3286" spans="1:2">
      <c r="A3286" t="s">
        <v>13988</v>
      </c>
      <c r="B3286">
        <v>6</v>
      </c>
    </row>
    <row r="3287" spans="1:2">
      <c r="A3287" t="s">
        <v>13999</v>
      </c>
      <c r="B3287">
        <v>6</v>
      </c>
    </row>
    <row r="3288" spans="1:2">
      <c r="A3288" t="s">
        <v>14025</v>
      </c>
      <c r="B3288">
        <v>6</v>
      </c>
    </row>
    <row r="3289" spans="1:2">
      <c r="A3289" t="s">
        <v>14072</v>
      </c>
      <c r="B3289">
        <v>6</v>
      </c>
    </row>
    <row r="3290" spans="1:2">
      <c r="A3290" t="s">
        <v>14086</v>
      </c>
      <c r="B3290">
        <v>6</v>
      </c>
    </row>
    <row r="3291" spans="1:2">
      <c r="A3291" t="s">
        <v>14087</v>
      </c>
      <c r="B3291">
        <v>6</v>
      </c>
    </row>
    <row r="3292" spans="1:2">
      <c r="A3292" t="s">
        <v>14116</v>
      </c>
      <c r="B3292">
        <v>6</v>
      </c>
    </row>
    <row r="3293" spans="1:2">
      <c r="A3293" t="s">
        <v>14174</v>
      </c>
      <c r="B3293">
        <v>6</v>
      </c>
    </row>
    <row r="3294" spans="1:2">
      <c r="A3294" t="s">
        <v>14186</v>
      </c>
      <c r="B3294">
        <v>6</v>
      </c>
    </row>
    <row r="3295" spans="1:2">
      <c r="A3295" t="s">
        <v>14206</v>
      </c>
      <c r="B3295">
        <v>6</v>
      </c>
    </row>
    <row r="3296" spans="1:2">
      <c r="A3296" t="s">
        <v>14221</v>
      </c>
      <c r="B3296">
        <v>6</v>
      </c>
    </row>
    <row r="3297" spans="1:2">
      <c r="A3297" t="s">
        <v>14336</v>
      </c>
      <c r="B3297">
        <v>6</v>
      </c>
    </row>
    <row r="3298" spans="1:2">
      <c r="A3298" t="s">
        <v>14340</v>
      </c>
      <c r="B3298">
        <v>6</v>
      </c>
    </row>
    <row r="3299" spans="1:2">
      <c r="A3299" t="s">
        <v>14341</v>
      </c>
      <c r="B3299">
        <v>6</v>
      </c>
    </row>
    <row r="3300" spans="1:2">
      <c r="A3300" t="s">
        <v>14344</v>
      </c>
      <c r="B3300">
        <v>6</v>
      </c>
    </row>
    <row r="3301" spans="1:2">
      <c r="A3301" t="s">
        <v>14419</v>
      </c>
      <c r="B3301">
        <v>6</v>
      </c>
    </row>
    <row r="3302" spans="1:2">
      <c r="A3302" t="s">
        <v>14505</v>
      </c>
      <c r="B3302">
        <v>6</v>
      </c>
    </row>
    <row r="3303" spans="1:2">
      <c r="A3303" t="e">
        <f>-value</f>
        <v>#NAME?</v>
      </c>
      <c r="B3303">
        <v>6</v>
      </c>
    </row>
    <row r="3304" spans="1:2">
      <c r="A3304" t="s">
        <v>14539</v>
      </c>
      <c r="B3304">
        <v>6</v>
      </c>
    </row>
    <row r="3305" spans="1:2">
      <c r="A3305" t="s">
        <v>10253</v>
      </c>
      <c r="B3305">
        <v>6</v>
      </c>
    </row>
    <row r="3306" spans="1:2">
      <c r="A3306" t="s">
        <v>14682</v>
      </c>
      <c r="B3306">
        <v>6</v>
      </c>
    </row>
    <row r="3307" spans="1:2">
      <c r="A3307" t="s">
        <v>14712</v>
      </c>
      <c r="B3307">
        <v>6</v>
      </c>
    </row>
    <row r="3308" spans="1:2">
      <c r="A3308" t="s">
        <v>14713</v>
      </c>
      <c r="B3308">
        <v>6</v>
      </c>
    </row>
    <row r="3309" spans="1:2">
      <c r="A3309" t="s">
        <v>14716</v>
      </c>
      <c r="B3309">
        <v>6</v>
      </c>
    </row>
    <row r="3310" spans="1:2">
      <c r="A3310" t="s">
        <v>14717</v>
      </c>
      <c r="B3310">
        <v>6</v>
      </c>
    </row>
    <row r="3311" spans="1:2">
      <c r="A3311" t="s">
        <v>14720</v>
      </c>
      <c r="B3311">
        <v>6</v>
      </c>
    </row>
    <row r="3312" spans="1:2">
      <c r="A3312" t="s">
        <v>14755</v>
      </c>
      <c r="B3312">
        <v>6</v>
      </c>
    </row>
    <row r="3313" spans="1:2">
      <c r="A3313" t="s">
        <v>14760</v>
      </c>
      <c r="B3313">
        <v>6</v>
      </c>
    </row>
    <row r="3314" spans="1:2">
      <c r="A3314" t="s">
        <v>14877</v>
      </c>
      <c r="B3314">
        <v>6</v>
      </c>
    </row>
    <row r="3315" spans="1:2">
      <c r="A3315" t="s">
        <v>14888</v>
      </c>
      <c r="B3315">
        <v>6</v>
      </c>
    </row>
    <row r="3316" spans="1:2">
      <c r="A3316" t="s">
        <v>14912</v>
      </c>
      <c r="B3316">
        <v>6</v>
      </c>
    </row>
    <row r="3317" spans="1:2">
      <c r="A3317" t="s">
        <v>8876</v>
      </c>
      <c r="B3317">
        <v>6</v>
      </c>
    </row>
    <row r="3318" spans="1:2">
      <c r="A3318" t="s">
        <v>15062</v>
      </c>
      <c r="B3318">
        <v>6</v>
      </c>
    </row>
    <row r="3319" spans="1:2">
      <c r="A3319" t="s">
        <v>15093</v>
      </c>
      <c r="B3319">
        <v>6</v>
      </c>
    </row>
    <row r="3320" spans="1:2">
      <c r="A3320" t="s">
        <v>10784</v>
      </c>
      <c r="B3320">
        <v>6</v>
      </c>
    </row>
    <row r="3321" spans="1:2">
      <c r="A3321" t="s">
        <v>15217</v>
      </c>
      <c r="B3321">
        <v>6</v>
      </c>
    </row>
    <row r="3322" spans="1:2">
      <c r="A3322" t="s">
        <v>15244</v>
      </c>
      <c r="B3322">
        <v>6</v>
      </c>
    </row>
    <row r="3323" spans="1:2">
      <c r="A3323" t="s">
        <v>15249</v>
      </c>
      <c r="B3323">
        <v>6</v>
      </c>
    </row>
    <row r="3324" spans="1:2">
      <c r="A3324" t="s">
        <v>15289</v>
      </c>
      <c r="B3324">
        <v>6</v>
      </c>
    </row>
    <row r="3325" spans="1:2">
      <c r="A3325" t="s">
        <v>15329</v>
      </c>
      <c r="B3325">
        <v>6</v>
      </c>
    </row>
    <row r="3326" spans="1:2">
      <c r="A3326" t="s">
        <v>15347</v>
      </c>
      <c r="B3326">
        <v>6</v>
      </c>
    </row>
    <row r="3327" spans="1:2">
      <c r="A3327" t="s">
        <v>15360</v>
      </c>
      <c r="B3327">
        <v>6</v>
      </c>
    </row>
    <row r="3328" spans="1:2">
      <c r="A3328" t="s">
        <v>15371</v>
      </c>
      <c r="B3328">
        <v>6</v>
      </c>
    </row>
    <row r="3329" spans="1:2">
      <c r="A3329" t="s">
        <v>15457</v>
      </c>
      <c r="B3329">
        <v>6</v>
      </c>
    </row>
    <row r="3330" spans="1:2">
      <c r="A3330" t="s">
        <v>15535</v>
      </c>
      <c r="B3330">
        <v>6</v>
      </c>
    </row>
    <row r="3331" spans="1:2">
      <c r="A3331" t="s">
        <v>15571</v>
      </c>
      <c r="B3331">
        <v>6</v>
      </c>
    </row>
    <row r="3332" spans="1:2">
      <c r="A3332" t="s">
        <v>15619</v>
      </c>
      <c r="B3332">
        <v>6</v>
      </c>
    </row>
    <row r="3333" spans="1:2">
      <c r="A3333" t="s">
        <v>15645</v>
      </c>
      <c r="B3333">
        <v>6</v>
      </c>
    </row>
    <row r="3334" spans="1:2">
      <c r="A3334" t="s">
        <v>15708</v>
      </c>
      <c r="B3334">
        <v>6</v>
      </c>
    </row>
    <row r="3335" spans="1:2">
      <c r="A3335" t="s">
        <v>15755</v>
      </c>
      <c r="B3335">
        <v>6</v>
      </c>
    </row>
    <row r="3336" spans="1:2">
      <c r="A3336" t="s">
        <v>15816</v>
      </c>
      <c r="B3336">
        <v>6</v>
      </c>
    </row>
    <row r="3337" spans="1:2">
      <c r="A3337" t="s">
        <v>15904</v>
      </c>
      <c r="B3337">
        <v>6</v>
      </c>
    </row>
    <row r="3338" spans="1:2">
      <c r="A3338" t="s">
        <v>15923</v>
      </c>
      <c r="B3338">
        <v>6</v>
      </c>
    </row>
    <row r="3339" spans="1:2">
      <c r="A3339" t="s">
        <v>8964</v>
      </c>
      <c r="B3339">
        <v>6</v>
      </c>
    </row>
    <row r="3340" spans="1:2">
      <c r="A3340" t="s">
        <v>15978</v>
      </c>
      <c r="B3340">
        <v>6</v>
      </c>
    </row>
    <row r="3341" spans="1:2">
      <c r="A3341">
        <v>0.01</v>
      </c>
      <c r="B3341">
        <v>6</v>
      </c>
    </row>
    <row r="3342" spans="1:2">
      <c r="A3342" t="s">
        <v>16136</v>
      </c>
      <c r="B3342">
        <v>6</v>
      </c>
    </row>
    <row r="3343" spans="1:2">
      <c r="A3343" t="s">
        <v>10391</v>
      </c>
      <c r="B3343">
        <v>6</v>
      </c>
    </row>
    <row r="3344" spans="1:2">
      <c r="A3344" t="s">
        <v>16172</v>
      </c>
      <c r="B3344">
        <v>6</v>
      </c>
    </row>
    <row r="3345" spans="1:2">
      <c r="A3345" t="s">
        <v>8652</v>
      </c>
      <c r="B3345">
        <v>6</v>
      </c>
    </row>
    <row r="3346" spans="1:2">
      <c r="A3346" t="s">
        <v>16203</v>
      </c>
      <c r="B3346">
        <v>6</v>
      </c>
    </row>
    <row r="3347" spans="1:2">
      <c r="A3347" t="s">
        <v>16262</v>
      </c>
      <c r="B3347">
        <v>6</v>
      </c>
    </row>
    <row r="3348" spans="1:2">
      <c r="A3348" t="s">
        <v>16265</v>
      </c>
      <c r="B3348">
        <v>6</v>
      </c>
    </row>
    <row r="3349" spans="1:2">
      <c r="A3349" t="s">
        <v>16311</v>
      </c>
      <c r="B3349">
        <v>6</v>
      </c>
    </row>
    <row r="3350" spans="1:2">
      <c r="A3350" t="s">
        <v>16319</v>
      </c>
      <c r="B3350">
        <v>6</v>
      </c>
    </row>
    <row r="3351" spans="1:2">
      <c r="A3351" t="s">
        <v>16327</v>
      </c>
      <c r="B3351">
        <v>6</v>
      </c>
    </row>
    <row r="3352" spans="1:2">
      <c r="A3352" t="s">
        <v>16335</v>
      </c>
      <c r="B3352">
        <v>6</v>
      </c>
    </row>
    <row r="3353" spans="1:2">
      <c r="A3353" t="s">
        <v>16340</v>
      </c>
      <c r="B3353">
        <v>6</v>
      </c>
    </row>
    <row r="3354" spans="1:2">
      <c r="A3354" t="s">
        <v>16348</v>
      </c>
      <c r="B3354">
        <v>6</v>
      </c>
    </row>
    <row r="3355" spans="1:2">
      <c r="A3355" t="s">
        <v>16353</v>
      </c>
      <c r="B3355">
        <v>6</v>
      </c>
    </row>
    <row r="3356" spans="1:2">
      <c r="A3356" t="s">
        <v>16379</v>
      </c>
      <c r="B3356">
        <v>6</v>
      </c>
    </row>
    <row r="3357" spans="1:2">
      <c r="A3357" t="s">
        <v>16388</v>
      </c>
      <c r="B3357">
        <v>6</v>
      </c>
    </row>
    <row r="3358" spans="1:2">
      <c r="A3358" t="s">
        <v>16413</v>
      </c>
      <c r="B3358">
        <v>6</v>
      </c>
    </row>
    <row r="3359" spans="1:2">
      <c r="A3359" t="s">
        <v>16505</v>
      </c>
      <c r="B3359">
        <v>6</v>
      </c>
    </row>
    <row r="3360" spans="1:2">
      <c r="A3360" t="s">
        <v>16532</v>
      </c>
      <c r="B3360">
        <v>6</v>
      </c>
    </row>
    <row r="3361" spans="1:2">
      <c r="A3361" t="s">
        <v>16546</v>
      </c>
      <c r="B3361">
        <v>6</v>
      </c>
    </row>
    <row r="3362" spans="1:2">
      <c r="A3362" t="s">
        <v>16554</v>
      </c>
      <c r="B3362">
        <v>6</v>
      </c>
    </row>
    <row r="3363" spans="1:2">
      <c r="A3363" t="s">
        <v>16567</v>
      </c>
      <c r="B3363">
        <v>6</v>
      </c>
    </row>
    <row r="3364" spans="1:2">
      <c r="A3364" t="s">
        <v>16616</v>
      </c>
      <c r="B3364">
        <v>6</v>
      </c>
    </row>
    <row r="3365" spans="1:2">
      <c r="A3365" t="s">
        <v>16631</v>
      </c>
      <c r="B3365">
        <v>6</v>
      </c>
    </row>
    <row r="3366" spans="1:2">
      <c r="A3366" t="s">
        <v>16646</v>
      </c>
      <c r="B3366">
        <v>6</v>
      </c>
    </row>
    <row r="3367" spans="1:2">
      <c r="A3367" t="s">
        <v>16653</v>
      </c>
      <c r="B3367">
        <v>6</v>
      </c>
    </row>
    <row r="3368" spans="1:2">
      <c r="A3368" t="s">
        <v>16679</v>
      </c>
      <c r="B3368">
        <v>6</v>
      </c>
    </row>
    <row r="3369" spans="1:2">
      <c r="A3369" t="s">
        <v>16709</v>
      </c>
      <c r="B3369">
        <v>6</v>
      </c>
    </row>
    <row r="3370" spans="1:2">
      <c r="A3370" t="s">
        <v>11004</v>
      </c>
      <c r="B3370">
        <v>6</v>
      </c>
    </row>
    <row r="3371" spans="1:2">
      <c r="A3371" t="s">
        <v>16744</v>
      </c>
      <c r="B3371">
        <v>6</v>
      </c>
    </row>
    <row r="3372" spans="1:2">
      <c r="A3372" t="s">
        <v>11185</v>
      </c>
      <c r="B3372">
        <v>6</v>
      </c>
    </row>
    <row r="3373" spans="1:2">
      <c r="A3373" t="s">
        <v>16894</v>
      </c>
      <c r="B3373">
        <v>6</v>
      </c>
    </row>
    <row r="3374" spans="1:2">
      <c r="A3374" t="s">
        <v>17009</v>
      </c>
      <c r="B3374">
        <v>6</v>
      </c>
    </row>
    <row r="3375" spans="1:2">
      <c r="A3375" t="s">
        <v>10681</v>
      </c>
      <c r="B3375">
        <v>6</v>
      </c>
    </row>
    <row r="3376" spans="1:2">
      <c r="A3376" t="s">
        <v>17045</v>
      </c>
      <c r="B3376">
        <v>6</v>
      </c>
    </row>
    <row r="3377" spans="1:2">
      <c r="A3377" t="s">
        <v>17073</v>
      </c>
      <c r="B3377">
        <v>6</v>
      </c>
    </row>
    <row r="3378" spans="1:2">
      <c r="A3378" t="s">
        <v>17139</v>
      </c>
      <c r="B3378">
        <v>6</v>
      </c>
    </row>
    <row r="3379" spans="1:2">
      <c r="A3379" t="s">
        <v>17232</v>
      </c>
      <c r="B3379">
        <v>6</v>
      </c>
    </row>
    <row r="3380" spans="1:2">
      <c r="A3380" t="s">
        <v>17326</v>
      </c>
      <c r="B3380">
        <v>6</v>
      </c>
    </row>
    <row r="3381" spans="1:2">
      <c r="A3381" t="s">
        <v>11178</v>
      </c>
      <c r="B3381">
        <v>6</v>
      </c>
    </row>
    <row r="3382" spans="1:2">
      <c r="A3382" t="s">
        <v>17342</v>
      </c>
      <c r="B3382">
        <v>6</v>
      </c>
    </row>
    <row r="3383" spans="1:2">
      <c r="A3383" t="s">
        <v>17414</v>
      </c>
      <c r="B3383">
        <v>6</v>
      </c>
    </row>
    <row r="3384" spans="1:2">
      <c r="A3384" t="s">
        <v>17482</v>
      </c>
      <c r="B3384">
        <v>6</v>
      </c>
    </row>
    <row r="3385" spans="1:2">
      <c r="A3385" t="s">
        <v>17505</v>
      </c>
      <c r="B3385">
        <v>6</v>
      </c>
    </row>
    <row r="3386" spans="1:2">
      <c r="A3386" t="s">
        <v>11109</v>
      </c>
      <c r="B3386">
        <v>6</v>
      </c>
    </row>
    <row r="3387" spans="1:2">
      <c r="A3387" t="s">
        <v>17528</v>
      </c>
      <c r="B3387">
        <v>6</v>
      </c>
    </row>
    <row r="3388" spans="1:2">
      <c r="A3388" t="s">
        <v>17531</v>
      </c>
      <c r="B3388">
        <v>6</v>
      </c>
    </row>
    <row r="3389" spans="1:2">
      <c r="A3389" t="s">
        <v>17567</v>
      </c>
      <c r="B3389">
        <v>6</v>
      </c>
    </row>
    <row r="3390" spans="1:2">
      <c r="A3390" t="s">
        <v>17777</v>
      </c>
      <c r="B3390">
        <v>6</v>
      </c>
    </row>
    <row r="3391" spans="1:2">
      <c r="A3391" t="s">
        <v>17794</v>
      </c>
      <c r="B3391">
        <v>6</v>
      </c>
    </row>
    <row r="3392" spans="1:2">
      <c r="A3392" t="s">
        <v>17834</v>
      </c>
      <c r="B3392">
        <v>6</v>
      </c>
    </row>
    <row r="3393" spans="1:2">
      <c r="A3393" t="s">
        <v>17860</v>
      </c>
      <c r="B3393">
        <v>6</v>
      </c>
    </row>
    <row r="3394" spans="1:2">
      <c r="A3394" t="s">
        <v>17925</v>
      </c>
      <c r="B3394">
        <v>6</v>
      </c>
    </row>
    <row r="3395" spans="1:2">
      <c r="A3395" t="s">
        <v>17996</v>
      </c>
      <c r="B3395">
        <v>6</v>
      </c>
    </row>
    <row r="3396" spans="1:2">
      <c r="A3396" t="s">
        <v>18013</v>
      </c>
      <c r="B3396">
        <v>6</v>
      </c>
    </row>
    <row r="3397" spans="1:2">
      <c r="A3397" t="s">
        <v>18021</v>
      </c>
      <c r="B3397">
        <v>6</v>
      </c>
    </row>
    <row r="3398" spans="1:2">
      <c r="A3398" t="s">
        <v>18105</v>
      </c>
      <c r="B3398">
        <v>6</v>
      </c>
    </row>
    <row r="3399" spans="1:2">
      <c r="A3399" t="s">
        <v>18154</v>
      </c>
      <c r="B3399">
        <v>6</v>
      </c>
    </row>
    <row r="3400" spans="1:2">
      <c r="A3400" t="s">
        <v>18270</v>
      </c>
      <c r="B3400">
        <v>6</v>
      </c>
    </row>
    <row r="3401" spans="1:2">
      <c r="A3401" t="s">
        <v>18297</v>
      </c>
      <c r="B3401">
        <v>6</v>
      </c>
    </row>
    <row r="3402" spans="1:2">
      <c r="A3402" t="s">
        <v>18339</v>
      </c>
      <c r="B3402">
        <v>6</v>
      </c>
    </row>
    <row r="3403" spans="1:2">
      <c r="A3403" t="s">
        <v>18368</v>
      </c>
      <c r="B3403">
        <v>6</v>
      </c>
    </row>
    <row r="3404" spans="1:2">
      <c r="A3404" t="s">
        <v>18401</v>
      </c>
      <c r="B3404">
        <v>6</v>
      </c>
    </row>
    <row r="3405" spans="1:2">
      <c r="A3405" t="s">
        <v>18407</v>
      </c>
      <c r="B3405">
        <v>6</v>
      </c>
    </row>
    <row r="3406" spans="1:2">
      <c r="A3406" t="s">
        <v>18451</v>
      </c>
      <c r="B3406">
        <v>6</v>
      </c>
    </row>
    <row r="3407" spans="1:2">
      <c r="A3407" t="s">
        <v>18455</v>
      </c>
      <c r="B3407">
        <v>6</v>
      </c>
    </row>
    <row r="3408" spans="1:2">
      <c r="A3408" t="s">
        <v>18480</v>
      </c>
      <c r="B3408">
        <v>6</v>
      </c>
    </row>
    <row r="3409" spans="1:2">
      <c r="A3409" t="s">
        <v>18484</v>
      </c>
      <c r="B3409">
        <v>6</v>
      </c>
    </row>
    <row r="3410" spans="1:2">
      <c r="A3410" t="s">
        <v>18500</v>
      </c>
      <c r="B3410">
        <v>6</v>
      </c>
    </row>
    <row r="3411" spans="1:2">
      <c r="A3411" t="s">
        <v>18538</v>
      </c>
      <c r="B3411">
        <v>6</v>
      </c>
    </row>
    <row r="3412" spans="1:2">
      <c r="A3412" t="s">
        <v>18632</v>
      </c>
      <c r="B3412">
        <v>6</v>
      </c>
    </row>
    <row r="3413" spans="1:2">
      <c r="A3413" t="s">
        <v>18640</v>
      </c>
      <c r="B3413">
        <v>6</v>
      </c>
    </row>
    <row r="3414" spans="1:2">
      <c r="A3414" t="s">
        <v>11212</v>
      </c>
      <c r="B3414">
        <v>6</v>
      </c>
    </row>
    <row r="3415" spans="1:2">
      <c r="A3415" t="s">
        <v>18701</v>
      </c>
      <c r="B3415">
        <v>6</v>
      </c>
    </row>
    <row r="3416" spans="1:2">
      <c r="A3416" t="s">
        <v>18709</v>
      </c>
      <c r="B3416">
        <v>6</v>
      </c>
    </row>
    <row r="3417" spans="1:2">
      <c r="A3417" t="s">
        <v>18734</v>
      </c>
      <c r="B3417">
        <v>6</v>
      </c>
    </row>
    <row r="3418" spans="1:2">
      <c r="A3418" t="s">
        <v>18747</v>
      </c>
      <c r="B3418">
        <v>6</v>
      </c>
    </row>
    <row r="3419" spans="1:2">
      <c r="A3419" t="s">
        <v>18751</v>
      </c>
      <c r="B3419">
        <v>6</v>
      </c>
    </row>
    <row r="3420" spans="1:2">
      <c r="A3420" t="s">
        <v>11112</v>
      </c>
      <c r="B3420">
        <v>6</v>
      </c>
    </row>
    <row r="3421" spans="1:2">
      <c r="A3421" t="s">
        <v>18774</v>
      </c>
      <c r="B3421">
        <v>6</v>
      </c>
    </row>
    <row r="3422" spans="1:2">
      <c r="A3422" t="s">
        <v>18786</v>
      </c>
      <c r="B3422">
        <v>6</v>
      </c>
    </row>
    <row r="3423" spans="1:2">
      <c r="A3423" t="s">
        <v>18857</v>
      </c>
      <c r="B3423">
        <v>6</v>
      </c>
    </row>
    <row r="3424" spans="1:2">
      <c r="A3424" t="s">
        <v>18877</v>
      </c>
      <c r="B3424">
        <v>6</v>
      </c>
    </row>
    <row r="3425" spans="1:2">
      <c r="A3425" t="s">
        <v>18890</v>
      </c>
      <c r="B3425">
        <v>6</v>
      </c>
    </row>
    <row r="3426" spans="1:2">
      <c r="A3426" t="s">
        <v>18895</v>
      </c>
      <c r="B3426">
        <v>6</v>
      </c>
    </row>
    <row r="3427" spans="1:2">
      <c r="A3427" t="s">
        <v>18918</v>
      </c>
      <c r="B3427">
        <v>6</v>
      </c>
    </row>
    <row r="3428" spans="1:2">
      <c r="A3428" t="s">
        <v>18944</v>
      </c>
      <c r="B3428">
        <v>6</v>
      </c>
    </row>
    <row r="3429" spans="1:2">
      <c r="A3429" t="s">
        <v>19018</v>
      </c>
      <c r="B3429">
        <v>6</v>
      </c>
    </row>
    <row r="3430" spans="1:2">
      <c r="A3430" t="s">
        <v>10374</v>
      </c>
      <c r="B3430">
        <v>6</v>
      </c>
    </row>
    <row r="3431" spans="1:2">
      <c r="A3431" t="s">
        <v>19027</v>
      </c>
      <c r="B3431">
        <v>6</v>
      </c>
    </row>
    <row r="3432" spans="1:2">
      <c r="A3432" t="s">
        <v>19045</v>
      </c>
      <c r="B3432">
        <v>6</v>
      </c>
    </row>
    <row r="3433" spans="1:2">
      <c r="A3433" t="s">
        <v>19061</v>
      </c>
      <c r="B3433">
        <v>6</v>
      </c>
    </row>
    <row r="3434" spans="1:2">
      <c r="A3434" t="s">
        <v>8784</v>
      </c>
      <c r="B3434">
        <v>6</v>
      </c>
    </row>
    <row r="3435" spans="1:2">
      <c r="A3435" t="s">
        <v>19098</v>
      </c>
      <c r="B3435">
        <v>6</v>
      </c>
    </row>
    <row r="3436" spans="1:2">
      <c r="A3436" t="s">
        <v>9442</v>
      </c>
      <c r="B3436">
        <v>6</v>
      </c>
    </row>
    <row r="3437" spans="1:2">
      <c r="A3437" t="s">
        <v>19180</v>
      </c>
      <c r="B3437">
        <v>6</v>
      </c>
    </row>
    <row r="3438" spans="1:2">
      <c r="A3438" t="s">
        <v>19409</v>
      </c>
      <c r="B3438">
        <v>6</v>
      </c>
    </row>
    <row r="3439" spans="1:2">
      <c r="A3439" t="s">
        <v>19444</v>
      </c>
      <c r="B3439">
        <v>6</v>
      </c>
    </row>
    <row r="3440" spans="1:2">
      <c r="A3440" t="s">
        <v>19467</v>
      </c>
      <c r="B3440">
        <v>6</v>
      </c>
    </row>
    <row r="3441" spans="1:2">
      <c r="A3441">
        <v>1200</v>
      </c>
      <c r="B3441">
        <v>6</v>
      </c>
    </row>
    <row r="3442" spans="1:2">
      <c r="A3442" t="s">
        <v>19590</v>
      </c>
      <c r="B3442">
        <v>6</v>
      </c>
    </row>
    <row r="3443" spans="1:2">
      <c r="A3443" t="s">
        <v>19620</v>
      </c>
      <c r="B3443">
        <v>6</v>
      </c>
    </row>
    <row r="3444" spans="1:2">
      <c r="A3444" t="s">
        <v>19678</v>
      </c>
      <c r="B3444">
        <v>6</v>
      </c>
    </row>
    <row r="3445" spans="1:2">
      <c r="A3445" t="s">
        <v>19716</v>
      </c>
      <c r="B3445">
        <v>6</v>
      </c>
    </row>
    <row r="3446" spans="1:2">
      <c r="A3446" t="s">
        <v>19726</v>
      </c>
      <c r="B3446">
        <v>6</v>
      </c>
    </row>
    <row r="3447" spans="1:2">
      <c r="A3447" t="s">
        <v>19730</v>
      </c>
      <c r="B3447">
        <v>6</v>
      </c>
    </row>
    <row r="3448" spans="1:2">
      <c r="A3448" t="s">
        <v>19747</v>
      </c>
      <c r="B3448">
        <v>6</v>
      </c>
    </row>
    <row r="3449" spans="1:2">
      <c r="A3449" t="s">
        <v>19776</v>
      </c>
      <c r="B3449">
        <v>6</v>
      </c>
    </row>
    <row r="3450" spans="1:2">
      <c r="A3450" t="s">
        <v>19813</v>
      </c>
      <c r="B3450">
        <v>6</v>
      </c>
    </row>
    <row r="3451" spans="1:2">
      <c r="A3451" t="s">
        <v>19831</v>
      </c>
      <c r="B3451">
        <v>6</v>
      </c>
    </row>
    <row r="3452" spans="1:2">
      <c r="A3452" t="s">
        <v>19845</v>
      </c>
      <c r="B3452">
        <v>6</v>
      </c>
    </row>
    <row r="3453" spans="1:2">
      <c r="A3453" t="s">
        <v>19857</v>
      </c>
      <c r="B3453">
        <v>6</v>
      </c>
    </row>
    <row r="3454" spans="1:2">
      <c r="A3454" t="s">
        <v>19858</v>
      </c>
      <c r="B3454">
        <v>6</v>
      </c>
    </row>
    <row r="3455" spans="1:2">
      <c r="A3455" t="s">
        <v>19869</v>
      </c>
      <c r="B3455">
        <v>6</v>
      </c>
    </row>
    <row r="3456" spans="1:2">
      <c r="A3456" t="s">
        <v>20000</v>
      </c>
      <c r="B3456">
        <v>6</v>
      </c>
    </row>
    <row r="3457" spans="1:2">
      <c r="A3457" t="s">
        <v>20021</v>
      </c>
      <c r="B3457">
        <v>6</v>
      </c>
    </row>
    <row r="3458" spans="1:2">
      <c r="A3458" t="s">
        <v>20056</v>
      </c>
      <c r="B3458">
        <v>6</v>
      </c>
    </row>
    <row r="3459" spans="1:2">
      <c r="A3459" t="s">
        <v>20062</v>
      </c>
      <c r="B3459">
        <v>6</v>
      </c>
    </row>
    <row r="3460" spans="1:2">
      <c r="A3460" t="s">
        <v>20105</v>
      </c>
      <c r="B3460">
        <v>6</v>
      </c>
    </row>
    <row r="3461" spans="1:2">
      <c r="A3461" t="s">
        <v>20227</v>
      </c>
      <c r="B3461">
        <v>6</v>
      </c>
    </row>
    <row r="3462" spans="1:2">
      <c r="A3462" t="s">
        <v>20250</v>
      </c>
      <c r="B3462">
        <v>6</v>
      </c>
    </row>
    <row r="3463" spans="1:2">
      <c r="A3463" t="s">
        <v>20262</v>
      </c>
      <c r="B3463">
        <v>6</v>
      </c>
    </row>
    <row r="3464" spans="1:2">
      <c r="A3464" t="s">
        <v>20274</v>
      </c>
      <c r="B3464">
        <v>6</v>
      </c>
    </row>
    <row r="3465" spans="1:2">
      <c r="A3465" t="s">
        <v>20281</v>
      </c>
      <c r="B3465">
        <v>6</v>
      </c>
    </row>
    <row r="3466" spans="1:2">
      <c r="A3466" t="s">
        <v>20320</v>
      </c>
      <c r="B3466">
        <v>6</v>
      </c>
    </row>
    <row r="3467" spans="1:2">
      <c r="A3467" t="s">
        <v>20398</v>
      </c>
      <c r="B3467">
        <v>6</v>
      </c>
    </row>
    <row r="3468" spans="1:2">
      <c r="A3468" t="s">
        <v>20448</v>
      </c>
      <c r="B3468">
        <v>6</v>
      </c>
    </row>
    <row r="3469" spans="1:2">
      <c r="A3469" t="s">
        <v>20449</v>
      </c>
      <c r="B3469">
        <v>6</v>
      </c>
    </row>
    <row r="3470" spans="1:2">
      <c r="A3470" t="s">
        <v>20475</v>
      </c>
      <c r="B3470">
        <v>6</v>
      </c>
    </row>
    <row r="3471" spans="1:2">
      <c r="A3471" t="s">
        <v>10888</v>
      </c>
      <c r="B3471">
        <v>6</v>
      </c>
    </row>
    <row r="3472" spans="1:2">
      <c r="A3472">
        <v>72</v>
      </c>
      <c r="B3472">
        <v>6</v>
      </c>
    </row>
    <row r="3473" spans="1:2">
      <c r="A3473" t="s">
        <v>20511</v>
      </c>
      <c r="B3473">
        <v>6</v>
      </c>
    </row>
    <row r="3474" spans="1:2">
      <c r="A3474" t="s">
        <v>20513</v>
      </c>
      <c r="B3474">
        <v>6</v>
      </c>
    </row>
    <row r="3475" spans="1:2">
      <c r="A3475" t="s">
        <v>20550</v>
      </c>
      <c r="B3475">
        <v>6</v>
      </c>
    </row>
    <row r="3476" spans="1:2">
      <c r="A3476" t="s">
        <v>20563</v>
      </c>
      <c r="B3476">
        <v>6</v>
      </c>
    </row>
    <row r="3477" spans="1:2">
      <c r="A3477" t="s">
        <v>20567</v>
      </c>
      <c r="B3477">
        <v>6</v>
      </c>
    </row>
    <row r="3478" spans="1:2">
      <c r="A3478" t="s">
        <v>20587</v>
      </c>
      <c r="B3478">
        <v>6</v>
      </c>
    </row>
    <row r="3479" spans="1:2">
      <c r="A3479" t="s">
        <v>20637</v>
      </c>
      <c r="B3479">
        <v>6</v>
      </c>
    </row>
    <row r="3480" spans="1:2">
      <c r="A3480" t="s">
        <v>20710</v>
      </c>
      <c r="B3480">
        <v>6</v>
      </c>
    </row>
    <row r="3481" spans="1:2">
      <c r="A3481" t="s">
        <v>8981</v>
      </c>
      <c r="B3481">
        <v>6</v>
      </c>
    </row>
    <row r="3482" spans="1:2">
      <c r="A3482" t="s">
        <v>10937</v>
      </c>
      <c r="B3482">
        <v>6</v>
      </c>
    </row>
    <row r="3483" spans="1:2">
      <c r="A3483" t="s">
        <v>20776</v>
      </c>
      <c r="B3483">
        <v>6</v>
      </c>
    </row>
    <row r="3484" spans="1:2">
      <c r="A3484" t="s">
        <v>20844</v>
      </c>
      <c r="B3484">
        <v>6</v>
      </c>
    </row>
    <row r="3485" spans="1:2">
      <c r="A3485" t="s">
        <v>20916</v>
      </c>
      <c r="B3485">
        <v>6</v>
      </c>
    </row>
    <row r="3486" spans="1:2">
      <c r="A3486" t="s">
        <v>11163</v>
      </c>
      <c r="B3486">
        <v>6</v>
      </c>
    </row>
    <row r="3487" spans="1:2">
      <c r="A3487" t="s">
        <v>21041</v>
      </c>
      <c r="B3487">
        <v>6</v>
      </c>
    </row>
    <row r="3488" spans="1:2">
      <c r="A3488" t="s">
        <v>21065</v>
      </c>
      <c r="B3488">
        <v>6</v>
      </c>
    </row>
    <row r="3489" spans="1:2">
      <c r="A3489" t="s">
        <v>21179</v>
      </c>
      <c r="B3489">
        <v>6</v>
      </c>
    </row>
    <row r="3490" spans="1:2">
      <c r="A3490" t="s">
        <v>10909</v>
      </c>
      <c r="B3490">
        <v>6</v>
      </c>
    </row>
    <row r="3491" spans="1:2">
      <c r="A3491" t="s">
        <v>21214</v>
      </c>
      <c r="B3491">
        <v>6</v>
      </c>
    </row>
    <row r="3492" spans="1:2">
      <c r="A3492" t="s">
        <v>21216</v>
      </c>
      <c r="B3492">
        <v>6</v>
      </c>
    </row>
    <row r="3493" spans="1:2">
      <c r="A3493" t="s">
        <v>21230</v>
      </c>
      <c r="B3493">
        <v>6</v>
      </c>
    </row>
    <row r="3494" spans="1:2">
      <c r="A3494" t="s">
        <v>21231</v>
      </c>
      <c r="B3494">
        <v>6</v>
      </c>
    </row>
    <row r="3495" spans="1:2">
      <c r="A3495" t="s">
        <v>21305</v>
      </c>
      <c r="B3495">
        <v>6</v>
      </c>
    </row>
    <row r="3496" spans="1:2">
      <c r="A3496" t="s">
        <v>21337</v>
      </c>
      <c r="B3496">
        <v>6</v>
      </c>
    </row>
    <row r="3497" spans="1:2">
      <c r="A3497" t="s">
        <v>21338</v>
      </c>
      <c r="B3497">
        <v>6</v>
      </c>
    </row>
    <row r="3498" spans="1:2">
      <c r="A3498" t="s">
        <v>21345</v>
      </c>
      <c r="B3498">
        <v>6</v>
      </c>
    </row>
    <row r="3499" spans="1:2">
      <c r="A3499" t="s">
        <v>21553</v>
      </c>
      <c r="B3499">
        <v>6</v>
      </c>
    </row>
    <row r="3500" spans="1:2">
      <c r="A3500" t="s">
        <v>21560</v>
      </c>
      <c r="B3500">
        <v>6</v>
      </c>
    </row>
    <row r="3501" spans="1:2">
      <c r="A3501" t="s">
        <v>21600</v>
      </c>
      <c r="B3501">
        <v>6</v>
      </c>
    </row>
    <row r="3502" spans="1:2">
      <c r="A3502" t="s">
        <v>21743</v>
      </c>
      <c r="B3502">
        <v>6</v>
      </c>
    </row>
    <row r="3503" spans="1:2">
      <c r="A3503" t="s">
        <v>21760</v>
      </c>
      <c r="B3503">
        <v>6</v>
      </c>
    </row>
    <row r="3504" spans="1:2">
      <c r="A3504" t="s">
        <v>21802</v>
      </c>
      <c r="B3504">
        <v>6</v>
      </c>
    </row>
    <row r="3505" spans="1:2">
      <c r="A3505" t="s">
        <v>21814</v>
      </c>
      <c r="B3505">
        <v>6</v>
      </c>
    </row>
    <row r="3506" spans="1:2">
      <c r="A3506" t="s">
        <v>21846</v>
      </c>
      <c r="B3506">
        <v>6</v>
      </c>
    </row>
    <row r="3507" spans="1:2">
      <c r="A3507" t="s">
        <v>21976</v>
      </c>
      <c r="B3507">
        <v>6</v>
      </c>
    </row>
    <row r="3508" spans="1:2">
      <c r="A3508" t="s">
        <v>10999</v>
      </c>
      <c r="B3508">
        <v>6</v>
      </c>
    </row>
    <row r="3509" spans="1:2">
      <c r="A3509" t="s">
        <v>22055</v>
      </c>
      <c r="B3509">
        <v>6</v>
      </c>
    </row>
    <row r="3510" spans="1:2">
      <c r="A3510" t="s">
        <v>22060</v>
      </c>
      <c r="B3510">
        <v>6</v>
      </c>
    </row>
    <row r="3511" spans="1:2">
      <c r="A3511" t="s">
        <v>22081</v>
      </c>
      <c r="B3511">
        <v>6</v>
      </c>
    </row>
    <row r="3512" spans="1:2">
      <c r="A3512" t="s">
        <v>22086</v>
      </c>
      <c r="B3512">
        <v>6</v>
      </c>
    </row>
    <row r="3513" spans="1:2">
      <c r="A3513" t="s">
        <v>22107</v>
      </c>
      <c r="B3513">
        <v>6</v>
      </c>
    </row>
    <row r="3514" spans="1:2">
      <c r="A3514" t="s">
        <v>22119</v>
      </c>
      <c r="B3514">
        <v>6</v>
      </c>
    </row>
    <row r="3515" spans="1:2">
      <c r="A3515" t="s">
        <v>22165</v>
      </c>
      <c r="B3515">
        <v>6</v>
      </c>
    </row>
    <row r="3516" spans="1:2">
      <c r="A3516" t="s">
        <v>22189</v>
      </c>
      <c r="B3516">
        <v>6</v>
      </c>
    </row>
    <row r="3517" spans="1:2">
      <c r="A3517" t="s">
        <v>22222</v>
      </c>
      <c r="B3517">
        <v>6</v>
      </c>
    </row>
    <row r="3518" spans="1:2">
      <c r="A3518" t="s">
        <v>8929</v>
      </c>
      <c r="B3518">
        <v>6</v>
      </c>
    </row>
    <row r="3519" spans="1:2">
      <c r="A3519" t="s">
        <v>22278</v>
      </c>
      <c r="B3519">
        <v>6</v>
      </c>
    </row>
    <row r="3520" spans="1:2">
      <c r="A3520" t="s">
        <v>22312</v>
      </c>
      <c r="B3520">
        <v>6</v>
      </c>
    </row>
    <row r="3521" spans="1:2">
      <c r="A3521" t="s">
        <v>22317</v>
      </c>
      <c r="B3521">
        <v>6</v>
      </c>
    </row>
    <row r="3522" spans="1:2">
      <c r="A3522" t="s">
        <v>22352</v>
      </c>
      <c r="B3522">
        <v>6</v>
      </c>
    </row>
    <row r="3523" spans="1:2">
      <c r="A3523" t="s">
        <v>22410</v>
      </c>
      <c r="B3523">
        <v>6</v>
      </c>
    </row>
    <row r="3524" spans="1:2">
      <c r="A3524" t="s">
        <v>10314</v>
      </c>
      <c r="B3524">
        <v>6</v>
      </c>
    </row>
    <row r="3525" spans="1:2">
      <c r="A3525" t="s">
        <v>22488</v>
      </c>
      <c r="B3525">
        <v>6</v>
      </c>
    </row>
    <row r="3526" spans="1:2">
      <c r="A3526" t="s">
        <v>22509</v>
      </c>
      <c r="B3526">
        <v>6</v>
      </c>
    </row>
    <row r="3527" spans="1:2">
      <c r="A3527" t="s">
        <v>22533</v>
      </c>
      <c r="B3527">
        <v>6</v>
      </c>
    </row>
    <row r="3528" spans="1:2">
      <c r="A3528" t="s">
        <v>22538</v>
      </c>
      <c r="B3528">
        <v>6</v>
      </c>
    </row>
    <row r="3529" spans="1:2">
      <c r="A3529" t="s">
        <v>22560</v>
      </c>
      <c r="B3529">
        <v>6</v>
      </c>
    </row>
    <row r="3530" spans="1:2">
      <c r="A3530" t="s">
        <v>22634</v>
      </c>
      <c r="B3530">
        <v>6</v>
      </c>
    </row>
    <row r="3531" spans="1:2">
      <c r="A3531" t="s">
        <v>22653</v>
      </c>
      <c r="B3531">
        <v>6</v>
      </c>
    </row>
    <row r="3532" spans="1:2">
      <c r="A3532" t="s">
        <v>22664</v>
      </c>
      <c r="B3532">
        <v>6</v>
      </c>
    </row>
    <row r="3533" spans="1:2">
      <c r="A3533" t="s">
        <v>22763</v>
      </c>
      <c r="B3533">
        <v>6</v>
      </c>
    </row>
    <row r="3534" spans="1:2">
      <c r="A3534" t="s">
        <v>22789</v>
      </c>
      <c r="B3534">
        <v>6</v>
      </c>
    </row>
    <row r="3535" spans="1:2">
      <c r="A3535" t="s">
        <v>22865</v>
      </c>
      <c r="B3535">
        <v>6</v>
      </c>
    </row>
    <row r="3536" spans="1:2">
      <c r="A3536" t="s">
        <v>22934</v>
      </c>
      <c r="B3536">
        <v>6</v>
      </c>
    </row>
    <row r="3537" spans="1:2">
      <c r="A3537" t="s">
        <v>22969</v>
      </c>
      <c r="B3537">
        <v>6</v>
      </c>
    </row>
    <row r="3538" spans="1:2">
      <c r="A3538" t="s">
        <v>23075</v>
      </c>
      <c r="B3538">
        <v>6</v>
      </c>
    </row>
    <row r="3539" spans="1:2">
      <c r="A3539" t="s">
        <v>9059</v>
      </c>
      <c r="B3539">
        <v>6</v>
      </c>
    </row>
    <row r="3540" spans="1:2">
      <c r="A3540" t="s">
        <v>23166</v>
      </c>
      <c r="B3540">
        <v>6</v>
      </c>
    </row>
    <row r="3541" spans="1:2">
      <c r="A3541" t="s">
        <v>23171</v>
      </c>
      <c r="B3541">
        <v>6</v>
      </c>
    </row>
    <row r="3542" spans="1:2">
      <c r="A3542" t="s">
        <v>23178</v>
      </c>
      <c r="B3542">
        <v>6</v>
      </c>
    </row>
    <row r="3543" spans="1:2">
      <c r="A3543" t="s">
        <v>23272</v>
      </c>
      <c r="B3543">
        <v>6</v>
      </c>
    </row>
    <row r="3544" spans="1:2">
      <c r="A3544" t="s">
        <v>8643</v>
      </c>
      <c r="B3544">
        <v>6</v>
      </c>
    </row>
    <row r="3545" spans="1:2">
      <c r="A3545" t="s">
        <v>23358</v>
      </c>
      <c r="B3545">
        <v>6</v>
      </c>
    </row>
    <row r="3546" spans="1:2">
      <c r="A3546" t="s">
        <v>23445</v>
      </c>
      <c r="B3546">
        <v>6</v>
      </c>
    </row>
    <row r="3547" spans="1:2">
      <c r="A3547" t="s">
        <v>23493</v>
      </c>
      <c r="B3547">
        <v>6</v>
      </c>
    </row>
    <row r="3548" spans="1:2">
      <c r="A3548" t="s">
        <v>10881</v>
      </c>
      <c r="B3548">
        <v>6</v>
      </c>
    </row>
    <row r="3549" spans="1:2">
      <c r="A3549" t="s">
        <v>23497</v>
      </c>
      <c r="B3549">
        <v>6</v>
      </c>
    </row>
    <row r="3550" spans="1:2">
      <c r="A3550" t="s">
        <v>23502</v>
      </c>
      <c r="B3550">
        <v>6</v>
      </c>
    </row>
    <row r="3551" spans="1:2">
      <c r="A3551" t="s">
        <v>23512</v>
      </c>
      <c r="B3551">
        <v>6</v>
      </c>
    </row>
    <row r="3552" spans="1:2">
      <c r="A3552" t="s">
        <v>23554</v>
      </c>
      <c r="B3552">
        <v>6</v>
      </c>
    </row>
    <row r="3553" spans="1:2">
      <c r="A3553" t="s">
        <v>23583</v>
      </c>
      <c r="B3553">
        <v>6</v>
      </c>
    </row>
    <row r="3554" spans="1:2">
      <c r="A3554" t="s">
        <v>23593</v>
      </c>
      <c r="B3554">
        <v>6</v>
      </c>
    </row>
    <row r="3555" spans="1:2">
      <c r="A3555" t="s">
        <v>23625</v>
      </c>
      <c r="B3555">
        <v>6</v>
      </c>
    </row>
    <row r="3556" spans="1:2">
      <c r="A3556" t="s">
        <v>23635</v>
      </c>
      <c r="B3556">
        <v>6</v>
      </c>
    </row>
    <row r="3557" spans="1:2">
      <c r="A3557" t="s">
        <v>23680</v>
      </c>
      <c r="B3557">
        <v>6</v>
      </c>
    </row>
    <row r="3558" spans="1:2">
      <c r="A3558" t="s">
        <v>23726</v>
      </c>
      <c r="B3558">
        <v>6</v>
      </c>
    </row>
    <row r="3559" spans="1:2">
      <c r="A3559" t="s">
        <v>23728</v>
      </c>
      <c r="B3559">
        <v>6</v>
      </c>
    </row>
    <row r="3560" spans="1:2">
      <c r="A3560" t="s">
        <v>23745</v>
      </c>
      <c r="B3560">
        <v>6</v>
      </c>
    </row>
    <row r="3561" spans="1:2">
      <c r="A3561">
        <v>6.0000000000000001E-3</v>
      </c>
      <c r="B3561">
        <v>6</v>
      </c>
    </row>
    <row r="3562" spans="1:2">
      <c r="A3562">
        <v>0.88</v>
      </c>
      <c r="B3562">
        <v>6</v>
      </c>
    </row>
    <row r="3563" spans="1:2">
      <c r="A3563" t="s">
        <v>23811</v>
      </c>
      <c r="B3563">
        <v>6</v>
      </c>
    </row>
    <row r="3564" spans="1:2">
      <c r="A3564" t="s">
        <v>23988</v>
      </c>
      <c r="B3564">
        <v>6</v>
      </c>
    </row>
    <row r="3565" spans="1:2">
      <c r="A3565" t="s">
        <v>10340</v>
      </c>
      <c r="B3565">
        <v>6</v>
      </c>
    </row>
    <row r="3566" spans="1:2">
      <c r="A3566" t="s">
        <v>24051</v>
      </c>
      <c r="B3566">
        <v>6</v>
      </c>
    </row>
    <row r="3567" spans="1:2">
      <c r="A3567" t="s">
        <v>24053</v>
      </c>
      <c r="B3567">
        <v>6</v>
      </c>
    </row>
    <row r="3568" spans="1:2">
      <c r="A3568" t="s">
        <v>24105</v>
      </c>
      <c r="B3568">
        <v>6</v>
      </c>
    </row>
    <row r="3569" spans="1:2">
      <c r="A3569" t="s">
        <v>24109</v>
      </c>
      <c r="B3569">
        <v>6</v>
      </c>
    </row>
    <row r="3570" spans="1:2">
      <c r="A3570" t="s">
        <v>24204</v>
      </c>
      <c r="B3570">
        <v>6</v>
      </c>
    </row>
    <row r="3571" spans="1:2">
      <c r="A3571" t="s">
        <v>24215</v>
      </c>
      <c r="B3571">
        <v>6</v>
      </c>
    </row>
    <row r="3572" spans="1:2">
      <c r="A3572" t="s">
        <v>24224</v>
      </c>
      <c r="B3572">
        <v>6</v>
      </c>
    </row>
    <row r="3573" spans="1:2">
      <c r="A3573" t="s">
        <v>24268</v>
      </c>
      <c r="B3573">
        <v>6</v>
      </c>
    </row>
    <row r="3574" spans="1:2">
      <c r="A3574" t="s">
        <v>24306</v>
      </c>
      <c r="B3574">
        <v>6</v>
      </c>
    </row>
    <row r="3575" spans="1:2">
      <c r="A3575" t="s">
        <v>24308</v>
      </c>
      <c r="B3575">
        <v>6</v>
      </c>
    </row>
    <row r="3576" spans="1:2">
      <c r="A3576" t="s">
        <v>24324</v>
      </c>
      <c r="B3576">
        <v>6</v>
      </c>
    </row>
    <row r="3577" spans="1:2">
      <c r="A3577" t="s">
        <v>24370</v>
      </c>
      <c r="B3577">
        <v>6</v>
      </c>
    </row>
    <row r="3578" spans="1:2">
      <c r="A3578" t="s">
        <v>24382</v>
      </c>
      <c r="B3578">
        <v>6</v>
      </c>
    </row>
    <row r="3579" spans="1:2">
      <c r="A3579" t="s">
        <v>24398</v>
      </c>
      <c r="B3579">
        <v>6</v>
      </c>
    </row>
    <row r="3580" spans="1:2">
      <c r="A3580" t="s">
        <v>24438</v>
      </c>
      <c r="B3580">
        <v>6</v>
      </c>
    </row>
    <row r="3581" spans="1:2">
      <c r="A3581" t="s">
        <v>24439</v>
      </c>
      <c r="B3581">
        <v>6</v>
      </c>
    </row>
    <row r="3582" spans="1:2">
      <c r="A3582" t="s">
        <v>24476</v>
      </c>
      <c r="B3582">
        <v>6</v>
      </c>
    </row>
    <row r="3583" spans="1:2">
      <c r="A3583" t="s">
        <v>24488</v>
      </c>
      <c r="B3583">
        <v>6</v>
      </c>
    </row>
    <row r="3584" spans="1:2">
      <c r="A3584" t="s">
        <v>24490</v>
      </c>
      <c r="B3584">
        <v>6</v>
      </c>
    </row>
    <row r="3585" spans="1:2">
      <c r="A3585">
        <v>2004</v>
      </c>
      <c r="B3585">
        <v>6</v>
      </c>
    </row>
    <row r="3586" spans="1:2">
      <c r="A3586" t="s">
        <v>24648</v>
      </c>
      <c r="B3586">
        <v>6</v>
      </c>
    </row>
    <row r="3587" spans="1:2">
      <c r="A3587" t="s">
        <v>10332</v>
      </c>
      <c r="B3587">
        <v>6</v>
      </c>
    </row>
    <row r="3588" spans="1:2">
      <c r="A3588" t="s">
        <v>24685</v>
      </c>
      <c r="B3588">
        <v>6</v>
      </c>
    </row>
    <row r="3589" spans="1:2">
      <c r="A3589" t="s">
        <v>24806</v>
      </c>
      <c r="B3589">
        <v>6</v>
      </c>
    </row>
    <row r="3590" spans="1:2">
      <c r="A3590" t="s">
        <v>8836</v>
      </c>
      <c r="B3590">
        <v>6</v>
      </c>
    </row>
    <row r="3591" spans="1:2">
      <c r="A3591" t="s">
        <v>24864</v>
      </c>
      <c r="B3591">
        <v>6</v>
      </c>
    </row>
    <row r="3592" spans="1:2">
      <c r="A3592" t="s">
        <v>24880</v>
      </c>
      <c r="B3592">
        <v>6</v>
      </c>
    </row>
    <row r="3593" spans="1:2">
      <c r="A3593" t="s">
        <v>24883</v>
      </c>
      <c r="B3593">
        <v>6</v>
      </c>
    </row>
    <row r="3594" spans="1:2">
      <c r="A3594" t="s">
        <v>8755</v>
      </c>
      <c r="B3594">
        <v>6</v>
      </c>
    </row>
    <row r="3595" spans="1:2">
      <c r="A3595" t="s">
        <v>24924</v>
      </c>
      <c r="B3595">
        <v>6</v>
      </c>
    </row>
    <row r="3596" spans="1:2">
      <c r="A3596" t="s">
        <v>24983</v>
      </c>
      <c r="B3596">
        <v>6</v>
      </c>
    </row>
    <row r="3597" spans="1:2">
      <c r="A3597" t="s">
        <v>25005</v>
      </c>
      <c r="B3597">
        <v>6</v>
      </c>
    </row>
    <row r="3598" spans="1:2">
      <c r="A3598" t="s">
        <v>25026</v>
      </c>
      <c r="B3598">
        <v>6</v>
      </c>
    </row>
    <row r="3599" spans="1:2">
      <c r="A3599" t="s">
        <v>11036</v>
      </c>
      <c r="B3599">
        <v>6</v>
      </c>
    </row>
    <row r="3600" spans="1:2">
      <c r="A3600" t="s">
        <v>25087</v>
      </c>
      <c r="B3600">
        <v>6</v>
      </c>
    </row>
    <row r="3601" spans="1:2">
      <c r="A3601" t="s">
        <v>25113</v>
      </c>
      <c r="B3601">
        <v>6</v>
      </c>
    </row>
    <row r="3602" spans="1:2">
      <c r="A3602" t="s">
        <v>25138</v>
      </c>
      <c r="B3602">
        <v>6</v>
      </c>
    </row>
    <row r="3603" spans="1:2">
      <c r="A3603" t="s">
        <v>9238</v>
      </c>
      <c r="B3603">
        <v>6</v>
      </c>
    </row>
    <row r="3604" spans="1:2">
      <c r="A3604" t="s">
        <v>8866</v>
      </c>
      <c r="B3604">
        <v>6</v>
      </c>
    </row>
    <row r="3605" spans="1:2">
      <c r="A3605" t="s">
        <v>25215</v>
      </c>
      <c r="B3605">
        <v>6</v>
      </c>
    </row>
    <row r="3606" spans="1:2">
      <c r="A3606" t="s">
        <v>25306</v>
      </c>
      <c r="B3606">
        <v>6</v>
      </c>
    </row>
    <row r="3607" spans="1:2">
      <c r="A3607" t="s">
        <v>25364</v>
      </c>
      <c r="B3607">
        <v>6</v>
      </c>
    </row>
    <row r="3608" spans="1:2">
      <c r="A3608" t="s">
        <v>25635</v>
      </c>
      <c r="B3608">
        <v>6</v>
      </c>
    </row>
    <row r="3609" spans="1:2">
      <c r="A3609" t="s">
        <v>25702</v>
      </c>
      <c r="B3609">
        <v>6</v>
      </c>
    </row>
    <row r="3610" spans="1:2">
      <c r="A3610" t="s">
        <v>25716</v>
      </c>
      <c r="B3610">
        <v>6</v>
      </c>
    </row>
    <row r="3611" spans="1:2">
      <c r="A3611" t="s">
        <v>25737</v>
      </c>
      <c r="B3611">
        <v>6</v>
      </c>
    </row>
    <row r="3612" spans="1:2">
      <c r="A3612" t="s">
        <v>11103</v>
      </c>
      <c r="B3612">
        <v>6</v>
      </c>
    </row>
    <row r="3613" spans="1:2">
      <c r="A3613" t="s">
        <v>25845</v>
      </c>
      <c r="B3613">
        <v>6</v>
      </c>
    </row>
    <row r="3614" spans="1:2">
      <c r="A3614" t="s">
        <v>25851</v>
      </c>
      <c r="B3614">
        <v>6</v>
      </c>
    </row>
    <row r="3615" spans="1:2">
      <c r="A3615" t="s">
        <v>25921</v>
      </c>
      <c r="B3615">
        <v>6</v>
      </c>
    </row>
    <row r="3616" spans="1:2">
      <c r="A3616" t="s">
        <v>26011</v>
      </c>
      <c r="B3616">
        <v>6</v>
      </c>
    </row>
    <row r="3617" spans="1:2">
      <c r="A3617" t="s">
        <v>26048</v>
      </c>
      <c r="B3617">
        <v>6</v>
      </c>
    </row>
    <row r="3618" spans="1:2">
      <c r="A3618" t="s">
        <v>10551</v>
      </c>
      <c r="B3618">
        <v>6</v>
      </c>
    </row>
    <row r="3619" spans="1:2">
      <c r="A3619" t="s">
        <v>26059</v>
      </c>
      <c r="B3619">
        <v>6</v>
      </c>
    </row>
    <row r="3620" spans="1:2">
      <c r="A3620" t="s">
        <v>26073</v>
      </c>
      <c r="B3620">
        <v>6</v>
      </c>
    </row>
    <row r="3621" spans="1:2">
      <c r="A3621" t="s">
        <v>26093</v>
      </c>
      <c r="B3621">
        <v>6</v>
      </c>
    </row>
    <row r="3622" spans="1:2">
      <c r="A3622" t="s">
        <v>8770</v>
      </c>
      <c r="B3622">
        <v>6</v>
      </c>
    </row>
    <row r="3623" spans="1:2">
      <c r="A3623" t="s">
        <v>26196</v>
      </c>
      <c r="B3623">
        <v>6</v>
      </c>
    </row>
    <row r="3624" spans="1:2">
      <c r="A3624" t="s">
        <v>26236</v>
      </c>
      <c r="B3624">
        <v>6</v>
      </c>
    </row>
    <row r="3625" spans="1:2">
      <c r="A3625" t="s">
        <v>26247</v>
      </c>
      <c r="B3625">
        <v>6</v>
      </c>
    </row>
    <row r="3626" spans="1:2">
      <c r="A3626" t="s">
        <v>26260</v>
      </c>
      <c r="B3626">
        <v>6</v>
      </c>
    </row>
    <row r="3627" spans="1:2">
      <c r="A3627" t="s">
        <v>26280</v>
      </c>
      <c r="B3627">
        <v>6</v>
      </c>
    </row>
    <row r="3628" spans="1:2">
      <c r="A3628" t="s">
        <v>9041</v>
      </c>
      <c r="B3628">
        <v>6</v>
      </c>
    </row>
    <row r="3629" spans="1:2">
      <c r="A3629" t="s">
        <v>26333</v>
      </c>
      <c r="B3629">
        <v>6</v>
      </c>
    </row>
    <row r="3630" spans="1:2">
      <c r="A3630" t="s">
        <v>26356</v>
      </c>
      <c r="B3630">
        <v>6</v>
      </c>
    </row>
    <row r="3631" spans="1:2">
      <c r="A3631" t="s">
        <v>26370</v>
      </c>
      <c r="B3631">
        <v>6</v>
      </c>
    </row>
    <row r="3632" spans="1:2">
      <c r="A3632" t="s">
        <v>26375</v>
      </c>
      <c r="B3632">
        <v>6</v>
      </c>
    </row>
    <row r="3633" spans="1:2">
      <c r="A3633" t="s">
        <v>26376</v>
      </c>
      <c r="B3633">
        <v>6</v>
      </c>
    </row>
    <row r="3634" spans="1:2">
      <c r="A3634" t="s">
        <v>26413</v>
      </c>
      <c r="B3634">
        <v>6</v>
      </c>
    </row>
    <row r="3635" spans="1:2">
      <c r="A3635" t="s">
        <v>26416</v>
      </c>
      <c r="B3635">
        <v>6</v>
      </c>
    </row>
    <row r="3636" spans="1:2">
      <c r="A3636" t="s">
        <v>26456</v>
      </c>
      <c r="B3636">
        <v>6</v>
      </c>
    </row>
    <row r="3637" spans="1:2">
      <c r="A3637" t="s">
        <v>26496</v>
      </c>
      <c r="B3637">
        <v>6</v>
      </c>
    </row>
    <row r="3638" spans="1:2">
      <c r="A3638">
        <v>0.86</v>
      </c>
      <c r="B3638">
        <v>6</v>
      </c>
    </row>
    <row r="3639" spans="1:2">
      <c r="A3639">
        <v>0.61</v>
      </c>
      <c r="B3639">
        <v>6</v>
      </c>
    </row>
    <row r="3640" spans="1:2">
      <c r="A3640">
        <v>0.63</v>
      </c>
      <c r="B3640">
        <v>6</v>
      </c>
    </row>
    <row r="3641" spans="1:2">
      <c r="A3641" t="s">
        <v>26659</v>
      </c>
      <c r="B3641">
        <v>6</v>
      </c>
    </row>
    <row r="3642" spans="1:2">
      <c r="A3642" t="s">
        <v>26672</v>
      </c>
      <c r="B3642">
        <v>6</v>
      </c>
    </row>
    <row r="3643" spans="1:2">
      <c r="A3643" t="s">
        <v>26705</v>
      </c>
      <c r="B3643">
        <v>6</v>
      </c>
    </row>
    <row r="3644" spans="1:2">
      <c r="A3644" t="s">
        <v>11053</v>
      </c>
      <c r="B3644">
        <v>6</v>
      </c>
    </row>
    <row r="3645" spans="1:2">
      <c r="A3645" t="s">
        <v>26808</v>
      </c>
      <c r="B3645">
        <v>6</v>
      </c>
    </row>
    <row r="3646" spans="1:2">
      <c r="A3646" t="s">
        <v>26860</v>
      </c>
      <c r="B3646">
        <v>6</v>
      </c>
    </row>
    <row r="3647" spans="1:2">
      <c r="A3647" t="s">
        <v>26933</v>
      </c>
      <c r="B3647">
        <v>6</v>
      </c>
    </row>
    <row r="3648" spans="1:2">
      <c r="A3648" t="s">
        <v>26938</v>
      </c>
      <c r="B3648">
        <v>6</v>
      </c>
    </row>
    <row r="3649" spans="1:2">
      <c r="A3649" t="s">
        <v>26987</v>
      </c>
      <c r="B3649">
        <v>6</v>
      </c>
    </row>
    <row r="3650" spans="1:2">
      <c r="A3650" t="s">
        <v>27061</v>
      </c>
      <c r="B3650">
        <v>6</v>
      </c>
    </row>
    <row r="3651" spans="1:2">
      <c r="A3651" t="s">
        <v>27099</v>
      </c>
      <c r="B3651">
        <v>6</v>
      </c>
    </row>
    <row r="3652" spans="1:2">
      <c r="A3652" t="s">
        <v>27136</v>
      </c>
      <c r="B3652">
        <v>6</v>
      </c>
    </row>
    <row r="3653" spans="1:2">
      <c r="A3653" t="s">
        <v>27142</v>
      </c>
      <c r="B3653">
        <v>6</v>
      </c>
    </row>
    <row r="3654" spans="1:2">
      <c r="A3654" t="s">
        <v>27159</v>
      </c>
      <c r="B3654">
        <v>6</v>
      </c>
    </row>
    <row r="3655" spans="1:2">
      <c r="A3655" t="s">
        <v>27173</v>
      </c>
      <c r="B3655">
        <v>6</v>
      </c>
    </row>
    <row r="3656" spans="1:2">
      <c r="A3656" t="s">
        <v>27207</v>
      </c>
      <c r="B3656">
        <v>6</v>
      </c>
    </row>
    <row r="3657" spans="1:2">
      <c r="A3657" t="s">
        <v>27238</v>
      </c>
      <c r="B3657">
        <v>6</v>
      </c>
    </row>
    <row r="3658" spans="1:2">
      <c r="A3658" t="s">
        <v>27240</v>
      </c>
      <c r="B3658">
        <v>6</v>
      </c>
    </row>
    <row r="3659" spans="1:2">
      <c r="A3659">
        <v>65</v>
      </c>
      <c r="B3659">
        <v>6</v>
      </c>
    </row>
    <row r="3660" spans="1:2">
      <c r="A3660">
        <v>68</v>
      </c>
      <c r="B3660">
        <v>6</v>
      </c>
    </row>
    <row r="3661" spans="1:2">
      <c r="A3661" t="s">
        <v>27312</v>
      </c>
      <c r="B3661">
        <v>6</v>
      </c>
    </row>
    <row r="3662" spans="1:2">
      <c r="A3662" t="s">
        <v>27382</v>
      </c>
      <c r="B3662">
        <v>6</v>
      </c>
    </row>
    <row r="3663" spans="1:2">
      <c r="A3663" t="s">
        <v>27390</v>
      </c>
      <c r="B3663">
        <v>6</v>
      </c>
    </row>
    <row r="3664" spans="1:2">
      <c r="A3664" t="s">
        <v>27400</v>
      </c>
      <c r="B3664">
        <v>6</v>
      </c>
    </row>
    <row r="3665" spans="1:2">
      <c r="A3665" t="s">
        <v>27432</v>
      </c>
      <c r="B3665">
        <v>6</v>
      </c>
    </row>
    <row r="3666" spans="1:2">
      <c r="A3666" t="s">
        <v>27442</v>
      </c>
      <c r="B3666">
        <v>6</v>
      </c>
    </row>
    <row r="3667" spans="1:2">
      <c r="A3667" t="s">
        <v>27470</v>
      </c>
      <c r="B3667">
        <v>6</v>
      </c>
    </row>
    <row r="3668" spans="1:2">
      <c r="A3668" t="s">
        <v>27549</v>
      </c>
      <c r="B3668">
        <v>6</v>
      </c>
    </row>
    <row r="3669" spans="1:2">
      <c r="A3669" t="s">
        <v>27557</v>
      </c>
      <c r="B3669">
        <v>6</v>
      </c>
    </row>
    <row r="3670" spans="1:2">
      <c r="A3670" t="s">
        <v>27585</v>
      </c>
      <c r="B3670">
        <v>6</v>
      </c>
    </row>
    <row r="3671" spans="1:2">
      <c r="A3671" t="s">
        <v>27638</v>
      </c>
      <c r="B3671">
        <v>6</v>
      </c>
    </row>
    <row r="3672" spans="1:2">
      <c r="A3672" t="s">
        <v>27767</v>
      </c>
      <c r="B3672">
        <v>6</v>
      </c>
    </row>
    <row r="3673" spans="1:2">
      <c r="A3673" t="s">
        <v>27830</v>
      </c>
      <c r="B3673">
        <v>6</v>
      </c>
    </row>
    <row r="3674" spans="1:2">
      <c r="A3674" t="s">
        <v>27856</v>
      </c>
      <c r="B3674">
        <v>6</v>
      </c>
    </row>
    <row r="3675" spans="1:2">
      <c r="A3675" t="s">
        <v>11075</v>
      </c>
      <c r="B3675">
        <v>6</v>
      </c>
    </row>
    <row r="3676" spans="1:2">
      <c r="A3676" t="s">
        <v>10207</v>
      </c>
      <c r="B3676">
        <v>6</v>
      </c>
    </row>
    <row r="3677" spans="1:2">
      <c r="A3677" t="s">
        <v>11210</v>
      </c>
      <c r="B3677">
        <v>6</v>
      </c>
    </row>
    <row r="3678" spans="1:2">
      <c r="A3678" t="s">
        <v>27948</v>
      </c>
      <c r="B3678">
        <v>6</v>
      </c>
    </row>
    <row r="3679" spans="1:2">
      <c r="A3679" t="s">
        <v>27975</v>
      </c>
      <c r="B3679">
        <v>6</v>
      </c>
    </row>
    <row r="3680" spans="1:2">
      <c r="A3680" t="s">
        <v>28013</v>
      </c>
      <c r="B3680">
        <v>6</v>
      </c>
    </row>
    <row r="3681" spans="1:2">
      <c r="A3681" t="s">
        <v>28028</v>
      </c>
      <c r="B3681">
        <v>6</v>
      </c>
    </row>
    <row r="3682" spans="1:2">
      <c r="A3682">
        <v>180</v>
      </c>
      <c r="B3682">
        <v>6</v>
      </c>
    </row>
    <row r="3683" spans="1:2">
      <c r="A3683" t="s">
        <v>28059</v>
      </c>
      <c r="B3683">
        <v>6</v>
      </c>
    </row>
    <row r="3684" spans="1:2">
      <c r="A3684" t="s">
        <v>28117</v>
      </c>
      <c r="B3684">
        <v>6</v>
      </c>
    </row>
    <row r="3685" spans="1:2">
      <c r="A3685">
        <v>73</v>
      </c>
      <c r="B3685">
        <v>6</v>
      </c>
    </row>
    <row r="3686" spans="1:2">
      <c r="A3686" t="s">
        <v>28157</v>
      </c>
      <c r="B3686">
        <v>6</v>
      </c>
    </row>
    <row r="3687" spans="1:2">
      <c r="A3687">
        <v>2.9</v>
      </c>
      <c r="B3687">
        <v>6</v>
      </c>
    </row>
    <row r="3688" spans="1:2">
      <c r="A3688">
        <v>2.2000000000000002</v>
      </c>
      <c r="B3688">
        <v>6</v>
      </c>
    </row>
    <row r="3689" spans="1:2">
      <c r="A3689">
        <v>0.92</v>
      </c>
      <c r="B3689">
        <v>6</v>
      </c>
    </row>
    <row r="3690" spans="1:2">
      <c r="A3690" t="s">
        <v>28421</v>
      </c>
      <c r="B3690">
        <v>6</v>
      </c>
    </row>
    <row r="3691" spans="1:2">
      <c r="A3691" t="s">
        <v>28482</v>
      </c>
      <c r="B3691">
        <v>6</v>
      </c>
    </row>
    <row r="3692" spans="1:2">
      <c r="A3692">
        <v>3.6</v>
      </c>
      <c r="B3692">
        <v>6</v>
      </c>
    </row>
    <row r="3693" spans="1:2">
      <c r="A3693" t="s">
        <v>28560</v>
      </c>
      <c r="B3693">
        <v>6</v>
      </c>
    </row>
    <row r="3694" spans="1:2">
      <c r="A3694" t="s">
        <v>28579</v>
      </c>
      <c r="B3694">
        <v>6</v>
      </c>
    </row>
    <row r="3695" spans="1:2">
      <c r="A3695" t="s">
        <v>28581</v>
      </c>
      <c r="B3695">
        <v>6</v>
      </c>
    </row>
    <row r="3696" spans="1:2">
      <c r="A3696" t="s">
        <v>28612</v>
      </c>
      <c r="B3696">
        <v>6</v>
      </c>
    </row>
    <row r="3697" spans="1:2">
      <c r="A3697" t="s">
        <v>28658</v>
      </c>
      <c r="B3697">
        <v>6</v>
      </c>
    </row>
    <row r="3698" spans="1:2">
      <c r="A3698" t="s">
        <v>28661</v>
      </c>
      <c r="B3698">
        <v>6</v>
      </c>
    </row>
    <row r="3699" spans="1:2">
      <c r="A3699" t="s">
        <v>28694</v>
      </c>
      <c r="B3699">
        <v>6</v>
      </c>
    </row>
    <row r="3700" spans="1:2">
      <c r="A3700" t="s">
        <v>28827</v>
      </c>
      <c r="B3700">
        <v>6</v>
      </c>
    </row>
    <row r="3701" spans="1:2">
      <c r="A3701" t="s">
        <v>28831</v>
      </c>
      <c r="B3701">
        <v>6</v>
      </c>
    </row>
    <row r="3702" spans="1:2">
      <c r="A3702" t="s">
        <v>28890</v>
      </c>
      <c r="B3702">
        <v>6</v>
      </c>
    </row>
    <row r="3703" spans="1:2">
      <c r="A3703" t="s">
        <v>9385</v>
      </c>
      <c r="B3703">
        <v>6</v>
      </c>
    </row>
    <row r="3704" spans="1:2">
      <c r="A3704" t="s">
        <v>10892</v>
      </c>
      <c r="B3704">
        <v>6</v>
      </c>
    </row>
    <row r="3705" spans="1:2">
      <c r="A3705" t="s">
        <v>28950</v>
      </c>
      <c r="B3705">
        <v>6</v>
      </c>
    </row>
    <row r="3706" spans="1:2">
      <c r="A3706" t="s">
        <v>28963</v>
      </c>
      <c r="B3706">
        <v>6</v>
      </c>
    </row>
    <row r="3707" spans="1:2">
      <c r="A3707" t="s">
        <v>28982</v>
      </c>
      <c r="B3707">
        <v>6</v>
      </c>
    </row>
    <row r="3708" spans="1:2">
      <c r="A3708" t="s">
        <v>8724</v>
      </c>
      <c r="B3708">
        <v>6</v>
      </c>
    </row>
    <row r="3709" spans="1:2">
      <c r="A3709">
        <v>0.7</v>
      </c>
      <c r="B3709">
        <v>6</v>
      </c>
    </row>
    <row r="3710" spans="1:2">
      <c r="A3710">
        <v>0.78</v>
      </c>
      <c r="B3710">
        <v>6</v>
      </c>
    </row>
    <row r="3711" spans="1:2">
      <c r="A3711" t="s">
        <v>10596</v>
      </c>
      <c r="B3711">
        <v>6</v>
      </c>
    </row>
    <row r="3712" spans="1:2">
      <c r="A3712">
        <v>1.2</v>
      </c>
      <c r="B3712">
        <v>6</v>
      </c>
    </row>
    <row r="3713" spans="1:2">
      <c r="A3713" t="s">
        <v>29131</v>
      </c>
      <c r="B3713">
        <v>6</v>
      </c>
    </row>
    <row r="3714" spans="1:2">
      <c r="A3714" t="s">
        <v>29159</v>
      </c>
      <c r="B3714">
        <v>6</v>
      </c>
    </row>
    <row r="3715" spans="1:2">
      <c r="A3715" t="s">
        <v>29307</v>
      </c>
      <c r="B3715">
        <v>6</v>
      </c>
    </row>
    <row r="3716" spans="1:2">
      <c r="A3716" t="s">
        <v>29360</v>
      </c>
      <c r="B3716">
        <v>6</v>
      </c>
    </row>
    <row r="3717" spans="1:2">
      <c r="A3717" t="s">
        <v>29464</v>
      </c>
      <c r="B3717">
        <v>6</v>
      </c>
    </row>
    <row r="3718" spans="1:2">
      <c r="A3718">
        <v>114</v>
      </c>
      <c r="B3718">
        <v>6</v>
      </c>
    </row>
    <row r="3719" spans="1:2">
      <c r="A3719" t="s">
        <v>29543</v>
      </c>
      <c r="B3719">
        <v>6</v>
      </c>
    </row>
    <row r="3720" spans="1:2">
      <c r="A3720" t="s">
        <v>29583</v>
      </c>
      <c r="B3720">
        <v>6</v>
      </c>
    </row>
    <row r="3721" spans="1:2">
      <c r="A3721" t="s">
        <v>13479</v>
      </c>
      <c r="B3721">
        <v>5</v>
      </c>
    </row>
    <row r="3722" spans="1:2">
      <c r="A3722" t="s">
        <v>13488</v>
      </c>
      <c r="B3722">
        <v>5</v>
      </c>
    </row>
    <row r="3723" spans="1:2">
      <c r="A3723" t="s">
        <v>13597</v>
      </c>
      <c r="B3723">
        <v>5</v>
      </c>
    </row>
    <row r="3724" spans="1:2">
      <c r="A3724">
        <v>96</v>
      </c>
      <c r="B3724">
        <v>5</v>
      </c>
    </row>
    <row r="3725" spans="1:2">
      <c r="A3725" t="s">
        <v>13671</v>
      </c>
      <c r="B3725">
        <v>5</v>
      </c>
    </row>
    <row r="3726" spans="1:2">
      <c r="A3726" t="s">
        <v>13866</v>
      </c>
      <c r="B3726">
        <v>5</v>
      </c>
    </row>
    <row r="3727" spans="1:2">
      <c r="A3727" t="s">
        <v>13873</v>
      </c>
      <c r="B3727">
        <v>5</v>
      </c>
    </row>
    <row r="3728" spans="1:2">
      <c r="A3728" t="s">
        <v>11066</v>
      </c>
      <c r="B3728">
        <v>5</v>
      </c>
    </row>
    <row r="3729" spans="1:2">
      <c r="A3729" t="s">
        <v>13919</v>
      </c>
      <c r="B3729">
        <v>5</v>
      </c>
    </row>
    <row r="3730" spans="1:2">
      <c r="A3730" t="s">
        <v>13929</v>
      </c>
      <c r="B3730">
        <v>5</v>
      </c>
    </row>
    <row r="3731" spans="1:2">
      <c r="A3731" t="s">
        <v>11059</v>
      </c>
      <c r="B3731">
        <v>5</v>
      </c>
    </row>
    <row r="3732" spans="1:2">
      <c r="A3732" t="s">
        <v>14010</v>
      </c>
      <c r="B3732">
        <v>5</v>
      </c>
    </row>
    <row r="3733" spans="1:2">
      <c r="A3733" t="s">
        <v>14013</v>
      </c>
      <c r="B3733">
        <v>5</v>
      </c>
    </row>
    <row r="3734" spans="1:2">
      <c r="A3734" t="s">
        <v>14019</v>
      </c>
      <c r="B3734">
        <v>5</v>
      </c>
    </row>
    <row r="3735" spans="1:2">
      <c r="A3735" t="s">
        <v>14057</v>
      </c>
      <c r="B3735">
        <v>5</v>
      </c>
    </row>
    <row r="3736" spans="1:2">
      <c r="A3736" t="s">
        <v>14058</v>
      </c>
      <c r="B3736">
        <v>5</v>
      </c>
    </row>
    <row r="3737" spans="1:2">
      <c r="A3737" t="s">
        <v>10940</v>
      </c>
      <c r="B3737">
        <v>5</v>
      </c>
    </row>
    <row r="3738" spans="1:2">
      <c r="A3738" t="s">
        <v>14097</v>
      </c>
      <c r="B3738">
        <v>5</v>
      </c>
    </row>
    <row r="3739" spans="1:2">
      <c r="A3739" t="s">
        <v>14117</v>
      </c>
      <c r="B3739">
        <v>5</v>
      </c>
    </row>
    <row r="3740" spans="1:2">
      <c r="A3740" t="s">
        <v>14145</v>
      </c>
      <c r="B3740">
        <v>5</v>
      </c>
    </row>
    <row r="3741" spans="1:2">
      <c r="A3741" t="s">
        <v>14182</v>
      </c>
      <c r="B3741">
        <v>5</v>
      </c>
    </row>
    <row r="3742" spans="1:2">
      <c r="A3742" t="s">
        <v>14246</v>
      </c>
      <c r="B3742">
        <v>5</v>
      </c>
    </row>
    <row r="3743" spans="1:2">
      <c r="A3743" t="s">
        <v>14249</v>
      </c>
      <c r="B3743">
        <v>5</v>
      </c>
    </row>
    <row r="3744" spans="1:2">
      <c r="A3744" t="s">
        <v>14260</v>
      </c>
      <c r="B3744">
        <v>5</v>
      </c>
    </row>
    <row r="3745" spans="1:2">
      <c r="A3745" t="s">
        <v>14264</v>
      </c>
      <c r="B3745">
        <v>5</v>
      </c>
    </row>
    <row r="3746" spans="1:2">
      <c r="A3746" t="s">
        <v>14302</v>
      </c>
      <c r="B3746">
        <v>5</v>
      </c>
    </row>
    <row r="3747" spans="1:2">
      <c r="A3747" t="s">
        <v>14456</v>
      </c>
      <c r="B3747">
        <v>5</v>
      </c>
    </row>
    <row r="3748" spans="1:2">
      <c r="A3748" t="s">
        <v>14469</v>
      </c>
      <c r="B3748">
        <v>5</v>
      </c>
    </row>
    <row r="3749" spans="1:2">
      <c r="A3749" t="s">
        <v>14506</v>
      </c>
      <c r="B3749">
        <v>5</v>
      </c>
    </row>
    <row r="3750" spans="1:2">
      <c r="A3750" t="s">
        <v>11141</v>
      </c>
      <c r="B3750">
        <v>5</v>
      </c>
    </row>
    <row r="3751" spans="1:2">
      <c r="A3751" t="s">
        <v>14535</v>
      </c>
      <c r="B3751">
        <v>5</v>
      </c>
    </row>
    <row r="3752" spans="1:2">
      <c r="A3752" t="s">
        <v>14566</v>
      </c>
      <c r="B3752">
        <v>5</v>
      </c>
    </row>
    <row r="3753" spans="1:2">
      <c r="A3753" t="s">
        <v>14604</v>
      </c>
      <c r="B3753">
        <v>5</v>
      </c>
    </row>
    <row r="3754" spans="1:2">
      <c r="A3754" t="s">
        <v>14648</v>
      </c>
      <c r="B3754">
        <v>5</v>
      </c>
    </row>
    <row r="3755" spans="1:2">
      <c r="A3755" t="s">
        <v>14673</v>
      </c>
      <c r="B3755">
        <v>5</v>
      </c>
    </row>
    <row r="3756" spans="1:2">
      <c r="A3756" t="s">
        <v>14690</v>
      </c>
      <c r="B3756">
        <v>5</v>
      </c>
    </row>
    <row r="3757" spans="1:2">
      <c r="A3757" t="s">
        <v>14691</v>
      </c>
      <c r="B3757">
        <v>5</v>
      </c>
    </row>
    <row r="3758" spans="1:2">
      <c r="A3758" t="s">
        <v>8735</v>
      </c>
      <c r="B3758">
        <v>5</v>
      </c>
    </row>
    <row r="3759" spans="1:2">
      <c r="A3759" t="s">
        <v>14728</v>
      </c>
      <c r="B3759">
        <v>5</v>
      </c>
    </row>
    <row r="3760" spans="1:2">
      <c r="A3760" t="s">
        <v>14788</v>
      </c>
      <c r="B3760">
        <v>5</v>
      </c>
    </row>
    <row r="3761" spans="1:2">
      <c r="A3761" t="s">
        <v>14850</v>
      </c>
      <c r="B3761">
        <v>5</v>
      </c>
    </row>
    <row r="3762" spans="1:2">
      <c r="A3762" t="s">
        <v>14886</v>
      </c>
      <c r="B3762">
        <v>5</v>
      </c>
    </row>
    <row r="3763" spans="1:2">
      <c r="A3763" t="s">
        <v>14913</v>
      </c>
      <c r="B3763">
        <v>5</v>
      </c>
    </row>
    <row r="3764" spans="1:2">
      <c r="A3764" t="s">
        <v>14914</v>
      </c>
      <c r="B3764">
        <v>5</v>
      </c>
    </row>
    <row r="3765" spans="1:2">
      <c r="A3765" t="s">
        <v>14963</v>
      </c>
      <c r="B3765">
        <v>5</v>
      </c>
    </row>
    <row r="3766" spans="1:2">
      <c r="A3766" t="s">
        <v>15029</v>
      </c>
      <c r="B3766">
        <v>5</v>
      </c>
    </row>
    <row r="3767" spans="1:2">
      <c r="A3767" t="s">
        <v>15081</v>
      </c>
      <c r="B3767">
        <v>5</v>
      </c>
    </row>
    <row r="3768" spans="1:2">
      <c r="A3768" t="s">
        <v>15096</v>
      </c>
      <c r="B3768">
        <v>5</v>
      </c>
    </row>
    <row r="3769" spans="1:2">
      <c r="A3769" t="s">
        <v>15117</v>
      </c>
      <c r="B3769">
        <v>5</v>
      </c>
    </row>
    <row r="3770" spans="1:2">
      <c r="A3770" t="s">
        <v>15139</v>
      </c>
      <c r="B3770">
        <v>5</v>
      </c>
    </row>
    <row r="3771" spans="1:2">
      <c r="A3771" t="s">
        <v>15172</v>
      </c>
      <c r="B3771">
        <v>5</v>
      </c>
    </row>
    <row r="3772" spans="1:2">
      <c r="A3772" t="s">
        <v>9409</v>
      </c>
      <c r="B3772">
        <v>5</v>
      </c>
    </row>
    <row r="3773" spans="1:2">
      <c r="A3773" t="s">
        <v>15222</v>
      </c>
      <c r="B3773">
        <v>5</v>
      </c>
    </row>
    <row r="3774" spans="1:2">
      <c r="A3774" t="s">
        <v>10390</v>
      </c>
      <c r="B3774">
        <v>5</v>
      </c>
    </row>
    <row r="3775" spans="1:2">
      <c r="A3775" t="s">
        <v>15268</v>
      </c>
      <c r="B3775">
        <v>5</v>
      </c>
    </row>
    <row r="3776" spans="1:2">
      <c r="A3776" t="s">
        <v>15287</v>
      </c>
      <c r="B3776">
        <v>5</v>
      </c>
    </row>
    <row r="3777" spans="1:2">
      <c r="A3777" t="s">
        <v>15355</v>
      </c>
      <c r="B3777">
        <v>5</v>
      </c>
    </row>
    <row r="3778" spans="1:2">
      <c r="A3778" t="s">
        <v>15391</v>
      </c>
      <c r="B3778">
        <v>5</v>
      </c>
    </row>
    <row r="3779" spans="1:2">
      <c r="A3779" t="s">
        <v>15416</v>
      </c>
      <c r="B3779">
        <v>5</v>
      </c>
    </row>
    <row r="3780" spans="1:2">
      <c r="A3780" t="s">
        <v>15422</v>
      </c>
      <c r="B3780">
        <v>5</v>
      </c>
    </row>
    <row r="3781" spans="1:2">
      <c r="A3781" t="s">
        <v>15470</v>
      </c>
      <c r="B3781">
        <v>5</v>
      </c>
    </row>
    <row r="3782" spans="1:2">
      <c r="A3782" t="s">
        <v>15476</v>
      </c>
      <c r="B3782">
        <v>5</v>
      </c>
    </row>
    <row r="3783" spans="1:2">
      <c r="A3783" t="s">
        <v>15492</v>
      </c>
      <c r="B3783">
        <v>5</v>
      </c>
    </row>
    <row r="3784" spans="1:2">
      <c r="A3784" t="s">
        <v>15521</v>
      </c>
      <c r="B3784">
        <v>5</v>
      </c>
    </row>
    <row r="3785" spans="1:2">
      <c r="A3785" t="s">
        <v>15600</v>
      </c>
      <c r="B3785">
        <v>5</v>
      </c>
    </row>
    <row r="3786" spans="1:2">
      <c r="A3786" t="s">
        <v>15651</v>
      </c>
      <c r="B3786">
        <v>5</v>
      </c>
    </row>
    <row r="3787" spans="1:2">
      <c r="A3787" t="s">
        <v>15672</v>
      </c>
      <c r="B3787">
        <v>5</v>
      </c>
    </row>
    <row r="3788" spans="1:2">
      <c r="A3788" t="s">
        <v>15685</v>
      </c>
      <c r="B3788">
        <v>5</v>
      </c>
    </row>
    <row r="3789" spans="1:2">
      <c r="A3789" t="s">
        <v>15745</v>
      </c>
      <c r="B3789">
        <v>5</v>
      </c>
    </row>
    <row r="3790" spans="1:2">
      <c r="A3790" t="s">
        <v>15749</v>
      </c>
      <c r="B3790">
        <v>5</v>
      </c>
    </row>
    <row r="3791" spans="1:2">
      <c r="A3791" t="s">
        <v>15776</v>
      </c>
      <c r="B3791">
        <v>5</v>
      </c>
    </row>
    <row r="3792" spans="1:2">
      <c r="A3792" t="s">
        <v>15817</v>
      </c>
      <c r="B3792">
        <v>5</v>
      </c>
    </row>
    <row r="3793" spans="1:2">
      <c r="A3793" t="s">
        <v>15847</v>
      </c>
      <c r="B3793">
        <v>5</v>
      </c>
    </row>
    <row r="3794" spans="1:2">
      <c r="A3794" t="s">
        <v>15915</v>
      </c>
      <c r="B3794">
        <v>5</v>
      </c>
    </row>
    <row r="3795" spans="1:2">
      <c r="A3795" t="s">
        <v>15943</v>
      </c>
      <c r="B3795">
        <v>5</v>
      </c>
    </row>
    <row r="3796" spans="1:2">
      <c r="A3796" t="s">
        <v>15946</v>
      </c>
      <c r="B3796">
        <v>5</v>
      </c>
    </row>
    <row r="3797" spans="1:2">
      <c r="A3797">
        <v>0.96</v>
      </c>
      <c r="B3797">
        <v>5</v>
      </c>
    </row>
    <row r="3798" spans="1:2">
      <c r="A3798" t="s">
        <v>11064</v>
      </c>
      <c r="B3798">
        <v>5</v>
      </c>
    </row>
    <row r="3799" spans="1:2">
      <c r="A3799" t="s">
        <v>16071</v>
      </c>
      <c r="B3799">
        <v>5</v>
      </c>
    </row>
    <row r="3800" spans="1:2">
      <c r="A3800" t="s">
        <v>16082</v>
      </c>
      <c r="B3800">
        <v>5</v>
      </c>
    </row>
    <row r="3801" spans="1:2">
      <c r="A3801" t="s">
        <v>16199</v>
      </c>
      <c r="B3801">
        <v>5</v>
      </c>
    </row>
    <row r="3802" spans="1:2">
      <c r="A3802" t="s">
        <v>16224</v>
      </c>
      <c r="B3802">
        <v>5</v>
      </c>
    </row>
    <row r="3803" spans="1:2">
      <c r="A3803" t="s">
        <v>16260</v>
      </c>
      <c r="B3803">
        <v>5</v>
      </c>
    </row>
    <row r="3804" spans="1:2">
      <c r="A3804" t="s">
        <v>16302</v>
      </c>
      <c r="B3804">
        <v>5</v>
      </c>
    </row>
    <row r="3805" spans="1:2">
      <c r="A3805" t="s">
        <v>16371</v>
      </c>
      <c r="B3805">
        <v>5</v>
      </c>
    </row>
    <row r="3806" spans="1:2">
      <c r="A3806" t="s">
        <v>16453</v>
      </c>
      <c r="B3806">
        <v>5</v>
      </c>
    </row>
    <row r="3807" spans="1:2">
      <c r="A3807" t="s">
        <v>16455</v>
      </c>
      <c r="B3807">
        <v>5</v>
      </c>
    </row>
    <row r="3808" spans="1:2">
      <c r="A3808" t="s">
        <v>16530</v>
      </c>
      <c r="B3808">
        <v>5</v>
      </c>
    </row>
    <row r="3809" spans="1:2">
      <c r="A3809" t="s">
        <v>16543</v>
      </c>
      <c r="B3809">
        <v>5</v>
      </c>
    </row>
    <row r="3810" spans="1:2">
      <c r="A3810" t="s">
        <v>16568</v>
      </c>
      <c r="B3810">
        <v>5</v>
      </c>
    </row>
    <row r="3811" spans="1:2">
      <c r="A3811" t="s">
        <v>16587</v>
      </c>
      <c r="B3811">
        <v>5</v>
      </c>
    </row>
    <row r="3812" spans="1:2">
      <c r="A3812" t="s">
        <v>16597</v>
      </c>
      <c r="B3812">
        <v>5</v>
      </c>
    </row>
    <row r="3813" spans="1:2">
      <c r="A3813" t="s">
        <v>16733</v>
      </c>
      <c r="B3813">
        <v>5</v>
      </c>
    </row>
    <row r="3814" spans="1:2">
      <c r="A3814" t="s">
        <v>16769</v>
      </c>
      <c r="B3814">
        <v>5</v>
      </c>
    </row>
    <row r="3815" spans="1:2">
      <c r="A3815" t="s">
        <v>16772</v>
      </c>
      <c r="B3815">
        <v>5</v>
      </c>
    </row>
    <row r="3816" spans="1:2">
      <c r="A3816" t="s">
        <v>16805</v>
      </c>
      <c r="B3816">
        <v>5</v>
      </c>
    </row>
    <row r="3817" spans="1:2">
      <c r="A3817" t="s">
        <v>16829</v>
      </c>
      <c r="B3817">
        <v>5</v>
      </c>
    </row>
    <row r="3818" spans="1:2">
      <c r="A3818">
        <v>450</v>
      </c>
      <c r="B3818">
        <v>5</v>
      </c>
    </row>
    <row r="3819" spans="1:2">
      <c r="A3819" t="s">
        <v>16946</v>
      </c>
      <c r="B3819">
        <v>5</v>
      </c>
    </row>
    <row r="3820" spans="1:2">
      <c r="A3820" t="s">
        <v>16977</v>
      </c>
      <c r="B3820">
        <v>5</v>
      </c>
    </row>
    <row r="3821" spans="1:2">
      <c r="A3821" t="s">
        <v>16995</v>
      </c>
      <c r="B3821">
        <v>5</v>
      </c>
    </row>
    <row r="3822" spans="1:2">
      <c r="A3822" t="s">
        <v>16997</v>
      </c>
      <c r="B3822">
        <v>5</v>
      </c>
    </row>
    <row r="3823" spans="1:2">
      <c r="A3823" t="s">
        <v>17001</v>
      </c>
      <c r="B3823">
        <v>5</v>
      </c>
    </row>
    <row r="3824" spans="1:2">
      <c r="A3824" t="s">
        <v>17020</v>
      </c>
      <c r="B3824">
        <v>5</v>
      </c>
    </row>
    <row r="3825" spans="1:2">
      <c r="A3825" t="s">
        <v>17039</v>
      </c>
      <c r="B3825">
        <v>5</v>
      </c>
    </row>
    <row r="3826" spans="1:2">
      <c r="A3826" t="s">
        <v>17050</v>
      </c>
      <c r="B3826">
        <v>5</v>
      </c>
    </row>
    <row r="3827" spans="1:2">
      <c r="A3827" t="s">
        <v>17092</v>
      </c>
      <c r="B3827">
        <v>5</v>
      </c>
    </row>
    <row r="3828" spans="1:2">
      <c r="A3828" t="s">
        <v>17095</v>
      </c>
      <c r="B3828">
        <v>5</v>
      </c>
    </row>
    <row r="3829" spans="1:2">
      <c r="A3829" t="s">
        <v>17113</v>
      </c>
      <c r="B3829">
        <v>5</v>
      </c>
    </row>
    <row r="3830" spans="1:2">
      <c r="A3830" t="s">
        <v>17143</v>
      </c>
      <c r="B3830">
        <v>5</v>
      </c>
    </row>
    <row r="3831" spans="1:2">
      <c r="A3831" t="s">
        <v>17176</v>
      </c>
      <c r="B3831">
        <v>5</v>
      </c>
    </row>
    <row r="3832" spans="1:2">
      <c r="A3832" t="s">
        <v>17203</v>
      </c>
      <c r="B3832">
        <v>5</v>
      </c>
    </row>
    <row r="3833" spans="1:2">
      <c r="A3833" t="s">
        <v>17219</v>
      </c>
      <c r="B3833">
        <v>5</v>
      </c>
    </row>
    <row r="3834" spans="1:2">
      <c r="A3834" t="s">
        <v>17227</v>
      </c>
      <c r="B3834">
        <v>5</v>
      </c>
    </row>
    <row r="3835" spans="1:2">
      <c r="A3835" t="s">
        <v>17258</v>
      </c>
      <c r="B3835">
        <v>5</v>
      </c>
    </row>
    <row r="3836" spans="1:2">
      <c r="A3836" t="s">
        <v>17271</v>
      </c>
      <c r="B3836">
        <v>5</v>
      </c>
    </row>
    <row r="3837" spans="1:2">
      <c r="A3837" t="s">
        <v>17293</v>
      </c>
      <c r="B3837">
        <v>5</v>
      </c>
    </row>
    <row r="3838" spans="1:2">
      <c r="A3838" t="s">
        <v>17419</v>
      </c>
      <c r="B3838">
        <v>5</v>
      </c>
    </row>
    <row r="3839" spans="1:2">
      <c r="A3839">
        <v>0.59</v>
      </c>
      <c r="B3839">
        <v>5</v>
      </c>
    </row>
    <row r="3840" spans="1:2">
      <c r="A3840" t="s">
        <v>17441</v>
      </c>
      <c r="B3840">
        <v>5</v>
      </c>
    </row>
    <row r="3841" spans="1:2">
      <c r="A3841" t="s">
        <v>17449</v>
      </c>
      <c r="B3841">
        <v>5</v>
      </c>
    </row>
    <row r="3842" spans="1:2">
      <c r="A3842" t="s">
        <v>17513</v>
      </c>
      <c r="B3842">
        <v>5</v>
      </c>
    </row>
    <row r="3843" spans="1:2">
      <c r="A3843" t="s">
        <v>17579</v>
      </c>
      <c r="B3843">
        <v>5</v>
      </c>
    </row>
    <row r="3844" spans="1:2">
      <c r="A3844" t="s">
        <v>17637</v>
      </c>
      <c r="B3844">
        <v>5</v>
      </c>
    </row>
    <row r="3845" spans="1:2">
      <c r="A3845" t="s">
        <v>17686</v>
      </c>
      <c r="B3845">
        <v>5</v>
      </c>
    </row>
    <row r="3846" spans="1:2">
      <c r="A3846" t="s">
        <v>17713</v>
      </c>
      <c r="B3846">
        <v>5</v>
      </c>
    </row>
    <row r="3847" spans="1:2">
      <c r="A3847" t="s">
        <v>17727</v>
      </c>
      <c r="B3847">
        <v>5</v>
      </c>
    </row>
    <row r="3848" spans="1:2">
      <c r="A3848" t="s">
        <v>17748</v>
      </c>
      <c r="B3848">
        <v>5</v>
      </c>
    </row>
    <row r="3849" spans="1:2">
      <c r="A3849" t="s">
        <v>17757</v>
      </c>
      <c r="B3849">
        <v>5</v>
      </c>
    </row>
    <row r="3850" spans="1:2">
      <c r="A3850" t="s">
        <v>17774</v>
      </c>
      <c r="B3850">
        <v>5</v>
      </c>
    </row>
    <row r="3851" spans="1:2">
      <c r="A3851" t="s">
        <v>17808</v>
      </c>
      <c r="B3851">
        <v>5</v>
      </c>
    </row>
    <row r="3852" spans="1:2">
      <c r="A3852" t="s">
        <v>17821</v>
      </c>
      <c r="B3852">
        <v>5</v>
      </c>
    </row>
    <row r="3853" spans="1:2">
      <c r="A3853">
        <v>6.5</v>
      </c>
      <c r="B3853">
        <v>5</v>
      </c>
    </row>
    <row r="3854" spans="1:2">
      <c r="A3854" t="s">
        <v>17846</v>
      </c>
      <c r="B3854">
        <v>5</v>
      </c>
    </row>
    <row r="3855" spans="1:2">
      <c r="A3855" t="s">
        <v>17872</v>
      </c>
      <c r="B3855">
        <v>5</v>
      </c>
    </row>
    <row r="3856" spans="1:2">
      <c r="A3856">
        <v>1.01</v>
      </c>
      <c r="B3856">
        <v>5</v>
      </c>
    </row>
    <row r="3857" spans="1:2">
      <c r="A3857">
        <v>1</v>
      </c>
      <c r="B3857">
        <v>5</v>
      </c>
    </row>
    <row r="3858" spans="1:2">
      <c r="A3858">
        <v>1.04</v>
      </c>
      <c r="B3858">
        <v>5</v>
      </c>
    </row>
    <row r="3859" spans="1:2">
      <c r="A3859">
        <v>1.06</v>
      </c>
      <c r="B3859">
        <v>5</v>
      </c>
    </row>
    <row r="3860" spans="1:2">
      <c r="A3860">
        <v>1.08</v>
      </c>
      <c r="B3860">
        <v>5</v>
      </c>
    </row>
    <row r="3861" spans="1:2">
      <c r="A3861" t="s">
        <v>17886</v>
      </c>
      <c r="B3861">
        <v>5</v>
      </c>
    </row>
    <row r="3862" spans="1:2">
      <c r="A3862" t="s">
        <v>17927</v>
      </c>
      <c r="B3862">
        <v>5</v>
      </c>
    </row>
    <row r="3863" spans="1:2">
      <c r="A3863" t="s">
        <v>17948</v>
      </c>
      <c r="B3863">
        <v>5</v>
      </c>
    </row>
    <row r="3864" spans="1:2">
      <c r="A3864" t="s">
        <v>17958</v>
      </c>
      <c r="B3864">
        <v>5</v>
      </c>
    </row>
    <row r="3865" spans="1:2">
      <c r="A3865" t="s">
        <v>17991</v>
      </c>
      <c r="B3865">
        <v>5</v>
      </c>
    </row>
    <row r="3866" spans="1:2">
      <c r="A3866">
        <v>7</v>
      </c>
      <c r="B3866">
        <v>5</v>
      </c>
    </row>
    <row r="3867" spans="1:2">
      <c r="A3867" t="s">
        <v>18076</v>
      </c>
      <c r="B3867">
        <v>5</v>
      </c>
    </row>
    <row r="3868" spans="1:2">
      <c r="A3868" t="s">
        <v>18085</v>
      </c>
      <c r="B3868">
        <v>5</v>
      </c>
    </row>
    <row r="3869" spans="1:2">
      <c r="A3869" t="s">
        <v>18086</v>
      </c>
      <c r="B3869">
        <v>5</v>
      </c>
    </row>
    <row r="3870" spans="1:2">
      <c r="A3870" t="s">
        <v>18104</v>
      </c>
      <c r="B3870">
        <v>5</v>
      </c>
    </row>
    <row r="3871" spans="1:2">
      <c r="A3871" t="s">
        <v>18124</v>
      </c>
      <c r="B3871">
        <v>5</v>
      </c>
    </row>
    <row r="3872" spans="1:2">
      <c r="A3872" t="s">
        <v>10263</v>
      </c>
      <c r="B3872">
        <v>5</v>
      </c>
    </row>
    <row r="3873" spans="1:2">
      <c r="A3873" t="s">
        <v>18185</v>
      </c>
      <c r="B3873">
        <v>5</v>
      </c>
    </row>
    <row r="3874" spans="1:2">
      <c r="A3874" t="s">
        <v>18212</v>
      </c>
      <c r="B3874">
        <v>5</v>
      </c>
    </row>
    <row r="3875" spans="1:2">
      <c r="A3875" t="s">
        <v>18225</v>
      </c>
      <c r="B3875">
        <v>5</v>
      </c>
    </row>
    <row r="3876" spans="1:2">
      <c r="A3876" t="s">
        <v>18283</v>
      </c>
      <c r="B3876">
        <v>5</v>
      </c>
    </row>
    <row r="3877" spans="1:2">
      <c r="A3877" t="s">
        <v>18284</v>
      </c>
      <c r="B3877">
        <v>5</v>
      </c>
    </row>
    <row r="3878" spans="1:2">
      <c r="A3878" t="s">
        <v>18321</v>
      </c>
      <c r="B3878">
        <v>5</v>
      </c>
    </row>
    <row r="3879" spans="1:2">
      <c r="A3879" t="s">
        <v>18349</v>
      </c>
      <c r="B3879">
        <v>5</v>
      </c>
    </row>
    <row r="3880" spans="1:2">
      <c r="A3880" t="s">
        <v>18359</v>
      </c>
      <c r="B3880">
        <v>5</v>
      </c>
    </row>
    <row r="3881" spans="1:2">
      <c r="A3881" t="s">
        <v>18393</v>
      </c>
      <c r="B3881">
        <v>5</v>
      </c>
    </row>
    <row r="3882" spans="1:2">
      <c r="A3882" t="s">
        <v>10814</v>
      </c>
      <c r="B3882">
        <v>5</v>
      </c>
    </row>
    <row r="3883" spans="1:2">
      <c r="A3883" t="s">
        <v>18440</v>
      </c>
      <c r="B3883">
        <v>5</v>
      </c>
    </row>
    <row r="3884" spans="1:2">
      <c r="A3884" t="s">
        <v>18443</v>
      </c>
      <c r="B3884">
        <v>5</v>
      </c>
    </row>
    <row r="3885" spans="1:2">
      <c r="A3885" t="s">
        <v>18578</v>
      </c>
      <c r="B3885">
        <v>5</v>
      </c>
    </row>
    <row r="3886" spans="1:2">
      <c r="A3886" t="s">
        <v>18608</v>
      </c>
      <c r="B3886">
        <v>5</v>
      </c>
    </row>
    <row r="3887" spans="1:2">
      <c r="A3887" t="s">
        <v>18611</v>
      </c>
      <c r="B3887">
        <v>5</v>
      </c>
    </row>
    <row r="3888" spans="1:2">
      <c r="A3888" t="s">
        <v>8663</v>
      </c>
      <c r="B3888">
        <v>5</v>
      </c>
    </row>
    <row r="3889" spans="1:2">
      <c r="A3889" t="s">
        <v>18708</v>
      </c>
      <c r="B3889">
        <v>5</v>
      </c>
    </row>
    <row r="3890" spans="1:2">
      <c r="A3890" t="s">
        <v>9022</v>
      </c>
      <c r="B3890">
        <v>5</v>
      </c>
    </row>
    <row r="3891" spans="1:2">
      <c r="A3891" t="s">
        <v>18752</v>
      </c>
      <c r="B3891">
        <v>5</v>
      </c>
    </row>
    <row r="3892" spans="1:2">
      <c r="A3892" t="s">
        <v>18756</v>
      </c>
      <c r="B3892">
        <v>5</v>
      </c>
    </row>
    <row r="3893" spans="1:2">
      <c r="A3893" t="s">
        <v>11116</v>
      </c>
      <c r="B3893">
        <v>5</v>
      </c>
    </row>
    <row r="3894" spans="1:2">
      <c r="A3894" t="s">
        <v>10756</v>
      </c>
      <c r="B3894">
        <v>5</v>
      </c>
    </row>
    <row r="3895" spans="1:2">
      <c r="A3895" t="s">
        <v>18798</v>
      </c>
      <c r="B3895">
        <v>5</v>
      </c>
    </row>
    <row r="3896" spans="1:2">
      <c r="A3896" t="s">
        <v>18799</v>
      </c>
      <c r="B3896">
        <v>5</v>
      </c>
    </row>
    <row r="3897" spans="1:2">
      <c r="A3897" t="s">
        <v>18808</v>
      </c>
      <c r="B3897">
        <v>5</v>
      </c>
    </row>
    <row r="3898" spans="1:2">
      <c r="A3898" t="s">
        <v>10864</v>
      </c>
      <c r="B3898">
        <v>5</v>
      </c>
    </row>
    <row r="3899" spans="1:2">
      <c r="A3899" t="s">
        <v>18902</v>
      </c>
      <c r="B3899">
        <v>5</v>
      </c>
    </row>
    <row r="3900" spans="1:2">
      <c r="A3900" t="s">
        <v>10290</v>
      </c>
      <c r="B3900">
        <v>5</v>
      </c>
    </row>
    <row r="3901" spans="1:2">
      <c r="A3901" t="s">
        <v>18919</v>
      </c>
      <c r="B3901">
        <v>5</v>
      </c>
    </row>
    <row r="3902" spans="1:2">
      <c r="A3902" t="s">
        <v>18920</v>
      </c>
      <c r="B3902">
        <v>5</v>
      </c>
    </row>
    <row r="3903" spans="1:2">
      <c r="A3903" t="s">
        <v>18952</v>
      </c>
      <c r="B3903">
        <v>5</v>
      </c>
    </row>
    <row r="3904" spans="1:2">
      <c r="A3904" t="s">
        <v>18955</v>
      </c>
      <c r="B3904">
        <v>5</v>
      </c>
    </row>
    <row r="3905" spans="1:2">
      <c r="A3905" t="s">
        <v>19004</v>
      </c>
      <c r="B3905">
        <v>5</v>
      </c>
    </row>
    <row r="3906" spans="1:2">
      <c r="A3906" t="s">
        <v>19020</v>
      </c>
      <c r="B3906">
        <v>5</v>
      </c>
    </row>
    <row r="3907" spans="1:2">
      <c r="A3907" t="s">
        <v>19035</v>
      </c>
      <c r="B3907">
        <v>5</v>
      </c>
    </row>
    <row r="3908" spans="1:2">
      <c r="A3908" t="s">
        <v>19051</v>
      </c>
      <c r="B3908">
        <v>5</v>
      </c>
    </row>
    <row r="3909" spans="1:2">
      <c r="A3909" t="s">
        <v>19070</v>
      </c>
      <c r="B3909">
        <v>5</v>
      </c>
    </row>
    <row r="3910" spans="1:2">
      <c r="A3910" t="s">
        <v>11119</v>
      </c>
      <c r="B3910">
        <v>5</v>
      </c>
    </row>
    <row r="3911" spans="1:2">
      <c r="A3911" t="s">
        <v>19239</v>
      </c>
      <c r="B3911">
        <v>5</v>
      </c>
    </row>
    <row r="3912" spans="1:2">
      <c r="A3912" t="s">
        <v>19262</v>
      </c>
      <c r="B3912">
        <v>5</v>
      </c>
    </row>
    <row r="3913" spans="1:2">
      <c r="A3913" t="s">
        <v>19304</v>
      </c>
      <c r="B3913">
        <v>5</v>
      </c>
    </row>
    <row r="3914" spans="1:2">
      <c r="A3914" t="s">
        <v>19309</v>
      </c>
      <c r="B3914">
        <v>5</v>
      </c>
    </row>
    <row r="3915" spans="1:2">
      <c r="A3915" t="s">
        <v>19373</v>
      </c>
      <c r="B3915">
        <v>5</v>
      </c>
    </row>
    <row r="3916" spans="1:2">
      <c r="A3916">
        <v>76</v>
      </c>
      <c r="B3916">
        <v>5</v>
      </c>
    </row>
    <row r="3917" spans="1:2">
      <c r="A3917" t="s">
        <v>19380</v>
      </c>
      <c r="B3917">
        <v>5</v>
      </c>
    </row>
    <row r="3918" spans="1:2">
      <c r="A3918" t="s">
        <v>19431</v>
      </c>
      <c r="B3918">
        <v>5</v>
      </c>
    </row>
    <row r="3919" spans="1:2">
      <c r="A3919" t="s">
        <v>19469</v>
      </c>
      <c r="B3919">
        <v>5</v>
      </c>
    </row>
    <row r="3920" spans="1:2">
      <c r="A3920" t="s">
        <v>19555</v>
      </c>
      <c r="B3920">
        <v>5</v>
      </c>
    </row>
    <row r="3921" spans="1:2">
      <c r="A3921" t="s">
        <v>19597</v>
      </c>
      <c r="B3921">
        <v>5</v>
      </c>
    </row>
    <row r="3922" spans="1:2">
      <c r="A3922" t="s">
        <v>19606</v>
      </c>
      <c r="B3922">
        <v>5</v>
      </c>
    </row>
    <row r="3923" spans="1:2">
      <c r="A3923" t="s">
        <v>19611</v>
      </c>
      <c r="B3923">
        <v>5</v>
      </c>
    </row>
    <row r="3924" spans="1:2">
      <c r="A3924" t="s">
        <v>19635</v>
      </c>
      <c r="B3924">
        <v>5</v>
      </c>
    </row>
    <row r="3925" spans="1:2">
      <c r="A3925" t="s">
        <v>19658</v>
      </c>
      <c r="B3925">
        <v>5</v>
      </c>
    </row>
    <row r="3926" spans="1:2">
      <c r="A3926" t="s">
        <v>19688</v>
      </c>
      <c r="B3926">
        <v>5</v>
      </c>
    </row>
    <row r="3927" spans="1:2">
      <c r="A3927" t="s">
        <v>19689</v>
      </c>
      <c r="B3927">
        <v>5</v>
      </c>
    </row>
    <row r="3928" spans="1:2">
      <c r="A3928" t="s">
        <v>19706</v>
      </c>
      <c r="B3928">
        <v>5</v>
      </c>
    </row>
    <row r="3929" spans="1:2">
      <c r="A3929" t="s">
        <v>19723</v>
      </c>
      <c r="B3929">
        <v>5</v>
      </c>
    </row>
    <row r="3930" spans="1:2">
      <c r="A3930" t="s">
        <v>19758</v>
      </c>
      <c r="B3930">
        <v>5</v>
      </c>
    </row>
    <row r="3931" spans="1:2">
      <c r="A3931" t="s">
        <v>19917</v>
      </c>
      <c r="B3931">
        <v>5</v>
      </c>
    </row>
    <row r="3932" spans="1:2">
      <c r="A3932" t="s">
        <v>19921</v>
      </c>
      <c r="B3932">
        <v>5</v>
      </c>
    </row>
    <row r="3933" spans="1:2">
      <c r="A3933" t="s">
        <v>10265</v>
      </c>
      <c r="B3933">
        <v>5</v>
      </c>
    </row>
    <row r="3934" spans="1:2">
      <c r="A3934" t="s">
        <v>19985</v>
      </c>
      <c r="B3934">
        <v>5</v>
      </c>
    </row>
    <row r="3935" spans="1:2">
      <c r="A3935" t="s">
        <v>20014</v>
      </c>
      <c r="B3935">
        <v>5</v>
      </c>
    </row>
    <row r="3936" spans="1:2">
      <c r="A3936" t="s">
        <v>20022</v>
      </c>
      <c r="B3936">
        <v>5</v>
      </c>
    </row>
    <row r="3937" spans="1:2">
      <c r="A3937" t="s">
        <v>10720</v>
      </c>
      <c r="B3937">
        <v>5</v>
      </c>
    </row>
    <row r="3938" spans="1:2">
      <c r="A3938" t="s">
        <v>20055</v>
      </c>
      <c r="B3938">
        <v>5</v>
      </c>
    </row>
    <row r="3939" spans="1:2">
      <c r="A3939" t="s">
        <v>20097</v>
      </c>
      <c r="B3939">
        <v>5</v>
      </c>
    </row>
    <row r="3940" spans="1:2">
      <c r="A3940" t="s">
        <v>20099</v>
      </c>
      <c r="B3940">
        <v>5</v>
      </c>
    </row>
    <row r="3941" spans="1:2">
      <c r="A3941" t="s">
        <v>20101</v>
      </c>
      <c r="B3941">
        <v>5</v>
      </c>
    </row>
    <row r="3942" spans="1:2">
      <c r="A3942" t="s">
        <v>20180</v>
      </c>
      <c r="B3942">
        <v>5</v>
      </c>
    </row>
    <row r="3943" spans="1:2">
      <c r="A3943" t="s">
        <v>20199</v>
      </c>
      <c r="B3943">
        <v>5</v>
      </c>
    </row>
    <row r="3944" spans="1:2">
      <c r="A3944" t="s">
        <v>20409</v>
      </c>
      <c r="B3944">
        <v>5</v>
      </c>
    </row>
    <row r="3945" spans="1:2">
      <c r="A3945" t="s">
        <v>20423</v>
      </c>
      <c r="B3945">
        <v>5</v>
      </c>
    </row>
    <row r="3946" spans="1:2">
      <c r="A3946" t="s">
        <v>20455</v>
      </c>
      <c r="B3946">
        <v>5</v>
      </c>
    </row>
    <row r="3947" spans="1:2">
      <c r="A3947" t="s">
        <v>20477</v>
      </c>
      <c r="B3947">
        <v>5</v>
      </c>
    </row>
    <row r="3948" spans="1:2">
      <c r="A3948" t="s">
        <v>20625</v>
      </c>
      <c r="B3948">
        <v>5</v>
      </c>
    </row>
    <row r="3949" spans="1:2">
      <c r="A3949" t="s">
        <v>20632</v>
      </c>
      <c r="B3949">
        <v>5</v>
      </c>
    </row>
    <row r="3950" spans="1:2">
      <c r="A3950" t="s">
        <v>20664</v>
      </c>
      <c r="B3950">
        <v>5</v>
      </c>
    </row>
    <row r="3951" spans="1:2">
      <c r="A3951" t="s">
        <v>20676</v>
      </c>
      <c r="B3951">
        <v>5</v>
      </c>
    </row>
    <row r="3952" spans="1:2">
      <c r="A3952" t="s">
        <v>20693</v>
      </c>
      <c r="B3952">
        <v>5</v>
      </c>
    </row>
    <row r="3953" spans="1:2">
      <c r="A3953" t="s">
        <v>20730</v>
      </c>
      <c r="B3953">
        <v>5</v>
      </c>
    </row>
    <row r="3954" spans="1:2">
      <c r="A3954" t="s">
        <v>20769</v>
      </c>
      <c r="B3954">
        <v>5</v>
      </c>
    </row>
    <row r="3955" spans="1:2">
      <c r="A3955" t="s">
        <v>20789</v>
      </c>
      <c r="B3955">
        <v>5</v>
      </c>
    </row>
    <row r="3956" spans="1:2">
      <c r="A3956" t="s">
        <v>20823</v>
      </c>
      <c r="B3956">
        <v>5</v>
      </c>
    </row>
    <row r="3957" spans="1:2">
      <c r="A3957" t="s">
        <v>20826</v>
      </c>
      <c r="B3957">
        <v>5</v>
      </c>
    </row>
    <row r="3958" spans="1:2">
      <c r="A3958" t="s">
        <v>20868</v>
      </c>
      <c r="B3958">
        <v>5</v>
      </c>
    </row>
    <row r="3959" spans="1:2">
      <c r="A3959" t="s">
        <v>20874</v>
      </c>
      <c r="B3959">
        <v>5</v>
      </c>
    </row>
    <row r="3960" spans="1:2">
      <c r="A3960" t="s">
        <v>20881</v>
      </c>
      <c r="B3960">
        <v>5</v>
      </c>
    </row>
    <row r="3961" spans="1:2">
      <c r="A3961" t="s">
        <v>20917</v>
      </c>
      <c r="B3961">
        <v>5</v>
      </c>
    </row>
    <row r="3962" spans="1:2">
      <c r="A3962" t="s">
        <v>20932</v>
      </c>
      <c r="B3962">
        <v>5</v>
      </c>
    </row>
    <row r="3963" spans="1:2">
      <c r="A3963" t="s">
        <v>20961</v>
      </c>
      <c r="B3963">
        <v>5</v>
      </c>
    </row>
    <row r="3964" spans="1:2">
      <c r="A3964" t="s">
        <v>20974</v>
      </c>
      <c r="B3964">
        <v>5</v>
      </c>
    </row>
    <row r="3965" spans="1:2">
      <c r="A3965" t="s">
        <v>20980</v>
      </c>
      <c r="B3965">
        <v>5</v>
      </c>
    </row>
    <row r="3966" spans="1:2">
      <c r="A3966" t="s">
        <v>21031</v>
      </c>
      <c r="B3966">
        <v>5</v>
      </c>
    </row>
    <row r="3967" spans="1:2">
      <c r="A3967" t="s">
        <v>21039</v>
      </c>
      <c r="B3967">
        <v>5</v>
      </c>
    </row>
    <row r="3968" spans="1:2">
      <c r="A3968" t="s">
        <v>21042</v>
      </c>
      <c r="B3968">
        <v>5</v>
      </c>
    </row>
    <row r="3969" spans="1:2">
      <c r="A3969" t="s">
        <v>21079</v>
      </c>
      <c r="B3969">
        <v>5</v>
      </c>
    </row>
    <row r="3970" spans="1:2">
      <c r="A3970" t="s">
        <v>21129</v>
      </c>
      <c r="B3970">
        <v>5</v>
      </c>
    </row>
    <row r="3971" spans="1:2">
      <c r="A3971" t="s">
        <v>21144</v>
      </c>
      <c r="B3971">
        <v>5</v>
      </c>
    </row>
    <row r="3972" spans="1:2">
      <c r="A3972">
        <v>122</v>
      </c>
      <c r="B3972">
        <v>5</v>
      </c>
    </row>
    <row r="3973" spans="1:2">
      <c r="A3973" t="s">
        <v>21176</v>
      </c>
      <c r="B3973">
        <v>5</v>
      </c>
    </row>
    <row r="3974" spans="1:2">
      <c r="A3974" t="s">
        <v>21222</v>
      </c>
      <c r="B3974">
        <v>5</v>
      </c>
    </row>
    <row r="3975" spans="1:2">
      <c r="A3975" t="s">
        <v>21242</v>
      </c>
      <c r="B3975">
        <v>5</v>
      </c>
    </row>
    <row r="3976" spans="1:2">
      <c r="A3976" t="s">
        <v>10522</v>
      </c>
      <c r="B3976">
        <v>5</v>
      </c>
    </row>
    <row r="3977" spans="1:2">
      <c r="A3977" t="s">
        <v>21349</v>
      </c>
      <c r="B3977">
        <v>5</v>
      </c>
    </row>
    <row r="3978" spans="1:2">
      <c r="A3978" t="s">
        <v>21379</v>
      </c>
      <c r="B3978">
        <v>5</v>
      </c>
    </row>
    <row r="3979" spans="1:2">
      <c r="A3979" t="s">
        <v>21409</v>
      </c>
      <c r="B3979">
        <v>5</v>
      </c>
    </row>
    <row r="3980" spans="1:2">
      <c r="A3980" t="s">
        <v>21414</v>
      </c>
      <c r="B3980">
        <v>5</v>
      </c>
    </row>
    <row r="3981" spans="1:2">
      <c r="A3981" t="s">
        <v>21420</v>
      </c>
      <c r="B3981">
        <v>5</v>
      </c>
    </row>
    <row r="3982" spans="1:2">
      <c r="A3982" t="s">
        <v>21439</v>
      </c>
      <c r="B3982">
        <v>5</v>
      </c>
    </row>
    <row r="3983" spans="1:2">
      <c r="A3983" t="s">
        <v>11167</v>
      </c>
      <c r="B3983">
        <v>5</v>
      </c>
    </row>
    <row r="3984" spans="1:2">
      <c r="A3984" t="s">
        <v>21465</v>
      </c>
      <c r="B3984">
        <v>5</v>
      </c>
    </row>
    <row r="3985" spans="1:2">
      <c r="A3985" t="s">
        <v>21516</v>
      </c>
      <c r="B3985">
        <v>5</v>
      </c>
    </row>
    <row r="3986" spans="1:2">
      <c r="A3986" t="s">
        <v>21540</v>
      </c>
      <c r="B3986">
        <v>5</v>
      </c>
    </row>
    <row r="3987" spans="1:2">
      <c r="A3987" t="s">
        <v>21543</v>
      </c>
      <c r="B3987">
        <v>5</v>
      </c>
    </row>
    <row r="3988" spans="1:2">
      <c r="A3988" t="s">
        <v>21563</v>
      </c>
      <c r="B3988">
        <v>5</v>
      </c>
    </row>
    <row r="3989" spans="1:2">
      <c r="A3989" t="s">
        <v>21588</v>
      </c>
      <c r="B3989">
        <v>5</v>
      </c>
    </row>
    <row r="3990" spans="1:2">
      <c r="A3990" t="s">
        <v>21590</v>
      </c>
      <c r="B3990">
        <v>5</v>
      </c>
    </row>
    <row r="3991" spans="1:2">
      <c r="A3991" t="s">
        <v>21599</v>
      </c>
      <c r="B3991">
        <v>5</v>
      </c>
    </row>
    <row r="3992" spans="1:2">
      <c r="A3992" t="s">
        <v>21611</v>
      </c>
      <c r="B3992">
        <v>5</v>
      </c>
    </row>
    <row r="3993" spans="1:2">
      <c r="A3993" t="s">
        <v>21624</v>
      </c>
      <c r="B3993">
        <v>5</v>
      </c>
    </row>
    <row r="3994" spans="1:2">
      <c r="A3994" t="s">
        <v>21638</v>
      </c>
      <c r="B3994">
        <v>5</v>
      </c>
    </row>
    <row r="3995" spans="1:2">
      <c r="A3995" t="s">
        <v>21642</v>
      </c>
      <c r="B3995">
        <v>5</v>
      </c>
    </row>
    <row r="3996" spans="1:2">
      <c r="A3996" t="s">
        <v>21687</v>
      </c>
      <c r="B3996">
        <v>5</v>
      </c>
    </row>
    <row r="3997" spans="1:2">
      <c r="A3997" t="s">
        <v>21694</v>
      </c>
      <c r="B3997">
        <v>5</v>
      </c>
    </row>
    <row r="3998" spans="1:2">
      <c r="A3998" t="s">
        <v>21718</v>
      </c>
      <c r="B3998">
        <v>5</v>
      </c>
    </row>
    <row r="3999" spans="1:2">
      <c r="A3999" t="s">
        <v>21742</v>
      </c>
      <c r="B3999">
        <v>5</v>
      </c>
    </row>
    <row r="4000" spans="1:2">
      <c r="A4000" t="s">
        <v>21752</v>
      </c>
      <c r="B4000">
        <v>5</v>
      </c>
    </row>
    <row r="4001" spans="1:2">
      <c r="A4001" t="s">
        <v>21778</v>
      </c>
      <c r="B4001">
        <v>5</v>
      </c>
    </row>
    <row r="4002" spans="1:2">
      <c r="A4002" t="s">
        <v>21782</v>
      </c>
      <c r="B4002">
        <v>5</v>
      </c>
    </row>
    <row r="4003" spans="1:2">
      <c r="A4003" t="s">
        <v>9364</v>
      </c>
      <c r="B4003">
        <v>5</v>
      </c>
    </row>
    <row r="4004" spans="1:2">
      <c r="A4004" t="s">
        <v>21806</v>
      </c>
      <c r="B4004">
        <v>5</v>
      </c>
    </row>
    <row r="4005" spans="1:2">
      <c r="A4005" t="s">
        <v>21813</v>
      </c>
      <c r="B4005">
        <v>5</v>
      </c>
    </row>
    <row r="4006" spans="1:2">
      <c r="A4006" t="s">
        <v>9303</v>
      </c>
      <c r="B4006">
        <v>5</v>
      </c>
    </row>
    <row r="4007" spans="1:2">
      <c r="A4007" t="s">
        <v>21864</v>
      </c>
      <c r="B4007">
        <v>5</v>
      </c>
    </row>
    <row r="4008" spans="1:2">
      <c r="A4008">
        <v>1E-4</v>
      </c>
      <c r="B4008">
        <v>5</v>
      </c>
    </row>
    <row r="4009" spans="1:2">
      <c r="A4009" t="s">
        <v>21911</v>
      </c>
      <c r="B4009">
        <v>5</v>
      </c>
    </row>
    <row r="4010" spans="1:2">
      <c r="A4010" t="s">
        <v>21927</v>
      </c>
      <c r="B4010">
        <v>5</v>
      </c>
    </row>
    <row r="4011" spans="1:2">
      <c r="A4011" t="s">
        <v>21972</v>
      </c>
      <c r="B4011">
        <v>5</v>
      </c>
    </row>
    <row r="4012" spans="1:2">
      <c r="A4012" t="s">
        <v>22061</v>
      </c>
      <c r="B4012">
        <v>5</v>
      </c>
    </row>
    <row r="4013" spans="1:2">
      <c r="A4013" t="s">
        <v>22062</v>
      </c>
      <c r="B4013">
        <v>5</v>
      </c>
    </row>
    <row r="4014" spans="1:2">
      <c r="A4014" t="s">
        <v>8829</v>
      </c>
      <c r="B4014">
        <v>5</v>
      </c>
    </row>
    <row r="4015" spans="1:2">
      <c r="A4015" t="s">
        <v>22299</v>
      </c>
      <c r="B4015">
        <v>5</v>
      </c>
    </row>
    <row r="4016" spans="1:2">
      <c r="A4016" t="s">
        <v>22306</v>
      </c>
      <c r="B4016">
        <v>5</v>
      </c>
    </row>
    <row r="4017" spans="1:2">
      <c r="A4017" t="s">
        <v>22343</v>
      </c>
      <c r="B4017">
        <v>5</v>
      </c>
    </row>
    <row r="4018" spans="1:2">
      <c r="A4018" t="s">
        <v>22384</v>
      </c>
      <c r="B4018">
        <v>5</v>
      </c>
    </row>
    <row r="4019" spans="1:2">
      <c r="A4019" t="s">
        <v>22414</v>
      </c>
      <c r="B4019">
        <v>5</v>
      </c>
    </row>
    <row r="4020" spans="1:2">
      <c r="A4020" t="s">
        <v>22448</v>
      </c>
      <c r="B4020">
        <v>5</v>
      </c>
    </row>
    <row r="4021" spans="1:2">
      <c r="A4021" t="s">
        <v>22473</v>
      </c>
      <c r="B4021">
        <v>5</v>
      </c>
    </row>
    <row r="4022" spans="1:2">
      <c r="A4022" t="s">
        <v>22498</v>
      </c>
      <c r="B4022">
        <v>5</v>
      </c>
    </row>
    <row r="4023" spans="1:2">
      <c r="A4023" t="s">
        <v>22558</v>
      </c>
      <c r="B4023">
        <v>5</v>
      </c>
    </row>
    <row r="4024" spans="1:2">
      <c r="A4024" t="s">
        <v>22588</v>
      </c>
      <c r="B4024">
        <v>5</v>
      </c>
    </row>
    <row r="4025" spans="1:2">
      <c r="A4025" t="s">
        <v>22594</v>
      </c>
      <c r="B4025">
        <v>5</v>
      </c>
    </row>
    <row r="4026" spans="1:2">
      <c r="A4026" t="s">
        <v>22597</v>
      </c>
      <c r="B4026">
        <v>5</v>
      </c>
    </row>
    <row r="4027" spans="1:2">
      <c r="A4027" t="s">
        <v>22632</v>
      </c>
      <c r="B4027">
        <v>5</v>
      </c>
    </row>
    <row r="4028" spans="1:2">
      <c r="A4028" t="s">
        <v>22673</v>
      </c>
      <c r="B4028">
        <v>5</v>
      </c>
    </row>
    <row r="4029" spans="1:2">
      <c r="A4029" t="s">
        <v>22726</v>
      </c>
      <c r="B4029">
        <v>5</v>
      </c>
    </row>
    <row r="4030" spans="1:2">
      <c r="A4030" t="s">
        <v>22761</v>
      </c>
      <c r="B4030">
        <v>5</v>
      </c>
    </row>
    <row r="4031" spans="1:2">
      <c r="A4031" t="s">
        <v>22815</v>
      </c>
      <c r="B4031">
        <v>5</v>
      </c>
    </row>
    <row r="4032" spans="1:2">
      <c r="A4032" t="s">
        <v>22831</v>
      </c>
      <c r="B4032">
        <v>5</v>
      </c>
    </row>
    <row r="4033" spans="1:2">
      <c r="A4033" t="s">
        <v>22947</v>
      </c>
      <c r="B4033">
        <v>5</v>
      </c>
    </row>
    <row r="4034" spans="1:2">
      <c r="A4034" t="s">
        <v>22980</v>
      </c>
      <c r="B4034">
        <v>5</v>
      </c>
    </row>
    <row r="4035" spans="1:2">
      <c r="A4035" t="s">
        <v>22983</v>
      </c>
      <c r="B4035">
        <v>5</v>
      </c>
    </row>
    <row r="4036" spans="1:2">
      <c r="A4036" t="s">
        <v>22990</v>
      </c>
      <c r="B4036">
        <v>5</v>
      </c>
    </row>
    <row r="4037" spans="1:2">
      <c r="A4037" t="s">
        <v>10684</v>
      </c>
      <c r="B4037">
        <v>5</v>
      </c>
    </row>
    <row r="4038" spans="1:2">
      <c r="A4038" t="s">
        <v>23070</v>
      </c>
      <c r="B4038">
        <v>5</v>
      </c>
    </row>
    <row r="4039" spans="1:2">
      <c r="A4039" t="s">
        <v>23106</v>
      </c>
      <c r="B4039">
        <v>5</v>
      </c>
    </row>
    <row r="4040" spans="1:2">
      <c r="A4040" t="s">
        <v>23150</v>
      </c>
      <c r="B4040">
        <v>5</v>
      </c>
    </row>
    <row r="4041" spans="1:2">
      <c r="A4041" t="s">
        <v>23213</v>
      </c>
      <c r="B4041">
        <v>5</v>
      </c>
    </row>
    <row r="4042" spans="1:2">
      <c r="A4042" t="s">
        <v>23218</v>
      </c>
      <c r="B4042">
        <v>5</v>
      </c>
    </row>
    <row r="4043" spans="1:2">
      <c r="A4043" t="s">
        <v>23238</v>
      </c>
      <c r="B4043">
        <v>5</v>
      </c>
    </row>
    <row r="4044" spans="1:2">
      <c r="A4044" t="s">
        <v>23244</v>
      </c>
      <c r="B4044">
        <v>5</v>
      </c>
    </row>
    <row r="4045" spans="1:2">
      <c r="A4045" t="s">
        <v>23260</v>
      </c>
      <c r="B4045">
        <v>5</v>
      </c>
    </row>
    <row r="4046" spans="1:2">
      <c r="A4046" t="s">
        <v>23261</v>
      </c>
      <c r="B4046">
        <v>5</v>
      </c>
    </row>
    <row r="4047" spans="1:2">
      <c r="A4047" t="s">
        <v>23288</v>
      </c>
      <c r="B4047">
        <v>5</v>
      </c>
    </row>
    <row r="4048" spans="1:2">
      <c r="A4048" t="s">
        <v>23297</v>
      </c>
      <c r="B4048">
        <v>5</v>
      </c>
    </row>
    <row r="4049" spans="1:2">
      <c r="A4049" t="s">
        <v>23333</v>
      </c>
      <c r="B4049">
        <v>5</v>
      </c>
    </row>
    <row r="4050" spans="1:2">
      <c r="A4050" t="s">
        <v>23338</v>
      </c>
      <c r="B4050">
        <v>5</v>
      </c>
    </row>
    <row r="4051" spans="1:2">
      <c r="A4051" t="s">
        <v>23342</v>
      </c>
      <c r="B4051">
        <v>5</v>
      </c>
    </row>
    <row r="4052" spans="1:2">
      <c r="A4052" t="s">
        <v>10430</v>
      </c>
      <c r="B4052">
        <v>5</v>
      </c>
    </row>
    <row r="4053" spans="1:2">
      <c r="A4053" t="s">
        <v>23401</v>
      </c>
      <c r="B4053">
        <v>5</v>
      </c>
    </row>
    <row r="4054" spans="1:2">
      <c r="A4054" t="s">
        <v>23403</v>
      </c>
      <c r="B4054">
        <v>5</v>
      </c>
    </row>
    <row r="4055" spans="1:2">
      <c r="A4055" t="s">
        <v>23407</v>
      </c>
      <c r="B4055">
        <v>5</v>
      </c>
    </row>
    <row r="4056" spans="1:2">
      <c r="A4056" t="s">
        <v>23437</v>
      </c>
      <c r="B4056">
        <v>5</v>
      </c>
    </row>
    <row r="4057" spans="1:2">
      <c r="A4057" t="s">
        <v>23468</v>
      </c>
      <c r="B4057">
        <v>5</v>
      </c>
    </row>
    <row r="4058" spans="1:2">
      <c r="A4058" t="s">
        <v>23476</v>
      </c>
      <c r="B4058">
        <v>5</v>
      </c>
    </row>
    <row r="4059" spans="1:2">
      <c r="A4059" t="s">
        <v>23480</v>
      </c>
      <c r="B4059">
        <v>5</v>
      </c>
    </row>
    <row r="4060" spans="1:2">
      <c r="A4060" t="s">
        <v>10656</v>
      </c>
      <c r="B4060">
        <v>5</v>
      </c>
    </row>
    <row r="4061" spans="1:2">
      <c r="A4061" t="s">
        <v>23562</v>
      </c>
      <c r="B4061">
        <v>5</v>
      </c>
    </row>
    <row r="4062" spans="1:2">
      <c r="A4062" t="s">
        <v>23586</v>
      </c>
      <c r="B4062">
        <v>5</v>
      </c>
    </row>
    <row r="4063" spans="1:2">
      <c r="A4063" t="s">
        <v>23612</v>
      </c>
      <c r="B4063">
        <v>5</v>
      </c>
    </row>
    <row r="4064" spans="1:2">
      <c r="A4064" t="s">
        <v>23652</v>
      </c>
      <c r="B4064">
        <v>5</v>
      </c>
    </row>
    <row r="4065" spans="1:2">
      <c r="A4065" t="s">
        <v>10710</v>
      </c>
      <c r="B4065">
        <v>5</v>
      </c>
    </row>
    <row r="4066" spans="1:2">
      <c r="A4066" t="s">
        <v>23736</v>
      </c>
      <c r="B4066">
        <v>5</v>
      </c>
    </row>
    <row r="4067" spans="1:2">
      <c r="A4067" t="s">
        <v>23764</v>
      </c>
      <c r="B4067">
        <v>5</v>
      </c>
    </row>
    <row r="4068" spans="1:2">
      <c r="A4068">
        <v>0.82</v>
      </c>
      <c r="B4068">
        <v>5</v>
      </c>
    </row>
    <row r="4069" spans="1:2">
      <c r="A4069" t="s">
        <v>23794</v>
      </c>
      <c r="B4069">
        <v>5</v>
      </c>
    </row>
    <row r="4070" spans="1:2">
      <c r="A4070" t="s">
        <v>23826</v>
      </c>
      <c r="B4070">
        <v>5</v>
      </c>
    </row>
    <row r="4071" spans="1:2">
      <c r="A4071" t="s">
        <v>23845</v>
      </c>
      <c r="B4071">
        <v>5</v>
      </c>
    </row>
    <row r="4072" spans="1:2">
      <c r="A4072" t="s">
        <v>23886</v>
      </c>
      <c r="B4072">
        <v>5</v>
      </c>
    </row>
    <row r="4073" spans="1:2">
      <c r="A4073" t="s">
        <v>23890</v>
      </c>
      <c r="B4073">
        <v>5</v>
      </c>
    </row>
    <row r="4074" spans="1:2">
      <c r="A4074">
        <v>2</v>
      </c>
      <c r="B4074">
        <v>5</v>
      </c>
    </row>
    <row r="4075" spans="1:2">
      <c r="A4075" t="s">
        <v>23903</v>
      </c>
      <c r="B4075">
        <v>5</v>
      </c>
    </row>
    <row r="4076" spans="1:2">
      <c r="A4076" t="s">
        <v>23906</v>
      </c>
      <c r="B4076">
        <v>5</v>
      </c>
    </row>
    <row r="4077" spans="1:2">
      <c r="A4077" t="s">
        <v>23910</v>
      </c>
      <c r="B4077">
        <v>5</v>
      </c>
    </row>
    <row r="4078" spans="1:2">
      <c r="A4078" t="s">
        <v>23952</v>
      </c>
      <c r="B4078">
        <v>5</v>
      </c>
    </row>
    <row r="4079" spans="1:2">
      <c r="A4079" t="s">
        <v>23962</v>
      </c>
      <c r="B4079">
        <v>5</v>
      </c>
    </row>
    <row r="4080" spans="1:2">
      <c r="A4080" t="s">
        <v>23973</v>
      </c>
      <c r="B4080">
        <v>5</v>
      </c>
    </row>
    <row r="4081" spans="1:2">
      <c r="A4081" t="s">
        <v>24028</v>
      </c>
      <c r="B4081">
        <v>5</v>
      </c>
    </row>
    <row r="4082" spans="1:2">
      <c r="A4082" t="s">
        <v>24059</v>
      </c>
      <c r="B4082">
        <v>5</v>
      </c>
    </row>
    <row r="4083" spans="1:2">
      <c r="A4083" t="s">
        <v>24076</v>
      </c>
      <c r="B4083">
        <v>5</v>
      </c>
    </row>
    <row r="4084" spans="1:2">
      <c r="A4084" t="s">
        <v>24085</v>
      </c>
      <c r="B4084">
        <v>5</v>
      </c>
    </row>
    <row r="4085" spans="1:2">
      <c r="A4085" t="s">
        <v>24142</v>
      </c>
      <c r="B4085">
        <v>5</v>
      </c>
    </row>
    <row r="4086" spans="1:2">
      <c r="A4086" t="s">
        <v>24192</v>
      </c>
      <c r="B4086">
        <v>5</v>
      </c>
    </row>
    <row r="4087" spans="1:2">
      <c r="A4087" t="s">
        <v>24276</v>
      </c>
      <c r="B4087">
        <v>5</v>
      </c>
    </row>
    <row r="4088" spans="1:2">
      <c r="A4088" t="s">
        <v>24298</v>
      </c>
      <c r="B4088">
        <v>5</v>
      </c>
    </row>
    <row r="4089" spans="1:2">
      <c r="A4089" t="s">
        <v>24325</v>
      </c>
      <c r="B4089">
        <v>5</v>
      </c>
    </row>
    <row r="4090" spans="1:2">
      <c r="A4090" t="s">
        <v>24335</v>
      </c>
      <c r="B4090">
        <v>5</v>
      </c>
    </row>
    <row r="4091" spans="1:2">
      <c r="A4091" t="s">
        <v>24347</v>
      </c>
      <c r="B4091">
        <v>5</v>
      </c>
    </row>
    <row r="4092" spans="1:2">
      <c r="A4092" t="s">
        <v>24388</v>
      </c>
      <c r="B4092">
        <v>5</v>
      </c>
    </row>
    <row r="4093" spans="1:2">
      <c r="A4093" t="s">
        <v>24423</v>
      </c>
      <c r="B4093">
        <v>5</v>
      </c>
    </row>
    <row r="4094" spans="1:2">
      <c r="A4094" t="s">
        <v>24477</v>
      </c>
      <c r="B4094">
        <v>5</v>
      </c>
    </row>
    <row r="4095" spans="1:2">
      <c r="A4095">
        <v>1.54</v>
      </c>
      <c r="B4095">
        <v>5</v>
      </c>
    </row>
    <row r="4096" spans="1:2">
      <c r="A4096" t="s">
        <v>10266</v>
      </c>
      <c r="B4096">
        <v>5</v>
      </c>
    </row>
    <row r="4097" spans="1:2">
      <c r="A4097" t="s">
        <v>24572</v>
      </c>
      <c r="B4097">
        <v>5</v>
      </c>
    </row>
    <row r="4098" spans="1:2">
      <c r="A4098" t="s">
        <v>8985</v>
      </c>
      <c r="B4098">
        <v>5</v>
      </c>
    </row>
    <row r="4099" spans="1:2">
      <c r="A4099" t="s">
        <v>24582</v>
      </c>
      <c r="B4099">
        <v>5</v>
      </c>
    </row>
    <row r="4100" spans="1:2">
      <c r="A4100" t="s">
        <v>24599</v>
      </c>
      <c r="B4100">
        <v>5</v>
      </c>
    </row>
    <row r="4101" spans="1:2">
      <c r="A4101" t="s">
        <v>24608</v>
      </c>
      <c r="B4101">
        <v>5</v>
      </c>
    </row>
    <row r="4102" spans="1:2">
      <c r="A4102" t="s">
        <v>24633</v>
      </c>
      <c r="B4102">
        <v>5</v>
      </c>
    </row>
    <row r="4103" spans="1:2">
      <c r="A4103" t="s">
        <v>24675</v>
      </c>
      <c r="B4103">
        <v>5</v>
      </c>
    </row>
    <row r="4104" spans="1:2">
      <c r="A4104" t="s">
        <v>24698</v>
      </c>
      <c r="B4104">
        <v>5</v>
      </c>
    </row>
    <row r="4105" spans="1:2">
      <c r="A4105" t="s">
        <v>24706</v>
      </c>
      <c r="B4105">
        <v>5</v>
      </c>
    </row>
    <row r="4106" spans="1:2">
      <c r="A4106" t="s">
        <v>24773</v>
      </c>
      <c r="B4106">
        <v>5</v>
      </c>
    </row>
    <row r="4107" spans="1:2">
      <c r="A4107" t="s">
        <v>24817</v>
      </c>
      <c r="B4107">
        <v>5</v>
      </c>
    </row>
    <row r="4108" spans="1:2">
      <c r="A4108" t="s">
        <v>24828</v>
      </c>
      <c r="B4108">
        <v>5</v>
      </c>
    </row>
    <row r="4109" spans="1:2">
      <c r="A4109" t="s">
        <v>24879</v>
      </c>
      <c r="B4109">
        <v>5</v>
      </c>
    </row>
    <row r="4110" spans="1:2">
      <c r="A4110" t="s">
        <v>24891</v>
      </c>
      <c r="B4110">
        <v>5</v>
      </c>
    </row>
    <row r="4111" spans="1:2">
      <c r="A4111" t="s">
        <v>24920</v>
      </c>
      <c r="B4111">
        <v>5</v>
      </c>
    </row>
    <row r="4112" spans="1:2">
      <c r="A4112" t="s">
        <v>24945</v>
      </c>
      <c r="B4112">
        <v>5</v>
      </c>
    </row>
    <row r="4113" spans="1:2">
      <c r="A4113" t="s">
        <v>24987</v>
      </c>
      <c r="B4113">
        <v>5</v>
      </c>
    </row>
    <row r="4114" spans="1:2">
      <c r="A4114" t="s">
        <v>24993</v>
      </c>
      <c r="B4114">
        <v>5</v>
      </c>
    </row>
    <row r="4115" spans="1:2">
      <c r="A4115" t="s">
        <v>24998</v>
      </c>
      <c r="B4115">
        <v>5</v>
      </c>
    </row>
    <row r="4116" spans="1:2">
      <c r="A4116" t="s">
        <v>8725</v>
      </c>
      <c r="B4116">
        <v>5</v>
      </c>
    </row>
    <row r="4117" spans="1:2">
      <c r="A4117">
        <v>1.37</v>
      </c>
      <c r="B4117">
        <v>5</v>
      </c>
    </row>
    <row r="4118" spans="1:2">
      <c r="A4118" t="s">
        <v>25132</v>
      </c>
      <c r="B4118">
        <v>5</v>
      </c>
    </row>
    <row r="4119" spans="1:2">
      <c r="A4119" t="s">
        <v>25139</v>
      </c>
      <c r="B4119">
        <v>5</v>
      </c>
    </row>
    <row r="4120" spans="1:2">
      <c r="A4120" t="s">
        <v>25192</v>
      </c>
      <c r="B4120">
        <v>5</v>
      </c>
    </row>
    <row r="4121" spans="1:2">
      <c r="A4121" t="s">
        <v>25274</v>
      </c>
      <c r="B4121">
        <v>5</v>
      </c>
    </row>
    <row r="4122" spans="1:2">
      <c r="A4122" t="s">
        <v>25301</v>
      </c>
      <c r="B4122">
        <v>5</v>
      </c>
    </row>
    <row r="4123" spans="1:2">
      <c r="A4123" t="s">
        <v>25336</v>
      </c>
      <c r="B4123">
        <v>5</v>
      </c>
    </row>
    <row r="4124" spans="1:2">
      <c r="A4124" t="s">
        <v>25352</v>
      </c>
      <c r="B4124">
        <v>5</v>
      </c>
    </row>
    <row r="4125" spans="1:2">
      <c r="A4125" t="s">
        <v>25355</v>
      </c>
      <c r="B4125">
        <v>5</v>
      </c>
    </row>
    <row r="4126" spans="1:2">
      <c r="A4126" t="s">
        <v>25357</v>
      </c>
      <c r="B4126">
        <v>5</v>
      </c>
    </row>
    <row r="4127" spans="1:2">
      <c r="A4127" t="s">
        <v>25393</v>
      </c>
      <c r="B4127">
        <v>5</v>
      </c>
    </row>
    <row r="4128" spans="1:2">
      <c r="A4128" t="s">
        <v>25423</v>
      </c>
      <c r="B4128">
        <v>5</v>
      </c>
    </row>
    <row r="4129" spans="1:2">
      <c r="A4129" t="s">
        <v>25440</v>
      </c>
      <c r="B4129">
        <v>5</v>
      </c>
    </row>
    <row r="4130" spans="1:2">
      <c r="A4130" t="s">
        <v>25473</v>
      </c>
      <c r="B4130">
        <v>5</v>
      </c>
    </row>
    <row r="4131" spans="1:2">
      <c r="A4131">
        <v>1983</v>
      </c>
      <c r="B4131">
        <v>5</v>
      </c>
    </row>
    <row r="4132" spans="1:2">
      <c r="A4132" t="s">
        <v>10811</v>
      </c>
      <c r="B4132">
        <v>5</v>
      </c>
    </row>
    <row r="4133" spans="1:2">
      <c r="A4133" t="s">
        <v>25555</v>
      </c>
      <c r="B4133">
        <v>5</v>
      </c>
    </row>
    <row r="4134" spans="1:2">
      <c r="A4134" t="s">
        <v>25573</v>
      </c>
      <c r="B4134">
        <v>5</v>
      </c>
    </row>
    <row r="4135" spans="1:2">
      <c r="A4135" t="s">
        <v>25583</v>
      </c>
      <c r="B4135">
        <v>5</v>
      </c>
    </row>
    <row r="4136" spans="1:2">
      <c r="A4136">
        <v>46</v>
      </c>
      <c r="B4136">
        <v>5</v>
      </c>
    </row>
    <row r="4137" spans="1:2">
      <c r="A4137">
        <v>47</v>
      </c>
      <c r="B4137">
        <v>5</v>
      </c>
    </row>
    <row r="4138" spans="1:2">
      <c r="A4138">
        <v>42</v>
      </c>
      <c r="B4138">
        <v>5</v>
      </c>
    </row>
    <row r="4139" spans="1:2">
      <c r="A4139" t="s">
        <v>25610</v>
      </c>
      <c r="B4139">
        <v>5</v>
      </c>
    </row>
    <row r="4140" spans="1:2">
      <c r="A4140" t="s">
        <v>25648</v>
      </c>
      <c r="B4140">
        <v>5</v>
      </c>
    </row>
    <row r="4141" spans="1:2">
      <c r="A4141">
        <v>1.1200000000000001</v>
      </c>
      <c r="B4141">
        <v>5</v>
      </c>
    </row>
    <row r="4142" spans="1:2">
      <c r="A4142" t="s">
        <v>25712</v>
      </c>
      <c r="B4142">
        <v>5</v>
      </c>
    </row>
    <row r="4143" spans="1:2">
      <c r="A4143" t="s">
        <v>25730</v>
      </c>
      <c r="B4143">
        <v>5</v>
      </c>
    </row>
    <row r="4144" spans="1:2">
      <c r="A4144" t="s">
        <v>25779</v>
      </c>
      <c r="B4144">
        <v>5</v>
      </c>
    </row>
    <row r="4145" spans="1:2">
      <c r="A4145" t="s">
        <v>25788</v>
      </c>
      <c r="B4145">
        <v>5</v>
      </c>
    </row>
    <row r="4146" spans="1:2">
      <c r="A4146" t="s">
        <v>25816</v>
      </c>
      <c r="B4146">
        <v>5</v>
      </c>
    </row>
    <row r="4147" spans="1:2">
      <c r="A4147" t="s">
        <v>25860</v>
      </c>
      <c r="B4147">
        <v>5</v>
      </c>
    </row>
    <row r="4148" spans="1:2">
      <c r="A4148" t="s">
        <v>25867</v>
      </c>
      <c r="B4148">
        <v>5</v>
      </c>
    </row>
    <row r="4149" spans="1:2">
      <c r="A4149" t="s">
        <v>25897</v>
      </c>
      <c r="B4149">
        <v>5</v>
      </c>
    </row>
    <row r="4150" spans="1:2">
      <c r="A4150" t="s">
        <v>25959</v>
      </c>
      <c r="B4150">
        <v>5</v>
      </c>
    </row>
    <row r="4151" spans="1:2">
      <c r="A4151" t="s">
        <v>25969</v>
      </c>
      <c r="B4151">
        <v>5</v>
      </c>
    </row>
    <row r="4152" spans="1:2">
      <c r="A4152" t="s">
        <v>8816</v>
      </c>
      <c r="B4152">
        <v>5</v>
      </c>
    </row>
    <row r="4153" spans="1:2">
      <c r="A4153" t="s">
        <v>26042</v>
      </c>
      <c r="B4153">
        <v>5</v>
      </c>
    </row>
    <row r="4154" spans="1:2">
      <c r="A4154" t="s">
        <v>26061</v>
      </c>
      <c r="B4154">
        <v>5</v>
      </c>
    </row>
    <row r="4155" spans="1:2">
      <c r="A4155" t="s">
        <v>26084</v>
      </c>
      <c r="B4155">
        <v>5</v>
      </c>
    </row>
    <row r="4156" spans="1:2">
      <c r="A4156" t="s">
        <v>26134</v>
      </c>
      <c r="B4156">
        <v>5</v>
      </c>
    </row>
    <row r="4157" spans="1:2">
      <c r="A4157" t="s">
        <v>26145</v>
      </c>
      <c r="B4157">
        <v>5</v>
      </c>
    </row>
    <row r="4158" spans="1:2">
      <c r="A4158" t="s">
        <v>10536</v>
      </c>
      <c r="B4158">
        <v>5</v>
      </c>
    </row>
    <row r="4159" spans="1:2">
      <c r="A4159" t="s">
        <v>26171</v>
      </c>
      <c r="B4159">
        <v>5</v>
      </c>
    </row>
    <row r="4160" spans="1:2">
      <c r="A4160" t="s">
        <v>26184</v>
      </c>
      <c r="B4160">
        <v>5</v>
      </c>
    </row>
    <row r="4161" spans="1:2">
      <c r="A4161" t="s">
        <v>26209</v>
      </c>
      <c r="B4161">
        <v>5</v>
      </c>
    </row>
    <row r="4162" spans="1:2">
      <c r="A4162" t="s">
        <v>26228</v>
      </c>
      <c r="B4162">
        <v>5</v>
      </c>
    </row>
    <row r="4163" spans="1:2">
      <c r="A4163" t="s">
        <v>26231</v>
      </c>
      <c r="B4163">
        <v>5</v>
      </c>
    </row>
    <row r="4164" spans="1:2">
      <c r="A4164" t="s">
        <v>26273</v>
      </c>
      <c r="B4164">
        <v>5</v>
      </c>
    </row>
    <row r="4165" spans="1:2">
      <c r="A4165">
        <v>900</v>
      </c>
      <c r="B4165">
        <v>5</v>
      </c>
    </row>
    <row r="4166" spans="1:2">
      <c r="A4166" t="s">
        <v>26422</v>
      </c>
      <c r="B4166">
        <v>5</v>
      </c>
    </row>
    <row r="4167" spans="1:2">
      <c r="A4167" t="s">
        <v>26472</v>
      </c>
      <c r="B4167">
        <v>5</v>
      </c>
    </row>
    <row r="4168" spans="1:2">
      <c r="A4168" t="s">
        <v>26494</v>
      </c>
      <c r="B4168">
        <v>5</v>
      </c>
    </row>
    <row r="4169" spans="1:2">
      <c r="A4169" t="s">
        <v>26507</v>
      </c>
      <c r="B4169">
        <v>5</v>
      </c>
    </row>
    <row r="4170" spans="1:2">
      <c r="A4170" t="s">
        <v>26559</v>
      </c>
      <c r="B4170">
        <v>5</v>
      </c>
    </row>
    <row r="4171" spans="1:2">
      <c r="A4171" t="s">
        <v>26561</v>
      </c>
      <c r="B4171">
        <v>5</v>
      </c>
    </row>
    <row r="4172" spans="1:2">
      <c r="A4172">
        <v>7.0000000000000001E-3</v>
      </c>
      <c r="B4172">
        <v>5</v>
      </c>
    </row>
    <row r="4173" spans="1:2">
      <c r="A4173" t="s">
        <v>26575</v>
      </c>
      <c r="B4173">
        <v>5</v>
      </c>
    </row>
    <row r="4174" spans="1:2">
      <c r="A4174">
        <v>0.6</v>
      </c>
      <c r="B4174">
        <v>5</v>
      </c>
    </row>
    <row r="4175" spans="1:2">
      <c r="A4175" t="s">
        <v>26616</v>
      </c>
      <c r="B4175">
        <v>5</v>
      </c>
    </row>
    <row r="4176" spans="1:2">
      <c r="A4176" t="s">
        <v>26622</v>
      </c>
      <c r="B4176">
        <v>5</v>
      </c>
    </row>
    <row r="4177" spans="1:2">
      <c r="A4177" t="s">
        <v>26661</v>
      </c>
      <c r="B4177">
        <v>5</v>
      </c>
    </row>
    <row r="4178" spans="1:2">
      <c r="A4178" t="s">
        <v>8877</v>
      </c>
      <c r="B4178">
        <v>5</v>
      </c>
    </row>
    <row r="4179" spans="1:2">
      <c r="A4179" t="s">
        <v>26736</v>
      </c>
      <c r="B4179">
        <v>5</v>
      </c>
    </row>
    <row r="4180" spans="1:2">
      <c r="A4180" t="s">
        <v>10931</v>
      </c>
      <c r="B4180">
        <v>5</v>
      </c>
    </row>
    <row r="4181" spans="1:2">
      <c r="A4181" t="s">
        <v>26804</v>
      </c>
      <c r="B4181">
        <v>5</v>
      </c>
    </row>
    <row r="4182" spans="1:2">
      <c r="A4182" t="s">
        <v>26831</v>
      </c>
      <c r="B4182">
        <v>5</v>
      </c>
    </row>
    <row r="4183" spans="1:2">
      <c r="A4183" t="s">
        <v>26836</v>
      </c>
      <c r="B4183">
        <v>5</v>
      </c>
    </row>
    <row r="4184" spans="1:2">
      <c r="A4184" t="s">
        <v>26959</v>
      </c>
      <c r="B4184">
        <v>5</v>
      </c>
    </row>
    <row r="4185" spans="1:2">
      <c r="A4185" t="s">
        <v>26986</v>
      </c>
      <c r="B4185">
        <v>5</v>
      </c>
    </row>
    <row r="4186" spans="1:2">
      <c r="A4186" t="s">
        <v>26994</v>
      </c>
      <c r="B4186">
        <v>5</v>
      </c>
    </row>
    <row r="4187" spans="1:2">
      <c r="A4187" t="s">
        <v>8802</v>
      </c>
      <c r="B4187">
        <v>5</v>
      </c>
    </row>
    <row r="4188" spans="1:2">
      <c r="A4188" t="s">
        <v>27050</v>
      </c>
      <c r="B4188">
        <v>5</v>
      </c>
    </row>
    <row r="4189" spans="1:2">
      <c r="A4189" t="s">
        <v>27101</v>
      </c>
      <c r="B4189">
        <v>5</v>
      </c>
    </row>
    <row r="4190" spans="1:2">
      <c r="A4190" t="s">
        <v>27106</v>
      </c>
      <c r="B4190">
        <v>5</v>
      </c>
    </row>
    <row r="4191" spans="1:2">
      <c r="A4191">
        <v>0.48</v>
      </c>
      <c r="B4191">
        <v>5</v>
      </c>
    </row>
    <row r="4192" spans="1:2">
      <c r="A4192">
        <v>0.45</v>
      </c>
      <c r="B4192">
        <v>5</v>
      </c>
    </row>
    <row r="4193" spans="1:2">
      <c r="A4193">
        <v>0.43</v>
      </c>
      <c r="B4193">
        <v>5</v>
      </c>
    </row>
    <row r="4194" spans="1:2">
      <c r="A4194" t="s">
        <v>27215</v>
      </c>
      <c r="B4194">
        <v>5</v>
      </c>
    </row>
    <row r="4195" spans="1:2">
      <c r="A4195" t="s">
        <v>27255</v>
      </c>
      <c r="B4195">
        <v>5</v>
      </c>
    </row>
    <row r="4196" spans="1:2">
      <c r="A4196" t="s">
        <v>27259</v>
      </c>
      <c r="B4196">
        <v>5</v>
      </c>
    </row>
    <row r="4197" spans="1:2">
      <c r="A4197" t="s">
        <v>27269</v>
      </c>
      <c r="B4197">
        <v>5</v>
      </c>
    </row>
    <row r="4198" spans="1:2">
      <c r="A4198">
        <v>3.4</v>
      </c>
      <c r="B4198">
        <v>5</v>
      </c>
    </row>
    <row r="4199" spans="1:2">
      <c r="A4199">
        <v>61</v>
      </c>
      <c r="B4199">
        <v>5</v>
      </c>
    </row>
    <row r="4200" spans="1:2">
      <c r="A4200">
        <v>66</v>
      </c>
      <c r="B4200">
        <v>5</v>
      </c>
    </row>
    <row r="4201" spans="1:2">
      <c r="A4201" t="s">
        <v>27354</v>
      </c>
      <c r="B4201">
        <v>5</v>
      </c>
    </row>
    <row r="4202" spans="1:2">
      <c r="A4202" t="s">
        <v>27394</v>
      </c>
      <c r="B4202">
        <v>5</v>
      </c>
    </row>
    <row r="4203" spans="1:2">
      <c r="A4203" t="s">
        <v>27453</v>
      </c>
      <c r="B4203">
        <v>5</v>
      </c>
    </row>
    <row r="4204" spans="1:2">
      <c r="A4204" t="s">
        <v>27507</v>
      </c>
      <c r="B4204">
        <v>5</v>
      </c>
    </row>
    <row r="4205" spans="1:2">
      <c r="A4205" t="s">
        <v>27531</v>
      </c>
      <c r="B4205">
        <v>5</v>
      </c>
    </row>
    <row r="4206" spans="1:2">
      <c r="A4206" t="s">
        <v>27554</v>
      </c>
      <c r="B4206">
        <v>5</v>
      </c>
    </row>
    <row r="4207" spans="1:2">
      <c r="A4207" t="s">
        <v>27587</v>
      </c>
      <c r="B4207">
        <v>5</v>
      </c>
    </row>
    <row r="4208" spans="1:2">
      <c r="A4208">
        <v>4.4000000000000004</v>
      </c>
      <c r="B4208">
        <v>5</v>
      </c>
    </row>
    <row r="4209" spans="1:2">
      <c r="A4209">
        <v>4.7</v>
      </c>
      <c r="B4209">
        <v>5</v>
      </c>
    </row>
    <row r="4210" spans="1:2">
      <c r="A4210" t="s">
        <v>27661</v>
      </c>
      <c r="B4210">
        <v>5</v>
      </c>
    </row>
    <row r="4211" spans="1:2">
      <c r="A4211" t="s">
        <v>27694</v>
      </c>
      <c r="B4211">
        <v>5</v>
      </c>
    </row>
    <row r="4212" spans="1:2">
      <c r="A4212" t="s">
        <v>10689</v>
      </c>
      <c r="B4212">
        <v>5</v>
      </c>
    </row>
    <row r="4213" spans="1:2">
      <c r="A4213" t="s">
        <v>27708</v>
      </c>
      <c r="B4213">
        <v>5</v>
      </c>
    </row>
    <row r="4214" spans="1:2">
      <c r="A4214" t="s">
        <v>27738</v>
      </c>
      <c r="B4214">
        <v>5</v>
      </c>
    </row>
    <row r="4215" spans="1:2">
      <c r="A4215" t="s">
        <v>27828</v>
      </c>
      <c r="B4215">
        <v>5</v>
      </c>
    </row>
    <row r="4216" spans="1:2">
      <c r="A4216" t="s">
        <v>27842</v>
      </c>
      <c r="B4216">
        <v>5</v>
      </c>
    </row>
    <row r="4217" spans="1:2">
      <c r="A4217" t="s">
        <v>27865</v>
      </c>
      <c r="B4217">
        <v>5</v>
      </c>
    </row>
    <row r="4218" spans="1:2">
      <c r="A4218" t="s">
        <v>27919</v>
      </c>
      <c r="B4218">
        <v>5</v>
      </c>
    </row>
    <row r="4219" spans="1:2">
      <c r="A4219" t="s">
        <v>28012</v>
      </c>
      <c r="B4219">
        <v>5</v>
      </c>
    </row>
    <row r="4220" spans="1:2">
      <c r="A4220" t="s">
        <v>28017</v>
      </c>
      <c r="B4220">
        <v>5</v>
      </c>
    </row>
    <row r="4221" spans="1:2">
      <c r="A4221" t="s">
        <v>28065</v>
      </c>
      <c r="B4221">
        <v>5</v>
      </c>
    </row>
    <row r="4222" spans="1:2">
      <c r="A4222" t="s">
        <v>28137</v>
      </c>
      <c r="B4222">
        <v>5</v>
      </c>
    </row>
    <row r="4223" spans="1:2">
      <c r="A4223" t="s">
        <v>10928</v>
      </c>
      <c r="B4223">
        <v>5</v>
      </c>
    </row>
    <row r="4224" spans="1:2">
      <c r="A4224" t="s">
        <v>28205</v>
      </c>
      <c r="B4224">
        <v>5</v>
      </c>
    </row>
    <row r="4225" spans="1:2">
      <c r="A4225">
        <v>2.2999999999999998</v>
      </c>
      <c r="B4225">
        <v>5</v>
      </c>
    </row>
    <row r="4226" spans="1:2">
      <c r="A4226" t="s">
        <v>28245</v>
      </c>
      <c r="B4226">
        <v>5</v>
      </c>
    </row>
    <row r="4227" spans="1:2">
      <c r="A4227" t="s">
        <v>28257</v>
      </c>
      <c r="B4227">
        <v>5</v>
      </c>
    </row>
    <row r="4228" spans="1:2">
      <c r="A4228" t="s">
        <v>28296</v>
      </c>
      <c r="B4228">
        <v>5</v>
      </c>
    </row>
    <row r="4229" spans="1:2">
      <c r="A4229" t="s">
        <v>28326</v>
      </c>
      <c r="B4229">
        <v>5</v>
      </c>
    </row>
    <row r="4230" spans="1:2">
      <c r="A4230" t="s">
        <v>28386</v>
      </c>
      <c r="B4230">
        <v>5</v>
      </c>
    </row>
    <row r="4231" spans="1:2">
      <c r="A4231" t="s">
        <v>28418</v>
      </c>
      <c r="B4231">
        <v>5</v>
      </c>
    </row>
    <row r="4232" spans="1:2">
      <c r="A4232" t="s">
        <v>28450</v>
      </c>
      <c r="B4232">
        <v>5</v>
      </c>
    </row>
    <row r="4233" spans="1:2">
      <c r="A4233" t="s">
        <v>28465</v>
      </c>
      <c r="B4233">
        <v>5</v>
      </c>
    </row>
    <row r="4234" spans="1:2">
      <c r="A4234">
        <v>3.3</v>
      </c>
      <c r="B4234">
        <v>5</v>
      </c>
    </row>
    <row r="4235" spans="1:2">
      <c r="A4235">
        <v>3</v>
      </c>
      <c r="B4235">
        <v>5</v>
      </c>
    </row>
    <row r="4236" spans="1:2">
      <c r="A4236" t="s">
        <v>28540</v>
      </c>
      <c r="B4236">
        <v>5</v>
      </c>
    </row>
    <row r="4237" spans="1:2">
      <c r="A4237" t="s">
        <v>28571</v>
      </c>
      <c r="B4237">
        <v>5</v>
      </c>
    </row>
    <row r="4238" spans="1:2">
      <c r="A4238" t="s">
        <v>28620</v>
      </c>
      <c r="B4238">
        <v>5</v>
      </c>
    </row>
    <row r="4239" spans="1:2">
      <c r="A4239" t="s">
        <v>28625</v>
      </c>
      <c r="B4239">
        <v>5</v>
      </c>
    </row>
    <row r="4240" spans="1:2">
      <c r="A4240" t="s">
        <v>28672</v>
      </c>
      <c r="B4240">
        <v>5</v>
      </c>
    </row>
    <row r="4241" spans="1:2">
      <c r="A4241" t="s">
        <v>28710</v>
      </c>
      <c r="B4241">
        <v>5</v>
      </c>
    </row>
    <row r="4242" spans="1:2">
      <c r="A4242" t="s">
        <v>28809</v>
      </c>
      <c r="B4242">
        <v>5</v>
      </c>
    </row>
    <row r="4243" spans="1:2">
      <c r="A4243" t="s">
        <v>12386</v>
      </c>
      <c r="B4243">
        <v>5</v>
      </c>
    </row>
    <row r="4244" spans="1:2">
      <c r="A4244" t="s">
        <v>28863</v>
      </c>
      <c r="B4244">
        <v>5</v>
      </c>
    </row>
    <row r="4245" spans="1:2">
      <c r="A4245">
        <v>133</v>
      </c>
      <c r="B4245">
        <v>5</v>
      </c>
    </row>
    <row r="4246" spans="1:2">
      <c r="A4246" t="s">
        <v>28951</v>
      </c>
      <c r="B4246">
        <v>5</v>
      </c>
    </row>
    <row r="4247" spans="1:2">
      <c r="A4247" t="s">
        <v>28984</v>
      </c>
      <c r="B4247">
        <v>5</v>
      </c>
    </row>
    <row r="4248" spans="1:2">
      <c r="A4248" t="s">
        <v>28990</v>
      </c>
      <c r="B4248">
        <v>5</v>
      </c>
    </row>
    <row r="4249" spans="1:2">
      <c r="A4249" t="s">
        <v>29018</v>
      </c>
      <c r="B4249">
        <v>5</v>
      </c>
    </row>
    <row r="4250" spans="1:2">
      <c r="A4250" t="s">
        <v>29036</v>
      </c>
      <c r="B4250">
        <v>5</v>
      </c>
    </row>
    <row r="4251" spans="1:2">
      <c r="A4251" t="s">
        <v>29040</v>
      </c>
      <c r="B4251">
        <v>5</v>
      </c>
    </row>
    <row r="4252" spans="1:2">
      <c r="A4252" t="s">
        <v>29067</v>
      </c>
      <c r="B4252">
        <v>5</v>
      </c>
    </row>
    <row r="4253" spans="1:2">
      <c r="A4253" t="s">
        <v>29072</v>
      </c>
      <c r="B4253">
        <v>5</v>
      </c>
    </row>
    <row r="4254" spans="1:2">
      <c r="A4254" t="s">
        <v>29083</v>
      </c>
      <c r="B4254">
        <v>5</v>
      </c>
    </row>
    <row r="4255" spans="1:2">
      <c r="A4255" t="s">
        <v>29108</v>
      </c>
      <c r="B4255">
        <v>5</v>
      </c>
    </row>
    <row r="4256" spans="1:2">
      <c r="A4256" t="s">
        <v>29125</v>
      </c>
      <c r="B4256">
        <v>5</v>
      </c>
    </row>
    <row r="4257" spans="1:2">
      <c r="A4257" t="s">
        <v>29128</v>
      </c>
      <c r="B4257">
        <v>5</v>
      </c>
    </row>
    <row r="4258" spans="1:2">
      <c r="A4258" t="s">
        <v>11150</v>
      </c>
      <c r="B4258">
        <v>5</v>
      </c>
    </row>
    <row r="4259" spans="1:2">
      <c r="A4259" t="s">
        <v>29142</v>
      </c>
      <c r="B4259">
        <v>5</v>
      </c>
    </row>
    <row r="4260" spans="1:2">
      <c r="A4260" t="s">
        <v>29179</v>
      </c>
      <c r="B4260">
        <v>5</v>
      </c>
    </row>
    <row r="4261" spans="1:2">
      <c r="A4261" t="s">
        <v>29193</v>
      </c>
      <c r="B4261">
        <v>5</v>
      </c>
    </row>
    <row r="4262" spans="1:2">
      <c r="A4262" t="s">
        <v>8959</v>
      </c>
      <c r="B4262">
        <v>5</v>
      </c>
    </row>
    <row r="4263" spans="1:2">
      <c r="A4263" t="s">
        <v>29231</v>
      </c>
      <c r="B4263">
        <v>5</v>
      </c>
    </row>
    <row r="4264" spans="1:2">
      <c r="A4264" t="s">
        <v>29268</v>
      </c>
      <c r="B4264">
        <v>5</v>
      </c>
    </row>
    <row r="4265" spans="1:2">
      <c r="A4265" t="s">
        <v>29276</v>
      </c>
      <c r="B4265">
        <v>5</v>
      </c>
    </row>
    <row r="4266" spans="1:2">
      <c r="A4266" t="s">
        <v>29354</v>
      </c>
      <c r="B4266">
        <v>5</v>
      </c>
    </row>
    <row r="4267" spans="1:2">
      <c r="A4267" t="s">
        <v>29386</v>
      </c>
      <c r="B4267">
        <v>5</v>
      </c>
    </row>
    <row r="4268" spans="1:2">
      <c r="A4268" t="s">
        <v>29390</v>
      </c>
      <c r="B4268">
        <v>5</v>
      </c>
    </row>
    <row r="4269" spans="1:2">
      <c r="A4269" t="s">
        <v>29421</v>
      </c>
      <c r="B4269">
        <v>5</v>
      </c>
    </row>
    <row r="4270" spans="1:2">
      <c r="A4270" t="s">
        <v>29451</v>
      </c>
      <c r="B4270">
        <v>5</v>
      </c>
    </row>
    <row r="4271" spans="1:2">
      <c r="A4271" t="s">
        <v>29465</v>
      </c>
      <c r="B4271">
        <v>5</v>
      </c>
    </row>
    <row r="4272" spans="1:2">
      <c r="A4272" t="s">
        <v>29517</v>
      </c>
      <c r="B4272">
        <v>5</v>
      </c>
    </row>
    <row r="4273" spans="1:2">
      <c r="A4273" t="s">
        <v>29525</v>
      </c>
      <c r="B4273">
        <v>5</v>
      </c>
    </row>
    <row r="4274" spans="1:2">
      <c r="A4274" t="s">
        <v>9023</v>
      </c>
      <c r="B4274">
        <v>5</v>
      </c>
    </row>
    <row r="4275" spans="1:2">
      <c r="A4275" t="s">
        <v>13474</v>
      </c>
      <c r="B4275">
        <v>4</v>
      </c>
    </row>
    <row r="4276" spans="1:2">
      <c r="A4276" t="s">
        <v>10977</v>
      </c>
      <c r="B4276">
        <v>4</v>
      </c>
    </row>
    <row r="4277" spans="1:2">
      <c r="A4277" t="s">
        <v>13503</v>
      </c>
      <c r="B4277">
        <v>4</v>
      </c>
    </row>
    <row r="4278" spans="1:2">
      <c r="A4278" t="s">
        <v>13505</v>
      </c>
      <c r="B4278">
        <v>4</v>
      </c>
    </row>
    <row r="4279" spans="1:2">
      <c r="A4279" t="s">
        <v>13518</v>
      </c>
      <c r="B4279">
        <v>4</v>
      </c>
    </row>
    <row r="4280" spans="1:2">
      <c r="A4280" t="s">
        <v>13535</v>
      </c>
      <c r="B4280">
        <v>4</v>
      </c>
    </row>
    <row r="4281" spans="1:2">
      <c r="A4281">
        <v>273</v>
      </c>
      <c r="B4281">
        <v>4</v>
      </c>
    </row>
    <row r="4282" spans="1:2">
      <c r="A4282" t="s">
        <v>12475</v>
      </c>
      <c r="B4282">
        <v>4</v>
      </c>
    </row>
    <row r="4283" spans="1:2">
      <c r="A4283" t="s">
        <v>13548</v>
      </c>
      <c r="B4283">
        <v>4</v>
      </c>
    </row>
    <row r="4284" spans="1:2">
      <c r="A4284" t="s">
        <v>13550</v>
      </c>
      <c r="B4284">
        <v>4</v>
      </c>
    </row>
    <row r="4285" spans="1:2">
      <c r="A4285" t="s">
        <v>13574</v>
      </c>
      <c r="B4285">
        <v>4</v>
      </c>
    </row>
    <row r="4286" spans="1:2">
      <c r="A4286" t="s">
        <v>13576</v>
      </c>
      <c r="B4286">
        <v>4</v>
      </c>
    </row>
    <row r="4287" spans="1:2">
      <c r="A4287">
        <v>99</v>
      </c>
      <c r="B4287">
        <v>4</v>
      </c>
    </row>
    <row r="4288" spans="1:2">
      <c r="A4288" t="s">
        <v>13642</v>
      </c>
      <c r="B4288">
        <v>4</v>
      </c>
    </row>
    <row r="4289" spans="1:2">
      <c r="A4289" t="s">
        <v>13658</v>
      </c>
      <c r="B4289">
        <v>4</v>
      </c>
    </row>
    <row r="4290" spans="1:2">
      <c r="A4290" t="s">
        <v>13679</v>
      </c>
      <c r="B4290">
        <v>4</v>
      </c>
    </row>
    <row r="4291" spans="1:2">
      <c r="A4291" t="s">
        <v>13703</v>
      </c>
      <c r="B4291">
        <v>4</v>
      </c>
    </row>
    <row r="4292" spans="1:2">
      <c r="A4292" t="s">
        <v>13756</v>
      </c>
      <c r="B4292">
        <v>4</v>
      </c>
    </row>
    <row r="4293" spans="1:2">
      <c r="A4293" t="s">
        <v>13780</v>
      </c>
      <c r="B4293">
        <v>4</v>
      </c>
    </row>
    <row r="4294" spans="1:2">
      <c r="A4294" t="s">
        <v>13803</v>
      </c>
      <c r="B4294">
        <v>4</v>
      </c>
    </row>
    <row r="4295" spans="1:2">
      <c r="A4295" t="s">
        <v>13804</v>
      </c>
      <c r="B4295">
        <v>4</v>
      </c>
    </row>
    <row r="4296" spans="1:2">
      <c r="A4296" t="s">
        <v>13810</v>
      </c>
      <c r="B4296">
        <v>4</v>
      </c>
    </row>
    <row r="4297" spans="1:2">
      <c r="A4297" t="s">
        <v>13832</v>
      </c>
      <c r="B4297">
        <v>4</v>
      </c>
    </row>
    <row r="4298" spans="1:2">
      <c r="A4298" t="s">
        <v>13860</v>
      </c>
      <c r="B4298">
        <v>4</v>
      </c>
    </row>
    <row r="4299" spans="1:2">
      <c r="A4299" t="s">
        <v>13877</v>
      </c>
      <c r="B4299">
        <v>4</v>
      </c>
    </row>
    <row r="4300" spans="1:2">
      <c r="A4300" t="s">
        <v>13891</v>
      </c>
      <c r="B4300">
        <v>4</v>
      </c>
    </row>
    <row r="4301" spans="1:2">
      <c r="A4301" t="s">
        <v>10486</v>
      </c>
      <c r="B4301">
        <v>4</v>
      </c>
    </row>
    <row r="4302" spans="1:2">
      <c r="A4302">
        <v>1985</v>
      </c>
      <c r="B4302">
        <v>4</v>
      </c>
    </row>
    <row r="4303" spans="1:2">
      <c r="A4303" t="s">
        <v>13955</v>
      </c>
      <c r="B4303">
        <v>4</v>
      </c>
    </row>
    <row r="4304" spans="1:2">
      <c r="A4304" t="s">
        <v>13971</v>
      </c>
      <c r="B4304">
        <v>4</v>
      </c>
    </row>
    <row r="4305" spans="1:2">
      <c r="A4305" t="s">
        <v>13983</v>
      </c>
      <c r="B4305">
        <v>4</v>
      </c>
    </row>
    <row r="4306" spans="1:2">
      <c r="A4306" t="s">
        <v>14027</v>
      </c>
      <c r="B4306">
        <v>4</v>
      </c>
    </row>
    <row r="4307" spans="1:2">
      <c r="A4307" t="s">
        <v>14044</v>
      </c>
      <c r="B4307">
        <v>4</v>
      </c>
    </row>
    <row r="4308" spans="1:2">
      <c r="A4308" t="s">
        <v>14055</v>
      </c>
      <c r="B4308">
        <v>4</v>
      </c>
    </row>
    <row r="4309" spans="1:2">
      <c r="A4309" t="s">
        <v>14061</v>
      </c>
      <c r="B4309">
        <v>4</v>
      </c>
    </row>
    <row r="4310" spans="1:2">
      <c r="A4310" t="s">
        <v>11208</v>
      </c>
      <c r="B4310">
        <v>4</v>
      </c>
    </row>
    <row r="4311" spans="1:2">
      <c r="A4311" t="s">
        <v>14068</v>
      </c>
      <c r="B4311">
        <v>4</v>
      </c>
    </row>
    <row r="4312" spans="1:2">
      <c r="A4312" t="s">
        <v>14069</v>
      </c>
      <c r="B4312">
        <v>4</v>
      </c>
    </row>
    <row r="4313" spans="1:2">
      <c r="A4313" t="s">
        <v>14080</v>
      </c>
      <c r="B4313">
        <v>4</v>
      </c>
    </row>
    <row r="4314" spans="1:2">
      <c r="A4314" t="s">
        <v>14085</v>
      </c>
      <c r="B4314">
        <v>4</v>
      </c>
    </row>
    <row r="4315" spans="1:2">
      <c r="A4315">
        <v>106</v>
      </c>
      <c r="B4315">
        <v>4</v>
      </c>
    </row>
    <row r="4316" spans="1:2">
      <c r="A4316" t="s">
        <v>14185</v>
      </c>
      <c r="B4316">
        <v>4</v>
      </c>
    </row>
    <row r="4317" spans="1:2">
      <c r="A4317" t="s">
        <v>14190</v>
      </c>
      <c r="B4317">
        <v>4</v>
      </c>
    </row>
    <row r="4318" spans="1:2">
      <c r="A4318" t="s">
        <v>14193</v>
      </c>
      <c r="B4318">
        <v>4</v>
      </c>
    </row>
    <row r="4319" spans="1:2">
      <c r="A4319" t="s">
        <v>14196</v>
      </c>
      <c r="B4319">
        <v>4</v>
      </c>
    </row>
    <row r="4320" spans="1:2">
      <c r="A4320" t="s">
        <v>14225</v>
      </c>
      <c r="B4320">
        <v>4</v>
      </c>
    </row>
    <row r="4321" spans="1:2">
      <c r="A4321" t="s">
        <v>14233</v>
      </c>
      <c r="B4321">
        <v>4</v>
      </c>
    </row>
    <row r="4322" spans="1:2">
      <c r="A4322" t="s">
        <v>14242</v>
      </c>
      <c r="B4322">
        <v>4</v>
      </c>
    </row>
    <row r="4323" spans="1:2">
      <c r="A4323" t="s">
        <v>14247</v>
      </c>
      <c r="B4323">
        <v>4</v>
      </c>
    </row>
    <row r="4324" spans="1:2">
      <c r="A4324" t="s">
        <v>14254</v>
      </c>
      <c r="B4324">
        <v>4</v>
      </c>
    </row>
    <row r="4325" spans="1:2">
      <c r="A4325" t="s">
        <v>14288</v>
      </c>
      <c r="B4325">
        <v>4</v>
      </c>
    </row>
    <row r="4326" spans="1:2">
      <c r="A4326" t="s">
        <v>14293</v>
      </c>
      <c r="B4326">
        <v>4</v>
      </c>
    </row>
    <row r="4327" spans="1:2">
      <c r="A4327" t="s">
        <v>14301</v>
      </c>
      <c r="B4327">
        <v>4</v>
      </c>
    </row>
    <row r="4328" spans="1:2">
      <c r="A4328" t="s">
        <v>14303</v>
      </c>
      <c r="B4328">
        <v>4</v>
      </c>
    </row>
    <row r="4329" spans="1:2">
      <c r="A4329" t="s">
        <v>14310</v>
      </c>
      <c r="B4329">
        <v>4</v>
      </c>
    </row>
    <row r="4330" spans="1:2">
      <c r="A4330" t="s">
        <v>14339</v>
      </c>
      <c r="B4330">
        <v>4</v>
      </c>
    </row>
    <row r="4331" spans="1:2">
      <c r="A4331" t="s">
        <v>14342</v>
      </c>
      <c r="B4331">
        <v>4</v>
      </c>
    </row>
    <row r="4332" spans="1:2">
      <c r="A4332" t="s">
        <v>14347</v>
      </c>
      <c r="B4332">
        <v>4</v>
      </c>
    </row>
    <row r="4333" spans="1:2">
      <c r="A4333" t="s">
        <v>14349</v>
      </c>
      <c r="B4333">
        <v>4</v>
      </c>
    </row>
    <row r="4334" spans="1:2">
      <c r="A4334" t="s">
        <v>14395</v>
      </c>
      <c r="B4334">
        <v>4</v>
      </c>
    </row>
    <row r="4335" spans="1:2">
      <c r="A4335" t="s">
        <v>14403</v>
      </c>
      <c r="B4335">
        <v>4</v>
      </c>
    </row>
    <row r="4336" spans="1:2">
      <c r="A4336">
        <v>154</v>
      </c>
      <c r="B4336">
        <v>4</v>
      </c>
    </row>
    <row r="4337" spans="1:2">
      <c r="A4337">
        <v>158</v>
      </c>
      <c r="B4337">
        <v>4</v>
      </c>
    </row>
    <row r="4338" spans="1:2">
      <c r="A4338" t="s">
        <v>14428</v>
      </c>
      <c r="B4338">
        <v>4</v>
      </c>
    </row>
    <row r="4339" spans="1:2">
      <c r="A4339" t="s">
        <v>14470</v>
      </c>
      <c r="B4339">
        <v>4</v>
      </c>
    </row>
    <row r="4340" spans="1:2">
      <c r="A4340" t="s">
        <v>14471</v>
      </c>
      <c r="B4340">
        <v>4</v>
      </c>
    </row>
    <row r="4341" spans="1:2">
      <c r="A4341" t="s">
        <v>14473</v>
      </c>
      <c r="B4341">
        <v>4</v>
      </c>
    </row>
    <row r="4342" spans="1:2">
      <c r="A4342" t="s">
        <v>14476</v>
      </c>
      <c r="B4342">
        <v>4</v>
      </c>
    </row>
    <row r="4343" spans="1:2">
      <c r="A4343" t="s">
        <v>14522</v>
      </c>
      <c r="B4343">
        <v>4</v>
      </c>
    </row>
    <row r="4344" spans="1:2">
      <c r="A4344" t="s">
        <v>14533</v>
      </c>
      <c r="B4344">
        <v>4</v>
      </c>
    </row>
    <row r="4345" spans="1:2">
      <c r="A4345" t="s">
        <v>14534</v>
      </c>
      <c r="B4345">
        <v>4</v>
      </c>
    </row>
    <row r="4346" spans="1:2">
      <c r="A4346" t="s">
        <v>14571</v>
      </c>
      <c r="B4346">
        <v>4</v>
      </c>
    </row>
    <row r="4347" spans="1:2">
      <c r="A4347" t="s">
        <v>14583</v>
      </c>
      <c r="B4347">
        <v>4</v>
      </c>
    </row>
    <row r="4348" spans="1:2">
      <c r="A4348" t="s">
        <v>14606</v>
      </c>
      <c r="B4348">
        <v>4</v>
      </c>
    </row>
    <row r="4349" spans="1:2">
      <c r="A4349" t="s">
        <v>14614</v>
      </c>
      <c r="B4349">
        <v>4</v>
      </c>
    </row>
    <row r="4350" spans="1:2">
      <c r="A4350" t="s">
        <v>14619</v>
      </c>
      <c r="B4350">
        <v>4</v>
      </c>
    </row>
    <row r="4351" spans="1:2">
      <c r="A4351" t="s">
        <v>14627</v>
      </c>
      <c r="B4351">
        <v>4</v>
      </c>
    </row>
    <row r="4352" spans="1:2">
      <c r="A4352" t="s">
        <v>14637</v>
      </c>
      <c r="B4352">
        <v>4</v>
      </c>
    </row>
    <row r="4353" spans="1:2">
      <c r="A4353" t="s">
        <v>14650</v>
      </c>
      <c r="B4353">
        <v>4</v>
      </c>
    </row>
    <row r="4354" spans="1:2">
      <c r="A4354" t="s">
        <v>14654</v>
      </c>
      <c r="B4354">
        <v>4</v>
      </c>
    </row>
    <row r="4355" spans="1:2">
      <c r="A4355" t="s">
        <v>14689</v>
      </c>
      <c r="B4355">
        <v>4</v>
      </c>
    </row>
    <row r="4356" spans="1:2">
      <c r="A4356" t="s">
        <v>14693</v>
      </c>
      <c r="B4356">
        <v>4</v>
      </c>
    </row>
    <row r="4357" spans="1:2">
      <c r="A4357" t="s">
        <v>14697</v>
      </c>
      <c r="B4357">
        <v>4</v>
      </c>
    </row>
    <row r="4358" spans="1:2">
      <c r="A4358" t="s">
        <v>14709</v>
      </c>
      <c r="B4358">
        <v>4</v>
      </c>
    </row>
    <row r="4359" spans="1:2">
      <c r="A4359" t="s">
        <v>14727</v>
      </c>
      <c r="B4359">
        <v>4</v>
      </c>
    </row>
    <row r="4360" spans="1:2">
      <c r="A4360" t="s">
        <v>14745</v>
      </c>
      <c r="B4360">
        <v>4</v>
      </c>
    </row>
    <row r="4361" spans="1:2">
      <c r="A4361" t="s">
        <v>14756</v>
      </c>
      <c r="B4361">
        <v>4</v>
      </c>
    </row>
    <row r="4362" spans="1:2">
      <c r="A4362" t="s">
        <v>14763</v>
      </c>
      <c r="B4362">
        <v>4</v>
      </c>
    </row>
    <row r="4363" spans="1:2">
      <c r="A4363" t="s">
        <v>14769</v>
      </c>
      <c r="B4363">
        <v>4</v>
      </c>
    </row>
    <row r="4364" spans="1:2">
      <c r="A4364" t="s">
        <v>14770</v>
      </c>
      <c r="B4364">
        <v>4</v>
      </c>
    </row>
    <row r="4365" spans="1:2">
      <c r="A4365" t="s">
        <v>14772</v>
      </c>
      <c r="B4365">
        <v>4</v>
      </c>
    </row>
    <row r="4366" spans="1:2">
      <c r="A4366" t="s">
        <v>14784</v>
      </c>
      <c r="B4366">
        <v>4</v>
      </c>
    </row>
    <row r="4367" spans="1:2">
      <c r="A4367" t="s">
        <v>14819</v>
      </c>
      <c r="B4367">
        <v>4</v>
      </c>
    </row>
    <row r="4368" spans="1:2">
      <c r="A4368" t="s">
        <v>14824</v>
      </c>
      <c r="B4368">
        <v>4</v>
      </c>
    </row>
    <row r="4369" spans="1:2">
      <c r="A4369" t="s">
        <v>10516</v>
      </c>
      <c r="B4369">
        <v>4</v>
      </c>
    </row>
    <row r="4370" spans="1:2">
      <c r="A4370" t="s">
        <v>14828</v>
      </c>
      <c r="B4370">
        <v>4</v>
      </c>
    </row>
    <row r="4371" spans="1:2">
      <c r="A4371" t="s">
        <v>14830</v>
      </c>
      <c r="B4371">
        <v>4</v>
      </c>
    </row>
    <row r="4372" spans="1:2">
      <c r="A4372" t="s">
        <v>14844</v>
      </c>
      <c r="B4372">
        <v>4</v>
      </c>
    </row>
    <row r="4373" spans="1:2">
      <c r="A4373" t="s">
        <v>14923</v>
      </c>
      <c r="B4373">
        <v>4</v>
      </c>
    </row>
    <row r="4374" spans="1:2">
      <c r="A4374" t="s">
        <v>14927</v>
      </c>
      <c r="B4374">
        <v>4</v>
      </c>
    </row>
    <row r="4375" spans="1:2">
      <c r="A4375" t="s">
        <v>14957</v>
      </c>
      <c r="B4375">
        <v>4</v>
      </c>
    </row>
    <row r="4376" spans="1:2">
      <c r="A4376" t="s">
        <v>8794</v>
      </c>
      <c r="B4376">
        <v>4</v>
      </c>
    </row>
    <row r="4377" spans="1:2">
      <c r="A4377" t="s">
        <v>15012</v>
      </c>
      <c r="B4377">
        <v>4</v>
      </c>
    </row>
    <row r="4378" spans="1:2">
      <c r="A4378" t="s">
        <v>15050</v>
      </c>
      <c r="B4378">
        <v>4</v>
      </c>
    </row>
    <row r="4379" spans="1:2">
      <c r="A4379" t="s">
        <v>15066</v>
      </c>
      <c r="B4379">
        <v>4</v>
      </c>
    </row>
    <row r="4380" spans="1:2">
      <c r="A4380" t="s">
        <v>15067</v>
      </c>
      <c r="B4380">
        <v>4</v>
      </c>
    </row>
    <row r="4381" spans="1:2">
      <c r="A4381" t="s">
        <v>15090</v>
      </c>
      <c r="B4381">
        <v>4</v>
      </c>
    </row>
    <row r="4382" spans="1:2">
      <c r="A4382" t="s">
        <v>15107</v>
      </c>
      <c r="B4382">
        <v>4</v>
      </c>
    </row>
    <row r="4383" spans="1:2">
      <c r="A4383" t="s">
        <v>15125</v>
      </c>
      <c r="B4383">
        <v>4</v>
      </c>
    </row>
    <row r="4384" spans="1:2">
      <c r="A4384" t="s">
        <v>15135</v>
      </c>
      <c r="B4384">
        <v>4</v>
      </c>
    </row>
    <row r="4385" spans="1:2">
      <c r="A4385" t="s">
        <v>15153</v>
      </c>
      <c r="B4385">
        <v>4</v>
      </c>
    </row>
    <row r="4386" spans="1:2">
      <c r="A4386" t="s">
        <v>15198</v>
      </c>
      <c r="B4386">
        <v>4</v>
      </c>
    </row>
    <row r="4387" spans="1:2">
      <c r="A4387" t="s">
        <v>15205</v>
      </c>
      <c r="B4387">
        <v>4</v>
      </c>
    </row>
    <row r="4388" spans="1:2">
      <c r="A4388" t="s">
        <v>15246</v>
      </c>
      <c r="B4388">
        <v>4</v>
      </c>
    </row>
    <row r="4389" spans="1:2">
      <c r="A4389" t="s">
        <v>15247</v>
      </c>
      <c r="B4389">
        <v>4</v>
      </c>
    </row>
    <row r="4390" spans="1:2">
      <c r="A4390" t="s">
        <v>15295</v>
      </c>
      <c r="B4390">
        <v>4</v>
      </c>
    </row>
    <row r="4391" spans="1:2">
      <c r="A4391" t="s">
        <v>15303</v>
      </c>
      <c r="B4391">
        <v>4</v>
      </c>
    </row>
    <row r="4392" spans="1:2">
      <c r="A4392" t="s">
        <v>15320</v>
      </c>
      <c r="B4392">
        <v>4</v>
      </c>
    </row>
    <row r="4393" spans="1:2">
      <c r="A4393" t="s">
        <v>15350</v>
      </c>
      <c r="B4393">
        <v>4</v>
      </c>
    </row>
    <row r="4394" spans="1:2">
      <c r="A4394" t="s">
        <v>15370</v>
      </c>
      <c r="B4394">
        <v>4</v>
      </c>
    </row>
    <row r="4395" spans="1:2">
      <c r="A4395" t="s">
        <v>15385</v>
      </c>
      <c r="B4395">
        <v>4</v>
      </c>
    </row>
    <row r="4396" spans="1:2">
      <c r="A4396" t="s">
        <v>15412</v>
      </c>
      <c r="B4396">
        <v>4</v>
      </c>
    </row>
    <row r="4397" spans="1:2">
      <c r="A4397" t="s">
        <v>15425</v>
      </c>
      <c r="B4397">
        <v>4</v>
      </c>
    </row>
    <row r="4398" spans="1:2">
      <c r="A4398" t="s">
        <v>15430</v>
      </c>
      <c r="B4398">
        <v>4</v>
      </c>
    </row>
    <row r="4399" spans="1:2">
      <c r="A4399" t="s">
        <v>15450</v>
      </c>
      <c r="B4399">
        <v>4</v>
      </c>
    </row>
    <row r="4400" spans="1:2">
      <c r="A4400" t="s">
        <v>15461</v>
      </c>
      <c r="B4400">
        <v>4</v>
      </c>
    </row>
    <row r="4401" spans="1:2">
      <c r="A4401" t="s">
        <v>15466</v>
      </c>
      <c r="B4401">
        <v>4</v>
      </c>
    </row>
    <row r="4402" spans="1:2">
      <c r="A4402" t="s">
        <v>15475</v>
      </c>
      <c r="B4402">
        <v>4</v>
      </c>
    </row>
    <row r="4403" spans="1:2">
      <c r="A4403" t="s">
        <v>15494</v>
      </c>
      <c r="B4403">
        <v>4</v>
      </c>
    </row>
    <row r="4404" spans="1:2">
      <c r="A4404" t="s">
        <v>15499</v>
      </c>
      <c r="B4404">
        <v>4</v>
      </c>
    </row>
    <row r="4405" spans="1:2">
      <c r="A4405" t="s">
        <v>15542</v>
      </c>
      <c r="B4405">
        <v>4</v>
      </c>
    </row>
    <row r="4406" spans="1:2">
      <c r="A4406" t="s">
        <v>15550</v>
      </c>
      <c r="B4406">
        <v>4</v>
      </c>
    </row>
    <row r="4407" spans="1:2">
      <c r="A4407" t="s">
        <v>15576</v>
      </c>
      <c r="B4407">
        <v>4</v>
      </c>
    </row>
    <row r="4408" spans="1:2">
      <c r="A4408" t="s">
        <v>15578</v>
      </c>
      <c r="B4408">
        <v>4</v>
      </c>
    </row>
    <row r="4409" spans="1:2">
      <c r="A4409" t="s">
        <v>15694</v>
      </c>
      <c r="B4409">
        <v>4</v>
      </c>
    </row>
    <row r="4410" spans="1:2">
      <c r="A4410" t="s">
        <v>15719</v>
      </c>
      <c r="B4410">
        <v>4</v>
      </c>
    </row>
    <row r="4411" spans="1:2">
      <c r="A4411" t="s">
        <v>15733</v>
      </c>
      <c r="B4411">
        <v>4</v>
      </c>
    </row>
    <row r="4412" spans="1:2">
      <c r="A4412" t="s">
        <v>15737</v>
      </c>
      <c r="B4412">
        <v>4</v>
      </c>
    </row>
    <row r="4413" spans="1:2">
      <c r="A4413" t="s">
        <v>15739</v>
      </c>
      <c r="B4413">
        <v>4</v>
      </c>
    </row>
    <row r="4414" spans="1:2">
      <c r="A4414" t="s">
        <v>15790</v>
      </c>
      <c r="B4414">
        <v>4</v>
      </c>
    </row>
    <row r="4415" spans="1:2">
      <c r="A4415" t="s">
        <v>15796</v>
      </c>
      <c r="B4415">
        <v>4</v>
      </c>
    </row>
    <row r="4416" spans="1:2">
      <c r="A4416" t="s">
        <v>8700</v>
      </c>
      <c r="B4416">
        <v>4</v>
      </c>
    </row>
    <row r="4417" spans="1:2">
      <c r="A4417" t="s">
        <v>15835</v>
      </c>
      <c r="B4417">
        <v>4</v>
      </c>
    </row>
    <row r="4418" spans="1:2">
      <c r="A4418" t="s">
        <v>15900</v>
      </c>
      <c r="B4418">
        <v>4</v>
      </c>
    </row>
    <row r="4419" spans="1:2">
      <c r="A4419" t="s">
        <v>15935</v>
      </c>
      <c r="B4419">
        <v>4</v>
      </c>
    </row>
    <row r="4420" spans="1:2">
      <c r="A4420">
        <v>0.97</v>
      </c>
      <c r="B4420">
        <v>4</v>
      </c>
    </row>
    <row r="4421" spans="1:2">
      <c r="A4421" t="s">
        <v>15972</v>
      </c>
      <c r="B4421">
        <v>4</v>
      </c>
    </row>
    <row r="4422" spans="1:2">
      <c r="A4422" t="s">
        <v>15982</v>
      </c>
      <c r="B4422">
        <v>4</v>
      </c>
    </row>
    <row r="4423" spans="1:2">
      <c r="A4423" t="s">
        <v>15983</v>
      </c>
      <c r="B4423">
        <v>4</v>
      </c>
    </row>
    <row r="4424" spans="1:2">
      <c r="A4424" t="s">
        <v>16021</v>
      </c>
      <c r="B4424">
        <v>4</v>
      </c>
    </row>
    <row r="4425" spans="1:2">
      <c r="A4425" t="s">
        <v>16044</v>
      </c>
      <c r="B4425">
        <v>4</v>
      </c>
    </row>
    <row r="4426" spans="1:2">
      <c r="A4426" t="s">
        <v>16074</v>
      </c>
      <c r="B4426">
        <v>4</v>
      </c>
    </row>
    <row r="4427" spans="1:2">
      <c r="A4427" t="s">
        <v>16079</v>
      </c>
      <c r="B4427">
        <v>4</v>
      </c>
    </row>
    <row r="4428" spans="1:2">
      <c r="A4428" t="s">
        <v>16090</v>
      </c>
      <c r="B4428">
        <v>4</v>
      </c>
    </row>
    <row r="4429" spans="1:2">
      <c r="A4429" t="s">
        <v>16111</v>
      </c>
      <c r="B4429">
        <v>4</v>
      </c>
    </row>
    <row r="4430" spans="1:2">
      <c r="A4430" t="s">
        <v>16171</v>
      </c>
      <c r="B4430">
        <v>4</v>
      </c>
    </row>
    <row r="4431" spans="1:2">
      <c r="A4431" t="s">
        <v>8982</v>
      </c>
      <c r="B4431">
        <v>4</v>
      </c>
    </row>
    <row r="4432" spans="1:2">
      <c r="A4432" t="s">
        <v>16214</v>
      </c>
      <c r="B4432">
        <v>4</v>
      </c>
    </row>
    <row r="4433" spans="1:2">
      <c r="A4433" t="s">
        <v>16239</v>
      </c>
      <c r="B4433">
        <v>4</v>
      </c>
    </row>
    <row r="4434" spans="1:2">
      <c r="A4434" t="s">
        <v>10588</v>
      </c>
      <c r="B4434">
        <v>4</v>
      </c>
    </row>
    <row r="4435" spans="1:2">
      <c r="A4435" t="s">
        <v>16308</v>
      </c>
      <c r="B4435">
        <v>4</v>
      </c>
    </row>
    <row r="4436" spans="1:2">
      <c r="A4436" t="s">
        <v>16325</v>
      </c>
      <c r="B4436">
        <v>4</v>
      </c>
    </row>
    <row r="4437" spans="1:2">
      <c r="A4437">
        <v>332</v>
      </c>
      <c r="B4437">
        <v>4</v>
      </c>
    </row>
    <row r="4438" spans="1:2">
      <c r="A4438" t="s">
        <v>16332</v>
      </c>
      <c r="B4438">
        <v>4</v>
      </c>
    </row>
    <row r="4439" spans="1:2">
      <c r="A4439" t="s">
        <v>16334</v>
      </c>
      <c r="B4439">
        <v>4</v>
      </c>
    </row>
    <row r="4440" spans="1:2">
      <c r="A4440" t="s">
        <v>16339</v>
      </c>
      <c r="B4440">
        <v>4</v>
      </c>
    </row>
    <row r="4441" spans="1:2">
      <c r="A4441" t="s">
        <v>16345</v>
      </c>
      <c r="B4441">
        <v>4</v>
      </c>
    </row>
    <row r="4442" spans="1:2">
      <c r="A4442" t="s">
        <v>16366</v>
      </c>
      <c r="B4442">
        <v>4</v>
      </c>
    </row>
    <row r="4443" spans="1:2">
      <c r="A4443" t="s">
        <v>16373</v>
      </c>
      <c r="B4443">
        <v>4</v>
      </c>
    </row>
    <row r="4444" spans="1:2">
      <c r="A4444" t="s">
        <v>16378</v>
      </c>
      <c r="B4444">
        <v>4</v>
      </c>
    </row>
    <row r="4445" spans="1:2">
      <c r="A4445" t="s">
        <v>16404</v>
      </c>
      <c r="B4445">
        <v>4</v>
      </c>
    </row>
    <row r="4446" spans="1:2">
      <c r="A4446" t="s">
        <v>16472</v>
      </c>
      <c r="B4446">
        <v>4</v>
      </c>
    </row>
    <row r="4447" spans="1:2">
      <c r="A4447" t="s">
        <v>16474</v>
      </c>
      <c r="B4447">
        <v>4</v>
      </c>
    </row>
    <row r="4448" spans="1:2">
      <c r="A4448" t="s">
        <v>16478</v>
      </c>
      <c r="B4448">
        <v>4</v>
      </c>
    </row>
    <row r="4449" spans="1:2">
      <c r="A4449" t="s">
        <v>16503</v>
      </c>
      <c r="B4449">
        <v>4</v>
      </c>
    </row>
    <row r="4450" spans="1:2">
      <c r="A4450" t="s">
        <v>16540</v>
      </c>
      <c r="B4450">
        <v>4</v>
      </c>
    </row>
    <row r="4451" spans="1:2">
      <c r="A4451" t="s">
        <v>16586</v>
      </c>
      <c r="B4451">
        <v>4</v>
      </c>
    </row>
    <row r="4452" spans="1:2">
      <c r="A4452" t="s">
        <v>16602</v>
      </c>
      <c r="B4452">
        <v>4</v>
      </c>
    </row>
    <row r="4453" spans="1:2">
      <c r="A4453" t="s">
        <v>16612</v>
      </c>
      <c r="B4453">
        <v>4</v>
      </c>
    </row>
    <row r="4454" spans="1:2">
      <c r="A4454" t="s">
        <v>16642</v>
      </c>
      <c r="B4454">
        <v>4</v>
      </c>
    </row>
    <row r="4455" spans="1:2">
      <c r="A4455" t="s">
        <v>16656</v>
      </c>
      <c r="B4455">
        <v>4</v>
      </c>
    </row>
    <row r="4456" spans="1:2">
      <c r="A4456" t="s">
        <v>16665</v>
      </c>
      <c r="B4456">
        <v>4</v>
      </c>
    </row>
    <row r="4457" spans="1:2">
      <c r="A4457" t="s">
        <v>16689</v>
      </c>
      <c r="B4457">
        <v>4</v>
      </c>
    </row>
    <row r="4458" spans="1:2">
      <c r="A4458" t="s">
        <v>16707</v>
      </c>
      <c r="B4458">
        <v>4</v>
      </c>
    </row>
    <row r="4459" spans="1:2">
      <c r="A4459" t="s">
        <v>16721</v>
      </c>
      <c r="B4459">
        <v>4</v>
      </c>
    </row>
    <row r="4460" spans="1:2">
      <c r="A4460" t="s">
        <v>16725</v>
      </c>
      <c r="B4460">
        <v>4</v>
      </c>
    </row>
    <row r="4461" spans="1:2">
      <c r="A4461" t="s">
        <v>16741</v>
      </c>
      <c r="B4461">
        <v>4</v>
      </c>
    </row>
    <row r="4462" spans="1:2">
      <c r="A4462" t="s">
        <v>16755</v>
      </c>
      <c r="B4462">
        <v>4</v>
      </c>
    </row>
    <row r="4463" spans="1:2">
      <c r="A4463" t="s">
        <v>16801</v>
      </c>
      <c r="B4463">
        <v>4</v>
      </c>
    </row>
    <row r="4464" spans="1:2">
      <c r="A4464" t="s">
        <v>16811</v>
      </c>
      <c r="B4464">
        <v>4</v>
      </c>
    </row>
    <row r="4465" spans="1:2">
      <c r="A4465">
        <v>2017</v>
      </c>
      <c r="B4465">
        <v>4</v>
      </c>
    </row>
    <row r="4466" spans="1:2">
      <c r="A4466" t="s">
        <v>16851</v>
      </c>
      <c r="B4466">
        <v>4</v>
      </c>
    </row>
    <row r="4467" spans="1:2">
      <c r="A4467" t="s">
        <v>16857</v>
      </c>
      <c r="B4467">
        <v>4</v>
      </c>
    </row>
    <row r="4468" spans="1:2">
      <c r="A4468" t="s">
        <v>16903</v>
      </c>
      <c r="B4468">
        <v>4</v>
      </c>
    </row>
    <row r="4469" spans="1:2">
      <c r="A4469" t="s">
        <v>16926</v>
      </c>
      <c r="B4469">
        <v>4</v>
      </c>
    </row>
    <row r="4470" spans="1:2">
      <c r="A4470" t="s">
        <v>16936</v>
      </c>
      <c r="B4470">
        <v>4</v>
      </c>
    </row>
    <row r="4471" spans="1:2">
      <c r="A4471" t="s">
        <v>17024</v>
      </c>
      <c r="B4471">
        <v>4</v>
      </c>
    </row>
    <row r="4472" spans="1:2">
      <c r="A4472" t="s">
        <v>17029</v>
      </c>
      <c r="B4472">
        <v>4</v>
      </c>
    </row>
    <row r="4473" spans="1:2">
      <c r="A4473" t="s">
        <v>17061</v>
      </c>
      <c r="B4473">
        <v>4</v>
      </c>
    </row>
    <row r="4474" spans="1:2">
      <c r="A4474" t="s">
        <v>17062</v>
      </c>
      <c r="B4474">
        <v>4</v>
      </c>
    </row>
    <row r="4475" spans="1:2">
      <c r="A4475" t="s">
        <v>17085</v>
      </c>
      <c r="B4475">
        <v>4</v>
      </c>
    </row>
    <row r="4476" spans="1:2">
      <c r="A4476" t="s">
        <v>17103</v>
      </c>
      <c r="B4476">
        <v>4</v>
      </c>
    </row>
    <row r="4477" spans="1:2">
      <c r="A4477" t="s">
        <v>17114</v>
      </c>
      <c r="B4477">
        <v>4</v>
      </c>
    </row>
    <row r="4478" spans="1:2">
      <c r="A4478" t="s">
        <v>17170</v>
      </c>
      <c r="B4478">
        <v>4</v>
      </c>
    </row>
    <row r="4479" spans="1:2">
      <c r="A4479" t="s">
        <v>9318</v>
      </c>
      <c r="B4479">
        <v>4</v>
      </c>
    </row>
    <row r="4480" spans="1:2">
      <c r="A4480">
        <v>2800</v>
      </c>
      <c r="B4480">
        <v>4</v>
      </c>
    </row>
    <row r="4481" spans="1:2">
      <c r="A4481" t="s">
        <v>17210</v>
      </c>
      <c r="B4481">
        <v>4</v>
      </c>
    </row>
    <row r="4482" spans="1:2">
      <c r="A4482" t="s">
        <v>17221</v>
      </c>
      <c r="B4482">
        <v>4</v>
      </c>
    </row>
    <row r="4483" spans="1:2">
      <c r="A4483" t="s">
        <v>17237</v>
      </c>
      <c r="B4483">
        <v>4</v>
      </c>
    </row>
    <row r="4484" spans="1:2">
      <c r="A4484" t="s">
        <v>17303</v>
      </c>
      <c r="B4484">
        <v>4</v>
      </c>
    </row>
    <row r="4485" spans="1:2">
      <c r="A4485">
        <v>1.22</v>
      </c>
      <c r="B4485">
        <v>4</v>
      </c>
    </row>
    <row r="4486" spans="1:2">
      <c r="A4486" t="s">
        <v>17338</v>
      </c>
      <c r="B4486">
        <v>4</v>
      </c>
    </row>
    <row r="4487" spans="1:2">
      <c r="A4487" t="s">
        <v>17346</v>
      </c>
      <c r="B4487">
        <v>4</v>
      </c>
    </row>
    <row r="4488" spans="1:2">
      <c r="A4488" t="s">
        <v>17397</v>
      </c>
      <c r="B4488">
        <v>4</v>
      </c>
    </row>
    <row r="4489" spans="1:2">
      <c r="A4489" t="s">
        <v>17403</v>
      </c>
      <c r="B4489">
        <v>4</v>
      </c>
    </row>
    <row r="4490" spans="1:2">
      <c r="A4490" t="s">
        <v>17443</v>
      </c>
      <c r="B4490">
        <v>4</v>
      </c>
    </row>
    <row r="4491" spans="1:2">
      <c r="A4491" t="s">
        <v>10377</v>
      </c>
      <c r="B4491">
        <v>4</v>
      </c>
    </row>
    <row r="4492" spans="1:2">
      <c r="A4492" t="s">
        <v>17467</v>
      </c>
      <c r="B4492">
        <v>4</v>
      </c>
    </row>
    <row r="4493" spans="1:2">
      <c r="A4493" t="s">
        <v>17481</v>
      </c>
      <c r="B4493">
        <v>4</v>
      </c>
    </row>
    <row r="4494" spans="1:2">
      <c r="A4494">
        <v>9.6</v>
      </c>
      <c r="B4494">
        <v>4</v>
      </c>
    </row>
    <row r="4495" spans="1:2">
      <c r="A4495" t="s">
        <v>17499</v>
      </c>
      <c r="B4495">
        <v>4</v>
      </c>
    </row>
    <row r="4496" spans="1:2">
      <c r="A4496" t="s">
        <v>17659</v>
      </c>
      <c r="B4496">
        <v>4</v>
      </c>
    </row>
    <row r="4497" spans="1:2">
      <c r="A4497" t="s">
        <v>17755</v>
      </c>
      <c r="B4497">
        <v>4</v>
      </c>
    </row>
    <row r="4498" spans="1:2">
      <c r="A4498" t="s">
        <v>17772</v>
      </c>
      <c r="B4498">
        <v>4</v>
      </c>
    </row>
    <row r="4499" spans="1:2">
      <c r="A4499" t="s">
        <v>17825</v>
      </c>
      <c r="B4499">
        <v>4</v>
      </c>
    </row>
    <row r="4500" spans="1:2">
      <c r="A4500" t="s">
        <v>17842</v>
      </c>
      <c r="B4500">
        <v>4</v>
      </c>
    </row>
    <row r="4501" spans="1:2">
      <c r="A4501">
        <v>6.3</v>
      </c>
      <c r="B4501">
        <v>4</v>
      </c>
    </row>
    <row r="4502" spans="1:2">
      <c r="A4502">
        <v>12.5</v>
      </c>
      <c r="B4502">
        <v>4</v>
      </c>
    </row>
    <row r="4503" spans="1:2">
      <c r="A4503" t="s">
        <v>17851</v>
      </c>
      <c r="B4503">
        <v>4</v>
      </c>
    </row>
    <row r="4504" spans="1:2">
      <c r="A4504" t="s">
        <v>17952</v>
      </c>
      <c r="B4504">
        <v>4</v>
      </c>
    </row>
    <row r="4505" spans="1:2">
      <c r="A4505" t="s">
        <v>17990</v>
      </c>
      <c r="B4505">
        <v>4</v>
      </c>
    </row>
    <row r="4506" spans="1:2">
      <c r="A4506" t="s">
        <v>17999</v>
      </c>
      <c r="B4506">
        <v>4</v>
      </c>
    </row>
    <row r="4507" spans="1:2">
      <c r="A4507" t="s">
        <v>18006</v>
      </c>
      <c r="B4507">
        <v>4</v>
      </c>
    </row>
    <row r="4508" spans="1:2">
      <c r="A4508" t="s">
        <v>18019</v>
      </c>
      <c r="B4508">
        <v>4</v>
      </c>
    </row>
    <row r="4509" spans="1:2">
      <c r="A4509" t="s">
        <v>18028</v>
      </c>
      <c r="B4509">
        <v>4</v>
      </c>
    </row>
    <row r="4510" spans="1:2">
      <c r="A4510" t="s">
        <v>8828</v>
      </c>
      <c r="B4510">
        <v>4</v>
      </c>
    </row>
    <row r="4511" spans="1:2">
      <c r="A4511" t="s">
        <v>18038</v>
      </c>
      <c r="B4511">
        <v>4</v>
      </c>
    </row>
    <row r="4512" spans="1:2">
      <c r="A4512" t="s">
        <v>18049</v>
      </c>
      <c r="B4512">
        <v>4</v>
      </c>
    </row>
    <row r="4513" spans="1:2">
      <c r="A4513" t="s">
        <v>18062</v>
      </c>
      <c r="B4513">
        <v>4</v>
      </c>
    </row>
    <row r="4514" spans="1:2">
      <c r="A4514" t="s">
        <v>8771</v>
      </c>
      <c r="B4514">
        <v>4</v>
      </c>
    </row>
    <row r="4515" spans="1:2">
      <c r="A4515">
        <v>7.8</v>
      </c>
      <c r="B4515">
        <v>4</v>
      </c>
    </row>
    <row r="4516" spans="1:2">
      <c r="A4516" t="s">
        <v>18078</v>
      </c>
      <c r="B4516">
        <v>4</v>
      </c>
    </row>
    <row r="4517" spans="1:2">
      <c r="A4517" t="s">
        <v>18090</v>
      </c>
      <c r="B4517">
        <v>4</v>
      </c>
    </row>
    <row r="4518" spans="1:2">
      <c r="A4518" t="s">
        <v>18091</v>
      </c>
      <c r="B4518">
        <v>4</v>
      </c>
    </row>
    <row r="4519" spans="1:2">
      <c r="A4519" t="s">
        <v>18093</v>
      </c>
      <c r="B4519">
        <v>4</v>
      </c>
    </row>
    <row r="4520" spans="1:2">
      <c r="A4520" t="s">
        <v>18122</v>
      </c>
      <c r="B4520">
        <v>4</v>
      </c>
    </row>
    <row r="4521" spans="1:2">
      <c r="A4521" t="s">
        <v>18126</v>
      </c>
      <c r="B4521">
        <v>4</v>
      </c>
    </row>
    <row r="4522" spans="1:2">
      <c r="A4522" t="s">
        <v>18129</v>
      </c>
      <c r="B4522">
        <v>4</v>
      </c>
    </row>
    <row r="4523" spans="1:2">
      <c r="A4523" t="s">
        <v>18140</v>
      </c>
      <c r="B4523">
        <v>4</v>
      </c>
    </row>
    <row r="4524" spans="1:2">
      <c r="A4524" t="s">
        <v>18170</v>
      </c>
      <c r="B4524">
        <v>4</v>
      </c>
    </row>
    <row r="4525" spans="1:2">
      <c r="A4525" t="s">
        <v>18186</v>
      </c>
      <c r="B4525">
        <v>4</v>
      </c>
    </row>
    <row r="4526" spans="1:2">
      <c r="A4526" t="s">
        <v>18192</v>
      </c>
      <c r="B4526">
        <v>4</v>
      </c>
    </row>
    <row r="4527" spans="1:2">
      <c r="A4527" t="s">
        <v>18199</v>
      </c>
      <c r="B4527">
        <v>4</v>
      </c>
    </row>
    <row r="4528" spans="1:2">
      <c r="A4528">
        <v>0.14000000000000001</v>
      </c>
      <c r="B4528">
        <v>4</v>
      </c>
    </row>
    <row r="4529" spans="1:2">
      <c r="A4529">
        <v>0.17</v>
      </c>
      <c r="B4529">
        <v>4</v>
      </c>
    </row>
    <row r="4530" spans="1:2">
      <c r="A4530">
        <v>0.18</v>
      </c>
      <c r="B4530">
        <v>4</v>
      </c>
    </row>
    <row r="4531" spans="1:2">
      <c r="A4531" t="s">
        <v>10626</v>
      </c>
      <c r="B4531">
        <v>4</v>
      </c>
    </row>
    <row r="4532" spans="1:2">
      <c r="A4532" t="s">
        <v>18249</v>
      </c>
      <c r="B4532">
        <v>4</v>
      </c>
    </row>
    <row r="4533" spans="1:2">
      <c r="A4533" t="s">
        <v>18259</v>
      </c>
      <c r="B4533">
        <v>4</v>
      </c>
    </row>
    <row r="4534" spans="1:2">
      <c r="A4534" t="s">
        <v>18286</v>
      </c>
      <c r="B4534">
        <v>4</v>
      </c>
    </row>
    <row r="4535" spans="1:2">
      <c r="A4535" t="s">
        <v>18292</v>
      </c>
      <c r="B4535">
        <v>4</v>
      </c>
    </row>
    <row r="4536" spans="1:2">
      <c r="A4536" t="s">
        <v>18300</v>
      </c>
      <c r="B4536">
        <v>4</v>
      </c>
    </row>
    <row r="4537" spans="1:2">
      <c r="A4537" t="s">
        <v>18329</v>
      </c>
      <c r="B4537">
        <v>4</v>
      </c>
    </row>
    <row r="4538" spans="1:2">
      <c r="A4538" t="s">
        <v>18331</v>
      </c>
      <c r="B4538">
        <v>4</v>
      </c>
    </row>
    <row r="4539" spans="1:2">
      <c r="A4539" t="s">
        <v>18348</v>
      </c>
      <c r="B4539">
        <v>4</v>
      </c>
    </row>
    <row r="4540" spans="1:2">
      <c r="A4540" t="s">
        <v>18350</v>
      </c>
      <c r="B4540">
        <v>4</v>
      </c>
    </row>
    <row r="4541" spans="1:2">
      <c r="A4541" t="s">
        <v>18356</v>
      </c>
      <c r="B4541">
        <v>4</v>
      </c>
    </row>
    <row r="4542" spans="1:2">
      <c r="A4542" t="s">
        <v>18364</v>
      </c>
      <c r="B4542">
        <v>4</v>
      </c>
    </row>
    <row r="4543" spans="1:2">
      <c r="A4543" t="s">
        <v>18413</v>
      </c>
      <c r="B4543">
        <v>4</v>
      </c>
    </row>
    <row r="4544" spans="1:2">
      <c r="A4544" t="s">
        <v>18415</v>
      </c>
      <c r="B4544">
        <v>4</v>
      </c>
    </row>
    <row r="4545" spans="1:2">
      <c r="A4545" t="s">
        <v>18419</v>
      </c>
      <c r="B4545">
        <v>4</v>
      </c>
    </row>
    <row r="4546" spans="1:2">
      <c r="A4546" t="s">
        <v>18459</v>
      </c>
      <c r="B4546">
        <v>4</v>
      </c>
    </row>
    <row r="4547" spans="1:2">
      <c r="A4547" t="b">
        <v>1</v>
      </c>
      <c r="B4547">
        <v>4</v>
      </c>
    </row>
    <row r="4548" spans="1:2">
      <c r="A4548" t="s">
        <v>18536</v>
      </c>
      <c r="B4548">
        <v>4</v>
      </c>
    </row>
    <row r="4549" spans="1:2">
      <c r="A4549" t="s">
        <v>18579</v>
      </c>
      <c r="B4549">
        <v>4</v>
      </c>
    </row>
    <row r="4550" spans="1:2">
      <c r="A4550" t="s">
        <v>10162</v>
      </c>
      <c r="B4550">
        <v>4</v>
      </c>
    </row>
    <row r="4551" spans="1:2">
      <c r="A4551" t="s">
        <v>18666</v>
      </c>
      <c r="B4551">
        <v>4</v>
      </c>
    </row>
    <row r="4552" spans="1:2">
      <c r="A4552" t="s">
        <v>18679</v>
      </c>
      <c r="B4552">
        <v>4</v>
      </c>
    </row>
    <row r="4553" spans="1:2">
      <c r="A4553" t="s">
        <v>18746</v>
      </c>
      <c r="B4553">
        <v>4</v>
      </c>
    </row>
    <row r="4554" spans="1:2">
      <c r="A4554" t="s">
        <v>18755</v>
      </c>
      <c r="B4554">
        <v>4</v>
      </c>
    </row>
    <row r="4555" spans="1:2">
      <c r="A4555">
        <v>0.71</v>
      </c>
      <c r="B4555">
        <v>4</v>
      </c>
    </row>
    <row r="4556" spans="1:2">
      <c r="A4556">
        <v>0.74</v>
      </c>
      <c r="B4556">
        <v>4</v>
      </c>
    </row>
    <row r="4557" spans="1:2">
      <c r="A4557" t="s">
        <v>18832</v>
      </c>
      <c r="B4557">
        <v>4</v>
      </c>
    </row>
    <row r="4558" spans="1:2">
      <c r="A4558">
        <v>5.8</v>
      </c>
      <c r="B4558">
        <v>4</v>
      </c>
    </row>
    <row r="4559" spans="1:2">
      <c r="A4559" t="s">
        <v>18837</v>
      </c>
      <c r="B4559">
        <v>4</v>
      </c>
    </row>
    <row r="4560" spans="1:2">
      <c r="A4560" t="s">
        <v>18844</v>
      </c>
      <c r="B4560">
        <v>4</v>
      </c>
    </row>
    <row r="4561" spans="1:2">
      <c r="A4561" t="s">
        <v>18963</v>
      </c>
      <c r="B4561">
        <v>4</v>
      </c>
    </row>
    <row r="4562" spans="1:2">
      <c r="A4562" t="s">
        <v>18992</v>
      </c>
      <c r="B4562">
        <v>4</v>
      </c>
    </row>
    <row r="4563" spans="1:2">
      <c r="A4563" t="s">
        <v>18995</v>
      </c>
      <c r="B4563">
        <v>4</v>
      </c>
    </row>
    <row r="4564" spans="1:2">
      <c r="A4564" t="s">
        <v>9469</v>
      </c>
      <c r="B4564">
        <v>4</v>
      </c>
    </row>
    <row r="4565" spans="1:2">
      <c r="A4565" t="s">
        <v>19026</v>
      </c>
      <c r="B4565">
        <v>4</v>
      </c>
    </row>
    <row r="4566" spans="1:2">
      <c r="A4566" t="s">
        <v>19030</v>
      </c>
      <c r="B4566">
        <v>4</v>
      </c>
    </row>
    <row r="4567" spans="1:2">
      <c r="A4567" t="s">
        <v>19066</v>
      </c>
      <c r="B4567">
        <v>4</v>
      </c>
    </row>
    <row r="4568" spans="1:2">
      <c r="A4568" t="s">
        <v>19071</v>
      </c>
      <c r="B4568">
        <v>4</v>
      </c>
    </row>
    <row r="4569" spans="1:2">
      <c r="A4569" t="s">
        <v>19085</v>
      </c>
      <c r="B4569">
        <v>4</v>
      </c>
    </row>
    <row r="4570" spans="1:2">
      <c r="A4570" t="s">
        <v>19109</v>
      </c>
      <c r="B4570">
        <v>4</v>
      </c>
    </row>
    <row r="4571" spans="1:2">
      <c r="A4571" t="s">
        <v>19127</v>
      </c>
      <c r="B4571">
        <v>4</v>
      </c>
    </row>
    <row r="4572" spans="1:2">
      <c r="A4572" t="s">
        <v>19166</v>
      </c>
      <c r="B4572">
        <v>4</v>
      </c>
    </row>
    <row r="4573" spans="1:2">
      <c r="A4573" t="s">
        <v>19170</v>
      </c>
      <c r="B4573">
        <v>4</v>
      </c>
    </row>
    <row r="4574" spans="1:2">
      <c r="A4574" t="s">
        <v>19184</v>
      </c>
      <c r="B4574">
        <v>4</v>
      </c>
    </row>
    <row r="4575" spans="1:2">
      <c r="A4575" t="s">
        <v>19202</v>
      </c>
      <c r="B4575">
        <v>4</v>
      </c>
    </row>
    <row r="4576" spans="1:2">
      <c r="A4576" t="s">
        <v>19203</v>
      </c>
      <c r="B4576">
        <v>4</v>
      </c>
    </row>
    <row r="4577" spans="1:2">
      <c r="A4577" t="s">
        <v>19228</v>
      </c>
      <c r="B4577">
        <v>4</v>
      </c>
    </row>
    <row r="4578" spans="1:2">
      <c r="A4578" t="s">
        <v>19324</v>
      </c>
      <c r="B4578">
        <v>4</v>
      </c>
    </row>
    <row r="4579" spans="1:2">
      <c r="A4579" t="s">
        <v>19351</v>
      </c>
      <c r="B4579">
        <v>4</v>
      </c>
    </row>
    <row r="4580" spans="1:2">
      <c r="A4580" t="s">
        <v>19366</v>
      </c>
      <c r="B4580">
        <v>4</v>
      </c>
    </row>
    <row r="4581" spans="1:2">
      <c r="A4581" t="s">
        <v>19393</v>
      </c>
      <c r="B4581">
        <v>4</v>
      </c>
    </row>
    <row r="4582" spans="1:2">
      <c r="A4582">
        <v>0.53</v>
      </c>
      <c r="B4582">
        <v>4</v>
      </c>
    </row>
    <row r="4583" spans="1:2">
      <c r="A4583" t="s">
        <v>19404</v>
      </c>
      <c r="B4583">
        <v>4</v>
      </c>
    </row>
    <row r="4584" spans="1:2">
      <c r="A4584" t="s">
        <v>19422</v>
      </c>
      <c r="B4584">
        <v>4</v>
      </c>
    </row>
    <row r="4585" spans="1:2">
      <c r="A4585" t="s">
        <v>19426</v>
      </c>
      <c r="B4585">
        <v>4</v>
      </c>
    </row>
    <row r="4586" spans="1:2">
      <c r="A4586" t="s">
        <v>19430</v>
      </c>
      <c r="B4586">
        <v>4</v>
      </c>
    </row>
    <row r="4587" spans="1:2">
      <c r="A4587" t="s">
        <v>19445</v>
      </c>
      <c r="B4587">
        <v>4</v>
      </c>
    </row>
    <row r="4588" spans="1:2">
      <c r="A4588" t="s">
        <v>19473</v>
      </c>
      <c r="B4588">
        <v>4</v>
      </c>
    </row>
    <row r="4589" spans="1:2">
      <c r="A4589" t="s">
        <v>19500</v>
      </c>
      <c r="B4589">
        <v>4</v>
      </c>
    </row>
    <row r="4590" spans="1:2">
      <c r="A4590" t="s">
        <v>19547</v>
      </c>
      <c r="B4590">
        <v>4</v>
      </c>
    </row>
    <row r="4591" spans="1:2">
      <c r="A4591" t="s">
        <v>19594</v>
      </c>
      <c r="B4591">
        <v>4</v>
      </c>
    </row>
    <row r="4592" spans="1:2">
      <c r="A4592" t="s">
        <v>19616</v>
      </c>
      <c r="B4592">
        <v>4</v>
      </c>
    </row>
    <row r="4593" spans="1:2">
      <c r="A4593" t="s">
        <v>19654</v>
      </c>
      <c r="B4593">
        <v>4</v>
      </c>
    </row>
    <row r="4594" spans="1:2">
      <c r="A4594" t="s">
        <v>19672</v>
      </c>
      <c r="B4594">
        <v>4</v>
      </c>
    </row>
    <row r="4595" spans="1:2">
      <c r="A4595" t="s">
        <v>19710</v>
      </c>
      <c r="B4595">
        <v>4</v>
      </c>
    </row>
    <row r="4596" spans="1:2">
      <c r="A4596" t="s">
        <v>19714</v>
      </c>
      <c r="B4596">
        <v>4</v>
      </c>
    </row>
    <row r="4597" spans="1:2">
      <c r="A4597" t="s">
        <v>8941</v>
      </c>
      <c r="B4597">
        <v>4</v>
      </c>
    </row>
    <row r="4598" spans="1:2">
      <c r="A4598" t="s">
        <v>19759</v>
      </c>
      <c r="B4598">
        <v>4</v>
      </c>
    </row>
    <row r="4599" spans="1:2">
      <c r="A4599" t="s">
        <v>19763</v>
      </c>
      <c r="B4599">
        <v>4</v>
      </c>
    </row>
    <row r="4600" spans="1:2">
      <c r="A4600" t="s">
        <v>19784</v>
      </c>
      <c r="B4600">
        <v>4</v>
      </c>
    </row>
    <row r="4601" spans="1:2">
      <c r="A4601" t="s">
        <v>19793</v>
      </c>
      <c r="B4601">
        <v>4</v>
      </c>
    </row>
    <row r="4602" spans="1:2">
      <c r="A4602" t="s">
        <v>19852</v>
      </c>
      <c r="B4602">
        <v>4</v>
      </c>
    </row>
    <row r="4603" spans="1:2">
      <c r="A4603" t="s">
        <v>19882</v>
      </c>
      <c r="B4603">
        <v>4</v>
      </c>
    </row>
    <row r="4604" spans="1:2">
      <c r="A4604" t="s">
        <v>19936</v>
      </c>
      <c r="B4604">
        <v>4</v>
      </c>
    </row>
    <row r="4605" spans="1:2">
      <c r="A4605" t="s">
        <v>19945</v>
      </c>
      <c r="B4605">
        <v>4</v>
      </c>
    </row>
    <row r="4606" spans="1:2">
      <c r="A4606" t="s">
        <v>19973</v>
      </c>
      <c r="B4606">
        <v>4</v>
      </c>
    </row>
    <row r="4607" spans="1:2">
      <c r="A4607" t="s">
        <v>19975</v>
      </c>
      <c r="B4607">
        <v>4</v>
      </c>
    </row>
    <row r="4608" spans="1:2">
      <c r="A4608" t="s">
        <v>20013</v>
      </c>
      <c r="B4608">
        <v>4</v>
      </c>
    </row>
    <row r="4609" spans="1:2">
      <c r="A4609" t="s">
        <v>20015</v>
      </c>
      <c r="B4609">
        <v>4</v>
      </c>
    </row>
    <row r="4610" spans="1:2">
      <c r="A4610" t="s">
        <v>20019</v>
      </c>
      <c r="B4610">
        <v>4</v>
      </c>
    </row>
    <row r="4611" spans="1:2">
      <c r="A4611" t="s">
        <v>20031</v>
      </c>
      <c r="B4611">
        <v>4</v>
      </c>
    </row>
    <row r="4612" spans="1:2">
      <c r="A4612" t="s">
        <v>20033</v>
      </c>
      <c r="B4612">
        <v>4</v>
      </c>
    </row>
    <row r="4613" spans="1:2">
      <c r="A4613" t="s">
        <v>20034</v>
      </c>
      <c r="B4613">
        <v>4</v>
      </c>
    </row>
    <row r="4614" spans="1:2">
      <c r="A4614" t="s">
        <v>20043</v>
      </c>
      <c r="B4614">
        <v>4</v>
      </c>
    </row>
    <row r="4615" spans="1:2">
      <c r="A4615" t="s">
        <v>20053</v>
      </c>
      <c r="B4615">
        <v>4</v>
      </c>
    </row>
    <row r="4616" spans="1:2">
      <c r="A4616">
        <v>1.29</v>
      </c>
      <c r="B4616">
        <v>4</v>
      </c>
    </row>
    <row r="4617" spans="1:2">
      <c r="A4617" t="s">
        <v>20065</v>
      </c>
      <c r="B4617">
        <v>4</v>
      </c>
    </row>
    <row r="4618" spans="1:2">
      <c r="A4618" t="s">
        <v>20092</v>
      </c>
      <c r="B4618">
        <v>4</v>
      </c>
    </row>
    <row r="4619" spans="1:2">
      <c r="A4619" t="s">
        <v>20135</v>
      </c>
      <c r="B4619">
        <v>4</v>
      </c>
    </row>
    <row r="4620" spans="1:2">
      <c r="A4620" t="s">
        <v>20160</v>
      </c>
      <c r="B4620">
        <v>4</v>
      </c>
    </row>
    <row r="4621" spans="1:2">
      <c r="A4621" t="s">
        <v>20177</v>
      </c>
      <c r="B4621">
        <v>4</v>
      </c>
    </row>
    <row r="4622" spans="1:2">
      <c r="A4622" t="s">
        <v>20182</v>
      </c>
      <c r="B4622">
        <v>4</v>
      </c>
    </row>
    <row r="4623" spans="1:2">
      <c r="A4623" t="s">
        <v>10757</v>
      </c>
      <c r="B4623">
        <v>4</v>
      </c>
    </row>
    <row r="4624" spans="1:2">
      <c r="A4624" t="s">
        <v>20188</v>
      </c>
      <c r="B4624">
        <v>4</v>
      </c>
    </row>
    <row r="4625" spans="1:2">
      <c r="A4625" t="s">
        <v>20210</v>
      </c>
      <c r="B4625">
        <v>4</v>
      </c>
    </row>
    <row r="4626" spans="1:2">
      <c r="A4626" t="s">
        <v>20217</v>
      </c>
      <c r="B4626">
        <v>4</v>
      </c>
    </row>
    <row r="4627" spans="1:2">
      <c r="A4627" t="s">
        <v>8772</v>
      </c>
      <c r="B4627">
        <v>4</v>
      </c>
    </row>
    <row r="4628" spans="1:2">
      <c r="A4628" t="s">
        <v>20230</v>
      </c>
      <c r="B4628">
        <v>4</v>
      </c>
    </row>
    <row r="4629" spans="1:2">
      <c r="A4629" t="s">
        <v>10849</v>
      </c>
      <c r="B4629">
        <v>4</v>
      </c>
    </row>
    <row r="4630" spans="1:2">
      <c r="A4630" t="s">
        <v>20236</v>
      </c>
      <c r="B4630">
        <v>4</v>
      </c>
    </row>
    <row r="4631" spans="1:2">
      <c r="A4631" t="s">
        <v>20265</v>
      </c>
      <c r="B4631">
        <v>4</v>
      </c>
    </row>
    <row r="4632" spans="1:2">
      <c r="A4632" t="s">
        <v>9470</v>
      </c>
      <c r="B4632">
        <v>4</v>
      </c>
    </row>
    <row r="4633" spans="1:2">
      <c r="A4633" t="s">
        <v>20271</v>
      </c>
      <c r="B4633">
        <v>4</v>
      </c>
    </row>
    <row r="4634" spans="1:2">
      <c r="A4634" t="s">
        <v>20305</v>
      </c>
      <c r="B4634">
        <v>4</v>
      </c>
    </row>
    <row r="4635" spans="1:2">
      <c r="A4635" t="s">
        <v>20336</v>
      </c>
      <c r="B4635">
        <v>4</v>
      </c>
    </row>
    <row r="4636" spans="1:2">
      <c r="A4636" t="s">
        <v>10768</v>
      </c>
      <c r="B4636">
        <v>4</v>
      </c>
    </row>
    <row r="4637" spans="1:2">
      <c r="A4637" t="s">
        <v>20393</v>
      </c>
      <c r="B4637">
        <v>4</v>
      </c>
    </row>
    <row r="4638" spans="1:2">
      <c r="A4638" t="s">
        <v>8718</v>
      </c>
      <c r="B4638">
        <v>4</v>
      </c>
    </row>
    <row r="4639" spans="1:2">
      <c r="A4639" t="s">
        <v>20490</v>
      </c>
      <c r="B4639">
        <v>4</v>
      </c>
    </row>
    <row r="4640" spans="1:2">
      <c r="A4640" t="s">
        <v>20534</v>
      </c>
      <c r="B4640">
        <v>4</v>
      </c>
    </row>
    <row r="4641" spans="1:2">
      <c r="A4641" t="s">
        <v>20536</v>
      </c>
      <c r="B4641">
        <v>4</v>
      </c>
    </row>
    <row r="4642" spans="1:2">
      <c r="A4642" t="s">
        <v>20580</v>
      </c>
      <c r="B4642">
        <v>4</v>
      </c>
    </row>
    <row r="4643" spans="1:2">
      <c r="A4643" t="s">
        <v>20593</v>
      </c>
      <c r="B4643">
        <v>4</v>
      </c>
    </row>
    <row r="4644" spans="1:2">
      <c r="A4644" t="s">
        <v>20600</v>
      </c>
      <c r="B4644">
        <v>4</v>
      </c>
    </row>
    <row r="4645" spans="1:2">
      <c r="A4645" t="s">
        <v>20645</v>
      </c>
      <c r="B4645">
        <v>4</v>
      </c>
    </row>
    <row r="4646" spans="1:2">
      <c r="A4646" t="s">
        <v>20667</v>
      </c>
      <c r="B4646">
        <v>4</v>
      </c>
    </row>
    <row r="4647" spans="1:2">
      <c r="A4647" t="s">
        <v>10494</v>
      </c>
      <c r="B4647">
        <v>4</v>
      </c>
    </row>
    <row r="4648" spans="1:2">
      <c r="A4648" t="s">
        <v>20709</v>
      </c>
      <c r="B4648">
        <v>4</v>
      </c>
    </row>
    <row r="4649" spans="1:2">
      <c r="A4649" t="s">
        <v>20744</v>
      </c>
      <c r="B4649">
        <v>4</v>
      </c>
    </row>
    <row r="4650" spans="1:2">
      <c r="A4650" t="s">
        <v>20768</v>
      </c>
      <c r="B4650">
        <v>4</v>
      </c>
    </row>
    <row r="4651" spans="1:2">
      <c r="A4651" t="s">
        <v>20775</v>
      </c>
      <c r="B4651">
        <v>4</v>
      </c>
    </row>
    <row r="4652" spans="1:2">
      <c r="A4652" t="s">
        <v>20792</v>
      </c>
      <c r="B4652">
        <v>4</v>
      </c>
    </row>
    <row r="4653" spans="1:2">
      <c r="A4653" t="s">
        <v>9147</v>
      </c>
      <c r="B4653">
        <v>4</v>
      </c>
    </row>
    <row r="4654" spans="1:2">
      <c r="A4654" t="s">
        <v>20830</v>
      </c>
      <c r="B4654">
        <v>4</v>
      </c>
    </row>
    <row r="4655" spans="1:2">
      <c r="A4655" t="s">
        <v>20886</v>
      </c>
      <c r="B4655">
        <v>4</v>
      </c>
    </row>
    <row r="4656" spans="1:2">
      <c r="A4656" t="s">
        <v>20890</v>
      </c>
      <c r="B4656">
        <v>4</v>
      </c>
    </row>
    <row r="4657" spans="1:2">
      <c r="A4657" t="s">
        <v>20902</v>
      </c>
      <c r="B4657">
        <v>4</v>
      </c>
    </row>
    <row r="4658" spans="1:2">
      <c r="A4658" t="s">
        <v>20994</v>
      </c>
      <c r="B4658">
        <v>4</v>
      </c>
    </row>
    <row r="4659" spans="1:2">
      <c r="A4659" t="s">
        <v>21001</v>
      </c>
      <c r="B4659">
        <v>4</v>
      </c>
    </row>
    <row r="4660" spans="1:2">
      <c r="A4660" t="s">
        <v>10320</v>
      </c>
      <c r="B4660">
        <v>4</v>
      </c>
    </row>
    <row r="4661" spans="1:2">
      <c r="A4661" t="s">
        <v>21017</v>
      </c>
      <c r="B4661">
        <v>4</v>
      </c>
    </row>
    <row r="4662" spans="1:2">
      <c r="A4662" t="s">
        <v>21060</v>
      </c>
      <c r="B4662">
        <v>4</v>
      </c>
    </row>
    <row r="4663" spans="1:2">
      <c r="A4663" t="s">
        <v>21089</v>
      </c>
      <c r="B4663">
        <v>4</v>
      </c>
    </row>
    <row r="4664" spans="1:2">
      <c r="A4664" t="s">
        <v>21092</v>
      </c>
      <c r="B4664">
        <v>4</v>
      </c>
    </row>
    <row r="4665" spans="1:2">
      <c r="A4665" t="s">
        <v>21132</v>
      </c>
      <c r="B4665">
        <v>4</v>
      </c>
    </row>
    <row r="4666" spans="1:2">
      <c r="A4666">
        <v>123</v>
      </c>
      <c r="B4666">
        <v>4</v>
      </c>
    </row>
    <row r="4667" spans="1:2">
      <c r="A4667">
        <v>124</v>
      </c>
      <c r="B4667">
        <v>4</v>
      </c>
    </row>
    <row r="4668" spans="1:2">
      <c r="A4668" t="s">
        <v>21165</v>
      </c>
      <c r="B4668">
        <v>4</v>
      </c>
    </row>
    <row r="4669" spans="1:2">
      <c r="A4669" t="s">
        <v>21175</v>
      </c>
      <c r="B4669">
        <v>4</v>
      </c>
    </row>
    <row r="4670" spans="1:2">
      <c r="A4670" t="s">
        <v>21218</v>
      </c>
      <c r="B4670">
        <v>4</v>
      </c>
    </row>
    <row r="4671" spans="1:2">
      <c r="A4671" t="s">
        <v>21226</v>
      </c>
      <c r="B4671">
        <v>4</v>
      </c>
    </row>
    <row r="4672" spans="1:2">
      <c r="A4672" t="s">
        <v>21227</v>
      </c>
      <c r="B4672">
        <v>4</v>
      </c>
    </row>
    <row r="4673" spans="1:2">
      <c r="A4673" t="s">
        <v>21236</v>
      </c>
      <c r="B4673">
        <v>4</v>
      </c>
    </row>
    <row r="4674" spans="1:2">
      <c r="A4674" t="s">
        <v>21238</v>
      </c>
      <c r="B4674">
        <v>4</v>
      </c>
    </row>
    <row r="4675" spans="1:2">
      <c r="A4675" t="s">
        <v>21239</v>
      </c>
      <c r="B4675">
        <v>4</v>
      </c>
    </row>
    <row r="4676" spans="1:2">
      <c r="A4676" t="s">
        <v>10387</v>
      </c>
      <c r="B4676">
        <v>4</v>
      </c>
    </row>
    <row r="4677" spans="1:2">
      <c r="A4677" t="s">
        <v>21317</v>
      </c>
      <c r="B4677">
        <v>4</v>
      </c>
    </row>
    <row r="4678" spans="1:2">
      <c r="A4678" t="s">
        <v>21326</v>
      </c>
      <c r="B4678">
        <v>4</v>
      </c>
    </row>
    <row r="4679" spans="1:2">
      <c r="A4679" t="s">
        <v>21330</v>
      </c>
      <c r="B4679">
        <v>4</v>
      </c>
    </row>
    <row r="4680" spans="1:2">
      <c r="A4680" t="s">
        <v>21333</v>
      </c>
      <c r="B4680">
        <v>4</v>
      </c>
    </row>
    <row r="4681" spans="1:2">
      <c r="A4681" t="s">
        <v>21366</v>
      </c>
      <c r="B4681">
        <v>4</v>
      </c>
    </row>
    <row r="4682" spans="1:2">
      <c r="A4682" t="s">
        <v>21387</v>
      </c>
      <c r="B4682">
        <v>4</v>
      </c>
    </row>
    <row r="4683" spans="1:2">
      <c r="A4683" t="s">
        <v>21394</v>
      </c>
      <c r="B4683">
        <v>4</v>
      </c>
    </row>
    <row r="4684" spans="1:2">
      <c r="A4684" t="s">
        <v>21396</v>
      </c>
      <c r="B4684">
        <v>4</v>
      </c>
    </row>
    <row r="4685" spans="1:2">
      <c r="A4685" t="s">
        <v>21398</v>
      </c>
      <c r="B4685">
        <v>4</v>
      </c>
    </row>
    <row r="4686" spans="1:2">
      <c r="A4686" t="s">
        <v>10831</v>
      </c>
      <c r="B4686">
        <v>4</v>
      </c>
    </row>
    <row r="4687" spans="1:2">
      <c r="A4687" t="s">
        <v>21402</v>
      </c>
      <c r="B4687">
        <v>4</v>
      </c>
    </row>
    <row r="4688" spans="1:2">
      <c r="A4688" t="s">
        <v>21419</v>
      </c>
      <c r="B4688">
        <v>4</v>
      </c>
    </row>
    <row r="4689" spans="1:2">
      <c r="A4689" t="s">
        <v>21429</v>
      </c>
      <c r="B4689">
        <v>4</v>
      </c>
    </row>
    <row r="4690" spans="1:2">
      <c r="A4690" t="s">
        <v>21442</v>
      </c>
      <c r="B4690">
        <v>4</v>
      </c>
    </row>
    <row r="4691" spans="1:2">
      <c r="A4691" t="s">
        <v>21458</v>
      </c>
      <c r="B4691">
        <v>4</v>
      </c>
    </row>
    <row r="4692" spans="1:2">
      <c r="A4692" t="s">
        <v>21552</v>
      </c>
      <c r="B4692">
        <v>4</v>
      </c>
    </row>
    <row r="4693" spans="1:2">
      <c r="A4693" t="s">
        <v>21576</v>
      </c>
      <c r="B4693">
        <v>4</v>
      </c>
    </row>
    <row r="4694" spans="1:2">
      <c r="A4694" t="s">
        <v>21582</v>
      </c>
      <c r="B4694">
        <v>4</v>
      </c>
    </row>
    <row r="4695" spans="1:2">
      <c r="A4695" t="s">
        <v>21627</v>
      </c>
      <c r="B4695">
        <v>4</v>
      </c>
    </row>
    <row r="4696" spans="1:2">
      <c r="A4696" t="s">
        <v>21636</v>
      </c>
      <c r="B4696">
        <v>4</v>
      </c>
    </row>
    <row r="4697" spans="1:2">
      <c r="A4697" t="s">
        <v>10637</v>
      </c>
      <c r="B4697">
        <v>4</v>
      </c>
    </row>
    <row r="4698" spans="1:2">
      <c r="A4698" t="s">
        <v>10918</v>
      </c>
      <c r="B4698">
        <v>4</v>
      </c>
    </row>
    <row r="4699" spans="1:2">
      <c r="A4699" t="s">
        <v>21664</v>
      </c>
      <c r="B4699">
        <v>4</v>
      </c>
    </row>
    <row r="4700" spans="1:2">
      <c r="A4700" t="s">
        <v>21669</v>
      </c>
      <c r="B4700">
        <v>4</v>
      </c>
    </row>
    <row r="4701" spans="1:2">
      <c r="A4701" t="s">
        <v>21683</v>
      </c>
      <c r="B4701">
        <v>4</v>
      </c>
    </row>
    <row r="4702" spans="1:2">
      <c r="A4702" t="s">
        <v>21684</v>
      </c>
      <c r="B4702">
        <v>4</v>
      </c>
    </row>
    <row r="4703" spans="1:2">
      <c r="A4703" t="s">
        <v>21689</v>
      </c>
      <c r="B4703">
        <v>4</v>
      </c>
    </row>
    <row r="4704" spans="1:2">
      <c r="A4704" t="s">
        <v>8792</v>
      </c>
      <c r="B4704">
        <v>4</v>
      </c>
    </row>
    <row r="4705" spans="1:2">
      <c r="A4705" t="s">
        <v>21800</v>
      </c>
      <c r="B4705">
        <v>4</v>
      </c>
    </row>
    <row r="4706" spans="1:2">
      <c r="A4706" t="s">
        <v>21805</v>
      </c>
      <c r="B4706">
        <v>4</v>
      </c>
    </row>
    <row r="4707" spans="1:2">
      <c r="A4707" t="s">
        <v>21860</v>
      </c>
      <c r="B4707">
        <v>4</v>
      </c>
    </row>
    <row r="4708" spans="1:2">
      <c r="A4708" t="s">
        <v>21869</v>
      </c>
      <c r="B4708">
        <v>4</v>
      </c>
    </row>
    <row r="4709" spans="1:2">
      <c r="A4709" t="s">
        <v>21888</v>
      </c>
      <c r="B4709">
        <v>4</v>
      </c>
    </row>
    <row r="4710" spans="1:2">
      <c r="A4710" t="s">
        <v>21915</v>
      </c>
      <c r="B4710">
        <v>4</v>
      </c>
    </row>
    <row r="4711" spans="1:2">
      <c r="A4711" t="s">
        <v>21916</v>
      </c>
      <c r="B4711">
        <v>4</v>
      </c>
    </row>
    <row r="4712" spans="1:2">
      <c r="A4712" t="s">
        <v>21938</v>
      </c>
      <c r="B4712">
        <v>4</v>
      </c>
    </row>
    <row r="4713" spans="1:2">
      <c r="A4713" t="s">
        <v>21959</v>
      </c>
      <c r="B4713">
        <v>4</v>
      </c>
    </row>
    <row r="4714" spans="1:2">
      <c r="A4714" t="s">
        <v>21969</v>
      </c>
      <c r="B4714">
        <v>4</v>
      </c>
    </row>
    <row r="4715" spans="1:2">
      <c r="A4715" t="s">
        <v>21978</v>
      </c>
      <c r="B4715">
        <v>4</v>
      </c>
    </row>
    <row r="4716" spans="1:2">
      <c r="A4716" t="s">
        <v>21982</v>
      </c>
      <c r="B4716">
        <v>4</v>
      </c>
    </row>
    <row r="4717" spans="1:2">
      <c r="A4717" t="s">
        <v>22092</v>
      </c>
      <c r="B4717">
        <v>4</v>
      </c>
    </row>
    <row r="4718" spans="1:2">
      <c r="A4718" t="s">
        <v>22093</v>
      </c>
      <c r="B4718">
        <v>4</v>
      </c>
    </row>
    <row r="4719" spans="1:2">
      <c r="A4719" t="s">
        <v>22095</v>
      </c>
      <c r="B4719">
        <v>4</v>
      </c>
    </row>
    <row r="4720" spans="1:2">
      <c r="A4720" t="s">
        <v>22162</v>
      </c>
      <c r="B4720">
        <v>4</v>
      </c>
    </row>
    <row r="4721" spans="1:2">
      <c r="A4721" t="s">
        <v>22192</v>
      </c>
      <c r="B4721">
        <v>4</v>
      </c>
    </row>
    <row r="4722" spans="1:2">
      <c r="A4722" t="s">
        <v>22219</v>
      </c>
      <c r="B4722">
        <v>4</v>
      </c>
    </row>
    <row r="4723" spans="1:2">
      <c r="A4723">
        <v>5</v>
      </c>
      <c r="B4723">
        <v>4</v>
      </c>
    </row>
    <row r="4724" spans="1:2">
      <c r="A4724" t="s">
        <v>22226</v>
      </c>
      <c r="B4724">
        <v>4</v>
      </c>
    </row>
    <row r="4725" spans="1:2">
      <c r="A4725" t="s">
        <v>22234</v>
      </c>
      <c r="B4725">
        <v>4</v>
      </c>
    </row>
    <row r="4726" spans="1:2">
      <c r="A4726" t="s">
        <v>22255</v>
      </c>
      <c r="B4726">
        <v>4</v>
      </c>
    </row>
    <row r="4727" spans="1:2">
      <c r="A4727" t="s">
        <v>22264</v>
      </c>
      <c r="B4727">
        <v>4</v>
      </c>
    </row>
    <row r="4728" spans="1:2">
      <c r="A4728" t="s">
        <v>22290</v>
      </c>
      <c r="B4728">
        <v>4</v>
      </c>
    </row>
    <row r="4729" spans="1:2">
      <c r="A4729" t="s">
        <v>22294</v>
      </c>
      <c r="B4729">
        <v>4</v>
      </c>
    </row>
    <row r="4730" spans="1:2">
      <c r="A4730" t="s">
        <v>10729</v>
      </c>
      <c r="B4730">
        <v>4</v>
      </c>
    </row>
    <row r="4731" spans="1:2">
      <c r="A4731" t="s">
        <v>22315</v>
      </c>
      <c r="B4731">
        <v>4</v>
      </c>
    </row>
    <row r="4732" spans="1:2">
      <c r="A4732" t="s">
        <v>22327</v>
      </c>
      <c r="B4732">
        <v>4</v>
      </c>
    </row>
    <row r="4733" spans="1:2">
      <c r="A4733" t="s">
        <v>22337</v>
      </c>
      <c r="B4733">
        <v>4</v>
      </c>
    </row>
    <row r="4734" spans="1:2">
      <c r="A4734" t="s">
        <v>22342</v>
      </c>
      <c r="B4734">
        <v>4</v>
      </c>
    </row>
    <row r="4735" spans="1:2">
      <c r="A4735" t="s">
        <v>10567</v>
      </c>
      <c r="B4735">
        <v>4</v>
      </c>
    </row>
    <row r="4736" spans="1:2">
      <c r="A4736" t="s">
        <v>22398</v>
      </c>
      <c r="B4736">
        <v>4</v>
      </c>
    </row>
    <row r="4737" spans="1:2">
      <c r="A4737" t="s">
        <v>22476</v>
      </c>
      <c r="B4737">
        <v>4</v>
      </c>
    </row>
    <row r="4738" spans="1:2">
      <c r="A4738" t="s">
        <v>10673</v>
      </c>
      <c r="B4738">
        <v>4</v>
      </c>
    </row>
    <row r="4739" spans="1:2">
      <c r="A4739" t="s">
        <v>22495</v>
      </c>
      <c r="B4739">
        <v>4</v>
      </c>
    </row>
    <row r="4740" spans="1:2">
      <c r="A4740" t="s">
        <v>22496</v>
      </c>
      <c r="B4740">
        <v>4</v>
      </c>
    </row>
    <row r="4741" spans="1:2">
      <c r="A4741" t="s">
        <v>22518</v>
      </c>
      <c r="B4741">
        <v>4</v>
      </c>
    </row>
    <row r="4742" spans="1:2">
      <c r="A4742" t="s">
        <v>10555</v>
      </c>
      <c r="B4742">
        <v>4</v>
      </c>
    </row>
    <row r="4743" spans="1:2">
      <c r="A4743" t="s">
        <v>22542</v>
      </c>
      <c r="B4743">
        <v>4</v>
      </c>
    </row>
    <row r="4744" spans="1:2">
      <c r="A4744" t="s">
        <v>22561</v>
      </c>
      <c r="B4744">
        <v>4</v>
      </c>
    </row>
    <row r="4745" spans="1:2">
      <c r="A4745" t="s">
        <v>22573</v>
      </c>
      <c r="B4745">
        <v>4</v>
      </c>
    </row>
    <row r="4746" spans="1:2">
      <c r="A4746">
        <v>3.2</v>
      </c>
      <c r="B4746">
        <v>4</v>
      </c>
    </row>
    <row r="4747" spans="1:2">
      <c r="A4747" t="s">
        <v>22592</v>
      </c>
      <c r="B4747">
        <v>4</v>
      </c>
    </row>
    <row r="4748" spans="1:2">
      <c r="A4748" t="s">
        <v>22674</v>
      </c>
      <c r="B4748">
        <v>4</v>
      </c>
    </row>
    <row r="4749" spans="1:2">
      <c r="A4749" t="s">
        <v>22741</v>
      </c>
      <c r="B4749">
        <v>4</v>
      </c>
    </row>
    <row r="4750" spans="1:2">
      <c r="A4750" t="s">
        <v>22754</v>
      </c>
      <c r="B4750">
        <v>4</v>
      </c>
    </row>
    <row r="4751" spans="1:2">
      <c r="A4751" t="s">
        <v>22800</v>
      </c>
      <c r="B4751">
        <v>4</v>
      </c>
    </row>
    <row r="4752" spans="1:2">
      <c r="A4752" t="s">
        <v>22805</v>
      </c>
      <c r="B4752">
        <v>4</v>
      </c>
    </row>
    <row r="4753" spans="1:2">
      <c r="A4753" t="s">
        <v>22811</v>
      </c>
      <c r="B4753">
        <v>4</v>
      </c>
    </row>
    <row r="4754" spans="1:2">
      <c r="A4754" t="s">
        <v>22813</v>
      </c>
      <c r="B4754">
        <v>4</v>
      </c>
    </row>
    <row r="4755" spans="1:2">
      <c r="A4755" t="s">
        <v>22851</v>
      </c>
      <c r="B4755">
        <v>4</v>
      </c>
    </row>
    <row r="4756" spans="1:2">
      <c r="A4756">
        <v>140</v>
      </c>
      <c r="B4756">
        <v>4</v>
      </c>
    </row>
    <row r="4757" spans="1:2">
      <c r="A4757" t="s">
        <v>22878</v>
      </c>
      <c r="B4757">
        <v>4</v>
      </c>
    </row>
    <row r="4758" spans="1:2">
      <c r="A4758" t="s">
        <v>10629</v>
      </c>
      <c r="B4758">
        <v>4</v>
      </c>
    </row>
    <row r="4759" spans="1:2">
      <c r="A4759" t="s">
        <v>22913</v>
      </c>
      <c r="B4759">
        <v>4</v>
      </c>
    </row>
    <row r="4760" spans="1:2">
      <c r="A4760" t="s">
        <v>22916</v>
      </c>
      <c r="B4760">
        <v>4</v>
      </c>
    </row>
    <row r="4761" spans="1:2">
      <c r="A4761" t="s">
        <v>9190</v>
      </c>
      <c r="B4761">
        <v>4</v>
      </c>
    </row>
    <row r="4762" spans="1:2">
      <c r="A4762" t="s">
        <v>22949</v>
      </c>
      <c r="B4762">
        <v>4</v>
      </c>
    </row>
    <row r="4763" spans="1:2">
      <c r="A4763" t="s">
        <v>8715</v>
      </c>
      <c r="B4763">
        <v>4</v>
      </c>
    </row>
    <row r="4764" spans="1:2">
      <c r="A4764" t="s">
        <v>22996</v>
      </c>
      <c r="B4764">
        <v>4</v>
      </c>
    </row>
    <row r="4765" spans="1:2">
      <c r="A4765" t="s">
        <v>23002</v>
      </c>
      <c r="B4765">
        <v>4</v>
      </c>
    </row>
    <row r="4766" spans="1:2">
      <c r="A4766" t="s">
        <v>23047</v>
      </c>
      <c r="B4766">
        <v>4</v>
      </c>
    </row>
    <row r="4767" spans="1:2">
      <c r="A4767" t="s">
        <v>23048</v>
      </c>
      <c r="B4767">
        <v>4</v>
      </c>
    </row>
    <row r="4768" spans="1:2">
      <c r="A4768" t="s">
        <v>23056</v>
      </c>
      <c r="B4768">
        <v>4</v>
      </c>
    </row>
    <row r="4769" spans="1:2">
      <c r="A4769" t="s">
        <v>23082</v>
      </c>
      <c r="B4769">
        <v>4</v>
      </c>
    </row>
    <row r="4770" spans="1:2">
      <c r="A4770" t="s">
        <v>23099</v>
      </c>
      <c r="B4770">
        <v>4</v>
      </c>
    </row>
    <row r="4771" spans="1:2">
      <c r="A4771" t="s">
        <v>23104</v>
      </c>
      <c r="B4771">
        <v>4</v>
      </c>
    </row>
    <row r="4772" spans="1:2">
      <c r="A4772" t="s">
        <v>23115</v>
      </c>
      <c r="B4772">
        <v>4</v>
      </c>
    </row>
    <row r="4773" spans="1:2">
      <c r="A4773" t="s">
        <v>23119</v>
      </c>
      <c r="B4773">
        <v>4</v>
      </c>
    </row>
    <row r="4774" spans="1:2">
      <c r="A4774" t="s">
        <v>23131</v>
      </c>
      <c r="B4774">
        <v>4</v>
      </c>
    </row>
    <row r="4775" spans="1:2">
      <c r="A4775" t="s">
        <v>23170</v>
      </c>
      <c r="B4775">
        <v>4</v>
      </c>
    </row>
    <row r="4776" spans="1:2">
      <c r="A4776" t="s">
        <v>23208</v>
      </c>
      <c r="B4776">
        <v>4</v>
      </c>
    </row>
    <row r="4777" spans="1:2">
      <c r="A4777" t="s">
        <v>23246</v>
      </c>
      <c r="B4777">
        <v>4</v>
      </c>
    </row>
    <row r="4778" spans="1:2">
      <c r="A4778" t="s">
        <v>23304</v>
      </c>
      <c r="B4778">
        <v>4</v>
      </c>
    </row>
    <row r="4779" spans="1:2">
      <c r="A4779" t="s">
        <v>23308</v>
      </c>
      <c r="B4779">
        <v>4</v>
      </c>
    </row>
    <row r="4780" spans="1:2">
      <c r="A4780" t="s">
        <v>23320</v>
      </c>
      <c r="B4780">
        <v>4</v>
      </c>
    </row>
    <row r="4781" spans="1:2">
      <c r="A4781" t="s">
        <v>23326</v>
      </c>
      <c r="B4781">
        <v>4</v>
      </c>
    </row>
    <row r="4782" spans="1:2">
      <c r="A4782" t="s">
        <v>23328</v>
      </c>
      <c r="B4782">
        <v>4</v>
      </c>
    </row>
    <row r="4783" spans="1:2">
      <c r="A4783" t="s">
        <v>23345</v>
      </c>
      <c r="B4783">
        <v>4</v>
      </c>
    </row>
    <row r="4784" spans="1:2">
      <c r="A4784" t="s">
        <v>23400</v>
      </c>
      <c r="B4784">
        <v>4</v>
      </c>
    </row>
    <row r="4785" spans="1:2">
      <c r="A4785" t="s">
        <v>23406</v>
      </c>
      <c r="B4785">
        <v>4</v>
      </c>
    </row>
    <row r="4786" spans="1:2">
      <c r="A4786" t="s">
        <v>23458</v>
      </c>
      <c r="B4786">
        <v>4</v>
      </c>
    </row>
    <row r="4787" spans="1:2">
      <c r="A4787" t="s">
        <v>23479</v>
      </c>
      <c r="B4787">
        <v>4</v>
      </c>
    </row>
    <row r="4788" spans="1:2">
      <c r="A4788" t="s">
        <v>23483</v>
      </c>
      <c r="B4788">
        <v>4</v>
      </c>
    </row>
    <row r="4789" spans="1:2">
      <c r="A4789" t="s">
        <v>9465</v>
      </c>
      <c r="B4789">
        <v>4</v>
      </c>
    </row>
    <row r="4790" spans="1:2">
      <c r="A4790" t="s">
        <v>23503</v>
      </c>
      <c r="B4790">
        <v>4</v>
      </c>
    </row>
    <row r="4791" spans="1:2">
      <c r="A4791" t="s">
        <v>23509</v>
      </c>
      <c r="B4791">
        <v>4</v>
      </c>
    </row>
    <row r="4792" spans="1:2">
      <c r="A4792" t="s">
        <v>23527</v>
      </c>
      <c r="B4792">
        <v>4</v>
      </c>
    </row>
    <row r="4793" spans="1:2">
      <c r="A4793" t="s">
        <v>23532</v>
      </c>
      <c r="B4793">
        <v>4</v>
      </c>
    </row>
    <row r="4794" spans="1:2">
      <c r="A4794" t="s">
        <v>23588</v>
      </c>
      <c r="B4794">
        <v>4</v>
      </c>
    </row>
    <row r="4795" spans="1:2">
      <c r="A4795" t="s">
        <v>23590</v>
      </c>
      <c r="B4795">
        <v>4</v>
      </c>
    </row>
    <row r="4796" spans="1:2">
      <c r="A4796" t="s">
        <v>23618</v>
      </c>
      <c r="B4796">
        <v>4</v>
      </c>
    </row>
    <row r="4797" spans="1:2">
      <c r="A4797" t="s">
        <v>23646</v>
      </c>
      <c r="B4797">
        <v>4</v>
      </c>
    </row>
    <row r="4798" spans="1:2">
      <c r="A4798" t="s">
        <v>23661</v>
      </c>
      <c r="B4798">
        <v>4</v>
      </c>
    </row>
    <row r="4799" spans="1:2">
      <c r="A4799" t="s">
        <v>9057</v>
      </c>
      <c r="B4799">
        <v>4</v>
      </c>
    </row>
    <row r="4800" spans="1:2">
      <c r="A4800" t="s">
        <v>23692</v>
      </c>
      <c r="B4800">
        <v>4</v>
      </c>
    </row>
    <row r="4801" spans="1:2">
      <c r="A4801" t="s">
        <v>23721</v>
      </c>
      <c r="B4801">
        <v>4</v>
      </c>
    </row>
    <row r="4802" spans="1:2">
      <c r="A4802" t="s">
        <v>23757</v>
      </c>
      <c r="B4802">
        <v>4</v>
      </c>
    </row>
    <row r="4803" spans="1:2">
      <c r="A4803" t="s">
        <v>23758</v>
      </c>
      <c r="B4803">
        <v>4</v>
      </c>
    </row>
    <row r="4804" spans="1:2">
      <c r="A4804" t="s">
        <v>23759</v>
      </c>
      <c r="B4804">
        <v>4</v>
      </c>
    </row>
    <row r="4805" spans="1:2">
      <c r="A4805" t="s">
        <v>23761</v>
      </c>
      <c r="B4805">
        <v>4</v>
      </c>
    </row>
    <row r="4806" spans="1:2">
      <c r="A4806" t="s">
        <v>23763</v>
      </c>
      <c r="B4806">
        <v>4</v>
      </c>
    </row>
    <row r="4807" spans="1:2">
      <c r="A4807" t="s">
        <v>23767</v>
      </c>
      <c r="B4807">
        <v>4</v>
      </c>
    </row>
    <row r="4808" spans="1:2">
      <c r="A4808">
        <v>0.8</v>
      </c>
      <c r="B4808">
        <v>4</v>
      </c>
    </row>
    <row r="4809" spans="1:2">
      <c r="A4809">
        <v>3.0000000000000001E-3</v>
      </c>
      <c r="B4809">
        <v>4</v>
      </c>
    </row>
    <row r="4810" spans="1:2">
      <c r="A4810" t="s">
        <v>23795</v>
      </c>
      <c r="B4810">
        <v>4</v>
      </c>
    </row>
    <row r="4811" spans="1:2">
      <c r="A4811" t="s">
        <v>23835</v>
      </c>
      <c r="B4811">
        <v>4</v>
      </c>
    </row>
    <row r="4812" spans="1:2">
      <c r="A4812" t="s">
        <v>23877</v>
      </c>
      <c r="B4812">
        <v>4</v>
      </c>
    </row>
    <row r="4813" spans="1:2">
      <c r="A4813" t="s">
        <v>23889</v>
      </c>
      <c r="B4813">
        <v>4</v>
      </c>
    </row>
    <row r="4814" spans="1:2">
      <c r="A4814" t="s">
        <v>23912</v>
      </c>
      <c r="B4814">
        <v>4</v>
      </c>
    </row>
    <row r="4815" spans="1:2">
      <c r="A4815" t="s">
        <v>23916</v>
      </c>
      <c r="B4815">
        <v>4</v>
      </c>
    </row>
    <row r="4816" spans="1:2">
      <c r="A4816" t="s">
        <v>23919</v>
      </c>
      <c r="B4816">
        <v>4</v>
      </c>
    </row>
    <row r="4817" spans="1:2">
      <c r="A4817" t="s">
        <v>23925</v>
      </c>
      <c r="B4817">
        <v>4</v>
      </c>
    </row>
    <row r="4818" spans="1:2">
      <c r="A4818" t="s">
        <v>10462</v>
      </c>
      <c r="B4818">
        <v>4</v>
      </c>
    </row>
    <row r="4819" spans="1:2">
      <c r="A4819" t="s">
        <v>23953</v>
      </c>
      <c r="B4819">
        <v>4</v>
      </c>
    </row>
    <row r="4820" spans="1:2">
      <c r="A4820" t="s">
        <v>23961</v>
      </c>
      <c r="B4820">
        <v>4</v>
      </c>
    </row>
    <row r="4821" spans="1:2">
      <c r="A4821" t="s">
        <v>24020</v>
      </c>
      <c r="B4821">
        <v>4</v>
      </c>
    </row>
    <row r="4822" spans="1:2">
      <c r="A4822">
        <v>188</v>
      </c>
      <c r="B4822">
        <v>4</v>
      </c>
    </row>
    <row r="4823" spans="1:2">
      <c r="A4823" t="s">
        <v>24070</v>
      </c>
      <c r="B4823">
        <v>4</v>
      </c>
    </row>
    <row r="4824" spans="1:2">
      <c r="A4824" t="s">
        <v>10506</v>
      </c>
      <c r="B4824">
        <v>4</v>
      </c>
    </row>
    <row r="4825" spans="1:2">
      <c r="A4825" t="s">
        <v>24095</v>
      </c>
      <c r="B4825">
        <v>4</v>
      </c>
    </row>
    <row r="4826" spans="1:2">
      <c r="A4826" t="s">
        <v>24098</v>
      </c>
      <c r="B4826">
        <v>4</v>
      </c>
    </row>
    <row r="4827" spans="1:2">
      <c r="A4827" t="s">
        <v>24170</v>
      </c>
      <c r="B4827">
        <v>4</v>
      </c>
    </row>
    <row r="4828" spans="1:2">
      <c r="A4828" t="s">
        <v>24218</v>
      </c>
      <c r="B4828">
        <v>4</v>
      </c>
    </row>
    <row r="4829" spans="1:2">
      <c r="A4829" t="s">
        <v>24239</v>
      </c>
      <c r="B4829">
        <v>4</v>
      </c>
    </row>
    <row r="4830" spans="1:2">
      <c r="A4830" t="s">
        <v>24246</v>
      </c>
      <c r="B4830">
        <v>4</v>
      </c>
    </row>
    <row r="4831" spans="1:2">
      <c r="A4831" t="s">
        <v>24262</v>
      </c>
      <c r="B4831">
        <v>4</v>
      </c>
    </row>
    <row r="4832" spans="1:2">
      <c r="A4832" t="s">
        <v>24274</v>
      </c>
      <c r="B4832">
        <v>4</v>
      </c>
    </row>
    <row r="4833" spans="1:2">
      <c r="A4833" t="s">
        <v>24333</v>
      </c>
      <c r="B4833">
        <v>4</v>
      </c>
    </row>
    <row r="4834" spans="1:2">
      <c r="A4834" t="s">
        <v>9070</v>
      </c>
      <c r="B4834">
        <v>4</v>
      </c>
    </row>
    <row r="4835" spans="1:2">
      <c r="A4835" t="s">
        <v>24392</v>
      </c>
      <c r="B4835">
        <v>4</v>
      </c>
    </row>
    <row r="4836" spans="1:2">
      <c r="A4836" t="s">
        <v>24431</v>
      </c>
      <c r="B4836">
        <v>4</v>
      </c>
    </row>
    <row r="4837" spans="1:2">
      <c r="A4837" t="s">
        <v>24450</v>
      </c>
      <c r="B4837">
        <v>4</v>
      </c>
    </row>
    <row r="4838" spans="1:2">
      <c r="A4838" t="s">
        <v>24474</v>
      </c>
      <c r="B4838">
        <v>4</v>
      </c>
    </row>
    <row r="4839" spans="1:2">
      <c r="A4839" t="s">
        <v>10876</v>
      </c>
      <c r="B4839">
        <v>4</v>
      </c>
    </row>
    <row r="4840" spans="1:2">
      <c r="A4840" t="s">
        <v>24517</v>
      </c>
      <c r="B4840">
        <v>4</v>
      </c>
    </row>
    <row r="4841" spans="1:2">
      <c r="A4841" t="s">
        <v>24528</v>
      </c>
      <c r="B4841">
        <v>4</v>
      </c>
    </row>
    <row r="4842" spans="1:2">
      <c r="A4842" t="s">
        <v>10378</v>
      </c>
      <c r="B4842">
        <v>4</v>
      </c>
    </row>
    <row r="4843" spans="1:2">
      <c r="A4843" t="s">
        <v>24573</v>
      </c>
      <c r="B4843">
        <v>4</v>
      </c>
    </row>
    <row r="4844" spans="1:2">
      <c r="A4844" t="s">
        <v>24591</v>
      </c>
      <c r="B4844">
        <v>4</v>
      </c>
    </row>
    <row r="4845" spans="1:2">
      <c r="A4845" t="s">
        <v>24604</v>
      </c>
      <c r="B4845">
        <v>4</v>
      </c>
    </row>
    <row r="4846" spans="1:2">
      <c r="A4846" t="s">
        <v>24637</v>
      </c>
      <c r="B4846">
        <v>4</v>
      </c>
    </row>
    <row r="4847" spans="1:2">
      <c r="A4847" t="s">
        <v>24684</v>
      </c>
      <c r="B4847">
        <v>4</v>
      </c>
    </row>
    <row r="4848" spans="1:2">
      <c r="A4848" t="s">
        <v>24686</v>
      </c>
      <c r="B4848">
        <v>4</v>
      </c>
    </row>
    <row r="4849" spans="1:2">
      <c r="A4849" t="s">
        <v>24705</v>
      </c>
      <c r="B4849">
        <v>4</v>
      </c>
    </row>
    <row r="4850" spans="1:2">
      <c r="A4850" t="s">
        <v>24713</v>
      </c>
      <c r="B4850">
        <v>4</v>
      </c>
    </row>
    <row r="4851" spans="1:2">
      <c r="A4851" t="s">
        <v>24724</v>
      </c>
      <c r="B4851">
        <v>4</v>
      </c>
    </row>
    <row r="4852" spans="1:2">
      <c r="A4852" t="s">
        <v>10858</v>
      </c>
      <c r="B4852">
        <v>4</v>
      </c>
    </row>
    <row r="4853" spans="1:2">
      <c r="A4853" t="s">
        <v>24762</v>
      </c>
      <c r="B4853">
        <v>4</v>
      </c>
    </row>
    <row r="4854" spans="1:2">
      <c r="A4854" t="s">
        <v>24810</v>
      </c>
      <c r="B4854">
        <v>4</v>
      </c>
    </row>
    <row r="4855" spans="1:2">
      <c r="A4855" t="s">
        <v>24822</v>
      </c>
      <c r="B4855">
        <v>4</v>
      </c>
    </row>
    <row r="4856" spans="1:2">
      <c r="A4856" t="s">
        <v>24830</v>
      </c>
      <c r="B4856">
        <v>4</v>
      </c>
    </row>
    <row r="4857" spans="1:2">
      <c r="A4857" t="s">
        <v>24835</v>
      </c>
      <c r="B4857">
        <v>4</v>
      </c>
    </row>
    <row r="4858" spans="1:2">
      <c r="A4858" t="s">
        <v>24847</v>
      </c>
      <c r="B4858">
        <v>4</v>
      </c>
    </row>
    <row r="4859" spans="1:2">
      <c r="A4859" t="s">
        <v>24858</v>
      </c>
      <c r="B4859">
        <v>4</v>
      </c>
    </row>
    <row r="4860" spans="1:2">
      <c r="A4860" t="s">
        <v>24925</v>
      </c>
      <c r="B4860">
        <v>4</v>
      </c>
    </row>
    <row r="4861" spans="1:2">
      <c r="A4861" t="s">
        <v>24930</v>
      </c>
      <c r="B4861">
        <v>4</v>
      </c>
    </row>
    <row r="4862" spans="1:2">
      <c r="A4862" t="s">
        <v>24942</v>
      </c>
      <c r="B4862">
        <v>4</v>
      </c>
    </row>
    <row r="4863" spans="1:2">
      <c r="A4863" t="s">
        <v>24973</v>
      </c>
      <c r="B4863">
        <v>4</v>
      </c>
    </row>
    <row r="4864" spans="1:2">
      <c r="A4864" t="s">
        <v>25012</v>
      </c>
      <c r="B4864">
        <v>4</v>
      </c>
    </row>
    <row r="4865" spans="1:2">
      <c r="A4865" t="s">
        <v>25041</v>
      </c>
      <c r="B4865">
        <v>4</v>
      </c>
    </row>
    <row r="4866" spans="1:2">
      <c r="A4866">
        <v>1.33</v>
      </c>
      <c r="B4866">
        <v>4</v>
      </c>
    </row>
    <row r="4867" spans="1:2">
      <c r="A4867" t="s">
        <v>25112</v>
      </c>
      <c r="B4867">
        <v>4</v>
      </c>
    </row>
    <row r="4868" spans="1:2">
      <c r="A4868" t="s">
        <v>25129</v>
      </c>
      <c r="B4868">
        <v>4</v>
      </c>
    </row>
    <row r="4869" spans="1:2">
      <c r="A4869" t="s">
        <v>25140</v>
      </c>
      <c r="B4869">
        <v>4</v>
      </c>
    </row>
    <row r="4870" spans="1:2">
      <c r="A4870" t="s">
        <v>25165</v>
      </c>
      <c r="B4870">
        <v>4</v>
      </c>
    </row>
    <row r="4871" spans="1:2">
      <c r="A4871" t="s">
        <v>25186</v>
      </c>
      <c r="B4871">
        <v>4</v>
      </c>
    </row>
    <row r="4872" spans="1:2">
      <c r="A4872" t="s">
        <v>25193</v>
      </c>
      <c r="B4872">
        <v>4</v>
      </c>
    </row>
    <row r="4873" spans="1:2">
      <c r="A4873" t="s">
        <v>25210</v>
      </c>
      <c r="B4873">
        <v>4</v>
      </c>
    </row>
    <row r="4874" spans="1:2">
      <c r="A4874" t="s">
        <v>25242</v>
      </c>
      <c r="B4874">
        <v>4</v>
      </c>
    </row>
    <row r="4875" spans="1:2">
      <c r="A4875" t="s">
        <v>10479</v>
      </c>
      <c r="B4875">
        <v>4</v>
      </c>
    </row>
    <row r="4876" spans="1:2">
      <c r="A4876" t="s">
        <v>25258</v>
      </c>
      <c r="B4876">
        <v>4</v>
      </c>
    </row>
    <row r="4877" spans="1:2">
      <c r="A4877" t="s">
        <v>25261</v>
      </c>
      <c r="B4877">
        <v>4</v>
      </c>
    </row>
    <row r="4878" spans="1:2">
      <c r="A4878" t="s">
        <v>25267</v>
      </c>
      <c r="B4878">
        <v>4</v>
      </c>
    </row>
    <row r="4879" spans="1:2">
      <c r="A4879" t="s">
        <v>25268</v>
      </c>
      <c r="B4879">
        <v>4</v>
      </c>
    </row>
    <row r="4880" spans="1:2">
      <c r="A4880" t="s">
        <v>25269</v>
      </c>
      <c r="B4880">
        <v>4</v>
      </c>
    </row>
    <row r="4881" spans="1:2">
      <c r="A4881" t="s">
        <v>25281</v>
      </c>
      <c r="B4881">
        <v>4</v>
      </c>
    </row>
    <row r="4882" spans="1:2">
      <c r="A4882" t="s">
        <v>25282</v>
      </c>
      <c r="B4882">
        <v>4</v>
      </c>
    </row>
    <row r="4883" spans="1:2">
      <c r="A4883" t="s">
        <v>25303</v>
      </c>
      <c r="B4883">
        <v>4</v>
      </c>
    </row>
    <row r="4884" spans="1:2">
      <c r="A4884" t="s">
        <v>25304</v>
      </c>
      <c r="B4884">
        <v>4</v>
      </c>
    </row>
    <row r="4885" spans="1:2">
      <c r="A4885" t="s">
        <v>25327</v>
      </c>
      <c r="B4885">
        <v>4</v>
      </c>
    </row>
    <row r="4886" spans="1:2">
      <c r="A4886" t="s">
        <v>25346</v>
      </c>
      <c r="B4886">
        <v>4</v>
      </c>
    </row>
    <row r="4887" spans="1:2">
      <c r="A4887" t="s">
        <v>25367</v>
      </c>
      <c r="B4887">
        <v>4</v>
      </c>
    </row>
    <row r="4888" spans="1:2">
      <c r="A4888" t="s">
        <v>25417</v>
      </c>
      <c r="B4888">
        <v>4</v>
      </c>
    </row>
    <row r="4889" spans="1:2">
      <c r="A4889" t="s">
        <v>25418</v>
      </c>
      <c r="B4889">
        <v>4</v>
      </c>
    </row>
    <row r="4890" spans="1:2">
      <c r="A4890" t="s">
        <v>25476</v>
      </c>
      <c r="B4890">
        <v>4</v>
      </c>
    </row>
    <row r="4891" spans="1:2">
      <c r="A4891" t="s">
        <v>25478</v>
      </c>
      <c r="B4891">
        <v>4</v>
      </c>
    </row>
    <row r="4892" spans="1:2">
      <c r="A4892">
        <v>0.26</v>
      </c>
      <c r="B4892">
        <v>4</v>
      </c>
    </row>
    <row r="4893" spans="1:2">
      <c r="A4893">
        <v>0.27</v>
      </c>
      <c r="B4893">
        <v>4</v>
      </c>
    </row>
    <row r="4894" spans="1:2">
      <c r="A4894">
        <v>0.22</v>
      </c>
      <c r="B4894">
        <v>4</v>
      </c>
    </row>
    <row r="4895" spans="1:2">
      <c r="A4895" t="s">
        <v>25516</v>
      </c>
      <c r="B4895">
        <v>4</v>
      </c>
    </row>
    <row r="4896" spans="1:2">
      <c r="A4896" t="s">
        <v>10807</v>
      </c>
      <c r="B4896">
        <v>4</v>
      </c>
    </row>
    <row r="4897" spans="1:2">
      <c r="A4897" t="s">
        <v>25542</v>
      </c>
      <c r="B4897">
        <v>4</v>
      </c>
    </row>
    <row r="4898" spans="1:2">
      <c r="A4898" t="s">
        <v>25561</v>
      </c>
      <c r="B4898">
        <v>4</v>
      </c>
    </row>
    <row r="4899" spans="1:2">
      <c r="A4899" t="s">
        <v>10523</v>
      </c>
      <c r="B4899">
        <v>4</v>
      </c>
    </row>
    <row r="4900" spans="1:2">
      <c r="A4900">
        <v>44</v>
      </c>
      <c r="B4900">
        <v>4</v>
      </c>
    </row>
    <row r="4901" spans="1:2">
      <c r="A4901">
        <v>1.1000000000000001</v>
      </c>
      <c r="B4901">
        <v>4</v>
      </c>
    </row>
    <row r="4902" spans="1:2">
      <c r="A4902">
        <v>1.1100000000000001</v>
      </c>
      <c r="B4902">
        <v>4</v>
      </c>
    </row>
    <row r="4903" spans="1:2">
      <c r="A4903" t="s">
        <v>25660</v>
      </c>
      <c r="B4903">
        <v>4</v>
      </c>
    </row>
    <row r="4904" spans="1:2">
      <c r="A4904" t="s">
        <v>25664</v>
      </c>
      <c r="B4904">
        <v>4</v>
      </c>
    </row>
    <row r="4905" spans="1:2">
      <c r="A4905" t="s">
        <v>25693</v>
      </c>
      <c r="B4905">
        <v>4</v>
      </c>
    </row>
    <row r="4906" spans="1:2">
      <c r="A4906" t="s">
        <v>25703</v>
      </c>
      <c r="B4906">
        <v>4</v>
      </c>
    </row>
    <row r="4907" spans="1:2">
      <c r="A4907" t="s">
        <v>25753</v>
      </c>
      <c r="B4907">
        <v>4</v>
      </c>
    </row>
    <row r="4908" spans="1:2">
      <c r="A4908" t="s">
        <v>25772</v>
      </c>
      <c r="B4908">
        <v>4</v>
      </c>
    </row>
    <row r="4909" spans="1:2">
      <c r="A4909" t="s">
        <v>25782</v>
      </c>
      <c r="B4909">
        <v>4</v>
      </c>
    </row>
    <row r="4910" spans="1:2">
      <c r="A4910" t="s">
        <v>25801</v>
      </c>
      <c r="B4910">
        <v>4</v>
      </c>
    </row>
    <row r="4911" spans="1:2">
      <c r="A4911" t="s">
        <v>25830</v>
      </c>
      <c r="B4911">
        <v>4</v>
      </c>
    </row>
    <row r="4912" spans="1:2">
      <c r="A4912" t="s">
        <v>25855</v>
      </c>
      <c r="B4912">
        <v>4</v>
      </c>
    </row>
    <row r="4913" spans="1:2">
      <c r="A4913" t="s">
        <v>25871</v>
      </c>
      <c r="B4913">
        <v>4</v>
      </c>
    </row>
    <row r="4914" spans="1:2">
      <c r="A4914" t="s">
        <v>25883</v>
      </c>
      <c r="B4914">
        <v>4</v>
      </c>
    </row>
    <row r="4915" spans="1:2">
      <c r="A4915" t="s">
        <v>11050</v>
      </c>
      <c r="B4915">
        <v>4</v>
      </c>
    </row>
    <row r="4916" spans="1:2">
      <c r="A4916" t="s">
        <v>25891</v>
      </c>
      <c r="B4916">
        <v>4</v>
      </c>
    </row>
    <row r="4917" spans="1:2">
      <c r="A4917" t="s">
        <v>25930</v>
      </c>
      <c r="B4917">
        <v>4</v>
      </c>
    </row>
    <row r="4918" spans="1:2">
      <c r="A4918" t="s">
        <v>25932</v>
      </c>
      <c r="B4918">
        <v>4</v>
      </c>
    </row>
    <row r="4919" spans="1:2">
      <c r="A4919" t="s">
        <v>25945</v>
      </c>
      <c r="B4919">
        <v>4</v>
      </c>
    </row>
    <row r="4920" spans="1:2">
      <c r="A4920" t="s">
        <v>25951</v>
      </c>
      <c r="B4920">
        <v>4</v>
      </c>
    </row>
    <row r="4921" spans="1:2">
      <c r="A4921" t="s">
        <v>25955</v>
      </c>
      <c r="B4921">
        <v>4</v>
      </c>
    </row>
    <row r="4922" spans="1:2">
      <c r="A4922" t="s">
        <v>25989</v>
      </c>
      <c r="B4922">
        <v>4</v>
      </c>
    </row>
    <row r="4923" spans="1:2">
      <c r="A4923" t="s">
        <v>26014</v>
      </c>
      <c r="B4923">
        <v>4</v>
      </c>
    </row>
    <row r="4924" spans="1:2">
      <c r="A4924" t="s">
        <v>26021</v>
      </c>
      <c r="B4924">
        <v>4</v>
      </c>
    </row>
    <row r="4925" spans="1:2">
      <c r="A4925" t="s">
        <v>26029</v>
      </c>
      <c r="B4925">
        <v>4</v>
      </c>
    </row>
    <row r="4926" spans="1:2">
      <c r="A4926" t="s">
        <v>26032</v>
      </c>
      <c r="B4926">
        <v>4</v>
      </c>
    </row>
    <row r="4927" spans="1:2">
      <c r="A4927" t="s">
        <v>26043</v>
      </c>
      <c r="B4927">
        <v>4</v>
      </c>
    </row>
    <row r="4928" spans="1:2">
      <c r="A4928" t="s">
        <v>26069</v>
      </c>
      <c r="B4928">
        <v>4</v>
      </c>
    </row>
    <row r="4929" spans="1:2">
      <c r="A4929" t="s">
        <v>26092</v>
      </c>
      <c r="B4929">
        <v>4</v>
      </c>
    </row>
    <row r="4930" spans="1:2">
      <c r="A4930" t="s">
        <v>26104</v>
      </c>
      <c r="B4930">
        <v>4</v>
      </c>
    </row>
    <row r="4931" spans="1:2">
      <c r="A4931" t="s">
        <v>26113</v>
      </c>
      <c r="B4931">
        <v>4</v>
      </c>
    </row>
    <row r="4932" spans="1:2">
      <c r="A4932" t="s">
        <v>26118</v>
      </c>
      <c r="B4932">
        <v>4</v>
      </c>
    </row>
    <row r="4933" spans="1:2">
      <c r="A4933" t="s">
        <v>26150</v>
      </c>
      <c r="B4933">
        <v>4</v>
      </c>
    </row>
    <row r="4934" spans="1:2">
      <c r="A4934" t="s">
        <v>26235</v>
      </c>
      <c r="B4934">
        <v>4</v>
      </c>
    </row>
    <row r="4935" spans="1:2">
      <c r="A4935" t="s">
        <v>26238</v>
      </c>
      <c r="B4935">
        <v>4</v>
      </c>
    </row>
    <row r="4936" spans="1:2">
      <c r="A4936" t="s">
        <v>26243</v>
      </c>
      <c r="B4936">
        <v>4</v>
      </c>
    </row>
    <row r="4937" spans="1:2">
      <c r="A4937" t="s">
        <v>26248</v>
      </c>
      <c r="B4937">
        <v>4</v>
      </c>
    </row>
    <row r="4938" spans="1:2">
      <c r="A4938" t="s">
        <v>26252</v>
      </c>
      <c r="B4938">
        <v>4</v>
      </c>
    </row>
    <row r="4939" spans="1:2">
      <c r="A4939" t="s">
        <v>9462</v>
      </c>
      <c r="B4939">
        <v>4</v>
      </c>
    </row>
    <row r="4940" spans="1:2">
      <c r="A4940" t="s">
        <v>26282</v>
      </c>
      <c r="B4940">
        <v>4</v>
      </c>
    </row>
    <row r="4941" spans="1:2">
      <c r="A4941" t="s">
        <v>26285</v>
      </c>
      <c r="B4941">
        <v>4</v>
      </c>
    </row>
    <row r="4942" spans="1:2">
      <c r="A4942" t="s">
        <v>26307</v>
      </c>
      <c r="B4942">
        <v>4</v>
      </c>
    </row>
    <row r="4943" spans="1:2">
      <c r="A4943" t="s">
        <v>26371</v>
      </c>
      <c r="B4943">
        <v>4</v>
      </c>
    </row>
    <row r="4944" spans="1:2">
      <c r="A4944" t="s">
        <v>26387</v>
      </c>
      <c r="B4944">
        <v>4</v>
      </c>
    </row>
    <row r="4945" spans="1:2">
      <c r="A4945" t="s">
        <v>26398</v>
      </c>
      <c r="B4945">
        <v>4</v>
      </c>
    </row>
    <row r="4946" spans="1:2">
      <c r="A4946" t="s">
        <v>26429</v>
      </c>
      <c r="B4946">
        <v>4</v>
      </c>
    </row>
    <row r="4947" spans="1:2">
      <c r="A4947" t="s">
        <v>26452</v>
      </c>
      <c r="B4947">
        <v>4</v>
      </c>
    </row>
    <row r="4948" spans="1:2">
      <c r="A4948" t="s">
        <v>26454</v>
      </c>
      <c r="B4948">
        <v>4</v>
      </c>
    </row>
    <row r="4949" spans="1:2">
      <c r="A4949" t="s">
        <v>26508</v>
      </c>
      <c r="B4949">
        <v>4</v>
      </c>
    </row>
    <row r="4950" spans="1:2">
      <c r="A4950" t="s">
        <v>26521</v>
      </c>
      <c r="B4950">
        <v>4</v>
      </c>
    </row>
    <row r="4951" spans="1:2">
      <c r="A4951" t="s">
        <v>26539</v>
      </c>
      <c r="B4951">
        <v>4</v>
      </c>
    </row>
    <row r="4952" spans="1:2">
      <c r="A4952" t="s">
        <v>26587</v>
      </c>
      <c r="B4952">
        <v>4</v>
      </c>
    </row>
    <row r="4953" spans="1:2">
      <c r="A4953">
        <v>0.62</v>
      </c>
      <c r="B4953">
        <v>4</v>
      </c>
    </row>
    <row r="4954" spans="1:2">
      <c r="A4954">
        <v>0.68</v>
      </c>
      <c r="B4954">
        <v>4</v>
      </c>
    </row>
    <row r="4955" spans="1:2">
      <c r="A4955" t="s">
        <v>26643</v>
      </c>
      <c r="B4955">
        <v>4</v>
      </c>
    </row>
    <row r="4956" spans="1:2">
      <c r="A4956" t="s">
        <v>26650</v>
      </c>
      <c r="B4956">
        <v>4</v>
      </c>
    </row>
    <row r="4957" spans="1:2">
      <c r="A4957" t="s">
        <v>26675</v>
      </c>
      <c r="B4957">
        <v>4</v>
      </c>
    </row>
    <row r="4958" spans="1:2">
      <c r="A4958" t="s">
        <v>26692</v>
      </c>
      <c r="B4958">
        <v>4</v>
      </c>
    </row>
    <row r="4959" spans="1:2">
      <c r="A4959" t="s">
        <v>26694</v>
      </c>
      <c r="B4959">
        <v>4</v>
      </c>
    </row>
    <row r="4960" spans="1:2">
      <c r="A4960" t="s">
        <v>26699</v>
      </c>
      <c r="B4960">
        <v>4</v>
      </c>
    </row>
    <row r="4961" spans="1:2">
      <c r="A4961" t="s">
        <v>26724</v>
      </c>
      <c r="B4961">
        <v>4</v>
      </c>
    </row>
    <row r="4962" spans="1:2">
      <c r="A4962" t="s">
        <v>26728</v>
      </c>
      <c r="B4962">
        <v>4</v>
      </c>
    </row>
    <row r="4963" spans="1:2">
      <c r="A4963" t="s">
        <v>26738</v>
      </c>
      <c r="B4963">
        <v>4</v>
      </c>
    </row>
    <row r="4964" spans="1:2">
      <c r="A4964" t="s">
        <v>26743</v>
      </c>
      <c r="B4964">
        <v>4</v>
      </c>
    </row>
    <row r="4965" spans="1:2">
      <c r="A4965" t="s">
        <v>26772</v>
      </c>
      <c r="B4965">
        <v>4</v>
      </c>
    </row>
    <row r="4966" spans="1:2">
      <c r="A4966" t="s">
        <v>26775</v>
      </c>
      <c r="B4966">
        <v>4</v>
      </c>
    </row>
    <row r="4967" spans="1:2">
      <c r="A4967" t="s">
        <v>26783</v>
      </c>
      <c r="B4967">
        <v>4</v>
      </c>
    </row>
    <row r="4968" spans="1:2">
      <c r="A4968" t="s">
        <v>26811</v>
      </c>
      <c r="B4968">
        <v>4</v>
      </c>
    </row>
    <row r="4969" spans="1:2">
      <c r="A4969" t="s">
        <v>26813</v>
      </c>
      <c r="B4969">
        <v>4</v>
      </c>
    </row>
    <row r="4970" spans="1:2">
      <c r="A4970" t="s">
        <v>26874</v>
      </c>
      <c r="B4970">
        <v>4</v>
      </c>
    </row>
    <row r="4971" spans="1:2">
      <c r="A4971" t="s">
        <v>26880</v>
      </c>
      <c r="B4971">
        <v>4</v>
      </c>
    </row>
    <row r="4972" spans="1:2">
      <c r="A4972" t="s">
        <v>26883</v>
      </c>
      <c r="B4972">
        <v>4</v>
      </c>
    </row>
    <row r="4973" spans="1:2">
      <c r="A4973">
        <v>83</v>
      </c>
      <c r="B4973">
        <v>4</v>
      </c>
    </row>
    <row r="4974" spans="1:2">
      <c r="A4974" t="s">
        <v>26885</v>
      </c>
      <c r="B4974">
        <v>4</v>
      </c>
    </row>
    <row r="4975" spans="1:2">
      <c r="A4975" t="s">
        <v>26893</v>
      </c>
      <c r="B4975">
        <v>4</v>
      </c>
    </row>
    <row r="4976" spans="1:2">
      <c r="A4976" t="s">
        <v>26900</v>
      </c>
      <c r="B4976">
        <v>4</v>
      </c>
    </row>
    <row r="4977" spans="1:2">
      <c r="A4977" t="s">
        <v>26926</v>
      </c>
      <c r="B4977">
        <v>4</v>
      </c>
    </row>
    <row r="4978" spans="1:2">
      <c r="A4978" t="s">
        <v>26936</v>
      </c>
      <c r="B4978">
        <v>4</v>
      </c>
    </row>
    <row r="4979" spans="1:2">
      <c r="A4979" t="s">
        <v>26937</v>
      </c>
      <c r="B4979">
        <v>4</v>
      </c>
    </row>
    <row r="4980" spans="1:2">
      <c r="A4980" t="s">
        <v>27007</v>
      </c>
      <c r="B4980">
        <v>4</v>
      </c>
    </row>
    <row r="4981" spans="1:2">
      <c r="A4981" t="s">
        <v>27008</v>
      </c>
      <c r="B4981">
        <v>4</v>
      </c>
    </row>
    <row r="4982" spans="1:2">
      <c r="A4982" t="s">
        <v>27040</v>
      </c>
      <c r="B4982">
        <v>4</v>
      </c>
    </row>
    <row r="4983" spans="1:2">
      <c r="A4983" t="s">
        <v>27086</v>
      </c>
      <c r="B4983">
        <v>4</v>
      </c>
    </row>
    <row r="4984" spans="1:2">
      <c r="A4984" t="s">
        <v>27098</v>
      </c>
      <c r="B4984">
        <v>4</v>
      </c>
    </row>
    <row r="4985" spans="1:2">
      <c r="A4985" t="s">
        <v>27100</v>
      </c>
      <c r="B4985">
        <v>4</v>
      </c>
    </row>
    <row r="4986" spans="1:2">
      <c r="A4986" t="s">
        <v>27112</v>
      </c>
      <c r="B4986">
        <v>4</v>
      </c>
    </row>
    <row r="4987" spans="1:2">
      <c r="A4987" t="s">
        <v>27124</v>
      </c>
      <c r="B4987">
        <v>4</v>
      </c>
    </row>
    <row r="4988" spans="1:2">
      <c r="A4988" t="s">
        <v>27141</v>
      </c>
      <c r="B4988">
        <v>4</v>
      </c>
    </row>
    <row r="4989" spans="1:2">
      <c r="A4989" t="s">
        <v>27154</v>
      </c>
      <c r="B4989">
        <v>4</v>
      </c>
    </row>
    <row r="4990" spans="1:2">
      <c r="A4990" t="s">
        <v>27177</v>
      </c>
      <c r="B4990">
        <v>4</v>
      </c>
    </row>
    <row r="4991" spans="1:2">
      <c r="A4991" t="s">
        <v>27181</v>
      </c>
      <c r="B4991">
        <v>4</v>
      </c>
    </row>
    <row r="4992" spans="1:2">
      <c r="A4992">
        <v>0.41</v>
      </c>
      <c r="B4992">
        <v>4</v>
      </c>
    </row>
    <row r="4993" spans="1:2">
      <c r="A4993" t="s">
        <v>27218</v>
      </c>
      <c r="B4993">
        <v>4</v>
      </c>
    </row>
    <row r="4994" spans="1:2">
      <c r="A4994" t="s">
        <v>27221</v>
      </c>
      <c r="B4994">
        <v>4</v>
      </c>
    </row>
    <row r="4995" spans="1:2">
      <c r="A4995" t="s">
        <v>27248</v>
      </c>
      <c r="B4995">
        <v>4</v>
      </c>
    </row>
    <row r="4996" spans="1:2">
      <c r="A4996" t="s">
        <v>27297</v>
      </c>
      <c r="B4996">
        <v>4</v>
      </c>
    </row>
    <row r="4997" spans="1:2">
      <c r="A4997" t="s">
        <v>27315</v>
      </c>
      <c r="B4997">
        <v>4</v>
      </c>
    </row>
    <row r="4998" spans="1:2">
      <c r="A4998" t="s">
        <v>27318</v>
      </c>
      <c r="B4998">
        <v>4</v>
      </c>
    </row>
    <row r="4999" spans="1:2">
      <c r="A4999" t="s">
        <v>27353</v>
      </c>
      <c r="B4999">
        <v>4</v>
      </c>
    </row>
    <row r="5000" spans="1:2">
      <c r="A5000" t="s">
        <v>27358</v>
      </c>
      <c r="B5000">
        <v>4</v>
      </c>
    </row>
    <row r="5001" spans="1:2">
      <c r="A5001" t="s">
        <v>27360</v>
      </c>
      <c r="B5001">
        <v>4</v>
      </c>
    </row>
    <row r="5002" spans="1:2">
      <c r="A5002" t="s">
        <v>27372</v>
      </c>
      <c r="B5002">
        <v>4</v>
      </c>
    </row>
    <row r="5003" spans="1:2">
      <c r="A5003" t="s">
        <v>27377</v>
      </c>
      <c r="B5003">
        <v>4</v>
      </c>
    </row>
    <row r="5004" spans="1:2">
      <c r="A5004" t="s">
        <v>27384</v>
      </c>
      <c r="B5004">
        <v>4</v>
      </c>
    </row>
    <row r="5005" spans="1:2">
      <c r="A5005" t="s">
        <v>27401</v>
      </c>
      <c r="B5005">
        <v>4</v>
      </c>
    </row>
    <row r="5006" spans="1:2">
      <c r="A5006" t="s">
        <v>27403</v>
      </c>
      <c r="B5006">
        <v>4</v>
      </c>
    </row>
    <row r="5007" spans="1:2">
      <c r="A5007" t="s">
        <v>27416</v>
      </c>
      <c r="B5007">
        <v>4</v>
      </c>
    </row>
    <row r="5008" spans="1:2">
      <c r="A5008" t="s">
        <v>27431</v>
      </c>
      <c r="B5008">
        <v>4</v>
      </c>
    </row>
    <row r="5009" spans="1:2">
      <c r="A5009" t="s">
        <v>11197</v>
      </c>
      <c r="B5009">
        <v>4</v>
      </c>
    </row>
    <row r="5010" spans="1:2">
      <c r="A5010" t="s">
        <v>27476</v>
      </c>
      <c r="B5010">
        <v>4</v>
      </c>
    </row>
    <row r="5011" spans="1:2">
      <c r="A5011" t="s">
        <v>27489</v>
      </c>
      <c r="B5011">
        <v>4</v>
      </c>
    </row>
    <row r="5012" spans="1:2">
      <c r="A5012" t="s">
        <v>27498</v>
      </c>
      <c r="B5012">
        <v>4</v>
      </c>
    </row>
    <row r="5013" spans="1:2">
      <c r="A5013" t="s">
        <v>27553</v>
      </c>
      <c r="B5013">
        <v>4</v>
      </c>
    </row>
    <row r="5014" spans="1:2">
      <c r="A5014" t="s">
        <v>27570</v>
      </c>
      <c r="B5014">
        <v>4</v>
      </c>
    </row>
    <row r="5015" spans="1:2">
      <c r="A5015" t="s">
        <v>27605</v>
      </c>
      <c r="B5015">
        <v>4</v>
      </c>
    </row>
    <row r="5016" spans="1:2">
      <c r="A5016" t="s">
        <v>27614</v>
      </c>
      <c r="B5016">
        <v>4</v>
      </c>
    </row>
    <row r="5017" spans="1:2">
      <c r="A5017" t="s">
        <v>27626</v>
      </c>
      <c r="B5017">
        <v>4</v>
      </c>
    </row>
    <row r="5018" spans="1:2">
      <c r="A5018">
        <v>4.3</v>
      </c>
      <c r="B5018">
        <v>4</v>
      </c>
    </row>
    <row r="5019" spans="1:2">
      <c r="A5019" t="s">
        <v>27635</v>
      </c>
      <c r="B5019">
        <v>4</v>
      </c>
    </row>
    <row r="5020" spans="1:2">
      <c r="A5020" t="s">
        <v>27709</v>
      </c>
      <c r="B5020">
        <v>4</v>
      </c>
    </row>
    <row r="5021" spans="1:2">
      <c r="A5021" t="s">
        <v>27710</v>
      </c>
      <c r="B5021">
        <v>4</v>
      </c>
    </row>
    <row r="5022" spans="1:2">
      <c r="A5022" t="s">
        <v>27725</v>
      </c>
      <c r="B5022">
        <v>4</v>
      </c>
    </row>
    <row r="5023" spans="1:2">
      <c r="A5023" t="s">
        <v>27734</v>
      </c>
      <c r="B5023">
        <v>4</v>
      </c>
    </row>
    <row r="5024" spans="1:2">
      <c r="A5024" t="s">
        <v>27736</v>
      </c>
      <c r="B5024">
        <v>4</v>
      </c>
    </row>
    <row r="5025" spans="1:2">
      <c r="A5025" t="s">
        <v>27739</v>
      </c>
      <c r="B5025">
        <v>4</v>
      </c>
    </row>
    <row r="5026" spans="1:2">
      <c r="A5026" t="s">
        <v>27772</v>
      </c>
      <c r="B5026">
        <v>4</v>
      </c>
    </row>
    <row r="5027" spans="1:2">
      <c r="A5027" t="s">
        <v>27773</v>
      </c>
      <c r="B5027">
        <v>4</v>
      </c>
    </row>
    <row r="5028" spans="1:2">
      <c r="A5028" t="s">
        <v>27786</v>
      </c>
      <c r="B5028">
        <v>4</v>
      </c>
    </row>
    <row r="5029" spans="1:2">
      <c r="A5029" t="s">
        <v>27790</v>
      </c>
      <c r="B5029">
        <v>4</v>
      </c>
    </row>
    <row r="5030" spans="1:2">
      <c r="A5030" t="s">
        <v>27804</v>
      </c>
      <c r="B5030">
        <v>4</v>
      </c>
    </row>
    <row r="5031" spans="1:2">
      <c r="A5031" t="s">
        <v>27831</v>
      </c>
      <c r="B5031">
        <v>4</v>
      </c>
    </row>
    <row r="5032" spans="1:2">
      <c r="A5032" t="s">
        <v>27853</v>
      </c>
      <c r="B5032">
        <v>4</v>
      </c>
    </row>
    <row r="5033" spans="1:2">
      <c r="A5033">
        <v>5.9</v>
      </c>
      <c r="B5033">
        <v>4</v>
      </c>
    </row>
    <row r="5034" spans="1:2">
      <c r="A5034" t="s">
        <v>28000</v>
      </c>
      <c r="B5034">
        <v>4</v>
      </c>
    </row>
    <row r="5035" spans="1:2">
      <c r="A5035" t="s">
        <v>28015</v>
      </c>
      <c r="B5035">
        <v>4</v>
      </c>
    </row>
    <row r="5036" spans="1:2">
      <c r="A5036" t="s">
        <v>28034</v>
      </c>
      <c r="B5036">
        <v>4</v>
      </c>
    </row>
    <row r="5037" spans="1:2">
      <c r="A5037" t="s">
        <v>28071</v>
      </c>
      <c r="B5037">
        <v>4</v>
      </c>
    </row>
    <row r="5038" spans="1:2">
      <c r="A5038" t="s">
        <v>28089</v>
      </c>
      <c r="B5038">
        <v>4</v>
      </c>
    </row>
    <row r="5039" spans="1:2">
      <c r="A5039" t="s">
        <v>28107</v>
      </c>
      <c r="B5039">
        <v>4</v>
      </c>
    </row>
    <row r="5040" spans="1:2">
      <c r="A5040">
        <v>77</v>
      </c>
      <c r="B5040">
        <v>4</v>
      </c>
    </row>
    <row r="5041" spans="1:2">
      <c r="A5041" t="s">
        <v>28142</v>
      </c>
      <c r="B5041">
        <v>4</v>
      </c>
    </row>
    <row r="5042" spans="1:2">
      <c r="A5042">
        <v>79</v>
      </c>
      <c r="B5042">
        <v>4</v>
      </c>
    </row>
    <row r="5043" spans="1:2">
      <c r="A5043" t="s">
        <v>9443</v>
      </c>
      <c r="B5043">
        <v>4</v>
      </c>
    </row>
    <row r="5044" spans="1:2">
      <c r="A5044" t="s">
        <v>10384</v>
      </c>
      <c r="B5044">
        <v>4</v>
      </c>
    </row>
    <row r="5045" spans="1:2">
      <c r="A5045" t="s">
        <v>28209</v>
      </c>
      <c r="B5045">
        <v>4</v>
      </c>
    </row>
    <row r="5046" spans="1:2">
      <c r="A5046">
        <v>2.8</v>
      </c>
      <c r="B5046">
        <v>4</v>
      </c>
    </row>
    <row r="5047" spans="1:2">
      <c r="A5047">
        <v>2.1</v>
      </c>
      <c r="B5047">
        <v>4</v>
      </c>
    </row>
    <row r="5048" spans="1:2">
      <c r="A5048">
        <v>2.7</v>
      </c>
      <c r="B5048">
        <v>4</v>
      </c>
    </row>
    <row r="5049" spans="1:2">
      <c r="A5049">
        <v>0.91</v>
      </c>
      <c r="B5049">
        <v>4</v>
      </c>
    </row>
    <row r="5050" spans="1:2">
      <c r="A5050" t="s">
        <v>28302</v>
      </c>
      <c r="B5050">
        <v>4</v>
      </c>
    </row>
    <row r="5051" spans="1:2">
      <c r="A5051" t="s">
        <v>28338</v>
      </c>
      <c r="B5051">
        <v>4</v>
      </c>
    </row>
    <row r="5052" spans="1:2">
      <c r="A5052" t="s">
        <v>28340</v>
      </c>
      <c r="B5052">
        <v>4</v>
      </c>
    </row>
    <row r="5053" spans="1:2">
      <c r="A5053" t="s">
        <v>28344</v>
      </c>
      <c r="B5053">
        <v>4</v>
      </c>
    </row>
    <row r="5054" spans="1:2">
      <c r="A5054" t="s">
        <v>28347</v>
      </c>
      <c r="B5054">
        <v>4</v>
      </c>
    </row>
    <row r="5055" spans="1:2">
      <c r="A5055" t="s">
        <v>28387</v>
      </c>
      <c r="B5055">
        <v>4</v>
      </c>
    </row>
    <row r="5056" spans="1:2">
      <c r="A5056" t="s">
        <v>28388</v>
      </c>
      <c r="B5056">
        <v>4</v>
      </c>
    </row>
    <row r="5057" spans="1:2">
      <c r="A5057" t="s">
        <v>28398</v>
      </c>
      <c r="B5057">
        <v>4</v>
      </c>
    </row>
    <row r="5058" spans="1:2">
      <c r="A5058" t="s">
        <v>28400</v>
      </c>
      <c r="B5058">
        <v>4</v>
      </c>
    </row>
    <row r="5059" spans="1:2">
      <c r="A5059" t="s">
        <v>28428</v>
      </c>
      <c r="B5059">
        <v>4</v>
      </c>
    </row>
    <row r="5060" spans="1:2">
      <c r="A5060" t="s">
        <v>28436</v>
      </c>
      <c r="B5060">
        <v>4</v>
      </c>
    </row>
    <row r="5061" spans="1:2">
      <c r="A5061" t="s">
        <v>28446</v>
      </c>
      <c r="B5061">
        <v>4</v>
      </c>
    </row>
    <row r="5062" spans="1:2">
      <c r="A5062" t="s">
        <v>28455</v>
      </c>
      <c r="B5062">
        <v>4</v>
      </c>
    </row>
    <row r="5063" spans="1:2">
      <c r="A5063" t="s">
        <v>28456</v>
      </c>
      <c r="B5063">
        <v>4</v>
      </c>
    </row>
    <row r="5064" spans="1:2">
      <c r="A5064" t="s">
        <v>28461</v>
      </c>
      <c r="B5064">
        <v>4</v>
      </c>
    </row>
    <row r="5065" spans="1:2">
      <c r="A5065" t="s">
        <v>28484</v>
      </c>
      <c r="B5065">
        <v>4</v>
      </c>
    </row>
    <row r="5066" spans="1:2">
      <c r="A5066" t="s">
        <v>9247</v>
      </c>
      <c r="B5066">
        <v>4</v>
      </c>
    </row>
    <row r="5067" spans="1:2">
      <c r="A5067" t="s">
        <v>28548</v>
      </c>
      <c r="B5067">
        <v>4</v>
      </c>
    </row>
    <row r="5068" spans="1:2">
      <c r="A5068" t="s">
        <v>28565</v>
      </c>
      <c r="B5068">
        <v>4</v>
      </c>
    </row>
    <row r="5069" spans="1:2">
      <c r="A5069" t="s">
        <v>28573</v>
      </c>
      <c r="B5069">
        <v>4</v>
      </c>
    </row>
    <row r="5070" spans="1:2">
      <c r="A5070" t="s">
        <v>28580</v>
      </c>
      <c r="B5070">
        <v>4</v>
      </c>
    </row>
    <row r="5071" spans="1:2">
      <c r="A5071" t="s">
        <v>28586</v>
      </c>
      <c r="B5071">
        <v>4</v>
      </c>
    </row>
    <row r="5072" spans="1:2">
      <c r="A5072" t="s">
        <v>28614</v>
      </c>
      <c r="B5072">
        <v>4</v>
      </c>
    </row>
    <row r="5073" spans="1:2">
      <c r="A5073" t="s">
        <v>28616</v>
      </c>
      <c r="B5073">
        <v>4</v>
      </c>
    </row>
    <row r="5074" spans="1:2">
      <c r="A5074" t="s">
        <v>28630</v>
      </c>
      <c r="B5074">
        <v>4</v>
      </c>
    </row>
    <row r="5075" spans="1:2">
      <c r="A5075" t="s">
        <v>28655</v>
      </c>
      <c r="B5075">
        <v>4</v>
      </c>
    </row>
    <row r="5076" spans="1:2">
      <c r="A5076" t="s">
        <v>28690</v>
      </c>
      <c r="B5076">
        <v>4</v>
      </c>
    </row>
    <row r="5077" spans="1:2">
      <c r="A5077" t="s">
        <v>28693</v>
      </c>
      <c r="B5077">
        <v>4</v>
      </c>
    </row>
    <row r="5078" spans="1:2">
      <c r="A5078" t="s">
        <v>28752</v>
      </c>
      <c r="B5078">
        <v>4</v>
      </c>
    </row>
    <row r="5079" spans="1:2">
      <c r="A5079" t="s">
        <v>28797</v>
      </c>
      <c r="B5079">
        <v>4</v>
      </c>
    </row>
    <row r="5080" spans="1:2">
      <c r="A5080" t="s">
        <v>28805</v>
      </c>
      <c r="B5080">
        <v>4</v>
      </c>
    </row>
    <row r="5081" spans="1:2">
      <c r="A5081" t="s">
        <v>28816</v>
      </c>
      <c r="B5081">
        <v>4</v>
      </c>
    </row>
    <row r="5082" spans="1:2">
      <c r="A5082" t="s">
        <v>28823</v>
      </c>
      <c r="B5082">
        <v>4</v>
      </c>
    </row>
    <row r="5083" spans="1:2">
      <c r="A5083" t="s">
        <v>28840</v>
      </c>
      <c r="B5083">
        <v>4</v>
      </c>
    </row>
    <row r="5084" spans="1:2">
      <c r="A5084">
        <v>0.8</v>
      </c>
      <c r="B5084">
        <v>4</v>
      </c>
    </row>
    <row r="5085" spans="1:2">
      <c r="A5085">
        <v>0.1</v>
      </c>
      <c r="B5085">
        <v>4</v>
      </c>
    </row>
    <row r="5086" spans="1:2">
      <c r="A5086" t="s">
        <v>28876</v>
      </c>
      <c r="B5086">
        <v>4</v>
      </c>
    </row>
    <row r="5087" spans="1:2">
      <c r="A5087" t="s">
        <v>28877</v>
      </c>
      <c r="B5087">
        <v>4</v>
      </c>
    </row>
    <row r="5088" spans="1:2">
      <c r="A5088" t="s">
        <v>28897</v>
      </c>
      <c r="B5088">
        <v>4</v>
      </c>
    </row>
    <row r="5089" spans="1:2">
      <c r="A5089" t="s">
        <v>28912</v>
      </c>
      <c r="B5089">
        <v>4</v>
      </c>
    </row>
    <row r="5090" spans="1:2">
      <c r="A5090" t="s">
        <v>28913</v>
      </c>
      <c r="B5090">
        <v>4</v>
      </c>
    </row>
    <row r="5091" spans="1:2">
      <c r="A5091" t="s">
        <v>28939</v>
      </c>
      <c r="B5091">
        <v>4</v>
      </c>
    </row>
    <row r="5092" spans="1:2">
      <c r="A5092" t="s">
        <v>9509</v>
      </c>
      <c r="B5092">
        <v>4</v>
      </c>
    </row>
    <row r="5093" spans="1:2">
      <c r="A5093" t="s">
        <v>28945</v>
      </c>
      <c r="B5093">
        <v>4</v>
      </c>
    </row>
    <row r="5094" spans="1:2">
      <c r="A5094" t="s">
        <v>28962</v>
      </c>
      <c r="B5094">
        <v>4</v>
      </c>
    </row>
    <row r="5095" spans="1:2">
      <c r="A5095" t="s">
        <v>28964</v>
      </c>
      <c r="B5095">
        <v>4</v>
      </c>
    </row>
    <row r="5096" spans="1:2">
      <c r="A5096" t="s">
        <v>28969</v>
      </c>
      <c r="B5096">
        <v>4</v>
      </c>
    </row>
    <row r="5097" spans="1:2">
      <c r="A5097">
        <v>81</v>
      </c>
      <c r="B5097">
        <v>4</v>
      </c>
    </row>
    <row r="5098" spans="1:2">
      <c r="A5098" t="s">
        <v>28988</v>
      </c>
      <c r="B5098">
        <v>4</v>
      </c>
    </row>
    <row r="5099" spans="1:2">
      <c r="A5099" t="s">
        <v>10968</v>
      </c>
      <c r="B5099">
        <v>4</v>
      </c>
    </row>
    <row r="5100" spans="1:2">
      <c r="A5100" t="s">
        <v>29010</v>
      </c>
      <c r="B5100">
        <v>4</v>
      </c>
    </row>
    <row r="5101" spans="1:2">
      <c r="A5101" t="s">
        <v>29029</v>
      </c>
      <c r="B5101">
        <v>4</v>
      </c>
    </row>
    <row r="5102" spans="1:2">
      <c r="A5102" t="s">
        <v>29053</v>
      </c>
      <c r="B5102">
        <v>4</v>
      </c>
    </row>
    <row r="5103" spans="1:2">
      <c r="A5103" t="s">
        <v>29088</v>
      </c>
      <c r="B5103">
        <v>4</v>
      </c>
    </row>
    <row r="5104" spans="1:2">
      <c r="A5104">
        <v>1.9</v>
      </c>
      <c r="B5104">
        <v>4</v>
      </c>
    </row>
    <row r="5105" spans="1:2">
      <c r="A5105" t="s">
        <v>29103</v>
      </c>
      <c r="B5105">
        <v>4</v>
      </c>
    </row>
    <row r="5106" spans="1:2">
      <c r="A5106" t="s">
        <v>29114</v>
      </c>
      <c r="B5106">
        <v>4</v>
      </c>
    </row>
    <row r="5107" spans="1:2">
      <c r="A5107" t="s">
        <v>29115</v>
      </c>
      <c r="B5107">
        <v>4</v>
      </c>
    </row>
    <row r="5108" spans="1:2">
      <c r="A5108" t="s">
        <v>29157</v>
      </c>
      <c r="B5108">
        <v>4</v>
      </c>
    </row>
    <row r="5109" spans="1:2">
      <c r="A5109" t="s">
        <v>29188</v>
      </c>
      <c r="B5109">
        <v>4</v>
      </c>
    </row>
    <row r="5110" spans="1:2">
      <c r="A5110" t="s">
        <v>29210</v>
      </c>
      <c r="B5110">
        <v>4</v>
      </c>
    </row>
    <row r="5111" spans="1:2">
      <c r="A5111" t="s">
        <v>10591</v>
      </c>
      <c r="B5111">
        <v>4</v>
      </c>
    </row>
    <row r="5112" spans="1:2">
      <c r="A5112" t="s">
        <v>29225</v>
      </c>
      <c r="B5112">
        <v>4</v>
      </c>
    </row>
    <row r="5113" spans="1:2">
      <c r="A5113" t="s">
        <v>29258</v>
      </c>
      <c r="B5113">
        <v>4</v>
      </c>
    </row>
    <row r="5114" spans="1:2">
      <c r="A5114" t="s">
        <v>29262</v>
      </c>
      <c r="B5114">
        <v>4</v>
      </c>
    </row>
    <row r="5115" spans="1:2">
      <c r="A5115" t="s">
        <v>29279</v>
      </c>
      <c r="B5115">
        <v>4</v>
      </c>
    </row>
    <row r="5116" spans="1:2">
      <c r="A5116" t="s">
        <v>9128</v>
      </c>
      <c r="B5116">
        <v>4</v>
      </c>
    </row>
    <row r="5117" spans="1:2">
      <c r="A5117" t="s">
        <v>10924</v>
      </c>
      <c r="B5117">
        <v>4</v>
      </c>
    </row>
    <row r="5118" spans="1:2">
      <c r="A5118" t="s">
        <v>29317</v>
      </c>
      <c r="B5118">
        <v>4</v>
      </c>
    </row>
    <row r="5119" spans="1:2">
      <c r="A5119" t="s">
        <v>29343</v>
      </c>
      <c r="B5119">
        <v>4</v>
      </c>
    </row>
    <row r="5120" spans="1:2">
      <c r="A5120" t="s">
        <v>9111</v>
      </c>
      <c r="B5120">
        <v>4</v>
      </c>
    </row>
    <row r="5121" spans="1:2">
      <c r="A5121" t="s">
        <v>29376</v>
      </c>
      <c r="B5121">
        <v>4</v>
      </c>
    </row>
    <row r="5122" spans="1:2">
      <c r="A5122" t="s">
        <v>29427</v>
      </c>
      <c r="B5122">
        <v>4</v>
      </c>
    </row>
    <row r="5123" spans="1:2">
      <c r="A5123" t="s">
        <v>12490</v>
      </c>
      <c r="B5123">
        <v>4</v>
      </c>
    </row>
    <row r="5124" spans="1:2">
      <c r="A5124" t="s">
        <v>29477</v>
      </c>
      <c r="B5124">
        <v>4</v>
      </c>
    </row>
    <row r="5125" spans="1:2">
      <c r="A5125" t="s">
        <v>29480</v>
      </c>
      <c r="B5125">
        <v>4</v>
      </c>
    </row>
    <row r="5126" spans="1:2">
      <c r="A5126" t="s">
        <v>29487</v>
      </c>
      <c r="B5126">
        <v>4</v>
      </c>
    </row>
    <row r="5127" spans="1:2">
      <c r="A5127" t="s">
        <v>29547</v>
      </c>
      <c r="B5127">
        <v>4</v>
      </c>
    </row>
    <row r="5128" spans="1:2">
      <c r="A5128" t="s">
        <v>29562</v>
      </c>
      <c r="B5128">
        <v>4</v>
      </c>
    </row>
    <row r="5129" spans="1:2">
      <c r="A5129" t="s">
        <v>29579</v>
      </c>
      <c r="B5129">
        <v>4</v>
      </c>
    </row>
    <row r="5130" spans="1:2">
      <c r="A5130" t="s">
        <v>29588</v>
      </c>
      <c r="B5130">
        <v>4</v>
      </c>
    </row>
    <row r="5131" spans="1:2">
      <c r="A5131" t="s">
        <v>29626</v>
      </c>
      <c r="B5131">
        <v>4</v>
      </c>
    </row>
    <row r="5132" spans="1:2">
      <c r="A5132" t="s">
        <v>29641</v>
      </c>
      <c r="B5132">
        <v>4</v>
      </c>
    </row>
    <row r="5133" spans="1:2">
      <c r="A5133" t="s">
        <v>13476</v>
      </c>
      <c r="B5133">
        <v>3</v>
      </c>
    </row>
    <row r="5134" spans="1:2">
      <c r="A5134" t="s">
        <v>13486</v>
      </c>
      <c r="B5134">
        <v>3</v>
      </c>
    </row>
    <row r="5135" spans="1:2">
      <c r="A5135" t="s">
        <v>13514</v>
      </c>
      <c r="B5135">
        <v>3</v>
      </c>
    </row>
    <row r="5136" spans="1:2">
      <c r="A5136" t="s">
        <v>13519</v>
      </c>
      <c r="B5136">
        <v>3</v>
      </c>
    </row>
    <row r="5137" spans="1:2">
      <c r="A5137" t="s">
        <v>13560</v>
      </c>
      <c r="B5137">
        <v>3</v>
      </c>
    </row>
    <row r="5138" spans="1:2">
      <c r="A5138" t="s">
        <v>13570</v>
      </c>
      <c r="B5138">
        <v>3</v>
      </c>
    </row>
    <row r="5139" spans="1:2">
      <c r="A5139" t="s">
        <v>13578</v>
      </c>
      <c r="B5139">
        <v>3</v>
      </c>
    </row>
    <row r="5140" spans="1:2">
      <c r="A5140" t="s">
        <v>13592</v>
      </c>
      <c r="B5140">
        <v>3</v>
      </c>
    </row>
    <row r="5141" spans="1:2">
      <c r="A5141" t="s">
        <v>13630</v>
      </c>
      <c r="B5141">
        <v>3</v>
      </c>
    </row>
    <row r="5142" spans="1:2">
      <c r="A5142">
        <v>97</v>
      </c>
      <c r="B5142">
        <v>3</v>
      </c>
    </row>
    <row r="5143" spans="1:2">
      <c r="A5143" t="s">
        <v>13665</v>
      </c>
      <c r="B5143">
        <v>3</v>
      </c>
    </row>
    <row r="5144" spans="1:2">
      <c r="A5144" t="s">
        <v>13669</v>
      </c>
      <c r="B5144">
        <v>3</v>
      </c>
    </row>
    <row r="5145" spans="1:2">
      <c r="A5145" t="s">
        <v>11148</v>
      </c>
      <c r="B5145">
        <v>3</v>
      </c>
    </row>
    <row r="5146" spans="1:2">
      <c r="A5146" t="s">
        <v>13702</v>
      </c>
      <c r="B5146">
        <v>3</v>
      </c>
    </row>
    <row r="5147" spans="1:2">
      <c r="A5147" t="s">
        <v>13711</v>
      </c>
      <c r="B5147">
        <v>3</v>
      </c>
    </row>
    <row r="5148" spans="1:2">
      <c r="A5148" t="s">
        <v>13714</v>
      </c>
      <c r="B5148">
        <v>3</v>
      </c>
    </row>
    <row r="5149" spans="1:2">
      <c r="A5149" t="s">
        <v>13718</v>
      </c>
      <c r="B5149">
        <v>3</v>
      </c>
    </row>
    <row r="5150" spans="1:2">
      <c r="A5150" t="s">
        <v>13727</v>
      </c>
      <c r="B5150">
        <v>3</v>
      </c>
    </row>
    <row r="5151" spans="1:2">
      <c r="A5151" t="s">
        <v>13728</v>
      </c>
      <c r="B5151">
        <v>3</v>
      </c>
    </row>
    <row r="5152" spans="1:2">
      <c r="A5152" t="s">
        <v>13765</v>
      </c>
      <c r="B5152">
        <v>3</v>
      </c>
    </row>
    <row r="5153" spans="1:2">
      <c r="A5153" t="s">
        <v>13767</v>
      </c>
      <c r="B5153">
        <v>3</v>
      </c>
    </row>
    <row r="5154" spans="1:2">
      <c r="A5154" t="s">
        <v>13775</v>
      </c>
      <c r="B5154">
        <v>3</v>
      </c>
    </row>
    <row r="5155" spans="1:2">
      <c r="A5155" t="s">
        <v>13783</v>
      </c>
      <c r="B5155">
        <v>3</v>
      </c>
    </row>
    <row r="5156" spans="1:2">
      <c r="A5156" t="s">
        <v>13784</v>
      </c>
      <c r="B5156">
        <v>3</v>
      </c>
    </row>
    <row r="5157" spans="1:2">
      <c r="A5157" t="s">
        <v>13795</v>
      </c>
      <c r="B5157">
        <v>3</v>
      </c>
    </row>
    <row r="5158" spans="1:2">
      <c r="A5158" t="s">
        <v>8913</v>
      </c>
      <c r="B5158">
        <v>3</v>
      </c>
    </row>
    <row r="5159" spans="1:2">
      <c r="A5159" t="s">
        <v>13805</v>
      </c>
      <c r="B5159">
        <v>3</v>
      </c>
    </row>
    <row r="5160" spans="1:2">
      <c r="A5160" t="s">
        <v>13812</v>
      </c>
      <c r="B5160">
        <v>3</v>
      </c>
    </row>
    <row r="5161" spans="1:2">
      <c r="A5161" t="s">
        <v>13826</v>
      </c>
      <c r="B5161">
        <v>3</v>
      </c>
    </row>
    <row r="5162" spans="1:2">
      <c r="A5162" t="s">
        <v>13838</v>
      </c>
      <c r="B5162">
        <v>3</v>
      </c>
    </row>
    <row r="5163" spans="1:2">
      <c r="A5163" t="s">
        <v>13863</v>
      </c>
      <c r="B5163">
        <v>3</v>
      </c>
    </row>
    <row r="5164" spans="1:2">
      <c r="A5164" t="s">
        <v>13894</v>
      </c>
      <c r="B5164">
        <v>3</v>
      </c>
    </row>
    <row r="5165" spans="1:2">
      <c r="A5165" t="s">
        <v>13922</v>
      </c>
      <c r="B5165">
        <v>3</v>
      </c>
    </row>
    <row r="5166" spans="1:2">
      <c r="A5166" t="s">
        <v>13928</v>
      </c>
      <c r="B5166">
        <v>3</v>
      </c>
    </row>
    <row r="5167" spans="1:2">
      <c r="A5167" t="s">
        <v>13944</v>
      </c>
      <c r="B5167">
        <v>3</v>
      </c>
    </row>
    <row r="5168" spans="1:2">
      <c r="A5168" t="s">
        <v>13947</v>
      </c>
      <c r="B5168">
        <v>3</v>
      </c>
    </row>
    <row r="5169" spans="1:2">
      <c r="A5169" t="s">
        <v>13972</v>
      </c>
      <c r="B5169">
        <v>3</v>
      </c>
    </row>
    <row r="5170" spans="1:2">
      <c r="A5170" t="s">
        <v>13982</v>
      </c>
      <c r="B5170">
        <v>3</v>
      </c>
    </row>
    <row r="5171" spans="1:2">
      <c r="A5171" t="s">
        <v>13984</v>
      </c>
      <c r="B5171">
        <v>3</v>
      </c>
    </row>
    <row r="5172" spans="1:2">
      <c r="A5172" t="s">
        <v>13990</v>
      </c>
      <c r="B5172">
        <v>3</v>
      </c>
    </row>
    <row r="5173" spans="1:2">
      <c r="A5173" t="s">
        <v>14026</v>
      </c>
      <c r="B5173">
        <v>3</v>
      </c>
    </row>
    <row r="5174" spans="1:2">
      <c r="A5174" t="s">
        <v>14042</v>
      </c>
      <c r="B5174">
        <v>3</v>
      </c>
    </row>
    <row r="5175" spans="1:2">
      <c r="A5175" t="s">
        <v>14049</v>
      </c>
      <c r="B5175">
        <v>3</v>
      </c>
    </row>
    <row r="5176" spans="1:2">
      <c r="A5176" t="s">
        <v>14065</v>
      </c>
      <c r="B5176">
        <v>3</v>
      </c>
    </row>
    <row r="5177" spans="1:2">
      <c r="A5177" t="s">
        <v>14076</v>
      </c>
      <c r="B5177">
        <v>3</v>
      </c>
    </row>
    <row r="5178" spans="1:2">
      <c r="A5178">
        <v>1.24</v>
      </c>
      <c r="B5178">
        <v>3</v>
      </c>
    </row>
    <row r="5179" spans="1:2">
      <c r="A5179" t="s">
        <v>14084</v>
      </c>
      <c r="B5179">
        <v>3</v>
      </c>
    </row>
    <row r="5180" spans="1:2">
      <c r="A5180" t="s">
        <v>10639</v>
      </c>
      <c r="B5180">
        <v>3</v>
      </c>
    </row>
    <row r="5181" spans="1:2">
      <c r="A5181">
        <v>102</v>
      </c>
      <c r="B5181">
        <v>3</v>
      </c>
    </row>
    <row r="5182" spans="1:2">
      <c r="A5182" t="s">
        <v>10428</v>
      </c>
      <c r="B5182">
        <v>3</v>
      </c>
    </row>
    <row r="5183" spans="1:2">
      <c r="A5183" t="s">
        <v>14112</v>
      </c>
      <c r="B5183">
        <v>3</v>
      </c>
    </row>
    <row r="5184" spans="1:2">
      <c r="A5184" t="s">
        <v>10634</v>
      </c>
      <c r="B5184">
        <v>3</v>
      </c>
    </row>
    <row r="5185" spans="1:2">
      <c r="A5185" t="s">
        <v>14125</v>
      </c>
      <c r="B5185">
        <v>3</v>
      </c>
    </row>
    <row r="5186" spans="1:2">
      <c r="A5186" t="s">
        <v>14140</v>
      </c>
      <c r="B5186">
        <v>3</v>
      </c>
    </row>
    <row r="5187" spans="1:2">
      <c r="A5187" t="s">
        <v>14166</v>
      </c>
      <c r="B5187">
        <v>3</v>
      </c>
    </row>
    <row r="5188" spans="1:2">
      <c r="A5188" t="s">
        <v>14168</v>
      </c>
      <c r="B5188">
        <v>3</v>
      </c>
    </row>
    <row r="5189" spans="1:2">
      <c r="A5189" t="s">
        <v>9174</v>
      </c>
      <c r="B5189">
        <v>3</v>
      </c>
    </row>
    <row r="5190" spans="1:2">
      <c r="A5190" t="s">
        <v>14201</v>
      </c>
      <c r="B5190">
        <v>3</v>
      </c>
    </row>
    <row r="5191" spans="1:2">
      <c r="A5191" t="s">
        <v>14224</v>
      </c>
      <c r="B5191">
        <v>3</v>
      </c>
    </row>
    <row r="5192" spans="1:2">
      <c r="A5192" t="s">
        <v>14239</v>
      </c>
      <c r="B5192">
        <v>3</v>
      </c>
    </row>
    <row r="5193" spans="1:2">
      <c r="A5193" t="s">
        <v>14241</v>
      </c>
      <c r="B5193">
        <v>3</v>
      </c>
    </row>
    <row r="5194" spans="1:2">
      <c r="A5194" t="s">
        <v>14245</v>
      </c>
      <c r="B5194">
        <v>3</v>
      </c>
    </row>
    <row r="5195" spans="1:2">
      <c r="A5195" t="s">
        <v>14256</v>
      </c>
      <c r="B5195">
        <v>3</v>
      </c>
    </row>
    <row r="5196" spans="1:2">
      <c r="A5196" t="s">
        <v>14258</v>
      </c>
      <c r="B5196">
        <v>3</v>
      </c>
    </row>
    <row r="5197" spans="1:2">
      <c r="A5197" t="s">
        <v>10980</v>
      </c>
      <c r="B5197">
        <v>3</v>
      </c>
    </row>
    <row r="5198" spans="1:2">
      <c r="A5198" t="s">
        <v>14309</v>
      </c>
      <c r="B5198">
        <v>3</v>
      </c>
    </row>
    <row r="5199" spans="1:2">
      <c r="A5199" t="s">
        <v>14313</v>
      </c>
      <c r="B5199">
        <v>3</v>
      </c>
    </row>
    <row r="5200" spans="1:2">
      <c r="A5200" t="s">
        <v>14315</v>
      </c>
      <c r="B5200">
        <v>3</v>
      </c>
    </row>
    <row r="5201" spans="1:2">
      <c r="A5201" t="s">
        <v>10758</v>
      </c>
      <c r="B5201">
        <v>3</v>
      </c>
    </row>
    <row r="5202" spans="1:2">
      <c r="A5202" t="s">
        <v>14332</v>
      </c>
      <c r="B5202">
        <v>3</v>
      </c>
    </row>
    <row r="5203" spans="1:2">
      <c r="A5203" t="s">
        <v>14337</v>
      </c>
      <c r="B5203">
        <v>3</v>
      </c>
    </row>
    <row r="5204" spans="1:2">
      <c r="A5204" t="s">
        <v>14374</v>
      </c>
      <c r="B5204">
        <v>3</v>
      </c>
    </row>
    <row r="5205" spans="1:2">
      <c r="A5205" t="s">
        <v>14405</v>
      </c>
      <c r="B5205">
        <v>3</v>
      </c>
    </row>
    <row r="5206" spans="1:2">
      <c r="A5206" t="s">
        <v>14422</v>
      </c>
      <c r="B5206">
        <v>3</v>
      </c>
    </row>
    <row r="5207" spans="1:2">
      <c r="A5207" t="s">
        <v>14427</v>
      </c>
      <c r="B5207">
        <v>3</v>
      </c>
    </row>
    <row r="5208" spans="1:2">
      <c r="A5208" t="s">
        <v>14454</v>
      </c>
      <c r="B5208">
        <v>3</v>
      </c>
    </row>
    <row r="5209" spans="1:2">
      <c r="A5209" t="s">
        <v>14459</v>
      </c>
      <c r="B5209">
        <v>3</v>
      </c>
    </row>
    <row r="5210" spans="1:2">
      <c r="A5210" t="s">
        <v>14495</v>
      </c>
      <c r="B5210">
        <v>3</v>
      </c>
    </row>
    <row r="5211" spans="1:2">
      <c r="A5211" t="s">
        <v>14526</v>
      </c>
      <c r="B5211">
        <v>3</v>
      </c>
    </row>
    <row r="5212" spans="1:2">
      <c r="A5212" t="s">
        <v>14531</v>
      </c>
      <c r="B5212">
        <v>3</v>
      </c>
    </row>
    <row r="5213" spans="1:2">
      <c r="A5213" t="s">
        <v>14541</v>
      </c>
      <c r="B5213">
        <v>3</v>
      </c>
    </row>
    <row r="5214" spans="1:2">
      <c r="A5214" t="s">
        <v>14553</v>
      </c>
      <c r="B5214">
        <v>3</v>
      </c>
    </row>
    <row r="5215" spans="1:2">
      <c r="A5215" t="s">
        <v>14555</v>
      </c>
      <c r="B5215">
        <v>3</v>
      </c>
    </row>
    <row r="5216" spans="1:2">
      <c r="A5216" t="s">
        <v>14564</v>
      </c>
      <c r="B5216">
        <v>3</v>
      </c>
    </row>
    <row r="5217" spans="1:2">
      <c r="A5217" t="s">
        <v>14576</v>
      </c>
      <c r="B5217">
        <v>3</v>
      </c>
    </row>
    <row r="5218" spans="1:2">
      <c r="A5218" t="s">
        <v>14613</v>
      </c>
      <c r="B5218">
        <v>3</v>
      </c>
    </row>
    <row r="5219" spans="1:2">
      <c r="A5219" t="s">
        <v>14657</v>
      </c>
      <c r="B5219">
        <v>3</v>
      </c>
    </row>
    <row r="5220" spans="1:2">
      <c r="A5220">
        <v>230</v>
      </c>
      <c r="B5220">
        <v>3</v>
      </c>
    </row>
    <row r="5221" spans="1:2">
      <c r="A5221" t="s">
        <v>14687</v>
      </c>
      <c r="B5221">
        <v>3</v>
      </c>
    </row>
    <row r="5222" spans="1:2">
      <c r="A5222" t="s">
        <v>14688</v>
      </c>
      <c r="B5222">
        <v>3</v>
      </c>
    </row>
    <row r="5223" spans="1:2">
      <c r="A5223" t="s">
        <v>14704</v>
      </c>
      <c r="B5223">
        <v>3</v>
      </c>
    </row>
    <row r="5224" spans="1:2">
      <c r="A5224" t="s">
        <v>14738</v>
      </c>
      <c r="B5224">
        <v>3</v>
      </c>
    </row>
    <row r="5225" spans="1:2">
      <c r="A5225" t="s">
        <v>14749</v>
      </c>
      <c r="B5225">
        <v>3</v>
      </c>
    </row>
    <row r="5226" spans="1:2">
      <c r="A5226" t="s">
        <v>14767</v>
      </c>
      <c r="B5226">
        <v>3</v>
      </c>
    </row>
    <row r="5227" spans="1:2">
      <c r="A5227" t="s">
        <v>14798</v>
      </c>
      <c r="B5227">
        <v>3</v>
      </c>
    </row>
    <row r="5228" spans="1:2">
      <c r="A5228" t="s">
        <v>14800</v>
      </c>
      <c r="B5228">
        <v>3</v>
      </c>
    </row>
    <row r="5229" spans="1:2">
      <c r="A5229" t="s">
        <v>14801</v>
      </c>
      <c r="B5229">
        <v>3</v>
      </c>
    </row>
    <row r="5230" spans="1:2">
      <c r="A5230" t="s">
        <v>14805</v>
      </c>
      <c r="B5230">
        <v>3</v>
      </c>
    </row>
    <row r="5231" spans="1:2">
      <c r="A5231" t="s">
        <v>14825</v>
      </c>
      <c r="B5231">
        <v>3</v>
      </c>
    </row>
    <row r="5232" spans="1:2">
      <c r="A5232" t="s">
        <v>14826</v>
      </c>
      <c r="B5232">
        <v>3</v>
      </c>
    </row>
    <row r="5233" spans="1:2">
      <c r="A5233" t="s">
        <v>14831</v>
      </c>
      <c r="B5233">
        <v>3</v>
      </c>
    </row>
    <row r="5234" spans="1:2">
      <c r="A5234" t="s">
        <v>14853</v>
      </c>
      <c r="B5234">
        <v>3</v>
      </c>
    </row>
    <row r="5235" spans="1:2">
      <c r="A5235" t="s">
        <v>14884</v>
      </c>
      <c r="B5235">
        <v>3</v>
      </c>
    </row>
    <row r="5236" spans="1:2">
      <c r="A5236" t="s">
        <v>14893</v>
      </c>
      <c r="B5236">
        <v>3</v>
      </c>
    </row>
    <row r="5237" spans="1:2">
      <c r="A5237" t="s">
        <v>14899</v>
      </c>
      <c r="B5237">
        <v>3</v>
      </c>
    </row>
    <row r="5238" spans="1:2">
      <c r="A5238" t="s">
        <v>14937</v>
      </c>
      <c r="B5238">
        <v>3</v>
      </c>
    </row>
    <row r="5239" spans="1:2">
      <c r="A5239" t="s">
        <v>14938</v>
      </c>
      <c r="B5239">
        <v>3</v>
      </c>
    </row>
    <row r="5240" spans="1:2">
      <c r="A5240" t="s">
        <v>14942</v>
      </c>
      <c r="B5240">
        <v>3</v>
      </c>
    </row>
    <row r="5241" spans="1:2">
      <c r="A5241" t="s">
        <v>14944</v>
      </c>
      <c r="B5241">
        <v>3</v>
      </c>
    </row>
    <row r="5242" spans="1:2">
      <c r="A5242" t="s">
        <v>14964</v>
      </c>
      <c r="B5242">
        <v>3</v>
      </c>
    </row>
    <row r="5243" spans="1:2">
      <c r="A5243" t="s">
        <v>10426</v>
      </c>
      <c r="B5243">
        <v>3</v>
      </c>
    </row>
    <row r="5244" spans="1:2">
      <c r="A5244" t="s">
        <v>14985</v>
      </c>
      <c r="B5244">
        <v>3</v>
      </c>
    </row>
    <row r="5245" spans="1:2">
      <c r="A5245" t="s">
        <v>14992</v>
      </c>
      <c r="B5245">
        <v>3</v>
      </c>
    </row>
    <row r="5246" spans="1:2">
      <c r="A5246" t="s">
        <v>14997</v>
      </c>
      <c r="B5246">
        <v>3</v>
      </c>
    </row>
    <row r="5247" spans="1:2">
      <c r="A5247" t="s">
        <v>15011</v>
      </c>
      <c r="B5247">
        <v>3</v>
      </c>
    </row>
    <row r="5248" spans="1:2">
      <c r="A5248" t="s">
        <v>15025</v>
      </c>
      <c r="B5248">
        <v>3</v>
      </c>
    </row>
    <row r="5249" spans="1:2">
      <c r="A5249" t="s">
        <v>15056</v>
      </c>
      <c r="B5249">
        <v>3</v>
      </c>
    </row>
    <row r="5250" spans="1:2">
      <c r="A5250" t="s">
        <v>15060</v>
      </c>
      <c r="B5250">
        <v>3</v>
      </c>
    </row>
    <row r="5251" spans="1:2">
      <c r="A5251" t="s">
        <v>15065</v>
      </c>
      <c r="B5251">
        <v>3</v>
      </c>
    </row>
    <row r="5252" spans="1:2">
      <c r="A5252" t="s">
        <v>15095</v>
      </c>
      <c r="B5252">
        <v>3</v>
      </c>
    </row>
    <row r="5253" spans="1:2">
      <c r="A5253" t="s">
        <v>15101</v>
      </c>
      <c r="B5253">
        <v>3</v>
      </c>
    </row>
    <row r="5254" spans="1:2">
      <c r="A5254" t="s">
        <v>15103</v>
      </c>
      <c r="B5254">
        <v>3</v>
      </c>
    </row>
    <row r="5255" spans="1:2">
      <c r="A5255" t="s">
        <v>15105</v>
      </c>
      <c r="B5255">
        <v>3</v>
      </c>
    </row>
    <row r="5256" spans="1:2">
      <c r="A5256" t="s">
        <v>15148</v>
      </c>
      <c r="B5256">
        <v>3</v>
      </c>
    </row>
    <row r="5257" spans="1:2">
      <c r="A5257" t="s">
        <v>15151</v>
      </c>
      <c r="B5257">
        <v>3</v>
      </c>
    </row>
    <row r="5258" spans="1:2">
      <c r="A5258" t="s">
        <v>15159</v>
      </c>
      <c r="B5258">
        <v>3</v>
      </c>
    </row>
    <row r="5259" spans="1:2">
      <c r="A5259" t="s">
        <v>15160</v>
      </c>
      <c r="B5259">
        <v>3</v>
      </c>
    </row>
    <row r="5260" spans="1:2">
      <c r="A5260" t="s">
        <v>15169</v>
      </c>
      <c r="B5260">
        <v>3</v>
      </c>
    </row>
    <row r="5261" spans="1:2">
      <c r="A5261" t="s">
        <v>15176</v>
      </c>
      <c r="B5261">
        <v>3</v>
      </c>
    </row>
    <row r="5262" spans="1:2">
      <c r="A5262" t="s">
        <v>15178</v>
      </c>
      <c r="B5262">
        <v>3</v>
      </c>
    </row>
    <row r="5263" spans="1:2">
      <c r="A5263" t="s">
        <v>15186</v>
      </c>
      <c r="B5263">
        <v>3</v>
      </c>
    </row>
    <row r="5264" spans="1:2">
      <c r="A5264">
        <v>13.7</v>
      </c>
      <c r="B5264">
        <v>3</v>
      </c>
    </row>
    <row r="5265" spans="1:2">
      <c r="A5265">
        <v>13.5</v>
      </c>
      <c r="B5265">
        <v>3</v>
      </c>
    </row>
    <row r="5266" spans="1:2">
      <c r="A5266" t="s">
        <v>15201</v>
      </c>
      <c r="B5266">
        <v>3</v>
      </c>
    </row>
    <row r="5267" spans="1:2">
      <c r="A5267" t="s">
        <v>15209</v>
      </c>
      <c r="B5267">
        <v>3</v>
      </c>
    </row>
    <row r="5268" spans="1:2">
      <c r="A5268" t="s">
        <v>15216</v>
      </c>
      <c r="B5268">
        <v>3</v>
      </c>
    </row>
    <row r="5269" spans="1:2">
      <c r="A5269" t="s">
        <v>15227</v>
      </c>
      <c r="B5269">
        <v>3</v>
      </c>
    </row>
    <row r="5270" spans="1:2">
      <c r="A5270" t="s">
        <v>15232</v>
      </c>
      <c r="B5270">
        <v>3</v>
      </c>
    </row>
    <row r="5271" spans="1:2">
      <c r="A5271" t="s">
        <v>15234</v>
      </c>
      <c r="B5271">
        <v>3</v>
      </c>
    </row>
    <row r="5272" spans="1:2">
      <c r="A5272" t="s">
        <v>15239</v>
      </c>
      <c r="B5272">
        <v>3</v>
      </c>
    </row>
    <row r="5273" spans="1:2">
      <c r="A5273">
        <v>210</v>
      </c>
      <c r="B5273">
        <v>3</v>
      </c>
    </row>
    <row r="5274" spans="1:2">
      <c r="A5274" t="s">
        <v>15250</v>
      </c>
      <c r="B5274">
        <v>3</v>
      </c>
    </row>
    <row r="5275" spans="1:2">
      <c r="A5275" t="s">
        <v>15305</v>
      </c>
      <c r="B5275">
        <v>3</v>
      </c>
    </row>
    <row r="5276" spans="1:2">
      <c r="A5276" t="s">
        <v>15309</v>
      </c>
      <c r="B5276">
        <v>3</v>
      </c>
    </row>
    <row r="5277" spans="1:2">
      <c r="A5277">
        <v>5011</v>
      </c>
      <c r="B5277">
        <v>3</v>
      </c>
    </row>
    <row r="5278" spans="1:2">
      <c r="A5278" t="s">
        <v>15337</v>
      </c>
      <c r="B5278">
        <v>3</v>
      </c>
    </row>
    <row r="5279" spans="1:2">
      <c r="A5279" t="s">
        <v>15348</v>
      </c>
      <c r="B5279">
        <v>3</v>
      </c>
    </row>
    <row r="5280" spans="1:2">
      <c r="A5280" t="s">
        <v>15359</v>
      </c>
      <c r="B5280">
        <v>3</v>
      </c>
    </row>
    <row r="5281" spans="1:2">
      <c r="A5281" t="s">
        <v>15362</v>
      </c>
      <c r="B5281">
        <v>3</v>
      </c>
    </row>
    <row r="5282" spans="1:2">
      <c r="A5282">
        <v>3.6999999999999998E-2</v>
      </c>
      <c r="B5282">
        <v>3</v>
      </c>
    </row>
    <row r="5283" spans="1:2">
      <c r="A5283">
        <v>3.4000000000000002E-2</v>
      </c>
      <c r="B5283">
        <v>3</v>
      </c>
    </row>
    <row r="5284" spans="1:2">
      <c r="A5284" t="s">
        <v>11016</v>
      </c>
      <c r="B5284">
        <v>3</v>
      </c>
    </row>
    <row r="5285" spans="1:2">
      <c r="A5285" t="s">
        <v>15402</v>
      </c>
      <c r="B5285">
        <v>3</v>
      </c>
    </row>
    <row r="5286" spans="1:2">
      <c r="A5286" t="s">
        <v>15407</v>
      </c>
      <c r="B5286">
        <v>3</v>
      </c>
    </row>
    <row r="5287" spans="1:2">
      <c r="A5287" t="s">
        <v>15413</v>
      </c>
      <c r="B5287">
        <v>3</v>
      </c>
    </row>
    <row r="5288" spans="1:2">
      <c r="A5288" t="s">
        <v>9146</v>
      </c>
      <c r="B5288">
        <v>3</v>
      </c>
    </row>
    <row r="5289" spans="1:2">
      <c r="A5289" t="s">
        <v>15432</v>
      </c>
      <c r="B5289">
        <v>3</v>
      </c>
    </row>
    <row r="5290" spans="1:2">
      <c r="A5290" t="s">
        <v>15455</v>
      </c>
      <c r="B5290">
        <v>3</v>
      </c>
    </row>
    <row r="5291" spans="1:2">
      <c r="A5291" t="s">
        <v>15482</v>
      </c>
      <c r="B5291">
        <v>3</v>
      </c>
    </row>
    <row r="5292" spans="1:2">
      <c r="A5292" t="s">
        <v>15484</v>
      </c>
      <c r="B5292">
        <v>3</v>
      </c>
    </row>
    <row r="5293" spans="1:2">
      <c r="A5293" t="s">
        <v>15485</v>
      </c>
      <c r="B5293">
        <v>3</v>
      </c>
    </row>
    <row r="5294" spans="1:2">
      <c r="A5294" t="s">
        <v>15486</v>
      </c>
      <c r="B5294">
        <v>3</v>
      </c>
    </row>
    <row r="5295" spans="1:2">
      <c r="A5295" t="s">
        <v>15512</v>
      </c>
      <c r="B5295">
        <v>3</v>
      </c>
    </row>
    <row r="5296" spans="1:2">
      <c r="A5296" t="s">
        <v>15513</v>
      </c>
      <c r="B5296">
        <v>3</v>
      </c>
    </row>
    <row r="5297" spans="1:2">
      <c r="A5297" t="s">
        <v>15515</v>
      </c>
      <c r="B5297">
        <v>3</v>
      </c>
    </row>
    <row r="5298" spans="1:2">
      <c r="A5298" t="s">
        <v>15534</v>
      </c>
      <c r="B5298">
        <v>3</v>
      </c>
    </row>
    <row r="5299" spans="1:2">
      <c r="A5299" t="s">
        <v>15540</v>
      </c>
      <c r="B5299">
        <v>3</v>
      </c>
    </row>
    <row r="5300" spans="1:2">
      <c r="A5300" t="s">
        <v>15566</v>
      </c>
      <c r="B5300">
        <v>3</v>
      </c>
    </row>
    <row r="5301" spans="1:2">
      <c r="A5301">
        <v>190</v>
      </c>
      <c r="B5301">
        <v>3</v>
      </c>
    </row>
    <row r="5302" spans="1:2">
      <c r="A5302" t="s">
        <v>15589</v>
      </c>
      <c r="B5302">
        <v>3</v>
      </c>
    </row>
    <row r="5303" spans="1:2">
      <c r="A5303" t="s">
        <v>15603</v>
      </c>
      <c r="B5303">
        <v>3</v>
      </c>
    </row>
    <row r="5304" spans="1:2">
      <c r="A5304" t="s">
        <v>15609</v>
      </c>
      <c r="B5304">
        <v>3</v>
      </c>
    </row>
    <row r="5305" spans="1:2">
      <c r="A5305" t="s">
        <v>15621</v>
      </c>
      <c r="B5305">
        <v>3</v>
      </c>
    </row>
    <row r="5306" spans="1:2">
      <c r="A5306" t="s">
        <v>15632</v>
      </c>
      <c r="B5306">
        <v>3</v>
      </c>
    </row>
    <row r="5307" spans="1:2">
      <c r="A5307" t="s">
        <v>15684</v>
      </c>
      <c r="B5307">
        <v>3</v>
      </c>
    </row>
    <row r="5308" spans="1:2">
      <c r="A5308" t="s">
        <v>15686</v>
      </c>
      <c r="B5308">
        <v>3</v>
      </c>
    </row>
    <row r="5309" spans="1:2">
      <c r="A5309" t="s">
        <v>15695</v>
      </c>
      <c r="B5309">
        <v>3</v>
      </c>
    </row>
    <row r="5310" spans="1:2">
      <c r="A5310" t="s">
        <v>15697</v>
      </c>
      <c r="B5310">
        <v>3</v>
      </c>
    </row>
    <row r="5311" spans="1:2">
      <c r="A5311" t="s">
        <v>15706</v>
      </c>
      <c r="B5311">
        <v>3</v>
      </c>
    </row>
    <row r="5312" spans="1:2">
      <c r="A5312" t="s">
        <v>15714</v>
      </c>
      <c r="B5312">
        <v>3</v>
      </c>
    </row>
    <row r="5313" spans="1:2">
      <c r="A5313" t="s">
        <v>15718</v>
      </c>
      <c r="B5313">
        <v>3</v>
      </c>
    </row>
    <row r="5314" spans="1:2">
      <c r="A5314" t="s">
        <v>15742</v>
      </c>
      <c r="B5314">
        <v>3</v>
      </c>
    </row>
    <row r="5315" spans="1:2">
      <c r="A5315" t="s">
        <v>15750</v>
      </c>
      <c r="B5315">
        <v>3</v>
      </c>
    </row>
    <row r="5316" spans="1:2">
      <c r="A5316" t="s">
        <v>15752</v>
      </c>
      <c r="B5316">
        <v>3</v>
      </c>
    </row>
    <row r="5317" spans="1:2">
      <c r="A5317" t="s">
        <v>15780</v>
      </c>
      <c r="B5317">
        <v>3</v>
      </c>
    </row>
    <row r="5318" spans="1:2">
      <c r="A5318" t="s">
        <v>15781</v>
      </c>
      <c r="B5318">
        <v>3</v>
      </c>
    </row>
    <row r="5319" spans="1:2">
      <c r="A5319" t="s">
        <v>15792</v>
      </c>
      <c r="B5319">
        <v>3</v>
      </c>
    </row>
    <row r="5320" spans="1:2">
      <c r="A5320" t="s">
        <v>15805</v>
      </c>
      <c r="B5320">
        <v>3</v>
      </c>
    </row>
    <row r="5321" spans="1:2">
      <c r="A5321" t="s">
        <v>15811</v>
      </c>
      <c r="B5321">
        <v>3</v>
      </c>
    </row>
    <row r="5322" spans="1:2">
      <c r="A5322" t="s">
        <v>15815</v>
      </c>
      <c r="B5322">
        <v>3</v>
      </c>
    </row>
    <row r="5323" spans="1:2">
      <c r="A5323" t="s">
        <v>15819</v>
      </c>
      <c r="B5323">
        <v>3</v>
      </c>
    </row>
    <row r="5324" spans="1:2">
      <c r="A5324" t="s">
        <v>15841</v>
      </c>
      <c r="B5324">
        <v>3</v>
      </c>
    </row>
    <row r="5325" spans="1:2">
      <c r="A5325" t="s">
        <v>15878</v>
      </c>
      <c r="B5325">
        <v>3</v>
      </c>
    </row>
    <row r="5326" spans="1:2">
      <c r="A5326" t="s">
        <v>15879</v>
      </c>
      <c r="B5326">
        <v>3</v>
      </c>
    </row>
    <row r="5327" spans="1:2">
      <c r="A5327" t="s">
        <v>15927</v>
      </c>
      <c r="B5327">
        <v>3</v>
      </c>
    </row>
    <row r="5328" spans="1:2">
      <c r="A5328" t="s">
        <v>15938</v>
      </c>
      <c r="B5328">
        <v>3</v>
      </c>
    </row>
    <row r="5329" spans="1:2">
      <c r="A5329">
        <v>0.94</v>
      </c>
      <c r="B5329">
        <v>3</v>
      </c>
    </row>
    <row r="5330" spans="1:2">
      <c r="A5330">
        <v>0.9</v>
      </c>
      <c r="B5330">
        <v>3</v>
      </c>
    </row>
    <row r="5331" spans="1:2">
      <c r="A5331" t="s">
        <v>15957</v>
      </c>
      <c r="B5331">
        <v>3</v>
      </c>
    </row>
    <row r="5332" spans="1:2">
      <c r="A5332" t="s">
        <v>15977</v>
      </c>
      <c r="B5332">
        <v>3</v>
      </c>
    </row>
    <row r="5333" spans="1:2">
      <c r="A5333" t="s">
        <v>16004</v>
      </c>
      <c r="B5333">
        <v>3</v>
      </c>
    </row>
    <row r="5334" spans="1:2">
      <c r="A5334" t="s">
        <v>16006</v>
      </c>
      <c r="B5334">
        <v>3</v>
      </c>
    </row>
    <row r="5335" spans="1:2">
      <c r="A5335" t="s">
        <v>16008</v>
      </c>
      <c r="B5335">
        <v>3</v>
      </c>
    </row>
    <row r="5336" spans="1:2">
      <c r="A5336" t="s">
        <v>16010</v>
      </c>
      <c r="B5336">
        <v>3</v>
      </c>
    </row>
    <row r="5337" spans="1:2">
      <c r="A5337" t="s">
        <v>16022</v>
      </c>
      <c r="B5337">
        <v>3</v>
      </c>
    </row>
    <row r="5338" spans="1:2">
      <c r="A5338" t="s">
        <v>16023</v>
      </c>
      <c r="B5338">
        <v>3</v>
      </c>
    </row>
    <row r="5339" spans="1:2">
      <c r="A5339" t="s">
        <v>16029</v>
      </c>
      <c r="B5339">
        <v>3</v>
      </c>
    </row>
    <row r="5340" spans="1:2">
      <c r="A5340" t="s">
        <v>16048</v>
      </c>
      <c r="B5340">
        <v>3</v>
      </c>
    </row>
    <row r="5341" spans="1:2">
      <c r="A5341" t="s">
        <v>16059</v>
      </c>
      <c r="B5341">
        <v>3</v>
      </c>
    </row>
    <row r="5342" spans="1:2">
      <c r="A5342" t="s">
        <v>16061</v>
      </c>
      <c r="B5342">
        <v>3</v>
      </c>
    </row>
    <row r="5343" spans="1:2">
      <c r="A5343" t="s">
        <v>16101</v>
      </c>
      <c r="B5343">
        <v>3</v>
      </c>
    </row>
    <row r="5344" spans="1:2">
      <c r="A5344" t="s">
        <v>16108</v>
      </c>
      <c r="B5344">
        <v>3</v>
      </c>
    </row>
    <row r="5345" spans="1:2">
      <c r="A5345" t="s">
        <v>16117</v>
      </c>
      <c r="B5345">
        <v>3</v>
      </c>
    </row>
    <row r="5346" spans="1:2">
      <c r="A5346" t="s">
        <v>16120</v>
      </c>
      <c r="B5346">
        <v>3</v>
      </c>
    </row>
    <row r="5347" spans="1:2">
      <c r="A5347" t="s">
        <v>16122</v>
      </c>
      <c r="B5347">
        <v>3</v>
      </c>
    </row>
    <row r="5348" spans="1:2">
      <c r="A5348" t="s">
        <v>16130</v>
      </c>
      <c r="B5348">
        <v>3</v>
      </c>
    </row>
    <row r="5349" spans="1:2">
      <c r="A5349" t="s">
        <v>16139</v>
      </c>
      <c r="B5349">
        <v>3</v>
      </c>
    </row>
    <row r="5350" spans="1:2">
      <c r="A5350" t="s">
        <v>16149</v>
      </c>
      <c r="B5350">
        <v>3</v>
      </c>
    </row>
    <row r="5351" spans="1:2">
      <c r="A5351" t="s">
        <v>16150</v>
      </c>
      <c r="B5351">
        <v>3</v>
      </c>
    </row>
    <row r="5352" spans="1:2">
      <c r="A5352" t="s">
        <v>16164</v>
      </c>
      <c r="B5352">
        <v>3</v>
      </c>
    </row>
    <row r="5353" spans="1:2">
      <c r="A5353" t="s">
        <v>16192</v>
      </c>
      <c r="B5353">
        <v>3</v>
      </c>
    </row>
    <row r="5354" spans="1:2">
      <c r="A5354" t="s">
        <v>16229</v>
      </c>
      <c r="B5354">
        <v>3</v>
      </c>
    </row>
    <row r="5355" spans="1:2">
      <c r="A5355" t="s">
        <v>16236</v>
      </c>
      <c r="B5355">
        <v>3</v>
      </c>
    </row>
    <row r="5356" spans="1:2">
      <c r="A5356" t="s">
        <v>16249</v>
      </c>
      <c r="B5356">
        <v>3</v>
      </c>
    </row>
    <row r="5357" spans="1:2">
      <c r="A5357" t="s">
        <v>16278</v>
      </c>
      <c r="B5357">
        <v>3</v>
      </c>
    </row>
    <row r="5358" spans="1:2">
      <c r="A5358" t="s">
        <v>16284</v>
      </c>
      <c r="B5358">
        <v>3</v>
      </c>
    </row>
    <row r="5359" spans="1:2">
      <c r="A5359" t="s">
        <v>16295</v>
      </c>
      <c r="B5359">
        <v>3</v>
      </c>
    </row>
    <row r="5360" spans="1:2">
      <c r="A5360" t="s">
        <v>11104</v>
      </c>
      <c r="B5360">
        <v>3</v>
      </c>
    </row>
    <row r="5361" spans="1:2">
      <c r="A5361" t="s">
        <v>16350</v>
      </c>
      <c r="B5361">
        <v>3</v>
      </c>
    </row>
    <row r="5362" spans="1:2">
      <c r="A5362" t="s">
        <v>16392</v>
      </c>
      <c r="B5362">
        <v>3</v>
      </c>
    </row>
    <row r="5363" spans="1:2">
      <c r="A5363" t="s">
        <v>16401</v>
      </c>
      <c r="B5363">
        <v>3</v>
      </c>
    </row>
    <row r="5364" spans="1:2">
      <c r="A5364" t="s">
        <v>16409</v>
      </c>
      <c r="B5364">
        <v>3</v>
      </c>
    </row>
    <row r="5365" spans="1:2">
      <c r="A5365" t="s">
        <v>16424</v>
      </c>
      <c r="B5365">
        <v>3</v>
      </c>
    </row>
    <row r="5366" spans="1:2">
      <c r="A5366" t="s">
        <v>16444</v>
      </c>
      <c r="B5366">
        <v>3</v>
      </c>
    </row>
    <row r="5367" spans="1:2">
      <c r="A5367" t="s">
        <v>16458</v>
      </c>
      <c r="B5367">
        <v>3</v>
      </c>
    </row>
    <row r="5368" spans="1:2">
      <c r="A5368" t="s">
        <v>16459</v>
      </c>
      <c r="B5368">
        <v>3</v>
      </c>
    </row>
    <row r="5369" spans="1:2">
      <c r="A5369" t="s">
        <v>16520</v>
      </c>
      <c r="B5369">
        <v>3</v>
      </c>
    </row>
    <row r="5370" spans="1:2">
      <c r="A5370" t="s">
        <v>16522</v>
      </c>
      <c r="B5370">
        <v>3</v>
      </c>
    </row>
    <row r="5371" spans="1:2">
      <c r="A5371" t="s">
        <v>16524</v>
      </c>
      <c r="B5371">
        <v>3</v>
      </c>
    </row>
    <row r="5372" spans="1:2">
      <c r="A5372" t="s">
        <v>16526</v>
      </c>
      <c r="B5372">
        <v>3</v>
      </c>
    </row>
    <row r="5373" spans="1:2">
      <c r="A5373" t="s">
        <v>16534</v>
      </c>
      <c r="B5373">
        <v>3</v>
      </c>
    </row>
    <row r="5374" spans="1:2">
      <c r="A5374" t="s">
        <v>16535</v>
      </c>
      <c r="B5374">
        <v>3</v>
      </c>
    </row>
    <row r="5375" spans="1:2">
      <c r="A5375" t="s">
        <v>16542</v>
      </c>
      <c r="B5375">
        <v>3</v>
      </c>
    </row>
    <row r="5376" spans="1:2">
      <c r="A5376" t="s">
        <v>16545</v>
      </c>
      <c r="B5376">
        <v>3</v>
      </c>
    </row>
    <row r="5377" spans="1:2">
      <c r="A5377" t="s">
        <v>16550</v>
      </c>
      <c r="B5377">
        <v>3</v>
      </c>
    </row>
    <row r="5378" spans="1:2">
      <c r="A5378" t="s">
        <v>16551</v>
      </c>
      <c r="B5378">
        <v>3</v>
      </c>
    </row>
    <row r="5379" spans="1:2">
      <c r="A5379" t="s">
        <v>16553</v>
      </c>
      <c r="B5379">
        <v>3</v>
      </c>
    </row>
    <row r="5380" spans="1:2">
      <c r="A5380" t="s">
        <v>16559</v>
      </c>
      <c r="B5380">
        <v>3</v>
      </c>
    </row>
    <row r="5381" spans="1:2">
      <c r="A5381" t="s">
        <v>9279</v>
      </c>
      <c r="B5381">
        <v>3</v>
      </c>
    </row>
    <row r="5382" spans="1:2">
      <c r="A5382" t="s">
        <v>16605</v>
      </c>
      <c r="B5382">
        <v>3</v>
      </c>
    </row>
    <row r="5383" spans="1:2">
      <c r="A5383" t="s">
        <v>16608</v>
      </c>
      <c r="B5383">
        <v>3</v>
      </c>
    </row>
    <row r="5384" spans="1:2">
      <c r="A5384" t="s">
        <v>10470</v>
      </c>
      <c r="B5384">
        <v>3</v>
      </c>
    </row>
    <row r="5385" spans="1:2">
      <c r="A5385" t="s">
        <v>16623</v>
      </c>
      <c r="B5385">
        <v>3</v>
      </c>
    </row>
    <row r="5386" spans="1:2">
      <c r="A5386" t="s">
        <v>16644</v>
      </c>
      <c r="B5386">
        <v>3</v>
      </c>
    </row>
    <row r="5387" spans="1:2">
      <c r="A5387" t="s">
        <v>16648</v>
      </c>
      <c r="B5387">
        <v>3</v>
      </c>
    </row>
    <row r="5388" spans="1:2">
      <c r="A5388" t="s">
        <v>16660</v>
      </c>
      <c r="B5388">
        <v>3</v>
      </c>
    </row>
    <row r="5389" spans="1:2">
      <c r="A5389" t="s">
        <v>9065</v>
      </c>
      <c r="B5389">
        <v>3</v>
      </c>
    </row>
    <row r="5390" spans="1:2">
      <c r="A5390" t="s">
        <v>16680</v>
      </c>
      <c r="B5390">
        <v>3</v>
      </c>
    </row>
    <row r="5391" spans="1:2">
      <c r="A5391" t="s">
        <v>16693</v>
      </c>
      <c r="B5391">
        <v>3</v>
      </c>
    </row>
    <row r="5392" spans="1:2">
      <c r="A5392" t="s">
        <v>16702</v>
      </c>
      <c r="B5392">
        <v>3</v>
      </c>
    </row>
    <row r="5393" spans="1:2">
      <c r="A5393" t="s">
        <v>8860</v>
      </c>
      <c r="B5393">
        <v>3</v>
      </c>
    </row>
    <row r="5394" spans="1:2">
      <c r="A5394" t="s">
        <v>16706</v>
      </c>
      <c r="B5394">
        <v>3</v>
      </c>
    </row>
    <row r="5395" spans="1:2">
      <c r="A5395" t="s">
        <v>16708</v>
      </c>
      <c r="B5395">
        <v>3</v>
      </c>
    </row>
    <row r="5396" spans="1:2">
      <c r="A5396" t="s">
        <v>16711</v>
      </c>
      <c r="B5396">
        <v>3</v>
      </c>
    </row>
    <row r="5397" spans="1:2">
      <c r="A5397">
        <v>1.43</v>
      </c>
      <c r="B5397">
        <v>3</v>
      </c>
    </row>
    <row r="5398" spans="1:2">
      <c r="A5398" t="s">
        <v>16720</v>
      </c>
      <c r="B5398">
        <v>3</v>
      </c>
    </row>
    <row r="5399" spans="1:2">
      <c r="A5399" t="s">
        <v>16726</v>
      </c>
      <c r="B5399">
        <v>3</v>
      </c>
    </row>
    <row r="5400" spans="1:2">
      <c r="A5400" t="s">
        <v>16729</v>
      </c>
      <c r="B5400">
        <v>3</v>
      </c>
    </row>
    <row r="5401" spans="1:2">
      <c r="A5401" t="s">
        <v>16737</v>
      </c>
      <c r="B5401">
        <v>3</v>
      </c>
    </row>
    <row r="5402" spans="1:2">
      <c r="A5402" t="s">
        <v>16790</v>
      </c>
      <c r="B5402">
        <v>3</v>
      </c>
    </row>
    <row r="5403" spans="1:2">
      <c r="A5403" t="s">
        <v>16817</v>
      </c>
      <c r="B5403">
        <v>3</v>
      </c>
    </row>
    <row r="5404" spans="1:2">
      <c r="A5404" t="s">
        <v>16818</v>
      </c>
      <c r="B5404">
        <v>3</v>
      </c>
    </row>
    <row r="5405" spans="1:2">
      <c r="A5405" t="s">
        <v>16856</v>
      </c>
      <c r="B5405">
        <v>3</v>
      </c>
    </row>
    <row r="5406" spans="1:2">
      <c r="A5406" t="s">
        <v>16858</v>
      </c>
      <c r="B5406">
        <v>3</v>
      </c>
    </row>
    <row r="5407" spans="1:2">
      <c r="A5407" t="s">
        <v>16864</v>
      </c>
      <c r="B5407">
        <v>3</v>
      </c>
    </row>
    <row r="5408" spans="1:2">
      <c r="A5408" t="s">
        <v>16866</v>
      </c>
      <c r="B5408">
        <v>3</v>
      </c>
    </row>
    <row r="5409" spans="1:2">
      <c r="A5409" t="s">
        <v>16868</v>
      </c>
      <c r="B5409">
        <v>3</v>
      </c>
    </row>
    <row r="5410" spans="1:2">
      <c r="A5410" t="s">
        <v>16873</v>
      </c>
      <c r="B5410">
        <v>3</v>
      </c>
    </row>
    <row r="5411" spans="1:2">
      <c r="A5411" t="s">
        <v>16884</v>
      </c>
      <c r="B5411">
        <v>3</v>
      </c>
    </row>
    <row r="5412" spans="1:2">
      <c r="A5412" t="s">
        <v>16892</v>
      </c>
      <c r="B5412">
        <v>3</v>
      </c>
    </row>
    <row r="5413" spans="1:2">
      <c r="A5413" t="s">
        <v>10668</v>
      </c>
      <c r="B5413">
        <v>3</v>
      </c>
    </row>
    <row r="5414" spans="1:2">
      <c r="A5414" t="s">
        <v>16909</v>
      </c>
      <c r="B5414">
        <v>3</v>
      </c>
    </row>
    <row r="5415" spans="1:2">
      <c r="A5415" t="s">
        <v>16929</v>
      </c>
      <c r="B5415">
        <v>3</v>
      </c>
    </row>
    <row r="5416" spans="1:2">
      <c r="A5416" t="s">
        <v>16937</v>
      </c>
      <c r="B5416">
        <v>3</v>
      </c>
    </row>
    <row r="5417" spans="1:2">
      <c r="A5417" t="s">
        <v>16940</v>
      </c>
      <c r="B5417">
        <v>3</v>
      </c>
    </row>
    <row r="5418" spans="1:2">
      <c r="A5418" t="s">
        <v>16945</v>
      </c>
      <c r="B5418">
        <v>3</v>
      </c>
    </row>
    <row r="5419" spans="1:2">
      <c r="A5419" t="s">
        <v>16951</v>
      </c>
      <c r="B5419">
        <v>3</v>
      </c>
    </row>
    <row r="5420" spans="1:2">
      <c r="A5420" t="s">
        <v>16958</v>
      </c>
      <c r="B5420">
        <v>3</v>
      </c>
    </row>
    <row r="5421" spans="1:2">
      <c r="A5421" t="s">
        <v>16959</v>
      </c>
      <c r="B5421">
        <v>3</v>
      </c>
    </row>
    <row r="5422" spans="1:2">
      <c r="A5422" t="s">
        <v>16976</v>
      </c>
      <c r="B5422">
        <v>3</v>
      </c>
    </row>
    <row r="5423" spans="1:2">
      <c r="A5423" t="s">
        <v>16991</v>
      </c>
      <c r="B5423">
        <v>3</v>
      </c>
    </row>
    <row r="5424" spans="1:2">
      <c r="A5424" t="s">
        <v>17011</v>
      </c>
      <c r="B5424">
        <v>3</v>
      </c>
    </row>
    <row r="5425" spans="1:2">
      <c r="A5425" t="s">
        <v>17017</v>
      </c>
      <c r="B5425">
        <v>3</v>
      </c>
    </row>
    <row r="5426" spans="1:2">
      <c r="A5426" t="s">
        <v>17019</v>
      </c>
      <c r="B5426">
        <v>3</v>
      </c>
    </row>
    <row r="5427" spans="1:2">
      <c r="A5427" t="s">
        <v>17043</v>
      </c>
      <c r="B5427">
        <v>3</v>
      </c>
    </row>
    <row r="5428" spans="1:2">
      <c r="A5428" t="s">
        <v>17087</v>
      </c>
      <c r="B5428">
        <v>3</v>
      </c>
    </row>
    <row r="5429" spans="1:2">
      <c r="A5429" t="s">
        <v>17109</v>
      </c>
      <c r="B5429">
        <v>3</v>
      </c>
    </row>
    <row r="5430" spans="1:2">
      <c r="A5430" t="s">
        <v>17116</v>
      </c>
      <c r="B5430">
        <v>3</v>
      </c>
    </row>
    <row r="5431" spans="1:2">
      <c r="A5431" t="s">
        <v>17129</v>
      </c>
      <c r="B5431">
        <v>3</v>
      </c>
    </row>
    <row r="5432" spans="1:2">
      <c r="A5432" t="s">
        <v>17130</v>
      </c>
      <c r="B5432">
        <v>3</v>
      </c>
    </row>
    <row r="5433" spans="1:2">
      <c r="A5433" t="s">
        <v>17155</v>
      </c>
      <c r="B5433">
        <v>3</v>
      </c>
    </row>
    <row r="5434" spans="1:2">
      <c r="A5434" t="s">
        <v>17163</v>
      </c>
      <c r="B5434">
        <v>3</v>
      </c>
    </row>
    <row r="5435" spans="1:2">
      <c r="A5435" t="s">
        <v>17166</v>
      </c>
      <c r="B5435">
        <v>3</v>
      </c>
    </row>
    <row r="5436" spans="1:2">
      <c r="A5436" t="s">
        <v>17169</v>
      </c>
      <c r="B5436">
        <v>3</v>
      </c>
    </row>
    <row r="5437" spans="1:2">
      <c r="A5437" t="s">
        <v>17182</v>
      </c>
      <c r="B5437">
        <v>3</v>
      </c>
    </row>
    <row r="5438" spans="1:2">
      <c r="A5438" t="s">
        <v>17196</v>
      </c>
      <c r="B5438">
        <v>3</v>
      </c>
    </row>
    <row r="5439" spans="1:2">
      <c r="A5439" t="s">
        <v>17234</v>
      </c>
      <c r="B5439">
        <v>3</v>
      </c>
    </row>
    <row r="5440" spans="1:2">
      <c r="A5440" t="s">
        <v>17246</v>
      </c>
      <c r="B5440">
        <v>3</v>
      </c>
    </row>
    <row r="5441" spans="1:2">
      <c r="A5441" t="s">
        <v>17279</v>
      </c>
      <c r="B5441">
        <v>3</v>
      </c>
    </row>
    <row r="5442" spans="1:2">
      <c r="A5442" t="s">
        <v>17282</v>
      </c>
      <c r="B5442">
        <v>3</v>
      </c>
    </row>
    <row r="5443" spans="1:2">
      <c r="A5443" t="s">
        <v>17286</v>
      </c>
      <c r="B5443">
        <v>3</v>
      </c>
    </row>
    <row r="5444" spans="1:2">
      <c r="A5444" t="s">
        <v>17288</v>
      </c>
      <c r="B5444">
        <v>3</v>
      </c>
    </row>
    <row r="5445" spans="1:2">
      <c r="A5445" t="s">
        <v>17290</v>
      </c>
      <c r="B5445">
        <v>3</v>
      </c>
    </row>
    <row r="5446" spans="1:2">
      <c r="A5446" t="s">
        <v>17294</v>
      </c>
      <c r="B5446">
        <v>3</v>
      </c>
    </row>
    <row r="5447" spans="1:2">
      <c r="A5447" t="s">
        <v>17298</v>
      </c>
      <c r="B5447">
        <v>3</v>
      </c>
    </row>
    <row r="5448" spans="1:2">
      <c r="A5448" t="s">
        <v>17300</v>
      </c>
      <c r="B5448">
        <v>3</v>
      </c>
    </row>
    <row r="5449" spans="1:2">
      <c r="A5449" t="s">
        <v>17304</v>
      </c>
      <c r="B5449">
        <v>3</v>
      </c>
    </row>
    <row r="5450" spans="1:2">
      <c r="A5450" t="s">
        <v>17319</v>
      </c>
      <c r="B5450">
        <v>3</v>
      </c>
    </row>
    <row r="5451" spans="1:2">
      <c r="A5451" t="s">
        <v>17320</v>
      </c>
      <c r="B5451">
        <v>3</v>
      </c>
    </row>
    <row r="5452" spans="1:2">
      <c r="A5452" t="s">
        <v>17323</v>
      </c>
      <c r="B5452">
        <v>3</v>
      </c>
    </row>
    <row r="5453" spans="1:2">
      <c r="A5453" t="s">
        <v>10736</v>
      </c>
      <c r="B5453">
        <v>3</v>
      </c>
    </row>
    <row r="5454" spans="1:2">
      <c r="A5454">
        <v>1.2</v>
      </c>
      <c r="B5454">
        <v>3</v>
      </c>
    </row>
    <row r="5455" spans="1:2">
      <c r="A5455">
        <v>1.25</v>
      </c>
      <c r="B5455">
        <v>3</v>
      </c>
    </row>
    <row r="5456" spans="1:2">
      <c r="A5456" t="s">
        <v>17337</v>
      </c>
      <c r="B5456">
        <v>3</v>
      </c>
    </row>
    <row r="5457" spans="1:2">
      <c r="A5457" t="s">
        <v>17404</v>
      </c>
      <c r="B5457">
        <v>3</v>
      </c>
    </row>
    <row r="5458" spans="1:2">
      <c r="A5458" t="s">
        <v>17409</v>
      </c>
      <c r="B5458">
        <v>3</v>
      </c>
    </row>
    <row r="5459" spans="1:2">
      <c r="A5459">
        <v>25.8</v>
      </c>
      <c r="B5459">
        <v>3</v>
      </c>
    </row>
    <row r="5460" spans="1:2">
      <c r="A5460" t="s">
        <v>17456</v>
      </c>
      <c r="B5460">
        <v>3</v>
      </c>
    </row>
    <row r="5461" spans="1:2">
      <c r="A5461" t="s">
        <v>17464</v>
      </c>
      <c r="B5461">
        <v>3</v>
      </c>
    </row>
    <row r="5462" spans="1:2">
      <c r="A5462" t="s">
        <v>17479</v>
      </c>
      <c r="B5462">
        <v>3</v>
      </c>
    </row>
    <row r="5463" spans="1:2">
      <c r="A5463" t="s">
        <v>17485</v>
      </c>
      <c r="B5463">
        <v>3</v>
      </c>
    </row>
    <row r="5464" spans="1:2">
      <c r="A5464" t="s">
        <v>17490</v>
      </c>
      <c r="B5464">
        <v>3</v>
      </c>
    </row>
    <row r="5465" spans="1:2">
      <c r="A5465">
        <v>9.1999999999999993</v>
      </c>
      <c r="B5465">
        <v>3</v>
      </c>
    </row>
    <row r="5466" spans="1:2">
      <c r="A5466" t="s">
        <v>17504</v>
      </c>
      <c r="B5466">
        <v>3</v>
      </c>
    </row>
    <row r="5467" spans="1:2">
      <c r="A5467" t="s">
        <v>10574</v>
      </c>
      <c r="B5467">
        <v>3</v>
      </c>
    </row>
    <row r="5468" spans="1:2">
      <c r="A5468" t="s">
        <v>17532</v>
      </c>
      <c r="B5468">
        <v>3</v>
      </c>
    </row>
    <row r="5469" spans="1:2">
      <c r="A5469" t="s">
        <v>17542</v>
      </c>
      <c r="B5469">
        <v>3</v>
      </c>
    </row>
    <row r="5470" spans="1:2">
      <c r="A5470" t="s">
        <v>17543</v>
      </c>
      <c r="B5470">
        <v>3</v>
      </c>
    </row>
    <row r="5471" spans="1:2">
      <c r="A5471" t="s">
        <v>17558</v>
      </c>
      <c r="B5471">
        <v>3</v>
      </c>
    </row>
    <row r="5472" spans="1:2">
      <c r="A5472" t="s">
        <v>17562</v>
      </c>
      <c r="B5472">
        <v>3</v>
      </c>
    </row>
    <row r="5473" spans="1:2">
      <c r="A5473" t="s">
        <v>17563</v>
      </c>
      <c r="B5473">
        <v>3</v>
      </c>
    </row>
    <row r="5474" spans="1:2">
      <c r="A5474" t="s">
        <v>17565</v>
      </c>
      <c r="B5474">
        <v>3</v>
      </c>
    </row>
    <row r="5475" spans="1:2">
      <c r="A5475" t="s">
        <v>10208</v>
      </c>
      <c r="B5475">
        <v>3</v>
      </c>
    </row>
    <row r="5476" spans="1:2">
      <c r="A5476" t="s">
        <v>17580</v>
      </c>
      <c r="B5476">
        <v>3</v>
      </c>
    </row>
    <row r="5477" spans="1:2">
      <c r="A5477">
        <v>0.5</v>
      </c>
      <c r="B5477">
        <v>3</v>
      </c>
    </row>
    <row r="5478" spans="1:2">
      <c r="A5478" t="s">
        <v>17640</v>
      </c>
      <c r="B5478">
        <v>3</v>
      </c>
    </row>
    <row r="5479" spans="1:2">
      <c r="A5479" t="s">
        <v>17646</v>
      </c>
      <c r="B5479">
        <v>3</v>
      </c>
    </row>
    <row r="5480" spans="1:2">
      <c r="A5480">
        <v>299</v>
      </c>
      <c r="B5480">
        <v>3</v>
      </c>
    </row>
    <row r="5481" spans="1:2">
      <c r="A5481">
        <v>290</v>
      </c>
      <c r="B5481">
        <v>3</v>
      </c>
    </row>
    <row r="5482" spans="1:2">
      <c r="A5482" t="s">
        <v>17662</v>
      </c>
      <c r="B5482">
        <v>3</v>
      </c>
    </row>
    <row r="5483" spans="1:2">
      <c r="A5483" t="s">
        <v>10866</v>
      </c>
      <c r="B5483">
        <v>3</v>
      </c>
    </row>
    <row r="5484" spans="1:2">
      <c r="A5484" t="s">
        <v>17674</v>
      </c>
      <c r="B5484">
        <v>3</v>
      </c>
    </row>
    <row r="5485" spans="1:2">
      <c r="A5485" t="s">
        <v>17682</v>
      </c>
      <c r="B5485">
        <v>3</v>
      </c>
    </row>
    <row r="5486" spans="1:2">
      <c r="A5486" t="s">
        <v>17684</v>
      </c>
      <c r="B5486">
        <v>3</v>
      </c>
    </row>
    <row r="5487" spans="1:2">
      <c r="A5487">
        <v>0.39</v>
      </c>
      <c r="B5487">
        <v>3</v>
      </c>
    </row>
    <row r="5488" spans="1:2">
      <c r="A5488" t="s">
        <v>17704</v>
      </c>
      <c r="B5488">
        <v>3</v>
      </c>
    </row>
    <row r="5489" spans="1:2">
      <c r="A5489">
        <v>0.34</v>
      </c>
      <c r="B5489">
        <v>3</v>
      </c>
    </row>
    <row r="5490" spans="1:2">
      <c r="A5490" t="s">
        <v>17712</v>
      </c>
      <c r="B5490">
        <v>3</v>
      </c>
    </row>
    <row r="5491" spans="1:2">
      <c r="A5491" t="s">
        <v>17725</v>
      </c>
      <c r="B5491">
        <v>3</v>
      </c>
    </row>
    <row r="5492" spans="1:2">
      <c r="A5492" t="s">
        <v>17731</v>
      </c>
      <c r="B5492">
        <v>3</v>
      </c>
    </row>
    <row r="5493" spans="1:2">
      <c r="A5493" t="s">
        <v>17749</v>
      </c>
      <c r="B5493">
        <v>3</v>
      </c>
    </row>
    <row r="5494" spans="1:2">
      <c r="A5494">
        <v>1990</v>
      </c>
      <c r="B5494">
        <v>3</v>
      </c>
    </row>
    <row r="5495" spans="1:2">
      <c r="A5495">
        <v>1994</v>
      </c>
      <c r="B5495">
        <v>3</v>
      </c>
    </row>
    <row r="5496" spans="1:2">
      <c r="A5496">
        <v>1997</v>
      </c>
      <c r="B5496">
        <v>3</v>
      </c>
    </row>
    <row r="5497" spans="1:2">
      <c r="A5497" t="s">
        <v>17762</v>
      </c>
      <c r="B5497">
        <v>3</v>
      </c>
    </row>
    <row r="5498" spans="1:2">
      <c r="A5498" t="s">
        <v>17767</v>
      </c>
      <c r="B5498">
        <v>3</v>
      </c>
    </row>
    <row r="5499" spans="1:2">
      <c r="A5499">
        <v>2.84</v>
      </c>
      <c r="B5499">
        <v>3</v>
      </c>
    </row>
    <row r="5500" spans="1:2">
      <c r="A5500" t="s">
        <v>17778</v>
      </c>
      <c r="B5500">
        <v>3</v>
      </c>
    </row>
    <row r="5501" spans="1:2">
      <c r="A5501" t="s">
        <v>17782</v>
      </c>
      <c r="B5501">
        <v>3</v>
      </c>
    </row>
    <row r="5502" spans="1:2">
      <c r="A5502" t="s">
        <v>17791</v>
      </c>
      <c r="B5502">
        <v>3</v>
      </c>
    </row>
    <row r="5503" spans="1:2">
      <c r="A5503" t="s">
        <v>17802</v>
      </c>
      <c r="B5503">
        <v>3</v>
      </c>
    </row>
    <row r="5504" spans="1:2">
      <c r="A5504" t="s">
        <v>17809</v>
      </c>
      <c r="B5504">
        <v>3</v>
      </c>
    </row>
    <row r="5505" spans="1:2">
      <c r="A5505" t="s">
        <v>17812</v>
      </c>
      <c r="B5505">
        <v>3</v>
      </c>
    </row>
    <row r="5506" spans="1:2">
      <c r="A5506" t="s">
        <v>17828</v>
      </c>
      <c r="B5506">
        <v>3</v>
      </c>
    </row>
    <row r="5507" spans="1:2">
      <c r="A5507" t="s">
        <v>17837</v>
      </c>
      <c r="B5507">
        <v>3</v>
      </c>
    </row>
    <row r="5508" spans="1:2">
      <c r="A5508" t="s">
        <v>17838</v>
      </c>
      <c r="B5508">
        <v>3</v>
      </c>
    </row>
    <row r="5509" spans="1:2">
      <c r="A5509" t="s">
        <v>17840</v>
      </c>
      <c r="B5509">
        <v>3</v>
      </c>
    </row>
    <row r="5510" spans="1:2">
      <c r="A5510">
        <v>6.2</v>
      </c>
      <c r="B5510">
        <v>3</v>
      </c>
    </row>
    <row r="5511" spans="1:2">
      <c r="A5511" t="s">
        <v>17848</v>
      </c>
      <c r="B5511">
        <v>3</v>
      </c>
    </row>
    <row r="5512" spans="1:2">
      <c r="A5512" t="s">
        <v>17858</v>
      </c>
      <c r="B5512">
        <v>3</v>
      </c>
    </row>
    <row r="5513" spans="1:2">
      <c r="A5513">
        <v>1.07</v>
      </c>
      <c r="B5513">
        <v>3</v>
      </c>
    </row>
    <row r="5514" spans="1:2">
      <c r="A5514" t="s">
        <v>17914</v>
      </c>
      <c r="B5514">
        <v>3</v>
      </c>
    </row>
    <row r="5515" spans="1:2">
      <c r="A5515" t="s">
        <v>17918</v>
      </c>
      <c r="B5515">
        <v>3</v>
      </c>
    </row>
    <row r="5516" spans="1:2">
      <c r="A5516" t="s">
        <v>17968</v>
      </c>
      <c r="B5516">
        <v>3</v>
      </c>
    </row>
    <row r="5517" spans="1:2">
      <c r="A5517" t="s">
        <v>17972</v>
      </c>
      <c r="B5517">
        <v>3</v>
      </c>
    </row>
    <row r="5518" spans="1:2">
      <c r="A5518" t="s">
        <v>17980</v>
      </c>
      <c r="B5518">
        <v>3</v>
      </c>
    </row>
    <row r="5519" spans="1:2">
      <c r="A5519" t="s">
        <v>17983</v>
      </c>
      <c r="B5519">
        <v>3</v>
      </c>
    </row>
    <row r="5520" spans="1:2">
      <c r="A5520" t="s">
        <v>10412</v>
      </c>
      <c r="B5520">
        <v>3</v>
      </c>
    </row>
    <row r="5521" spans="1:2">
      <c r="A5521" t="s">
        <v>18004</v>
      </c>
      <c r="B5521">
        <v>3</v>
      </c>
    </row>
    <row r="5522" spans="1:2">
      <c r="A5522">
        <v>30.1</v>
      </c>
      <c r="B5522">
        <v>3</v>
      </c>
    </row>
    <row r="5523" spans="1:2">
      <c r="A5523" t="s">
        <v>18009</v>
      </c>
      <c r="B5523">
        <v>3</v>
      </c>
    </row>
    <row r="5524" spans="1:2">
      <c r="A5524" t="s">
        <v>18015</v>
      </c>
      <c r="B5524">
        <v>3</v>
      </c>
    </row>
    <row r="5525" spans="1:2">
      <c r="A5525" t="s">
        <v>18018</v>
      </c>
      <c r="B5525">
        <v>3</v>
      </c>
    </row>
    <row r="5526" spans="1:2">
      <c r="A5526" t="s">
        <v>18023</v>
      </c>
      <c r="B5526">
        <v>3</v>
      </c>
    </row>
    <row r="5527" spans="1:2">
      <c r="A5527" t="s">
        <v>18035</v>
      </c>
      <c r="B5527">
        <v>3</v>
      </c>
    </row>
    <row r="5528" spans="1:2">
      <c r="A5528" t="s">
        <v>18074</v>
      </c>
      <c r="B5528">
        <v>3</v>
      </c>
    </row>
    <row r="5529" spans="1:2">
      <c r="A5529">
        <v>7.6</v>
      </c>
      <c r="B5529">
        <v>3</v>
      </c>
    </row>
    <row r="5530" spans="1:2">
      <c r="A5530">
        <v>7.5</v>
      </c>
      <c r="B5530">
        <v>3</v>
      </c>
    </row>
    <row r="5531" spans="1:2">
      <c r="A5531" t="s">
        <v>18111</v>
      </c>
      <c r="B5531">
        <v>3</v>
      </c>
    </row>
    <row r="5532" spans="1:2">
      <c r="A5532">
        <v>410</v>
      </c>
      <c r="B5532">
        <v>3</v>
      </c>
    </row>
    <row r="5533" spans="1:2">
      <c r="A5533" t="s">
        <v>18139</v>
      </c>
      <c r="B5533">
        <v>3</v>
      </c>
    </row>
    <row r="5534" spans="1:2">
      <c r="A5534" t="s">
        <v>18141</v>
      </c>
      <c r="B5534">
        <v>3</v>
      </c>
    </row>
    <row r="5535" spans="1:2">
      <c r="A5535" t="s">
        <v>18166</v>
      </c>
      <c r="B5535">
        <v>3</v>
      </c>
    </row>
    <row r="5536" spans="1:2">
      <c r="A5536" t="s">
        <v>18191</v>
      </c>
      <c r="B5536">
        <v>3</v>
      </c>
    </row>
    <row r="5537" spans="1:2">
      <c r="A5537" t="s">
        <v>18195</v>
      </c>
      <c r="B5537">
        <v>3</v>
      </c>
    </row>
    <row r="5538" spans="1:2">
      <c r="A5538" t="s">
        <v>18211</v>
      </c>
      <c r="B5538">
        <v>3</v>
      </c>
    </row>
    <row r="5539" spans="1:2">
      <c r="A5539" t="s">
        <v>18217</v>
      </c>
      <c r="B5539">
        <v>3</v>
      </c>
    </row>
    <row r="5540" spans="1:2">
      <c r="A5540" t="s">
        <v>18220</v>
      </c>
      <c r="B5540">
        <v>3</v>
      </c>
    </row>
    <row r="5541" spans="1:2">
      <c r="A5541" t="s">
        <v>11224</v>
      </c>
      <c r="B5541">
        <v>3</v>
      </c>
    </row>
    <row r="5542" spans="1:2">
      <c r="A5542" t="s">
        <v>9419</v>
      </c>
      <c r="B5542">
        <v>3</v>
      </c>
    </row>
    <row r="5543" spans="1:2">
      <c r="A5543">
        <v>0.13</v>
      </c>
      <c r="B5543">
        <v>3</v>
      </c>
    </row>
    <row r="5544" spans="1:2">
      <c r="A5544" t="s">
        <v>18257</v>
      </c>
      <c r="B5544">
        <v>3</v>
      </c>
    </row>
    <row r="5545" spans="1:2">
      <c r="A5545" t="s">
        <v>18268</v>
      </c>
      <c r="B5545">
        <v>3</v>
      </c>
    </row>
    <row r="5546" spans="1:2">
      <c r="A5546" t="s">
        <v>18288</v>
      </c>
      <c r="B5546">
        <v>3</v>
      </c>
    </row>
    <row r="5547" spans="1:2">
      <c r="A5547" t="s">
        <v>18295</v>
      </c>
      <c r="B5547">
        <v>3</v>
      </c>
    </row>
    <row r="5548" spans="1:2">
      <c r="A5548" t="s">
        <v>18304</v>
      </c>
      <c r="B5548">
        <v>3</v>
      </c>
    </row>
    <row r="5549" spans="1:2">
      <c r="A5549">
        <v>1976</v>
      </c>
      <c r="B5549">
        <v>3</v>
      </c>
    </row>
    <row r="5550" spans="1:2">
      <c r="A5550">
        <v>1972</v>
      </c>
      <c r="B5550">
        <v>3</v>
      </c>
    </row>
    <row r="5551" spans="1:2">
      <c r="A5551" t="s">
        <v>18325</v>
      </c>
      <c r="B5551">
        <v>3</v>
      </c>
    </row>
    <row r="5552" spans="1:2">
      <c r="A5552" t="s">
        <v>18327</v>
      </c>
      <c r="B5552">
        <v>3</v>
      </c>
    </row>
    <row r="5553" spans="1:2">
      <c r="A5553" t="s">
        <v>18363</v>
      </c>
      <c r="B5553">
        <v>3</v>
      </c>
    </row>
    <row r="5554" spans="1:2">
      <c r="A5554">
        <v>537</v>
      </c>
      <c r="B5554">
        <v>3</v>
      </c>
    </row>
    <row r="5555" spans="1:2">
      <c r="A5555" t="s">
        <v>18373</v>
      </c>
      <c r="B5555">
        <v>3</v>
      </c>
    </row>
    <row r="5556" spans="1:2">
      <c r="A5556" t="s">
        <v>10585</v>
      </c>
      <c r="B5556">
        <v>3</v>
      </c>
    </row>
    <row r="5557" spans="1:2">
      <c r="A5557" t="s">
        <v>18418</v>
      </c>
      <c r="B5557">
        <v>3</v>
      </c>
    </row>
    <row r="5558" spans="1:2">
      <c r="A5558" t="s">
        <v>18423</v>
      </c>
      <c r="B5558">
        <v>3</v>
      </c>
    </row>
    <row r="5559" spans="1:2">
      <c r="A5559" t="s">
        <v>18438</v>
      </c>
      <c r="B5559">
        <v>3</v>
      </c>
    </row>
    <row r="5560" spans="1:2">
      <c r="A5560" t="s">
        <v>18477</v>
      </c>
      <c r="B5560">
        <v>3</v>
      </c>
    </row>
    <row r="5561" spans="1:2">
      <c r="A5561" t="s">
        <v>18487</v>
      </c>
      <c r="B5561">
        <v>3</v>
      </c>
    </row>
    <row r="5562" spans="1:2">
      <c r="A5562" t="s">
        <v>18506</v>
      </c>
      <c r="B5562">
        <v>3</v>
      </c>
    </row>
    <row r="5563" spans="1:2">
      <c r="A5563">
        <v>3.52</v>
      </c>
      <c r="B5563">
        <v>3</v>
      </c>
    </row>
    <row r="5564" spans="1:2">
      <c r="A5564" t="s">
        <v>18533</v>
      </c>
      <c r="B5564">
        <v>3</v>
      </c>
    </row>
    <row r="5565" spans="1:2">
      <c r="A5565" t="s">
        <v>18541</v>
      </c>
      <c r="B5565">
        <v>3</v>
      </c>
    </row>
    <row r="5566" spans="1:2">
      <c r="A5566" t="s">
        <v>18553</v>
      </c>
      <c r="B5566">
        <v>3</v>
      </c>
    </row>
    <row r="5567" spans="1:2">
      <c r="A5567" t="s">
        <v>11049</v>
      </c>
      <c r="B5567">
        <v>3</v>
      </c>
    </row>
    <row r="5568" spans="1:2">
      <c r="A5568" t="s">
        <v>18556</v>
      </c>
      <c r="B5568">
        <v>3</v>
      </c>
    </row>
    <row r="5569" spans="1:2">
      <c r="A5569" t="s">
        <v>18561</v>
      </c>
      <c r="B5569">
        <v>3</v>
      </c>
    </row>
    <row r="5570" spans="1:2">
      <c r="A5570" t="s">
        <v>18589</v>
      </c>
      <c r="B5570">
        <v>3</v>
      </c>
    </row>
    <row r="5571" spans="1:2">
      <c r="A5571" t="s">
        <v>18601</v>
      </c>
      <c r="B5571">
        <v>3</v>
      </c>
    </row>
    <row r="5572" spans="1:2">
      <c r="A5572" t="s">
        <v>18635</v>
      </c>
      <c r="B5572">
        <v>3</v>
      </c>
    </row>
    <row r="5573" spans="1:2">
      <c r="A5573" t="s">
        <v>18642</v>
      </c>
      <c r="B5573">
        <v>3</v>
      </c>
    </row>
    <row r="5574" spans="1:2">
      <c r="A5574" t="s">
        <v>18669</v>
      </c>
      <c r="B5574">
        <v>3</v>
      </c>
    </row>
    <row r="5575" spans="1:2">
      <c r="A5575" t="s">
        <v>18710</v>
      </c>
      <c r="B5575">
        <v>3</v>
      </c>
    </row>
    <row r="5576" spans="1:2">
      <c r="A5576" t="s">
        <v>18716</v>
      </c>
      <c r="B5576">
        <v>3</v>
      </c>
    </row>
    <row r="5577" spans="1:2">
      <c r="A5577" t="s">
        <v>18724</v>
      </c>
      <c r="B5577">
        <v>3</v>
      </c>
    </row>
    <row r="5578" spans="1:2">
      <c r="A5578" t="s">
        <v>18728</v>
      </c>
      <c r="B5578">
        <v>3</v>
      </c>
    </row>
    <row r="5579" spans="1:2">
      <c r="A5579" t="s">
        <v>18730</v>
      </c>
      <c r="B5579">
        <v>3</v>
      </c>
    </row>
    <row r="5580" spans="1:2">
      <c r="A5580" t="s">
        <v>10333</v>
      </c>
      <c r="B5580">
        <v>3</v>
      </c>
    </row>
    <row r="5581" spans="1:2">
      <c r="A5581" t="s">
        <v>18743</v>
      </c>
      <c r="B5581">
        <v>3</v>
      </c>
    </row>
    <row r="5582" spans="1:2">
      <c r="A5582" t="s">
        <v>18744</v>
      </c>
      <c r="B5582">
        <v>3</v>
      </c>
    </row>
    <row r="5583" spans="1:2">
      <c r="A5583" t="s">
        <v>10990</v>
      </c>
      <c r="B5583">
        <v>3</v>
      </c>
    </row>
    <row r="5584" spans="1:2">
      <c r="A5584" t="s">
        <v>18762</v>
      </c>
      <c r="B5584">
        <v>3</v>
      </c>
    </row>
    <row r="5585" spans="1:2">
      <c r="A5585" t="s">
        <v>18771</v>
      </c>
      <c r="B5585">
        <v>3</v>
      </c>
    </row>
    <row r="5586" spans="1:2">
      <c r="A5586" t="s">
        <v>18773</v>
      </c>
      <c r="B5586">
        <v>3</v>
      </c>
    </row>
    <row r="5587" spans="1:2">
      <c r="A5587" t="s">
        <v>18776</v>
      </c>
      <c r="B5587">
        <v>3</v>
      </c>
    </row>
    <row r="5588" spans="1:2">
      <c r="A5588" t="s">
        <v>18781</v>
      </c>
      <c r="B5588">
        <v>3</v>
      </c>
    </row>
    <row r="5589" spans="1:2">
      <c r="A5589" t="s">
        <v>18794</v>
      </c>
      <c r="B5589">
        <v>3</v>
      </c>
    </row>
    <row r="5590" spans="1:2">
      <c r="A5590" t="s">
        <v>10906</v>
      </c>
      <c r="B5590">
        <v>3</v>
      </c>
    </row>
    <row r="5591" spans="1:2">
      <c r="A5591" t="s">
        <v>18815</v>
      </c>
      <c r="B5591">
        <v>3</v>
      </c>
    </row>
    <row r="5592" spans="1:2">
      <c r="A5592" t="s">
        <v>18817</v>
      </c>
      <c r="B5592">
        <v>3</v>
      </c>
    </row>
    <row r="5593" spans="1:2">
      <c r="A5593">
        <v>0.73</v>
      </c>
      <c r="B5593">
        <v>3</v>
      </c>
    </row>
    <row r="5594" spans="1:2">
      <c r="A5594">
        <v>0.72</v>
      </c>
      <c r="B5594">
        <v>3</v>
      </c>
    </row>
    <row r="5595" spans="1:2">
      <c r="A5595">
        <v>0.75</v>
      </c>
      <c r="B5595">
        <v>3</v>
      </c>
    </row>
    <row r="5596" spans="1:2">
      <c r="A5596" t="s">
        <v>18835</v>
      </c>
      <c r="B5596">
        <v>3</v>
      </c>
    </row>
    <row r="5597" spans="1:2">
      <c r="A5597" t="s">
        <v>18862</v>
      </c>
      <c r="B5597">
        <v>3</v>
      </c>
    </row>
    <row r="5598" spans="1:2">
      <c r="A5598" t="s">
        <v>18887</v>
      </c>
      <c r="B5598">
        <v>3</v>
      </c>
    </row>
    <row r="5599" spans="1:2">
      <c r="A5599" t="s">
        <v>18889</v>
      </c>
      <c r="B5599">
        <v>3</v>
      </c>
    </row>
    <row r="5600" spans="1:2">
      <c r="A5600" t="s">
        <v>18912</v>
      </c>
      <c r="B5600">
        <v>3</v>
      </c>
    </row>
    <row r="5601" spans="1:2">
      <c r="A5601" t="s">
        <v>18922</v>
      </c>
      <c r="B5601">
        <v>3</v>
      </c>
    </row>
    <row r="5602" spans="1:2">
      <c r="A5602" t="s">
        <v>18931</v>
      </c>
      <c r="B5602">
        <v>3</v>
      </c>
    </row>
    <row r="5603" spans="1:2">
      <c r="A5603" t="s">
        <v>9479</v>
      </c>
      <c r="B5603">
        <v>3</v>
      </c>
    </row>
    <row r="5604" spans="1:2">
      <c r="A5604" t="s">
        <v>18968</v>
      </c>
      <c r="B5604">
        <v>3</v>
      </c>
    </row>
    <row r="5605" spans="1:2">
      <c r="A5605" t="s">
        <v>18996</v>
      </c>
      <c r="B5605">
        <v>3</v>
      </c>
    </row>
    <row r="5606" spans="1:2">
      <c r="A5606" t="s">
        <v>19009</v>
      </c>
      <c r="B5606">
        <v>3</v>
      </c>
    </row>
    <row r="5607" spans="1:2">
      <c r="A5607" t="s">
        <v>19013</v>
      </c>
      <c r="B5607">
        <v>3</v>
      </c>
    </row>
    <row r="5608" spans="1:2">
      <c r="A5608" t="s">
        <v>19040</v>
      </c>
      <c r="B5608">
        <v>3</v>
      </c>
    </row>
    <row r="5609" spans="1:2">
      <c r="A5609" t="s">
        <v>19042</v>
      </c>
      <c r="B5609">
        <v>3</v>
      </c>
    </row>
    <row r="5610" spans="1:2">
      <c r="A5610" t="s">
        <v>19043</v>
      </c>
      <c r="B5610">
        <v>3</v>
      </c>
    </row>
    <row r="5611" spans="1:2">
      <c r="A5611" t="s">
        <v>19062</v>
      </c>
      <c r="B5611">
        <v>3</v>
      </c>
    </row>
    <row r="5612" spans="1:2">
      <c r="A5612" t="s">
        <v>19081</v>
      </c>
      <c r="B5612">
        <v>3</v>
      </c>
    </row>
    <row r="5613" spans="1:2">
      <c r="A5613" t="s">
        <v>19087</v>
      </c>
      <c r="B5613">
        <v>3</v>
      </c>
    </row>
    <row r="5614" spans="1:2">
      <c r="A5614" t="s">
        <v>19115</v>
      </c>
      <c r="B5614">
        <v>3</v>
      </c>
    </row>
    <row r="5615" spans="1:2">
      <c r="A5615" t="s">
        <v>19119</v>
      </c>
      <c r="B5615">
        <v>3</v>
      </c>
    </row>
    <row r="5616" spans="1:2">
      <c r="A5616" t="s">
        <v>19145</v>
      </c>
      <c r="B5616">
        <v>3</v>
      </c>
    </row>
    <row r="5617" spans="1:2">
      <c r="A5617" t="s">
        <v>19153</v>
      </c>
      <c r="B5617">
        <v>3</v>
      </c>
    </row>
    <row r="5618" spans="1:2">
      <c r="A5618" t="s">
        <v>19160</v>
      </c>
      <c r="B5618">
        <v>3</v>
      </c>
    </row>
    <row r="5619" spans="1:2">
      <c r="A5619" t="s">
        <v>19172</v>
      </c>
      <c r="B5619">
        <v>3</v>
      </c>
    </row>
    <row r="5620" spans="1:2">
      <c r="A5620" t="s">
        <v>19187</v>
      </c>
      <c r="B5620">
        <v>3</v>
      </c>
    </row>
    <row r="5621" spans="1:2">
      <c r="A5621" t="s">
        <v>19190</v>
      </c>
      <c r="B5621">
        <v>3</v>
      </c>
    </row>
    <row r="5622" spans="1:2">
      <c r="A5622" t="s">
        <v>19242</v>
      </c>
      <c r="B5622">
        <v>3</v>
      </c>
    </row>
    <row r="5623" spans="1:2">
      <c r="A5623" t="s">
        <v>19258</v>
      </c>
      <c r="B5623">
        <v>3</v>
      </c>
    </row>
    <row r="5624" spans="1:2">
      <c r="A5624" t="s">
        <v>19266</v>
      </c>
      <c r="B5624">
        <v>3</v>
      </c>
    </row>
    <row r="5625" spans="1:2">
      <c r="A5625" t="s">
        <v>19268</v>
      </c>
      <c r="B5625">
        <v>3</v>
      </c>
    </row>
    <row r="5626" spans="1:2">
      <c r="A5626" t="s">
        <v>19283</v>
      </c>
      <c r="B5626">
        <v>3</v>
      </c>
    </row>
    <row r="5627" spans="1:2">
      <c r="A5627" t="s">
        <v>19296</v>
      </c>
      <c r="B5627">
        <v>3</v>
      </c>
    </row>
    <row r="5628" spans="1:2">
      <c r="A5628">
        <v>11.9</v>
      </c>
      <c r="B5628">
        <v>3</v>
      </c>
    </row>
    <row r="5629" spans="1:2">
      <c r="A5629">
        <v>11.3</v>
      </c>
      <c r="B5629">
        <v>3</v>
      </c>
    </row>
    <row r="5630" spans="1:2">
      <c r="A5630" t="s">
        <v>19325</v>
      </c>
      <c r="B5630">
        <v>3</v>
      </c>
    </row>
    <row r="5631" spans="1:2">
      <c r="A5631" t="s">
        <v>19336</v>
      </c>
      <c r="B5631">
        <v>3</v>
      </c>
    </row>
    <row r="5632" spans="1:2">
      <c r="A5632" t="s">
        <v>19348</v>
      </c>
      <c r="B5632">
        <v>3</v>
      </c>
    </row>
    <row r="5633" spans="1:2">
      <c r="A5633" t="s">
        <v>19363</v>
      </c>
      <c r="B5633">
        <v>3</v>
      </c>
    </row>
    <row r="5634" spans="1:2">
      <c r="A5634" t="s">
        <v>10959</v>
      </c>
      <c r="B5634">
        <v>3</v>
      </c>
    </row>
    <row r="5635" spans="1:2">
      <c r="A5635" t="s">
        <v>19374</v>
      </c>
      <c r="B5635">
        <v>3</v>
      </c>
    </row>
    <row r="5636" spans="1:2">
      <c r="A5636" t="s">
        <v>19377</v>
      </c>
      <c r="B5636">
        <v>3</v>
      </c>
    </row>
    <row r="5637" spans="1:2">
      <c r="A5637" t="s">
        <v>19401</v>
      </c>
      <c r="B5637">
        <v>3</v>
      </c>
    </row>
    <row r="5638" spans="1:2">
      <c r="A5638">
        <v>0.56999999999999995</v>
      </c>
      <c r="B5638">
        <v>3</v>
      </c>
    </row>
    <row r="5639" spans="1:2">
      <c r="A5639" t="s">
        <v>19406</v>
      </c>
      <c r="B5639">
        <v>3</v>
      </c>
    </row>
    <row r="5640" spans="1:2">
      <c r="A5640" t="s">
        <v>19407</v>
      </c>
      <c r="B5640">
        <v>3</v>
      </c>
    </row>
    <row r="5641" spans="1:2">
      <c r="A5641" t="s">
        <v>19410</v>
      </c>
      <c r="B5641">
        <v>3</v>
      </c>
    </row>
    <row r="5642" spans="1:2">
      <c r="A5642" t="s">
        <v>19415</v>
      </c>
      <c r="B5642">
        <v>3</v>
      </c>
    </row>
    <row r="5643" spans="1:2">
      <c r="A5643" t="s">
        <v>19416</v>
      </c>
      <c r="B5643">
        <v>3</v>
      </c>
    </row>
    <row r="5644" spans="1:2">
      <c r="A5644" t="s">
        <v>19420</v>
      </c>
      <c r="B5644">
        <v>3</v>
      </c>
    </row>
    <row r="5645" spans="1:2">
      <c r="A5645" t="s">
        <v>19437</v>
      </c>
      <c r="B5645">
        <v>3</v>
      </c>
    </row>
    <row r="5646" spans="1:2">
      <c r="A5646" t="s">
        <v>19442</v>
      </c>
      <c r="B5646">
        <v>3</v>
      </c>
    </row>
    <row r="5647" spans="1:2">
      <c r="A5647" t="s">
        <v>19449</v>
      </c>
      <c r="B5647">
        <v>3</v>
      </c>
    </row>
    <row r="5648" spans="1:2">
      <c r="A5648" t="s">
        <v>19454</v>
      </c>
      <c r="B5648">
        <v>3</v>
      </c>
    </row>
    <row r="5649" spans="1:2">
      <c r="A5649" t="s">
        <v>19456</v>
      </c>
      <c r="B5649">
        <v>3</v>
      </c>
    </row>
    <row r="5650" spans="1:2">
      <c r="A5650">
        <v>8.9</v>
      </c>
      <c r="B5650">
        <v>3</v>
      </c>
    </row>
    <row r="5651" spans="1:2">
      <c r="A5651" t="s">
        <v>19487</v>
      </c>
      <c r="B5651">
        <v>3</v>
      </c>
    </row>
    <row r="5652" spans="1:2">
      <c r="A5652" t="s">
        <v>19523</v>
      </c>
      <c r="B5652">
        <v>3</v>
      </c>
    </row>
    <row r="5653" spans="1:2">
      <c r="A5653" t="s">
        <v>8872</v>
      </c>
      <c r="B5653">
        <v>3</v>
      </c>
    </row>
    <row r="5654" spans="1:2">
      <c r="A5654" t="s">
        <v>19550</v>
      </c>
      <c r="B5654">
        <v>3</v>
      </c>
    </row>
    <row r="5655" spans="1:2">
      <c r="A5655" t="s">
        <v>19559</v>
      </c>
      <c r="B5655">
        <v>3</v>
      </c>
    </row>
    <row r="5656" spans="1:2">
      <c r="A5656" t="s">
        <v>19566</v>
      </c>
      <c r="B5656">
        <v>3</v>
      </c>
    </row>
    <row r="5657" spans="1:2">
      <c r="A5657" t="s">
        <v>10624</v>
      </c>
      <c r="B5657">
        <v>3</v>
      </c>
    </row>
    <row r="5658" spans="1:2">
      <c r="A5658" t="s">
        <v>19593</v>
      </c>
      <c r="B5658">
        <v>3</v>
      </c>
    </row>
    <row r="5659" spans="1:2">
      <c r="A5659" t="s">
        <v>19600</v>
      </c>
      <c r="B5659">
        <v>3</v>
      </c>
    </row>
    <row r="5660" spans="1:2">
      <c r="A5660" t="s">
        <v>19603</v>
      </c>
      <c r="B5660">
        <v>3</v>
      </c>
    </row>
    <row r="5661" spans="1:2">
      <c r="A5661" t="s">
        <v>19625</v>
      </c>
      <c r="B5661">
        <v>3</v>
      </c>
    </row>
    <row r="5662" spans="1:2">
      <c r="A5662" t="s">
        <v>19626</v>
      </c>
      <c r="B5662">
        <v>3</v>
      </c>
    </row>
    <row r="5663" spans="1:2">
      <c r="A5663" t="s">
        <v>19631</v>
      </c>
      <c r="B5663">
        <v>3</v>
      </c>
    </row>
    <row r="5664" spans="1:2">
      <c r="A5664" t="s">
        <v>19653</v>
      </c>
      <c r="B5664">
        <v>3</v>
      </c>
    </row>
    <row r="5665" spans="1:2">
      <c r="A5665" t="s">
        <v>19657</v>
      </c>
      <c r="B5665">
        <v>3</v>
      </c>
    </row>
    <row r="5666" spans="1:2">
      <c r="A5666" t="s">
        <v>19659</v>
      </c>
      <c r="B5666">
        <v>3</v>
      </c>
    </row>
    <row r="5667" spans="1:2">
      <c r="A5667" t="s">
        <v>19660</v>
      </c>
      <c r="B5667">
        <v>3</v>
      </c>
    </row>
    <row r="5668" spans="1:2">
      <c r="A5668" t="s">
        <v>19661</v>
      </c>
      <c r="B5668">
        <v>3</v>
      </c>
    </row>
    <row r="5669" spans="1:2">
      <c r="A5669" t="s">
        <v>19662</v>
      </c>
      <c r="B5669">
        <v>3</v>
      </c>
    </row>
    <row r="5670" spans="1:2">
      <c r="A5670" t="s">
        <v>19674</v>
      </c>
      <c r="B5670">
        <v>3</v>
      </c>
    </row>
    <row r="5671" spans="1:2">
      <c r="A5671">
        <v>37.700000000000003</v>
      </c>
      <c r="B5671">
        <v>3</v>
      </c>
    </row>
    <row r="5672" spans="1:2">
      <c r="A5672" t="s">
        <v>19682</v>
      </c>
      <c r="B5672">
        <v>3</v>
      </c>
    </row>
    <row r="5673" spans="1:2">
      <c r="A5673" t="s">
        <v>19685</v>
      </c>
      <c r="B5673">
        <v>3</v>
      </c>
    </row>
    <row r="5674" spans="1:2">
      <c r="A5674" t="s">
        <v>19686</v>
      </c>
      <c r="B5674">
        <v>3</v>
      </c>
    </row>
    <row r="5675" spans="1:2">
      <c r="A5675" t="s">
        <v>19694</v>
      </c>
      <c r="B5675">
        <v>3</v>
      </c>
    </row>
    <row r="5676" spans="1:2">
      <c r="A5676" t="s">
        <v>19699</v>
      </c>
      <c r="B5676">
        <v>3</v>
      </c>
    </row>
    <row r="5677" spans="1:2">
      <c r="A5677" t="s">
        <v>19709</v>
      </c>
      <c r="B5677">
        <v>3</v>
      </c>
    </row>
    <row r="5678" spans="1:2">
      <c r="A5678" t="s">
        <v>19722</v>
      </c>
      <c r="B5678">
        <v>3</v>
      </c>
    </row>
    <row r="5679" spans="1:2">
      <c r="A5679" t="s">
        <v>19728</v>
      </c>
      <c r="B5679">
        <v>3</v>
      </c>
    </row>
    <row r="5680" spans="1:2">
      <c r="A5680" t="s">
        <v>19738</v>
      </c>
      <c r="B5680">
        <v>3</v>
      </c>
    </row>
    <row r="5681" spans="1:2">
      <c r="A5681" t="s">
        <v>19750</v>
      </c>
      <c r="B5681">
        <v>3</v>
      </c>
    </row>
    <row r="5682" spans="1:2">
      <c r="A5682" t="s">
        <v>19754</v>
      </c>
      <c r="B5682">
        <v>3</v>
      </c>
    </row>
    <row r="5683" spans="1:2">
      <c r="A5683" t="s">
        <v>19761</v>
      </c>
      <c r="B5683">
        <v>3</v>
      </c>
    </row>
    <row r="5684" spans="1:2">
      <c r="A5684" t="s">
        <v>19768</v>
      </c>
      <c r="B5684">
        <v>3</v>
      </c>
    </row>
    <row r="5685" spans="1:2">
      <c r="A5685" t="s">
        <v>19786</v>
      </c>
      <c r="B5685">
        <v>3</v>
      </c>
    </row>
    <row r="5686" spans="1:2">
      <c r="A5686" t="s">
        <v>19787</v>
      </c>
      <c r="B5686">
        <v>3</v>
      </c>
    </row>
    <row r="5687" spans="1:2">
      <c r="A5687" t="s">
        <v>9087</v>
      </c>
      <c r="B5687">
        <v>3</v>
      </c>
    </row>
    <row r="5688" spans="1:2">
      <c r="A5688" t="s">
        <v>19811</v>
      </c>
      <c r="B5688">
        <v>3</v>
      </c>
    </row>
    <row r="5689" spans="1:2">
      <c r="A5689" t="s">
        <v>19819</v>
      </c>
      <c r="B5689">
        <v>3</v>
      </c>
    </row>
    <row r="5690" spans="1:2">
      <c r="A5690" t="s">
        <v>19824</v>
      </c>
      <c r="B5690">
        <v>3</v>
      </c>
    </row>
    <row r="5691" spans="1:2">
      <c r="A5691" t="s">
        <v>19827</v>
      </c>
      <c r="B5691">
        <v>3</v>
      </c>
    </row>
    <row r="5692" spans="1:2">
      <c r="A5692" t="s">
        <v>19828</v>
      </c>
      <c r="B5692">
        <v>3</v>
      </c>
    </row>
    <row r="5693" spans="1:2">
      <c r="A5693" t="s">
        <v>19830</v>
      </c>
      <c r="B5693">
        <v>3</v>
      </c>
    </row>
    <row r="5694" spans="1:2">
      <c r="A5694" t="s">
        <v>19839</v>
      </c>
      <c r="B5694">
        <v>3</v>
      </c>
    </row>
    <row r="5695" spans="1:2">
      <c r="A5695" t="s">
        <v>19902</v>
      </c>
      <c r="B5695">
        <v>3</v>
      </c>
    </row>
    <row r="5696" spans="1:2">
      <c r="A5696" t="e">
        <f>-test</f>
        <v>#NAME?</v>
      </c>
      <c r="B5696">
        <v>3</v>
      </c>
    </row>
    <row r="5697" spans="1:2">
      <c r="A5697" t="s">
        <v>19942</v>
      </c>
      <c r="B5697">
        <v>3</v>
      </c>
    </row>
    <row r="5698" spans="1:2">
      <c r="A5698" t="s">
        <v>19943</v>
      </c>
      <c r="B5698">
        <v>3</v>
      </c>
    </row>
    <row r="5699" spans="1:2">
      <c r="A5699" t="s">
        <v>19948</v>
      </c>
      <c r="B5699">
        <v>3</v>
      </c>
    </row>
    <row r="5700" spans="1:2">
      <c r="A5700" t="s">
        <v>19958</v>
      </c>
      <c r="B5700">
        <v>3</v>
      </c>
    </row>
    <row r="5701" spans="1:2">
      <c r="A5701" t="s">
        <v>19959</v>
      </c>
      <c r="B5701">
        <v>3</v>
      </c>
    </row>
    <row r="5702" spans="1:2">
      <c r="A5702" t="s">
        <v>19976</v>
      </c>
      <c r="B5702">
        <v>3</v>
      </c>
    </row>
    <row r="5703" spans="1:2">
      <c r="A5703" t="s">
        <v>19982</v>
      </c>
      <c r="B5703">
        <v>3</v>
      </c>
    </row>
    <row r="5704" spans="1:2">
      <c r="A5704" t="s">
        <v>19994</v>
      </c>
      <c r="B5704">
        <v>3</v>
      </c>
    </row>
    <row r="5705" spans="1:2">
      <c r="A5705" t="s">
        <v>19995</v>
      </c>
      <c r="B5705">
        <v>3</v>
      </c>
    </row>
    <row r="5706" spans="1:2">
      <c r="A5706" t="s">
        <v>19998</v>
      </c>
      <c r="B5706">
        <v>3</v>
      </c>
    </row>
    <row r="5707" spans="1:2">
      <c r="A5707" t="s">
        <v>20002</v>
      </c>
      <c r="B5707">
        <v>3</v>
      </c>
    </row>
    <row r="5708" spans="1:2">
      <c r="A5708" t="s">
        <v>20004</v>
      </c>
      <c r="B5708">
        <v>3</v>
      </c>
    </row>
    <row r="5709" spans="1:2">
      <c r="A5709" t="s">
        <v>20028</v>
      </c>
      <c r="B5709">
        <v>3</v>
      </c>
    </row>
    <row r="5710" spans="1:2">
      <c r="A5710" t="s">
        <v>9113</v>
      </c>
      <c r="B5710">
        <v>3</v>
      </c>
    </row>
    <row r="5711" spans="1:2">
      <c r="A5711" t="s">
        <v>20074</v>
      </c>
      <c r="B5711">
        <v>3</v>
      </c>
    </row>
    <row r="5712" spans="1:2">
      <c r="A5712" t="s">
        <v>20079</v>
      </c>
      <c r="B5712">
        <v>3</v>
      </c>
    </row>
    <row r="5713" spans="1:2">
      <c r="A5713" t="s">
        <v>20096</v>
      </c>
      <c r="B5713">
        <v>3</v>
      </c>
    </row>
    <row r="5714" spans="1:2">
      <c r="A5714" t="s">
        <v>20137</v>
      </c>
      <c r="B5714">
        <v>3</v>
      </c>
    </row>
    <row r="5715" spans="1:2">
      <c r="A5715" t="s">
        <v>20146</v>
      </c>
      <c r="B5715">
        <v>3</v>
      </c>
    </row>
    <row r="5716" spans="1:2">
      <c r="A5716">
        <v>1.8</v>
      </c>
      <c r="B5716">
        <v>3</v>
      </c>
    </row>
    <row r="5717" spans="1:2">
      <c r="A5717" t="s">
        <v>20151</v>
      </c>
      <c r="B5717">
        <v>3</v>
      </c>
    </row>
    <row r="5718" spans="1:2">
      <c r="A5718" t="s">
        <v>20156</v>
      </c>
      <c r="B5718">
        <v>3</v>
      </c>
    </row>
    <row r="5719" spans="1:2">
      <c r="A5719" t="s">
        <v>20173</v>
      </c>
      <c r="B5719">
        <v>3</v>
      </c>
    </row>
    <row r="5720" spans="1:2">
      <c r="A5720" t="s">
        <v>20178</v>
      </c>
      <c r="B5720">
        <v>3</v>
      </c>
    </row>
    <row r="5721" spans="1:2">
      <c r="A5721" t="s">
        <v>9322</v>
      </c>
      <c r="B5721">
        <v>3</v>
      </c>
    </row>
    <row r="5722" spans="1:2">
      <c r="A5722" t="s">
        <v>8927</v>
      </c>
      <c r="B5722">
        <v>3</v>
      </c>
    </row>
    <row r="5723" spans="1:2">
      <c r="A5723" t="s">
        <v>20191</v>
      </c>
      <c r="B5723">
        <v>3</v>
      </c>
    </row>
    <row r="5724" spans="1:2">
      <c r="A5724">
        <v>2.1800000000000002</v>
      </c>
      <c r="B5724">
        <v>3</v>
      </c>
    </row>
    <row r="5725" spans="1:2">
      <c r="A5725" t="s">
        <v>20247</v>
      </c>
      <c r="B5725">
        <v>3</v>
      </c>
    </row>
    <row r="5726" spans="1:2">
      <c r="A5726" t="s">
        <v>20264</v>
      </c>
      <c r="B5726">
        <v>3</v>
      </c>
    </row>
    <row r="5727" spans="1:2">
      <c r="A5727" t="s">
        <v>20279</v>
      </c>
      <c r="B5727">
        <v>3</v>
      </c>
    </row>
    <row r="5728" spans="1:2">
      <c r="A5728" t="s">
        <v>20310</v>
      </c>
      <c r="B5728">
        <v>3</v>
      </c>
    </row>
    <row r="5729" spans="1:2">
      <c r="A5729" t="s">
        <v>20316</v>
      </c>
      <c r="B5729">
        <v>3</v>
      </c>
    </row>
    <row r="5730" spans="1:2">
      <c r="A5730" t="s">
        <v>20344</v>
      </c>
      <c r="B5730">
        <v>3</v>
      </c>
    </row>
    <row r="5731" spans="1:2">
      <c r="A5731" t="s">
        <v>20355</v>
      </c>
      <c r="B5731">
        <v>3</v>
      </c>
    </row>
    <row r="5732" spans="1:2">
      <c r="A5732" t="s">
        <v>20359</v>
      </c>
      <c r="B5732">
        <v>3</v>
      </c>
    </row>
    <row r="5733" spans="1:2">
      <c r="A5733" t="s">
        <v>20364</v>
      </c>
      <c r="B5733">
        <v>3</v>
      </c>
    </row>
    <row r="5734" spans="1:2">
      <c r="A5734" t="s">
        <v>20385</v>
      </c>
      <c r="B5734">
        <v>3</v>
      </c>
    </row>
    <row r="5735" spans="1:2">
      <c r="A5735" t="s">
        <v>20390</v>
      </c>
      <c r="B5735">
        <v>3</v>
      </c>
    </row>
    <row r="5736" spans="1:2">
      <c r="A5736" t="s">
        <v>20392</v>
      </c>
      <c r="B5736">
        <v>3</v>
      </c>
    </row>
    <row r="5737" spans="1:2">
      <c r="A5737" t="s">
        <v>20400</v>
      </c>
      <c r="B5737">
        <v>3</v>
      </c>
    </row>
    <row r="5738" spans="1:2">
      <c r="A5738" t="s">
        <v>20408</v>
      </c>
      <c r="B5738">
        <v>3</v>
      </c>
    </row>
    <row r="5739" spans="1:2">
      <c r="A5739" t="s">
        <v>20437</v>
      </c>
      <c r="B5739">
        <v>3</v>
      </c>
    </row>
    <row r="5740" spans="1:2">
      <c r="A5740" t="s">
        <v>20441</v>
      </c>
      <c r="B5740">
        <v>3</v>
      </c>
    </row>
    <row r="5741" spans="1:2">
      <c r="A5741" t="s">
        <v>20445</v>
      </c>
      <c r="B5741">
        <v>3</v>
      </c>
    </row>
    <row r="5742" spans="1:2">
      <c r="A5742" t="s">
        <v>20458</v>
      </c>
      <c r="B5742">
        <v>3</v>
      </c>
    </row>
    <row r="5743" spans="1:2">
      <c r="A5743" t="s">
        <v>20462</v>
      </c>
      <c r="B5743">
        <v>3</v>
      </c>
    </row>
    <row r="5744" spans="1:2">
      <c r="A5744" t="s">
        <v>20465</v>
      </c>
      <c r="B5744">
        <v>3</v>
      </c>
    </row>
    <row r="5745" spans="1:2">
      <c r="A5745" t="s">
        <v>20470</v>
      </c>
      <c r="B5745">
        <v>3</v>
      </c>
    </row>
    <row r="5746" spans="1:2">
      <c r="A5746" t="s">
        <v>20487</v>
      </c>
      <c r="B5746">
        <v>3</v>
      </c>
    </row>
    <row r="5747" spans="1:2">
      <c r="A5747" t="s">
        <v>20497</v>
      </c>
      <c r="B5747">
        <v>3</v>
      </c>
    </row>
    <row r="5748" spans="1:2">
      <c r="A5748" t="s">
        <v>20498</v>
      </c>
      <c r="B5748">
        <v>3</v>
      </c>
    </row>
    <row r="5749" spans="1:2">
      <c r="A5749" t="s">
        <v>20515</v>
      </c>
      <c r="B5749">
        <v>3</v>
      </c>
    </row>
    <row r="5750" spans="1:2">
      <c r="A5750" t="s">
        <v>20535</v>
      </c>
      <c r="B5750">
        <v>3</v>
      </c>
    </row>
    <row r="5751" spans="1:2">
      <c r="A5751" t="s">
        <v>20543</v>
      </c>
      <c r="B5751">
        <v>3</v>
      </c>
    </row>
    <row r="5752" spans="1:2">
      <c r="A5752" t="s">
        <v>20557</v>
      </c>
      <c r="B5752">
        <v>3</v>
      </c>
    </row>
    <row r="5753" spans="1:2">
      <c r="A5753" t="s">
        <v>20589</v>
      </c>
      <c r="B5753">
        <v>3</v>
      </c>
    </row>
    <row r="5754" spans="1:2">
      <c r="A5754" t="s">
        <v>20590</v>
      </c>
      <c r="B5754">
        <v>3</v>
      </c>
    </row>
    <row r="5755" spans="1:2">
      <c r="A5755" t="s">
        <v>20591</v>
      </c>
      <c r="B5755">
        <v>3</v>
      </c>
    </row>
    <row r="5756" spans="1:2">
      <c r="A5756" t="s">
        <v>20592</v>
      </c>
      <c r="B5756">
        <v>3</v>
      </c>
    </row>
    <row r="5757" spans="1:2">
      <c r="A5757" t="s">
        <v>20599</v>
      </c>
      <c r="B5757">
        <v>3</v>
      </c>
    </row>
    <row r="5758" spans="1:2">
      <c r="A5758" t="s">
        <v>20614</v>
      </c>
      <c r="B5758">
        <v>3</v>
      </c>
    </row>
    <row r="5759" spans="1:2">
      <c r="A5759" t="s">
        <v>20619</v>
      </c>
      <c r="B5759">
        <v>3</v>
      </c>
    </row>
    <row r="5760" spans="1:2">
      <c r="A5760" t="s">
        <v>20624</v>
      </c>
      <c r="B5760">
        <v>3</v>
      </c>
    </row>
    <row r="5761" spans="1:2">
      <c r="A5761" t="s">
        <v>20635</v>
      </c>
      <c r="B5761">
        <v>3</v>
      </c>
    </row>
    <row r="5762" spans="1:2">
      <c r="A5762" t="s">
        <v>20670</v>
      </c>
      <c r="B5762">
        <v>3</v>
      </c>
    </row>
    <row r="5763" spans="1:2">
      <c r="A5763" t="s">
        <v>20673</v>
      </c>
      <c r="B5763">
        <v>3</v>
      </c>
    </row>
    <row r="5764" spans="1:2">
      <c r="A5764" t="s">
        <v>20723</v>
      </c>
      <c r="B5764">
        <v>3</v>
      </c>
    </row>
    <row r="5765" spans="1:2">
      <c r="A5765" t="s">
        <v>20728</v>
      </c>
      <c r="B5765">
        <v>3</v>
      </c>
    </row>
    <row r="5766" spans="1:2">
      <c r="A5766" t="s">
        <v>20742</v>
      </c>
      <c r="B5766">
        <v>3</v>
      </c>
    </row>
    <row r="5767" spans="1:2">
      <c r="A5767" t="s">
        <v>9415</v>
      </c>
      <c r="B5767">
        <v>3</v>
      </c>
    </row>
    <row r="5768" spans="1:2">
      <c r="A5768" t="s">
        <v>20766</v>
      </c>
      <c r="B5768">
        <v>3</v>
      </c>
    </row>
    <row r="5769" spans="1:2">
      <c r="A5769" t="s">
        <v>20800</v>
      </c>
      <c r="B5769">
        <v>3</v>
      </c>
    </row>
    <row r="5770" spans="1:2">
      <c r="A5770" t="s">
        <v>20806</v>
      </c>
      <c r="B5770">
        <v>3</v>
      </c>
    </row>
    <row r="5771" spans="1:2">
      <c r="A5771" t="s">
        <v>20813</v>
      </c>
      <c r="B5771">
        <v>3</v>
      </c>
    </row>
    <row r="5772" spans="1:2">
      <c r="A5772" t="s">
        <v>20825</v>
      </c>
      <c r="B5772">
        <v>3</v>
      </c>
    </row>
    <row r="5773" spans="1:2">
      <c r="A5773" t="s">
        <v>20842</v>
      </c>
      <c r="B5773">
        <v>3</v>
      </c>
    </row>
    <row r="5774" spans="1:2">
      <c r="A5774" t="s">
        <v>20860</v>
      </c>
      <c r="B5774">
        <v>3</v>
      </c>
    </row>
    <row r="5775" spans="1:2">
      <c r="A5775" t="s">
        <v>9356</v>
      </c>
      <c r="B5775">
        <v>3</v>
      </c>
    </row>
    <row r="5776" spans="1:2">
      <c r="A5776" t="s">
        <v>20887</v>
      </c>
      <c r="B5776">
        <v>3</v>
      </c>
    </row>
    <row r="5777" spans="1:2">
      <c r="A5777" t="s">
        <v>20894</v>
      </c>
      <c r="B5777">
        <v>3</v>
      </c>
    </row>
    <row r="5778" spans="1:2">
      <c r="A5778" t="s">
        <v>20907</v>
      </c>
      <c r="B5778">
        <v>3</v>
      </c>
    </row>
    <row r="5779" spans="1:2">
      <c r="A5779" t="s">
        <v>20922</v>
      </c>
      <c r="B5779">
        <v>3</v>
      </c>
    </row>
    <row r="5780" spans="1:2">
      <c r="A5780" t="s">
        <v>20926</v>
      </c>
      <c r="B5780">
        <v>3</v>
      </c>
    </row>
    <row r="5781" spans="1:2">
      <c r="A5781" t="s">
        <v>20934</v>
      </c>
      <c r="B5781">
        <v>3</v>
      </c>
    </row>
    <row r="5782" spans="1:2">
      <c r="A5782" t="s">
        <v>20955</v>
      </c>
      <c r="B5782">
        <v>3</v>
      </c>
    </row>
    <row r="5783" spans="1:2">
      <c r="A5783" t="s">
        <v>20966</v>
      </c>
      <c r="B5783">
        <v>3</v>
      </c>
    </row>
    <row r="5784" spans="1:2">
      <c r="A5784" t="s">
        <v>20983</v>
      </c>
      <c r="B5784">
        <v>3</v>
      </c>
    </row>
    <row r="5785" spans="1:2">
      <c r="A5785" t="s">
        <v>20995</v>
      </c>
      <c r="B5785">
        <v>3</v>
      </c>
    </row>
    <row r="5786" spans="1:2">
      <c r="A5786" t="s">
        <v>21000</v>
      </c>
      <c r="B5786">
        <v>3</v>
      </c>
    </row>
    <row r="5787" spans="1:2">
      <c r="A5787" t="s">
        <v>21005</v>
      </c>
      <c r="B5787">
        <v>3</v>
      </c>
    </row>
    <row r="5788" spans="1:2">
      <c r="A5788" t="s">
        <v>21008</v>
      </c>
      <c r="B5788">
        <v>3</v>
      </c>
    </row>
    <row r="5789" spans="1:2">
      <c r="A5789" t="s">
        <v>21013</v>
      </c>
      <c r="B5789">
        <v>3</v>
      </c>
    </row>
    <row r="5790" spans="1:2">
      <c r="A5790" t="s">
        <v>21014</v>
      </c>
      <c r="B5790">
        <v>3</v>
      </c>
    </row>
    <row r="5791" spans="1:2">
      <c r="A5791" t="s">
        <v>21023</v>
      </c>
      <c r="B5791">
        <v>3</v>
      </c>
    </row>
    <row r="5792" spans="1:2">
      <c r="A5792" t="s">
        <v>21025</v>
      </c>
      <c r="B5792">
        <v>3</v>
      </c>
    </row>
    <row r="5793" spans="1:2">
      <c r="A5793" t="s">
        <v>21030</v>
      </c>
      <c r="B5793">
        <v>3</v>
      </c>
    </row>
    <row r="5794" spans="1:2">
      <c r="A5794" t="s">
        <v>21037</v>
      </c>
      <c r="B5794">
        <v>3</v>
      </c>
    </row>
    <row r="5795" spans="1:2">
      <c r="A5795" t="s">
        <v>21052</v>
      </c>
      <c r="B5795">
        <v>3</v>
      </c>
    </row>
    <row r="5796" spans="1:2">
      <c r="A5796" t="s">
        <v>21057</v>
      </c>
      <c r="B5796">
        <v>3</v>
      </c>
    </row>
    <row r="5797" spans="1:2">
      <c r="A5797" t="s">
        <v>21063</v>
      </c>
      <c r="B5797">
        <v>3</v>
      </c>
    </row>
    <row r="5798" spans="1:2">
      <c r="A5798">
        <v>2.6</v>
      </c>
      <c r="B5798">
        <v>3</v>
      </c>
    </row>
    <row r="5799" spans="1:2">
      <c r="A5799" t="s">
        <v>21087</v>
      </c>
      <c r="B5799">
        <v>3</v>
      </c>
    </row>
    <row r="5800" spans="1:2">
      <c r="A5800" t="s">
        <v>9031</v>
      </c>
      <c r="B5800">
        <v>3</v>
      </c>
    </row>
    <row r="5801" spans="1:2">
      <c r="A5801" t="s">
        <v>21095</v>
      </c>
      <c r="B5801">
        <v>3</v>
      </c>
    </row>
    <row r="5802" spans="1:2">
      <c r="A5802" t="s">
        <v>21101</v>
      </c>
      <c r="B5802">
        <v>3</v>
      </c>
    </row>
    <row r="5803" spans="1:2">
      <c r="A5803" t="s">
        <v>21141</v>
      </c>
      <c r="B5803">
        <v>3</v>
      </c>
    </row>
    <row r="5804" spans="1:2">
      <c r="A5804" t="s">
        <v>21142</v>
      </c>
      <c r="B5804">
        <v>3</v>
      </c>
    </row>
    <row r="5805" spans="1:2">
      <c r="A5805">
        <v>121</v>
      </c>
      <c r="B5805">
        <v>3</v>
      </c>
    </row>
    <row r="5806" spans="1:2">
      <c r="A5806">
        <v>125</v>
      </c>
      <c r="B5806">
        <v>3</v>
      </c>
    </row>
    <row r="5807" spans="1:2">
      <c r="A5807" t="s">
        <v>21159</v>
      </c>
      <c r="B5807">
        <v>3</v>
      </c>
    </row>
    <row r="5808" spans="1:2">
      <c r="A5808" t="s">
        <v>21163</v>
      </c>
      <c r="B5808">
        <v>3</v>
      </c>
    </row>
    <row r="5809" spans="1:2">
      <c r="A5809" t="s">
        <v>21199</v>
      </c>
      <c r="B5809">
        <v>3</v>
      </c>
    </row>
    <row r="5810" spans="1:2">
      <c r="A5810" t="s">
        <v>21202</v>
      </c>
      <c r="B5810">
        <v>3</v>
      </c>
    </row>
    <row r="5811" spans="1:2">
      <c r="A5811" t="s">
        <v>21210</v>
      </c>
      <c r="B5811">
        <v>3</v>
      </c>
    </row>
    <row r="5812" spans="1:2">
      <c r="A5812" t="s">
        <v>21215</v>
      </c>
      <c r="B5812">
        <v>3</v>
      </c>
    </row>
    <row r="5813" spans="1:2">
      <c r="A5813" t="s">
        <v>21234</v>
      </c>
      <c r="B5813">
        <v>3</v>
      </c>
    </row>
    <row r="5814" spans="1:2">
      <c r="A5814" t="s">
        <v>21240</v>
      </c>
      <c r="B5814">
        <v>3</v>
      </c>
    </row>
    <row r="5815" spans="1:2">
      <c r="A5815" t="s">
        <v>21283</v>
      </c>
      <c r="B5815">
        <v>3</v>
      </c>
    </row>
    <row r="5816" spans="1:2">
      <c r="A5816" t="s">
        <v>21285</v>
      </c>
      <c r="B5816">
        <v>3</v>
      </c>
    </row>
    <row r="5817" spans="1:2">
      <c r="A5817" t="s">
        <v>21347</v>
      </c>
      <c r="B5817">
        <v>3</v>
      </c>
    </row>
    <row r="5818" spans="1:2">
      <c r="A5818" t="s">
        <v>21364</v>
      </c>
      <c r="B5818">
        <v>3</v>
      </c>
    </row>
    <row r="5819" spans="1:2">
      <c r="A5819" t="s">
        <v>21378</v>
      </c>
      <c r="B5819">
        <v>3</v>
      </c>
    </row>
    <row r="5820" spans="1:2">
      <c r="A5820" t="s">
        <v>11084</v>
      </c>
      <c r="B5820">
        <v>3</v>
      </c>
    </row>
    <row r="5821" spans="1:2">
      <c r="A5821" t="s">
        <v>21407</v>
      </c>
      <c r="B5821">
        <v>3</v>
      </c>
    </row>
    <row r="5822" spans="1:2">
      <c r="A5822" t="s">
        <v>21410</v>
      </c>
      <c r="B5822">
        <v>3</v>
      </c>
    </row>
    <row r="5823" spans="1:2">
      <c r="A5823" t="s">
        <v>21432</v>
      </c>
      <c r="B5823">
        <v>3</v>
      </c>
    </row>
    <row r="5824" spans="1:2">
      <c r="A5824" t="s">
        <v>21435</v>
      </c>
      <c r="B5824">
        <v>3</v>
      </c>
    </row>
    <row r="5825" spans="1:2">
      <c r="A5825" t="s">
        <v>21451</v>
      </c>
      <c r="B5825">
        <v>3</v>
      </c>
    </row>
    <row r="5826" spans="1:2">
      <c r="A5826">
        <v>8.3000000000000004E-2</v>
      </c>
      <c r="B5826">
        <v>3</v>
      </c>
    </row>
    <row r="5827" spans="1:2">
      <c r="A5827" t="s">
        <v>21485</v>
      </c>
      <c r="B5827">
        <v>3</v>
      </c>
    </row>
    <row r="5828" spans="1:2">
      <c r="A5828" t="s">
        <v>21495</v>
      </c>
      <c r="B5828">
        <v>3</v>
      </c>
    </row>
    <row r="5829" spans="1:2">
      <c r="A5829" t="s">
        <v>21500</v>
      </c>
      <c r="B5829">
        <v>3</v>
      </c>
    </row>
    <row r="5830" spans="1:2">
      <c r="A5830" t="s">
        <v>21509</v>
      </c>
      <c r="B5830">
        <v>3</v>
      </c>
    </row>
    <row r="5831" spans="1:2">
      <c r="A5831" t="s">
        <v>21517</v>
      </c>
      <c r="B5831">
        <v>3</v>
      </c>
    </row>
    <row r="5832" spans="1:2">
      <c r="A5832" t="s">
        <v>21519</v>
      </c>
      <c r="B5832">
        <v>3</v>
      </c>
    </row>
    <row r="5833" spans="1:2">
      <c r="A5833" t="s">
        <v>21522</v>
      </c>
      <c r="B5833">
        <v>3</v>
      </c>
    </row>
    <row r="5834" spans="1:2">
      <c r="A5834" t="s">
        <v>21524</v>
      </c>
      <c r="B5834">
        <v>3</v>
      </c>
    </row>
    <row r="5835" spans="1:2">
      <c r="A5835" t="s">
        <v>21527</v>
      </c>
      <c r="B5835">
        <v>3</v>
      </c>
    </row>
    <row r="5836" spans="1:2">
      <c r="A5836" t="s">
        <v>21542</v>
      </c>
      <c r="B5836">
        <v>3</v>
      </c>
    </row>
    <row r="5837" spans="1:2">
      <c r="A5837" t="s">
        <v>21565</v>
      </c>
      <c r="B5837">
        <v>3</v>
      </c>
    </row>
    <row r="5838" spans="1:2">
      <c r="A5838" t="s">
        <v>21573</v>
      </c>
      <c r="B5838">
        <v>3</v>
      </c>
    </row>
    <row r="5839" spans="1:2">
      <c r="A5839" t="s">
        <v>21581</v>
      </c>
      <c r="B5839">
        <v>3</v>
      </c>
    </row>
    <row r="5840" spans="1:2">
      <c r="A5840" t="s">
        <v>21615</v>
      </c>
      <c r="B5840">
        <v>3</v>
      </c>
    </row>
    <row r="5841" spans="1:2">
      <c r="A5841" t="s">
        <v>21622</v>
      </c>
      <c r="B5841">
        <v>3</v>
      </c>
    </row>
    <row r="5842" spans="1:2">
      <c r="A5842" t="s">
        <v>10877</v>
      </c>
      <c r="B5842">
        <v>3</v>
      </c>
    </row>
    <row r="5843" spans="1:2">
      <c r="A5843" t="s">
        <v>21643</v>
      </c>
      <c r="B5843">
        <v>3</v>
      </c>
    </row>
    <row r="5844" spans="1:2">
      <c r="A5844" t="s">
        <v>21652</v>
      </c>
      <c r="B5844">
        <v>3</v>
      </c>
    </row>
    <row r="5845" spans="1:2">
      <c r="A5845" t="s">
        <v>21666</v>
      </c>
      <c r="B5845">
        <v>3</v>
      </c>
    </row>
    <row r="5846" spans="1:2">
      <c r="A5846" t="s">
        <v>21675</v>
      </c>
      <c r="B5846">
        <v>3</v>
      </c>
    </row>
    <row r="5847" spans="1:2">
      <c r="A5847" t="s">
        <v>21676</v>
      </c>
      <c r="B5847">
        <v>3</v>
      </c>
    </row>
    <row r="5848" spans="1:2">
      <c r="A5848" t="s">
        <v>21690</v>
      </c>
      <c r="B5848">
        <v>3</v>
      </c>
    </row>
    <row r="5849" spans="1:2">
      <c r="A5849" t="s">
        <v>21709</v>
      </c>
      <c r="B5849">
        <v>3</v>
      </c>
    </row>
    <row r="5850" spans="1:2">
      <c r="A5850" t="s">
        <v>21715</v>
      </c>
      <c r="B5850">
        <v>3</v>
      </c>
    </row>
    <row r="5851" spans="1:2">
      <c r="A5851" t="s">
        <v>21729</v>
      </c>
      <c r="B5851">
        <v>3</v>
      </c>
    </row>
    <row r="5852" spans="1:2">
      <c r="A5852" t="s">
        <v>21739</v>
      </c>
      <c r="B5852">
        <v>3</v>
      </c>
    </row>
    <row r="5853" spans="1:2">
      <c r="A5853" t="s">
        <v>21749</v>
      </c>
      <c r="B5853">
        <v>3</v>
      </c>
    </row>
    <row r="5854" spans="1:2">
      <c r="A5854" t="s">
        <v>21753</v>
      </c>
      <c r="B5854">
        <v>3</v>
      </c>
    </row>
    <row r="5855" spans="1:2">
      <c r="A5855">
        <v>103</v>
      </c>
      <c r="B5855">
        <v>3</v>
      </c>
    </row>
    <row r="5856" spans="1:2">
      <c r="A5856">
        <v>107</v>
      </c>
      <c r="B5856">
        <v>3</v>
      </c>
    </row>
    <row r="5857" spans="1:2">
      <c r="A5857">
        <v>104</v>
      </c>
      <c r="B5857">
        <v>3</v>
      </c>
    </row>
    <row r="5858" spans="1:2">
      <c r="A5858">
        <v>105</v>
      </c>
      <c r="B5858">
        <v>3</v>
      </c>
    </row>
    <row r="5859" spans="1:2">
      <c r="A5859" t="s">
        <v>21759</v>
      </c>
      <c r="B5859">
        <v>3</v>
      </c>
    </row>
    <row r="5860" spans="1:2">
      <c r="A5860" t="s">
        <v>21767</v>
      </c>
      <c r="B5860">
        <v>3</v>
      </c>
    </row>
    <row r="5861" spans="1:2">
      <c r="A5861" t="s">
        <v>21774</v>
      </c>
      <c r="B5861">
        <v>3</v>
      </c>
    </row>
    <row r="5862" spans="1:2">
      <c r="A5862" t="s">
        <v>21780</v>
      </c>
      <c r="B5862">
        <v>3</v>
      </c>
    </row>
    <row r="5863" spans="1:2">
      <c r="A5863" t="s">
        <v>21783</v>
      </c>
      <c r="B5863">
        <v>3</v>
      </c>
    </row>
    <row r="5864" spans="1:2">
      <c r="A5864" t="s">
        <v>21796</v>
      </c>
      <c r="B5864">
        <v>3</v>
      </c>
    </row>
    <row r="5865" spans="1:2">
      <c r="A5865" t="s">
        <v>21803</v>
      </c>
      <c r="B5865">
        <v>3</v>
      </c>
    </row>
    <row r="5866" spans="1:2">
      <c r="A5866" t="s">
        <v>21825</v>
      </c>
      <c r="B5866">
        <v>3</v>
      </c>
    </row>
    <row r="5867" spans="1:2">
      <c r="A5867" t="s">
        <v>21827</v>
      </c>
      <c r="B5867">
        <v>3</v>
      </c>
    </row>
    <row r="5868" spans="1:2">
      <c r="A5868" t="s">
        <v>21840</v>
      </c>
      <c r="B5868">
        <v>3</v>
      </c>
    </row>
    <row r="5869" spans="1:2">
      <c r="A5869" t="s">
        <v>21873</v>
      </c>
      <c r="B5869">
        <v>3</v>
      </c>
    </row>
    <row r="5870" spans="1:2">
      <c r="A5870" t="s">
        <v>21874</v>
      </c>
      <c r="B5870">
        <v>3</v>
      </c>
    </row>
    <row r="5871" spans="1:2">
      <c r="A5871" t="s">
        <v>21877</v>
      </c>
      <c r="B5871">
        <v>3</v>
      </c>
    </row>
    <row r="5872" spans="1:2">
      <c r="A5872" t="s">
        <v>21897</v>
      </c>
      <c r="B5872">
        <v>3</v>
      </c>
    </row>
    <row r="5873" spans="1:2">
      <c r="A5873" t="s">
        <v>21903</v>
      </c>
      <c r="B5873">
        <v>3</v>
      </c>
    </row>
    <row r="5874" spans="1:2">
      <c r="A5874">
        <v>10.5</v>
      </c>
      <c r="B5874">
        <v>3</v>
      </c>
    </row>
    <row r="5875" spans="1:2">
      <c r="A5875" t="s">
        <v>21926</v>
      </c>
      <c r="B5875">
        <v>3</v>
      </c>
    </row>
    <row r="5876" spans="1:2">
      <c r="A5876" t="s">
        <v>21931</v>
      </c>
      <c r="B5876">
        <v>3</v>
      </c>
    </row>
    <row r="5877" spans="1:2">
      <c r="A5877" t="s">
        <v>21937</v>
      </c>
      <c r="B5877">
        <v>3</v>
      </c>
    </row>
    <row r="5878" spans="1:2">
      <c r="A5878" t="s">
        <v>21973</v>
      </c>
      <c r="B5878">
        <v>3</v>
      </c>
    </row>
    <row r="5879" spans="1:2">
      <c r="A5879" t="s">
        <v>21975</v>
      </c>
      <c r="B5879">
        <v>3</v>
      </c>
    </row>
    <row r="5880" spans="1:2">
      <c r="A5880">
        <v>249</v>
      </c>
      <c r="B5880">
        <v>3</v>
      </c>
    </row>
    <row r="5881" spans="1:2">
      <c r="A5881" t="s">
        <v>22015</v>
      </c>
      <c r="B5881">
        <v>3</v>
      </c>
    </row>
    <row r="5882" spans="1:2">
      <c r="A5882" t="s">
        <v>22020</v>
      </c>
      <c r="B5882">
        <v>3</v>
      </c>
    </row>
    <row r="5883" spans="1:2">
      <c r="A5883" t="s">
        <v>22029</v>
      </c>
      <c r="B5883">
        <v>3</v>
      </c>
    </row>
    <row r="5884" spans="1:2">
      <c r="A5884" t="s">
        <v>22063</v>
      </c>
      <c r="B5884">
        <v>3</v>
      </c>
    </row>
    <row r="5885" spans="1:2">
      <c r="A5885" t="s">
        <v>22072</v>
      </c>
      <c r="B5885">
        <v>3</v>
      </c>
    </row>
    <row r="5886" spans="1:2">
      <c r="A5886" t="s">
        <v>22075</v>
      </c>
      <c r="B5886">
        <v>3</v>
      </c>
    </row>
    <row r="5887" spans="1:2">
      <c r="A5887" t="s">
        <v>22080</v>
      </c>
      <c r="B5887">
        <v>3</v>
      </c>
    </row>
    <row r="5888" spans="1:2">
      <c r="A5888" t="s">
        <v>22111</v>
      </c>
      <c r="B5888">
        <v>3</v>
      </c>
    </row>
    <row r="5889" spans="1:2">
      <c r="A5889" t="s">
        <v>22127</v>
      </c>
      <c r="B5889">
        <v>3</v>
      </c>
    </row>
    <row r="5890" spans="1:2">
      <c r="A5890" t="s">
        <v>22136</v>
      </c>
      <c r="B5890">
        <v>3</v>
      </c>
    </row>
    <row r="5891" spans="1:2">
      <c r="A5891" t="s">
        <v>22137</v>
      </c>
      <c r="B5891">
        <v>3</v>
      </c>
    </row>
    <row r="5892" spans="1:2">
      <c r="A5892" t="s">
        <v>22140</v>
      </c>
      <c r="B5892">
        <v>3</v>
      </c>
    </row>
    <row r="5893" spans="1:2">
      <c r="A5893" t="s">
        <v>22142</v>
      </c>
      <c r="B5893">
        <v>3</v>
      </c>
    </row>
    <row r="5894" spans="1:2">
      <c r="A5894" t="s">
        <v>22153</v>
      </c>
      <c r="B5894">
        <v>3</v>
      </c>
    </row>
    <row r="5895" spans="1:2">
      <c r="A5895" t="s">
        <v>9506</v>
      </c>
      <c r="B5895">
        <v>3</v>
      </c>
    </row>
    <row r="5896" spans="1:2">
      <c r="A5896" t="s">
        <v>22177</v>
      </c>
      <c r="B5896">
        <v>3</v>
      </c>
    </row>
    <row r="5897" spans="1:2">
      <c r="A5897" t="s">
        <v>22203</v>
      </c>
      <c r="B5897">
        <v>3</v>
      </c>
    </row>
    <row r="5898" spans="1:2">
      <c r="A5898" t="s">
        <v>22206</v>
      </c>
      <c r="B5898">
        <v>3</v>
      </c>
    </row>
    <row r="5899" spans="1:2">
      <c r="A5899" t="s">
        <v>22229</v>
      </c>
      <c r="B5899">
        <v>3</v>
      </c>
    </row>
    <row r="5900" spans="1:2">
      <c r="A5900" t="s">
        <v>22239</v>
      </c>
      <c r="B5900">
        <v>3</v>
      </c>
    </row>
    <row r="5901" spans="1:2">
      <c r="A5901" t="s">
        <v>22242</v>
      </c>
      <c r="B5901">
        <v>3</v>
      </c>
    </row>
    <row r="5902" spans="1:2">
      <c r="A5902" t="s">
        <v>22251</v>
      </c>
      <c r="B5902">
        <v>3</v>
      </c>
    </row>
    <row r="5903" spans="1:2">
      <c r="A5903" t="s">
        <v>8596</v>
      </c>
      <c r="B5903">
        <v>3</v>
      </c>
    </row>
    <row r="5904" spans="1:2">
      <c r="A5904" t="s">
        <v>22277</v>
      </c>
      <c r="B5904">
        <v>3</v>
      </c>
    </row>
    <row r="5905" spans="1:2">
      <c r="A5905">
        <v>2.19</v>
      </c>
      <c r="B5905">
        <v>3</v>
      </c>
    </row>
    <row r="5906" spans="1:2">
      <c r="A5906" t="s">
        <v>22302</v>
      </c>
      <c r="B5906">
        <v>3</v>
      </c>
    </row>
    <row r="5907" spans="1:2">
      <c r="A5907">
        <v>160</v>
      </c>
      <c r="B5907">
        <v>3</v>
      </c>
    </row>
    <row r="5908" spans="1:2">
      <c r="A5908" t="s">
        <v>22322</v>
      </c>
      <c r="B5908">
        <v>3</v>
      </c>
    </row>
    <row r="5909" spans="1:2">
      <c r="A5909" t="s">
        <v>22358</v>
      </c>
      <c r="B5909">
        <v>3</v>
      </c>
    </row>
    <row r="5910" spans="1:2">
      <c r="A5910" t="s">
        <v>22360</v>
      </c>
      <c r="B5910">
        <v>3</v>
      </c>
    </row>
    <row r="5911" spans="1:2">
      <c r="A5911" t="s">
        <v>22364</v>
      </c>
      <c r="B5911">
        <v>3</v>
      </c>
    </row>
    <row r="5912" spans="1:2">
      <c r="A5912" t="s">
        <v>22375</v>
      </c>
      <c r="B5912">
        <v>3</v>
      </c>
    </row>
    <row r="5913" spans="1:2">
      <c r="A5913" t="s">
        <v>22385</v>
      </c>
      <c r="B5913">
        <v>3</v>
      </c>
    </row>
    <row r="5914" spans="1:2">
      <c r="A5914" t="s">
        <v>22390</v>
      </c>
      <c r="B5914">
        <v>3</v>
      </c>
    </row>
    <row r="5915" spans="1:2">
      <c r="A5915" t="s">
        <v>22391</v>
      </c>
      <c r="B5915">
        <v>3</v>
      </c>
    </row>
    <row r="5916" spans="1:2">
      <c r="A5916" t="s">
        <v>8817</v>
      </c>
      <c r="B5916">
        <v>3</v>
      </c>
    </row>
    <row r="5917" spans="1:2">
      <c r="A5917" t="s">
        <v>22427</v>
      </c>
      <c r="B5917">
        <v>3</v>
      </c>
    </row>
    <row r="5918" spans="1:2">
      <c r="A5918" t="s">
        <v>22444</v>
      </c>
      <c r="B5918">
        <v>3</v>
      </c>
    </row>
    <row r="5919" spans="1:2">
      <c r="A5919" t="s">
        <v>22464</v>
      </c>
      <c r="B5919">
        <v>3</v>
      </c>
    </row>
    <row r="5920" spans="1:2">
      <c r="A5920" t="s">
        <v>22486</v>
      </c>
      <c r="B5920">
        <v>3</v>
      </c>
    </row>
    <row r="5921" spans="1:2">
      <c r="A5921" t="s">
        <v>10600</v>
      </c>
      <c r="B5921">
        <v>3</v>
      </c>
    </row>
    <row r="5922" spans="1:2">
      <c r="A5922" t="s">
        <v>22492</v>
      </c>
      <c r="B5922">
        <v>3</v>
      </c>
    </row>
    <row r="5923" spans="1:2">
      <c r="A5923" t="s">
        <v>22493</v>
      </c>
      <c r="B5923">
        <v>3</v>
      </c>
    </row>
    <row r="5924" spans="1:2">
      <c r="A5924" t="s">
        <v>11060</v>
      </c>
      <c r="B5924">
        <v>3</v>
      </c>
    </row>
    <row r="5925" spans="1:2">
      <c r="A5925" t="s">
        <v>22530</v>
      </c>
      <c r="B5925">
        <v>3</v>
      </c>
    </row>
    <row r="5926" spans="1:2">
      <c r="A5926">
        <v>1.35</v>
      </c>
      <c r="B5926">
        <v>3</v>
      </c>
    </row>
    <row r="5927" spans="1:2">
      <c r="A5927" t="s">
        <v>22546</v>
      </c>
      <c r="B5927">
        <v>3</v>
      </c>
    </row>
    <row r="5928" spans="1:2">
      <c r="A5928" t="s">
        <v>22550</v>
      </c>
      <c r="B5928">
        <v>3</v>
      </c>
    </row>
    <row r="5929" spans="1:2">
      <c r="A5929" t="s">
        <v>22553</v>
      </c>
      <c r="B5929">
        <v>3</v>
      </c>
    </row>
    <row r="5930" spans="1:2">
      <c r="A5930" t="s">
        <v>22559</v>
      </c>
      <c r="B5930">
        <v>3</v>
      </c>
    </row>
    <row r="5931" spans="1:2">
      <c r="A5931" t="s">
        <v>22567</v>
      </c>
      <c r="B5931">
        <v>3</v>
      </c>
    </row>
    <row r="5932" spans="1:2">
      <c r="A5932">
        <v>225</v>
      </c>
      <c r="B5932">
        <v>3</v>
      </c>
    </row>
    <row r="5933" spans="1:2">
      <c r="A5933" t="s">
        <v>22568</v>
      </c>
      <c r="B5933">
        <v>3</v>
      </c>
    </row>
    <row r="5934" spans="1:2">
      <c r="A5934" s="32">
        <v>43561</v>
      </c>
      <c r="B5934">
        <v>3</v>
      </c>
    </row>
    <row r="5935" spans="1:2">
      <c r="A5935" t="s">
        <v>22598</v>
      </c>
      <c r="B5935">
        <v>3</v>
      </c>
    </row>
    <row r="5936" spans="1:2">
      <c r="A5936" t="s">
        <v>10723</v>
      </c>
      <c r="B5936">
        <v>3</v>
      </c>
    </row>
    <row r="5937" spans="1:2">
      <c r="A5937" t="s">
        <v>22627</v>
      </c>
      <c r="B5937">
        <v>3</v>
      </c>
    </row>
    <row r="5938" spans="1:2">
      <c r="A5938" t="s">
        <v>22658</v>
      </c>
      <c r="B5938">
        <v>3</v>
      </c>
    </row>
    <row r="5939" spans="1:2">
      <c r="A5939" t="s">
        <v>22679</v>
      </c>
      <c r="B5939">
        <v>3</v>
      </c>
    </row>
    <row r="5940" spans="1:2">
      <c r="A5940" t="s">
        <v>22691</v>
      </c>
      <c r="B5940">
        <v>3</v>
      </c>
    </row>
    <row r="5941" spans="1:2">
      <c r="A5941" t="s">
        <v>22700</v>
      </c>
      <c r="B5941">
        <v>3</v>
      </c>
    </row>
    <row r="5942" spans="1:2">
      <c r="A5942" t="s">
        <v>22715</v>
      </c>
      <c r="B5942">
        <v>3</v>
      </c>
    </row>
    <row r="5943" spans="1:2">
      <c r="A5943" t="s">
        <v>22731</v>
      </c>
      <c r="B5943">
        <v>3</v>
      </c>
    </row>
    <row r="5944" spans="1:2">
      <c r="A5944" t="e">
        <f>-uninfected</f>
        <v>#NAME?</v>
      </c>
      <c r="B5944">
        <v>3</v>
      </c>
    </row>
    <row r="5945" spans="1:2">
      <c r="A5945" t="s">
        <v>22750</v>
      </c>
      <c r="B5945">
        <v>3</v>
      </c>
    </row>
    <row r="5946" spans="1:2">
      <c r="A5946" t="s">
        <v>22778</v>
      </c>
      <c r="B5946">
        <v>3</v>
      </c>
    </row>
    <row r="5947" spans="1:2">
      <c r="A5947" t="s">
        <v>22779</v>
      </c>
      <c r="B5947">
        <v>3</v>
      </c>
    </row>
    <row r="5948" spans="1:2">
      <c r="A5948" t="s">
        <v>22784</v>
      </c>
      <c r="B5948">
        <v>3</v>
      </c>
    </row>
    <row r="5949" spans="1:2">
      <c r="A5949" t="s">
        <v>22785</v>
      </c>
      <c r="B5949">
        <v>3</v>
      </c>
    </row>
    <row r="5950" spans="1:2">
      <c r="A5950" t="s">
        <v>22786</v>
      </c>
      <c r="B5950">
        <v>3</v>
      </c>
    </row>
    <row r="5951" spans="1:2">
      <c r="A5951" t="s">
        <v>22801</v>
      </c>
      <c r="B5951">
        <v>3</v>
      </c>
    </row>
    <row r="5952" spans="1:2">
      <c r="A5952" t="s">
        <v>22803</v>
      </c>
      <c r="B5952">
        <v>3</v>
      </c>
    </row>
    <row r="5953" spans="1:2">
      <c r="A5953" t="s">
        <v>22861</v>
      </c>
      <c r="B5953">
        <v>3</v>
      </c>
    </row>
    <row r="5954" spans="1:2">
      <c r="A5954" t="s">
        <v>22863</v>
      </c>
      <c r="B5954">
        <v>3</v>
      </c>
    </row>
    <row r="5955" spans="1:2">
      <c r="A5955" t="s">
        <v>22893</v>
      </c>
      <c r="B5955">
        <v>3</v>
      </c>
    </row>
    <row r="5956" spans="1:2">
      <c r="A5956" t="s">
        <v>22917</v>
      </c>
      <c r="B5956">
        <v>3</v>
      </c>
    </row>
    <row r="5957" spans="1:2">
      <c r="A5957" t="s">
        <v>22927</v>
      </c>
      <c r="B5957">
        <v>3</v>
      </c>
    </row>
    <row r="5958" spans="1:2">
      <c r="A5958" t="s">
        <v>22942</v>
      </c>
      <c r="B5958">
        <v>3</v>
      </c>
    </row>
    <row r="5959" spans="1:2">
      <c r="A5959" t="s">
        <v>22953</v>
      </c>
      <c r="B5959">
        <v>3</v>
      </c>
    </row>
    <row r="5960" spans="1:2">
      <c r="A5960" t="s">
        <v>22962</v>
      </c>
      <c r="B5960">
        <v>3</v>
      </c>
    </row>
    <row r="5961" spans="1:2">
      <c r="A5961" t="s">
        <v>22964</v>
      </c>
      <c r="B5961">
        <v>3</v>
      </c>
    </row>
    <row r="5962" spans="1:2">
      <c r="A5962" t="s">
        <v>22970</v>
      </c>
      <c r="B5962">
        <v>3</v>
      </c>
    </row>
    <row r="5963" spans="1:2">
      <c r="A5963" t="s">
        <v>22982</v>
      </c>
      <c r="B5963">
        <v>3</v>
      </c>
    </row>
    <row r="5964" spans="1:2">
      <c r="A5964" t="s">
        <v>23001</v>
      </c>
      <c r="B5964">
        <v>3</v>
      </c>
    </row>
    <row r="5965" spans="1:2">
      <c r="A5965" t="s">
        <v>23005</v>
      </c>
      <c r="B5965">
        <v>3</v>
      </c>
    </row>
    <row r="5966" spans="1:2">
      <c r="A5966" t="s">
        <v>23044</v>
      </c>
      <c r="B5966">
        <v>3</v>
      </c>
    </row>
    <row r="5967" spans="1:2">
      <c r="A5967" t="s">
        <v>23045</v>
      </c>
      <c r="B5967">
        <v>3</v>
      </c>
    </row>
    <row r="5968" spans="1:2">
      <c r="A5968" t="s">
        <v>23046</v>
      </c>
      <c r="B5968">
        <v>3</v>
      </c>
    </row>
    <row r="5969" spans="1:2">
      <c r="A5969" t="s">
        <v>10248</v>
      </c>
      <c r="B5969">
        <v>3</v>
      </c>
    </row>
    <row r="5970" spans="1:2">
      <c r="A5970" t="s">
        <v>23061</v>
      </c>
      <c r="B5970">
        <v>3</v>
      </c>
    </row>
    <row r="5971" spans="1:2">
      <c r="A5971" t="s">
        <v>23077</v>
      </c>
      <c r="B5971">
        <v>3</v>
      </c>
    </row>
    <row r="5972" spans="1:2">
      <c r="A5972" t="s">
        <v>23080</v>
      </c>
      <c r="B5972">
        <v>3</v>
      </c>
    </row>
    <row r="5973" spans="1:2">
      <c r="A5973" t="s">
        <v>23108</v>
      </c>
      <c r="B5973">
        <v>3</v>
      </c>
    </row>
    <row r="5974" spans="1:2">
      <c r="A5974" t="s">
        <v>23126</v>
      </c>
      <c r="B5974">
        <v>3</v>
      </c>
    </row>
    <row r="5975" spans="1:2">
      <c r="A5975" t="s">
        <v>23147</v>
      </c>
      <c r="B5975">
        <v>3</v>
      </c>
    </row>
    <row r="5976" spans="1:2">
      <c r="A5976" t="s">
        <v>23188</v>
      </c>
      <c r="B5976">
        <v>3</v>
      </c>
    </row>
    <row r="5977" spans="1:2">
      <c r="A5977" t="s">
        <v>23194</v>
      </c>
      <c r="B5977">
        <v>3</v>
      </c>
    </row>
    <row r="5978" spans="1:2">
      <c r="A5978">
        <v>6.1</v>
      </c>
      <c r="B5978">
        <v>3</v>
      </c>
    </row>
    <row r="5979" spans="1:2">
      <c r="A5979" t="s">
        <v>23227</v>
      </c>
      <c r="B5979">
        <v>3</v>
      </c>
    </row>
    <row r="5980" spans="1:2">
      <c r="A5980">
        <v>2.5000000000000001E-2</v>
      </c>
      <c r="B5980">
        <v>3</v>
      </c>
    </row>
    <row r="5981" spans="1:2">
      <c r="A5981" t="s">
        <v>23243</v>
      </c>
      <c r="B5981">
        <v>3</v>
      </c>
    </row>
    <row r="5982" spans="1:2">
      <c r="A5982" t="s">
        <v>23257</v>
      </c>
      <c r="B5982">
        <v>3</v>
      </c>
    </row>
    <row r="5983" spans="1:2">
      <c r="A5983" t="s">
        <v>23264</v>
      </c>
      <c r="B5983">
        <v>3</v>
      </c>
    </row>
    <row r="5984" spans="1:2">
      <c r="A5984" t="s">
        <v>23311</v>
      </c>
      <c r="B5984">
        <v>3</v>
      </c>
    </row>
    <row r="5985" spans="1:2">
      <c r="A5985" t="s">
        <v>11226</v>
      </c>
      <c r="B5985">
        <v>3</v>
      </c>
    </row>
    <row r="5986" spans="1:2">
      <c r="A5986" t="s">
        <v>10917</v>
      </c>
      <c r="B5986">
        <v>3</v>
      </c>
    </row>
    <row r="5987" spans="1:2">
      <c r="A5987" t="s">
        <v>23375</v>
      </c>
      <c r="B5987">
        <v>3</v>
      </c>
    </row>
    <row r="5988" spans="1:2">
      <c r="A5988" s="32">
        <v>43758</v>
      </c>
      <c r="B5988">
        <v>3</v>
      </c>
    </row>
    <row r="5989" spans="1:2">
      <c r="A5989" t="s">
        <v>23378</v>
      </c>
      <c r="B5989">
        <v>3</v>
      </c>
    </row>
    <row r="5990" spans="1:2">
      <c r="A5990" t="s">
        <v>23397</v>
      </c>
      <c r="B5990">
        <v>3</v>
      </c>
    </row>
    <row r="5991" spans="1:2">
      <c r="A5991" t="s">
        <v>23405</v>
      </c>
      <c r="B5991">
        <v>3</v>
      </c>
    </row>
    <row r="5992" spans="1:2">
      <c r="A5992" t="s">
        <v>23411</v>
      </c>
      <c r="B5992">
        <v>3</v>
      </c>
    </row>
    <row r="5993" spans="1:2">
      <c r="A5993" t="s">
        <v>23451</v>
      </c>
      <c r="B5993">
        <v>3</v>
      </c>
    </row>
    <row r="5994" spans="1:2">
      <c r="A5994" t="s">
        <v>23454</v>
      </c>
      <c r="B5994">
        <v>3</v>
      </c>
    </row>
    <row r="5995" spans="1:2">
      <c r="A5995" t="s">
        <v>23464</v>
      </c>
      <c r="B5995">
        <v>3</v>
      </c>
    </row>
    <row r="5996" spans="1:2">
      <c r="A5996" t="s">
        <v>23498</v>
      </c>
      <c r="B5996">
        <v>3</v>
      </c>
    </row>
    <row r="5997" spans="1:2">
      <c r="A5997" t="s">
        <v>10728</v>
      </c>
      <c r="B5997">
        <v>3</v>
      </c>
    </row>
    <row r="5998" spans="1:2">
      <c r="A5998" t="s">
        <v>23506</v>
      </c>
      <c r="B5998">
        <v>3</v>
      </c>
    </row>
    <row r="5999" spans="1:2">
      <c r="A5999" t="s">
        <v>23507</v>
      </c>
      <c r="B5999">
        <v>3</v>
      </c>
    </row>
    <row r="6000" spans="1:2">
      <c r="A6000" t="s">
        <v>23517</v>
      </c>
      <c r="B6000">
        <v>3</v>
      </c>
    </row>
    <row r="6001" spans="1:2">
      <c r="A6001" t="s">
        <v>23522</v>
      </c>
      <c r="B6001">
        <v>3</v>
      </c>
    </row>
    <row r="6002" spans="1:2">
      <c r="A6002" t="s">
        <v>23538</v>
      </c>
      <c r="B6002">
        <v>3</v>
      </c>
    </row>
    <row r="6003" spans="1:2">
      <c r="A6003" t="s">
        <v>23541</v>
      </c>
      <c r="B6003">
        <v>3</v>
      </c>
    </row>
    <row r="6004" spans="1:2">
      <c r="A6004" t="s">
        <v>23556</v>
      </c>
      <c r="B6004">
        <v>3</v>
      </c>
    </row>
    <row r="6005" spans="1:2">
      <c r="A6005" t="s">
        <v>23580</v>
      </c>
      <c r="B6005">
        <v>3</v>
      </c>
    </row>
    <row r="6006" spans="1:2">
      <c r="A6006" t="s">
        <v>23598</v>
      </c>
      <c r="B6006">
        <v>3</v>
      </c>
    </row>
    <row r="6007" spans="1:2">
      <c r="A6007" t="s">
        <v>23601</v>
      </c>
      <c r="B6007">
        <v>3</v>
      </c>
    </row>
    <row r="6008" spans="1:2">
      <c r="A6008" t="s">
        <v>23620</v>
      </c>
      <c r="B6008">
        <v>3</v>
      </c>
    </row>
    <row r="6009" spans="1:2">
      <c r="A6009" t="s">
        <v>23639</v>
      </c>
      <c r="B6009">
        <v>3</v>
      </c>
    </row>
    <row r="6010" spans="1:2">
      <c r="A6010" t="s">
        <v>23650</v>
      </c>
      <c r="B6010">
        <v>3</v>
      </c>
    </row>
    <row r="6011" spans="1:2">
      <c r="A6011" t="s">
        <v>23660</v>
      </c>
      <c r="B6011">
        <v>3</v>
      </c>
    </row>
    <row r="6012" spans="1:2">
      <c r="A6012" t="s">
        <v>23669</v>
      </c>
      <c r="B6012">
        <v>3</v>
      </c>
    </row>
    <row r="6013" spans="1:2">
      <c r="A6013" t="s">
        <v>23704</v>
      </c>
      <c r="B6013">
        <v>3</v>
      </c>
    </row>
    <row r="6014" spans="1:2">
      <c r="A6014" t="s">
        <v>23712</v>
      </c>
      <c r="B6014">
        <v>3</v>
      </c>
    </row>
    <row r="6015" spans="1:2">
      <c r="A6015" t="s">
        <v>23724</v>
      </c>
      <c r="B6015">
        <v>3</v>
      </c>
    </row>
    <row r="6016" spans="1:2">
      <c r="A6016" t="s">
        <v>23731</v>
      </c>
      <c r="B6016">
        <v>3</v>
      </c>
    </row>
    <row r="6017" spans="1:2">
      <c r="A6017" t="s">
        <v>23734</v>
      </c>
      <c r="B6017">
        <v>3</v>
      </c>
    </row>
    <row r="6018" spans="1:2">
      <c r="A6018" t="s">
        <v>10375</v>
      </c>
      <c r="B6018">
        <v>3</v>
      </c>
    </row>
    <row r="6019" spans="1:2">
      <c r="A6019" t="s">
        <v>23770</v>
      </c>
      <c r="B6019">
        <v>3</v>
      </c>
    </row>
    <row r="6020" spans="1:2">
      <c r="A6020" t="s">
        <v>23780</v>
      </c>
      <c r="B6020">
        <v>3</v>
      </c>
    </row>
    <row r="6021" spans="1:2">
      <c r="A6021" t="s">
        <v>23793</v>
      </c>
      <c r="B6021">
        <v>3</v>
      </c>
    </row>
    <row r="6022" spans="1:2">
      <c r="A6022" t="s">
        <v>23800</v>
      </c>
      <c r="B6022">
        <v>3</v>
      </c>
    </row>
    <row r="6023" spans="1:2">
      <c r="A6023">
        <v>13.9</v>
      </c>
      <c r="B6023">
        <v>3</v>
      </c>
    </row>
    <row r="6024" spans="1:2">
      <c r="A6024" t="s">
        <v>23834</v>
      </c>
      <c r="B6024">
        <v>3</v>
      </c>
    </row>
    <row r="6025" spans="1:2">
      <c r="A6025" t="s">
        <v>23847</v>
      </c>
      <c r="B6025">
        <v>3</v>
      </c>
    </row>
    <row r="6026" spans="1:2">
      <c r="A6026" t="s">
        <v>23853</v>
      </c>
      <c r="B6026">
        <v>3</v>
      </c>
    </row>
    <row r="6027" spans="1:2">
      <c r="A6027" t="s">
        <v>23857</v>
      </c>
      <c r="B6027">
        <v>3</v>
      </c>
    </row>
    <row r="6028" spans="1:2">
      <c r="A6028" t="s">
        <v>23876</v>
      </c>
      <c r="B6028">
        <v>3</v>
      </c>
    </row>
    <row r="6029" spans="1:2">
      <c r="A6029" t="s">
        <v>23918</v>
      </c>
      <c r="B6029">
        <v>3</v>
      </c>
    </row>
    <row r="6030" spans="1:2">
      <c r="A6030" t="s">
        <v>23936</v>
      </c>
      <c r="B6030">
        <v>3</v>
      </c>
    </row>
    <row r="6031" spans="1:2">
      <c r="A6031" t="s">
        <v>23937</v>
      </c>
      <c r="B6031">
        <v>3</v>
      </c>
    </row>
    <row r="6032" spans="1:2">
      <c r="A6032" t="s">
        <v>11344</v>
      </c>
      <c r="B6032">
        <v>3</v>
      </c>
    </row>
    <row r="6033" spans="1:2">
      <c r="A6033" t="s">
        <v>23946</v>
      </c>
      <c r="B6033">
        <v>3</v>
      </c>
    </row>
    <row r="6034" spans="1:2">
      <c r="A6034" t="s">
        <v>23947</v>
      </c>
      <c r="B6034">
        <v>3</v>
      </c>
    </row>
    <row r="6035" spans="1:2">
      <c r="A6035" t="s">
        <v>23959</v>
      </c>
      <c r="B6035">
        <v>3</v>
      </c>
    </row>
    <row r="6036" spans="1:2">
      <c r="A6036">
        <v>1.79</v>
      </c>
      <c r="B6036">
        <v>3</v>
      </c>
    </row>
    <row r="6037" spans="1:2">
      <c r="A6037" t="s">
        <v>23977</v>
      </c>
      <c r="B6037">
        <v>3</v>
      </c>
    </row>
    <row r="6038" spans="1:2">
      <c r="A6038" t="s">
        <v>23987</v>
      </c>
      <c r="B6038">
        <v>3</v>
      </c>
    </row>
    <row r="6039" spans="1:2">
      <c r="A6039" t="s">
        <v>23998</v>
      </c>
      <c r="B6039">
        <v>3</v>
      </c>
    </row>
    <row r="6040" spans="1:2">
      <c r="A6040" t="s">
        <v>24008</v>
      </c>
      <c r="B6040">
        <v>3</v>
      </c>
    </row>
    <row r="6041" spans="1:2">
      <c r="A6041" t="s">
        <v>24012</v>
      </c>
      <c r="B6041">
        <v>3</v>
      </c>
    </row>
    <row r="6042" spans="1:2">
      <c r="A6042" t="s">
        <v>24015</v>
      </c>
      <c r="B6042">
        <v>3</v>
      </c>
    </row>
    <row r="6043" spans="1:2">
      <c r="A6043" t="s">
        <v>24036</v>
      </c>
      <c r="B6043">
        <v>3</v>
      </c>
    </row>
    <row r="6044" spans="1:2">
      <c r="A6044" t="s">
        <v>24043</v>
      </c>
      <c r="B6044">
        <v>3</v>
      </c>
    </row>
    <row r="6045" spans="1:2">
      <c r="A6045" t="s">
        <v>24049</v>
      </c>
      <c r="B6045">
        <v>3</v>
      </c>
    </row>
    <row r="6046" spans="1:2">
      <c r="A6046" t="s">
        <v>24052</v>
      </c>
      <c r="B6046">
        <v>3</v>
      </c>
    </row>
    <row r="6047" spans="1:2">
      <c r="A6047" t="s">
        <v>24079</v>
      </c>
      <c r="B6047">
        <v>3</v>
      </c>
    </row>
    <row r="6048" spans="1:2">
      <c r="A6048" t="s">
        <v>24118</v>
      </c>
      <c r="B6048">
        <v>3</v>
      </c>
    </row>
    <row r="6049" spans="1:2">
      <c r="A6049" t="s">
        <v>24124</v>
      </c>
      <c r="B6049">
        <v>3</v>
      </c>
    </row>
    <row r="6050" spans="1:2">
      <c r="A6050" t="s">
        <v>24140</v>
      </c>
      <c r="B6050">
        <v>3</v>
      </c>
    </row>
    <row r="6051" spans="1:2">
      <c r="A6051" t="s">
        <v>10971</v>
      </c>
      <c r="B6051">
        <v>3</v>
      </c>
    </row>
    <row r="6052" spans="1:2">
      <c r="A6052" t="s">
        <v>24151</v>
      </c>
      <c r="B6052">
        <v>3</v>
      </c>
    </row>
    <row r="6053" spans="1:2">
      <c r="A6053" t="s">
        <v>24180</v>
      </c>
      <c r="B6053">
        <v>3</v>
      </c>
    </row>
    <row r="6054" spans="1:2">
      <c r="A6054" t="s">
        <v>24189</v>
      </c>
      <c r="B6054">
        <v>3</v>
      </c>
    </row>
    <row r="6055" spans="1:2">
      <c r="A6055" t="s">
        <v>24211</v>
      </c>
      <c r="B6055">
        <v>3</v>
      </c>
    </row>
    <row r="6056" spans="1:2">
      <c r="A6056" t="s">
        <v>24213</v>
      </c>
      <c r="B6056">
        <v>3</v>
      </c>
    </row>
    <row r="6057" spans="1:2">
      <c r="A6057" t="s">
        <v>24217</v>
      </c>
      <c r="B6057">
        <v>3</v>
      </c>
    </row>
    <row r="6058" spans="1:2">
      <c r="A6058" t="s">
        <v>24232</v>
      </c>
      <c r="B6058">
        <v>3</v>
      </c>
    </row>
    <row r="6059" spans="1:2">
      <c r="A6059" t="s">
        <v>24234</v>
      </c>
      <c r="B6059">
        <v>3</v>
      </c>
    </row>
    <row r="6060" spans="1:2">
      <c r="A6060" t="s">
        <v>10810</v>
      </c>
      <c r="B6060">
        <v>3</v>
      </c>
    </row>
    <row r="6061" spans="1:2">
      <c r="A6061" t="s">
        <v>24252</v>
      </c>
      <c r="B6061">
        <v>3</v>
      </c>
    </row>
    <row r="6062" spans="1:2">
      <c r="A6062" t="s">
        <v>24267</v>
      </c>
      <c r="B6062">
        <v>3</v>
      </c>
    </row>
    <row r="6063" spans="1:2">
      <c r="A6063" t="s">
        <v>24280</v>
      </c>
      <c r="B6063">
        <v>3</v>
      </c>
    </row>
    <row r="6064" spans="1:2">
      <c r="A6064" t="s">
        <v>24297</v>
      </c>
      <c r="B6064">
        <v>3</v>
      </c>
    </row>
    <row r="6065" spans="1:2">
      <c r="A6065" t="s">
        <v>24323</v>
      </c>
      <c r="B6065">
        <v>3</v>
      </c>
    </row>
    <row r="6066" spans="1:2">
      <c r="A6066" t="s">
        <v>24326</v>
      </c>
      <c r="B6066">
        <v>3</v>
      </c>
    </row>
    <row r="6067" spans="1:2">
      <c r="A6067">
        <v>643</v>
      </c>
      <c r="B6067">
        <v>3</v>
      </c>
    </row>
    <row r="6068" spans="1:2">
      <c r="A6068" t="s">
        <v>24342</v>
      </c>
      <c r="B6068">
        <v>3</v>
      </c>
    </row>
    <row r="6069" spans="1:2">
      <c r="A6069" t="s">
        <v>24366</v>
      </c>
      <c r="B6069">
        <v>3</v>
      </c>
    </row>
    <row r="6070" spans="1:2">
      <c r="A6070" t="s">
        <v>24369</v>
      </c>
      <c r="B6070">
        <v>3</v>
      </c>
    </row>
    <row r="6071" spans="1:2">
      <c r="A6071" t="s">
        <v>24389</v>
      </c>
      <c r="B6071">
        <v>3</v>
      </c>
    </row>
    <row r="6072" spans="1:2">
      <c r="A6072" t="s">
        <v>24408</v>
      </c>
      <c r="B6072">
        <v>3</v>
      </c>
    </row>
    <row r="6073" spans="1:2">
      <c r="A6073" t="s">
        <v>24418</v>
      </c>
      <c r="B6073">
        <v>3</v>
      </c>
    </row>
    <row r="6074" spans="1:2">
      <c r="A6074" t="s">
        <v>24422</v>
      </c>
      <c r="B6074">
        <v>3</v>
      </c>
    </row>
    <row r="6075" spans="1:2">
      <c r="A6075" t="s">
        <v>24427</v>
      </c>
      <c r="B6075">
        <v>3</v>
      </c>
    </row>
    <row r="6076" spans="1:2">
      <c r="A6076" t="s">
        <v>24429</v>
      </c>
      <c r="B6076">
        <v>3</v>
      </c>
    </row>
    <row r="6077" spans="1:2">
      <c r="A6077">
        <v>8.9999999999999993E-3</v>
      </c>
      <c r="B6077">
        <v>3</v>
      </c>
    </row>
    <row r="6078" spans="1:2">
      <c r="A6078" t="s">
        <v>24487</v>
      </c>
      <c r="B6078">
        <v>3</v>
      </c>
    </row>
    <row r="6079" spans="1:2">
      <c r="A6079">
        <v>0.85</v>
      </c>
      <c r="B6079">
        <v>3</v>
      </c>
    </row>
    <row r="6080" spans="1:2">
      <c r="A6080" t="s">
        <v>24501</v>
      </c>
      <c r="B6080">
        <v>3</v>
      </c>
    </row>
    <row r="6081" spans="1:2">
      <c r="A6081" t="s">
        <v>24502</v>
      </c>
      <c r="B6081">
        <v>3</v>
      </c>
    </row>
    <row r="6082" spans="1:2">
      <c r="A6082" t="s">
        <v>24510</v>
      </c>
      <c r="B6082">
        <v>3</v>
      </c>
    </row>
    <row r="6083" spans="1:2">
      <c r="A6083">
        <v>1.52</v>
      </c>
      <c r="B6083">
        <v>3</v>
      </c>
    </row>
    <row r="6084" spans="1:2">
      <c r="A6084">
        <v>1.5</v>
      </c>
      <c r="B6084">
        <v>3</v>
      </c>
    </row>
    <row r="6085" spans="1:2">
      <c r="A6085">
        <v>1.55</v>
      </c>
      <c r="B6085">
        <v>3</v>
      </c>
    </row>
    <row r="6086" spans="1:2">
      <c r="A6086" t="s">
        <v>24520</v>
      </c>
      <c r="B6086">
        <v>3</v>
      </c>
    </row>
    <row r="6087" spans="1:2">
      <c r="A6087" t="s">
        <v>24529</v>
      </c>
      <c r="B6087">
        <v>3</v>
      </c>
    </row>
    <row r="6088" spans="1:2">
      <c r="A6088" t="s">
        <v>24531</v>
      </c>
      <c r="B6088">
        <v>3</v>
      </c>
    </row>
    <row r="6089" spans="1:2">
      <c r="A6089" t="s">
        <v>24533</v>
      </c>
      <c r="B6089">
        <v>3</v>
      </c>
    </row>
    <row r="6090" spans="1:2">
      <c r="A6090">
        <v>623</v>
      </c>
      <c r="B6090">
        <v>3</v>
      </c>
    </row>
    <row r="6091" spans="1:2">
      <c r="A6091" t="s">
        <v>24546</v>
      </c>
      <c r="B6091">
        <v>3</v>
      </c>
    </row>
    <row r="6092" spans="1:2">
      <c r="A6092" t="s">
        <v>24566</v>
      </c>
      <c r="B6092">
        <v>3</v>
      </c>
    </row>
    <row r="6093" spans="1:2">
      <c r="A6093" t="s">
        <v>24600</v>
      </c>
      <c r="B6093">
        <v>3</v>
      </c>
    </row>
    <row r="6094" spans="1:2">
      <c r="A6094" t="s">
        <v>24601</v>
      </c>
      <c r="B6094">
        <v>3</v>
      </c>
    </row>
    <row r="6095" spans="1:2">
      <c r="A6095" t="s">
        <v>24607</v>
      </c>
      <c r="B6095">
        <v>3</v>
      </c>
    </row>
    <row r="6096" spans="1:2">
      <c r="A6096" t="s">
        <v>24609</v>
      </c>
      <c r="B6096">
        <v>3</v>
      </c>
    </row>
    <row r="6097" spans="1:2">
      <c r="A6097" t="s">
        <v>24632</v>
      </c>
      <c r="B6097">
        <v>3</v>
      </c>
    </row>
    <row r="6098" spans="1:2">
      <c r="A6098" t="s">
        <v>24638</v>
      </c>
      <c r="B6098">
        <v>3</v>
      </c>
    </row>
    <row r="6099" spans="1:2">
      <c r="A6099" t="s">
        <v>24645</v>
      </c>
      <c r="B6099">
        <v>3</v>
      </c>
    </row>
    <row r="6100" spans="1:2">
      <c r="A6100" t="s">
        <v>24704</v>
      </c>
      <c r="B6100">
        <v>3</v>
      </c>
    </row>
    <row r="6101" spans="1:2">
      <c r="A6101" t="s">
        <v>24712</v>
      </c>
      <c r="B6101">
        <v>3</v>
      </c>
    </row>
    <row r="6102" spans="1:2">
      <c r="A6102" t="s">
        <v>24723</v>
      </c>
      <c r="B6102">
        <v>3</v>
      </c>
    </row>
    <row r="6103" spans="1:2">
      <c r="A6103" t="s">
        <v>24730</v>
      </c>
      <c r="B6103">
        <v>3</v>
      </c>
    </row>
    <row r="6104" spans="1:2">
      <c r="A6104" t="s">
        <v>24732</v>
      </c>
      <c r="B6104">
        <v>3</v>
      </c>
    </row>
    <row r="6105" spans="1:2">
      <c r="A6105">
        <v>3</v>
      </c>
      <c r="B6105">
        <v>3</v>
      </c>
    </row>
    <row r="6106" spans="1:2">
      <c r="A6106" t="s">
        <v>24749</v>
      </c>
      <c r="B6106">
        <v>3</v>
      </c>
    </row>
    <row r="6107" spans="1:2">
      <c r="A6107" t="s">
        <v>24755</v>
      </c>
      <c r="B6107">
        <v>3</v>
      </c>
    </row>
    <row r="6108" spans="1:2">
      <c r="A6108" t="s">
        <v>24761</v>
      </c>
      <c r="B6108">
        <v>3</v>
      </c>
    </row>
    <row r="6109" spans="1:2">
      <c r="A6109" t="s">
        <v>24766</v>
      </c>
      <c r="B6109">
        <v>3</v>
      </c>
    </row>
    <row r="6110" spans="1:2">
      <c r="A6110" t="s">
        <v>24767</v>
      </c>
      <c r="B6110">
        <v>3</v>
      </c>
    </row>
    <row r="6111" spans="1:2">
      <c r="A6111" t="s">
        <v>24791</v>
      </c>
      <c r="B6111">
        <v>3</v>
      </c>
    </row>
    <row r="6112" spans="1:2">
      <c r="A6112" t="s">
        <v>24797</v>
      </c>
      <c r="B6112">
        <v>3</v>
      </c>
    </row>
    <row r="6113" spans="1:2">
      <c r="A6113" t="s">
        <v>24811</v>
      </c>
      <c r="B6113">
        <v>3</v>
      </c>
    </row>
    <row r="6114" spans="1:2">
      <c r="A6114" t="s">
        <v>24854</v>
      </c>
      <c r="B6114">
        <v>3</v>
      </c>
    </row>
    <row r="6115" spans="1:2">
      <c r="A6115">
        <v>3.7999999999999999E-2</v>
      </c>
      <c r="B6115">
        <v>3</v>
      </c>
    </row>
    <row r="6116" spans="1:2">
      <c r="A6116" t="s">
        <v>24866</v>
      </c>
      <c r="B6116">
        <v>3</v>
      </c>
    </row>
    <row r="6117" spans="1:2">
      <c r="A6117" t="s">
        <v>24867</v>
      </c>
      <c r="B6117">
        <v>3</v>
      </c>
    </row>
    <row r="6118" spans="1:2">
      <c r="A6118" t="s">
        <v>24884</v>
      </c>
      <c r="B6118">
        <v>3</v>
      </c>
    </row>
    <row r="6119" spans="1:2">
      <c r="A6119" t="s">
        <v>24901</v>
      </c>
      <c r="B6119">
        <v>3</v>
      </c>
    </row>
    <row r="6120" spans="1:2">
      <c r="A6120" t="s">
        <v>24902</v>
      </c>
      <c r="B6120">
        <v>3</v>
      </c>
    </row>
    <row r="6121" spans="1:2">
      <c r="A6121" t="s">
        <v>10154</v>
      </c>
      <c r="B6121">
        <v>3</v>
      </c>
    </row>
    <row r="6122" spans="1:2">
      <c r="A6122" t="s">
        <v>24931</v>
      </c>
      <c r="B6122">
        <v>3</v>
      </c>
    </row>
    <row r="6123" spans="1:2">
      <c r="A6123" t="s">
        <v>24944</v>
      </c>
      <c r="B6123">
        <v>3</v>
      </c>
    </row>
    <row r="6124" spans="1:2">
      <c r="A6124" t="s">
        <v>24968</v>
      </c>
      <c r="B6124">
        <v>3</v>
      </c>
    </row>
    <row r="6125" spans="1:2">
      <c r="A6125" t="s">
        <v>24971</v>
      </c>
      <c r="B6125">
        <v>3</v>
      </c>
    </row>
    <row r="6126" spans="1:2">
      <c r="A6126" t="s">
        <v>24980</v>
      </c>
      <c r="B6126">
        <v>3</v>
      </c>
    </row>
    <row r="6127" spans="1:2">
      <c r="A6127" t="s">
        <v>25004</v>
      </c>
      <c r="B6127">
        <v>3</v>
      </c>
    </row>
    <row r="6128" spans="1:2">
      <c r="A6128" t="s">
        <v>25010</v>
      </c>
      <c r="B6128">
        <v>3</v>
      </c>
    </row>
    <row r="6129" spans="1:2">
      <c r="A6129" t="s">
        <v>25014</v>
      </c>
      <c r="B6129">
        <v>3</v>
      </c>
    </row>
    <row r="6130" spans="1:2">
      <c r="A6130" t="s">
        <v>25027</v>
      </c>
      <c r="B6130">
        <v>3</v>
      </c>
    </row>
    <row r="6131" spans="1:2">
      <c r="A6131" t="s">
        <v>25047</v>
      </c>
      <c r="B6131">
        <v>3</v>
      </c>
    </row>
    <row r="6132" spans="1:2">
      <c r="A6132" t="s">
        <v>25080</v>
      </c>
      <c r="B6132">
        <v>3</v>
      </c>
    </row>
    <row r="6133" spans="1:2">
      <c r="A6133" t="s">
        <v>25084</v>
      </c>
      <c r="B6133">
        <v>3</v>
      </c>
    </row>
    <row r="6134" spans="1:2">
      <c r="A6134" t="s">
        <v>25093</v>
      </c>
      <c r="B6134">
        <v>3</v>
      </c>
    </row>
    <row r="6135" spans="1:2">
      <c r="A6135">
        <v>1.3</v>
      </c>
      <c r="B6135">
        <v>3</v>
      </c>
    </row>
    <row r="6136" spans="1:2">
      <c r="A6136" t="s">
        <v>25104</v>
      </c>
      <c r="B6136">
        <v>3</v>
      </c>
    </row>
    <row r="6137" spans="1:2">
      <c r="A6137" t="s">
        <v>25107</v>
      </c>
      <c r="B6137">
        <v>3</v>
      </c>
    </row>
    <row r="6138" spans="1:2">
      <c r="A6138" t="s">
        <v>25120</v>
      </c>
      <c r="B6138">
        <v>3</v>
      </c>
    </row>
    <row r="6139" spans="1:2">
      <c r="A6139" t="s">
        <v>25148</v>
      </c>
      <c r="B6139">
        <v>3</v>
      </c>
    </row>
    <row r="6140" spans="1:2">
      <c r="A6140" t="s">
        <v>25162</v>
      </c>
      <c r="B6140">
        <v>3</v>
      </c>
    </row>
    <row r="6141" spans="1:2">
      <c r="A6141" t="s">
        <v>25202</v>
      </c>
      <c r="B6141">
        <v>3</v>
      </c>
    </row>
    <row r="6142" spans="1:2">
      <c r="A6142" t="s">
        <v>25211</v>
      </c>
      <c r="B6142">
        <v>3</v>
      </c>
    </row>
    <row r="6143" spans="1:2">
      <c r="A6143" t="s">
        <v>25232</v>
      </c>
      <c r="B6143">
        <v>3</v>
      </c>
    </row>
    <row r="6144" spans="1:2">
      <c r="A6144" t="s">
        <v>25244</v>
      </c>
      <c r="B6144">
        <v>3</v>
      </c>
    </row>
    <row r="6145" spans="1:2">
      <c r="A6145" t="s">
        <v>25260</v>
      </c>
      <c r="B6145">
        <v>3</v>
      </c>
    </row>
    <row r="6146" spans="1:2">
      <c r="A6146" t="s">
        <v>25265</v>
      </c>
      <c r="B6146">
        <v>3</v>
      </c>
    </row>
    <row r="6147" spans="1:2">
      <c r="A6147" t="s">
        <v>25284</v>
      </c>
      <c r="B6147">
        <v>3</v>
      </c>
    </row>
    <row r="6148" spans="1:2">
      <c r="A6148" t="s">
        <v>25305</v>
      </c>
      <c r="B6148">
        <v>3</v>
      </c>
    </row>
    <row r="6149" spans="1:2">
      <c r="A6149" t="s">
        <v>25308</v>
      </c>
      <c r="B6149">
        <v>3</v>
      </c>
    </row>
    <row r="6150" spans="1:2">
      <c r="A6150" t="s">
        <v>25311</v>
      </c>
      <c r="B6150">
        <v>3</v>
      </c>
    </row>
    <row r="6151" spans="1:2">
      <c r="A6151" t="s">
        <v>9297</v>
      </c>
      <c r="B6151">
        <v>3</v>
      </c>
    </row>
    <row r="6152" spans="1:2">
      <c r="A6152" t="s">
        <v>25406</v>
      </c>
      <c r="B6152">
        <v>3</v>
      </c>
    </row>
    <row r="6153" spans="1:2">
      <c r="A6153" t="s">
        <v>25441</v>
      </c>
      <c r="B6153">
        <v>3</v>
      </c>
    </row>
    <row r="6154" spans="1:2">
      <c r="A6154" t="s">
        <v>25462</v>
      </c>
      <c r="B6154">
        <v>3</v>
      </c>
    </row>
    <row r="6155" spans="1:2">
      <c r="A6155" t="s">
        <v>25464</v>
      </c>
      <c r="B6155">
        <v>3</v>
      </c>
    </row>
    <row r="6156" spans="1:2">
      <c r="A6156" t="s">
        <v>25471</v>
      </c>
      <c r="B6156">
        <v>3</v>
      </c>
    </row>
    <row r="6157" spans="1:2">
      <c r="A6157" t="s">
        <v>25472</v>
      </c>
      <c r="B6157">
        <v>3</v>
      </c>
    </row>
    <row r="6158" spans="1:2">
      <c r="A6158" t="s">
        <v>25475</v>
      </c>
      <c r="B6158">
        <v>3</v>
      </c>
    </row>
    <row r="6159" spans="1:2">
      <c r="A6159">
        <v>0.25</v>
      </c>
      <c r="B6159">
        <v>3</v>
      </c>
    </row>
    <row r="6160" spans="1:2">
      <c r="A6160" t="s">
        <v>25497</v>
      </c>
      <c r="B6160">
        <v>3</v>
      </c>
    </row>
    <row r="6161" spans="1:2">
      <c r="A6161" t="s">
        <v>25510</v>
      </c>
      <c r="B6161">
        <v>3</v>
      </c>
    </row>
    <row r="6162" spans="1:2">
      <c r="A6162" t="s">
        <v>25524</v>
      </c>
      <c r="B6162">
        <v>3</v>
      </c>
    </row>
    <row r="6163" spans="1:2">
      <c r="A6163" t="s">
        <v>25526</v>
      </c>
      <c r="B6163">
        <v>3</v>
      </c>
    </row>
    <row r="6164" spans="1:2">
      <c r="A6164" t="s">
        <v>25545</v>
      </c>
      <c r="B6164">
        <v>3</v>
      </c>
    </row>
    <row r="6165" spans="1:2">
      <c r="A6165">
        <v>11.5</v>
      </c>
      <c r="B6165">
        <v>3</v>
      </c>
    </row>
    <row r="6166" spans="1:2">
      <c r="A6166" t="s">
        <v>25566</v>
      </c>
      <c r="B6166">
        <v>3</v>
      </c>
    </row>
    <row r="6167" spans="1:2">
      <c r="A6167" t="s">
        <v>25579</v>
      </c>
      <c r="B6167">
        <v>3</v>
      </c>
    </row>
    <row r="6168" spans="1:2">
      <c r="A6168">
        <v>43</v>
      </c>
      <c r="B6168">
        <v>3</v>
      </c>
    </row>
    <row r="6169" spans="1:2">
      <c r="A6169" t="s">
        <v>25596</v>
      </c>
      <c r="B6169">
        <v>3</v>
      </c>
    </row>
    <row r="6170" spans="1:2">
      <c r="A6170" t="s">
        <v>25597</v>
      </c>
      <c r="B6170">
        <v>3</v>
      </c>
    </row>
    <row r="6171" spans="1:2">
      <c r="A6171" t="s">
        <v>25612</v>
      </c>
      <c r="B6171">
        <v>3</v>
      </c>
    </row>
    <row r="6172" spans="1:2">
      <c r="A6172" t="s">
        <v>25626</v>
      </c>
      <c r="B6172">
        <v>3</v>
      </c>
    </row>
    <row r="6173" spans="1:2">
      <c r="A6173" t="s">
        <v>25638</v>
      </c>
      <c r="B6173">
        <v>3</v>
      </c>
    </row>
    <row r="6174" spans="1:2">
      <c r="A6174">
        <v>1.1599999999999999</v>
      </c>
      <c r="B6174">
        <v>3</v>
      </c>
    </row>
    <row r="6175" spans="1:2">
      <c r="A6175">
        <v>1.1299999999999999</v>
      </c>
      <c r="B6175">
        <v>3</v>
      </c>
    </row>
    <row r="6176" spans="1:2">
      <c r="A6176">
        <v>1.19</v>
      </c>
      <c r="B6176">
        <v>3</v>
      </c>
    </row>
    <row r="6177" spans="1:2">
      <c r="A6177" t="s">
        <v>25665</v>
      </c>
      <c r="B6177">
        <v>3</v>
      </c>
    </row>
    <row r="6178" spans="1:2">
      <c r="A6178" t="s">
        <v>25678</v>
      </c>
      <c r="B6178">
        <v>3</v>
      </c>
    </row>
    <row r="6179" spans="1:2">
      <c r="A6179" t="s">
        <v>25689</v>
      </c>
      <c r="B6179">
        <v>3</v>
      </c>
    </row>
    <row r="6180" spans="1:2">
      <c r="A6180" t="s">
        <v>25711</v>
      </c>
      <c r="B6180">
        <v>3</v>
      </c>
    </row>
    <row r="6181" spans="1:2">
      <c r="A6181" t="s">
        <v>25723</v>
      </c>
      <c r="B6181">
        <v>3</v>
      </c>
    </row>
    <row r="6182" spans="1:2">
      <c r="A6182" t="s">
        <v>25725</v>
      </c>
      <c r="B6182">
        <v>3</v>
      </c>
    </row>
    <row r="6183" spans="1:2">
      <c r="A6183" t="s">
        <v>25733</v>
      </c>
      <c r="B6183">
        <v>3</v>
      </c>
    </row>
    <row r="6184" spans="1:2">
      <c r="A6184" t="s">
        <v>25735</v>
      </c>
      <c r="B6184">
        <v>3</v>
      </c>
    </row>
    <row r="6185" spans="1:2">
      <c r="A6185" t="s">
        <v>25736</v>
      </c>
      <c r="B6185">
        <v>3</v>
      </c>
    </row>
    <row r="6186" spans="1:2">
      <c r="A6186" t="s">
        <v>25740</v>
      </c>
      <c r="B6186">
        <v>3</v>
      </c>
    </row>
    <row r="6187" spans="1:2">
      <c r="A6187" t="s">
        <v>25749</v>
      </c>
      <c r="B6187">
        <v>3</v>
      </c>
    </row>
    <row r="6188" spans="1:2">
      <c r="A6188" t="s">
        <v>25750</v>
      </c>
      <c r="B6188">
        <v>3</v>
      </c>
    </row>
    <row r="6189" spans="1:2">
      <c r="A6189" t="s">
        <v>25751</v>
      </c>
      <c r="B6189">
        <v>3</v>
      </c>
    </row>
    <row r="6190" spans="1:2">
      <c r="A6190" t="s">
        <v>25760</v>
      </c>
      <c r="B6190">
        <v>3</v>
      </c>
    </row>
    <row r="6191" spans="1:2">
      <c r="A6191" t="s">
        <v>25770</v>
      </c>
      <c r="B6191">
        <v>3</v>
      </c>
    </row>
    <row r="6192" spans="1:2">
      <c r="A6192">
        <v>2.0099999999999998</v>
      </c>
      <c r="B6192">
        <v>3</v>
      </c>
    </row>
    <row r="6193" spans="1:2">
      <c r="A6193" t="s">
        <v>25792</v>
      </c>
      <c r="B6193">
        <v>3</v>
      </c>
    </row>
    <row r="6194" spans="1:2">
      <c r="A6194" t="s">
        <v>25819</v>
      </c>
      <c r="B6194">
        <v>3</v>
      </c>
    </row>
    <row r="6195" spans="1:2">
      <c r="A6195" t="s">
        <v>25820</v>
      </c>
      <c r="B6195">
        <v>3</v>
      </c>
    </row>
    <row r="6196" spans="1:2">
      <c r="A6196" t="s">
        <v>25825</v>
      </c>
      <c r="B6196">
        <v>3</v>
      </c>
    </row>
    <row r="6197" spans="1:2">
      <c r="A6197" t="s">
        <v>25831</v>
      </c>
      <c r="B6197">
        <v>3</v>
      </c>
    </row>
    <row r="6198" spans="1:2">
      <c r="A6198" t="s">
        <v>25858</v>
      </c>
      <c r="B6198">
        <v>3</v>
      </c>
    </row>
    <row r="6199" spans="1:2">
      <c r="A6199" t="s">
        <v>25878</v>
      </c>
      <c r="B6199">
        <v>3</v>
      </c>
    </row>
    <row r="6200" spans="1:2">
      <c r="A6200" t="s">
        <v>9150</v>
      </c>
      <c r="B6200">
        <v>3</v>
      </c>
    </row>
    <row r="6201" spans="1:2">
      <c r="A6201" t="s">
        <v>25884</v>
      </c>
      <c r="B6201">
        <v>3</v>
      </c>
    </row>
    <row r="6202" spans="1:2">
      <c r="A6202" t="s">
        <v>25885</v>
      </c>
      <c r="B6202">
        <v>3</v>
      </c>
    </row>
    <row r="6203" spans="1:2">
      <c r="A6203" t="s">
        <v>25889</v>
      </c>
      <c r="B6203">
        <v>3</v>
      </c>
    </row>
    <row r="6204" spans="1:2">
      <c r="A6204" t="s">
        <v>25923</v>
      </c>
      <c r="B6204">
        <v>3</v>
      </c>
    </row>
    <row r="6205" spans="1:2">
      <c r="A6205" t="s">
        <v>25927</v>
      </c>
      <c r="B6205">
        <v>3</v>
      </c>
    </row>
    <row r="6206" spans="1:2">
      <c r="A6206" t="s">
        <v>25978</v>
      </c>
      <c r="B6206">
        <v>3</v>
      </c>
    </row>
    <row r="6207" spans="1:2">
      <c r="A6207" t="s">
        <v>25994</v>
      </c>
      <c r="B6207">
        <v>3</v>
      </c>
    </row>
    <row r="6208" spans="1:2">
      <c r="A6208" t="s">
        <v>25999</v>
      </c>
      <c r="B6208">
        <v>3</v>
      </c>
    </row>
    <row r="6209" spans="1:2">
      <c r="A6209" t="s">
        <v>26013</v>
      </c>
      <c r="B6209">
        <v>3</v>
      </c>
    </row>
    <row r="6210" spans="1:2">
      <c r="A6210" t="s">
        <v>26017</v>
      </c>
      <c r="B6210">
        <v>3</v>
      </c>
    </row>
    <row r="6211" spans="1:2">
      <c r="A6211" t="s">
        <v>26019</v>
      </c>
      <c r="B6211">
        <v>3</v>
      </c>
    </row>
    <row r="6212" spans="1:2">
      <c r="A6212" t="s">
        <v>26022</v>
      </c>
      <c r="B6212">
        <v>3</v>
      </c>
    </row>
    <row r="6213" spans="1:2">
      <c r="A6213" t="s">
        <v>26030</v>
      </c>
      <c r="B6213">
        <v>3</v>
      </c>
    </row>
    <row r="6214" spans="1:2">
      <c r="A6214">
        <v>18.5</v>
      </c>
      <c r="B6214">
        <v>3</v>
      </c>
    </row>
    <row r="6215" spans="1:2">
      <c r="A6215" t="s">
        <v>26090</v>
      </c>
      <c r="B6215">
        <v>3</v>
      </c>
    </row>
    <row r="6216" spans="1:2">
      <c r="A6216" t="s">
        <v>26091</v>
      </c>
      <c r="B6216">
        <v>3</v>
      </c>
    </row>
    <row r="6217" spans="1:2">
      <c r="A6217">
        <v>1968</v>
      </c>
      <c r="B6217">
        <v>3</v>
      </c>
    </row>
    <row r="6218" spans="1:2">
      <c r="A6218" t="s">
        <v>26107</v>
      </c>
      <c r="B6218">
        <v>3</v>
      </c>
    </row>
    <row r="6219" spans="1:2">
      <c r="A6219" t="s">
        <v>26116</v>
      </c>
      <c r="B6219">
        <v>3</v>
      </c>
    </row>
    <row r="6220" spans="1:2">
      <c r="A6220" t="s">
        <v>26117</v>
      </c>
      <c r="B6220">
        <v>3</v>
      </c>
    </row>
    <row r="6221" spans="1:2">
      <c r="A6221" t="s">
        <v>26138</v>
      </c>
      <c r="B6221">
        <v>3</v>
      </c>
    </row>
    <row r="6222" spans="1:2">
      <c r="A6222" t="s">
        <v>26141</v>
      </c>
      <c r="B6222">
        <v>3</v>
      </c>
    </row>
    <row r="6223" spans="1:2">
      <c r="A6223" t="s">
        <v>26144</v>
      </c>
      <c r="B6223">
        <v>3</v>
      </c>
    </row>
    <row r="6224" spans="1:2">
      <c r="A6224" t="s">
        <v>26156</v>
      </c>
      <c r="B6224">
        <v>3</v>
      </c>
    </row>
    <row r="6225" spans="1:2">
      <c r="A6225" t="s">
        <v>26182</v>
      </c>
      <c r="B6225">
        <v>3</v>
      </c>
    </row>
    <row r="6226" spans="1:2">
      <c r="A6226" t="s">
        <v>26250</v>
      </c>
      <c r="B6226">
        <v>3</v>
      </c>
    </row>
    <row r="6227" spans="1:2">
      <c r="A6227" t="s">
        <v>26261</v>
      </c>
      <c r="B6227">
        <v>3</v>
      </c>
    </row>
    <row r="6228" spans="1:2">
      <c r="A6228" t="s">
        <v>26272</v>
      </c>
      <c r="B6228">
        <v>3</v>
      </c>
    </row>
    <row r="6229" spans="1:2">
      <c r="A6229" t="s">
        <v>26279</v>
      </c>
      <c r="B6229">
        <v>3</v>
      </c>
    </row>
    <row r="6230" spans="1:2">
      <c r="A6230" t="s">
        <v>26310</v>
      </c>
      <c r="B6230">
        <v>3</v>
      </c>
    </row>
    <row r="6231" spans="1:2">
      <c r="A6231" t="s">
        <v>26322</v>
      </c>
      <c r="B6231">
        <v>3</v>
      </c>
    </row>
    <row r="6232" spans="1:2">
      <c r="A6232" t="s">
        <v>26326</v>
      </c>
      <c r="B6232">
        <v>3</v>
      </c>
    </row>
    <row r="6233" spans="1:2">
      <c r="A6233" t="s">
        <v>26336</v>
      </c>
      <c r="B6233">
        <v>3</v>
      </c>
    </row>
    <row r="6234" spans="1:2">
      <c r="A6234" t="s">
        <v>26337</v>
      </c>
      <c r="B6234">
        <v>3</v>
      </c>
    </row>
    <row r="6235" spans="1:2">
      <c r="A6235" t="s">
        <v>9200</v>
      </c>
      <c r="B6235">
        <v>3</v>
      </c>
    </row>
    <row r="6236" spans="1:2">
      <c r="A6236" t="s">
        <v>26340</v>
      </c>
      <c r="B6236">
        <v>3</v>
      </c>
    </row>
    <row r="6237" spans="1:2">
      <c r="A6237" t="s">
        <v>26346</v>
      </c>
      <c r="B6237">
        <v>3</v>
      </c>
    </row>
    <row r="6238" spans="1:2">
      <c r="A6238" t="s">
        <v>26348</v>
      </c>
      <c r="B6238">
        <v>3</v>
      </c>
    </row>
    <row r="6239" spans="1:2">
      <c r="A6239" t="s">
        <v>26379</v>
      </c>
      <c r="B6239">
        <v>3</v>
      </c>
    </row>
    <row r="6240" spans="1:2">
      <c r="A6240" t="s">
        <v>26391</v>
      </c>
      <c r="B6240">
        <v>3</v>
      </c>
    </row>
    <row r="6241" spans="1:2">
      <c r="A6241" t="s">
        <v>26464</v>
      </c>
      <c r="B6241">
        <v>3</v>
      </c>
    </row>
    <row r="6242" spans="1:2">
      <c r="A6242" t="s">
        <v>26469</v>
      </c>
      <c r="B6242">
        <v>3</v>
      </c>
    </row>
    <row r="6243" spans="1:2">
      <c r="A6243" t="s">
        <v>26482</v>
      </c>
      <c r="B6243">
        <v>3</v>
      </c>
    </row>
    <row r="6244" spans="1:2">
      <c r="A6244" t="s">
        <v>26485</v>
      </c>
      <c r="B6244">
        <v>3</v>
      </c>
    </row>
    <row r="6245" spans="1:2">
      <c r="A6245" t="s">
        <v>26501</v>
      </c>
      <c r="B6245">
        <v>3</v>
      </c>
    </row>
    <row r="6246" spans="1:2">
      <c r="A6246" t="s">
        <v>26502</v>
      </c>
      <c r="B6246">
        <v>3</v>
      </c>
    </row>
    <row r="6247" spans="1:2">
      <c r="A6247" t="s">
        <v>9508</v>
      </c>
      <c r="B6247">
        <v>3</v>
      </c>
    </row>
    <row r="6248" spans="1:2">
      <c r="A6248" t="s">
        <v>26522</v>
      </c>
      <c r="B6248">
        <v>3</v>
      </c>
    </row>
    <row r="6249" spans="1:2">
      <c r="A6249" t="s">
        <v>26529</v>
      </c>
      <c r="B6249">
        <v>3</v>
      </c>
    </row>
    <row r="6250" spans="1:2">
      <c r="A6250" t="s">
        <v>26545</v>
      </c>
      <c r="B6250">
        <v>3</v>
      </c>
    </row>
    <row r="6251" spans="1:2">
      <c r="A6251" t="s">
        <v>26550</v>
      </c>
      <c r="B6251">
        <v>3</v>
      </c>
    </row>
    <row r="6252" spans="1:2">
      <c r="A6252" t="s">
        <v>10463</v>
      </c>
      <c r="B6252">
        <v>3</v>
      </c>
    </row>
    <row r="6253" spans="1:2">
      <c r="A6253">
        <v>0.66</v>
      </c>
      <c r="B6253">
        <v>3</v>
      </c>
    </row>
    <row r="6254" spans="1:2">
      <c r="A6254" t="s">
        <v>26609</v>
      </c>
      <c r="B6254">
        <v>3</v>
      </c>
    </row>
    <row r="6255" spans="1:2">
      <c r="A6255" t="s">
        <v>26612</v>
      </c>
      <c r="B6255">
        <v>3</v>
      </c>
    </row>
    <row r="6256" spans="1:2">
      <c r="A6256" t="s">
        <v>10163</v>
      </c>
      <c r="B6256">
        <v>3</v>
      </c>
    </row>
    <row r="6257" spans="1:2">
      <c r="A6257" t="s">
        <v>26651</v>
      </c>
      <c r="B6257">
        <v>3</v>
      </c>
    </row>
    <row r="6258" spans="1:2">
      <c r="A6258" t="s">
        <v>26671</v>
      </c>
      <c r="B6258">
        <v>3</v>
      </c>
    </row>
    <row r="6259" spans="1:2">
      <c r="A6259">
        <v>1940</v>
      </c>
      <c r="B6259">
        <v>3</v>
      </c>
    </row>
    <row r="6260" spans="1:2">
      <c r="A6260" t="s">
        <v>26701</v>
      </c>
      <c r="B6260">
        <v>3</v>
      </c>
    </row>
    <row r="6261" spans="1:2">
      <c r="A6261" t="s">
        <v>26703</v>
      </c>
      <c r="B6261">
        <v>3</v>
      </c>
    </row>
    <row r="6262" spans="1:2">
      <c r="A6262" t="s">
        <v>26713</v>
      </c>
      <c r="B6262">
        <v>3</v>
      </c>
    </row>
    <row r="6263" spans="1:2">
      <c r="A6263" t="s">
        <v>26729</v>
      </c>
      <c r="B6263">
        <v>3</v>
      </c>
    </row>
    <row r="6264" spans="1:2">
      <c r="A6264" t="s">
        <v>26744</v>
      </c>
      <c r="B6264">
        <v>3</v>
      </c>
    </row>
    <row r="6265" spans="1:2">
      <c r="A6265" t="s">
        <v>26745</v>
      </c>
      <c r="B6265">
        <v>3</v>
      </c>
    </row>
    <row r="6266" spans="1:2">
      <c r="A6266" t="s">
        <v>26750</v>
      </c>
      <c r="B6266">
        <v>3</v>
      </c>
    </row>
    <row r="6267" spans="1:2">
      <c r="A6267" t="s">
        <v>26757</v>
      </c>
      <c r="B6267">
        <v>3</v>
      </c>
    </row>
    <row r="6268" spans="1:2">
      <c r="A6268" t="s">
        <v>26760</v>
      </c>
      <c r="B6268">
        <v>3</v>
      </c>
    </row>
    <row r="6269" spans="1:2">
      <c r="A6269" t="s">
        <v>26781</v>
      </c>
      <c r="B6269">
        <v>3</v>
      </c>
    </row>
    <row r="6270" spans="1:2">
      <c r="A6270" t="s">
        <v>9424</v>
      </c>
      <c r="B6270">
        <v>3</v>
      </c>
    </row>
    <row r="6271" spans="1:2">
      <c r="A6271" t="s">
        <v>26798</v>
      </c>
      <c r="B6271">
        <v>3</v>
      </c>
    </row>
    <row r="6272" spans="1:2">
      <c r="A6272" t="s">
        <v>26816</v>
      </c>
      <c r="B6272">
        <v>3</v>
      </c>
    </row>
    <row r="6273" spans="1:2">
      <c r="A6273" t="s">
        <v>26821</v>
      </c>
      <c r="B6273">
        <v>3</v>
      </c>
    </row>
    <row r="6274" spans="1:2">
      <c r="A6274" t="s">
        <v>26830</v>
      </c>
      <c r="B6274">
        <v>3</v>
      </c>
    </row>
    <row r="6275" spans="1:2">
      <c r="A6275" t="s">
        <v>26835</v>
      </c>
      <c r="B6275">
        <v>3</v>
      </c>
    </row>
    <row r="6276" spans="1:2">
      <c r="A6276" t="s">
        <v>26853</v>
      </c>
      <c r="B6276">
        <v>3</v>
      </c>
    </row>
    <row r="6277" spans="1:2">
      <c r="A6277" t="s">
        <v>26854</v>
      </c>
      <c r="B6277">
        <v>3</v>
      </c>
    </row>
    <row r="6278" spans="1:2">
      <c r="A6278" t="s">
        <v>26873</v>
      </c>
      <c r="B6278">
        <v>3</v>
      </c>
    </row>
    <row r="6279" spans="1:2">
      <c r="A6279" t="s">
        <v>26888</v>
      </c>
      <c r="B6279">
        <v>3</v>
      </c>
    </row>
    <row r="6280" spans="1:2">
      <c r="A6280" t="s">
        <v>26923</v>
      </c>
      <c r="B6280">
        <v>3</v>
      </c>
    </row>
    <row r="6281" spans="1:2">
      <c r="A6281" t="s">
        <v>26935</v>
      </c>
      <c r="B6281">
        <v>3</v>
      </c>
    </row>
    <row r="6282" spans="1:2">
      <c r="A6282" t="s">
        <v>26951</v>
      </c>
      <c r="B6282">
        <v>3</v>
      </c>
    </row>
    <row r="6283" spans="1:2">
      <c r="A6283" t="s">
        <v>26952</v>
      </c>
      <c r="B6283">
        <v>3</v>
      </c>
    </row>
    <row r="6284" spans="1:2">
      <c r="A6284" t="s">
        <v>26953</v>
      </c>
      <c r="B6284">
        <v>3</v>
      </c>
    </row>
    <row r="6285" spans="1:2">
      <c r="A6285" t="s">
        <v>26957</v>
      </c>
      <c r="B6285">
        <v>3</v>
      </c>
    </row>
    <row r="6286" spans="1:2">
      <c r="A6286" t="s">
        <v>26964</v>
      </c>
      <c r="B6286">
        <v>3</v>
      </c>
    </row>
    <row r="6287" spans="1:2">
      <c r="A6287" t="s">
        <v>26969</v>
      </c>
      <c r="B6287">
        <v>3</v>
      </c>
    </row>
    <row r="6288" spans="1:2">
      <c r="A6288" t="s">
        <v>26974</v>
      </c>
      <c r="B6288">
        <v>3</v>
      </c>
    </row>
    <row r="6289" spans="1:2">
      <c r="A6289" t="s">
        <v>27005</v>
      </c>
      <c r="B6289">
        <v>3</v>
      </c>
    </row>
    <row r="6290" spans="1:2">
      <c r="A6290" t="s">
        <v>27019</v>
      </c>
      <c r="B6290">
        <v>3</v>
      </c>
    </row>
    <row r="6291" spans="1:2">
      <c r="A6291" t="s">
        <v>27022</v>
      </c>
      <c r="B6291">
        <v>3</v>
      </c>
    </row>
    <row r="6292" spans="1:2">
      <c r="A6292" t="s">
        <v>27025</v>
      </c>
      <c r="B6292">
        <v>3</v>
      </c>
    </row>
    <row r="6293" spans="1:2">
      <c r="A6293" t="s">
        <v>27045</v>
      </c>
      <c r="B6293">
        <v>3</v>
      </c>
    </row>
    <row r="6294" spans="1:2">
      <c r="A6294" t="s">
        <v>27052</v>
      </c>
      <c r="B6294">
        <v>3</v>
      </c>
    </row>
    <row r="6295" spans="1:2">
      <c r="A6295" t="s">
        <v>27070</v>
      </c>
      <c r="B6295">
        <v>3</v>
      </c>
    </row>
    <row r="6296" spans="1:2">
      <c r="A6296" t="s">
        <v>27085</v>
      </c>
      <c r="B6296">
        <v>3</v>
      </c>
    </row>
    <row r="6297" spans="1:2">
      <c r="A6297" t="s">
        <v>27087</v>
      </c>
      <c r="B6297">
        <v>3</v>
      </c>
    </row>
    <row r="6298" spans="1:2">
      <c r="A6298" t="s">
        <v>27094</v>
      </c>
      <c r="B6298">
        <v>3</v>
      </c>
    </row>
    <row r="6299" spans="1:2">
      <c r="A6299" t="s">
        <v>27120</v>
      </c>
      <c r="B6299">
        <v>3</v>
      </c>
    </row>
    <row r="6300" spans="1:2">
      <c r="A6300" t="s">
        <v>27126</v>
      </c>
      <c r="B6300">
        <v>3</v>
      </c>
    </row>
    <row r="6301" spans="1:2">
      <c r="A6301" t="s">
        <v>27144</v>
      </c>
      <c r="B6301">
        <v>3</v>
      </c>
    </row>
    <row r="6302" spans="1:2">
      <c r="A6302" t="s">
        <v>27146</v>
      </c>
      <c r="B6302">
        <v>3</v>
      </c>
    </row>
    <row r="6303" spans="1:2">
      <c r="A6303" t="s">
        <v>27169</v>
      </c>
      <c r="B6303">
        <v>3</v>
      </c>
    </row>
    <row r="6304" spans="1:2">
      <c r="A6304" t="s">
        <v>27174</v>
      </c>
      <c r="B6304">
        <v>3</v>
      </c>
    </row>
    <row r="6305" spans="1:2">
      <c r="A6305" t="s">
        <v>27180</v>
      </c>
      <c r="B6305">
        <v>3</v>
      </c>
    </row>
    <row r="6306" spans="1:2">
      <c r="A6306" t="s">
        <v>27183</v>
      </c>
      <c r="B6306">
        <v>3</v>
      </c>
    </row>
    <row r="6307" spans="1:2">
      <c r="A6307">
        <v>0.46</v>
      </c>
      <c r="B6307">
        <v>3</v>
      </c>
    </row>
    <row r="6308" spans="1:2">
      <c r="A6308" t="s">
        <v>27192</v>
      </c>
      <c r="B6308">
        <v>3</v>
      </c>
    </row>
    <row r="6309" spans="1:2">
      <c r="A6309" t="s">
        <v>27199</v>
      </c>
      <c r="B6309">
        <v>3</v>
      </c>
    </row>
    <row r="6310" spans="1:2">
      <c r="A6310" t="s">
        <v>27205</v>
      </c>
      <c r="B6310">
        <v>3</v>
      </c>
    </row>
    <row r="6311" spans="1:2">
      <c r="A6311" t="s">
        <v>27214</v>
      </c>
      <c r="B6311">
        <v>3</v>
      </c>
    </row>
    <row r="6312" spans="1:2">
      <c r="A6312" t="s">
        <v>27224</v>
      </c>
      <c r="B6312">
        <v>3</v>
      </c>
    </row>
    <row r="6313" spans="1:2">
      <c r="A6313" t="s">
        <v>27233</v>
      </c>
      <c r="B6313">
        <v>3</v>
      </c>
    </row>
    <row r="6314" spans="1:2">
      <c r="A6314" t="s">
        <v>27242</v>
      </c>
      <c r="B6314">
        <v>3</v>
      </c>
    </row>
    <row r="6315" spans="1:2">
      <c r="A6315" t="s">
        <v>27243</v>
      </c>
      <c r="B6315">
        <v>3</v>
      </c>
    </row>
    <row r="6316" spans="1:2">
      <c r="A6316" t="s">
        <v>27244</v>
      </c>
      <c r="B6316">
        <v>3</v>
      </c>
    </row>
    <row r="6317" spans="1:2">
      <c r="A6317" t="s">
        <v>27246</v>
      </c>
      <c r="B6317">
        <v>3</v>
      </c>
    </row>
    <row r="6318" spans="1:2">
      <c r="A6318" t="s">
        <v>27253</v>
      </c>
      <c r="B6318">
        <v>3</v>
      </c>
    </row>
    <row r="6319" spans="1:2">
      <c r="A6319" t="s">
        <v>27254</v>
      </c>
      <c r="B6319">
        <v>3</v>
      </c>
    </row>
    <row r="6320" spans="1:2">
      <c r="A6320" t="s">
        <v>27270</v>
      </c>
      <c r="B6320">
        <v>3</v>
      </c>
    </row>
    <row r="6321" spans="1:2">
      <c r="A6321" t="s">
        <v>27277</v>
      </c>
      <c r="B6321">
        <v>3</v>
      </c>
    </row>
    <row r="6322" spans="1:2">
      <c r="A6322" t="s">
        <v>27287</v>
      </c>
      <c r="B6322">
        <v>3</v>
      </c>
    </row>
    <row r="6323" spans="1:2">
      <c r="A6323">
        <v>62</v>
      </c>
      <c r="B6323">
        <v>3</v>
      </c>
    </row>
    <row r="6324" spans="1:2">
      <c r="A6324">
        <v>64</v>
      </c>
      <c r="B6324">
        <v>3</v>
      </c>
    </row>
    <row r="6325" spans="1:2">
      <c r="A6325">
        <v>69</v>
      </c>
      <c r="B6325">
        <v>3</v>
      </c>
    </row>
    <row r="6326" spans="1:2">
      <c r="A6326" t="s">
        <v>27306</v>
      </c>
      <c r="B6326">
        <v>3</v>
      </c>
    </row>
    <row r="6327" spans="1:2">
      <c r="A6327" t="s">
        <v>27307</v>
      </c>
      <c r="B6327">
        <v>3</v>
      </c>
    </row>
    <row r="6328" spans="1:2">
      <c r="A6328" t="s">
        <v>27308</v>
      </c>
      <c r="B6328">
        <v>3</v>
      </c>
    </row>
    <row r="6329" spans="1:2">
      <c r="A6329" t="s">
        <v>27328</v>
      </c>
      <c r="B6329">
        <v>3</v>
      </c>
    </row>
    <row r="6330" spans="1:2">
      <c r="A6330" t="s">
        <v>27330</v>
      </c>
      <c r="B6330">
        <v>3</v>
      </c>
    </row>
    <row r="6331" spans="1:2">
      <c r="A6331" t="s">
        <v>27331</v>
      </c>
      <c r="B6331">
        <v>3</v>
      </c>
    </row>
    <row r="6332" spans="1:2">
      <c r="A6332" t="s">
        <v>27334</v>
      </c>
      <c r="B6332">
        <v>3</v>
      </c>
    </row>
    <row r="6333" spans="1:2">
      <c r="A6333" t="s">
        <v>27336</v>
      </c>
      <c r="B6333">
        <v>3</v>
      </c>
    </row>
    <row r="6334" spans="1:2">
      <c r="A6334" t="s">
        <v>27347</v>
      </c>
      <c r="B6334">
        <v>3</v>
      </c>
    </row>
    <row r="6335" spans="1:2">
      <c r="A6335" t="s">
        <v>27348</v>
      </c>
      <c r="B6335">
        <v>3</v>
      </c>
    </row>
    <row r="6336" spans="1:2">
      <c r="A6336" t="s">
        <v>27349</v>
      </c>
      <c r="B6336">
        <v>3</v>
      </c>
    </row>
    <row r="6337" spans="1:2">
      <c r="A6337" t="s">
        <v>27355</v>
      </c>
      <c r="B6337">
        <v>3</v>
      </c>
    </row>
    <row r="6338" spans="1:2">
      <c r="A6338" t="s">
        <v>27369</v>
      </c>
      <c r="B6338">
        <v>3</v>
      </c>
    </row>
    <row r="6339" spans="1:2">
      <c r="A6339" t="s">
        <v>27378</v>
      </c>
      <c r="B6339">
        <v>3</v>
      </c>
    </row>
    <row r="6340" spans="1:2">
      <c r="A6340" t="s">
        <v>8822</v>
      </c>
      <c r="B6340">
        <v>3</v>
      </c>
    </row>
    <row r="6341" spans="1:2">
      <c r="A6341" t="s">
        <v>27475</v>
      </c>
      <c r="B6341">
        <v>3</v>
      </c>
    </row>
    <row r="6342" spans="1:2">
      <c r="A6342" t="s">
        <v>27478</v>
      </c>
      <c r="B6342">
        <v>3</v>
      </c>
    </row>
    <row r="6343" spans="1:2">
      <c r="A6343" t="s">
        <v>27481</v>
      </c>
      <c r="B6343">
        <v>3</v>
      </c>
    </row>
    <row r="6344" spans="1:2">
      <c r="A6344" t="s">
        <v>27515</v>
      </c>
      <c r="B6344">
        <v>3</v>
      </c>
    </row>
    <row r="6345" spans="1:2">
      <c r="A6345" t="s">
        <v>27533</v>
      </c>
      <c r="B6345">
        <v>3</v>
      </c>
    </row>
    <row r="6346" spans="1:2">
      <c r="A6346" t="s">
        <v>27534</v>
      </c>
      <c r="B6346">
        <v>3</v>
      </c>
    </row>
    <row r="6347" spans="1:2">
      <c r="A6347" t="s">
        <v>27552</v>
      </c>
      <c r="B6347">
        <v>3</v>
      </c>
    </row>
    <row r="6348" spans="1:2">
      <c r="A6348" t="s">
        <v>27573</v>
      </c>
      <c r="B6348">
        <v>3</v>
      </c>
    </row>
    <row r="6349" spans="1:2">
      <c r="A6349" t="s">
        <v>27624</v>
      </c>
      <c r="B6349">
        <v>3</v>
      </c>
    </row>
    <row r="6350" spans="1:2">
      <c r="A6350" t="s">
        <v>27632</v>
      </c>
      <c r="B6350">
        <v>3</v>
      </c>
    </row>
    <row r="6351" spans="1:2">
      <c r="A6351">
        <v>4.0999999999999996</v>
      </c>
      <c r="B6351">
        <v>3</v>
      </c>
    </row>
    <row r="6352" spans="1:2">
      <c r="A6352" t="s">
        <v>27634</v>
      </c>
      <c r="B6352">
        <v>3</v>
      </c>
    </row>
    <row r="6353" spans="1:2">
      <c r="A6353">
        <v>4.9000000000000004</v>
      </c>
      <c r="B6353">
        <v>3</v>
      </c>
    </row>
    <row r="6354" spans="1:2">
      <c r="A6354" t="s">
        <v>27659</v>
      </c>
      <c r="B6354">
        <v>3</v>
      </c>
    </row>
    <row r="6355" spans="1:2">
      <c r="A6355" t="s">
        <v>27700</v>
      </c>
      <c r="B6355">
        <v>3</v>
      </c>
    </row>
    <row r="6356" spans="1:2">
      <c r="A6356" t="s">
        <v>27714</v>
      </c>
      <c r="B6356">
        <v>3</v>
      </c>
    </row>
    <row r="6357" spans="1:2">
      <c r="A6357" t="s">
        <v>27722</v>
      </c>
      <c r="B6357">
        <v>3</v>
      </c>
    </row>
    <row r="6358" spans="1:2">
      <c r="A6358">
        <v>1.78</v>
      </c>
      <c r="B6358">
        <v>3</v>
      </c>
    </row>
    <row r="6359" spans="1:2">
      <c r="A6359" t="s">
        <v>27746</v>
      </c>
      <c r="B6359">
        <v>3</v>
      </c>
    </row>
    <row r="6360" spans="1:2">
      <c r="A6360" t="s">
        <v>10925</v>
      </c>
      <c r="B6360">
        <v>3</v>
      </c>
    </row>
    <row r="6361" spans="1:2">
      <c r="A6361" t="s">
        <v>27795</v>
      </c>
      <c r="B6361">
        <v>3</v>
      </c>
    </row>
    <row r="6362" spans="1:2">
      <c r="A6362" t="s">
        <v>27796</v>
      </c>
      <c r="B6362">
        <v>3</v>
      </c>
    </row>
    <row r="6363" spans="1:2">
      <c r="A6363" t="s">
        <v>9006</v>
      </c>
      <c r="B6363">
        <v>3</v>
      </c>
    </row>
    <row r="6364" spans="1:2">
      <c r="A6364" t="s">
        <v>27812</v>
      </c>
      <c r="B6364">
        <v>3</v>
      </c>
    </row>
    <row r="6365" spans="1:2">
      <c r="A6365" t="s">
        <v>27814</v>
      </c>
      <c r="B6365">
        <v>3</v>
      </c>
    </row>
    <row r="6366" spans="1:2">
      <c r="A6366" t="s">
        <v>27821</v>
      </c>
      <c r="B6366">
        <v>3</v>
      </c>
    </row>
    <row r="6367" spans="1:2">
      <c r="A6367" t="s">
        <v>27825</v>
      </c>
      <c r="B6367">
        <v>3</v>
      </c>
    </row>
    <row r="6368" spans="1:2">
      <c r="A6368" t="s">
        <v>27832</v>
      </c>
      <c r="B6368">
        <v>3</v>
      </c>
    </row>
    <row r="6369" spans="1:2">
      <c r="A6369" t="s">
        <v>27838</v>
      </c>
      <c r="B6369">
        <v>3</v>
      </c>
    </row>
    <row r="6370" spans="1:2">
      <c r="A6370" t="s">
        <v>27844</v>
      </c>
      <c r="B6370">
        <v>3</v>
      </c>
    </row>
    <row r="6371" spans="1:2">
      <c r="A6371" t="s">
        <v>27872</v>
      </c>
      <c r="B6371">
        <v>3</v>
      </c>
    </row>
    <row r="6372" spans="1:2">
      <c r="A6372">
        <v>5.6</v>
      </c>
      <c r="B6372">
        <v>3</v>
      </c>
    </row>
    <row r="6373" spans="1:2">
      <c r="A6373" t="s">
        <v>27911</v>
      </c>
      <c r="B6373">
        <v>3</v>
      </c>
    </row>
    <row r="6374" spans="1:2">
      <c r="A6374" t="s">
        <v>27914</v>
      </c>
      <c r="B6374">
        <v>3</v>
      </c>
    </row>
    <row r="6375" spans="1:2">
      <c r="A6375" t="s">
        <v>27930</v>
      </c>
      <c r="B6375">
        <v>3</v>
      </c>
    </row>
    <row r="6376" spans="1:2">
      <c r="A6376" t="s">
        <v>27940</v>
      </c>
      <c r="B6376">
        <v>3</v>
      </c>
    </row>
    <row r="6377" spans="1:2">
      <c r="A6377" t="s">
        <v>27942</v>
      </c>
      <c r="B6377">
        <v>3</v>
      </c>
    </row>
    <row r="6378" spans="1:2">
      <c r="A6378">
        <v>0.28000000000000003</v>
      </c>
      <c r="B6378">
        <v>3</v>
      </c>
    </row>
    <row r="6379" spans="1:2">
      <c r="A6379" t="s">
        <v>27957</v>
      </c>
      <c r="B6379">
        <v>3</v>
      </c>
    </row>
    <row r="6380" spans="1:2">
      <c r="A6380" t="s">
        <v>27965</v>
      </c>
      <c r="B6380">
        <v>3</v>
      </c>
    </row>
    <row r="6381" spans="1:2">
      <c r="A6381" t="s">
        <v>27969</v>
      </c>
      <c r="B6381">
        <v>3</v>
      </c>
    </row>
    <row r="6382" spans="1:2">
      <c r="A6382" t="s">
        <v>27993</v>
      </c>
      <c r="B6382">
        <v>3</v>
      </c>
    </row>
    <row r="6383" spans="1:2">
      <c r="A6383" t="s">
        <v>27998</v>
      </c>
      <c r="B6383">
        <v>3</v>
      </c>
    </row>
    <row r="6384" spans="1:2">
      <c r="A6384" t="s">
        <v>27999</v>
      </c>
      <c r="B6384">
        <v>3</v>
      </c>
    </row>
    <row r="6385" spans="1:2">
      <c r="A6385" t="s">
        <v>28008</v>
      </c>
      <c r="B6385">
        <v>3</v>
      </c>
    </row>
    <row r="6386" spans="1:2">
      <c r="A6386" t="s">
        <v>28011</v>
      </c>
      <c r="B6386">
        <v>3</v>
      </c>
    </row>
    <row r="6387" spans="1:2">
      <c r="A6387" t="s">
        <v>28033</v>
      </c>
      <c r="B6387">
        <v>3</v>
      </c>
    </row>
    <row r="6388" spans="1:2">
      <c r="A6388" t="s">
        <v>28050</v>
      </c>
      <c r="B6388">
        <v>3</v>
      </c>
    </row>
    <row r="6389" spans="1:2">
      <c r="A6389" t="s">
        <v>28058</v>
      </c>
      <c r="B6389">
        <v>3</v>
      </c>
    </row>
    <row r="6390" spans="1:2">
      <c r="A6390" t="s">
        <v>28067</v>
      </c>
      <c r="B6390">
        <v>3</v>
      </c>
    </row>
    <row r="6391" spans="1:2">
      <c r="A6391" t="s">
        <v>28070</v>
      </c>
      <c r="B6391">
        <v>3</v>
      </c>
    </row>
    <row r="6392" spans="1:2">
      <c r="A6392" t="s">
        <v>28072</v>
      </c>
      <c r="B6392">
        <v>3</v>
      </c>
    </row>
    <row r="6393" spans="1:2">
      <c r="A6393" t="s">
        <v>28073</v>
      </c>
      <c r="B6393">
        <v>3</v>
      </c>
    </row>
    <row r="6394" spans="1:2">
      <c r="A6394" t="s">
        <v>28078</v>
      </c>
      <c r="B6394">
        <v>3</v>
      </c>
    </row>
    <row r="6395" spans="1:2">
      <c r="A6395" t="s">
        <v>28083</v>
      </c>
      <c r="B6395">
        <v>3</v>
      </c>
    </row>
    <row r="6396" spans="1:2">
      <c r="A6396" t="s">
        <v>28087</v>
      </c>
      <c r="B6396">
        <v>3</v>
      </c>
    </row>
    <row r="6397" spans="1:2">
      <c r="A6397" t="s">
        <v>28105</v>
      </c>
      <c r="B6397">
        <v>3</v>
      </c>
    </row>
    <row r="6398" spans="1:2">
      <c r="A6398" t="s">
        <v>28116</v>
      </c>
      <c r="B6398">
        <v>3</v>
      </c>
    </row>
    <row r="6399" spans="1:2">
      <c r="A6399" t="s">
        <v>28122</v>
      </c>
      <c r="B6399">
        <v>3</v>
      </c>
    </row>
    <row r="6400" spans="1:2">
      <c r="A6400" t="s">
        <v>28153</v>
      </c>
      <c r="B6400">
        <v>3</v>
      </c>
    </row>
    <row r="6401" spans="1:2">
      <c r="A6401" t="s">
        <v>28161</v>
      </c>
      <c r="B6401">
        <v>3</v>
      </c>
    </row>
    <row r="6402" spans="1:2">
      <c r="A6402" t="s">
        <v>28163</v>
      </c>
      <c r="B6402">
        <v>3</v>
      </c>
    </row>
    <row r="6403" spans="1:2">
      <c r="A6403" t="s">
        <v>28170</v>
      </c>
      <c r="B6403">
        <v>3</v>
      </c>
    </row>
    <row r="6404" spans="1:2">
      <c r="A6404" t="s">
        <v>28171</v>
      </c>
      <c r="B6404">
        <v>3</v>
      </c>
    </row>
    <row r="6405" spans="1:2">
      <c r="A6405" t="s">
        <v>28175</v>
      </c>
      <c r="B6405">
        <v>3</v>
      </c>
    </row>
    <row r="6406" spans="1:2">
      <c r="A6406" t="s">
        <v>28178</v>
      </c>
      <c r="B6406">
        <v>3</v>
      </c>
    </row>
    <row r="6407" spans="1:2">
      <c r="A6407" t="s">
        <v>28195</v>
      </c>
      <c r="B6407">
        <v>3</v>
      </c>
    </row>
    <row r="6408" spans="1:2">
      <c r="A6408" t="s">
        <v>28207</v>
      </c>
      <c r="B6408">
        <v>3</v>
      </c>
    </row>
    <row r="6409" spans="1:2">
      <c r="A6409" t="s">
        <v>28212</v>
      </c>
      <c r="B6409">
        <v>3</v>
      </c>
    </row>
    <row r="6410" spans="1:2">
      <c r="A6410" t="s">
        <v>28217</v>
      </c>
      <c r="B6410">
        <v>3</v>
      </c>
    </row>
    <row r="6411" spans="1:2">
      <c r="A6411" t="s">
        <v>28220</v>
      </c>
      <c r="B6411">
        <v>3</v>
      </c>
    </row>
    <row r="6412" spans="1:2">
      <c r="A6412" t="s">
        <v>28238</v>
      </c>
      <c r="B6412">
        <v>3</v>
      </c>
    </row>
    <row r="6413" spans="1:2">
      <c r="A6413" t="s">
        <v>28277</v>
      </c>
      <c r="B6413">
        <v>3</v>
      </c>
    </row>
    <row r="6414" spans="1:2">
      <c r="A6414">
        <v>1.2999999999999999E-2</v>
      </c>
      <c r="B6414">
        <v>3</v>
      </c>
    </row>
    <row r="6415" spans="1:2">
      <c r="A6415">
        <v>0.93</v>
      </c>
      <c r="B6415">
        <v>3</v>
      </c>
    </row>
    <row r="6416" spans="1:2">
      <c r="A6416" t="s">
        <v>28309</v>
      </c>
      <c r="B6416">
        <v>3</v>
      </c>
    </row>
    <row r="6417" spans="1:2">
      <c r="A6417" t="s">
        <v>28310</v>
      </c>
      <c r="B6417">
        <v>3</v>
      </c>
    </row>
    <row r="6418" spans="1:2">
      <c r="A6418" t="s">
        <v>28319</v>
      </c>
      <c r="B6418">
        <v>3</v>
      </c>
    </row>
    <row r="6419" spans="1:2">
      <c r="A6419" t="s">
        <v>28323</v>
      </c>
      <c r="B6419">
        <v>3</v>
      </c>
    </row>
    <row r="6420" spans="1:2">
      <c r="A6420" t="s">
        <v>28333</v>
      </c>
      <c r="B6420">
        <v>3</v>
      </c>
    </row>
    <row r="6421" spans="1:2">
      <c r="A6421" t="s">
        <v>28345</v>
      </c>
      <c r="B6421">
        <v>3</v>
      </c>
    </row>
    <row r="6422" spans="1:2">
      <c r="A6422" t="s">
        <v>28360</v>
      </c>
      <c r="B6422">
        <v>3</v>
      </c>
    </row>
    <row r="6423" spans="1:2">
      <c r="A6423" t="s">
        <v>28364</v>
      </c>
      <c r="B6423">
        <v>3</v>
      </c>
    </row>
    <row r="6424" spans="1:2">
      <c r="A6424" t="s">
        <v>28365</v>
      </c>
      <c r="B6424">
        <v>3</v>
      </c>
    </row>
    <row r="6425" spans="1:2">
      <c r="A6425" t="s">
        <v>28366</v>
      </c>
      <c r="B6425">
        <v>3</v>
      </c>
    </row>
    <row r="6426" spans="1:2">
      <c r="A6426">
        <v>19.3</v>
      </c>
      <c r="B6426">
        <v>3</v>
      </c>
    </row>
    <row r="6427" spans="1:2">
      <c r="A6427" t="s">
        <v>28377</v>
      </c>
      <c r="B6427">
        <v>3</v>
      </c>
    </row>
    <row r="6428" spans="1:2">
      <c r="A6428" t="s">
        <v>28378</v>
      </c>
      <c r="B6428">
        <v>3</v>
      </c>
    </row>
    <row r="6429" spans="1:2">
      <c r="A6429" t="s">
        <v>28390</v>
      </c>
      <c r="B6429">
        <v>3</v>
      </c>
    </row>
    <row r="6430" spans="1:2">
      <c r="A6430" t="s">
        <v>28413</v>
      </c>
      <c r="B6430">
        <v>3</v>
      </c>
    </row>
    <row r="6431" spans="1:2">
      <c r="A6431" t="s">
        <v>28427</v>
      </c>
      <c r="B6431">
        <v>3</v>
      </c>
    </row>
    <row r="6432" spans="1:2">
      <c r="A6432" t="s">
        <v>28477</v>
      </c>
      <c r="B6432">
        <v>3</v>
      </c>
    </row>
    <row r="6433" spans="1:2">
      <c r="A6433" t="s">
        <v>28481</v>
      </c>
      <c r="B6433">
        <v>3</v>
      </c>
    </row>
    <row r="6434" spans="1:2">
      <c r="A6434">
        <v>3.1</v>
      </c>
      <c r="B6434">
        <v>3</v>
      </c>
    </row>
    <row r="6435" spans="1:2">
      <c r="A6435" t="s">
        <v>28498</v>
      </c>
      <c r="B6435">
        <v>3</v>
      </c>
    </row>
    <row r="6436" spans="1:2">
      <c r="A6436" t="s">
        <v>28512</v>
      </c>
      <c r="B6436">
        <v>3</v>
      </c>
    </row>
    <row r="6437" spans="1:2">
      <c r="A6437" t="s">
        <v>28530</v>
      </c>
      <c r="B6437">
        <v>3</v>
      </c>
    </row>
    <row r="6438" spans="1:2">
      <c r="A6438" t="s">
        <v>28532</v>
      </c>
      <c r="B6438">
        <v>3</v>
      </c>
    </row>
    <row r="6439" spans="1:2">
      <c r="A6439" t="e">
        <f>+nam/-lipid</f>
        <v>#NAME?</v>
      </c>
      <c r="B6439">
        <v>3</v>
      </c>
    </row>
    <row r="6440" spans="1:2">
      <c r="A6440" t="s">
        <v>28568</v>
      </c>
      <c r="B6440">
        <v>3</v>
      </c>
    </row>
    <row r="6441" spans="1:2">
      <c r="A6441" t="s">
        <v>28582</v>
      </c>
      <c r="B6441">
        <v>3</v>
      </c>
    </row>
    <row r="6442" spans="1:2">
      <c r="A6442" t="s">
        <v>28608</v>
      </c>
      <c r="B6442">
        <v>3</v>
      </c>
    </row>
    <row r="6443" spans="1:2">
      <c r="A6443" t="s">
        <v>28623</v>
      </c>
      <c r="B6443">
        <v>3</v>
      </c>
    </row>
    <row r="6444" spans="1:2">
      <c r="A6444" t="s">
        <v>28628</v>
      </c>
      <c r="B6444">
        <v>3</v>
      </c>
    </row>
    <row r="6445" spans="1:2">
      <c r="A6445" t="s">
        <v>28633</v>
      </c>
      <c r="B6445">
        <v>3</v>
      </c>
    </row>
    <row r="6446" spans="1:2">
      <c r="A6446" t="s">
        <v>28648</v>
      </c>
      <c r="B6446">
        <v>3</v>
      </c>
    </row>
    <row r="6447" spans="1:2">
      <c r="A6447" t="s">
        <v>28656</v>
      </c>
      <c r="B6447">
        <v>3</v>
      </c>
    </row>
    <row r="6448" spans="1:2">
      <c r="A6448" t="s">
        <v>10159</v>
      </c>
      <c r="B6448">
        <v>3</v>
      </c>
    </row>
    <row r="6449" spans="1:2">
      <c r="A6449" t="s">
        <v>11159</v>
      </c>
      <c r="B6449">
        <v>3</v>
      </c>
    </row>
    <row r="6450" spans="1:2">
      <c r="A6450" t="s">
        <v>28663</v>
      </c>
      <c r="B6450">
        <v>3</v>
      </c>
    </row>
    <row r="6451" spans="1:2">
      <c r="A6451" t="s">
        <v>10846</v>
      </c>
      <c r="B6451">
        <v>3</v>
      </c>
    </row>
    <row r="6452" spans="1:2">
      <c r="A6452" t="s">
        <v>28673</v>
      </c>
      <c r="B6452">
        <v>3</v>
      </c>
    </row>
    <row r="6453" spans="1:2">
      <c r="A6453" t="s">
        <v>28719</v>
      </c>
      <c r="B6453">
        <v>3</v>
      </c>
    </row>
    <row r="6454" spans="1:2">
      <c r="A6454" t="s">
        <v>28722</v>
      </c>
      <c r="B6454">
        <v>3</v>
      </c>
    </row>
    <row r="6455" spans="1:2">
      <c r="A6455" t="s">
        <v>28730</v>
      </c>
      <c r="B6455">
        <v>3</v>
      </c>
    </row>
    <row r="6456" spans="1:2">
      <c r="A6456" t="s">
        <v>28740</v>
      </c>
      <c r="B6456">
        <v>3</v>
      </c>
    </row>
    <row r="6457" spans="1:2">
      <c r="A6457" t="s">
        <v>28746</v>
      </c>
      <c r="B6457">
        <v>3</v>
      </c>
    </row>
    <row r="6458" spans="1:2">
      <c r="A6458" t="s">
        <v>28747</v>
      </c>
      <c r="B6458">
        <v>3</v>
      </c>
    </row>
    <row r="6459" spans="1:2">
      <c r="A6459" t="s">
        <v>28753</v>
      </c>
      <c r="B6459">
        <v>3</v>
      </c>
    </row>
    <row r="6460" spans="1:2">
      <c r="A6460" t="s">
        <v>28777</v>
      </c>
      <c r="B6460">
        <v>3</v>
      </c>
    </row>
    <row r="6461" spans="1:2">
      <c r="A6461" t="s">
        <v>28779</v>
      </c>
      <c r="B6461">
        <v>3</v>
      </c>
    </row>
    <row r="6462" spans="1:2">
      <c r="A6462" t="s">
        <v>28789</v>
      </c>
      <c r="B6462">
        <v>3</v>
      </c>
    </row>
    <row r="6463" spans="1:2">
      <c r="A6463" t="s">
        <v>28796</v>
      </c>
      <c r="B6463">
        <v>3</v>
      </c>
    </row>
    <row r="6464" spans="1:2">
      <c r="A6464" t="s">
        <v>28856</v>
      </c>
      <c r="B6464">
        <v>3</v>
      </c>
    </row>
    <row r="6465" spans="1:2">
      <c r="A6465" t="s">
        <v>28860</v>
      </c>
      <c r="B6465">
        <v>3</v>
      </c>
    </row>
    <row r="6466" spans="1:2">
      <c r="A6466" t="s">
        <v>28867</v>
      </c>
      <c r="B6466">
        <v>3</v>
      </c>
    </row>
    <row r="6467" spans="1:2">
      <c r="A6467" t="s">
        <v>28869</v>
      </c>
      <c r="B6467">
        <v>3</v>
      </c>
    </row>
    <row r="6468" spans="1:2">
      <c r="A6468" t="s">
        <v>28875</v>
      </c>
      <c r="B6468">
        <v>3</v>
      </c>
    </row>
    <row r="6469" spans="1:2">
      <c r="A6469" t="s">
        <v>28891</v>
      </c>
      <c r="B6469">
        <v>3</v>
      </c>
    </row>
    <row r="6470" spans="1:2">
      <c r="A6470" t="s">
        <v>28906</v>
      </c>
      <c r="B6470">
        <v>3</v>
      </c>
    </row>
    <row r="6471" spans="1:2">
      <c r="A6471" t="s">
        <v>28907</v>
      </c>
      <c r="B6471">
        <v>3</v>
      </c>
    </row>
    <row r="6472" spans="1:2">
      <c r="A6472" t="s">
        <v>28926</v>
      </c>
      <c r="B6472">
        <v>3</v>
      </c>
    </row>
    <row r="6473" spans="1:2">
      <c r="A6473">
        <v>132</v>
      </c>
      <c r="B6473">
        <v>3</v>
      </c>
    </row>
    <row r="6474" spans="1:2">
      <c r="A6474">
        <v>135</v>
      </c>
      <c r="B6474">
        <v>3</v>
      </c>
    </row>
    <row r="6475" spans="1:2">
      <c r="A6475" t="s">
        <v>29022</v>
      </c>
      <c r="B6475">
        <v>3</v>
      </c>
    </row>
    <row r="6476" spans="1:2">
      <c r="A6476" t="s">
        <v>29032</v>
      </c>
      <c r="B6476">
        <v>3</v>
      </c>
    </row>
    <row r="6477" spans="1:2">
      <c r="A6477" t="s">
        <v>29050</v>
      </c>
      <c r="B6477">
        <v>3</v>
      </c>
    </row>
    <row r="6478" spans="1:2">
      <c r="A6478" t="s">
        <v>29059</v>
      </c>
      <c r="B6478">
        <v>3</v>
      </c>
    </row>
    <row r="6479" spans="1:2">
      <c r="A6479" t="s">
        <v>29084</v>
      </c>
      <c r="B6479">
        <v>3</v>
      </c>
    </row>
    <row r="6480" spans="1:2">
      <c r="A6480" t="s">
        <v>29090</v>
      </c>
      <c r="B6480">
        <v>3</v>
      </c>
    </row>
    <row r="6481" spans="1:2">
      <c r="A6481">
        <v>1.8</v>
      </c>
      <c r="B6481">
        <v>3</v>
      </c>
    </row>
    <row r="6482" spans="1:2">
      <c r="A6482" t="s">
        <v>29095</v>
      </c>
      <c r="B6482">
        <v>3</v>
      </c>
    </row>
    <row r="6483" spans="1:2">
      <c r="A6483" t="s">
        <v>29098</v>
      </c>
      <c r="B6483">
        <v>3</v>
      </c>
    </row>
    <row r="6484" spans="1:2">
      <c r="A6484" t="s">
        <v>29106</v>
      </c>
      <c r="B6484">
        <v>3</v>
      </c>
    </row>
    <row r="6485" spans="1:2">
      <c r="A6485" t="s">
        <v>29126</v>
      </c>
      <c r="B6485">
        <v>3</v>
      </c>
    </row>
    <row r="6486" spans="1:2">
      <c r="A6486">
        <v>1E-3</v>
      </c>
      <c r="B6486">
        <v>3</v>
      </c>
    </row>
    <row r="6487" spans="1:2">
      <c r="A6487">
        <v>-0.28999999999999998</v>
      </c>
      <c r="B6487">
        <v>3</v>
      </c>
    </row>
    <row r="6488" spans="1:2">
      <c r="A6488" t="s">
        <v>29181</v>
      </c>
      <c r="B6488">
        <v>3</v>
      </c>
    </row>
    <row r="6489" spans="1:2">
      <c r="A6489" t="s">
        <v>29182</v>
      </c>
      <c r="B6489">
        <v>3</v>
      </c>
    </row>
    <row r="6490" spans="1:2">
      <c r="A6490" t="s">
        <v>29187</v>
      </c>
      <c r="B6490">
        <v>3</v>
      </c>
    </row>
    <row r="6491" spans="1:2">
      <c r="A6491" t="s">
        <v>9494</v>
      </c>
      <c r="B6491">
        <v>3</v>
      </c>
    </row>
    <row r="6492" spans="1:2">
      <c r="A6492" t="s">
        <v>29226</v>
      </c>
      <c r="B6492">
        <v>3</v>
      </c>
    </row>
    <row r="6493" spans="1:2">
      <c r="A6493" t="s">
        <v>29242</v>
      </c>
      <c r="B6493">
        <v>3</v>
      </c>
    </row>
    <row r="6494" spans="1:2">
      <c r="A6494" t="s">
        <v>29260</v>
      </c>
      <c r="B6494">
        <v>3</v>
      </c>
    </row>
    <row r="6495" spans="1:2">
      <c r="A6495" t="s">
        <v>29263</v>
      </c>
      <c r="B6495">
        <v>3</v>
      </c>
    </row>
    <row r="6496" spans="1:2">
      <c r="A6496" t="s">
        <v>29266</v>
      </c>
      <c r="B6496">
        <v>3</v>
      </c>
    </row>
    <row r="6497" spans="1:2">
      <c r="A6497" t="s">
        <v>29274</v>
      </c>
      <c r="B6497">
        <v>3</v>
      </c>
    </row>
    <row r="6498" spans="1:2">
      <c r="A6498" t="s">
        <v>29282</v>
      </c>
      <c r="B6498">
        <v>3</v>
      </c>
    </row>
    <row r="6499" spans="1:2">
      <c r="A6499" t="s">
        <v>29301</v>
      </c>
      <c r="B6499">
        <v>3</v>
      </c>
    </row>
    <row r="6500" spans="1:2">
      <c r="A6500" t="s">
        <v>29303</v>
      </c>
      <c r="B6500">
        <v>3</v>
      </c>
    </row>
    <row r="6501" spans="1:2">
      <c r="A6501" t="s">
        <v>29330</v>
      </c>
      <c r="B6501">
        <v>3</v>
      </c>
    </row>
    <row r="6502" spans="1:2">
      <c r="A6502" t="s">
        <v>29334</v>
      </c>
      <c r="B6502">
        <v>3</v>
      </c>
    </row>
    <row r="6503" spans="1:2">
      <c r="A6503" t="s">
        <v>29342</v>
      </c>
      <c r="B6503">
        <v>3</v>
      </c>
    </row>
    <row r="6504" spans="1:2">
      <c r="A6504" t="s">
        <v>29380</v>
      </c>
      <c r="B6504">
        <v>3</v>
      </c>
    </row>
    <row r="6505" spans="1:2">
      <c r="A6505" t="s">
        <v>29392</v>
      </c>
      <c r="B6505">
        <v>3</v>
      </c>
    </row>
    <row r="6506" spans="1:2">
      <c r="A6506" t="s">
        <v>29398</v>
      </c>
      <c r="B6506">
        <v>3</v>
      </c>
    </row>
    <row r="6507" spans="1:2">
      <c r="A6507" t="s">
        <v>29424</v>
      </c>
      <c r="B6507">
        <v>3</v>
      </c>
    </row>
    <row r="6508" spans="1:2">
      <c r="A6508" t="s">
        <v>29429</v>
      </c>
      <c r="B6508">
        <v>3</v>
      </c>
    </row>
    <row r="6509" spans="1:2">
      <c r="A6509" t="s">
        <v>29433</v>
      </c>
      <c r="B6509">
        <v>3</v>
      </c>
    </row>
    <row r="6510" spans="1:2">
      <c r="A6510" t="s">
        <v>29441</v>
      </c>
      <c r="B6510">
        <v>3</v>
      </c>
    </row>
    <row r="6511" spans="1:2">
      <c r="A6511">
        <v>110</v>
      </c>
      <c r="B6511">
        <v>3</v>
      </c>
    </row>
    <row r="6512" spans="1:2">
      <c r="A6512">
        <v>113</v>
      </c>
      <c r="B6512">
        <v>3</v>
      </c>
    </row>
    <row r="6513" spans="1:2">
      <c r="A6513" t="s">
        <v>29473</v>
      </c>
      <c r="B6513">
        <v>3</v>
      </c>
    </row>
    <row r="6514" spans="1:2">
      <c r="A6514">
        <v>119</v>
      </c>
      <c r="B6514">
        <v>3</v>
      </c>
    </row>
    <row r="6515" spans="1:2">
      <c r="A6515">
        <v>27.3</v>
      </c>
      <c r="B6515">
        <v>3</v>
      </c>
    </row>
    <row r="6516" spans="1:2">
      <c r="A6516" t="s">
        <v>29505</v>
      </c>
      <c r="B6516">
        <v>3</v>
      </c>
    </row>
    <row r="6517" spans="1:2">
      <c r="A6517" t="s">
        <v>29506</v>
      </c>
      <c r="B6517">
        <v>3</v>
      </c>
    </row>
    <row r="6518" spans="1:2">
      <c r="A6518" t="s">
        <v>29507</v>
      </c>
      <c r="B6518">
        <v>3</v>
      </c>
    </row>
    <row r="6519" spans="1:2">
      <c r="A6519" t="s">
        <v>29518</v>
      </c>
      <c r="B6519">
        <v>3</v>
      </c>
    </row>
    <row r="6520" spans="1:2">
      <c r="A6520" t="s">
        <v>29521</v>
      </c>
      <c r="B6520">
        <v>3</v>
      </c>
    </row>
    <row r="6521" spans="1:2">
      <c r="A6521" t="s">
        <v>29570</v>
      </c>
      <c r="B6521">
        <v>3</v>
      </c>
    </row>
    <row r="6522" spans="1:2">
      <c r="A6522" t="s">
        <v>29587</v>
      </c>
      <c r="B6522">
        <v>3</v>
      </c>
    </row>
    <row r="6523" spans="1:2">
      <c r="A6523" t="s">
        <v>29595</v>
      </c>
      <c r="B6523">
        <v>3</v>
      </c>
    </row>
    <row r="6524" spans="1:2">
      <c r="A6524" t="s">
        <v>29609</v>
      </c>
      <c r="B6524">
        <v>3</v>
      </c>
    </row>
    <row r="6525" spans="1:2">
      <c r="A6525" t="s">
        <v>29624</v>
      </c>
      <c r="B6525">
        <v>3</v>
      </c>
    </row>
    <row r="6526" spans="1:2">
      <c r="A6526" t="s">
        <v>29628</v>
      </c>
      <c r="B6526">
        <v>3</v>
      </c>
    </row>
    <row r="6527" spans="1:2">
      <c r="A6527" t="s">
        <v>29634</v>
      </c>
      <c r="B6527">
        <v>3</v>
      </c>
    </row>
    <row r="6528" spans="1:2">
      <c r="A6528" t="s">
        <v>13473</v>
      </c>
      <c r="B6528">
        <v>2</v>
      </c>
    </row>
    <row r="6529" spans="1:2">
      <c r="A6529" t="s">
        <v>13475</v>
      </c>
      <c r="B6529">
        <v>2</v>
      </c>
    </row>
    <row r="6530" spans="1:2">
      <c r="A6530" t="s">
        <v>13482</v>
      </c>
      <c r="B6530">
        <v>2</v>
      </c>
    </row>
    <row r="6531" spans="1:2">
      <c r="A6531" t="s">
        <v>13489</v>
      </c>
      <c r="B6531">
        <v>2</v>
      </c>
    </row>
    <row r="6532" spans="1:2">
      <c r="A6532" t="s">
        <v>13491</v>
      </c>
      <c r="B6532">
        <v>2</v>
      </c>
    </row>
    <row r="6533" spans="1:2">
      <c r="A6533" t="s">
        <v>13494</v>
      </c>
      <c r="B6533">
        <v>2</v>
      </c>
    </row>
    <row r="6534" spans="1:2">
      <c r="A6534" t="s">
        <v>13496</v>
      </c>
      <c r="B6534">
        <v>2</v>
      </c>
    </row>
    <row r="6535" spans="1:2">
      <c r="A6535" t="s">
        <v>13498</v>
      </c>
      <c r="B6535">
        <v>2</v>
      </c>
    </row>
    <row r="6536" spans="1:2">
      <c r="A6536" t="s">
        <v>13504</v>
      </c>
      <c r="B6536">
        <v>2</v>
      </c>
    </row>
    <row r="6537" spans="1:2">
      <c r="A6537" t="s">
        <v>13506</v>
      </c>
      <c r="B6537">
        <v>2</v>
      </c>
    </row>
    <row r="6538" spans="1:2">
      <c r="A6538" t="s">
        <v>13508</v>
      </c>
      <c r="B6538">
        <v>2</v>
      </c>
    </row>
    <row r="6539" spans="1:2">
      <c r="A6539" t="s">
        <v>13510</v>
      </c>
      <c r="B6539">
        <v>2</v>
      </c>
    </row>
    <row r="6540" spans="1:2">
      <c r="A6540" t="s">
        <v>13513</v>
      </c>
      <c r="B6540">
        <v>2</v>
      </c>
    </row>
    <row r="6541" spans="1:2">
      <c r="A6541" t="s">
        <v>13515</v>
      </c>
      <c r="B6541">
        <v>2</v>
      </c>
    </row>
    <row r="6542" spans="1:2">
      <c r="A6542" t="s">
        <v>13527</v>
      </c>
      <c r="B6542">
        <v>2</v>
      </c>
    </row>
    <row r="6543" spans="1:2">
      <c r="A6543">
        <v>276</v>
      </c>
      <c r="B6543">
        <v>2</v>
      </c>
    </row>
    <row r="6544" spans="1:2">
      <c r="A6544" t="s">
        <v>13551</v>
      </c>
      <c r="B6544">
        <v>2</v>
      </c>
    </row>
    <row r="6545" spans="1:2">
      <c r="A6545" t="s">
        <v>13555</v>
      </c>
      <c r="B6545">
        <v>2</v>
      </c>
    </row>
    <row r="6546" spans="1:2">
      <c r="A6546" t="s">
        <v>11219</v>
      </c>
      <c r="B6546">
        <v>2</v>
      </c>
    </row>
    <row r="6547" spans="1:2">
      <c r="A6547" t="s">
        <v>13565</v>
      </c>
      <c r="B6547">
        <v>2</v>
      </c>
    </row>
    <row r="6548" spans="1:2">
      <c r="A6548" t="s">
        <v>13568</v>
      </c>
      <c r="B6548">
        <v>2</v>
      </c>
    </row>
    <row r="6549" spans="1:2">
      <c r="A6549" t="s">
        <v>13569</v>
      </c>
      <c r="B6549">
        <v>2</v>
      </c>
    </row>
    <row r="6550" spans="1:2">
      <c r="A6550" t="s">
        <v>13572</v>
      </c>
      <c r="B6550">
        <v>2</v>
      </c>
    </row>
    <row r="6551" spans="1:2">
      <c r="A6551" t="s">
        <v>13583</v>
      </c>
      <c r="B6551">
        <v>2</v>
      </c>
    </row>
    <row r="6552" spans="1:2">
      <c r="A6552" t="s">
        <v>13589</v>
      </c>
      <c r="B6552">
        <v>2</v>
      </c>
    </row>
    <row r="6553" spans="1:2">
      <c r="A6553" t="s">
        <v>13591</v>
      </c>
      <c r="B6553">
        <v>2</v>
      </c>
    </row>
    <row r="6554" spans="1:2">
      <c r="A6554" t="s">
        <v>13606</v>
      </c>
      <c r="B6554">
        <v>2</v>
      </c>
    </row>
    <row r="6555" spans="1:2">
      <c r="A6555" t="s">
        <v>13621</v>
      </c>
      <c r="B6555">
        <v>2</v>
      </c>
    </row>
    <row r="6556" spans="1:2">
      <c r="A6556" t="s">
        <v>13624</v>
      </c>
      <c r="B6556">
        <v>2</v>
      </c>
    </row>
    <row r="6557" spans="1:2">
      <c r="A6557" t="s">
        <v>13631</v>
      </c>
      <c r="B6557">
        <v>2</v>
      </c>
    </row>
    <row r="6558" spans="1:2">
      <c r="A6558" t="s">
        <v>13637</v>
      </c>
      <c r="B6558">
        <v>2</v>
      </c>
    </row>
    <row r="6559" spans="1:2">
      <c r="A6559" t="s">
        <v>13638</v>
      </c>
      <c r="B6559">
        <v>2</v>
      </c>
    </row>
    <row r="6560" spans="1:2">
      <c r="A6560" t="s">
        <v>13651</v>
      </c>
      <c r="B6560">
        <v>2</v>
      </c>
    </row>
    <row r="6561" spans="1:2">
      <c r="A6561" t="s">
        <v>9167</v>
      </c>
      <c r="B6561">
        <v>2</v>
      </c>
    </row>
    <row r="6562" spans="1:2">
      <c r="A6562" t="s">
        <v>10920</v>
      </c>
      <c r="B6562">
        <v>2</v>
      </c>
    </row>
    <row r="6563" spans="1:2">
      <c r="A6563" t="s">
        <v>13663</v>
      </c>
      <c r="B6563">
        <v>2</v>
      </c>
    </row>
    <row r="6564" spans="1:2">
      <c r="A6564" t="s">
        <v>13666</v>
      </c>
      <c r="B6564">
        <v>2</v>
      </c>
    </row>
    <row r="6565" spans="1:2">
      <c r="A6565" t="s">
        <v>13677</v>
      </c>
      <c r="B6565">
        <v>2</v>
      </c>
    </row>
    <row r="6566" spans="1:2">
      <c r="A6566" t="s">
        <v>13680</v>
      </c>
      <c r="B6566">
        <v>2</v>
      </c>
    </row>
    <row r="6567" spans="1:2">
      <c r="A6567" t="s">
        <v>13683</v>
      </c>
      <c r="B6567">
        <v>2</v>
      </c>
    </row>
    <row r="6568" spans="1:2">
      <c r="A6568" t="s">
        <v>13684</v>
      </c>
      <c r="B6568">
        <v>2</v>
      </c>
    </row>
    <row r="6569" spans="1:2">
      <c r="A6569" t="s">
        <v>13687</v>
      </c>
      <c r="B6569">
        <v>2</v>
      </c>
    </row>
    <row r="6570" spans="1:2">
      <c r="A6570" t="s">
        <v>13693</v>
      </c>
      <c r="B6570">
        <v>2</v>
      </c>
    </row>
    <row r="6571" spans="1:2">
      <c r="A6571" t="s">
        <v>13697</v>
      </c>
      <c r="B6571">
        <v>2</v>
      </c>
    </row>
    <row r="6572" spans="1:2">
      <c r="A6572" t="s">
        <v>13698</v>
      </c>
      <c r="B6572">
        <v>2</v>
      </c>
    </row>
    <row r="6573" spans="1:2">
      <c r="A6573" t="s">
        <v>13699</v>
      </c>
      <c r="B6573">
        <v>2</v>
      </c>
    </row>
    <row r="6574" spans="1:2">
      <c r="A6574" t="s">
        <v>13706</v>
      </c>
      <c r="B6574">
        <v>2</v>
      </c>
    </row>
    <row r="6575" spans="1:2">
      <c r="A6575" t="s">
        <v>13716</v>
      </c>
      <c r="B6575">
        <v>2</v>
      </c>
    </row>
    <row r="6576" spans="1:2">
      <c r="A6576" t="s">
        <v>13719</v>
      </c>
      <c r="B6576">
        <v>2</v>
      </c>
    </row>
    <row r="6577" spans="1:2">
      <c r="A6577" t="s">
        <v>13723</v>
      </c>
      <c r="B6577">
        <v>2</v>
      </c>
    </row>
    <row r="6578" spans="1:2">
      <c r="A6578" t="s">
        <v>13729</v>
      </c>
      <c r="B6578">
        <v>2</v>
      </c>
    </row>
    <row r="6579" spans="1:2">
      <c r="A6579" t="s">
        <v>13731</v>
      </c>
      <c r="B6579">
        <v>2</v>
      </c>
    </row>
    <row r="6580" spans="1:2">
      <c r="A6580" t="s">
        <v>13736</v>
      </c>
      <c r="B6580">
        <v>2</v>
      </c>
    </row>
    <row r="6581" spans="1:2">
      <c r="A6581" t="s">
        <v>13747</v>
      </c>
      <c r="B6581">
        <v>2</v>
      </c>
    </row>
    <row r="6582" spans="1:2">
      <c r="A6582" t="s">
        <v>13749</v>
      </c>
      <c r="B6582">
        <v>2</v>
      </c>
    </row>
    <row r="6583" spans="1:2">
      <c r="A6583" t="s">
        <v>13770</v>
      </c>
      <c r="B6583">
        <v>2</v>
      </c>
    </row>
    <row r="6584" spans="1:2">
      <c r="A6584" t="s">
        <v>13771</v>
      </c>
      <c r="B6584">
        <v>2</v>
      </c>
    </row>
    <row r="6585" spans="1:2">
      <c r="A6585" t="s">
        <v>13773</v>
      </c>
      <c r="B6585">
        <v>2</v>
      </c>
    </row>
    <row r="6586" spans="1:2">
      <c r="A6586" t="s">
        <v>13782</v>
      </c>
      <c r="B6586">
        <v>2</v>
      </c>
    </row>
    <row r="6587" spans="1:2">
      <c r="A6587" t="s">
        <v>13797</v>
      </c>
      <c r="B6587">
        <v>2</v>
      </c>
    </row>
    <row r="6588" spans="1:2">
      <c r="A6588" t="s">
        <v>13816</v>
      </c>
      <c r="B6588">
        <v>2</v>
      </c>
    </row>
    <row r="6589" spans="1:2">
      <c r="A6589" t="s">
        <v>13829</v>
      </c>
      <c r="B6589">
        <v>2</v>
      </c>
    </row>
    <row r="6590" spans="1:2">
      <c r="A6590" t="s">
        <v>13831</v>
      </c>
      <c r="B6590">
        <v>2</v>
      </c>
    </row>
    <row r="6591" spans="1:2">
      <c r="A6591" t="s">
        <v>13834</v>
      </c>
      <c r="B6591">
        <v>2</v>
      </c>
    </row>
    <row r="6592" spans="1:2">
      <c r="A6592" t="s">
        <v>13836</v>
      </c>
      <c r="B6592">
        <v>2</v>
      </c>
    </row>
    <row r="6593" spans="1:2">
      <c r="A6593" t="s">
        <v>13842</v>
      </c>
      <c r="B6593">
        <v>2</v>
      </c>
    </row>
    <row r="6594" spans="1:2">
      <c r="A6594" t="s">
        <v>13852</v>
      </c>
      <c r="B6594">
        <v>2</v>
      </c>
    </row>
    <row r="6595" spans="1:2">
      <c r="A6595" t="s">
        <v>13861</v>
      </c>
      <c r="B6595">
        <v>2</v>
      </c>
    </row>
    <row r="6596" spans="1:2">
      <c r="A6596">
        <v>174</v>
      </c>
      <c r="B6596">
        <v>2</v>
      </c>
    </row>
    <row r="6597" spans="1:2">
      <c r="A6597" t="s">
        <v>13872</v>
      </c>
      <c r="B6597">
        <v>2</v>
      </c>
    </row>
    <row r="6598" spans="1:2">
      <c r="A6598" t="s">
        <v>13878</v>
      </c>
      <c r="B6598">
        <v>2</v>
      </c>
    </row>
    <row r="6599" spans="1:2">
      <c r="A6599" t="s">
        <v>13901</v>
      </c>
      <c r="B6599">
        <v>2</v>
      </c>
    </row>
    <row r="6600" spans="1:2">
      <c r="A6600" t="s">
        <v>13903</v>
      </c>
      <c r="B6600">
        <v>2</v>
      </c>
    </row>
    <row r="6601" spans="1:2">
      <c r="A6601" t="s">
        <v>13904</v>
      </c>
      <c r="B6601">
        <v>2</v>
      </c>
    </row>
    <row r="6602" spans="1:2">
      <c r="A6602" t="s">
        <v>13905</v>
      </c>
      <c r="B6602">
        <v>2</v>
      </c>
    </row>
    <row r="6603" spans="1:2">
      <c r="A6603" t="s">
        <v>13910</v>
      </c>
      <c r="B6603">
        <v>2</v>
      </c>
    </row>
    <row r="6604" spans="1:2">
      <c r="A6604" t="s">
        <v>13912</v>
      </c>
      <c r="B6604">
        <v>2</v>
      </c>
    </row>
    <row r="6605" spans="1:2">
      <c r="A6605" t="s">
        <v>13913</v>
      </c>
      <c r="B6605">
        <v>2</v>
      </c>
    </row>
    <row r="6606" spans="1:2">
      <c r="A6606" t="s">
        <v>13925</v>
      </c>
      <c r="B6606">
        <v>2</v>
      </c>
    </row>
    <row r="6607" spans="1:2">
      <c r="A6607">
        <v>2.7</v>
      </c>
      <c r="B6607">
        <v>2</v>
      </c>
    </row>
    <row r="6608" spans="1:2">
      <c r="A6608">
        <v>2.76</v>
      </c>
      <c r="B6608">
        <v>2</v>
      </c>
    </row>
    <row r="6609" spans="1:2">
      <c r="A6609" t="s">
        <v>13946</v>
      </c>
      <c r="B6609">
        <v>2</v>
      </c>
    </row>
    <row r="6610" spans="1:2">
      <c r="A6610" t="s">
        <v>13964</v>
      </c>
      <c r="B6610">
        <v>2</v>
      </c>
    </row>
    <row r="6611" spans="1:2">
      <c r="A6611" t="s">
        <v>13965</v>
      </c>
      <c r="B6611">
        <v>2</v>
      </c>
    </row>
    <row r="6612" spans="1:2">
      <c r="A6612" t="s">
        <v>13968</v>
      </c>
      <c r="B6612">
        <v>2</v>
      </c>
    </row>
    <row r="6613" spans="1:2">
      <c r="A6613" t="s">
        <v>13976</v>
      </c>
      <c r="B6613">
        <v>2</v>
      </c>
    </row>
    <row r="6614" spans="1:2">
      <c r="A6614" t="s">
        <v>12496</v>
      </c>
      <c r="B6614">
        <v>2</v>
      </c>
    </row>
    <row r="6615" spans="1:2">
      <c r="A6615" t="s">
        <v>13985</v>
      </c>
      <c r="B6615">
        <v>2</v>
      </c>
    </row>
    <row r="6616" spans="1:2">
      <c r="A6616" t="s">
        <v>14002</v>
      </c>
      <c r="B6616">
        <v>2</v>
      </c>
    </row>
    <row r="6617" spans="1:2">
      <c r="A6617" t="s">
        <v>14007</v>
      </c>
      <c r="B6617">
        <v>2</v>
      </c>
    </row>
    <row r="6618" spans="1:2">
      <c r="A6618" t="s">
        <v>14014</v>
      </c>
      <c r="B6618">
        <v>2</v>
      </c>
    </row>
    <row r="6619" spans="1:2">
      <c r="A6619">
        <v>4</v>
      </c>
      <c r="B6619">
        <v>2</v>
      </c>
    </row>
    <row r="6620" spans="1:2">
      <c r="A6620" t="s">
        <v>14022</v>
      </c>
      <c r="B6620">
        <v>2</v>
      </c>
    </row>
    <row r="6621" spans="1:2">
      <c r="A6621" t="s">
        <v>14046</v>
      </c>
      <c r="B6621">
        <v>2</v>
      </c>
    </row>
    <row r="6622" spans="1:2">
      <c r="A6622" t="s">
        <v>14056</v>
      </c>
      <c r="B6622">
        <v>2</v>
      </c>
    </row>
    <row r="6623" spans="1:2">
      <c r="A6623" t="s">
        <v>14067</v>
      </c>
      <c r="B6623">
        <v>2</v>
      </c>
    </row>
    <row r="6624" spans="1:2">
      <c r="A6624" t="s">
        <v>14074</v>
      </c>
      <c r="B6624">
        <v>2</v>
      </c>
    </row>
    <row r="6625" spans="1:2">
      <c r="A6625" t="s">
        <v>14078</v>
      </c>
      <c r="B6625">
        <v>2</v>
      </c>
    </row>
    <row r="6626" spans="1:2">
      <c r="A6626" t="s">
        <v>14081</v>
      </c>
      <c r="B6626">
        <v>2</v>
      </c>
    </row>
    <row r="6627" spans="1:2">
      <c r="A6627" t="s">
        <v>14083</v>
      </c>
      <c r="B6627">
        <v>2</v>
      </c>
    </row>
    <row r="6628" spans="1:2">
      <c r="A6628">
        <v>62.2</v>
      </c>
      <c r="B6628">
        <v>2</v>
      </c>
    </row>
    <row r="6629" spans="1:2">
      <c r="A6629" t="s">
        <v>14090</v>
      </c>
      <c r="B6629">
        <v>2</v>
      </c>
    </row>
    <row r="6630" spans="1:2">
      <c r="A6630" t="s">
        <v>14091</v>
      </c>
      <c r="B6630">
        <v>2</v>
      </c>
    </row>
    <row r="6631" spans="1:2">
      <c r="A6631" t="s">
        <v>14092</v>
      </c>
      <c r="B6631">
        <v>2</v>
      </c>
    </row>
    <row r="6632" spans="1:2">
      <c r="A6632" t="s">
        <v>14098</v>
      </c>
      <c r="B6632">
        <v>2</v>
      </c>
    </row>
    <row r="6633" spans="1:2">
      <c r="A6633" t="s">
        <v>14102</v>
      </c>
      <c r="B6633">
        <v>2</v>
      </c>
    </row>
    <row r="6634" spans="1:2">
      <c r="A6634" t="s">
        <v>14105</v>
      </c>
      <c r="B6634">
        <v>2</v>
      </c>
    </row>
    <row r="6635" spans="1:2">
      <c r="A6635" t="s">
        <v>14106</v>
      </c>
      <c r="B6635">
        <v>2</v>
      </c>
    </row>
    <row r="6636" spans="1:2">
      <c r="A6636" t="s">
        <v>14114</v>
      </c>
      <c r="B6636">
        <v>2</v>
      </c>
    </row>
    <row r="6637" spans="1:2">
      <c r="A6637" t="s">
        <v>14119</v>
      </c>
      <c r="B6637">
        <v>2</v>
      </c>
    </row>
    <row r="6638" spans="1:2">
      <c r="A6638" t="s">
        <v>14120</v>
      </c>
      <c r="B6638">
        <v>2</v>
      </c>
    </row>
    <row r="6639" spans="1:2">
      <c r="A6639" t="s">
        <v>14128</v>
      </c>
      <c r="B6639">
        <v>2</v>
      </c>
    </row>
    <row r="6640" spans="1:2">
      <c r="A6640" t="s">
        <v>14129</v>
      </c>
      <c r="B6640">
        <v>2</v>
      </c>
    </row>
    <row r="6641" spans="1:2">
      <c r="A6641" t="s">
        <v>14133</v>
      </c>
      <c r="B6641">
        <v>2</v>
      </c>
    </row>
    <row r="6642" spans="1:2">
      <c r="A6642" t="s">
        <v>14136</v>
      </c>
      <c r="B6642">
        <v>2</v>
      </c>
    </row>
    <row r="6643" spans="1:2">
      <c r="A6643" t="s">
        <v>14139</v>
      </c>
      <c r="B6643">
        <v>2</v>
      </c>
    </row>
    <row r="6644" spans="1:2">
      <c r="A6644" t="s">
        <v>14141</v>
      </c>
      <c r="B6644">
        <v>2</v>
      </c>
    </row>
    <row r="6645" spans="1:2">
      <c r="A6645" t="s">
        <v>14147</v>
      </c>
      <c r="B6645">
        <v>2</v>
      </c>
    </row>
    <row r="6646" spans="1:2">
      <c r="A6646" t="s">
        <v>14155</v>
      </c>
      <c r="B6646">
        <v>2</v>
      </c>
    </row>
    <row r="6647" spans="1:2">
      <c r="A6647" t="s">
        <v>14161</v>
      </c>
      <c r="B6647">
        <v>2</v>
      </c>
    </row>
    <row r="6648" spans="1:2">
      <c r="A6648" t="s">
        <v>14163</v>
      </c>
      <c r="B6648">
        <v>2</v>
      </c>
    </row>
    <row r="6649" spans="1:2">
      <c r="A6649" t="s">
        <v>14169</v>
      </c>
      <c r="B6649">
        <v>2</v>
      </c>
    </row>
    <row r="6650" spans="1:2">
      <c r="A6650" t="s">
        <v>14179</v>
      </c>
      <c r="B6650">
        <v>2</v>
      </c>
    </row>
    <row r="6651" spans="1:2">
      <c r="A6651" t="s">
        <v>14184</v>
      </c>
      <c r="B6651">
        <v>2</v>
      </c>
    </row>
    <row r="6652" spans="1:2">
      <c r="A6652" t="s">
        <v>14189</v>
      </c>
      <c r="B6652">
        <v>2</v>
      </c>
    </row>
    <row r="6653" spans="1:2">
      <c r="A6653" t="s">
        <v>14195</v>
      </c>
      <c r="B6653">
        <v>2</v>
      </c>
    </row>
    <row r="6654" spans="1:2">
      <c r="A6654" t="s">
        <v>14209</v>
      </c>
      <c r="B6654">
        <v>2</v>
      </c>
    </row>
    <row r="6655" spans="1:2">
      <c r="A6655" t="s">
        <v>14226</v>
      </c>
      <c r="B6655">
        <v>2</v>
      </c>
    </row>
    <row r="6656" spans="1:2">
      <c r="A6656" t="s">
        <v>14228</v>
      </c>
      <c r="B6656">
        <v>2</v>
      </c>
    </row>
    <row r="6657" spans="1:2">
      <c r="A6657" t="s">
        <v>14235</v>
      </c>
      <c r="B6657">
        <v>2</v>
      </c>
    </row>
    <row r="6658" spans="1:2">
      <c r="A6658" t="s">
        <v>14238</v>
      </c>
      <c r="B6658">
        <v>2</v>
      </c>
    </row>
    <row r="6659" spans="1:2">
      <c r="A6659" t="s">
        <v>14240</v>
      </c>
      <c r="B6659">
        <v>2</v>
      </c>
    </row>
    <row r="6660" spans="1:2">
      <c r="A6660" t="s">
        <v>14248</v>
      </c>
      <c r="B6660">
        <v>2</v>
      </c>
    </row>
    <row r="6661" spans="1:2">
      <c r="A6661" t="s">
        <v>14261</v>
      </c>
      <c r="B6661">
        <v>2</v>
      </c>
    </row>
    <row r="6662" spans="1:2">
      <c r="A6662" t="s">
        <v>14270</v>
      </c>
      <c r="B6662">
        <v>2</v>
      </c>
    </row>
    <row r="6663" spans="1:2">
      <c r="A6663" t="s">
        <v>14273</v>
      </c>
      <c r="B6663">
        <v>2</v>
      </c>
    </row>
    <row r="6664" spans="1:2">
      <c r="A6664" t="s">
        <v>14275</v>
      </c>
      <c r="B6664">
        <v>2</v>
      </c>
    </row>
    <row r="6665" spans="1:2">
      <c r="A6665" t="s">
        <v>14278</v>
      </c>
      <c r="B6665">
        <v>2</v>
      </c>
    </row>
    <row r="6666" spans="1:2">
      <c r="A6666" t="s">
        <v>14280</v>
      </c>
      <c r="B6666">
        <v>2</v>
      </c>
    </row>
    <row r="6667" spans="1:2">
      <c r="A6667" t="s">
        <v>14281</v>
      </c>
      <c r="B6667">
        <v>2</v>
      </c>
    </row>
    <row r="6668" spans="1:2">
      <c r="A6668" t="s">
        <v>14292</v>
      </c>
      <c r="B6668">
        <v>2</v>
      </c>
    </row>
    <row r="6669" spans="1:2">
      <c r="A6669" t="s">
        <v>14318</v>
      </c>
      <c r="B6669">
        <v>2</v>
      </c>
    </row>
    <row r="6670" spans="1:2">
      <c r="A6670" t="s">
        <v>14323</v>
      </c>
      <c r="B6670">
        <v>2</v>
      </c>
    </row>
    <row r="6671" spans="1:2">
      <c r="A6671" t="s">
        <v>14357</v>
      </c>
      <c r="B6671">
        <v>2</v>
      </c>
    </row>
    <row r="6672" spans="1:2">
      <c r="A6672" t="s">
        <v>14380</v>
      </c>
      <c r="B6672">
        <v>2</v>
      </c>
    </row>
    <row r="6673" spans="1:2">
      <c r="A6673" t="s">
        <v>14385</v>
      </c>
      <c r="B6673">
        <v>2</v>
      </c>
    </row>
    <row r="6674" spans="1:2">
      <c r="A6674" t="s">
        <v>14392</v>
      </c>
      <c r="B6674">
        <v>2</v>
      </c>
    </row>
    <row r="6675" spans="1:2">
      <c r="A6675" s="32">
        <v>43466</v>
      </c>
      <c r="B6675">
        <v>2</v>
      </c>
    </row>
    <row r="6676" spans="1:2">
      <c r="A6676" t="s">
        <v>14399</v>
      </c>
      <c r="B6676">
        <v>2</v>
      </c>
    </row>
    <row r="6677" spans="1:2">
      <c r="A6677">
        <v>151</v>
      </c>
      <c r="B6677">
        <v>2</v>
      </c>
    </row>
    <row r="6678" spans="1:2">
      <c r="A6678">
        <v>157</v>
      </c>
      <c r="B6678">
        <v>2</v>
      </c>
    </row>
    <row r="6679" spans="1:2">
      <c r="A6679" t="s">
        <v>14413</v>
      </c>
      <c r="B6679">
        <v>2</v>
      </c>
    </row>
    <row r="6680" spans="1:2">
      <c r="A6680" t="s">
        <v>14416</v>
      </c>
      <c r="B6680">
        <v>2</v>
      </c>
    </row>
    <row r="6681" spans="1:2">
      <c r="A6681" t="s">
        <v>14423</v>
      </c>
      <c r="B6681">
        <v>2</v>
      </c>
    </row>
    <row r="6682" spans="1:2">
      <c r="A6682" t="s">
        <v>14425</v>
      </c>
      <c r="B6682">
        <v>2</v>
      </c>
    </row>
    <row r="6683" spans="1:2">
      <c r="A6683" t="s">
        <v>14430</v>
      </c>
      <c r="B6683">
        <v>2</v>
      </c>
    </row>
    <row r="6684" spans="1:2">
      <c r="A6684" t="s">
        <v>14431</v>
      </c>
      <c r="B6684">
        <v>2</v>
      </c>
    </row>
    <row r="6685" spans="1:2">
      <c r="A6685">
        <v>4</v>
      </c>
      <c r="B6685">
        <v>2</v>
      </c>
    </row>
    <row r="6686" spans="1:2">
      <c r="A6686" t="s">
        <v>14437</v>
      </c>
      <c r="B6686">
        <v>2</v>
      </c>
    </row>
    <row r="6687" spans="1:2">
      <c r="A6687" t="s">
        <v>14449</v>
      </c>
      <c r="B6687">
        <v>2</v>
      </c>
    </row>
    <row r="6688" spans="1:2">
      <c r="A6688" t="s">
        <v>14458</v>
      </c>
      <c r="B6688">
        <v>2</v>
      </c>
    </row>
    <row r="6689" spans="1:2">
      <c r="A6689" t="s">
        <v>14461</v>
      </c>
      <c r="B6689">
        <v>2</v>
      </c>
    </row>
    <row r="6690" spans="1:2">
      <c r="A6690" t="s">
        <v>14463</v>
      </c>
      <c r="B6690">
        <v>2</v>
      </c>
    </row>
    <row r="6691" spans="1:2">
      <c r="A6691">
        <v>93</v>
      </c>
      <c r="B6691">
        <v>2</v>
      </c>
    </row>
    <row r="6692" spans="1:2">
      <c r="A6692">
        <v>575</v>
      </c>
      <c r="B6692">
        <v>2</v>
      </c>
    </row>
    <row r="6693" spans="1:2">
      <c r="A6693" t="s">
        <v>14492</v>
      </c>
      <c r="B6693">
        <v>2</v>
      </c>
    </row>
    <row r="6694" spans="1:2">
      <c r="A6694" t="s">
        <v>14493</v>
      </c>
      <c r="B6694">
        <v>2</v>
      </c>
    </row>
    <row r="6695" spans="1:2">
      <c r="A6695">
        <v>128</v>
      </c>
      <c r="B6695">
        <v>2</v>
      </c>
    </row>
    <row r="6696" spans="1:2">
      <c r="A6696" t="s">
        <v>14497</v>
      </c>
      <c r="B6696">
        <v>2</v>
      </c>
    </row>
    <row r="6697" spans="1:2">
      <c r="A6697" t="s">
        <v>14504</v>
      </c>
      <c r="B6697">
        <v>2</v>
      </c>
    </row>
    <row r="6698" spans="1:2">
      <c r="A6698">
        <v>2.64</v>
      </c>
      <c r="B6698">
        <v>2</v>
      </c>
    </row>
    <row r="6699" spans="1:2">
      <c r="A6699" t="s">
        <v>14528</v>
      </c>
      <c r="B6699">
        <v>2</v>
      </c>
    </row>
    <row r="6700" spans="1:2">
      <c r="A6700" t="s">
        <v>14537</v>
      </c>
      <c r="B6700">
        <v>2</v>
      </c>
    </row>
    <row r="6701" spans="1:2">
      <c r="A6701">
        <v>0.42</v>
      </c>
      <c r="B6701">
        <v>2</v>
      </c>
    </row>
    <row r="6702" spans="1:2">
      <c r="A6702" t="s">
        <v>14549</v>
      </c>
      <c r="B6702">
        <v>2</v>
      </c>
    </row>
    <row r="6703" spans="1:2">
      <c r="A6703" t="s">
        <v>14551</v>
      </c>
      <c r="B6703">
        <v>2</v>
      </c>
    </row>
    <row r="6704" spans="1:2">
      <c r="A6704" t="s">
        <v>14556</v>
      </c>
      <c r="B6704">
        <v>2</v>
      </c>
    </row>
    <row r="6705" spans="1:2">
      <c r="A6705" t="s">
        <v>14560</v>
      </c>
      <c r="B6705">
        <v>2</v>
      </c>
    </row>
    <row r="6706" spans="1:2">
      <c r="A6706" t="s">
        <v>14578</v>
      </c>
      <c r="B6706">
        <v>2</v>
      </c>
    </row>
    <row r="6707" spans="1:2">
      <c r="A6707" t="s">
        <v>14580</v>
      </c>
      <c r="B6707">
        <v>2</v>
      </c>
    </row>
    <row r="6708" spans="1:2">
      <c r="A6708" t="s">
        <v>14586</v>
      </c>
      <c r="B6708">
        <v>2</v>
      </c>
    </row>
    <row r="6709" spans="1:2">
      <c r="A6709" t="s">
        <v>14587</v>
      </c>
      <c r="B6709">
        <v>2</v>
      </c>
    </row>
    <row r="6710" spans="1:2">
      <c r="A6710" t="s">
        <v>14591</v>
      </c>
      <c r="B6710">
        <v>2</v>
      </c>
    </row>
    <row r="6711" spans="1:2">
      <c r="A6711" t="s">
        <v>14592</v>
      </c>
      <c r="B6711">
        <v>2</v>
      </c>
    </row>
    <row r="6712" spans="1:2">
      <c r="A6712" t="s">
        <v>14593</v>
      </c>
      <c r="B6712">
        <v>2</v>
      </c>
    </row>
    <row r="6713" spans="1:2">
      <c r="A6713" t="s">
        <v>14594</v>
      </c>
      <c r="B6713">
        <v>2</v>
      </c>
    </row>
    <row r="6714" spans="1:2">
      <c r="A6714" t="s">
        <v>14596</v>
      </c>
      <c r="B6714">
        <v>2</v>
      </c>
    </row>
    <row r="6715" spans="1:2">
      <c r="A6715" t="s">
        <v>14599</v>
      </c>
      <c r="B6715">
        <v>2</v>
      </c>
    </row>
    <row r="6716" spans="1:2">
      <c r="A6716" t="s">
        <v>14600</v>
      </c>
      <c r="B6716">
        <v>2</v>
      </c>
    </row>
    <row r="6717" spans="1:2">
      <c r="A6717" t="s">
        <v>14603</v>
      </c>
      <c r="B6717">
        <v>2</v>
      </c>
    </row>
    <row r="6718" spans="1:2">
      <c r="A6718" t="s">
        <v>14605</v>
      </c>
      <c r="B6718">
        <v>2</v>
      </c>
    </row>
    <row r="6719" spans="1:2">
      <c r="A6719" t="s">
        <v>14612</v>
      </c>
      <c r="B6719">
        <v>2</v>
      </c>
    </row>
    <row r="6720" spans="1:2">
      <c r="A6720">
        <v>583</v>
      </c>
      <c r="B6720">
        <v>2</v>
      </c>
    </row>
    <row r="6721" spans="1:2">
      <c r="A6721" t="s">
        <v>14616</v>
      </c>
      <c r="B6721">
        <v>2</v>
      </c>
    </row>
    <row r="6722" spans="1:2">
      <c r="A6722" t="s">
        <v>14618</v>
      </c>
      <c r="B6722">
        <v>2</v>
      </c>
    </row>
    <row r="6723" spans="1:2">
      <c r="A6723" t="s">
        <v>14622</v>
      </c>
      <c r="B6723">
        <v>2</v>
      </c>
    </row>
    <row r="6724" spans="1:2">
      <c r="A6724" t="s">
        <v>14625</v>
      </c>
      <c r="B6724">
        <v>2</v>
      </c>
    </row>
    <row r="6725" spans="1:2">
      <c r="A6725" t="s">
        <v>14631</v>
      </c>
      <c r="B6725">
        <v>2</v>
      </c>
    </row>
    <row r="6726" spans="1:2">
      <c r="A6726" t="s">
        <v>14634</v>
      </c>
      <c r="B6726">
        <v>2</v>
      </c>
    </row>
    <row r="6727" spans="1:2">
      <c r="A6727" t="s">
        <v>14642</v>
      </c>
      <c r="B6727">
        <v>2</v>
      </c>
    </row>
    <row r="6728" spans="1:2">
      <c r="A6728" t="s">
        <v>14643</v>
      </c>
      <c r="B6728">
        <v>2</v>
      </c>
    </row>
    <row r="6729" spans="1:2">
      <c r="A6729" t="s">
        <v>14644</v>
      </c>
      <c r="B6729">
        <v>2</v>
      </c>
    </row>
    <row r="6730" spans="1:2">
      <c r="A6730" t="s">
        <v>14659</v>
      </c>
      <c r="B6730">
        <v>2</v>
      </c>
    </row>
    <row r="6731" spans="1:2">
      <c r="A6731" t="s">
        <v>14670</v>
      </c>
      <c r="B6731">
        <v>2</v>
      </c>
    </row>
    <row r="6732" spans="1:2">
      <c r="A6732" t="s">
        <v>14671</v>
      </c>
      <c r="B6732">
        <v>2</v>
      </c>
    </row>
    <row r="6733" spans="1:2">
      <c r="A6733" t="s">
        <v>14683</v>
      </c>
      <c r="B6733">
        <v>2</v>
      </c>
    </row>
    <row r="6734" spans="1:2">
      <c r="A6734" t="s">
        <v>14705</v>
      </c>
      <c r="B6734">
        <v>2</v>
      </c>
    </row>
    <row r="6735" spans="1:2">
      <c r="A6735" t="s">
        <v>14714</v>
      </c>
      <c r="B6735">
        <v>2</v>
      </c>
    </row>
    <row r="6736" spans="1:2">
      <c r="A6736" t="s">
        <v>14726</v>
      </c>
      <c r="B6736">
        <v>2</v>
      </c>
    </row>
    <row r="6737" spans="1:2">
      <c r="A6737" t="s">
        <v>14732</v>
      </c>
      <c r="B6737">
        <v>2</v>
      </c>
    </row>
    <row r="6738" spans="1:2">
      <c r="A6738" t="s">
        <v>14733</v>
      </c>
      <c r="B6738">
        <v>2</v>
      </c>
    </row>
    <row r="6739" spans="1:2">
      <c r="A6739" t="s">
        <v>14739</v>
      </c>
      <c r="B6739">
        <v>2</v>
      </c>
    </row>
    <row r="6740" spans="1:2">
      <c r="A6740" t="s">
        <v>14741</v>
      </c>
      <c r="B6740">
        <v>2</v>
      </c>
    </row>
    <row r="6741" spans="1:2">
      <c r="A6741" t="s">
        <v>14742</v>
      </c>
      <c r="B6741">
        <v>2</v>
      </c>
    </row>
    <row r="6742" spans="1:2">
      <c r="A6742" t="s">
        <v>14751</v>
      </c>
      <c r="B6742">
        <v>2</v>
      </c>
    </row>
    <row r="6743" spans="1:2">
      <c r="A6743" t="s">
        <v>14758</v>
      </c>
      <c r="B6743">
        <v>2</v>
      </c>
    </row>
    <row r="6744" spans="1:2">
      <c r="A6744" t="s">
        <v>14762</v>
      </c>
      <c r="B6744">
        <v>2</v>
      </c>
    </row>
    <row r="6745" spans="1:2">
      <c r="A6745" t="s">
        <v>14765</v>
      </c>
      <c r="B6745">
        <v>2</v>
      </c>
    </row>
    <row r="6746" spans="1:2">
      <c r="A6746" t="s">
        <v>14778</v>
      </c>
      <c r="B6746">
        <v>2</v>
      </c>
    </row>
    <row r="6747" spans="1:2">
      <c r="A6747">
        <v>24.7</v>
      </c>
      <c r="B6747">
        <v>2</v>
      </c>
    </row>
    <row r="6748" spans="1:2">
      <c r="A6748" t="s">
        <v>14794</v>
      </c>
      <c r="B6748">
        <v>2</v>
      </c>
    </row>
    <row r="6749" spans="1:2">
      <c r="A6749" t="s">
        <v>14796</v>
      </c>
      <c r="B6749">
        <v>2</v>
      </c>
    </row>
    <row r="6750" spans="1:2">
      <c r="A6750" t="s">
        <v>14807</v>
      </c>
      <c r="B6750">
        <v>2</v>
      </c>
    </row>
    <row r="6751" spans="1:2">
      <c r="A6751" t="s">
        <v>14808</v>
      </c>
      <c r="B6751">
        <v>2</v>
      </c>
    </row>
    <row r="6752" spans="1:2">
      <c r="A6752" t="s">
        <v>14809</v>
      </c>
      <c r="B6752">
        <v>2</v>
      </c>
    </row>
    <row r="6753" spans="1:2">
      <c r="A6753" t="s">
        <v>14810</v>
      </c>
      <c r="B6753">
        <v>2</v>
      </c>
    </row>
    <row r="6754" spans="1:2">
      <c r="A6754" t="s">
        <v>14813</v>
      </c>
      <c r="B6754">
        <v>2</v>
      </c>
    </row>
    <row r="6755" spans="1:2">
      <c r="A6755" t="s">
        <v>14816</v>
      </c>
      <c r="B6755">
        <v>2</v>
      </c>
    </row>
    <row r="6756" spans="1:2">
      <c r="A6756" t="s">
        <v>14838</v>
      </c>
      <c r="B6756">
        <v>2</v>
      </c>
    </row>
    <row r="6757" spans="1:2">
      <c r="A6757" t="s">
        <v>14843</v>
      </c>
      <c r="B6757">
        <v>2</v>
      </c>
    </row>
    <row r="6758" spans="1:2">
      <c r="A6758" t="s">
        <v>14846</v>
      </c>
      <c r="B6758">
        <v>2</v>
      </c>
    </row>
    <row r="6759" spans="1:2">
      <c r="A6759" t="s">
        <v>14857</v>
      </c>
      <c r="B6759">
        <v>2</v>
      </c>
    </row>
    <row r="6760" spans="1:2">
      <c r="A6760" t="s">
        <v>14870</v>
      </c>
      <c r="B6760">
        <v>2</v>
      </c>
    </row>
    <row r="6761" spans="1:2">
      <c r="A6761" t="s">
        <v>14872</v>
      </c>
      <c r="B6761">
        <v>2</v>
      </c>
    </row>
    <row r="6762" spans="1:2">
      <c r="A6762" t="s">
        <v>14873</v>
      </c>
      <c r="B6762">
        <v>2</v>
      </c>
    </row>
    <row r="6763" spans="1:2">
      <c r="A6763" t="s">
        <v>14874</v>
      </c>
      <c r="B6763">
        <v>2</v>
      </c>
    </row>
    <row r="6764" spans="1:2">
      <c r="A6764" t="s">
        <v>14875</v>
      </c>
      <c r="B6764">
        <v>2</v>
      </c>
    </row>
    <row r="6765" spans="1:2">
      <c r="A6765" t="s">
        <v>14885</v>
      </c>
      <c r="B6765">
        <v>2</v>
      </c>
    </row>
    <row r="6766" spans="1:2">
      <c r="A6766" t="s">
        <v>14890</v>
      </c>
      <c r="B6766">
        <v>2</v>
      </c>
    </row>
    <row r="6767" spans="1:2">
      <c r="A6767" t="s">
        <v>14895</v>
      </c>
      <c r="B6767">
        <v>2</v>
      </c>
    </row>
    <row r="6768" spans="1:2">
      <c r="A6768">
        <v>1.57</v>
      </c>
      <c r="B6768">
        <v>2</v>
      </c>
    </row>
    <row r="6769" spans="1:2">
      <c r="A6769" t="s">
        <v>14906</v>
      </c>
      <c r="B6769">
        <v>2</v>
      </c>
    </row>
    <row r="6770" spans="1:2">
      <c r="A6770" t="s">
        <v>14911</v>
      </c>
      <c r="B6770">
        <v>2</v>
      </c>
    </row>
    <row r="6771" spans="1:2">
      <c r="A6771" t="s">
        <v>14915</v>
      </c>
      <c r="B6771">
        <v>2</v>
      </c>
    </row>
    <row r="6772" spans="1:2">
      <c r="A6772" t="s">
        <v>14932</v>
      </c>
      <c r="B6772">
        <v>2</v>
      </c>
    </row>
    <row r="6773" spans="1:2">
      <c r="A6773" t="s">
        <v>14933</v>
      </c>
      <c r="B6773">
        <v>2</v>
      </c>
    </row>
    <row r="6774" spans="1:2">
      <c r="A6774" t="s">
        <v>14940</v>
      </c>
      <c r="B6774">
        <v>2</v>
      </c>
    </row>
    <row r="6775" spans="1:2">
      <c r="A6775" t="s">
        <v>9176</v>
      </c>
      <c r="B6775">
        <v>2</v>
      </c>
    </row>
    <row r="6776" spans="1:2">
      <c r="A6776" t="s">
        <v>14973</v>
      </c>
      <c r="B6776">
        <v>2</v>
      </c>
    </row>
    <row r="6777" spans="1:2">
      <c r="A6777" t="s">
        <v>14983</v>
      </c>
      <c r="B6777">
        <v>2</v>
      </c>
    </row>
    <row r="6778" spans="1:2">
      <c r="A6778" t="s">
        <v>14987</v>
      </c>
      <c r="B6778">
        <v>2</v>
      </c>
    </row>
    <row r="6779" spans="1:2">
      <c r="A6779" t="s">
        <v>14989</v>
      </c>
      <c r="B6779">
        <v>2</v>
      </c>
    </row>
    <row r="6780" spans="1:2">
      <c r="A6780" t="s">
        <v>14994</v>
      </c>
      <c r="B6780">
        <v>2</v>
      </c>
    </row>
    <row r="6781" spans="1:2">
      <c r="A6781" t="s">
        <v>15003</v>
      </c>
      <c r="B6781">
        <v>2</v>
      </c>
    </row>
    <row r="6782" spans="1:2">
      <c r="A6782" t="s">
        <v>15007</v>
      </c>
      <c r="B6782">
        <v>2</v>
      </c>
    </row>
    <row r="6783" spans="1:2">
      <c r="A6783" t="s">
        <v>15015</v>
      </c>
      <c r="B6783">
        <v>2</v>
      </c>
    </row>
    <row r="6784" spans="1:2">
      <c r="A6784" t="s">
        <v>15017</v>
      </c>
      <c r="B6784">
        <v>2</v>
      </c>
    </row>
    <row r="6785" spans="1:2">
      <c r="A6785" t="s">
        <v>15020</v>
      </c>
      <c r="B6785">
        <v>2</v>
      </c>
    </row>
    <row r="6786" spans="1:2">
      <c r="A6786" t="s">
        <v>15027</v>
      </c>
      <c r="B6786">
        <v>2</v>
      </c>
    </row>
    <row r="6787" spans="1:2">
      <c r="A6787" t="s">
        <v>15030</v>
      </c>
      <c r="B6787">
        <v>2</v>
      </c>
    </row>
    <row r="6788" spans="1:2">
      <c r="A6788" t="s">
        <v>15034</v>
      </c>
      <c r="B6788">
        <v>2</v>
      </c>
    </row>
    <row r="6789" spans="1:2">
      <c r="A6789" t="s">
        <v>15036</v>
      </c>
      <c r="B6789">
        <v>2</v>
      </c>
    </row>
    <row r="6790" spans="1:2">
      <c r="A6790" t="s">
        <v>15055</v>
      </c>
      <c r="B6790">
        <v>2</v>
      </c>
    </row>
    <row r="6791" spans="1:2">
      <c r="A6791" t="s">
        <v>15079</v>
      </c>
      <c r="B6791">
        <v>2</v>
      </c>
    </row>
    <row r="6792" spans="1:2">
      <c r="A6792" t="s">
        <v>15083</v>
      </c>
      <c r="B6792">
        <v>2</v>
      </c>
    </row>
    <row r="6793" spans="1:2">
      <c r="A6793" t="s">
        <v>15088</v>
      </c>
      <c r="B6793">
        <v>2</v>
      </c>
    </row>
    <row r="6794" spans="1:2">
      <c r="A6794">
        <f>6</f>
        <v>6</v>
      </c>
      <c r="B6794">
        <v>2</v>
      </c>
    </row>
    <row r="6795" spans="1:2">
      <c r="A6795" t="s">
        <v>15097</v>
      </c>
      <c r="B6795">
        <v>2</v>
      </c>
    </row>
    <row r="6796" spans="1:2">
      <c r="A6796" t="s">
        <v>15106</v>
      </c>
      <c r="B6796">
        <v>2</v>
      </c>
    </row>
    <row r="6797" spans="1:2">
      <c r="A6797" t="s">
        <v>15120</v>
      </c>
      <c r="B6797">
        <v>2</v>
      </c>
    </row>
    <row r="6798" spans="1:2">
      <c r="A6798">
        <v>1.65</v>
      </c>
      <c r="B6798">
        <v>2</v>
      </c>
    </row>
    <row r="6799" spans="1:2">
      <c r="A6799" t="s">
        <v>15126</v>
      </c>
      <c r="B6799">
        <v>2</v>
      </c>
    </row>
    <row r="6800" spans="1:2">
      <c r="A6800" t="s">
        <v>15128</v>
      </c>
      <c r="B6800">
        <v>2</v>
      </c>
    </row>
    <row r="6801" spans="1:2">
      <c r="A6801" t="s">
        <v>15129</v>
      </c>
      <c r="B6801">
        <v>2</v>
      </c>
    </row>
    <row r="6802" spans="1:2">
      <c r="A6802" t="s">
        <v>15142</v>
      </c>
      <c r="B6802">
        <v>2</v>
      </c>
    </row>
    <row r="6803" spans="1:2">
      <c r="A6803" t="s">
        <v>15143</v>
      </c>
      <c r="B6803">
        <v>2</v>
      </c>
    </row>
    <row r="6804" spans="1:2">
      <c r="A6804">
        <v>1.64</v>
      </c>
      <c r="B6804">
        <v>2</v>
      </c>
    </row>
    <row r="6805" spans="1:2">
      <c r="A6805" t="s">
        <v>15147</v>
      </c>
      <c r="B6805">
        <v>2</v>
      </c>
    </row>
    <row r="6806" spans="1:2">
      <c r="A6806" t="s">
        <v>15149</v>
      </c>
      <c r="B6806">
        <v>2</v>
      </c>
    </row>
    <row r="6807" spans="1:2">
      <c r="A6807" t="s">
        <v>15154</v>
      </c>
      <c r="B6807">
        <v>2</v>
      </c>
    </row>
    <row r="6808" spans="1:2">
      <c r="A6808" t="s">
        <v>15162</v>
      </c>
      <c r="B6808">
        <v>2</v>
      </c>
    </row>
    <row r="6809" spans="1:2">
      <c r="A6809" t="s">
        <v>8902</v>
      </c>
      <c r="B6809">
        <v>2</v>
      </c>
    </row>
    <row r="6810" spans="1:2">
      <c r="A6810" t="s">
        <v>15164</v>
      </c>
      <c r="B6810">
        <v>2</v>
      </c>
    </row>
    <row r="6811" spans="1:2">
      <c r="A6811" t="s">
        <v>15167</v>
      </c>
      <c r="B6811">
        <v>2</v>
      </c>
    </row>
    <row r="6812" spans="1:2">
      <c r="A6812" t="s">
        <v>15174</v>
      </c>
      <c r="B6812">
        <v>2</v>
      </c>
    </row>
    <row r="6813" spans="1:2">
      <c r="A6813" t="s">
        <v>15177</v>
      </c>
      <c r="B6813">
        <v>2</v>
      </c>
    </row>
    <row r="6814" spans="1:2">
      <c r="A6814" t="s">
        <v>15182</v>
      </c>
      <c r="B6814">
        <v>2</v>
      </c>
    </row>
    <row r="6815" spans="1:2">
      <c r="A6815" t="s">
        <v>15183</v>
      </c>
      <c r="B6815">
        <v>2</v>
      </c>
    </row>
    <row r="6816" spans="1:2">
      <c r="A6816" t="s">
        <v>15191</v>
      </c>
      <c r="B6816">
        <v>2</v>
      </c>
    </row>
    <row r="6817" spans="1:2">
      <c r="A6817">
        <v>13.3</v>
      </c>
      <c r="B6817">
        <v>2</v>
      </c>
    </row>
    <row r="6818" spans="1:2">
      <c r="A6818" t="s">
        <v>15197</v>
      </c>
      <c r="B6818">
        <v>2</v>
      </c>
    </row>
    <row r="6819" spans="1:2">
      <c r="A6819" t="s">
        <v>15212</v>
      </c>
      <c r="B6819">
        <v>2</v>
      </c>
    </row>
    <row r="6820" spans="1:2">
      <c r="A6820" t="s">
        <v>15213</v>
      </c>
      <c r="B6820">
        <v>2</v>
      </c>
    </row>
    <row r="6821" spans="1:2">
      <c r="A6821" t="s">
        <v>15230</v>
      </c>
      <c r="B6821">
        <v>2</v>
      </c>
    </row>
    <row r="6822" spans="1:2">
      <c r="A6822">
        <v>214</v>
      </c>
      <c r="B6822">
        <v>2</v>
      </c>
    </row>
    <row r="6823" spans="1:2">
      <c r="A6823">
        <v>215</v>
      </c>
      <c r="B6823">
        <v>2</v>
      </c>
    </row>
    <row r="6824" spans="1:2">
      <c r="A6824" t="s">
        <v>15260</v>
      </c>
      <c r="B6824">
        <v>2</v>
      </c>
    </row>
    <row r="6825" spans="1:2">
      <c r="A6825" t="s">
        <v>15261</v>
      </c>
      <c r="B6825">
        <v>2</v>
      </c>
    </row>
    <row r="6826" spans="1:2">
      <c r="A6826">
        <f>0.02</f>
        <v>0.02</v>
      </c>
      <c r="B6826">
        <v>2</v>
      </c>
    </row>
    <row r="6827" spans="1:2">
      <c r="A6827" t="s">
        <v>15270</v>
      </c>
      <c r="B6827">
        <v>2</v>
      </c>
    </row>
    <row r="6828" spans="1:2">
      <c r="A6828" t="s">
        <v>15284</v>
      </c>
      <c r="B6828">
        <v>2</v>
      </c>
    </row>
    <row r="6829" spans="1:2">
      <c r="A6829" t="s">
        <v>15286</v>
      </c>
      <c r="B6829">
        <v>2</v>
      </c>
    </row>
    <row r="6830" spans="1:2">
      <c r="A6830" t="s">
        <v>15297</v>
      </c>
      <c r="B6830">
        <v>2</v>
      </c>
    </row>
    <row r="6831" spans="1:2">
      <c r="A6831" t="s">
        <v>15298</v>
      </c>
      <c r="B6831">
        <v>2</v>
      </c>
    </row>
    <row r="6832" spans="1:2">
      <c r="A6832" t="s">
        <v>15306</v>
      </c>
      <c r="B6832">
        <v>2</v>
      </c>
    </row>
    <row r="6833" spans="1:2">
      <c r="A6833" t="s">
        <v>15328</v>
      </c>
      <c r="B6833">
        <v>2</v>
      </c>
    </row>
    <row r="6834" spans="1:2">
      <c r="A6834" t="s">
        <v>15332</v>
      </c>
      <c r="B6834">
        <v>2</v>
      </c>
    </row>
    <row r="6835" spans="1:2">
      <c r="A6835" t="s">
        <v>15333</v>
      </c>
      <c r="B6835">
        <v>2</v>
      </c>
    </row>
    <row r="6836" spans="1:2">
      <c r="A6836" t="s">
        <v>15336</v>
      </c>
      <c r="B6836">
        <v>2</v>
      </c>
    </row>
    <row r="6837" spans="1:2">
      <c r="A6837" t="s">
        <v>15343</v>
      </c>
      <c r="B6837">
        <v>2</v>
      </c>
    </row>
    <row r="6838" spans="1:2">
      <c r="A6838" t="s">
        <v>15349</v>
      </c>
      <c r="B6838">
        <v>2</v>
      </c>
    </row>
    <row r="6839" spans="1:2">
      <c r="A6839" t="s">
        <v>15351</v>
      </c>
      <c r="B6839">
        <v>2</v>
      </c>
    </row>
    <row r="6840" spans="1:2">
      <c r="A6840" t="s">
        <v>15368</v>
      </c>
      <c r="B6840">
        <v>2</v>
      </c>
    </row>
    <row r="6841" spans="1:2">
      <c r="A6841" t="s">
        <v>15372</v>
      </c>
      <c r="B6841">
        <v>2</v>
      </c>
    </row>
    <row r="6842" spans="1:2">
      <c r="A6842" t="s">
        <v>15379</v>
      </c>
      <c r="B6842">
        <v>2</v>
      </c>
    </row>
    <row r="6843" spans="1:2">
      <c r="A6843">
        <v>3.2000000000000001E-2</v>
      </c>
      <c r="B6843">
        <v>2</v>
      </c>
    </row>
    <row r="6844" spans="1:2">
      <c r="A6844" t="s">
        <v>15386</v>
      </c>
      <c r="B6844">
        <v>2</v>
      </c>
    </row>
    <row r="6845" spans="1:2">
      <c r="A6845" t="s">
        <v>15389</v>
      </c>
      <c r="B6845">
        <v>2</v>
      </c>
    </row>
    <row r="6846" spans="1:2">
      <c r="A6846" t="s">
        <v>15392</v>
      </c>
      <c r="B6846">
        <v>2</v>
      </c>
    </row>
    <row r="6847" spans="1:2">
      <c r="A6847" t="s">
        <v>15394</v>
      </c>
      <c r="B6847">
        <v>2</v>
      </c>
    </row>
    <row r="6848" spans="1:2">
      <c r="A6848" t="s">
        <v>15395</v>
      </c>
      <c r="B6848">
        <v>2</v>
      </c>
    </row>
    <row r="6849" spans="1:2">
      <c r="A6849" t="s">
        <v>15405</v>
      </c>
      <c r="B6849">
        <v>2</v>
      </c>
    </row>
    <row r="6850" spans="1:2">
      <c r="A6850" t="s">
        <v>15415</v>
      </c>
      <c r="B6850">
        <v>2</v>
      </c>
    </row>
    <row r="6851" spans="1:2">
      <c r="A6851" t="s">
        <v>15419</v>
      </c>
      <c r="B6851">
        <v>2</v>
      </c>
    </row>
    <row r="6852" spans="1:2">
      <c r="A6852" t="s">
        <v>15426</v>
      </c>
      <c r="B6852">
        <v>2</v>
      </c>
    </row>
    <row r="6853" spans="1:2">
      <c r="A6853" t="s">
        <v>15428</v>
      </c>
      <c r="B6853">
        <v>2</v>
      </c>
    </row>
    <row r="6854" spans="1:2">
      <c r="A6854" t="s">
        <v>15436</v>
      </c>
      <c r="B6854">
        <v>2</v>
      </c>
    </row>
    <row r="6855" spans="1:2">
      <c r="A6855" t="s">
        <v>15438</v>
      </c>
      <c r="B6855">
        <v>2</v>
      </c>
    </row>
    <row r="6856" spans="1:2">
      <c r="A6856" t="s">
        <v>15439</v>
      </c>
      <c r="B6856">
        <v>2</v>
      </c>
    </row>
    <row r="6857" spans="1:2">
      <c r="A6857" t="s">
        <v>15445</v>
      </c>
      <c r="B6857">
        <v>2</v>
      </c>
    </row>
    <row r="6858" spans="1:2">
      <c r="A6858">
        <v>31.3</v>
      </c>
      <c r="B6858">
        <v>2</v>
      </c>
    </row>
    <row r="6859" spans="1:2">
      <c r="A6859" t="s">
        <v>10902</v>
      </c>
      <c r="B6859">
        <v>2</v>
      </c>
    </row>
    <row r="6860" spans="1:2">
      <c r="A6860" t="s">
        <v>15451</v>
      </c>
      <c r="B6860">
        <v>2</v>
      </c>
    </row>
    <row r="6861" spans="1:2">
      <c r="A6861" t="s">
        <v>15452</v>
      </c>
      <c r="B6861">
        <v>2</v>
      </c>
    </row>
    <row r="6862" spans="1:2">
      <c r="A6862" t="s">
        <v>15463</v>
      </c>
      <c r="B6862">
        <v>2</v>
      </c>
    </row>
    <row r="6863" spans="1:2">
      <c r="A6863" t="s">
        <v>15467</v>
      </c>
      <c r="B6863">
        <v>2</v>
      </c>
    </row>
    <row r="6864" spans="1:2">
      <c r="A6864" t="s">
        <v>15468</v>
      </c>
      <c r="B6864">
        <v>2</v>
      </c>
    </row>
    <row r="6865" spans="1:2">
      <c r="A6865" t="s">
        <v>15490</v>
      </c>
      <c r="B6865">
        <v>2</v>
      </c>
    </row>
    <row r="6866" spans="1:2">
      <c r="A6866" t="s">
        <v>15491</v>
      </c>
      <c r="B6866">
        <v>2</v>
      </c>
    </row>
    <row r="6867" spans="1:2">
      <c r="A6867" t="s">
        <v>15496</v>
      </c>
      <c r="B6867">
        <v>2</v>
      </c>
    </row>
    <row r="6868" spans="1:2">
      <c r="A6868" t="s">
        <v>15510</v>
      </c>
      <c r="B6868">
        <v>2</v>
      </c>
    </row>
    <row r="6869" spans="1:2">
      <c r="A6869" t="s">
        <v>15520</v>
      </c>
      <c r="B6869">
        <v>2</v>
      </c>
    </row>
    <row r="6870" spans="1:2">
      <c r="A6870" t="s">
        <v>15522</v>
      </c>
      <c r="B6870">
        <v>2</v>
      </c>
    </row>
    <row r="6871" spans="1:2">
      <c r="A6871" t="s">
        <v>15527</v>
      </c>
      <c r="B6871">
        <v>2</v>
      </c>
    </row>
    <row r="6872" spans="1:2">
      <c r="A6872" t="s">
        <v>15530</v>
      </c>
      <c r="B6872">
        <v>2</v>
      </c>
    </row>
    <row r="6873" spans="1:2">
      <c r="A6873" t="s">
        <v>15531</v>
      </c>
      <c r="B6873">
        <v>2</v>
      </c>
    </row>
    <row r="6874" spans="1:2">
      <c r="A6874" t="s">
        <v>10779</v>
      </c>
      <c r="B6874">
        <v>2</v>
      </c>
    </row>
    <row r="6875" spans="1:2">
      <c r="A6875" t="s">
        <v>15552</v>
      </c>
      <c r="B6875">
        <v>2</v>
      </c>
    </row>
    <row r="6876" spans="1:2">
      <c r="A6876" t="s">
        <v>15559</v>
      </c>
      <c r="B6876">
        <v>2</v>
      </c>
    </row>
    <row r="6877" spans="1:2">
      <c r="A6877" t="s">
        <v>15564</v>
      </c>
      <c r="B6877">
        <v>2</v>
      </c>
    </row>
    <row r="6878" spans="1:2">
      <c r="A6878" t="s">
        <v>15570</v>
      </c>
      <c r="B6878">
        <v>2</v>
      </c>
    </row>
    <row r="6879" spans="1:2">
      <c r="A6879" t="s">
        <v>15572</v>
      </c>
      <c r="B6879">
        <v>2</v>
      </c>
    </row>
    <row r="6880" spans="1:2">
      <c r="A6880">
        <v>192</v>
      </c>
      <c r="B6880">
        <v>2</v>
      </c>
    </row>
    <row r="6881" spans="1:2">
      <c r="A6881" t="s">
        <v>15612</v>
      </c>
      <c r="B6881">
        <v>2</v>
      </c>
    </row>
    <row r="6882" spans="1:2">
      <c r="A6882" t="s">
        <v>15624</v>
      </c>
      <c r="B6882">
        <v>2</v>
      </c>
    </row>
    <row r="6883" spans="1:2">
      <c r="A6883" t="s">
        <v>15627</v>
      </c>
      <c r="B6883">
        <v>2</v>
      </c>
    </row>
    <row r="6884" spans="1:2">
      <c r="A6884" t="s">
        <v>15640</v>
      </c>
      <c r="B6884">
        <v>2</v>
      </c>
    </row>
    <row r="6885" spans="1:2">
      <c r="A6885" t="s">
        <v>15656</v>
      </c>
      <c r="B6885">
        <v>2</v>
      </c>
    </row>
    <row r="6886" spans="1:2">
      <c r="A6886" t="s">
        <v>15657</v>
      </c>
      <c r="B6886">
        <v>2</v>
      </c>
    </row>
    <row r="6887" spans="1:2">
      <c r="A6887" t="s">
        <v>15658</v>
      </c>
      <c r="B6887">
        <v>2</v>
      </c>
    </row>
    <row r="6888" spans="1:2">
      <c r="A6888" t="s">
        <v>15664</v>
      </c>
      <c r="B6888">
        <v>2</v>
      </c>
    </row>
    <row r="6889" spans="1:2">
      <c r="A6889" t="s">
        <v>15666</v>
      </c>
      <c r="B6889">
        <v>2</v>
      </c>
    </row>
    <row r="6890" spans="1:2">
      <c r="A6890" t="s">
        <v>15678</v>
      </c>
      <c r="B6890">
        <v>2</v>
      </c>
    </row>
    <row r="6891" spans="1:2">
      <c r="A6891" t="s">
        <v>15687</v>
      </c>
      <c r="B6891">
        <v>2</v>
      </c>
    </row>
    <row r="6892" spans="1:2">
      <c r="A6892" t="s">
        <v>15690</v>
      </c>
      <c r="B6892">
        <v>2</v>
      </c>
    </row>
    <row r="6893" spans="1:2">
      <c r="A6893" t="s">
        <v>15696</v>
      </c>
      <c r="B6893">
        <v>2</v>
      </c>
    </row>
    <row r="6894" spans="1:2">
      <c r="A6894" t="s">
        <v>15725</v>
      </c>
      <c r="B6894">
        <v>2</v>
      </c>
    </row>
    <row r="6895" spans="1:2">
      <c r="A6895" t="s">
        <v>15727</v>
      </c>
      <c r="B6895">
        <v>2</v>
      </c>
    </row>
    <row r="6896" spans="1:2">
      <c r="A6896" t="s">
        <v>15730</v>
      </c>
      <c r="B6896">
        <v>2</v>
      </c>
    </row>
    <row r="6897" spans="1:2">
      <c r="A6897" t="s">
        <v>15746</v>
      </c>
      <c r="B6897">
        <v>2</v>
      </c>
    </row>
    <row r="6898" spans="1:2">
      <c r="A6898" t="s">
        <v>15747</v>
      </c>
      <c r="B6898">
        <v>2</v>
      </c>
    </row>
    <row r="6899" spans="1:2">
      <c r="A6899" t="s">
        <v>15754</v>
      </c>
      <c r="B6899">
        <v>2</v>
      </c>
    </row>
    <row r="6900" spans="1:2">
      <c r="A6900">
        <v>1300</v>
      </c>
      <c r="B6900">
        <v>2</v>
      </c>
    </row>
    <row r="6901" spans="1:2">
      <c r="A6901" t="s">
        <v>15778</v>
      </c>
      <c r="B6901">
        <v>2</v>
      </c>
    </row>
    <row r="6902" spans="1:2">
      <c r="A6902" t="s">
        <v>15782</v>
      </c>
      <c r="B6902">
        <v>2</v>
      </c>
    </row>
    <row r="6903" spans="1:2">
      <c r="A6903" t="s">
        <v>15787</v>
      </c>
      <c r="B6903">
        <v>2</v>
      </c>
    </row>
    <row r="6904" spans="1:2">
      <c r="A6904">
        <v>443</v>
      </c>
      <c r="B6904">
        <v>2</v>
      </c>
    </row>
    <row r="6905" spans="1:2">
      <c r="A6905" t="s">
        <v>15802</v>
      </c>
      <c r="B6905">
        <v>2</v>
      </c>
    </row>
    <row r="6906" spans="1:2">
      <c r="A6906" t="s">
        <v>15810</v>
      </c>
      <c r="B6906">
        <v>2</v>
      </c>
    </row>
    <row r="6907" spans="1:2">
      <c r="A6907" t="s">
        <v>15822</v>
      </c>
      <c r="B6907">
        <v>2</v>
      </c>
    </row>
    <row r="6908" spans="1:2">
      <c r="A6908" t="s">
        <v>15824</v>
      </c>
      <c r="B6908">
        <v>2</v>
      </c>
    </row>
    <row r="6909" spans="1:2">
      <c r="A6909" t="s">
        <v>15829</v>
      </c>
      <c r="B6909">
        <v>2</v>
      </c>
    </row>
    <row r="6910" spans="1:2">
      <c r="A6910">
        <f>0.046</f>
        <v>4.5999999999999999E-2</v>
      </c>
      <c r="B6910">
        <v>2</v>
      </c>
    </row>
    <row r="6911" spans="1:2">
      <c r="A6911" t="s">
        <v>15843</v>
      </c>
      <c r="B6911">
        <v>2</v>
      </c>
    </row>
    <row r="6912" spans="1:2">
      <c r="A6912" t="s">
        <v>15846</v>
      </c>
      <c r="B6912">
        <v>2</v>
      </c>
    </row>
    <row r="6913" spans="1:2">
      <c r="A6913" t="s">
        <v>15849</v>
      </c>
      <c r="B6913">
        <v>2</v>
      </c>
    </row>
    <row r="6914" spans="1:2">
      <c r="A6914" t="s">
        <v>15850</v>
      </c>
      <c r="B6914">
        <v>2</v>
      </c>
    </row>
    <row r="6915" spans="1:2">
      <c r="A6915" t="s">
        <v>15860</v>
      </c>
      <c r="B6915">
        <v>2</v>
      </c>
    </row>
    <row r="6916" spans="1:2">
      <c r="A6916" t="s">
        <v>15866</v>
      </c>
      <c r="B6916">
        <v>2</v>
      </c>
    </row>
    <row r="6917" spans="1:2">
      <c r="A6917" t="s">
        <v>15870</v>
      </c>
      <c r="B6917">
        <v>2</v>
      </c>
    </row>
    <row r="6918" spans="1:2">
      <c r="A6918" t="s">
        <v>15871</v>
      </c>
      <c r="B6918">
        <v>2</v>
      </c>
    </row>
    <row r="6919" spans="1:2">
      <c r="A6919" t="s">
        <v>11038</v>
      </c>
      <c r="B6919">
        <v>2</v>
      </c>
    </row>
    <row r="6920" spans="1:2">
      <c r="A6920" t="s">
        <v>15880</v>
      </c>
      <c r="B6920">
        <v>2</v>
      </c>
    </row>
    <row r="6921" spans="1:2">
      <c r="A6921" t="s">
        <v>15896</v>
      </c>
      <c r="B6921">
        <v>2</v>
      </c>
    </row>
    <row r="6922" spans="1:2">
      <c r="A6922" t="s">
        <v>15897</v>
      </c>
      <c r="B6922">
        <v>2</v>
      </c>
    </row>
    <row r="6923" spans="1:2">
      <c r="A6923">
        <v>4436</v>
      </c>
      <c r="B6923">
        <v>2</v>
      </c>
    </row>
    <row r="6924" spans="1:2">
      <c r="A6924" t="s">
        <v>15906</v>
      </c>
      <c r="B6924">
        <v>2</v>
      </c>
    </row>
    <row r="6925" spans="1:2">
      <c r="A6925" t="s">
        <v>15912</v>
      </c>
      <c r="B6925">
        <v>2</v>
      </c>
    </row>
    <row r="6926" spans="1:2">
      <c r="A6926" t="s">
        <v>15913</v>
      </c>
      <c r="B6926">
        <v>2</v>
      </c>
    </row>
    <row r="6927" spans="1:2">
      <c r="A6927" t="s">
        <v>15917</v>
      </c>
      <c r="B6927">
        <v>2</v>
      </c>
    </row>
    <row r="6928" spans="1:2">
      <c r="A6928" t="s">
        <v>11094</v>
      </c>
      <c r="B6928">
        <v>2</v>
      </c>
    </row>
    <row r="6929" spans="1:2">
      <c r="A6929" t="s">
        <v>15921</v>
      </c>
      <c r="B6929">
        <v>2</v>
      </c>
    </row>
    <row r="6930" spans="1:2">
      <c r="A6930" t="s">
        <v>15930</v>
      </c>
      <c r="B6930">
        <v>2</v>
      </c>
    </row>
    <row r="6931" spans="1:2">
      <c r="A6931" t="s">
        <v>15931</v>
      </c>
      <c r="B6931">
        <v>2</v>
      </c>
    </row>
    <row r="6932" spans="1:2">
      <c r="A6932" t="s">
        <v>15936</v>
      </c>
      <c r="B6932">
        <v>2</v>
      </c>
    </row>
    <row r="6933" spans="1:2">
      <c r="A6933" t="s">
        <v>15939</v>
      </c>
      <c r="B6933">
        <v>2</v>
      </c>
    </row>
    <row r="6934" spans="1:2">
      <c r="A6934" t="s">
        <v>15941</v>
      </c>
      <c r="B6934">
        <v>2</v>
      </c>
    </row>
    <row r="6935" spans="1:2">
      <c r="A6935" t="s">
        <v>15942</v>
      </c>
      <c r="B6935">
        <v>2</v>
      </c>
    </row>
    <row r="6936" spans="1:2">
      <c r="A6936">
        <v>0.95</v>
      </c>
      <c r="B6936">
        <v>2</v>
      </c>
    </row>
    <row r="6937" spans="1:2">
      <c r="A6937" t="s">
        <v>15958</v>
      </c>
      <c r="B6937">
        <v>2</v>
      </c>
    </row>
    <row r="6938" spans="1:2">
      <c r="A6938" t="s">
        <v>15959</v>
      </c>
      <c r="B6938">
        <v>2</v>
      </c>
    </row>
    <row r="6939" spans="1:2">
      <c r="A6939" t="s">
        <v>15963</v>
      </c>
      <c r="B6939">
        <v>2</v>
      </c>
    </row>
    <row r="6940" spans="1:2">
      <c r="A6940" t="s">
        <v>15989</v>
      </c>
      <c r="B6940">
        <v>2</v>
      </c>
    </row>
    <row r="6941" spans="1:2">
      <c r="A6941" t="s">
        <v>15996</v>
      </c>
      <c r="B6941">
        <v>2</v>
      </c>
    </row>
    <row r="6942" spans="1:2">
      <c r="A6942" t="s">
        <v>16000</v>
      </c>
      <c r="B6942">
        <v>2</v>
      </c>
    </row>
    <row r="6943" spans="1:2">
      <c r="A6943" t="s">
        <v>16001</v>
      </c>
      <c r="B6943">
        <v>2</v>
      </c>
    </row>
    <row r="6944" spans="1:2">
      <c r="A6944" t="s">
        <v>16007</v>
      </c>
      <c r="B6944">
        <v>2</v>
      </c>
    </row>
    <row r="6945" spans="1:2">
      <c r="A6945" t="s">
        <v>16017</v>
      </c>
      <c r="B6945">
        <v>2</v>
      </c>
    </row>
    <row r="6946" spans="1:2">
      <c r="A6946" t="s">
        <v>10617</v>
      </c>
      <c r="B6946">
        <v>2</v>
      </c>
    </row>
    <row r="6947" spans="1:2">
      <c r="A6947" t="s">
        <v>16036</v>
      </c>
      <c r="B6947">
        <v>2</v>
      </c>
    </row>
    <row r="6948" spans="1:2">
      <c r="A6948" t="s">
        <v>16045</v>
      </c>
      <c r="B6948">
        <v>2</v>
      </c>
    </row>
    <row r="6949" spans="1:2">
      <c r="A6949" t="s">
        <v>16051</v>
      </c>
      <c r="B6949">
        <v>2</v>
      </c>
    </row>
    <row r="6950" spans="1:2">
      <c r="A6950" t="s">
        <v>16054</v>
      </c>
      <c r="B6950">
        <v>2</v>
      </c>
    </row>
    <row r="6951" spans="1:2">
      <c r="A6951" t="s">
        <v>16057</v>
      </c>
      <c r="B6951">
        <v>2</v>
      </c>
    </row>
    <row r="6952" spans="1:2">
      <c r="A6952" t="s">
        <v>9072</v>
      </c>
      <c r="B6952">
        <v>2</v>
      </c>
    </row>
    <row r="6953" spans="1:2">
      <c r="A6953" t="s">
        <v>16068</v>
      </c>
      <c r="B6953">
        <v>2</v>
      </c>
    </row>
    <row r="6954" spans="1:2">
      <c r="A6954">
        <v>316</v>
      </c>
      <c r="B6954">
        <v>2</v>
      </c>
    </row>
    <row r="6955" spans="1:2">
      <c r="A6955" t="s">
        <v>16085</v>
      </c>
      <c r="B6955">
        <v>2</v>
      </c>
    </row>
    <row r="6956" spans="1:2">
      <c r="A6956" t="s">
        <v>16087</v>
      </c>
      <c r="B6956">
        <v>2</v>
      </c>
    </row>
    <row r="6957" spans="1:2">
      <c r="A6957" t="s">
        <v>16097</v>
      </c>
      <c r="B6957">
        <v>2</v>
      </c>
    </row>
    <row r="6958" spans="1:2">
      <c r="A6958">
        <v>1.0999999999999999E-2</v>
      </c>
      <c r="B6958">
        <v>2</v>
      </c>
    </row>
    <row r="6959" spans="1:2">
      <c r="A6959" t="s">
        <v>16123</v>
      </c>
      <c r="B6959">
        <v>2</v>
      </c>
    </row>
    <row r="6960" spans="1:2">
      <c r="A6960" t="s">
        <v>16125</v>
      </c>
      <c r="B6960">
        <v>2</v>
      </c>
    </row>
    <row r="6961" spans="1:2">
      <c r="A6961" t="s">
        <v>16126</v>
      </c>
      <c r="B6961">
        <v>2</v>
      </c>
    </row>
    <row r="6962" spans="1:2">
      <c r="A6962" t="s">
        <v>16129</v>
      </c>
      <c r="B6962">
        <v>2</v>
      </c>
    </row>
    <row r="6963" spans="1:2">
      <c r="A6963" t="s">
        <v>16132</v>
      </c>
      <c r="B6963">
        <v>2</v>
      </c>
    </row>
    <row r="6964" spans="1:2">
      <c r="A6964">
        <v>1.61</v>
      </c>
      <c r="B6964">
        <v>2</v>
      </c>
    </row>
    <row r="6965" spans="1:2">
      <c r="A6965" t="s">
        <v>16138</v>
      </c>
      <c r="B6965">
        <v>2</v>
      </c>
    </row>
    <row r="6966" spans="1:2">
      <c r="A6966" t="s">
        <v>16157</v>
      </c>
      <c r="B6966">
        <v>2</v>
      </c>
    </row>
    <row r="6967" spans="1:2">
      <c r="A6967" t="s">
        <v>16170</v>
      </c>
      <c r="B6967">
        <v>2</v>
      </c>
    </row>
    <row r="6968" spans="1:2">
      <c r="A6968" t="s">
        <v>16176</v>
      </c>
      <c r="B6968">
        <v>2</v>
      </c>
    </row>
    <row r="6969" spans="1:2">
      <c r="A6969" t="s">
        <v>16177</v>
      </c>
      <c r="B6969">
        <v>2</v>
      </c>
    </row>
    <row r="6970" spans="1:2">
      <c r="A6970" t="s">
        <v>16185</v>
      </c>
      <c r="B6970">
        <v>2</v>
      </c>
    </row>
    <row r="6971" spans="1:2">
      <c r="A6971" t="s">
        <v>16194</v>
      </c>
      <c r="B6971">
        <v>2</v>
      </c>
    </row>
    <row r="6972" spans="1:2">
      <c r="A6972" t="s">
        <v>16196</v>
      </c>
      <c r="B6972">
        <v>2</v>
      </c>
    </row>
    <row r="6973" spans="1:2">
      <c r="A6973" t="s">
        <v>16202</v>
      </c>
      <c r="B6973">
        <v>2</v>
      </c>
    </row>
    <row r="6974" spans="1:2">
      <c r="A6974" t="s">
        <v>16210</v>
      </c>
      <c r="B6974">
        <v>2</v>
      </c>
    </row>
    <row r="6975" spans="1:2">
      <c r="A6975" t="s">
        <v>16212</v>
      </c>
      <c r="B6975">
        <v>2</v>
      </c>
    </row>
    <row r="6976" spans="1:2">
      <c r="A6976" t="s">
        <v>16215</v>
      </c>
      <c r="B6976">
        <v>2</v>
      </c>
    </row>
    <row r="6977" spans="1:2">
      <c r="A6977" t="s">
        <v>16220</v>
      </c>
      <c r="B6977">
        <v>2</v>
      </c>
    </row>
    <row r="6978" spans="1:2">
      <c r="A6978" t="s">
        <v>16222</v>
      </c>
      <c r="B6978">
        <v>2</v>
      </c>
    </row>
    <row r="6979" spans="1:2">
      <c r="A6979" t="s">
        <v>16225</v>
      </c>
      <c r="B6979">
        <v>2</v>
      </c>
    </row>
    <row r="6980" spans="1:2">
      <c r="A6980" t="s">
        <v>16231</v>
      </c>
      <c r="B6980">
        <v>2</v>
      </c>
    </row>
    <row r="6981" spans="1:2">
      <c r="A6981" t="s">
        <v>16233</v>
      </c>
      <c r="B6981">
        <v>2</v>
      </c>
    </row>
    <row r="6982" spans="1:2">
      <c r="A6982" t="s">
        <v>16243</v>
      </c>
      <c r="B6982">
        <v>2</v>
      </c>
    </row>
    <row r="6983" spans="1:2">
      <c r="A6983" t="s">
        <v>16256</v>
      </c>
      <c r="B6983">
        <v>2</v>
      </c>
    </row>
    <row r="6984" spans="1:2">
      <c r="A6984" t="s">
        <v>16257</v>
      </c>
      <c r="B6984">
        <v>2</v>
      </c>
    </row>
    <row r="6985" spans="1:2">
      <c r="A6985" t="s">
        <v>16259</v>
      </c>
      <c r="B6985">
        <v>2</v>
      </c>
    </row>
    <row r="6986" spans="1:2">
      <c r="A6986" t="s">
        <v>16264</v>
      </c>
      <c r="B6986">
        <v>2</v>
      </c>
    </row>
    <row r="6987" spans="1:2">
      <c r="A6987" t="s">
        <v>16268</v>
      </c>
      <c r="B6987">
        <v>2</v>
      </c>
    </row>
    <row r="6988" spans="1:2">
      <c r="A6988" t="s">
        <v>16279</v>
      </c>
      <c r="B6988">
        <v>2</v>
      </c>
    </row>
    <row r="6989" spans="1:2">
      <c r="A6989" t="s">
        <v>16281</v>
      </c>
      <c r="B6989">
        <v>2</v>
      </c>
    </row>
    <row r="6990" spans="1:2">
      <c r="A6990" t="s">
        <v>16283</v>
      </c>
      <c r="B6990">
        <v>2</v>
      </c>
    </row>
    <row r="6991" spans="1:2">
      <c r="A6991" t="s">
        <v>16285</v>
      </c>
      <c r="B6991">
        <v>2</v>
      </c>
    </row>
    <row r="6992" spans="1:2">
      <c r="A6992" t="s">
        <v>16286</v>
      </c>
      <c r="B6992">
        <v>2</v>
      </c>
    </row>
    <row r="6993" spans="1:2">
      <c r="A6993" t="s">
        <v>16299</v>
      </c>
      <c r="B6993">
        <v>2</v>
      </c>
    </row>
    <row r="6994" spans="1:2">
      <c r="A6994" t="s">
        <v>16300</v>
      </c>
      <c r="B6994">
        <v>2</v>
      </c>
    </row>
    <row r="6995" spans="1:2">
      <c r="A6995" t="s">
        <v>16304</v>
      </c>
      <c r="B6995">
        <v>2</v>
      </c>
    </row>
    <row r="6996" spans="1:2">
      <c r="A6996" t="s">
        <v>16343</v>
      </c>
      <c r="B6996">
        <v>2</v>
      </c>
    </row>
    <row r="6997" spans="1:2">
      <c r="A6997" t="s">
        <v>16363</v>
      </c>
      <c r="B6997">
        <v>2</v>
      </c>
    </row>
    <row r="6998" spans="1:2">
      <c r="A6998" t="s">
        <v>9321</v>
      </c>
      <c r="B6998">
        <v>2</v>
      </c>
    </row>
    <row r="6999" spans="1:2">
      <c r="A6999" t="s">
        <v>16368</v>
      </c>
      <c r="B6999">
        <v>2</v>
      </c>
    </row>
    <row r="7000" spans="1:2">
      <c r="A7000" t="s">
        <v>16387</v>
      </c>
      <c r="B7000">
        <v>2</v>
      </c>
    </row>
    <row r="7001" spans="1:2">
      <c r="A7001" t="s">
        <v>16402</v>
      </c>
      <c r="B7001">
        <v>2</v>
      </c>
    </row>
    <row r="7002" spans="1:2">
      <c r="A7002" t="s">
        <v>16406</v>
      </c>
      <c r="B7002">
        <v>2</v>
      </c>
    </row>
    <row r="7003" spans="1:2">
      <c r="A7003" t="s">
        <v>16407</v>
      </c>
      <c r="B7003">
        <v>2</v>
      </c>
    </row>
    <row r="7004" spans="1:2">
      <c r="A7004" t="s">
        <v>9061</v>
      </c>
      <c r="B7004">
        <v>2</v>
      </c>
    </row>
    <row r="7005" spans="1:2">
      <c r="A7005" t="s">
        <v>16433</v>
      </c>
      <c r="B7005">
        <v>2</v>
      </c>
    </row>
    <row r="7006" spans="1:2">
      <c r="A7006" t="s">
        <v>16440</v>
      </c>
      <c r="B7006">
        <v>2</v>
      </c>
    </row>
    <row r="7007" spans="1:2">
      <c r="A7007" t="s">
        <v>16449</v>
      </c>
      <c r="B7007">
        <v>2</v>
      </c>
    </row>
    <row r="7008" spans="1:2">
      <c r="A7008" t="s">
        <v>16465</v>
      </c>
      <c r="B7008">
        <v>2</v>
      </c>
    </row>
    <row r="7009" spans="1:2">
      <c r="A7009" t="s">
        <v>16480</v>
      </c>
      <c r="B7009">
        <v>2</v>
      </c>
    </row>
    <row r="7010" spans="1:2">
      <c r="A7010" t="s">
        <v>16490</v>
      </c>
      <c r="B7010">
        <v>2</v>
      </c>
    </row>
    <row r="7011" spans="1:2">
      <c r="A7011" t="s">
        <v>16491</v>
      </c>
      <c r="B7011">
        <v>2</v>
      </c>
    </row>
    <row r="7012" spans="1:2">
      <c r="A7012" t="s">
        <v>16493</v>
      </c>
      <c r="B7012">
        <v>2</v>
      </c>
    </row>
    <row r="7013" spans="1:2">
      <c r="A7013" t="s">
        <v>16498</v>
      </c>
      <c r="B7013">
        <v>2</v>
      </c>
    </row>
    <row r="7014" spans="1:2">
      <c r="A7014" t="s">
        <v>16502</v>
      </c>
      <c r="B7014">
        <v>2</v>
      </c>
    </row>
    <row r="7015" spans="1:2">
      <c r="A7015" t="s">
        <v>16506</v>
      </c>
      <c r="B7015">
        <v>2</v>
      </c>
    </row>
    <row r="7016" spans="1:2">
      <c r="A7016" t="s">
        <v>16510</v>
      </c>
      <c r="B7016">
        <v>2</v>
      </c>
    </row>
    <row r="7017" spans="1:2">
      <c r="A7017" t="s">
        <v>16513</v>
      </c>
      <c r="B7017">
        <v>2</v>
      </c>
    </row>
    <row r="7018" spans="1:2">
      <c r="A7018" t="s">
        <v>16514</v>
      </c>
      <c r="B7018">
        <v>2</v>
      </c>
    </row>
    <row r="7019" spans="1:2">
      <c r="A7019" t="s">
        <v>16519</v>
      </c>
      <c r="B7019">
        <v>2</v>
      </c>
    </row>
    <row r="7020" spans="1:2">
      <c r="A7020" t="s">
        <v>16528</v>
      </c>
      <c r="B7020">
        <v>2</v>
      </c>
    </row>
    <row r="7021" spans="1:2">
      <c r="A7021" t="s">
        <v>16529</v>
      </c>
      <c r="B7021">
        <v>2</v>
      </c>
    </row>
    <row r="7022" spans="1:2">
      <c r="A7022" t="s">
        <v>16531</v>
      </c>
      <c r="B7022">
        <v>2</v>
      </c>
    </row>
    <row r="7023" spans="1:2">
      <c r="A7023" t="s">
        <v>16533</v>
      </c>
      <c r="B7023">
        <v>2</v>
      </c>
    </row>
    <row r="7024" spans="1:2">
      <c r="A7024" t="s">
        <v>16536</v>
      </c>
      <c r="B7024">
        <v>2</v>
      </c>
    </row>
    <row r="7025" spans="1:2">
      <c r="A7025" t="s">
        <v>16538</v>
      </c>
      <c r="B7025">
        <v>2</v>
      </c>
    </row>
    <row r="7026" spans="1:2">
      <c r="A7026" t="s">
        <v>16555</v>
      </c>
      <c r="B7026">
        <v>2</v>
      </c>
    </row>
    <row r="7027" spans="1:2">
      <c r="A7027" t="s">
        <v>16560</v>
      </c>
      <c r="B7027">
        <v>2</v>
      </c>
    </row>
    <row r="7028" spans="1:2">
      <c r="A7028" t="s">
        <v>16561</v>
      </c>
      <c r="B7028">
        <v>2</v>
      </c>
    </row>
    <row r="7029" spans="1:2">
      <c r="A7029" t="s">
        <v>16566</v>
      </c>
      <c r="B7029">
        <v>2</v>
      </c>
    </row>
    <row r="7030" spans="1:2">
      <c r="A7030" t="s">
        <v>16572</v>
      </c>
      <c r="B7030">
        <v>2</v>
      </c>
    </row>
    <row r="7031" spans="1:2">
      <c r="A7031" t="s">
        <v>16579</v>
      </c>
      <c r="B7031">
        <v>2</v>
      </c>
    </row>
    <row r="7032" spans="1:2">
      <c r="A7032" t="s">
        <v>16581</v>
      </c>
      <c r="B7032">
        <v>2</v>
      </c>
    </row>
    <row r="7033" spans="1:2">
      <c r="A7033" t="s">
        <v>16585</v>
      </c>
      <c r="B7033">
        <v>2</v>
      </c>
    </row>
    <row r="7034" spans="1:2">
      <c r="A7034" t="s">
        <v>16591</v>
      </c>
      <c r="B7034">
        <v>2</v>
      </c>
    </row>
    <row r="7035" spans="1:2">
      <c r="A7035" t="s">
        <v>16599</v>
      </c>
      <c r="B7035">
        <v>2</v>
      </c>
    </row>
    <row r="7036" spans="1:2">
      <c r="A7036" t="s">
        <v>16606</v>
      </c>
      <c r="B7036">
        <v>2</v>
      </c>
    </row>
    <row r="7037" spans="1:2">
      <c r="A7037" t="s">
        <v>16619</v>
      </c>
      <c r="B7037">
        <v>2</v>
      </c>
    </row>
    <row r="7038" spans="1:2">
      <c r="A7038" t="s">
        <v>16620</v>
      </c>
      <c r="B7038">
        <v>2</v>
      </c>
    </row>
    <row r="7039" spans="1:2">
      <c r="A7039" t="s">
        <v>16624</v>
      </c>
      <c r="B7039">
        <v>2</v>
      </c>
    </row>
    <row r="7040" spans="1:2">
      <c r="A7040" t="s">
        <v>16652</v>
      </c>
      <c r="B7040">
        <v>2</v>
      </c>
    </row>
    <row r="7041" spans="1:2">
      <c r="A7041" t="s">
        <v>16655</v>
      </c>
      <c r="B7041">
        <v>2</v>
      </c>
    </row>
    <row r="7042" spans="1:2">
      <c r="A7042" t="s">
        <v>16659</v>
      </c>
      <c r="B7042">
        <v>2</v>
      </c>
    </row>
    <row r="7043" spans="1:2">
      <c r="A7043">
        <v>1.42</v>
      </c>
      <c r="B7043">
        <v>2</v>
      </c>
    </row>
    <row r="7044" spans="1:2">
      <c r="A7044">
        <v>339</v>
      </c>
      <c r="B7044">
        <v>2</v>
      </c>
    </row>
    <row r="7045" spans="1:2">
      <c r="A7045">
        <v>333</v>
      </c>
      <c r="B7045">
        <v>2</v>
      </c>
    </row>
    <row r="7046" spans="1:2">
      <c r="A7046" t="s">
        <v>16677</v>
      </c>
      <c r="B7046">
        <v>2</v>
      </c>
    </row>
    <row r="7047" spans="1:2">
      <c r="A7047" t="s">
        <v>16695</v>
      </c>
      <c r="B7047">
        <v>2</v>
      </c>
    </row>
    <row r="7048" spans="1:2">
      <c r="A7048">
        <v>41.3</v>
      </c>
      <c r="B7048">
        <v>2</v>
      </c>
    </row>
    <row r="7049" spans="1:2">
      <c r="A7049" t="s">
        <v>16700</v>
      </c>
      <c r="B7049">
        <v>2</v>
      </c>
    </row>
    <row r="7050" spans="1:2">
      <c r="A7050" t="s">
        <v>16703</v>
      </c>
      <c r="B7050">
        <v>2</v>
      </c>
    </row>
    <row r="7051" spans="1:2">
      <c r="A7051" t="s">
        <v>16710</v>
      </c>
      <c r="B7051">
        <v>2</v>
      </c>
    </row>
    <row r="7052" spans="1:2">
      <c r="A7052">
        <v>1.49</v>
      </c>
      <c r="B7052">
        <v>2</v>
      </c>
    </row>
    <row r="7053" spans="1:2">
      <c r="A7053">
        <v>1.47</v>
      </c>
      <c r="B7053">
        <v>2</v>
      </c>
    </row>
    <row r="7054" spans="1:2">
      <c r="A7054">
        <v>1.46</v>
      </c>
      <c r="B7054">
        <v>2</v>
      </c>
    </row>
    <row r="7055" spans="1:2">
      <c r="A7055">
        <v>1.41</v>
      </c>
      <c r="B7055">
        <v>2</v>
      </c>
    </row>
    <row r="7056" spans="1:2">
      <c r="A7056" t="s">
        <v>16731</v>
      </c>
      <c r="B7056">
        <v>2</v>
      </c>
    </row>
    <row r="7057" spans="1:2">
      <c r="A7057" t="s">
        <v>16732</v>
      </c>
      <c r="B7057">
        <v>2</v>
      </c>
    </row>
    <row r="7058" spans="1:2">
      <c r="A7058" t="s">
        <v>16745</v>
      </c>
      <c r="B7058">
        <v>2</v>
      </c>
    </row>
    <row r="7059" spans="1:2">
      <c r="A7059" t="s">
        <v>16748</v>
      </c>
      <c r="B7059">
        <v>2</v>
      </c>
    </row>
    <row r="7060" spans="1:2">
      <c r="A7060" t="s">
        <v>16749</v>
      </c>
      <c r="B7060">
        <v>2</v>
      </c>
    </row>
    <row r="7061" spans="1:2">
      <c r="A7061" t="s">
        <v>16752</v>
      </c>
      <c r="B7061">
        <v>2</v>
      </c>
    </row>
    <row r="7062" spans="1:2">
      <c r="A7062" t="s">
        <v>16753</v>
      </c>
      <c r="B7062">
        <v>2</v>
      </c>
    </row>
    <row r="7063" spans="1:2">
      <c r="A7063" t="s">
        <v>16757</v>
      </c>
      <c r="B7063">
        <v>2</v>
      </c>
    </row>
    <row r="7064" spans="1:2">
      <c r="A7064" t="s">
        <v>16765</v>
      </c>
      <c r="B7064">
        <v>2</v>
      </c>
    </row>
    <row r="7065" spans="1:2">
      <c r="A7065" t="s">
        <v>16792</v>
      </c>
      <c r="B7065">
        <v>2</v>
      </c>
    </row>
    <row r="7066" spans="1:2">
      <c r="A7066" t="s">
        <v>16797</v>
      </c>
      <c r="B7066">
        <v>2</v>
      </c>
    </row>
    <row r="7067" spans="1:2">
      <c r="A7067" t="s">
        <v>16802</v>
      </c>
      <c r="B7067">
        <v>2</v>
      </c>
    </row>
    <row r="7068" spans="1:2">
      <c r="A7068" t="s">
        <v>16824</v>
      </c>
      <c r="B7068">
        <v>2</v>
      </c>
    </row>
    <row r="7069" spans="1:2">
      <c r="A7069" t="s">
        <v>16841</v>
      </c>
      <c r="B7069">
        <v>2</v>
      </c>
    </row>
    <row r="7070" spans="1:2">
      <c r="A7070" t="s">
        <v>16854</v>
      </c>
      <c r="B7070">
        <v>2</v>
      </c>
    </row>
    <row r="7071" spans="1:2">
      <c r="A7071" t="s">
        <v>16860</v>
      </c>
      <c r="B7071">
        <v>2</v>
      </c>
    </row>
    <row r="7072" spans="1:2">
      <c r="A7072" t="s">
        <v>16861</v>
      </c>
      <c r="B7072">
        <v>2</v>
      </c>
    </row>
    <row r="7073" spans="1:2">
      <c r="A7073" t="s">
        <v>16871</v>
      </c>
      <c r="B7073">
        <v>2</v>
      </c>
    </row>
    <row r="7074" spans="1:2">
      <c r="A7074" t="s">
        <v>16872</v>
      </c>
      <c r="B7074">
        <v>2</v>
      </c>
    </row>
    <row r="7075" spans="1:2">
      <c r="A7075" t="s">
        <v>16875</v>
      </c>
      <c r="B7075">
        <v>2</v>
      </c>
    </row>
    <row r="7076" spans="1:2">
      <c r="A7076" t="s">
        <v>16889</v>
      </c>
      <c r="B7076">
        <v>2</v>
      </c>
    </row>
    <row r="7077" spans="1:2">
      <c r="A7077" t="s">
        <v>16890</v>
      </c>
      <c r="B7077">
        <v>2</v>
      </c>
    </row>
    <row r="7078" spans="1:2">
      <c r="A7078">
        <v>-11</v>
      </c>
      <c r="B7078">
        <v>2</v>
      </c>
    </row>
    <row r="7079" spans="1:2">
      <c r="A7079" t="s">
        <v>16897</v>
      </c>
      <c r="B7079">
        <v>2</v>
      </c>
    </row>
    <row r="7080" spans="1:2">
      <c r="A7080" t="s">
        <v>16900</v>
      </c>
      <c r="B7080">
        <v>2</v>
      </c>
    </row>
    <row r="7081" spans="1:2">
      <c r="A7081" t="s">
        <v>16906</v>
      </c>
      <c r="B7081">
        <v>2</v>
      </c>
    </row>
    <row r="7082" spans="1:2">
      <c r="A7082" t="s">
        <v>16907</v>
      </c>
      <c r="B7082">
        <v>2</v>
      </c>
    </row>
    <row r="7083" spans="1:2">
      <c r="A7083" t="s">
        <v>16908</v>
      </c>
      <c r="B7083">
        <v>2</v>
      </c>
    </row>
    <row r="7084" spans="1:2">
      <c r="A7084" t="s">
        <v>16915</v>
      </c>
      <c r="B7084">
        <v>2</v>
      </c>
    </row>
    <row r="7085" spans="1:2">
      <c r="A7085" t="s">
        <v>16918</v>
      </c>
      <c r="B7085">
        <v>2</v>
      </c>
    </row>
    <row r="7086" spans="1:2">
      <c r="A7086" t="s">
        <v>16925</v>
      </c>
      <c r="B7086">
        <v>2</v>
      </c>
    </row>
    <row r="7087" spans="1:2">
      <c r="A7087" t="s">
        <v>16928</v>
      </c>
      <c r="B7087">
        <v>2</v>
      </c>
    </row>
    <row r="7088" spans="1:2">
      <c r="A7088" t="s">
        <v>16932</v>
      </c>
      <c r="B7088">
        <v>2</v>
      </c>
    </row>
    <row r="7089" spans="1:2">
      <c r="A7089" t="s">
        <v>16938</v>
      </c>
      <c r="B7089">
        <v>2</v>
      </c>
    </row>
    <row r="7090" spans="1:2">
      <c r="A7090" t="s">
        <v>16943</v>
      </c>
      <c r="B7090">
        <v>2</v>
      </c>
    </row>
    <row r="7091" spans="1:2">
      <c r="A7091" t="s">
        <v>16949</v>
      </c>
      <c r="B7091">
        <v>2</v>
      </c>
    </row>
    <row r="7092" spans="1:2">
      <c r="A7092" t="s">
        <v>16970</v>
      </c>
      <c r="B7092">
        <v>2</v>
      </c>
    </row>
    <row r="7093" spans="1:2">
      <c r="A7093" t="s">
        <v>16981</v>
      </c>
      <c r="B7093">
        <v>2</v>
      </c>
    </row>
    <row r="7094" spans="1:2">
      <c r="A7094" t="s">
        <v>16987</v>
      </c>
      <c r="B7094">
        <v>2</v>
      </c>
    </row>
    <row r="7095" spans="1:2">
      <c r="A7095" t="s">
        <v>16988</v>
      </c>
      <c r="B7095">
        <v>2</v>
      </c>
    </row>
    <row r="7096" spans="1:2">
      <c r="A7096" t="s">
        <v>17003</v>
      </c>
      <c r="B7096">
        <v>2</v>
      </c>
    </row>
    <row r="7097" spans="1:2">
      <c r="A7097" t="s">
        <v>17004</v>
      </c>
      <c r="B7097">
        <v>2</v>
      </c>
    </row>
    <row r="7098" spans="1:2">
      <c r="A7098" t="s">
        <v>17006</v>
      </c>
      <c r="B7098">
        <v>2</v>
      </c>
    </row>
    <row r="7099" spans="1:2">
      <c r="A7099" t="s">
        <v>17015</v>
      </c>
      <c r="B7099">
        <v>2</v>
      </c>
    </row>
    <row r="7100" spans="1:2">
      <c r="A7100" t="s">
        <v>17022</v>
      </c>
      <c r="B7100">
        <v>2</v>
      </c>
    </row>
    <row r="7101" spans="1:2">
      <c r="A7101" t="s">
        <v>17026</v>
      </c>
      <c r="B7101">
        <v>2</v>
      </c>
    </row>
    <row r="7102" spans="1:2">
      <c r="A7102" t="s">
        <v>17028</v>
      </c>
      <c r="B7102">
        <v>2</v>
      </c>
    </row>
    <row r="7103" spans="1:2">
      <c r="A7103" t="s">
        <v>17031</v>
      </c>
      <c r="B7103">
        <v>2</v>
      </c>
    </row>
    <row r="7104" spans="1:2">
      <c r="A7104" t="s">
        <v>17034</v>
      </c>
      <c r="B7104">
        <v>2</v>
      </c>
    </row>
    <row r="7105" spans="1:2">
      <c r="A7105" t="s">
        <v>17041</v>
      </c>
      <c r="B7105">
        <v>2</v>
      </c>
    </row>
    <row r="7106" spans="1:2">
      <c r="A7106" t="s">
        <v>17047</v>
      </c>
      <c r="B7106">
        <v>2</v>
      </c>
    </row>
    <row r="7107" spans="1:2">
      <c r="A7107" t="s">
        <v>17048</v>
      </c>
      <c r="B7107">
        <v>2</v>
      </c>
    </row>
    <row r="7108" spans="1:2">
      <c r="A7108" t="s">
        <v>17054</v>
      </c>
      <c r="B7108">
        <v>2</v>
      </c>
    </row>
    <row r="7109" spans="1:2">
      <c r="A7109" t="s">
        <v>17058</v>
      </c>
      <c r="B7109">
        <v>2</v>
      </c>
    </row>
    <row r="7110" spans="1:2">
      <c r="A7110" t="s">
        <v>17060</v>
      </c>
      <c r="B7110">
        <v>2</v>
      </c>
    </row>
    <row r="7111" spans="1:2">
      <c r="A7111" t="s">
        <v>17074</v>
      </c>
      <c r="B7111">
        <v>2</v>
      </c>
    </row>
    <row r="7112" spans="1:2">
      <c r="A7112" t="s">
        <v>17086</v>
      </c>
      <c r="B7112">
        <v>2</v>
      </c>
    </row>
    <row r="7113" spans="1:2">
      <c r="A7113" t="s">
        <v>17093</v>
      </c>
      <c r="B7113">
        <v>2</v>
      </c>
    </row>
    <row r="7114" spans="1:2">
      <c r="A7114" t="s">
        <v>17100</v>
      </c>
      <c r="B7114">
        <v>2</v>
      </c>
    </row>
    <row r="7115" spans="1:2">
      <c r="A7115" t="s">
        <v>17102</v>
      </c>
      <c r="B7115">
        <v>2</v>
      </c>
    </row>
    <row r="7116" spans="1:2">
      <c r="A7116" t="s">
        <v>17108</v>
      </c>
      <c r="B7116">
        <v>2</v>
      </c>
    </row>
    <row r="7117" spans="1:2">
      <c r="A7117" t="s">
        <v>17117</v>
      </c>
      <c r="B7117">
        <v>2</v>
      </c>
    </row>
    <row r="7118" spans="1:2">
      <c r="A7118" t="s">
        <v>17119</v>
      </c>
      <c r="B7118">
        <v>2</v>
      </c>
    </row>
    <row r="7119" spans="1:2">
      <c r="A7119" t="s">
        <v>17121</v>
      </c>
      <c r="B7119">
        <v>2</v>
      </c>
    </row>
    <row r="7120" spans="1:2">
      <c r="A7120" t="s">
        <v>17125</v>
      </c>
      <c r="B7120">
        <v>2</v>
      </c>
    </row>
    <row r="7121" spans="1:2">
      <c r="A7121" t="s">
        <v>17135</v>
      </c>
      <c r="B7121">
        <v>2</v>
      </c>
    </row>
    <row r="7122" spans="1:2">
      <c r="A7122" t="s">
        <v>17144</v>
      </c>
      <c r="B7122">
        <v>2</v>
      </c>
    </row>
    <row r="7123" spans="1:2">
      <c r="A7123" t="s">
        <v>17145</v>
      </c>
      <c r="B7123">
        <v>2</v>
      </c>
    </row>
    <row r="7124" spans="1:2">
      <c r="A7124" t="s">
        <v>17147</v>
      </c>
      <c r="B7124">
        <v>2</v>
      </c>
    </row>
    <row r="7125" spans="1:2">
      <c r="A7125" t="s">
        <v>17161</v>
      </c>
      <c r="B7125">
        <v>2</v>
      </c>
    </row>
    <row r="7126" spans="1:2">
      <c r="A7126" t="s">
        <v>17181</v>
      </c>
      <c r="B7126">
        <v>2</v>
      </c>
    </row>
    <row r="7127" spans="1:2">
      <c r="A7127" t="s">
        <v>17183</v>
      </c>
      <c r="B7127">
        <v>2</v>
      </c>
    </row>
    <row r="7128" spans="1:2">
      <c r="A7128">
        <v>32.5</v>
      </c>
      <c r="B7128">
        <v>2</v>
      </c>
    </row>
    <row r="7129" spans="1:2">
      <c r="A7129" t="s">
        <v>17185</v>
      </c>
      <c r="B7129">
        <v>2</v>
      </c>
    </row>
    <row r="7130" spans="1:2">
      <c r="A7130">
        <v>8.1</v>
      </c>
      <c r="B7130">
        <v>2</v>
      </c>
    </row>
    <row r="7131" spans="1:2">
      <c r="A7131">
        <v>8.1999999999999993</v>
      </c>
      <c r="B7131">
        <v>2</v>
      </c>
    </row>
    <row r="7132" spans="1:2">
      <c r="A7132" t="s">
        <v>17208</v>
      </c>
      <c r="B7132">
        <v>2</v>
      </c>
    </row>
    <row r="7133" spans="1:2">
      <c r="A7133">
        <v>8.6</v>
      </c>
      <c r="B7133">
        <v>2</v>
      </c>
    </row>
    <row r="7134" spans="1:2">
      <c r="A7134" t="s">
        <v>17214</v>
      </c>
      <c r="B7134">
        <v>2</v>
      </c>
    </row>
    <row r="7135" spans="1:2">
      <c r="A7135" t="s">
        <v>17215</v>
      </c>
      <c r="B7135">
        <v>2</v>
      </c>
    </row>
    <row r="7136" spans="1:2">
      <c r="A7136" t="s">
        <v>17216</v>
      </c>
      <c r="B7136">
        <v>2</v>
      </c>
    </row>
    <row r="7137" spans="1:2">
      <c r="A7137" t="s">
        <v>17225</v>
      </c>
      <c r="B7137">
        <v>2</v>
      </c>
    </row>
    <row r="7138" spans="1:2">
      <c r="A7138" t="s">
        <v>17230</v>
      </c>
      <c r="B7138">
        <v>2</v>
      </c>
    </row>
    <row r="7139" spans="1:2">
      <c r="A7139" t="s">
        <v>17231</v>
      </c>
      <c r="B7139">
        <v>2</v>
      </c>
    </row>
    <row r="7140" spans="1:2">
      <c r="A7140" t="s">
        <v>17245</v>
      </c>
      <c r="B7140">
        <v>2</v>
      </c>
    </row>
    <row r="7141" spans="1:2">
      <c r="A7141" t="s">
        <v>17261</v>
      </c>
      <c r="B7141">
        <v>2</v>
      </c>
    </row>
    <row r="7142" spans="1:2">
      <c r="A7142" t="s">
        <v>17262</v>
      </c>
      <c r="B7142">
        <v>2</v>
      </c>
    </row>
    <row r="7143" spans="1:2">
      <c r="A7143" t="s">
        <v>17274</v>
      </c>
      <c r="B7143">
        <v>2</v>
      </c>
    </row>
    <row r="7144" spans="1:2">
      <c r="A7144" t="s">
        <v>17297</v>
      </c>
      <c r="B7144">
        <v>2</v>
      </c>
    </row>
    <row r="7145" spans="1:2">
      <c r="A7145" t="s">
        <v>17302</v>
      </c>
      <c r="B7145">
        <v>2</v>
      </c>
    </row>
    <row r="7146" spans="1:2">
      <c r="A7146" t="s">
        <v>17309</v>
      </c>
      <c r="B7146">
        <v>2</v>
      </c>
    </row>
    <row r="7147" spans="1:2">
      <c r="A7147" t="s">
        <v>17312</v>
      </c>
      <c r="B7147">
        <v>2</v>
      </c>
    </row>
    <row r="7148" spans="1:2">
      <c r="A7148" t="s">
        <v>17316</v>
      </c>
      <c r="B7148">
        <v>2</v>
      </c>
    </row>
    <row r="7149" spans="1:2">
      <c r="A7149" t="s">
        <v>17318</v>
      </c>
      <c r="B7149">
        <v>2</v>
      </c>
    </row>
    <row r="7150" spans="1:2">
      <c r="A7150" t="s">
        <v>17322</v>
      </c>
      <c r="B7150">
        <v>2</v>
      </c>
    </row>
    <row r="7151" spans="1:2">
      <c r="A7151" t="s">
        <v>17327</v>
      </c>
      <c r="B7151">
        <v>2</v>
      </c>
    </row>
    <row r="7152" spans="1:2">
      <c r="A7152" t="s">
        <v>17331</v>
      </c>
      <c r="B7152">
        <v>2</v>
      </c>
    </row>
    <row r="7153" spans="1:2">
      <c r="A7153" t="s">
        <v>17332</v>
      </c>
      <c r="B7153">
        <v>2</v>
      </c>
    </row>
    <row r="7154" spans="1:2">
      <c r="A7154" t="s">
        <v>17334</v>
      </c>
      <c r="B7154">
        <v>2</v>
      </c>
    </row>
    <row r="7155" spans="1:2">
      <c r="A7155" t="s">
        <v>17335</v>
      </c>
      <c r="B7155">
        <v>2</v>
      </c>
    </row>
    <row r="7156" spans="1:2">
      <c r="A7156" t="s">
        <v>17339</v>
      </c>
      <c r="B7156">
        <v>2</v>
      </c>
    </row>
    <row r="7157" spans="1:2">
      <c r="A7157" t="s">
        <v>10147</v>
      </c>
      <c r="B7157">
        <v>2</v>
      </c>
    </row>
    <row r="7158" spans="1:2">
      <c r="A7158" t="s">
        <v>17347</v>
      </c>
      <c r="B7158">
        <v>2</v>
      </c>
    </row>
    <row r="7159" spans="1:2">
      <c r="A7159" t="s">
        <v>17351</v>
      </c>
      <c r="B7159">
        <v>2</v>
      </c>
    </row>
    <row r="7160" spans="1:2">
      <c r="A7160" t="s">
        <v>9211</v>
      </c>
      <c r="B7160">
        <v>2</v>
      </c>
    </row>
    <row r="7161" spans="1:2">
      <c r="A7161" t="s">
        <v>17363</v>
      </c>
      <c r="B7161">
        <v>2</v>
      </c>
    </row>
    <row r="7162" spans="1:2">
      <c r="A7162" t="s">
        <v>17376</v>
      </c>
      <c r="B7162">
        <v>2</v>
      </c>
    </row>
    <row r="7163" spans="1:2">
      <c r="A7163" t="s">
        <v>17378</v>
      </c>
      <c r="B7163">
        <v>2</v>
      </c>
    </row>
    <row r="7164" spans="1:2">
      <c r="A7164" t="s">
        <v>17381</v>
      </c>
      <c r="B7164">
        <v>2</v>
      </c>
    </row>
    <row r="7165" spans="1:2">
      <c r="A7165" t="s">
        <v>17382</v>
      </c>
      <c r="B7165">
        <v>2</v>
      </c>
    </row>
    <row r="7166" spans="1:2">
      <c r="A7166" t="s">
        <v>17401</v>
      </c>
      <c r="B7166">
        <v>2</v>
      </c>
    </row>
    <row r="7167" spans="1:2">
      <c r="A7167" t="s">
        <v>17405</v>
      </c>
      <c r="B7167">
        <v>2</v>
      </c>
    </row>
    <row r="7168" spans="1:2">
      <c r="A7168" t="s">
        <v>17406</v>
      </c>
      <c r="B7168">
        <v>2</v>
      </c>
    </row>
    <row r="7169" spans="1:2">
      <c r="A7169" t="s">
        <v>17417</v>
      </c>
      <c r="B7169">
        <v>2</v>
      </c>
    </row>
    <row r="7170" spans="1:2">
      <c r="A7170" t="s">
        <v>17422</v>
      </c>
      <c r="B7170">
        <v>2</v>
      </c>
    </row>
    <row r="7171" spans="1:2">
      <c r="A7171" t="s">
        <v>17424</v>
      </c>
      <c r="B7171">
        <v>2</v>
      </c>
    </row>
    <row r="7172" spans="1:2">
      <c r="A7172" t="s">
        <v>17432</v>
      </c>
      <c r="B7172">
        <v>2</v>
      </c>
    </row>
    <row r="7173" spans="1:2">
      <c r="A7173" t="s">
        <v>17440</v>
      </c>
      <c r="B7173">
        <v>2</v>
      </c>
    </row>
    <row r="7174" spans="1:2">
      <c r="A7174" t="s">
        <v>17452</v>
      </c>
      <c r="B7174">
        <v>2</v>
      </c>
    </row>
    <row r="7175" spans="1:2">
      <c r="A7175" t="s">
        <v>17453</v>
      </c>
      <c r="B7175">
        <v>2</v>
      </c>
    </row>
    <row r="7176" spans="1:2">
      <c r="A7176" t="s">
        <v>17465</v>
      </c>
      <c r="B7176">
        <v>2</v>
      </c>
    </row>
    <row r="7177" spans="1:2">
      <c r="A7177" t="s">
        <v>17468</v>
      </c>
      <c r="B7177">
        <v>2</v>
      </c>
    </row>
    <row r="7178" spans="1:2">
      <c r="A7178">
        <v>2.1</v>
      </c>
      <c r="B7178">
        <v>2</v>
      </c>
    </row>
    <row r="7179" spans="1:2">
      <c r="A7179" t="s">
        <v>17474</v>
      </c>
      <c r="B7179">
        <v>2</v>
      </c>
    </row>
    <row r="7180" spans="1:2">
      <c r="A7180" t="s">
        <v>17480</v>
      </c>
      <c r="B7180">
        <v>2</v>
      </c>
    </row>
    <row r="7181" spans="1:2">
      <c r="A7181" t="s">
        <v>17486</v>
      </c>
      <c r="B7181">
        <v>2</v>
      </c>
    </row>
    <row r="7182" spans="1:2">
      <c r="A7182" t="s">
        <v>17491</v>
      </c>
      <c r="B7182">
        <v>2</v>
      </c>
    </row>
    <row r="7183" spans="1:2">
      <c r="A7183" t="s">
        <v>17516</v>
      </c>
      <c r="B7183">
        <v>2</v>
      </c>
    </row>
    <row r="7184" spans="1:2">
      <c r="A7184" t="s">
        <v>17526</v>
      </c>
      <c r="B7184">
        <v>2</v>
      </c>
    </row>
    <row r="7185" spans="1:2">
      <c r="A7185" t="s">
        <v>17527</v>
      </c>
      <c r="B7185">
        <v>2</v>
      </c>
    </row>
    <row r="7186" spans="1:2">
      <c r="A7186" t="s">
        <v>17538</v>
      </c>
      <c r="B7186">
        <v>2</v>
      </c>
    </row>
    <row r="7187" spans="1:2">
      <c r="A7187" t="s">
        <v>17541</v>
      </c>
      <c r="B7187">
        <v>2</v>
      </c>
    </row>
    <row r="7188" spans="1:2">
      <c r="A7188" t="s">
        <v>17560</v>
      </c>
      <c r="B7188">
        <v>2</v>
      </c>
    </row>
    <row r="7189" spans="1:2">
      <c r="A7189" t="s">
        <v>17573</v>
      </c>
      <c r="B7189">
        <v>2</v>
      </c>
    </row>
    <row r="7190" spans="1:2">
      <c r="A7190">
        <v>11.4</v>
      </c>
      <c r="B7190">
        <v>2</v>
      </c>
    </row>
    <row r="7191" spans="1:2">
      <c r="A7191" t="s">
        <v>17587</v>
      </c>
      <c r="B7191">
        <v>2</v>
      </c>
    </row>
    <row r="7192" spans="1:2">
      <c r="A7192">
        <v>479</v>
      </c>
      <c r="B7192">
        <v>2</v>
      </c>
    </row>
    <row r="7193" spans="1:2">
      <c r="A7193" t="s">
        <v>17602</v>
      </c>
      <c r="B7193">
        <v>2</v>
      </c>
    </row>
    <row r="7194" spans="1:2">
      <c r="A7194" t="s">
        <v>17603</v>
      </c>
      <c r="B7194">
        <v>2</v>
      </c>
    </row>
    <row r="7195" spans="1:2">
      <c r="A7195" t="s">
        <v>17606</v>
      </c>
      <c r="B7195">
        <v>2</v>
      </c>
    </row>
    <row r="7196" spans="1:2">
      <c r="A7196" t="s">
        <v>17611</v>
      </c>
      <c r="B7196">
        <v>2</v>
      </c>
    </row>
    <row r="7197" spans="1:2">
      <c r="A7197" t="s">
        <v>17614</v>
      </c>
      <c r="B7197">
        <v>2</v>
      </c>
    </row>
    <row r="7198" spans="1:2">
      <c r="A7198" t="s">
        <v>17616</v>
      </c>
      <c r="B7198">
        <v>2</v>
      </c>
    </row>
    <row r="7199" spans="1:2">
      <c r="A7199" t="s">
        <v>17619</v>
      </c>
      <c r="B7199">
        <v>2</v>
      </c>
    </row>
    <row r="7200" spans="1:2">
      <c r="A7200">
        <v>161</v>
      </c>
      <c r="B7200">
        <v>2</v>
      </c>
    </row>
    <row r="7201" spans="1:2">
      <c r="A7201" t="s">
        <v>17633</v>
      </c>
      <c r="B7201">
        <v>2</v>
      </c>
    </row>
    <row r="7202" spans="1:2">
      <c r="A7202" t="s">
        <v>17649</v>
      </c>
      <c r="B7202">
        <v>2</v>
      </c>
    </row>
    <row r="7203" spans="1:2">
      <c r="A7203" t="s">
        <v>17661</v>
      </c>
      <c r="B7203">
        <v>2</v>
      </c>
    </row>
    <row r="7204" spans="1:2">
      <c r="A7204" t="s">
        <v>17664</v>
      </c>
      <c r="B7204">
        <v>2</v>
      </c>
    </row>
    <row r="7205" spans="1:2">
      <c r="A7205" t="s">
        <v>17665</v>
      </c>
      <c r="B7205">
        <v>2</v>
      </c>
    </row>
    <row r="7206" spans="1:2">
      <c r="A7206" t="s">
        <v>17666</v>
      </c>
      <c r="B7206">
        <v>2</v>
      </c>
    </row>
    <row r="7207" spans="1:2">
      <c r="A7207" t="s">
        <v>17675</v>
      </c>
      <c r="B7207">
        <v>2</v>
      </c>
    </row>
    <row r="7208" spans="1:2">
      <c r="A7208" t="s">
        <v>17676</v>
      </c>
      <c r="B7208">
        <v>2</v>
      </c>
    </row>
    <row r="7209" spans="1:2">
      <c r="A7209" t="s">
        <v>17685</v>
      </c>
      <c r="B7209">
        <v>2</v>
      </c>
    </row>
    <row r="7210" spans="1:2">
      <c r="A7210" t="s">
        <v>11203</v>
      </c>
      <c r="B7210">
        <v>2</v>
      </c>
    </row>
    <row r="7211" spans="1:2">
      <c r="A7211" t="s">
        <v>17688</v>
      </c>
      <c r="B7211">
        <v>2</v>
      </c>
    </row>
    <row r="7212" spans="1:2">
      <c r="A7212" t="s">
        <v>17701</v>
      </c>
      <c r="B7212">
        <v>2</v>
      </c>
    </row>
    <row r="7213" spans="1:2">
      <c r="A7213">
        <v>0.37</v>
      </c>
      <c r="B7213">
        <v>2</v>
      </c>
    </row>
    <row r="7214" spans="1:2">
      <c r="A7214">
        <v>0.33</v>
      </c>
      <c r="B7214">
        <v>2</v>
      </c>
    </row>
    <row r="7215" spans="1:2">
      <c r="A7215">
        <v>0.31</v>
      </c>
      <c r="B7215">
        <v>2</v>
      </c>
    </row>
    <row r="7216" spans="1:2">
      <c r="A7216" t="s">
        <v>17721</v>
      </c>
      <c r="B7216">
        <v>2</v>
      </c>
    </row>
    <row r="7217" spans="1:2">
      <c r="A7217" t="s">
        <v>17733</v>
      </c>
      <c r="B7217">
        <v>2</v>
      </c>
    </row>
    <row r="7218" spans="1:2">
      <c r="A7218" t="s">
        <v>17735</v>
      </c>
      <c r="B7218">
        <v>2</v>
      </c>
    </row>
    <row r="7219" spans="1:2">
      <c r="A7219" t="s">
        <v>17736</v>
      </c>
      <c r="B7219">
        <v>2</v>
      </c>
    </row>
    <row r="7220" spans="1:2">
      <c r="A7220" t="s">
        <v>17742</v>
      </c>
      <c r="B7220">
        <v>2</v>
      </c>
    </row>
    <row r="7221" spans="1:2">
      <c r="A7221" t="s">
        <v>17743</v>
      </c>
      <c r="B7221">
        <v>2</v>
      </c>
    </row>
    <row r="7222" spans="1:2">
      <c r="A7222" t="s">
        <v>17746</v>
      </c>
      <c r="B7222">
        <v>2</v>
      </c>
    </row>
    <row r="7223" spans="1:2">
      <c r="A7223" t="s">
        <v>17756</v>
      </c>
      <c r="B7223">
        <v>2</v>
      </c>
    </row>
    <row r="7224" spans="1:2">
      <c r="A7224" t="s">
        <v>17758</v>
      </c>
      <c r="B7224">
        <v>2</v>
      </c>
    </row>
    <row r="7225" spans="1:2">
      <c r="A7225" t="s">
        <v>17761</v>
      </c>
      <c r="B7225">
        <v>2</v>
      </c>
    </row>
    <row r="7226" spans="1:2">
      <c r="A7226">
        <v>1992</v>
      </c>
      <c r="B7226">
        <v>2</v>
      </c>
    </row>
    <row r="7227" spans="1:2">
      <c r="A7227">
        <v>1995</v>
      </c>
      <c r="B7227">
        <v>2</v>
      </c>
    </row>
    <row r="7228" spans="1:2">
      <c r="A7228">
        <v>1996</v>
      </c>
      <c r="B7228">
        <v>2</v>
      </c>
    </row>
    <row r="7229" spans="1:2">
      <c r="A7229" t="s">
        <v>17769</v>
      </c>
      <c r="B7229">
        <v>2</v>
      </c>
    </row>
    <row r="7230" spans="1:2">
      <c r="A7230" t="s">
        <v>17796</v>
      </c>
      <c r="B7230">
        <v>2</v>
      </c>
    </row>
    <row r="7231" spans="1:2">
      <c r="A7231" t="s">
        <v>17797</v>
      </c>
      <c r="B7231">
        <v>2</v>
      </c>
    </row>
    <row r="7232" spans="1:2">
      <c r="A7232" t="s">
        <v>17805</v>
      </c>
      <c r="B7232">
        <v>2</v>
      </c>
    </row>
    <row r="7233" spans="1:2">
      <c r="A7233" t="s">
        <v>17816</v>
      </c>
      <c r="B7233">
        <v>2</v>
      </c>
    </row>
    <row r="7234" spans="1:2">
      <c r="A7234" t="s">
        <v>17823</v>
      </c>
      <c r="B7234">
        <v>2</v>
      </c>
    </row>
    <row r="7235" spans="1:2">
      <c r="A7235" t="s">
        <v>17832</v>
      </c>
      <c r="B7235">
        <v>2</v>
      </c>
    </row>
    <row r="7236" spans="1:2">
      <c r="A7236" t="s">
        <v>17835</v>
      </c>
      <c r="B7236">
        <v>2</v>
      </c>
    </row>
    <row r="7237" spans="1:2">
      <c r="A7237">
        <v>12.3</v>
      </c>
      <c r="B7237">
        <v>2</v>
      </c>
    </row>
    <row r="7238" spans="1:2">
      <c r="A7238">
        <v>6.9</v>
      </c>
      <c r="B7238">
        <v>2</v>
      </c>
    </row>
    <row r="7239" spans="1:2">
      <c r="A7239" t="s">
        <v>17861</v>
      </c>
      <c r="B7239">
        <v>2</v>
      </c>
    </row>
    <row r="7240" spans="1:2">
      <c r="A7240" t="s">
        <v>17871</v>
      </c>
      <c r="B7240">
        <v>2</v>
      </c>
    </row>
    <row r="7241" spans="1:2">
      <c r="A7241">
        <v>1.03</v>
      </c>
      <c r="B7241">
        <v>2</v>
      </c>
    </row>
    <row r="7242" spans="1:2">
      <c r="A7242" t="s">
        <v>17876</v>
      </c>
      <c r="B7242">
        <v>2</v>
      </c>
    </row>
    <row r="7243" spans="1:2">
      <c r="A7243">
        <v>375</v>
      </c>
      <c r="B7243">
        <v>2</v>
      </c>
    </row>
    <row r="7244" spans="1:2">
      <c r="A7244" t="s">
        <v>17884</v>
      </c>
      <c r="B7244">
        <v>2</v>
      </c>
    </row>
    <row r="7245" spans="1:2">
      <c r="A7245" t="s">
        <v>17885</v>
      </c>
      <c r="B7245">
        <v>2</v>
      </c>
    </row>
    <row r="7246" spans="1:2">
      <c r="A7246" t="s">
        <v>17888</v>
      </c>
      <c r="B7246">
        <v>2</v>
      </c>
    </row>
    <row r="7247" spans="1:2">
      <c r="A7247" t="s">
        <v>17893</v>
      </c>
      <c r="B7247">
        <v>2</v>
      </c>
    </row>
    <row r="7248" spans="1:2">
      <c r="A7248" t="s">
        <v>17894</v>
      </c>
      <c r="B7248">
        <v>2</v>
      </c>
    </row>
    <row r="7249" spans="1:2">
      <c r="A7249" t="s">
        <v>17898</v>
      </c>
      <c r="B7249">
        <v>2</v>
      </c>
    </row>
    <row r="7250" spans="1:2">
      <c r="A7250" t="s">
        <v>17899</v>
      </c>
      <c r="B7250">
        <v>2</v>
      </c>
    </row>
    <row r="7251" spans="1:2">
      <c r="A7251" t="s">
        <v>17906</v>
      </c>
      <c r="B7251">
        <v>2</v>
      </c>
    </row>
    <row r="7252" spans="1:2">
      <c r="A7252" t="s">
        <v>17907</v>
      </c>
      <c r="B7252">
        <v>2</v>
      </c>
    </row>
    <row r="7253" spans="1:2">
      <c r="A7253">
        <v>-3</v>
      </c>
      <c r="B7253">
        <v>2</v>
      </c>
    </row>
    <row r="7254" spans="1:2">
      <c r="A7254" t="s">
        <v>17910</v>
      </c>
      <c r="B7254">
        <v>2</v>
      </c>
    </row>
    <row r="7255" spans="1:2">
      <c r="A7255" t="s">
        <v>17911</v>
      </c>
      <c r="B7255">
        <v>2</v>
      </c>
    </row>
    <row r="7256" spans="1:2">
      <c r="A7256" t="s">
        <v>17919</v>
      </c>
      <c r="B7256">
        <v>2</v>
      </c>
    </row>
    <row r="7257" spans="1:2">
      <c r="A7257" t="s">
        <v>17922</v>
      </c>
      <c r="B7257">
        <v>2</v>
      </c>
    </row>
    <row r="7258" spans="1:2">
      <c r="A7258" t="s">
        <v>17933</v>
      </c>
      <c r="B7258">
        <v>2</v>
      </c>
    </row>
    <row r="7259" spans="1:2">
      <c r="A7259" t="s">
        <v>17945</v>
      </c>
      <c r="B7259">
        <v>2</v>
      </c>
    </row>
    <row r="7260" spans="1:2">
      <c r="A7260" t="s">
        <v>17946</v>
      </c>
      <c r="B7260">
        <v>2</v>
      </c>
    </row>
    <row r="7261" spans="1:2">
      <c r="A7261" t="s">
        <v>17947</v>
      </c>
      <c r="B7261">
        <v>2</v>
      </c>
    </row>
    <row r="7262" spans="1:2">
      <c r="A7262" t="s">
        <v>17957</v>
      </c>
      <c r="B7262">
        <v>2</v>
      </c>
    </row>
    <row r="7263" spans="1:2">
      <c r="A7263" t="s">
        <v>17967</v>
      </c>
      <c r="B7263">
        <v>2</v>
      </c>
    </row>
    <row r="7264" spans="1:2">
      <c r="A7264" t="s">
        <v>17970</v>
      </c>
      <c r="B7264">
        <v>2</v>
      </c>
    </row>
    <row r="7265" spans="1:2">
      <c r="A7265" t="s">
        <v>17974</v>
      </c>
      <c r="B7265">
        <v>2</v>
      </c>
    </row>
    <row r="7266" spans="1:2">
      <c r="A7266" t="s">
        <v>17976</v>
      </c>
      <c r="B7266">
        <v>2</v>
      </c>
    </row>
    <row r="7267" spans="1:2">
      <c r="A7267" t="s">
        <v>8779</v>
      </c>
      <c r="B7267">
        <v>2</v>
      </c>
    </row>
    <row r="7268" spans="1:2">
      <c r="A7268">
        <v>-1.92</v>
      </c>
      <c r="B7268">
        <v>2</v>
      </c>
    </row>
    <row r="7269" spans="1:2">
      <c r="A7269" t="s">
        <v>18005</v>
      </c>
      <c r="B7269">
        <v>2</v>
      </c>
    </row>
    <row r="7270" spans="1:2">
      <c r="A7270" t="s">
        <v>18010</v>
      </c>
      <c r="B7270">
        <v>2</v>
      </c>
    </row>
    <row r="7271" spans="1:2">
      <c r="A7271" t="s">
        <v>18014</v>
      </c>
      <c r="B7271">
        <v>2</v>
      </c>
    </row>
    <row r="7272" spans="1:2">
      <c r="A7272" t="s">
        <v>18020</v>
      </c>
      <c r="B7272">
        <v>2</v>
      </c>
    </row>
    <row r="7273" spans="1:2">
      <c r="A7273" t="s">
        <v>18024</v>
      </c>
      <c r="B7273">
        <v>2</v>
      </c>
    </row>
    <row r="7274" spans="1:2">
      <c r="A7274" t="s">
        <v>18030</v>
      </c>
      <c r="B7274">
        <v>2</v>
      </c>
    </row>
    <row r="7275" spans="1:2">
      <c r="A7275" t="s">
        <v>18031</v>
      </c>
      <c r="B7275">
        <v>2</v>
      </c>
    </row>
    <row r="7276" spans="1:2">
      <c r="A7276" t="s">
        <v>18042</v>
      </c>
      <c r="B7276">
        <v>2</v>
      </c>
    </row>
    <row r="7277" spans="1:2">
      <c r="A7277" t="s">
        <v>18048</v>
      </c>
      <c r="B7277">
        <v>2</v>
      </c>
    </row>
    <row r="7278" spans="1:2">
      <c r="A7278" t="s">
        <v>18056</v>
      </c>
      <c r="B7278">
        <v>2</v>
      </c>
    </row>
    <row r="7279" spans="1:2">
      <c r="A7279" t="s">
        <v>18058</v>
      </c>
      <c r="B7279">
        <v>2</v>
      </c>
    </row>
    <row r="7280" spans="1:2">
      <c r="A7280" t="s">
        <v>18059</v>
      </c>
      <c r="B7280">
        <v>2</v>
      </c>
    </row>
    <row r="7281" spans="1:2">
      <c r="A7281" t="s">
        <v>18060</v>
      </c>
      <c r="B7281">
        <v>2</v>
      </c>
    </row>
    <row r="7282" spans="1:2">
      <c r="A7282" t="s">
        <v>18065</v>
      </c>
      <c r="B7282">
        <v>2</v>
      </c>
    </row>
    <row r="7283" spans="1:2">
      <c r="A7283" t="s">
        <v>18066</v>
      </c>
      <c r="B7283">
        <v>2</v>
      </c>
    </row>
    <row r="7284" spans="1:2">
      <c r="A7284" t="s">
        <v>18071</v>
      </c>
      <c r="B7284">
        <v>2</v>
      </c>
    </row>
    <row r="7285" spans="1:2">
      <c r="A7285" t="s">
        <v>18083</v>
      </c>
      <c r="B7285">
        <v>2</v>
      </c>
    </row>
    <row r="7286" spans="1:2">
      <c r="A7286" t="s">
        <v>18084</v>
      </c>
      <c r="B7286">
        <v>2</v>
      </c>
    </row>
    <row r="7287" spans="1:2">
      <c r="A7287" t="s">
        <v>18092</v>
      </c>
      <c r="B7287">
        <v>2</v>
      </c>
    </row>
    <row r="7288" spans="1:2">
      <c r="A7288" t="s">
        <v>9404</v>
      </c>
      <c r="B7288">
        <v>2</v>
      </c>
    </row>
    <row r="7289" spans="1:2">
      <c r="A7289" t="s">
        <v>18107</v>
      </c>
      <c r="B7289">
        <v>2</v>
      </c>
    </row>
    <row r="7290" spans="1:2">
      <c r="A7290" t="s">
        <v>18113</v>
      </c>
      <c r="B7290">
        <v>2</v>
      </c>
    </row>
    <row r="7291" spans="1:2">
      <c r="A7291" t="s">
        <v>18119</v>
      </c>
      <c r="B7291">
        <v>2</v>
      </c>
    </row>
    <row r="7292" spans="1:2">
      <c r="A7292" t="s">
        <v>18127</v>
      </c>
      <c r="B7292">
        <v>2</v>
      </c>
    </row>
    <row r="7293" spans="1:2">
      <c r="A7293" t="s">
        <v>18133</v>
      </c>
      <c r="B7293">
        <v>2</v>
      </c>
    </row>
    <row r="7294" spans="1:2">
      <c r="A7294" t="s">
        <v>18147</v>
      </c>
      <c r="B7294">
        <v>2</v>
      </c>
    </row>
    <row r="7295" spans="1:2">
      <c r="A7295" t="s">
        <v>18150</v>
      </c>
      <c r="B7295">
        <v>2</v>
      </c>
    </row>
    <row r="7296" spans="1:2">
      <c r="A7296" t="s">
        <v>10690</v>
      </c>
      <c r="B7296">
        <v>2</v>
      </c>
    </row>
    <row r="7297" spans="1:2">
      <c r="A7297" t="s">
        <v>18173</v>
      </c>
      <c r="B7297">
        <v>2</v>
      </c>
    </row>
    <row r="7298" spans="1:2">
      <c r="A7298" t="s">
        <v>18183</v>
      </c>
      <c r="B7298">
        <v>2</v>
      </c>
    </row>
    <row r="7299" spans="1:2">
      <c r="A7299" t="s">
        <v>9365</v>
      </c>
      <c r="B7299">
        <v>2</v>
      </c>
    </row>
    <row r="7300" spans="1:2">
      <c r="A7300">
        <v>42.3</v>
      </c>
      <c r="B7300">
        <v>2</v>
      </c>
    </row>
    <row r="7301" spans="1:2">
      <c r="A7301" t="s">
        <v>18187</v>
      </c>
      <c r="B7301">
        <v>2</v>
      </c>
    </row>
    <row r="7302" spans="1:2">
      <c r="A7302" t="s">
        <v>18189</v>
      </c>
      <c r="B7302">
        <v>2</v>
      </c>
    </row>
    <row r="7303" spans="1:2">
      <c r="A7303" t="s">
        <v>18193</v>
      </c>
      <c r="B7303">
        <v>2</v>
      </c>
    </row>
    <row r="7304" spans="1:2">
      <c r="A7304" t="s">
        <v>18198</v>
      </c>
      <c r="B7304">
        <v>2</v>
      </c>
    </row>
    <row r="7305" spans="1:2">
      <c r="A7305" t="s">
        <v>18200</v>
      </c>
      <c r="B7305">
        <v>2</v>
      </c>
    </row>
    <row r="7306" spans="1:2">
      <c r="A7306" t="s">
        <v>18202</v>
      </c>
      <c r="B7306">
        <v>2</v>
      </c>
    </row>
    <row r="7307" spans="1:2">
      <c r="A7307" t="s">
        <v>18214</v>
      </c>
      <c r="B7307">
        <v>2</v>
      </c>
    </row>
    <row r="7308" spans="1:2">
      <c r="A7308" t="s">
        <v>18223</v>
      </c>
      <c r="B7308">
        <v>2</v>
      </c>
    </row>
    <row r="7309" spans="1:2">
      <c r="A7309" t="s">
        <v>18224</v>
      </c>
      <c r="B7309">
        <v>2</v>
      </c>
    </row>
    <row r="7310" spans="1:2">
      <c r="A7310" t="s">
        <v>18227</v>
      </c>
      <c r="B7310">
        <v>2</v>
      </c>
    </row>
    <row r="7311" spans="1:2">
      <c r="A7311" t="s">
        <v>18236</v>
      </c>
      <c r="B7311">
        <v>2</v>
      </c>
    </row>
    <row r="7312" spans="1:2">
      <c r="A7312" t="s">
        <v>18239</v>
      </c>
      <c r="B7312">
        <v>2</v>
      </c>
    </row>
    <row r="7313" spans="1:2">
      <c r="A7313" t="s">
        <v>18243</v>
      </c>
      <c r="B7313">
        <v>2</v>
      </c>
    </row>
    <row r="7314" spans="1:2">
      <c r="A7314" t="s">
        <v>18263</v>
      </c>
      <c r="B7314">
        <v>2</v>
      </c>
    </row>
    <row r="7315" spans="1:2">
      <c r="A7315" t="e">
        <f>-values</f>
        <v>#NAME?</v>
      </c>
      <c r="B7315">
        <v>2</v>
      </c>
    </row>
    <row r="7316" spans="1:2">
      <c r="A7316" t="s">
        <v>18267</v>
      </c>
      <c r="B7316">
        <v>2</v>
      </c>
    </row>
    <row r="7317" spans="1:2">
      <c r="A7317" t="s">
        <v>18275</v>
      </c>
      <c r="B7317">
        <v>2</v>
      </c>
    </row>
    <row r="7318" spans="1:2">
      <c r="A7318" t="s">
        <v>10659</v>
      </c>
      <c r="B7318">
        <v>2</v>
      </c>
    </row>
    <row r="7319" spans="1:2">
      <c r="A7319" t="s">
        <v>18277</v>
      </c>
      <c r="B7319">
        <v>2</v>
      </c>
    </row>
    <row r="7320" spans="1:2">
      <c r="A7320" t="s">
        <v>18281</v>
      </c>
      <c r="B7320">
        <v>2</v>
      </c>
    </row>
    <row r="7321" spans="1:2">
      <c r="A7321" t="s">
        <v>18285</v>
      </c>
      <c r="B7321">
        <v>2</v>
      </c>
    </row>
    <row r="7322" spans="1:2">
      <c r="A7322" t="s">
        <v>18296</v>
      </c>
      <c r="B7322">
        <v>2</v>
      </c>
    </row>
    <row r="7323" spans="1:2">
      <c r="A7323" t="s">
        <v>18298</v>
      </c>
      <c r="B7323">
        <v>2</v>
      </c>
    </row>
    <row r="7324" spans="1:2">
      <c r="A7324" t="s">
        <v>18301</v>
      </c>
      <c r="B7324">
        <v>2</v>
      </c>
    </row>
    <row r="7325" spans="1:2">
      <c r="A7325" t="s">
        <v>18306</v>
      </c>
      <c r="B7325">
        <v>2</v>
      </c>
    </row>
    <row r="7326" spans="1:2">
      <c r="A7326" t="s">
        <v>18307</v>
      </c>
      <c r="B7326">
        <v>2</v>
      </c>
    </row>
    <row r="7327" spans="1:2">
      <c r="A7327" t="s">
        <v>18316</v>
      </c>
      <c r="B7327">
        <v>2</v>
      </c>
    </row>
    <row r="7328" spans="1:2">
      <c r="A7328" t="s">
        <v>18336</v>
      </c>
      <c r="B7328">
        <v>2</v>
      </c>
    </row>
    <row r="7329" spans="1:2">
      <c r="A7329" t="s">
        <v>18337</v>
      </c>
      <c r="B7329">
        <v>2</v>
      </c>
    </row>
    <row r="7330" spans="1:2">
      <c r="A7330">
        <v>0</v>
      </c>
      <c r="B7330">
        <v>2</v>
      </c>
    </row>
    <row r="7331" spans="1:2">
      <c r="A7331" t="s">
        <v>18365</v>
      </c>
      <c r="B7331">
        <v>2</v>
      </c>
    </row>
    <row r="7332" spans="1:2">
      <c r="A7332" t="s">
        <v>18367</v>
      </c>
      <c r="B7332">
        <v>2</v>
      </c>
    </row>
    <row r="7333" spans="1:2">
      <c r="A7333">
        <v>533</v>
      </c>
      <c r="B7333">
        <v>2</v>
      </c>
    </row>
    <row r="7334" spans="1:2">
      <c r="A7334" t="s">
        <v>18376</v>
      </c>
      <c r="B7334">
        <v>2</v>
      </c>
    </row>
    <row r="7335" spans="1:2">
      <c r="A7335" t="s">
        <v>18379</v>
      </c>
      <c r="B7335">
        <v>2</v>
      </c>
    </row>
    <row r="7336" spans="1:2">
      <c r="A7336" t="s">
        <v>18389</v>
      </c>
      <c r="B7336">
        <v>2</v>
      </c>
    </row>
    <row r="7337" spans="1:2">
      <c r="A7337" t="s">
        <v>18400</v>
      </c>
      <c r="B7337">
        <v>2</v>
      </c>
    </row>
    <row r="7338" spans="1:2">
      <c r="A7338" t="s">
        <v>11216</v>
      </c>
      <c r="B7338">
        <v>2</v>
      </c>
    </row>
    <row r="7339" spans="1:2">
      <c r="A7339" t="s">
        <v>18416</v>
      </c>
      <c r="B7339">
        <v>2</v>
      </c>
    </row>
    <row r="7340" spans="1:2">
      <c r="A7340" t="s">
        <v>18430</v>
      </c>
      <c r="B7340">
        <v>2</v>
      </c>
    </row>
    <row r="7341" spans="1:2">
      <c r="A7341" t="s">
        <v>18446</v>
      </c>
      <c r="B7341">
        <v>2</v>
      </c>
    </row>
    <row r="7342" spans="1:2">
      <c r="A7342" t="s">
        <v>18447</v>
      </c>
      <c r="B7342">
        <v>2</v>
      </c>
    </row>
    <row r="7343" spans="1:2">
      <c r="A7343" t="s">
        <v>18450</v>
      </c>
      <c r="B7343">
        <v>2</v>
      </c>
    </row>
    <row r="7344" spans="1:2">
      <c r="A7344" t="s">
        <v>18465</v>
      </c>
      <c r="B7344">
        <v>2</v>
      </c>
    </row>
    <row r="7345" spans="1:2">
      <c r="A7345" t="s">
        <v>18468</v>
      </c>
      <c r="B7345">
        <v>2</v>
      </c>
    </row>
    <row r="7346" spans="1:2">
      <c r="A7346" t="s">
        <v>18470</v>
      </c>
      <c r="B7346">
        <v>2</v>
      </c>
    </row>
    <row r="7347" spans="1:2">
      <c r="A7347" t="s">
        <v>18481</v>
      </c>
      <c r="B7347">
        <v>2</v>
      </c>
    </row>
    <row r="7348" spans="1:2">
      <c r="A7348" t="s">
        <v>18482</v>
      </c>
      <c r="B7348">
        <v>2</v>
      </c>
    </row>
    <row r="7349" spans="1:2">
      <c r="A7349" t="s">
        <v>18485</v>
      </c>
      <c r="B7349">
        <v>2</v>
      </c>
    </row>
    <row r="7350" spans="1:2">
      <c r="A7350" t="s">
        <v>18497</v>
      </c>
      <c r="B7350">
        <v>2</v>
      </c>
    </row>
    <row r="7351" spans="1:2">
      <c r="A7351" t="s">
        <v>18501</v>
      </c>
      <c r="B7351">
        <v>2</v>
      </c>
    </row>
    <row r="7352" spans="1:2">
      <c r="A7352" t="s">
        <v>18504</v>
      </c>
      <c r="B7352">
        <v>2</v>
      </c>
    </row>
    <row r="7353" spans="1:2">
      <c r="A7353" t="s">
        <v>18510</v>
      </c>
      <c r="B7353">
        <v>2</v>
      </c>
    </row>
    <row r="7354" spans="1:2">
      <c r="A7354" t="s">
        <v>18516</v>
      </c>
      <c r="B7354">
        <v>2</v>
      </c>
    </row>
    <row r="7355" spans="1:2">
      <c r="A7355" t="s">
        <v>18518</v>
      </c>
      <c r="B7355">
        <v>2</v>
      </c>
    </row>
    <row r="7356" spans="1:2">
      <c r="A7356" t="s">
        <v>18522</v>
      </c>
      <c r="B7356">
        <v>2</v>
      </c>
    </row>
    <row r="7357" spans="1:2">
      <c r="A7357" t="s">
        <v>18527</v>
      </c>
      <c r="B7357">
        <v>2</v>
      </c>
    </row>
    <row r="7358" spans="1:2">
      <c r="A7358" t="s">
        <v>18531</v>
      </c>
      <c r="B7358">
        <v>2</v>
      </c>
    </row>
    <row r="7359" spans="1:2">
      <c r="A7359" t="s">
        <v>18535</v>
      </c>
      <c r="B7359">
        <v>2</v>
      </c>
    </row>
    <row r="7360" spans="1:2">
      <c r="A7360" t="s">
        <v>18562</v>
      </c>
      <c r="B7360">
        <v>2</v>
      </c>
    </row>
    <row r="7361" spans="1:2">
      <c r="A7361" t="s">
        <v>18572</v>
      </c>
      <c r="B7361">
        <v>2</v>
      </c>
    </row>
    <row r="7362" spans="1:2">
      <c r="A7362">
        <v>35.799999999999997</v>
      </c>
      <c r="B7362">
        <v>2</v>
      </c>
    </row>
    <row r="7363" spans="1:2">
      <c r="A7363" t="s">
        <v>18585</v>
      </c>
      <c r="B7363">
        <v>2</v>
      </c>
    </row>
    <row r="7364" spans="1:2">
      <c r="A7364" t="s">
        <v>18586</v>
      </c>
      <c r="B7364">
        <v>2</v>
      </c>
    </row>
    <row r="7365" spans="1:2">
      <c r="A7365" t="s">
        <v>18588</v>
      </c>
      <c r="B7365">
        <v>2</v>
      </c>
    </row>
    <row r="7366" spans="1:2">
      <c r="A7366" t="s">
        <v>18593</v>
      </c>
      <c r="B7366">
        <v>2</v>
      </c>
    </row>
    <row r="7367" spans="1:2">
      <c r="A7367" t="s">
        <v>18594</v>
      </c>
      <c r="B7367">
        <v>2</v>
      </c>
    </row>
    <row r="7368" spans="1:2">
      <c r="A7368" t="s">
        <v>18600</v>
      </c>
      <c r="B7368">
        <v>2</v>
      </c>
    </row>
    <row r="7369" spans="1:2">
      <c r="A7369" t="s">
        <v>18602</v>
      </c>
      <c r="B7369">
        <v>2</v>
      </c>
    </row>
    <row r="7370" spans="1:2">
      <c r="A7370" t="s">
        <v>18607</v>
      </c>
      <c r="B7370">
        <v>2</v>
      </c>
    </row>
    <row r="7371" spans="1:2">
      <c r="A7371" t="s">
        <v>10819</v>
      </c>
      <c r="B7371">
        <v>2</v>
      </c>
    </row>
    <row r="7372" spans="1:2">
      <c r="A7372" t="s">
        <v>18615</v>
      </c>
      <c r="B7372">
        <v>2</v>
      </c>
    </row>
    <row r="7373" spans="1:2">
      <c r="A7373" t="s">
        <v>18628</v>
      </c>
      <c r="B7373">
        <v>2</v>
      </c>
    </row>
    <row r="7374" spans="1:2">
      <c r="A7374" t="s">
        <v>18630</v>
      </c>
      <c r="B7374">
        <v>2</v>
      </c>
    </row>
    <row r="7375" spans="1:2">
      <c r="A7375" t="s">
        <v>18638</v>
      </c>
      <c r="B7375">
        <v>2</v>
      </c>
    </row>
    <row r="7376" spans="1:2">
      <c r="A7376" t="s">
        <v>18648</v>
      </c>
      <c r="B7376">
        <v>2</v>
      </c>
    </row>
    <row r="7377" spans="1:2">
      <c r="A7377" t="s">
        <v>18652</v>
      </c>
      <c r="B7377">
        <v>2</v>
      </c>
    </row>
    <row r="7378" spans="1:2">
      <c r="A7378" t="s">
        <v>18653</v>
      </c>
      <c r="B7378">
        <v>2</v>
      </c>
    </row>
    <row r="7379" spans="1:2">
      <c r="A7379" t="s">
        <v>11021</v>
      </c>
      <c r="B7379">
        <v>2</v>
      </c>
    </row>
    <row r="7380" spans="1:2">
      <c r="A7380" t="s">
        <v>18660</v>
      </c>
      <c r="B7380">
        <v>2</v>
      </c>
    </row>
    <row r="7381" spans="1:2">
      <c r="A7381" t="s">
        <v>18661</v>
      </c>
      <c r="B7381">
        <v>2</v>
      </c>
    </row>
    <row r="7382" spans="1:2">
      <c r="A7382" t="s">
        <v>18673</v>
      </c>
      <c r="B7382">
        <v>2</v>
      </c>
    </row>
    <row r="7383" spans="1:2">
      <c r="A7383" t="s">
        <v>18678</v>
      </c>
      <c r="B7383">
        <v>2</v>
      </c>
    </row>
    <row r="7384" spans="1:2">
      <c r="A7384" t="s">
        <v>18690</v>
      </c>
      <c r="B7384">
        <v>2</v>
      </c>
    </row>
    <row r="7385" spans="1:2">
      <c r="A7385" t="s">
        <v>18699</v>
      </c>
      <c r="B7385">
        <v>2</v>
      </c>
    </row>
    <row r="7386" spans="1:2">
      <c r="A7386" t="s">
        <v>18718</v>
      </c>
      <c r="B7386">
        <v>2</v>
      </c>
    </row>
    <row r="7387" spans="1:2">
      <c r="A7387">
        <v>0.1</v>
      </c>
      <c r="B7387">
        <v>2</v>
      </c>
    </row>
    <row r="7388" spans="1:2">
      <c r="A7388" t="s">
        <v>18737</v>
      </c>
      <c r="B7388">
        <v>2</v>
      </c>
    </row>
    <row r="7389" spans="1:2">
      <c r="A7389" t="s">
        <v>18738</v>
      </c>
      <c r="B7389">
        <v>2</v>
      </c>
    </row>
    <row r="7390" spans="1:2">
      <c r="A7390" t="s">
        <v>18741</v>
      </c>
      <c r="B7390">
        <v>2</v>
      </c>
    </row>
    <row r="7391" spans="1:2">
      <c r="A7391" t="s">
        <v>18753</v>
      </c>
      <c r="B7391">
        <v>2</v>
      </c>
    </row>
    <row r="7392" spans="1:2">
      <c r="A7392" t="s">
        <v>10972</v>
      </c>
      <c r="B7392">
        <v>2</v>
      </c>
    </row>
    <row r="7393" spans="1:2">
      <c r="A7393" t="s">
        <v>18758</v>
      </c>
      <c r="B7393">
        <v>2</v>
      </c>
    </row>
    <row r="7394" spans="1:2">
      <c r="A7394" t="s">
        <v>18777</v>
      </c>
      <c r="B7394">
        <v>2</v>
      </c>
    </row>
    <row r="7395" spans="1:2">
      <c r="A7395" t="s">
        <v>18779</v>
      </c>
      <c r="B7395">
        <v>2</v>
      </c>
    </row>
    <row r="7396" spans="1:2">
      <c r="A7396" t="s">
        <v>18784</v>
      </c>
      <c r="B7396">
        <v>2</v>
      </c>
    </row>
    <row r="7397" spans="1:2">
      <c r="A7397" t="s">
        <v>18805</v>
      </c>
      <c r="B7397">
        <v>2</v>
      </c>
    </row>
    <row r="7398" spans="1:2">
      <c r="A7398" t="s">
        <v>18810</v>
      </c>
      <c r="B7398">
        <v>2</v>
      </c>
    </row>
    <row r="7399" spans="1:2">
      <c r="A7399" t="s">
        <v>18813</v>
      </c>
      <c r="B7399">
        <v>2</v>
      </c>
    </row>
    <row r="7400" spans="1:2">
      <c r="A7400" t="s">
        <v>18819</v>
      </c>
      <c r="B7400">
        <v>2</v>
      </c>
    </row>
    <row r="7401" spans="1:2">
      <c r="A7401">
        <v>0.77</v>
      </c>
      <c r="B7401">
        <v>2</v>
      </c>
    </row>
    <row r="7402" spans="1:2">
      <c r="A7402" t="s">
        <v>18831</v>
      </c>
      <c r="B7402">
        <v>2</v>
      </c>
    </row>
    <row r="7403" spans="1:2">
      <c r="A7403" t="s">
        <v>18833</v>
      </c>
      <c r="B7403">
        <v>2</v>
      </c>
    </row>
    <row r="7404" spans="1:2">
      <c r="A7404" t="s">
        <v>18839</v>
      </c>
      <c r="B7404">
        <v>2</v>
      </c>
    </row>
    <row r="7405" spans="1:2">
      <c r="A7405" t="s">
        <v>18856</v>
      </c>
      <c r="B7405">
        <v>2</v>
      </c>
    </row>
    <row r="7406" spans="1:2">
      <c r="A7406" t="s">
        <v>18871</v>
      </c>
      <c r="B7406">
        <v>2</v>
      </c>
    </row>
    <row r="7407" spans="1:2">
      <c r="A7407" t="s">
        <v>18872</v>
      </c>
      <c r="B7407">
        <v>2</v>
      </c>
    </row>
    <row r="7408" spans="1:2">
      <c r="A7408" t="s">
        <v>18886</v>
      </c>
      <c r="B7408">
        <v>2</v>
      </c>
    </row>
    <row r="7409" spans="1:2">
      <c r="A7409" t="s">
        <v>18888</v>
      </c>
      <c r="B7409">
        <v>2</v>
      </c>
    </row>
    <row r="7410" spans="1:2">
      <c r="A7410" t="s">
        <v>18897</v>
      </c>
      <c r="B7410">
        <v>2</v>
      </c>
    </row>
    <row r="7411" spans="1:2">
      <c r="A7411" t="s">
        <v>18899</v>
      </c>
      <c r="B7411">
        <v>2</v>
      </c>
    </row>
    <row r="7412" spans="1:2">
      <c r="A7412" t="s">
        <v>18905</v>
      </c>
      <c r="B7412">
        <v>2</v>
      </c>
    </row>
    <row r="7413" spans="1:2">
      <c r="A7413" t="s">
        <v>18909</v>
      </c>
      <c r="B7413">
        <v>2</v>
      </c>
    </row>
    <row r="7414" spans="1:2">
      <c r="A7414">
        <v>22.9</v>
      </c>
      <c r="B7414">
        <v>2</v>
      </c>
    </row>
    <row r="7415" spans="1:2">
      <c r="A7415" t="s">
        <v>18925</v>
      </c>
      <c r="B7415">
        <v>2</v>
      </c>
    </row>
    <row r="7416" spans="1:2">
      <c r="A7416" t="s">
        <v>18930</v>
      </c>
      <c r="B7416">
        <v>2</v>
      </c>
    </row>
    <row r="7417" spans="1:2">
      <c r="A7417" t="s">
        <v>18932</v>
      </c>
      <c r="B7417">
        <v>2</v>
      </c>
    </row>
    <row r="7418" spans="1:2">
      <c r="A7418" t="s">
        <v>18934</v>
      </c>
      <c r="B7418">
        <v>2</v>
      </c>
    </row>
    <row r="7419" spans="1:2">
      <c r="A7419" t="s">
        <v>18935</v>
      </c>
      <c r="B7419">
        <v>2</v>
      </c>
    </row>
    <row r="7420" spans="1:2">
      <c r="A7420" t="s">
        <v>18937</v>
      </c>
      <c r="B7420">
        <v>2</v>
      </c>
    </row>
    <row r="7421" spans="1:2">
      <c r="A7421" t="s">
        <v>18945</v>
      </c>
      <c r="B7421">
        <v>2</v>
      </c>
    </row>
    <row r="7422" spans="1:2">
      <c r="A7422" t="s">
        <v>18947</v>
      </c>
      <c r="B7422">
        <v>2</v>
      </c>
    </row>
    <row r="7423" spans="1:2">
      <c r="A7423" t="s">
        <v>18967</v>
      </c>
      <c r="B7423">
        <v>2</v>
      </c>
    </row>
    <row r="7424" spans="1:2">
      <c r="A7424" t="s">
        <v>18970</v>
      </c>
      <c r="B7424">
        <v>2</v>
      </c>
    </row>
    <row r="7425" spans="1:2">
      <c r="A7425" t="s">
        <v>18971</v>
      </c>
      <c r="B7425">
        <v>2</v>
      </c>
    </row>
    <row r="7426" spans="1:2">
      <c r="A7426" t="s">
        <v>18974</v>
      </c>
      <c r="B7426">
        <v>2</v>
      </c>
    </row>
    <row r="7427" spans="1:2">
      <c r="A7427">
        <v>626</v>
      </c>
      <c r="B7427">
        <v>2</v>
      </c>
    </row>
    <row r="7428" spans="1:2">
      <c r="A7428" t="s">
        <v>18999</v>
      </c>
      <c r="B7428">
        <v>2</v>
      </c>
    </row>
    <row r="7429" spans="1:2">
      <c r="A7429">
        <v>108.7</v>
      </c>
      <c r="B7429">
        <v>2</v>
      </c>
    </row>
    <row r="7430" spans="1:2">
      <c r="A7430" t="s">
        <v>19014</v>
      </c>
      <c r="B7430">
        <v>2</v>
      </c>
    </row>
    <row r="7431" spans="1:2">
      <c r="A7431" t="s">
        <v>19022</v>
      </c>
      <c r="B7431">
        <v>2</v>
      </c>
    </row>
    <row r="7432" spans="1:2">
      <c r="A7432" t="s">
        <v>19025</v>
      </c>
      <c r="B7432">
        <v>2</v>
      </c>
    </row>
    <row r="7433" spans="1:2">
      <c r="A7433" t="s">
        <v>19028</v>
      </c>
      <c r="B7433">
        <v>2</v>
      </c>
    </row>
    <row r="7434" spans="1:2">
      <c r="A7434" t="s">
        <v>19033</v>
      </c>
      <c r="B7434">
        <v>2</v>
      </c>
    </row>
    <row r="7435" spans="1:2">
      <c r="A7435" t="s">
        <v>19034</v>
      </c>
      <c r="B7435">
        <v>2</v>
      </c>
    </row>
    <row r="7436" spans="1:2">
      <c r="A7436" t="s">
        <v>8703</v>
      </c>
      <c r="B7436">
        <v>2</v>
      </c>
    </row>
    <row r="7437" spans="1:2">
      <c r="A7437" t="s">
        <v>19057</v>
      </c>
      <c r="B7437">
        <v>2</v>
      </c>
    </row>
    <row r="7438" spans="1:2">
      <c r="A7438" t="s">
        <v>19063</v>
      </c>
      <c r="B7438">
        <v>2</v>
      </c>
    </row>
    <row r="7439" spans="1:2">
      <c r="A7439" t="s">
        <v>19064</v>
      </c>
      <c r="B7439">
        <v>2</v>
      </c>
    </row>
    <row r="7440" spans="1:2">
      <c r="A7440" t="s">
        <v>19077</v>
      </c>
      <c r="B7440">
        <v>2</v>
      </c>
    </row>
    <row r="7441" spans="1:2">
      <c r="A7441" t="s">
        <v>19088</v>
      </c>
      <c r="B7441">
        <v>2</v>
      </c>
    </row>
    <row r="7442" spans="1:2">
      <c r="A7442" t="s">
        <v>19090</v>
      </c>
      <c r="B7442">
        <v>2</v>
      </c>
    </row>
    <row r="7443" spans="1:2">
      <c r="A7443" t="s">
        <v>19092</v>
      </c>
      <c r="B7443">
        <v>2</v>
      </c>
    </row>
    <row r="7444" spans="1:2">
      <c r="A7444" t="s">
        <v>19118</v>
      </c>
      <c r="B7444">
        <v>2</v>
      </c>
    </row>
    <row r="7445" spans="1:2">
      <c r="A7445" t="s">
        <v>19120</v>
      </c>
      <c r="B7445">
        <v>2</v>
      </c>
    </row>
    <row r="7446" spans="1:2">
      <c r="A7446" t="s">
        <v>19125</v>
      </c>
      <c r="B7446">
        <v>2</v>
      </c>
    </row>
    <row r="7447" spans="1:2">
      <c r="A7447" t="s">
        <v>19128</v>
      </c>
      <c r="B7447">
        <v>2</v>
      </c>
    </row>
    <row r="7448" spans="1:2">
      <c r="A7448" t="s">
        <v>19129</v>
      </c>
      <c r="B7448">
        <v>2</v>
      </c>
    </row>
    <row r="7449" spans="1:2">
      <c r="A7449" t="s">
        <v>19130</v>
      </c>
      <c r="B7449">
        <v>2</v>
      </c>
    </row>
    <row r="7450" spans="1:2">
      <c r="A7450" t="s">
        <v>19138</v>
      </c>
      <c r="B7450">
        <v>2</v>
      </c>
    </row>
    <row r="7451" spans="1:2">
      <c r="A7451" t="s">
        <v>19139</v>
      </c>
      <c r="B7451">
        <v>2</v>
      </c>
    </row>
    <row r="7452" spans="1:2">
      <c r="A7452" t="s">
        <v>19144</v>
      </c>
      <c r="B7452">
        <v>2</v>
      </c>
    </row>
    <row r="7453" spans="1:2">
      <c r="A7453" t="s">
        <v>19146</v>
      </c>
      <c r="B7453">
        <v>2</v>
      </c>
    </row>
    <row r="7454" spans="1:2">
      <c r="A7454" t="s">
        <v>19158</v>
      </c>
      <c r="B7454">
        <v>2</v>
      </c>
    </row>
    <row r="7455" spans="1:2">
      <c r="A7455" t="s">
        <v>19161</v>
      </c>
      <c r="B7455">
        <v>2</v>
      </c>
    </row>
    <row r="7456" spans="1:2">
      <c r="A7456" t="s">
        <v>19173</v>
      </c>
      <c r="B7456">
        <v>2</v>
      </c>
    </row>
    <row r="7457" spans="1:2">
      <c r="A7457" t="s">
        <v>19186</v>
      </c>
      <c r="B7457">
        <v>2</v>
      </c>
    </row>
    <row r="7458" spans="1:2">
      <c r="A7458" t="s">
        <v>19188</v>
      </c>
      <c r="B7458">
        <v>2</v>
      </c>
    </row>
    <row r="7459" spans="1:2">
      <c r="A7459" t="s">
        <v>19195</v>
      </c>
      <c r="B7459">
        <v>2</v>
      </c>
    </row>
    <row r="7460" spans="1:2">
      <c r="A7460" t="s">
        <v>19209</v>
      </c>
      <c r="B7460">
        <v>2</v>
      </c>
    </row>
    <row r="7461" spans="1:2">
      <c r="A7461" t="s">
        <v>19210</v>
      </c>
      <c r="B7461">
        <v>2</v>
      </c>
    </row>
    <row r="7462" spans="1:2">
      <c r="A7462" t="s">
        <v>19212</v>
      </c>
      <c r="B7462">
        <v>2</v>
      </c>
    </row>
    <row r="7463" spans="1:2">
      <c r="A7463" t="s">
        <v>19222</v>
      </c>
      <c r="B7463">
        <v>2</v>
      </c>
    </row>
    <row r="7464" spans="1:2">
      <c r="A7464" t="s">
        <v>19224</v>
      </c>
      <c r="B7464">
        <v>2</v>
      </c>
    </row>
    <row r="7465" spans="1:2">
      <c r="A7465" t="s">
        <v>19229</v>
      </c>
      <c r="B7465">
        <v>2</v>
      </c>
    </row>
    <row r="7466" spans="1:2">
      <c r="A7466" t="s">
        <v>19232</v>
      </c>
      <c r="B7466">
        <v>2</v>
      </c>
    </row>
    <row r="7467" spans="1:2">
      <c r="A7467" t="s">
        <v>19235</v>
      </c>
      <c r="B7467">
        <v>2</v>
      </c>
    </row>
    <row r="7468" spans="1:2">
      <c r="A7468">
        <f>0.05</f>
        <v>0.05</v>
      </c>
      <c r="B7468">
        <v>2</v>
      </c>
    </row>
    <row r="7469" spans="1:2">
      <c r="A7469" t="s">
        <v>19250</v>
      </c>
      <c r="B7469">
        <v>2</v>
      </c>
    </row>
    <row r="7470" spans="1:2">
      <c r="A7470" t="s">
        <v>19259</v>
      </c>
      <c r="B7470">
        <v>2</v>
      </c>
    </row>
    <row r="7471" spans="1:2">
      <c r="A7471" t="s">
        <v>19273</v>
      </c>
      <c r="B7471">
        <v>2</v>
      </c>
    </row>
    <row r="7472" spans="1:2">
      <c r="A7472" t="s">
        <v>19281</v>
      </c>
      <c r="B7472">
        <v>2</v>
      </c>
    </row>
    <row r="7473" spans="1:2">
      <c r="A7473" t="s">
        <v>19287</v>
      </c>
      <c r="B7473">
        <v>2</v>
      </c>
    </row>
    <row r="7474" spans="1:2">
      <c r="A7474" t="s">
        <v>19290</v>
      </c>
      <c r="B7474">
        <v>2</v>
      </c>
    </row>
    <row r="7475" spans="1:2">
      <c r="A7475" t="s">
        <v>19291</v>
      </c>
      <c r="B7475">
        <v>2</v>
      </c>
    </row>
    <row r="7476" spans="1:2">
      <c r="A7476" t="s">
        <v>19303</v>
      </c>
      <c r="B7476">
        <v>2</v>
      </c>
    </row>
    <row r="7477" spans="1:2">
      <c r="A7477" t="s">
        <v>19307</v>
      </c>
      <c r="B7477">
        <v>2</v>
      </c>
    </row>
    <row r="7478" spans="1:2">
      <c r="A7478" t="s">
        <v>19312</v>
      </c>
      <c r="B7478">
        <v>2</v>
      </c>
    </row>
    <row r="7479" spans="1:2">
      <c r="A7479" t="s">
        <v>19318</v>
      </c>
      <c r="B7479">
        <v>2</v>
      </c>
    </row>
    <row r="7480" spans="1:2">
      <c r="A7480">
        <v>11.1</v>
      </c>
      <c r="B7480">
        <v>2</v>
      </c>
    </row>
    <row r="7481" spans="1:2">
      <c r="A7481">
        <v>11.2</v>
      </c>
      <c r="B7481">
        <v>2</v>
      </c>
    </row>
    <row r="7482" spans="1:2">
      <c r="A7482" t="s">
        <v>19321</v>
      </c>
      <c r="B7482">
        <v>2</v>
      </c>
    </row>
    <row r="7483" spans="1:2">
      <c r="A7483" t="s">
        <v>19333</v>
      </c>
      <c r="B7483">
        <v>2</v>
      </c>
    </row>
    <row r="7484" spans="1:2">
      <c r="A7484" t="s">
        <v>19339</v>
      </c>
      <c r="B7484">
        <v>2</v>
      </c>
    </row>
    <row r="7485" spans="1:2">
      <c r="A7485" t="s">
        <v>19341</v>
      </c>
      <c r="B7485">
        <v>2</v>
      </c>
    </row>
    <row r="7486" spans="1:2">
      <c r="A7486" t="s">
        <v>19342</v>
      </c>
      <c r="B7486">
        <v>2</v>
      </c>
    </row>
    <row r="7487" spans="1:2">
      <c r="A7487" t="s">
        <v>19343</v>
      </c>
      <c r="B7487">
        <v>2</v>
      </c>
    </row>
    <row r="7488" spans="1:2">
      <c r="A7488" t="s">
        <v>19358</v>
      </c>
      <c r="B7488">
        <v>2</v>
      </c>
    </row>
    <row r="7489" spans="1:2">
      <c r="A7489" t="s">
        <v>19359</v>
      </c>
      <c r="B7489">
        <v>2</v>
      </c>
    </row>
    <row r="7490" spans="1:2">
      <c r="A7490" t="s">
        <v>19364</v>
      </c>
      <c r="B7490">
        <v>2</v>
      </c>
    </row>
    <row r="7491" spans="1:2">
      <c r="A7491" t="s">
        <v>19370</v>
      </c>
      <c r="B7491">
        <v>2</v>
      </c>
    </row>
    <row r="7492" spans="1:2">
      <c r="A7492" t="s">
        <v>19381</v>
      </c>
      <c r="B7492">
        <v>2</v>
      </c>
    </row>
    <row r="7493" spans="1:2">
      <c r="A7493">
        <v>0.56000000000000005</v>
      </c>
      <c r="B7493">
        <v>2</v>
      </c>
    </row>
    <row r="7494" spans="1:2">
      <c r="A7494" t="s">
        <v>19412</v>
      </c>
      <c r="B7494">
        <v>2</v>
      </c>
    </row>
    <row r="7495" spans="1:2">
      <c r="A7495">
        <v>4.8000000000000001E-2</v>
      </c>
      <c r="B7495">
        <v>2</v>
      </c>
    </row>
    <row r="7496" spans="1:2">
      <c r="A7496">
        <v>4.7E-2</v>
      </c>
      <c r="B7496">
        <v>2</v>
      </c>
    </row>
    <row r="7497" spans="1:2">
      <c r="A7497" t="s">
        <v>19455</v>
      </c>
      <c r="B7497">
        <v>2</v>
      </c>
    </row>
    <row r="7498" spans="1:2">
      <c r="A7498">
        <v>4.4999999999999998E-2</v>
      </c>
      <c r="B7498">
        <v>2</v>
      </c>
    </row>
    <row r="7499" spans="1:2">
      <c r="A7499">
        <v>3267</v>
      </c>
      <c r="B7499">
        <v>2</v>
      </c>
    </row>
    <row r="7500" spans="1:2">
      <c r="A7500" t="s">
        <v>19460</v>
      </c>
      <c r="B7500">
        <v>2</v>
      </c>
    </row>
    <row r="7501" spans="1:2">
      <c r="A7501" t="s">
        <v>19464</v>
      </c>
      <c r="B7501">
        <v>2</v>
      </c>
    </row>
    <row r="7502" spans="1:2">
      <c r="A7502" t="s">
        <v>19468</v>
      </c>
      <c r="B7502">
        <v>2</v>
      </c>
    </row>
    <row r="7503" spans="1:2">
      <c r="A7503" t="s">
        <v>19474</v>
      </c>
      <c r="B7503">
        <v>2</v>
      </c>
    </row>
    <row r="7504" spans="1:2">
      <c r="A7504" t="s">
        <v>19478</v>
      </c>
      <c r="B7504">
        <v>2</v>
      </c>
    </row>
    <row r="7505" spans="1:2">
      <c r="A7505">
        <v>33.200000000000003</v>
      </c>
      <c r="B7505">
        <v>2</v>
      </c>
    </row>
    <row r="7506" spans="1:2">
      <c r="A7506" t="s">
        <v>19493</v>
      </c>
      <c r="B7506">
        <v>2</v>
      </c>
    </row>
    <row r="7507" spans="1:2">
      <c r="A7507" t="s">
        <v>10662</v>
      </c>
      <c r="B7507">
        <v>2</v>
      </c>
    </row>
    <row r="7508" spans="1:2">
      <c r="A7508" t="s">
        <v>19496</v>
      </c>
      <c r="B7508">
        <v>2</v>
      </c>
    </row>
    <row r="7509" spans="1:2">
      <c r="A7509">
        <v>72.7</v>
      </c>
      <c r="B7509">
        <v>2</v>
      </c>
    </row>
    <row r="7510" spans="1:2">
      <c r="A7510" t="s">
        <v>19504</v>
      </c>
      <c r="B7510">
        <v>2</v>
      </c>
    </row>
    <row r="7511" spans="1:2">
      <c r="A7511" t="s">
        <v>19505</v>
      </c>
      <c r="B7511">
        <v>2</v>
      </c>
    </row>
    <row r="7512" spans="1:2">
      <c r="A7512" t="s">
        <v>19511</v>
      </c>
      <c r="B7512">
        <v>2</v>
      </c>
    </row>
    <row r="7513" spans="1:2">
      <c r="A7513" t="s">
        <v>19518</v>
      </c>
      <c r="B7513">
        <v>2</v>
      </c>
    </row>
    <row r="7514" spans="1:2">
      <c r="A7514" t="s">
        <v>19521</v>
      </c>
      <c r="B7514">
        <v>2</v>
      </c>
    </row>
    <row r="7515" spans="1:2">
      <c r="A7515" t="s">
        <v>19522</v>
      </c>
      <c r="B7515">
        <v>2</v>
      </c>
    </row>
    <row r="7516" spans="1:2">
      <c r="A7516" t="s">
        <v>19524</v>
      </c>
      <c r="B7516">
        <v>2</v>
      </c>
    </row>
    <row r="7517" spans="1:2">
      <c r="A7517" t="s">
        <v>19531</v>
      </c>
      <c r="B7517">
        <v>2</v>
      </c>
    </row>
    <row r="7518" spans="1:2">
      <c r="A7518" t="s">
        <v>19539</v>
      </c>
      <c r="B7518">
        <v>2</v>
      </c>
    </row>
    <row r="7519" spans="1:2">
      <c r="A7519" t="s">
        <v>19540</v>
      </c>
      <c r="B7519">
        <v>2</v>
      </c>
    </row>
    <row r="7520" spans="1:2">
      <c r="A7520" t="s">
        <v>19543</v>
      </c>
      <c r="B7520">
        <v>2</v>
      </c>
    </row>
    <row r="7521" spans="1:2">
      <c r="A7521" t="s">
        <v>19548</v>
      </c>
      <c r="B7521">
        <v>2</v>
      </c>
    </row>
    <row r="7522" spans="1:2">
      <c r="A7522" t="s">
        <v>19556</v>
      </c>
      <c r="B7522">
        <v>2</v>
      </c>
    </row>
    <row r="7523" spans="1:2">
      <c r="A7523" t="s">
        <v>19560</v>
      </c>
      <c r="B7523">
        <v>2</v>
      </c>
    </row>
    <row r="7524" spans="1:2">
      <c r="A7524" t="s">
        <v>19568</v>
      </c>
      <c r="B7524">
        <v>2</v>
      </c>
    </row>
    <row r="7525" spans="1:2">
      <c r="A7525" t="s">
        <v>19569</v>
      </c>
      <c r="B7525">
        <v>2</v>
      </c>
    </row>
    <row r="7526" spans="1:2">
      <c r="A7526" t="s">
        <v>10636</v>
      </c>
      <c r="B7526">
        <v>2</v>
      </c>
    </row>
    <row r="7527" spans="1:2">
      <c r="A7527" s="32">
        <v>43528</v>
      </c>
      <c r="B7527">
        <v>2</v>
      </c>
    </row>
    <row r="7528" spans="1:2">
      <c r="A7528" t="s">
        <v>19598</v>
      </c>
      <c r="B7528">
        <v>2</v>
      </c>
    </row>
    <row r="7529" spans="1:2">
      <c r="A7529" t="s">
        <v>19605</v>
      </c>
      <c r="B7529">
        <v>2</v>
      </c>
    </row>
    <row r="7530" spans="1:2">
      <c r="A7530" t="s">
        <v>19608</v>
      </c>
      <c r="B7530">
        <v>2</v>
      </c>
    </row>
    <row r="7531" spans="1:2">
      <c r="A7531" t="s">
        <v>19612</v>
      </c>
      <c r="B7531">
        <v>2</v>
      </c>
    </row>
    <row r="7532" spans="1:2">
      <c r="A7532" t="s">
        <v>19614</v>
      </c>
      <c r="B7532">
        <v>2</v>
      </c>
    </row>
    <row r="7533" spans="1:2">
      <c r="A7533" t="s">
        <v>19633</v>
      </c>
      <c r="B7533">
        <v>2</v>
      </c>
    </row>
    <row r="7534" spans="1:2">
      <c r="A7534" t="s">
        <v>19642</v>
      </c>
      <c r="B7534">
        <v>2</v>
      </c>
    </row>
    <row r="7535" spans="1:2">
      <c r="A7535">
        <v>0.35</v>
      </c>
      <c r="B7535">
        <v>2</v>
      </c>
    </row>
    <row r="7536" spans="1:2">
      <c r="A7536">
        <v>3.18</v>
      </c>
      <c r="B7536">
        <v>2</v>
      </c>
    </row>
    <row r="7537" spans="1:2">
      <c r="A7537" t="s">
        <v>19679</v>
      </c>
      <c r="B7537">
        <v>2</v>
      </c>
    </row>
    <row r="7538" spans="1:2">
      <c r="A7538" t="s">
        <v>19687</v>
      </c>
      <c r="B7538">
        <v>2</v>
      </c>
    </row>
    <row r="7539" spans="1:2">
      <c r="A7539" t="s">
        <v>19707</v>
      </c>
      <c r="B7539">
        <v>2</v>
      </c>
    </row>
    <row r="7540" spans="1:2">
      <c r="A7540" t="s">
        <v>19720</v>
      </c>
      <c r="B7540">
        <v>2</v>
      </c>
    </row>
    <row r="7541" spans="1:2">
      <c r="A7541" t="s">
        <v>19721</v>
      </c>
      <c r="B7541">
        <v>2</v>
      </c>
    </row>
    <row r="7542" spans="1:2">
      <c r="A7542" t="s">
        <v>19727</v>
      </c>
      <c r="B7542">
        <v>2</v>
      </c>
    </row>
    <row r="7543" spans="1:2">
      <c r="A7543" t="s">
        <v>19732</v>
      </c>
      <c r="B7543">
        <v>2</v>
      </c>
    </row>
    <row r="7544" spans="1:2">
      <c r="A7544" t="s">
        <v>19739</v>
      </c>
      <c r="B7544">
        <v>2</v>
      </c>
    </row>
    <row r="7545" spans="1:2">
      <c r="A7545" t="s">
        <v>19742</v>
      </c>
      <c r="B7545">
        <v>2</v>
      </c>
    </row>
    <row r="7546" spans="1:2">
      <c r="A7546" t="s">
        <v>19751</v>
      </c>
      <c r="B7546">
        <v>2</v>
      </c>
    </row>
    <row r="7547" spans="1:2">
      <c r="A7547" t="s">
        <v>19756</v>
      </c>
      <c r="B7547">
        <v>2</v>
      </c>
    </row>
    <row r="7548" spans="1:2">
      <c r="A7548" t="s">
        <v>19765</v>
      </c>
      <c r="B7548">
        <v>2</v>
      </c>
    </row>
    <row r="7549" spans="1:2">
      <c r="A7549" t="s">
        <v>19766</v>
      </c>
      <c r="B7549">
        <v>2</v>
      </c>
    </row>
    <row r="7550" spans="1:2">
      <c r="A7550" t="s">
        <v>19777</v>
      </c>
      <c r="B7550">
        <v>2</v>
      </c>
    </row>
    <row r="7551" spans="1:2">
      <c r="A7551" t="s">
        <v>19785</v>
      </c>
      <c r="B7551">
        <v>2</v>
      </c>
    </row>
    <row r="7552" spans="1:2">
      <c r="A7552" t="s">
        <v>19794</v>
      </c>
      <c r="B7552">
        <v>2</v>
      </c>
    </row>
    <row r="7553" spans="1:2">
      <c r="A7553" t="s">
        <v>19796</v>
      </c>
      <c r="B7553">
        <v>2</v>
      </c>
    </row>
    <row r="7554" spans="1:2">
      <c r="A7554" t="s">
        <v>19805</v>
      </c>
      <c r="B7554">
        <v>2</v>
      </c>
    </row>
    <row r="7555" spans="1:2">
      <c r="A7555" t="s">
        <v>19807</v>
      </c>
      <c r="B7555">
        <v>2</v>
      </c>
    </row>
    <row r="7556" spans="1:2">
      <c r="A7556" t="s">
        <v>19809</v>
      </c>
      <c r="B7556">
        <v>2</v>
      </c>
    </row>
    <row r="7557" spans="1:2">
      <c r="A7557" t="s">
        <v>19814</v>
      </c>
      <c r="B7557">
        <v>2</v>
      </c>
    </row>
    <row r="7558" spans="1:2">
      <c r="A7558" t="s">
        <v>19820</v>
      </c>
      <c r="B7558">
        <v>2</v>
      </c>
    </row>
    <row r="7559" spans="1:2">
      <c r="A7559" t="s">
        <v>19826</v>
      </c>
      <c r="B7559">
        <v>2</v>
      </c>
    </row>
    <row r="7560" spans="1:2">
      <c r="A7560" t="s">
        <v>19829</v>
      </c>
      <c r="B7560">
        <v>2</v>
      </c>
    </row>
    <row r="7561" spans="1:2">
      <c r="A7561" t="s">
        <v>19833</v>
      </c>
      <c r="B7561">
        <v>2</v>
      </c>
    </row>
    <row r="7562" spans="1:2">
      <c r="A7562" t="s">
        <v>19836</v>
      </c>
      <c r="B7562">
        <v>2</v>
      </c>
    </row>
    <row r="7563" spans="1:2">
      <c r="A7563" t="s">
        <v>19851</v>
      </c>
      <c r="B7563">
        <v>2</v>
      </c>
    </row>
    <row r="7564" spans="1:2">
      <c r="A7564" t="s">
        <v>19859</v>
      </c>
      <c r="B7564">
        <v>2</v>
      </c>
    </row>
    <row r="7565" spans="1:2">
      <c r="A7565" t="s">
        <v>19863</v>
      </c>
      <c r="B7565">
        <v>2</v>
      </c>
    </row>
    <row r="7566" spans="1:2">
      <c r="A7566" t="s">
        <v>19875</v>
      </c>
      <c r="B7566">
        <v>2</v>
      </c>
    </row>
    <row r="7567" spans="1:2">
      <c r="A7567" t="s">
        <v>19886</v>
      </c>
      <c r="B7567">
        <v>2</v>
      </c>
    </row>
    <row r="7568" spans="1:2">
      <c r="A7568" t="s">
        <v>19889</v>
      </c>
      <c r="B7568">
        <v>2</v>
      </c>
    </row>
    <row r="7569" spans="1:2">
      <c r="A7569" t="s">
        <v>19890</v>
      </c>
      <c r="B7569">
        <v>2</v>
      </c>
    </row>
    <row r="7570" spans="1:2">
      <c r="A7570" t="s">
        <v>19898</v>
      </c>
      <c r="B7570">
        <v>2</v>
      </c>
    </row>
    <row r="7571" spans="1:2">
      <c r="A7571" t="s">
        <v>19905</v>
      </c>
      <c r="B7571">
        <v>2</v>
      </c>
    </row>
    <row r="7572" spans="1:2">
      <c r="A7572" t="s">
        <v>19911</v>
      </c>
      <c r="B7572">
        <v>2</v>
      </c>
    </row>
    <row r="7573" spans="1:2">
      <c r="A7573" t="s">
        <v>19913</v>
      </c>
      <c r="B7573">
        <v>2</v>
      </c>
    </row>
    <row r="7574" spans="1:2">
      <c r="A7574" t="s">
        <v>19915</v>
      </c>
      <c r="B7574">
        <v>2</v>
      </c>
    </row>
    <row r="7575" spans="1:2">
      <c r="A7575" t="s">
        <v>19922</v>
      </c>
      <c r="B7575">
        <v>2</v>
      </c>
    </row>
    <row r="7576" spans="1:2">
      <c r="A7576" t="s">
        <v>19925</v>
      </c>
      <c r="B7576">
        <v>2</v>
      </c>
    </row>
    <row r="7577" spans="1:2">
      <c r="A7577" t="s">
        <v>19935</v>
      </c>
      <c r="B7577">
        <v>2</v>
      </c>
    </row>
    <row r="7578" spans="1:2">
      <c r="A7578" t="s">
        <v>19938</v>
      </c>
      <c r="B7578">
        <v>2</v>
      </c>
    </row>
    <row r="7579" spans="1:2">
      <c r="A7579" t="s">
        <v>19940</v>
      </c>
      <c r="B7579">
        <v>2</v>
      </c>
    </row>
    <row r="7580" spans="1:2">
      <c r="A7580" t="s">
        <v>19953</v>
      </c>
      <c r="B7580">
        <v>2</v>
      </c>
    </row>
    <row r="7581" spans="1:2">
      <c r="A7581" t="s">
        <v>19954</v>
      </c>
      <c r="B7581">
        <v>2</v>
      </c>
    </row>
    <row r="7582" spans="1:2">
      <c r="A7582" t="s">
        <v>19956</v>
      </c>
      <c r="B7582">
        <v>2</v>
      </c>
    </row>
    <row r="7583" spans="1:2">
      <c r="A7583" t="s">
        <v>19957</v>
      </c>
      <c r="B7583">
        <v>2</v>
      </c>
    </row>
    <row r="7584" spans="1:2">
      <c r="A7584" t="s">
        <v>19978</v>
      </c>
      <c r="B7584">
        <v>2</v>
      </c>
    </row>
    <row r="7585" spans="1:2">
      <c r="A7585" t="s">
        <v>19980</v>
      </c>
      <c r="B7585">
        <v>2</v>
      </c>
    </row>
    <row r="7586" spans="1:2">
      <c r="A7586" t="s">
        <v>19984</v>
      </c>
      <c r="B7586">
        <v>2</v>
      </c>
    </row>
    <row r="7587" spans="1:2">
      <c r="A7587" t="s">
        <v>19986</v>
      </c>
      <c r="B7587">
        <v>2</v>
      </c>
    </row>
    <row r="7588" spans="1:2">
      <c r="A7588" t="s">
        <v>19987</v>
      </c>
      <c r="B7588">
        <v>2</v>
      </c>
    </row>
    <row r="7589" spans="1:2">
      <c r="A7589" t="s">
        <v>19993</v>
      </c>
      <c r="B7589">
        <v>2</v>
      </c>
    </row>
    <row r="7590" spans="1:2">
      <c r="A7590" t="s">
        <v>20001</v>
      </c>
      <c r="B7590">
        <v>2</v>
      </c>
    </row>
    <row r="7591" spans="1:2">
      <c r="A7591" t="s">
        <v>20011</v>
      </c>
      <c r="B7591">
        <v>2</v>
      </c>
    </row>
    <row r="7592" spans="1:2">
      <c r="A7592" t="s">
        <v>20012</v>
      </c>
      <c r="B7592">
        <v>2</v>
      </c>
    </row>
    <row r="7593" spans="1:2">
      <c r="A7593" t="s">
        <v>20026</v>
      </c>
      <c r="B7593">
        <v>2</v>
      </c>
    </row>
    <row r="7594" spans="1:2">
      <c r="A7594" t="s">
        <v>20027</v>
      </c>
      <c r="B7594">
        <v>2</v>
      </c>
    </row>
    <row r="7595" spans="1:2">
      <c r="A7595" t="s">
        <v>20032</v>
      </c>
      <c r="B7595">
        <v>2</v>
      </c>
    </row>
    <row r="7596" spans="1:2">
      <c r="A7596" t="s">
        <v>20044</v>
      </c>
      <c r="B7596">
        <v>2</v>
      </c>
    </row>
    <row r="7597" spans="1:2">
      <c r="A7597" t="s">
        <v>20045</v>
      </c>
      <c r="B7597">
        <v>2</v>
      </c>
    </row>
    <row r="7598" spans="1:2">
      <c r="A7598" t="s">
        <v>20049</v>
      </c>
      <c r="B7598">
        <v>2</v>
      </c>
    </row>
    <row r="7599" spans="1:2">
      <c r="A7599" t="s">
        <v>20060</v>
      </c>
      <c r="B7599">
        <v>2</v>
      </c>
    </row>
    <row r="7600" spans="1:2">
      <c r="A7600" t="s">
        <v>20064</v>
      </c>
      <c r="B7600">
        <v>2</v>
      </c>
    </row>
    <row r="7601" spans="1:2">
      <c r="A7601">
        <v>28</v>
      </c>
      <c r="B7601">
        <v>2</v>
      </c>
    </row>
    <row r="7602" spans="1:2">
      <c r="A7602" t="s">
        <v>20071</v>
      </c>
      <c r="B7602">
        <v>2</v>
      </c>
    </row>
    <row r="7603" spans="1:2">
      <c r="A7603">
        <v>350</v>
      </c>
      <c r="B7603">
        <v>2</v>
      </c>
    </row>
    <row r="7604" spans="1:2">
      <c r="A7604" t="s">
        <v>20085</v>
      </c>
      <c r="B7604">
        <v>2</v>
      </c>
    </row>
    <row r="7605" spans="1:2">
      <c r="A7605" t="s">
        <v>20086</v>
      </c>
      <c r="B7605">
        <v>2</v>
      </c>
    </row>
    <row r="7606" spans="1:2">
      <c r="A7606" t="s">
        <v>20091</v>
      </c>
      <c r="B7606">
        <v>2</v>
      </c>
    </row>
    <row r="7607" spans="1:2">
      <c r="A7607" t="s">
        <v>20093</v>
      </c>
      <c r="B7607">
        <v>2</v>
      </c>
    </row>
    <row r="7608" spans="1:2">
      <c r="A7608">
        <v>2.09</v>
      </c>
      <c r="B7608">
        <v>2</v>
      </c>
    </row>
    <row r="7609" spans="1:2">
      <c r="A7609">
        <v>2.04</v>
      </c>
      <c r="B7609">
        <v>2</v>
      </c>
    </row>
    <row r="7610" spans="1:2">
      <c r="A7610" t="s">
        <v>20106</v>
      </c>
      <c r="B7610">
        <v>2</v>
      </c>
    </row>
    <row r="7611" spans="1:2">
      <c r="A7611" t="s">
        <v>20113</v>
      </c>
      <c r="B7611">
        <v>2</v>
      </c>
    </row>
    <row r="7612" spans="1:2">
      <c r="A7612" t="s">
        <v>20120</v>
      </c>
      <c r="B7612">
        <v>2</v>
      </c>
    </row>
    <row r="7613" spans="1:2">
      <c r="A7613" t="s">
        <v>20129</v>
      </c>
      <c r="B7613">
        <v>2</v>
      </c>
    </row>
    <row r="7614" spans="1:2">
      <c r="A7614" t="s">
        <v>20131</v>
      </c>
      <c r="B7614">
        <v>2</v>
      </c>
    </row>
    <row r="7615" spans="1:2">
      <c r="A7615" t="s">
        <v>20139</v>
      </c>
      <c r="B7615">
        <v>2</v>
      </c>
    </row>
    <row r="7616" spans="1:2">
      <c r="A7616" t="s">
        <v>20142</v>
      </c>
      <c r="B7616">
        <v>2</v>
      </c>
    </row>
    <row r="7617" spans="1:2">
      <c r="A7617" t="s">
        <v>20144</v>
      </c>
      <c r="B7617">
        <v>2</v>
      </c>
    </row>
    <row r="7618" spans="1:2">
      <c r="A7618" t="s">
        <v>20147</v>
      </c>
      <c r="B7618">
        <v>2</v>
      </c>
    </row>
    <row r="7619" spans="1:2">
      <c r="A7619">
        <v>1.85</v>
      </c>
      <c r="B7619">
        <v>2</v>
      </c>
    </row>
    <row r="7620" spans="1:2">
      <c r="A7620" t="s">
        <v>20153</v>
      </c>
      <c r="B7620">
        <v>2</v>
      </c>
    </row>
    <row r="7621" spans="1:2">
      <c r="A7621" t="s">
        <v>20154</v>
      </c>
      <c r="B7621">
        <v>2</v>
      </c>
    </row>
    <row r="7622" spans="1:2">
      <c r="A7622" t="s">
        <v>20162</v>
      </c>
      <c r="B7622">
        <v>2</v>
      </c>
    </row>
    <row r="7623" spans="1:2">
      <c r="A7623" t="s">
        <v>20165</v>
      </c>
      <c r="B7623">
        <v>2</v>
      </c>
    </row>
    <row r="7624" spans="1:2">
      <c r="A7624" t="s">
        <v>20171</v>
      </c>
      <c r="B7624">
        <v>2</v>
      </c>
    </row>
    <row r="7625" spans="1:2">
      <c r="A7625" t="s">
        <v>20176</v>
      </c>
      <c r="B7625">
        <v>2</v>
      </c>
    </row>
    <row r="7626" spans="1:2">
      <c r="A7626" t="s">
        <v>20181</v>
      </c>
      <c r="B7626">
        <v>2</v>
      </c>
    </row>
    <row r="7627" spans="1:2">
      <c r="A7627" t="s">
        <v>20193</v>
      </c>
      <c r="B7627">
        <v>2</v>
      </c>
    </row>
    <row r="7628" spans="1:2">
      <c r="A7628" t="s">
        <v>20195</v>
      </c>
      <c r="B7628">
        <v>2</v>
      </c>
    </row>
    <row r="7629" spans="1:2">
      <c r="A7629" t="s">
        <v>20200</v>
      </c>
      <c r="B7629">
        <v>2</v>
      </c>
    </row>
    <row r="7630" spans="1:2">
      <c r="A7630" t="s">
        <v>20205</v>
      </c>
      <c r="B7630">
        <v>2</v>
      </c>
    </row>
    <row r="7631" spans="1:2">
      <c r="A7631" t="s">
        <v>20207</v>
      </c>
      <c r="B7631">
        <v>2</v>
      </c>
    </row>
    <row r="7632" spans="1:2">
      <c r="A7632" t="s">
        <v>20211</v>
      </c>
      <c r="B7632">
        <v>2</v>
      </c>
    </row>
    <row r="7633" spans="1:2">
      <c r="A7633" t="s">
        <v>20212</v>
      </c>
      <c r="B7633">
        <v>2</v>
      </c>
    </row>
    <row r="7634" spans="1:2">
      <c r="A7634" t="s">
        <v>20216</v>
      </c>
      <c r="B7634">
        <v>2</v>
      </c>
    </row>
    <row r="7635" spans="1:2">
      <c r="A7635" t="s">
        <v>20225</v>
      </c>
      <c r="B7635">
        <v>2</v>
      </c>
    </row>
    <row r="7636" spans="1:2">
      <c r="A7636" t="s">
        <v>20228</v>
      </c>
      <c r="B7636">
        <v>2</v>
      </c>
    </row>
    <row r="7637" spans="1:2">
      <c r="A7637" t="s">
        <v>20239</v>
      </c>
      <c r="B7637">
        <v>2</v>
      </c>
    </row>
    <row r="7638" spans="1:2">
      <c r="A7638" t="s">
        <v>20268</v>
      </c>
      <c r="B7638">
        <v>2</v>
      </c>
    </row>
    <row r="7639" spans="1:2">
      <c r="A7639" t="s">
        <v>20280</v>
      </c>
      <c r="B7639">
        <v>2</v>
      </c>
    </row>
    <row r="7640" spans="1:2">
      <c r="A7640" t="s">
        <v>20284</v>
      </c>
      <c r="B7640">
        <v>2</v>
      </c>
    </row>
    <row r="7641" spans="1:2">
      <c r="A7641">
        <v>3.3</v>
      </c>
      <c r="B7641">
        <v>2</v>
      </c>
    </row>
    <row r="7642" spans="1:2">
      <c r="A7642" t="s">
        <v>20290</v>
      </c>
      <c r="B7642">
        <v>2</v>
      </c>
    </row>
    <row r="7643" spans="1:2">
      <c r="A7643" t="s">
        <v>20293</v>
      </c>
      <c r="B7643">
        <v>2</v>
      </c>
    </row>
    <row r="7644" spans="1:2">
      <c r="A7644" t="s">
        <v>20296</v>
      </c>
      <c r="B7644">
        <v>2</v>
      </c>
    </row>
    <row r="7645" spans="1:2">
      <c r="A7645" t="s">
        <v>20303</v>
      </c>
      <c r="B7645">
        <v>2</v>
      </c>
    </row>
    <row r="7646" spans="1:2">
      <c r="A7646" t="s">
        <v>20307</v>
      </c>
      <c r="B7646">
        <v>2</v>
      </c>
    </row>
    <row r="7647" spans="1:2">
      <c r="A7647" t="s">
        <v>20309</v>
      </c>
      <c r="B7647">
        <v>2</v>
      </c>
    </row>
    <row r="7648" spans="1:2">
      <c r="A7648" t="s">
        <v>20319</v>
      </c>
      <c r="B7648">
        <v>2</v>
      </c>
    </row>
    <row r="7649" spans="1:2">
      <c r="A7649" t="s">
        <v>20323</v>
      </c>
      <c r="B7649">
        <v>2</v>
      </c>
    </row>
    <row r="7650" spans="1:2">
      <c r="A7650" t="s">
        <v>20327</v>
      </c>
      <c r="B7650">
        <v>2</v>
      </c>
    </row>
    <row r="7651" spans="1:2">
      <c r="A7651" t="s">
        <v>20332</v>
      </c>
      <c r="B7651">
        <v>2</v>
      </c>
    </row>
    <row r="7652" spans="1:2">
      <c r="A7652" t="s">
        <v>20335</v>
      </c>
      <c r="B7652">
        <v>2</v>
      </c>
    </row>
    <row r="7653" spans="1:2">
      <c r="A7653" t="s">
        <v>20337</v>
      </c>
      <c r="B7653">
        <v>2</v>
      </c>
    </row>
    <row r="7654" spans="1:2">
      <c r="A7654">
        <v>15.2</v>
      </c>
      <c r="B7654">
        <v>2</v>
      </c>
    </row>
    <row r="7655" spans="1:2">
      <c r="A7655">
        <v>15.3</v>
      </c>
      <c r="B7655">
        <v>2</v>
      </c>
    </row>
    <row r="7656" spans="1:2">
      <c r="A7656" t="s">
        <v>20354</v>
      </c>
      <c r="B7656">
        <v>2</v>
      </c>
    </row>
    <row r="7657" spans="1:2">
      <c r="A7657" t="s">
        <v>20362</v>
      </c>
      <c r="B7657">
        <v>2</v>
      </c>
    </row>
    <row r="7658" spans="1:2">
      <c r="A7658">
        <v>1.0900000000000001</v>
      </c>
      <c r="B7658">
        <v>2</v>
      </c>
    </row>
    <row r="7659" spans="1:2">
      <c r="A7659" t="s">
        <v>8874</v>
      </c>
      <c r="B7659">
        <v>2</v>
      </c>
    </row>
    <row r="7660" spans="1:2">
      <c r="A7660" t="s">
        <v>20388</v>
      </c>
      <c r="B7660">
        <v>2</v>
      </c>
    </row>
    <row r="7661" spans="1:2">
      <c r="A7661" t="s">
        <v>20404</v>
      </c>
      <c r="B7661">
        <v>2</v>
      </c>
    </row>
    <row r="7662" spans="1:2">
      <c r="A7662" t="s">
        <v>20407</v>
      </c>
      <c r="B7662">
        <v>2</v>
      </c>
    </row>
    <row r="7663" spans="1:2">
      <c r="A7663" t="s">
        <v>20410</v>
      </c>
      <c r="B7663">
        <v>2</v>
      </c>
    </row>
    <row r="7664" spans="1:2">
      <c r="A7664" t="s">
        <v>20414</v>
      </c>
      <c r="B7664">
        <v>2</v>
      </c>
    </row>
    <row r="7665" spans="1:2">
      <c r="A7665" t="s">
        <v>20417</v>
      </c>
      <c r="B7665">
        <v>2</v>
      </c>
    </row>
    <row r="7666" spans="1:2">
      <c r="A7666" t="s">
        <v>20418</v>
      </c>
      <c r="B7666">
        <v>2</v>
      </c>
    </row>
    <row r="7667" spans="1:2">
      <c r="A7667" t="s">
        <v>20419</v>
      </c>
      <c r="B7667">
        <v>2</v>
      </c>
    </row>
    <row r="7668" spans="1:2">
      <c r="A7668" t="s">
        <v>20420</v>
      </c>
      <c r="B7668">
        <v>2</v>
      </c>
    </row>
    <row r="7669" spans="1:2">
      <c r="A7669" t="s">
        <v>20434</v>
      </c>
      <c r="B7669">
        <v>2</v>
      </c>
    </row>
    <row r="7670" spans="1:2">
      <c r="A7670" t="s">
        <v>20435</v>
      </c>
      <c r="B7670">
        <v>2</v>
      </c>
    </row>
    <row r="7671" spans="1:2">
      <c r="A7671" t="s">
        <v>20444</v>
      </c>
      <c r="B7671">
        <v>2</v>
      </c>
    </row>
    <row r="7672" spans="1:2">
      <c r="A7672" t="s">
        <v>20447</v>
      </c>
      <c r="B7672">
        <v>2</v>
      </c>
    </row>
    <row r="7673" spans="1:2">
      <c r="A7673" t="s">
        <v>20450</v>
      </c>
      <c r="B7673">
        <v>2</v>
      </c>
    </row>
    <row r="7674" spans="1:2">
      <c r="A7674" t="s">
        <v>20451</v>
      </c>
      <c r="B7674">
        <v>2</v>
      </c>
    </row>
    <row r="7675" spans="1:2">
      <c r="A7675" t="s">
        <v>20454</v>
      </c>
      <c r="B7675">
        <v>2</v>
      </c>
    </row>
    <row r="7676" spans="1:2">
      <c r="A7676" t="s">
        <v>20457</v>
      </c>
      <c r="B7676">
        <v>2</v>
      </c>
    </row>
    <row r="7677" spans="1:2">
      <c r="A7677" t="s">
        <v>20464</v>
      </c>
      <c r="B7677">
        <v>2</v>
      </c>
    </row>
    <row r="7678" spans="1:2">
      <c r="A7678" t="s">
        <v>20467</v>
      </c>
      <c r="B7678">
        <v>2</v>
      </c>
    </row>
    <row r="7679" spans="1:2">
      <c r="A7679" t="s">
        <v>20468</v>
      </c>
      <c r="B7679">
        <v>2</v>
      </c>
    </row>
    <row r="7680" spans="1:2">
      <c r="A7680" t="s">
        <v>20472</v>
      </c>
      <c r="B7680">
        <v>2</v>
      </c>
    </row>
    <row r="7681" spans="1:2">
      <c r="A7681" t="s">
        <v>20478</v>
      </c>
      <c r="B7681">
        <v>2</v>
      </c>
    </row>
    <row r="7682" spans="1:2">
      <c r="A7682" t="s">
        <v>20493</v>
      </c>
      <c r="B7682">
        <v>2</v>
      </c>
    </row>
    <row r="7683" spans="1:2">
      <c r="A7683">
        <v>85.7</v>
      </c>
      <c r="B7683">
        <v>2</v>
      </c>
    </row>
    <row r="7684" spans="1:2">
      <c r="A7684" t="s">
        <v>20499</v>
      </c>
      <c r="B7684">
        <v>2</v>
      </c>
    </row>
    <row r="7685" spans="1:2">
      <c r="A7685" t="s">
        <v>20502</v>
      </c>
      <c r="B7685">
        <v>2</v>
      </c>
    </row>
    <row r="7686" spans="1:2">
      <c r="A7686" t="s">
        <v>20504</v>
      </c>
      <c r="B7686">
        <v>2</v>
      </c>
    </row>
    <row r="7687" spans="1:2">
      <c r="A7687" t="s">
        <v>20507</v>
      </c>
      <c r="B7687">
        <v>2</v>
      </c>
    </row>
    <row r="7688" spans="1:2">
      <c r="A7688" t="s">
        <v>20508</v>
      </c>
      <c r="B7688">
        <v>2</v>
      </c>
    </row>
    <row r="7689" spans="1:2">
      <c r="A7689" t="s">
        <v>20526</v>
      </c>
      <c r="B7689">
        <v>2</v>
      </c>
    </row>
    <row r="7690" spans="1:2">
      <c r="A7690" t="s">
        <v>20541</v>
      </c>
      <c r="B7690">
        <v>2</v>
      </c>
    </row>
    <row r="7691" spans="1:2">
      <c r="A7691" t="s">
        <v>20547</v>
      </c>
      <c r="B7691">
        <v>2</v>
      </c>
    </row>
    <row r="7692" spans="1:2">
      <c r="A7692" t="s">
        <v>20548</v>
      </c>
      <c r="B7692">
        <v>2</v>
      </c>
    </row>
    <row r="7693" spans="1:2">
      <c r="A7693" t="s">
        <v>20561</v>
      </c>
      <c r="B7693">
        <v>2</v>
      </c>
    </row>
    <row r="7694" spans="1:2">
      <c r="A7694" t="s">
        <v>20568</v>
      </c>
      <c r="B7694">
        <v>2</v>
      </c>
    </row>
    <row r="7695" spans="1:2">
      <c r="A7695" t="s">
        <v>20596</v>
      </c>
      <c r="B7695">
        <v>2</v>
      </c>
    </row>
    <row r="7696" spans="1:2">
      <c r="A7696" t="s">
        <v>20598</v>
      </c>
      <c r="B7696">
        <v>2</v>
      </c>
    </row>
    <row r="7697" spans="1:2">
      <c r="A7697" t="s">
        <v>20601</v>
      </c>
      <c r="B7697">
        <v>2</v>
      </c>
    </row>
    <row r="7698" spans="1:2">
      <c r="A7698" t="s">
        <v>20603</v>
      </c>
      <c r="B7698">
        <v>2</v>
      </c>
    </row>
    <row r="7699" spans="1:2">
      <c r="A7699" t="s">
        <v>20609</v>
      </c>
      <c r="B7699">
        <v>2</v>
      </c>
    </row>
    <row r="7700" spans="1:2">
      <c r="A7700" t="s">
        <v>20618</v>
      </c>
      <c r="B7700">
        <v>2</v>
      </c>
    </row>
    <row r="7701" spans="1:2">
      <c r="A7701" t="s">
        <v>20627</v>
      </c>
      <c r="B7701">
        <v>2</v>
      </c>
    </row>
    <row r="7702" spans="1:2">
      <c r="A7702" t="s">
        <v>20636</v>
      </c>
      <c r="B7702">
        <v>2</v>
      </c>
    </row>
    <row r="7703" spans="1:2">
      <c r="A7703" t="s">
        <v>20638</v>
      </c>
      <c r="B7703">
        <v>2</v>
      </c>
    </row>
    <row r="7704" spans="1:2">
      <c r="A7704" t="s">
        <v>20652</v>
      </c>
      <c r="B7704">
        <v>2</v>
      </c>
    </row>
    <row r="7705" spans="1:2">
      <c r="A7705" t="s">
        <v>20660</v>
      </c>
      <c r="B7705">
        <v>2</v>
      </c>
    </row>
    <row r="7706" spans="1:2">
      <c r="A7706" t="s">
        <v>20668</v>
      </c>
      <c r="B7706">
        <v>2</v>
      </c>
    </row>
    <row r="7707" spans="1:2">
      <c r="A7707" t="s">
        <v>20671</v>
      </c>
      <c r="B7707">
        <v>2</v>
      </c>
    </row>
    <row r="7708" spans="1:2">
      <c r="A7708">
        <v>2.29</v>
      </c>
      <c r="B7708">
        <v>2</v>
      </c>
    </row>
    <row r="7709" spans="1:2">
      <c r="A7709">
        <v>2.23</v>
      </c>
      <c r="B7709">
        <v>2</v>
      </c>
    </row>
    <row r="7710" spans="1:2">
      <c r="A7710">
        <v>2.21</v>
      </c>
      <c r="B7710">
        <v>2</v>
      </c>
    </row>
    <row r="7711" spans="1:2">
      <c r="A7711">
        <v>2.25</v>
      </c>
      <c r="B7711">
        <v>2</v>
      </c>
    </row>
    <row r="7712" spans="1:2">
      <c r="A7712" t="s">
        <v>20682</v>
      </c>
      <c r="B7712">
        <v>2</v>
      </c>
    </row>
    <row r="7713" spans="1:2">
      <c r="A7713">
        <v>15</v>
      </c>
      <c r="B7713">
        <v>2</v>
      </c>
    </row>
    <row r="7714" spans="1:2">
      <c r="A7714" t="s">
        <v>20695</v>
      </c>
      <c r="B7714">
        <v>2</v>
      </c>
    </row>
    <row r="7715" spans="1:2">
      <c r="A7715" t="s">
        <v>20696</v>
      </c>
      <c r="B7715">
        <v>2</v>
      </c>
    </row>
    <row r="7716" spans="1:2">
      <c r="A7716" t="s">
        <v>10760</v>
      </c>
      <c r="B7716">
        <v>2</v>
      </c>
    </row>
    <row r="7717" spans="1:2">
      <c r="A7717" t="s">
        <v>20724</v>
      </c>
      <c r="B7717">
        <v>2</v>
      </c>
    </row>
    <row r="7718" spans="1:2">
      <c r="A7718" t="s">
        <v>20746</v>
      </c>
      <c r="B7718">
        <v>2</v>
      </c>
    </row>
    <row r="7719" spans="1:2">
      <c r="A7719" t="s">
        <v>20750</v>
      </c>
      <c r="B7719">
        <v>2</v>
      </c>
    </row>
    <row r="7720" spans="1:2">
      <c r="A7720" t="s">
        <v>20758</v>
      </c>
      <c r="B7720">
        <v>2</v>
      </c>
    </row>
    <row r="7721" spans="1:2">
      <c r="A7721">
        <v>25</v>
      </c>
      <c r="B7721">
        <v>2</v>
      </c>
    </row>
    <row r="7722" spans="1:2">
      <c r="A7722" t="s">
        <v>20778</v>
      </c>
      <c r="B7722">
        <v>2</v>
      </c>
    </row>
    <row r="7723" spans="1:2">
      <c r="A7723" t="s">
        <v>20779</v>
      </c>
      <c r="B7723">
        <v>2</v>
      </c>
    </row>
    <row r="7724" spans="1:2">
      <c r="A7724" t="s">
        <v>20783</v>
      </c>
      <c r="B7724">
        <v>2</v>
      </c>
    </row>
    <row r="7725" spans="1:2">
      <c r="A7725">
        <v>43.6</v>
      </c>
      <c r="B7725">
        <v>2</v>
      </c>
    </row>
    <row r="7726" spans="1:2">
      <c r="A7726" t="s">
        <v>20791</v>
      </c>
      <c r="B7726">
        <v>2</v>
      </c>
    </row>
    <row r="7727" spans="1:2">
      <c r="A7727">
        <v>153</v>
      </c>
      <c r="B7727">
        <v>2</v>
      </c>
    </row>
    <row r="7728" spans="1:2">
      <c r="A7728" t="s">
        <v>20804</v>
      </c>
      <c r="B7728">
        <v>2</v>
      </c>
    </row>
    <row r="7729" spans="1:2">
      <c r="A7729" t="s">
        <v>20807</v>
      </c>
      <c r="B7729">
        <v>2</v>
      </c>
    </row>
    <row r="7730" spans="1:2">
      <c r="A7730" t="s">
        <v>20808</v>
      </c>
      <c r="B7730">
        <v>2</v>
      </c>
    </row>
    <row r="7731" spans="1:2">
      <c r="A7731" t="s">
        <v>20809</v>
      </c>
      <c r="B7731">
        <v>2</v>
      </c>
    </row>
    <row r="7732" spans="1:2">
      <c r="A7732" t="s">
        <v>20816</v>
      </c>
      <c r="B7732">
        <v>2</v>
      </c>
    </row>
    <row r="7733" spans="1:2">
      <c r="A7733" t="s">
        <v>20821</v>
      </c>
      <c r="B7733">
        <v>2</v>
      </c>
    </row>
    <row r="7734" spans="1:2">
      <c r="A7734" t="s">
        <v>20824</v>
      </c>
      <c r="B7734">
        <v>2</v>
      </c>
    </row>
    <row r="7735" spans="1:2">
      <c r="A7735" t="s">
        <v>20829</v>
      </c>
      <c r="B7735">
        <v>2</v>
      </c>
    </row>
    <row r="7736" spans="1:2">
      <c r="A7736" t="s">
        <v>20833</v>
      </c>
      <c r="B7736">
        <v>2</v>
      </c>
    </row>
    <row r="7737" spans="1:2">
      <c r="A7737" t="s">
        <v>20834</v>
      </c>
      <c r="B7737">
        <v>2</v>
      </c>
    </row>
    <row r="7738" spans="1:2">
      <c r="A7738" t="s">
        <v>20836</v>
      </c>
      <c r="B7738">
        <v>2</v>
      </c>
    </row>
    <row r="7739" spans="1:2">
      <c r="A7739" t="s">
        <v>9020</v>
      </c>
      <c r="B7739">
        <v>2</v>
      </c>
    </row>
    <row r="7740" spans="1:2">
      <c r="A7740" t="s">
        <v>20845</v>
      </c>
      <c r="B7740">
        <v>2</v>
      </c>
    </row>
    <row r="7741" spans="1:2">
      <c r="A7741" t="s">
        <v>20847</v>
      </c>
      <c r="B7741">
        <v>2</v>
      </c>
    </row>
    <row r="7742" spans="1:2">
      <c r="A7742" t="s">
        <v>20852</v>
      </c>
      <c r="B7742">
        <v>2</v>
      </c>
    </row>
    <row r="7743" spans="1:2">
      <c r="A7743" t="s">
        <v>20876</v>
      </c>
      <c r="B7743">
        <v>2</v>
      </c>
    </row>
    <row r="7744" spans="1:2">
      <c r="A7744">
        <v>6.6</v>
      </c>
      <c r="B7744">
        <v>2</v>
      </c>
    </row>
    <row r="7745" spans="1:2">
      <c r="A7745" t="s">
        <v>20877</v>
      </c>
      <c r="B7745">
        <v>2</v>
      </c>
    </row>
    <row r="7746" spans="1:2">
      <c r="A7746">
        <v>1.82</v>
      </c>
      <c r="B7746">
        <v>2</v>
      </c>
    </row>
    <row r="7747" spans="1:2">
      <c r="A7747" t="s">
        <v>20892</v>
      </c>
      <c r="B7747">
        <v>2</v>
      </c>
    </row>
    <row r="7748" spans="1:2">
      <c r="A7748" t="s">
        <v>20897</v>
      </c>
      <c r="B7748">
        <v>2</v>
      </c>
    </row>
    <row r="7749" spans="1:2">
      <c r="A7749" t="s">
        <v>20899</v>
      </c>
      <c r="B7749">
        <v>2</v>
      </c>
    </row>
    <row r="7750" spans="1:2">
      <c r="A7750" t="s">
        <v>20900</v>
      </c>
      <c r="B7750">
        <v>2</v>
      </c>
    </row>
    <row r="7751" spans="1:2">
      <c r="A7751" t="s">
        <v>20909</v>
      </c>
      <c r="B7751">
        <v>2</v>
      </c>
    </row>
    <row r="7752" spans="1:2">
      <c r="A7752" t="s">
        <v>20923</v>
      </c>
      <c r="B7752">
        <v>2</v>
      </c>
    </row>
    <row r="7753" spans="1:2">
      <c r="A7753">
        <v>706</v>
      </c>
      <c r="B7753">
        <v>2</v>
      </c>
    </row>
    <row r="7754" spans="1:2">
      <c r="A7754">
        <v>700</v>
      </c>
      <c r="B7754">
        <v>2</v>
      </c>
    </row>
    <row r="7755" spans="1:2">
      <c r="A7755" t="s">
        <v>20936</v>
      </c>
      <c r="B7755">
        <v>2</v>
      </c>
    </row>
    <row r="7756" spans="1:2">
      <c r="A7756" t="s">
        <v>20949</v>
      </c>
      <c r="B7756">
        <v>2</v>
      </c>
    </row>
    <row r="7757" spans="1:2">
      <c r="A7757" t="s">
        <v>20950</v>
      </c>
      <c r="B7757">
        <v>2</v>
      </c>
    </row>
    <row r="7758" spans="1:2">
      <c r="A7758" t="s">
        <v>20953</v>
      </c>
      <c r="B7758">
        <v>2</v>
      </c>
    </row>
    <row r="7759" spans="1:2">
      <c r="A7759" t="s">
        <v>20959</v>
      </c>
      <c r="B7759">
        <v>2</v>
      </c>
    </row>
    <row r="7760" spans="1:2">
      <c r="A7760" t="s">
        <v>20964</v>
      </c>
      <c r="B7760">
        <v>2</v>
      </c>
    </row>
    <row r="7761" spans="1:2">
      <c r="A7761" t="s">
        <v>20967</v>
      </c>
      <c r="B7761">
        <v>2</v>
      </c>
    </row>
    <row r="7762" spans="1:2">
      <c r="A7762" t="s">
        <v>20978</v>
      </c>
      <c r="B7762">
        <v>2</v>
      </c>
    </row>
    <row r="7763" spans="1:2">
      <c r="A7763" t="s">
        <v>20988</v>
      </c>
      <c r="B7763">
        <v>2</v>
      </c>
    </row>
    <row r="7764" spans="1:2">
      <c r="A7764" t="s">
        <v>20996</v>
      </c>
      <c r="B7764">
        <v>2</v>
      </c>
    </row>
    <row r="7765" spans="1:2">
      <c r="A7765" t="s">
        <v>20997</v>
      </c>
      <c r="B7765">
        <v>2</v>
      </c>
    </row>
    <row r="7766" spans="1:2">
      <c r="A7766" t="s">
        <v>20999</v>
      </c>
      <c r="B7766">
        <v>2</v>
      </c>
    </row>
    <row r="7767" spans="1:2">
      <c r="A7767" t="s">
        <v>21020</v>
      </c>
      <c r="B7767">
        <v>2</v>
      </c>
    </row>
    <row r="7768" spans="1:2">
      <c r="A7768" t="s">
        <v>21022</v>
      </c>
      <c r="B7768">
        <v>2</v>
      </c>
    </row>
    <row r="7769" spans="1:2">
      <c r="A7769" s="32">
        <v>43497</v>
      </c>
      <c r="B7769">
        <v>2</v>
      </c>
    </row>
    <row r="7770" spans="1:2">
      <c r="A7770" t="s">
        <v>21027</v>
      </c>
      <c r="B7770">
        <v>2</v>
      </c>
    </row>
    <row r="7771" spans="1:2">
      <c r="A7771" t="s">
        <v>21038</v>
      </c>
      <c r="B7771">
        <v>2</v>
      </c>
    </row>
    <row r="7772" spans="1:2">
      <c r="A7772">
        <v>9</v>
      </c>
      <c r="B7772">
        <v>2</v>
      </c>
    </row>
    <row r="7773" spans="1:2">
      <c r="A7773" t="s">
        <v>11062</v>
      </c>
      <c r="B7773">
        <v>2</v>
      </c>
    </row>
    <row r="7774" spans="1:2">
      <c r="A7774" t="s">
        <v>21067</v>
      </c>
      <c r="B7774">
        <v>2</v>
      </c>
    </row>
    <row r="7775" spans="1:2">
      <c r="A7775" t="s">
        <v>21069</v>
      </c>
      <c r="B7775">
        <v>2</v>
      </c>
    </row>
    <row r="7776" spans="1:2">
      <c r="A7776" t="s">
        <v>21072</v>
      </c>
      <c r="B7776">
        <v>2</v>
      </c>
    </row>
    <row r="7777" spans="1:2">
      <c r="A7777" t="s">
        <v>21073</v>
      </c>
      <c r="B7777">
        <v>2</v>
      </c>
    </row>
    <row r="7778" spans="1:2">
      <c r="A7778" t="s">
        <v>21083</v>
      </c>
      <c r="B7778">
        <v>2</v>
      </c>
    </row>
    <row r="7779" spans="1:2">
      <c r="A7779" t="s">
        <v>21088</v>
      </c>
      <c r="B7779">
        <v>2</v>
      </c>
    </row>
    <row r="7780" spans="1:2">
      <c r="A7780" t="s">
        <v>21091</v>
      </c>
      <c r="B7780">
        <v>2</v>
      </c>
    </row>
    <row r="7781" spans="1:2">
      <c r="A7781" t="s">
        <v>21103</v>
      </c>
      <c r="B7781">
        <v>2</v>
      </c>
    </row>
    <row r="7782" spans="1:2">
      <c r="A7782" t="s">
        <v>21123</v>
      </c>
      <c r="B7782">
        <v>2</v>
      </c>
    </row>
    <row r="7783" spans="1:2">
      <c r="A7783" t="s">
        <v>21140</v>
      </c>
      <c r="B7783">
        <v>2</v>
      </c>
    </row>
    <row r="7784" spans="1:2">
      <c r="A7784" t="s">
        <v>21143</v>
      </c>
      <c r="B7784">
        <v>2</v>
      </c>
    </row>
    <row r="7785" spans="1:2">
      <c r="A7785" t="s">
        <v>21153</v>
      </c>
      <c r="B7785">
        <v>2</v>
      </c>
    </row>
    <row r="7786" spans="1:2">
      <c r="A7786" t="s">
        <v>21155</v>
      </c>
      <c r="B7786">
        <v>2</v>
      </c>
    </row>
    <row r="7787" spans="1:2">
      <c r="A7787" t="s">
        <v>21170</v>
      </c>
      <c r="B7787">
        <v>2</v>
      </c>
    </row>
    <row r="7788" spans="1:2">
      <c r="A7788" t="s">
        <v>10840</v>
      </c>
      <c r="B7788">
        <v>2</v>
      </c>
    </row>
    <row r="7789" spans="1:2">
      <c r="A7789" t="s">
        <v>21189</v>
      </c>
      <c r="B7789">
        <v>2</v>
      </c>
    </row>
    <row r="7790" spans="1:2">
      <c r="A7790" t="s">
        <v>21193</v>
      </c>
      <c r="B7790">
        <v>2</v>
      </c>
    </row>
    <row r="7791" spans="1:2">
      <c r="A7791" t="s">
        <v>21195</v>
      </c>
      <c r="B7791">
        <v>2</v>
      </c>
    </row>
    <row r="7792" spans="1:2">
      <c r="A7792" t="s">
        <v>21198</v>
      </c>
      <c r="B7792">
        <v>2</v>
      </c>
    </row>
    <row r="7793" spans="1:2">
      <c r="A7793" t="s">
        <v>21205</v>
      </c>
      <c r="B7793">
        <v>2</v>
      </c>
    </row>
    <row r="7794" spans="1:2">
      <c r="A7794" t="s">
        <v>21217</v>
      </c>
      <c r="B7794">
        <v>2</v>
      </c>
    </row>
    <row r="7795" spans="1:2">
      <c r="A7795" t="s">
        <v>21223</v>
      </c>
      <c r="B7795">
        <v>2</v>
      </c>
    </row>
    <row r="7796" spans="1:2">
      <c r="A7796" t="s">
        <v>21225</v>
      </c>
      <c r="B7796">
        <v>2</v>
      </c>
    </row>
    <row r="7797" spans="1:2">
      <c r="A7797" t="s">
        <v>21229</v>
      </c>
      <c r="B7797">
        <v>2</v>
      </c>
    </row>
    <row r="7798" spans="1:2">
      <c r="A7798">
        <v>2.4</v>
      </c>
      <c r="B7798">
        <v>2</v>
      </c>
    </row>
    <row r="7799" spans="1:2">
      <c r="A7799" t="s">
        <v>21248</v>
      </c>
      <c r="B7799">
        <v>2</v>
      </c>
    </row>
    <row r="7800" spans="1:2">
      <c r="A7800" t="s">
        <v>21251</v>
      </c>
      <c r="B7800">
        <v>2</v>
      </c>
    </row>
    <row r="7801" spans="1:2">
      <c r="A7801" t="s">
        <v>21255</v>
      </c>
      <c r="B7801">
        <v>2</v>
      </c>
    </row>
    <row r="7802" spans="1:2">
      <c r="A7802" t="s">
        <v>21260</v>
      </c>
      <c r="B7802">
        <v>2</v>
      </c>
    </row>
    <row r="7803" spans="1:2">
      <c r="A7803" t="s">
        <v>21266</v>
      </c>
      <c r="B7803">
        <v>2</v>
      </c>
    </row>
    <row r="7804" spans="1:2">
      <c r="A7804" t="s">
        <v>21269</v>
      </c>
      <c r="B7804">
        <v>2</v>
      </c>
    </row>
    <row r="7805" spans="1:2">
      <c r="A7805" t="s">
        <v>21280</v>
      </c>
      <c r="B7805">
        <v>2</v>
      </c>
    </row>
    <row r="7806" spans="1:2">
      <c r="A7806" t="s">
        <v>21295</v>
      </c>
      <c r="B7806">
        <v>2</v>
      </c>
    </row>
    <row r="7807" spans="1:2">
      <c r="A7807" t="s">
        <v>21296</v>
      </c>
      <c r="B7807">
        <v>2</v>
      </c>
    </row>
    <row r="7808" spans="1:2">
      <c r="A7808" t="s">
        <v>21298</v>
      </c>
      <c r="B7808">
        <v>2</v>
      </c>
    </row>
    <row r="7809" spans="1:2">
      <c r="A7809" t="s">
        <v>21299</v>
      </c>
      <c r="B7809">
        <v>2</v>
      </c>
    </row>
    <row r="7810" spans="1:2">
      <c r="A7810" t="s">
        <v>21306</v>
      </c>
      <c r="B7810">
        <v>2</v>
      </c>
    </row>
    <row r="7811" spans="1:2">
      <c r="A7811" t="s">
        <v>21308</v>
      </c>
      <c r="B7811">
        <v>2</v>
      </c>
    </row>
    <row r="7812" spans="1:2">
      <c r="A7812" t="s">
        <v>21313</v>
      </c>
      <c r="B7812">
        <v>2</v>
      </c>
    </row>
    <row r="7813" spans="1:2">
      <c r="A7813" t="s">
        <v>21318</v>
      </c>
      <c r="B7813">
        <v>2</v>
      </c>
    </row>
    <row r="7814" spans="1:2">
      <c r="A7814" t="s">
        <v>21320</v>
      </c>
      <c r="B7814">
        <v>2</v>
      </c>
    </row>
    <row r="7815" spans="1:2">
      <c r="A7815" t="s">
        <v>21334</v>
      </c>
      <c r="B7815">
        <v>2</v>
      </c>
    </row>
    <row r="7816" spans="1:2">
      <c r="A7816" s="32">
        <v>43474</v>
      </c>
      <c r="B7816">
        <v>2</v>
      </c>
    </row>
    <row r="7817" spans="1:2">
      <c r="A7817" s="32">
        <v>43468</v>
      </c>
      <c r="B7817">
        <v>2</v>
      </c>
    </row>
    <row r="7818" spans="1:2">
      <c r="A7818" t="s">
        <v>21353</v>
      </c>
      <c r="B7818">
        <v>2</v>
      </c>
    </row>
    <row r="7819" spans="1:2">
      <c r="A7819" t="s">
        <v>21355</v>
      </c>
      <c r="B7819">
        <v>2</v>
      </c>
    </row>
    <row r="7820" spans="1:2">
      <c r="A7820" t="s">
        <v>21357</v>
      </c>
      <c r="B7820">
        <v>2</v>
      </c>
    </row>
    <row r="7821" spans="1:2">
      <c r="A7821" t="s">
        <v>21363</v>
      </c>
      <c r="B7821">
        <v>2</v>
      </c>
    </row>
    <row r="7822" spans="1:2">
      <c r="A7822" t="s">
        <v>21369</v>
      </c>
      <c r="B7822">
        <v>2</v>
      </c>
    </row>
    <row r="7823" spans="1:2">
      <c r="A7823" t="s">
        <v>21374</v>
      </c>
      <c r="B7823">
        <v>2</v>
      </c>
    </row>
    <row r="7824" spans="1:2">
      <c r="A7824" t="s">
        <v>21386</v>
      </c>
      <c r="B7824">
        <v>2</v>
      </c>
    </row>
    <row r="7825" spans="1:2">
      <c r="A7825">
        <v>14</v>
      </c>
      <c r="B7825">
        <v>2</v>
      </c>
    </row>
    <row r="7826" spans="1:2">
      <c r="A7826" t="s">
        <v>11063</v>
      </c>
      <c r="B7826">
        <v>2</v>
      </c>
    </row>
    <row r="7827" spans="1:2">
      <c r="A7827" t="s">
        <v>21406</v>
      </c>
      <c r="B7827">
        <v>2</v>
      </c>
    </row>
    <row r="7828" spans="1:2">
      <c r="A7828" t="s">
        <v>21408</v>
      </c>
      <c r="B7828">
        <v>2</v>
      </c>
    </row>
    <row r="7829" spans="1:2">
      <c r="A7829" t="s">
        <v>21426</v>
      </c>
      <c r="B7829">
        <v>2</v>
      </c>
    </row>
    <row r="7830" spans="1:2">
      <c r="A7830" t="s">
        <v>21433</v>
      </c>
      <c r="B7830">
        <v>2</v>
      </c>
    </row>
    <row r="7831" spans="1:2">
      <c r="A7831" t="s">
        <v>21445</v>
      </c>
      <c r="B7831">
        <v>2</v>
      </c>
    </row>
    <row r="7832" spans="1:2">
      <c r="A7832" t="s">
        <v>21446</v>
      </c>
      <c r="B7832">
        <v>2</v>
      </c>
    </row>
    <row r="7833" spans="1:2">
      <c r="A7833" t="s">
        <v>9110</v>
      </c>
      <c r="B7833">
        <v>2</v>
      </c>
    </row>
    <row r="7834" spans="1:2">
      <c r="A7834" t="s">
        <v>21472</v>
      </c>
      <c r="B7834">
        <v>2</v>
      </c>
    </row>
    <row r="7835" spans="1:2">
      <c r="A7835" t="s">
        <v>21473</v>
      </c>
      <c r="B7835">
        <v>2</v>
      </c>
    </row>
    <row r="7836" spans="1:2">
      <c r="A7836" t="s">
        <v>21478</v>
      </c>
      <c r="B7836">
        <v>2</v>
      </c>
    </row>
    <row r="7837" spans="1:2">
      <c r="A7837" t="s">
        <v>21487</v>
      </c>
      <c r="B7837">
        <v>2</v>
      </c>
    </row>
    <row r="7838" spans="1:2">
      <c r="A7838" t="s">
        <v>21490</v>
      </c>
      <c r="B7838">
        <v>2</v>
      </c>
    </row>
    <row r="7839" spans="1:2">
      <c r="A7839" t="s">
        <v>21496</v>
      </c>
      <c r="B7839">
        <v>2</v>
      </c>
    </row>
    <row r="7840" spans="1:2">
      <c r="A7840" t="s">
        <v>21505</v>
      </c>
      <c r="B7840">
        <v>2</v>
      </c>
    </row>
    <row r="7841" spans="1:2">
      <c r="A7841" t="s">
        <v>21523</v>
      </c>
      <c r="B7841">
        <v>2</v>
      </c>
    </row>
    <row r="7842" spans="1:2">
      <c r="A7842" t="s">
        <v>21529</v>
      </c>
      <c r="B7842">
        <v>2</v>
      </c>
    </row>
    <row r="7843" spans="1:2">
      <c r="A7843" t="s">
        <v>21531</v>
      </c>
      <c r="B7843">
        <v>2</v>
      </c>
    </row>
    <row r="7844" spans="1:2">
      <c r="A7844" t="s">
        <v>21533</v>
      </c>
      <c r="B7844">
        <v>2</v>
      </c>
    </row>
    <row r="7845" spans="1:2">
      <c r="A7845" t="s">
        <v>21537</v>
      </c>
      <c r="B7845">
        <v>2</v>
      </c>
    </row>
    <row r="7846" spans="1:2">
      <c r="A7846" t="s">
        <v>21561</v>
      </c>
      <c r="B7846">
        <v>2</v>
      </c>
    </row>
    <row r="7847" spans="1:2">
      <c r="A7847" t="s">
        <v>21562</v>
      </c>
      <c r="B7847">
        <v>2</v>
      </c>
    </row>
    <row r="7848" spans="1:2">
      <c r="A7848">
        <v>297</v>
      </c>
      <c r="B7848">
        <v>2</v>
      </c>
    </row>
    <row r="7849" spans="1:2">
      <c r="A7849" t="s">
        <v>21587</v>
      </c>
      <c r="B7849">
        <v>2</v>
      </c>
    </row>
    <row r="7850" spans="1:2">
      <c r="A7850" t="s">
        <v>21596</v>
      </c>
      <c r="B7850">
        <v>2</v>
      </c>
    </row>
    <row r="7851" spans="1:2">
      <c r="A7851" t="s">
        <v>21604</v>
      </c>
      <c r="B7851">
        <v>2</v>
      </c>
    </row>
    <row r="7852" spans="1:2">
      <c r="A7852" t="s">
        <v>21605</v>
      </c>
      <c r="B7852">
        <v>2</v>
      </c>
    </row>
    <row r="7853" spans="1:2">
      <c r="A7853" t="s">
        <v>21606</v>
      </c>
      <c r="B7853">
        <v>2</v>
      </c>
    </row>
    <row r="7854" spans="1:2">
      <c r="A7854" t="s">
        <v>21607</v>
      </c>
      <c r="B7854">
        <v>2</v>
      </c>
    </row>
    <row r="7855" spans="1:2">
      <c r="A7855" t="s">
        <v>21629</v>
      </c>
      <c r="B7855">
        <v>2</v>
      </c>
    </row>
    <row r="7856" spans="1:2">
      <c r="A7856" t="s">
        <v>21637</v>
      </c>
      <c r="B7856">
        <v>2</v>
      </c>
    </row>
    <row r="7857" spans="1:2">
      <c r="A7857" t="s">
        <v>21645</v>
      </c>
      <c r="B7857">
        <v>2</v>
      </c>
    </row>
    <row r="7858" spans="1:2">
      <c r="A7858" t="s">
        <v>21646</v>
      </c>
      <c r="B7858">
        <v>2</v>
      </c>
    </row>
    <row r="7859" spans="1:2">
      <c r="A7859" t="s">
        <v>21653</v>
      </c>
      <c r="B7859">
        <v>2</v>
      </c>
    </row>
    <row r="7860" spans="1:2">
      <c r="A7860" t="s">
        <v>21679</v>
      </c>
      <c r="B7860">
        <v>2</v>
      </c>
    </row>
    <row r="7861" spans="1:2">
      <c r="A7861" t="s">
        <v>21682</v>
      </c>
      <c r="B7861">
        <v>2</v>
      </c>
    </row>
    <row r="7862" spans="1:2">
      <c r="A7862" t="s">
        <v>21693</v>
      </c>
      <c r="B7862">
        <v>2</v>
      </c>
    </row>
    <row r="7863" spans="1:2">
      <c r="A7863" t="s">
        <v>21711</v>
      </c>
      <c r="B7863">
        <v>2</v>
      </c>
    </row>
    <row r="7864" spans="1:2">
      <c r="A7864" t="s">
        <v>21712</v>
      </c>
      <c r="B7864">
        <v>2</v>
      </c>
    </row>
    <row r="7865" spans="1:2">
      <c r="A7865" t="s">
        <v>21724</v>
      </c>
      <c r="B7865">
        <v>2</v>
      </c>
    </row>
    <row r="7866" spans="1:2">
      <c r="A7866" t="s">
        <v>21726</v>
      </c>
      <c r="B7866">
        <v>2</v>
      </c>
    </row>
    <row r="7867" spans="1:2">
      <c r="A7867" t="s">
        <v>21727</v>
      </c>
      <c r="B7867">
        <v>2</v>
      </c>
    </row>
    <row r="7868" spans="1:2">
      <c r="A7868" t="s">
        <v>21737</v>
      </c>
      <c r="B7868">
        <v>2</v>
      </c>
    </row>
    <row r="7869" spans="1:2">
      <c r="A7869" t="s">
        <v>21741</v>
      </c>
      <c r="B7869">
        <v>2</v>
      </c>
    </row>
    <row r="7870" spans="1:2">
      <c r="A7870">
        <v>1.1499999999999999</v>
      </c>
      <c r="B7870">
        <v>2</v>
      </c>
    </row>
    <row r="7871" spans="1:2">
      <c r="A7871" t="s">
        <v>21756</v>
      </c>
      <c r="B7871">
        <v>2</v>
      </c>
    </row>
    <row r="7872" spans="1:2">
      <c r="A7872" t="s">
        <v>21761</v>
      </c>
      <c r="B7872">
        <v>2</v>
      </c>
    </row>
    <row r="7873" spans="1:2">
      <c r="A7873" t="s">
        <v>21775</v>
      </c>
      <c r="B7873">
        <v>2</v>
      </c>
    </row>
    <row r="7874" spans="1:2">
      <c r="A7874" t="s">
        <v>21792</v>
      </c>
      <c r="B7874">
        <v>2</v>
      </c>
    </row>
    <row r="7875" spans="1:2">
      <c r="A7875" t="s">
        <v>21797</v>
      </c>
      <c r="B7875">
        <v>2</v>
      </c>
    </row>
    <row r="7876" spans="1:2">
      <c r="A7876" t="s">
        <v>21811</v>
      </c>
      <c r="B7876">
        <v>2</v>
      </c>
    </row>
    <row r="7877" spans="1:2">
      <c r="A7877">
        <v>2.67</v>
      </c>
      <c r="B7877">
        <v>2</v>
      </c>
    </row>
    <row r="7878" spans="1:2">
      <c r="A7878">
        <v>2.6</v>
      </c>
      <c r="B7878">
        <v>2</v>
      </c>
    </row>
    <row r="7879" spans="1:2">
      <c r="A7879" t="s">
        <v>21823</v>
      </c>
      <c r="B7879">
        <v>2</v>
      </c>
    </row>
    <row r="7880" spans="1:2">
      <c r="A7880" t="s">
        <v>21824</v>
      </c>
      <c r="B7880">
        <v>2</v>
      </c>
    </row>
    <row r="7881" spans="1:2">
      <c r="A7881" t="s">
        <v>21831</v>
      </c>
      <c r="B7881">
        <v>2</v>
      </c>
    </row>
    <row r="7882" spans="1:2">
      <c r="A7882" t="s">
        <v>21847</v>
      </c>
      <c r="B7882">
        <v>2</v>
      </c>
    </row>
    <row r="7883" spans="1:2">
      <c r="A7883" t="s">
        <v>21856</v>
      </c>
      <c r="B7883">
        <v>2</v>
      </c>
    </row>
    <row r="7884" spans="1:2">
      <c r="A7884" t="s">
        <v>21857</v>
      </c>
      <c r="B7884">
        <v>2</v>
      </c>
    </row>
    <row r="7885" spans="1:2">
      <c r="A7885" t="s">
        <v>21866</v>
      </c>
      <c r="B7885">
        <v>2</v>
      </c>
    </row>
    <row r="7886" spans="1:2">
      <c r="A7886" t="s">
        <v>21875</v>
      </c>
      <c r="B7886">
        <v>2</v>
      </c>
    </row>
    <row r="7887" spans="1:2">
      <c r="A7887" t="s">
        <v>21881</v>
      </c>
      <c r="B7887">
        <v>2</v>
      </c>
    </row>
    <row r="7888" spans="1:2">
      <c r="A7888" t="s">
        <v>21882</v>
      </c>
      <c r="B7888">
        <v>2</v>
      </c>
    </row>
    <row r="7889" spans="1:2">
      <c r="A7889" t="s">
        <v>21884</v>
      </c>
      <c r="B7889">
        <v>2</v>
      </c>
    </row>
    <row r="7890" spans="1:2">
      <c r="A7890" t="s">
        <v>21889</v>
      </c>
      <c r="B7890">
        <v>2</v>
      </c>
    </row>
    <row r="7891" spans="1:2">
      <c r="A7891" t="s">
        <v>21891</v>
      </c>
      <c r="B7891">
        <v>2</v>
      </c>
    </row>
    <row r="7892" spans="1:2">
      <c r="A7892" t="s">
        <v>21905</v>
      </c>
      <c r="B7892">
        <v>2</v>
      </c>
    </row>
    <row r="7893" spans="1:2">
      <c r="A7893" t="s">
        <v>21918</v>
      </c>
      <c r="B7893">
        <v>2</v>
      </c>
    </row>
    <row r="7894" spans="1:2">
      <c r="A7894" t="s">
        <v>21936</v>
      </c>
      <c r="B7894">
        <v>2</v>
      </c>
    </row>
    <row r="7895" spans="1:2">
      <c r="A7895" t="s">
        <v>21943</v>
      </c>
      <c r="B7895">
        <v>2</v>
      </c>
    </row>
    <row r="7896" spans="1:2">
      <c r="A7896" t="s">
        <v>21954</v>
      </c>
      <c r="B7896">
        <v>2</v>
      </c>
    </row>
    <row r="7897" spans="1:2">
      <c r="A7897">
        <v>79.099999999999994</v>
      </c>
      <c r="B7897">
        <v>2</v>
      </c>
    </row>
    <row r="7898" spans="1:2">
      <c r="A7898">
        <v>79.7</v>
      </c>
      <c r="B7898">
        <v>2</v>
      </c>
    </row>
    <row r="7899" spans="1:2">
      <c r="A7899">
        <v>241</v>
      </c>
      <c r="B7899">
        <v>2</v>
      </c>
    </row>
    <row r="7900" spans="1:2">
      <c r="A7900" t="s">
        <v>21995</v>
      </c>
      <c r="B7900">
        <v>2</v>
      </c>
    </row>
    <row r="7901" spans="1:2">
      <c r="A7901" t="s">
        <v>21998</v>
      </c>
      <c r="B7901">
        <v>2</v>
      </c>
    </row>
    <row r="7902" spans="1:2">
      <c r="A7902" t="s">
        <v>21999</v>
      </c>
      <c r="B7902">
        <v>2</v>
      </c>
    </row>
    <row r="7903" spans="1:2">
      <c r="A7903" t="s">
        <v>22002</v>
      </c>
      <c r="B7903">
        <v>2</v>
      </c>
    </row>
    <row r="7904" spans="1:2">
      <c r="A7904">
        <v>3.94</v>
      </c>
      <c r="B7904">
        <v>2</v>
      </c>
    </row>
    <row r="7905" spans="1:2">
      <c r="A7905" t="s">
        <v>22008</v>
      </c>
      <c r="B7905">
        <v>2</v>
      </c>
    </row>
    <row r="7906" spans="1:2">
      <c r="A7906" t="s">
        <v>22011</v>
      </c>
      <c r="B7906">
        <v>2</v>
      </c>
    </row>
    <row r="7907" spans="1:2">
      <c r="A7907" t="s">
        <v>22013</v>
      </c>
      <c r="B7907">
        <v>2</v>
      </c>
    </row>
    <row r="7908" spans="1:2">
      <c r="A7908" t="s">
        <v>22022</v>
      </c>
      <c r="B7908">
        <v>2</v>
      </c>
    </row>
    <row r="7909" spans="1:2">
      <c r="A7909" t="s">
        <v>22031</v>
      </c>
      <c r="B7909">
        <v>2</v>
      </c>
    </row>
    <row r="7910" spans="1:2">
      <c r="A7910" t="s">
        <v>22035</v>
      </c>
      <c r="B7910">
        <v>2</v>
      </c>
    </row>
    <row r="7911" spans="1:2">
      <c r="A7911" t="s">
        <v>22038</v>
      </c>
      <c r="B7911">
        <v>2</v>
      </c>
    </row>
    <row r="7912" spans="1:2">
      <c r="A7912" t="s">
        <v>22039</v>
      </c>
      <c r="B7912">
        <v>2</v>
      </c>
    </row>
    <row r="7913" spans="1:2">
      <c r="A7913">
        <v>15.1</v>
      </c>
      <c r="B7913">
        <v>2</v>
      </c>
    </row>
    <row r="7914" spans="1:2">
      <c r="A7914" t="s">
        <v>22051</v>
      </c>
      <c r="B7914">
        <v>2</v>
      </c>
    </row>
    <row r="7915" spans="1:2">
      <c r="A7915" t="s">
        <v>22056</v>
      </c>
      <c r="B7915">
        <v>2</v>
      </c>
    </row>
    <row r="7916" spans="1:2">
      <c r="A7916" t="s">
        <v>22059</v>
      </c>
      <c r="B7916">
        <v>2</v>
      </c>
    </row>
    <row r="7917" spans="1:2">
      <c r="A7917" t="s">
        <v>22066</v>
      </c>
      <c r="B7917">
        <v>2</v>
      </c>
    </row>
    <row r="7918" spans="1:2">
      <c r="A7918" t="s">
        <v>22071</v>
      </c>
      <c r="B7918">
        <v>2</v>
      </c>
    </row>
    <row r="7919" spans="1:2">
      <c r="A7919" t="s">
        <v>22087</v>
      </c>
      <c r="B7919">
        <v>2</v>
      </c>
    </row>
    <row r="7920" spans="1:2">
      <c r="A7920" t="s">
        <v>22088</v>
      </c>
      <c r="B7920">
        <v>2</v>
      </c>
    </row>
    <row r="7921" spans="1:2">
      <c r="A7921">
        <v>5.08</v>
      </c>
      <c r="B7921">
        <v>2</v>
      </c>
    </row>
    <row r="7922" spans="1:2">
      <c r="A7922" t="s">
        <v>22099</v>
      </c>
      <c r="B7922">
        <v>2</v>
      </c>
    </row>
    <row r="7923" spans="1:2">
      <c r="A7923" t="s">
        <v>22106</v>
      </c>
      <c r="B7923">
        <v>2</v>
      </c>
    </row>
    <row r="7924" spans="1:2">
      <c r="A7924" t="s">
        <v>22114</v>
      </c>
      <c r="B7924">
        <v>2</v>
      </c>
    </row>
    <row r="7925" spans="1:2">
      <c r="A7925" t="s">
        <v>22129</v>
      </c>
      <c r="B7925">
        <v>2</v>
      </c>
    </row>
    <row r="7926" spans="1:2">
      <c r="A7926" t="s">
        <v>22145</v>
      </c>
      <c r="B7926">
        <v>2</v>
      </c>
    </row>
    <row r="7927" spans="1:2">
      <c r="A7927" t="s">
        <v>22148</v>
      </c>
      <c r="B7927">
        <v>2</v>
      </c>
    </row>
    <row r="7928" spans="1:2">
      <c r="A7928" t="s">
        <v>22149</v>
      </c>
      <c r="B7928">
        <v>2</v>
      </c>
    </row>
    <row r="7929" spans="1:2">
      <c r="A7929" t="s">
        <v>22150</v>
      </c>
      <c r="B7929">
        <v>2</v>
      </c>
    </row>
    <row r="7930" spans="1:2">
      <c r="A7930" t="s">
        <v>22158</v>
      </c>
      <c r="B7930">
        <v>2</v>
      </c>
    </row>
    <row r="7931" spans="1:2">
      <c r="A7931" t="s">
        <v>22159</v>
      </c>
      <c r="B7931">
        <v>2</v>
      </c>
    </row>
    <row r="7932" spans="1:2">
      <c r="A7932" t="s">
        <v>22160</v>
      </c>
      <c r="B7932">
        <v>2</v>
      </c>
    </row>
    <row r="7933" spans="1:2">
      <c r="A7933" t="s">
        <v>22170</v>
      </c>
      <c r="B7933">
        <v>2</v>
      </c>
    </row>
    <row r="7934" spans="1:2">
      <c r="A7934" t="s">
        <v>22178</v>
      </c>
      <c r="B7934">
        <v>2</v>
      </c>
    </row>
    <row r="7935" spans="1:2">
      <c r="A7935" t="s">
        <v>22179</v>
      </c>
      <c r="B7935">
        <v>2</v>
      </c>
    </row>
    <row r="7936" spans="1:2">
      <c r="A7936" t="s">
        <v>22187</v>
      </c>
      <c r="B7936">
        <v>2</v>
      </c>
    </row>
    <row r="7937" spans="1:2">
      <c r="A7937" t="s">
        <v>22188</v>
      </c>
      <c r="B7937">
        <v>2</v>
      </c>
    </row>
    <row r="7938" spans="1:2">
      <c r="A7938" t="s">
        <v>22200</v>
      </c>
      <c r="B7938">
        <v>2</v>
      </c>
    </row>
    <row r="7939" spans="1:2">
      <c r="A7939" t="s">
        <v>22201</v>
      </c>
      <c r="B7939">
        <v>2</v>
      </c>
    </row>
    <row r="7940" spans="1:2">
      <c r="A7940" t="s">
        <v>22208</v>
      </c>
      <c r="B7940">
        <v>2</v>
      </c>
    </row>
    <row r="7941" spans="1:2">
      <c r="A7941" t="s">
        <v>22212</v>
      </c>
      <c r="B7941">
        <v>2</v>
      </c>
    </row>
    <row r="7942" spans="1:2">
      <c r="A7942" t="s">
        <v>22213</v>
      </c>
      <c r="B7942">
        <v>2</v>
      </c>
    </row>
    <row r="7943" spans="1:2">
      <c r="A7943" t="s">
        <v>22215</v>
      </c>
      <c r="B7943">
        <v>2</v>
      </c>
    </row>
    <row r="7944" spans="1:2">
      <c r="A7944" t="s">
        <v>22220</v>
      </c>
      <c r="B7944">
        <v>2</v>
      </c>
    </row>
    <row r="7945" spans="1:2">
      <c r="A7945" t="s">
        <v>22221</v>
      </c>
      <c r="B7945">
        <v>2</v>
      </c>
    </row>
    <row r="7946" spans="1:2">
      <c r="A7946" t="s">
        <v>22223</v>
      </c>
      <c r="B7946">
        <v>2</v>
      </c>
    </row>
    <row r="7947" spans="1:2">
      <c r="A7947" t="s">
        <v>22227</v>
      </c>
      <c r="B7947">
        <v>2</v>
      </c>
    </row>
    <row r="7948" spans="1:2">
      <c r="A7948" t="s">
        <v>22231</v>
      </c>
      <c r="B7948">
        <v>2</v>
      </c>
    </row>
    <row r="7949" spans="1:2">
      <c r="A7949" t="s">
        <v>22244</v>
      </c>
      <c r="B7949">
        <v>2</v>
      </c>
    </row>
    <row r="7950" spans="1:2">
      <c r="A7950" t="s">
        <v>22245</v>
      </c>
      <c r="B7950">
        <v>2</v>
      </c>
    </row>
    <row r="7951" spans="1:2">
      <c r="A7951" t="s">
        <v>22256</v>
      </c>
      <c r="B7951">
        <v>2</v>
      </c>
    </row>
    <row r="7952" spans="1:2">
      <c r="A7952" t="s">
        <v>22262</v>
      </c>
      <c r="B7952">
        <v>2</v>
      </c>
    </row>
    <row r="7953" spans="1:2">
      <c r="A7953" t="s">
        <v>22274</v>
      </c>
      <c r="B7953">
        <v>2</v>
      </c>
    </row>
    <row r="7954" spans="1:2">
      <c r="A7954" t="s">
        <v>22280</v>
      </c>
      <c r="B7954">
        <v>2</v>
      </c>
    </row>
    <row r="7955" spans="1:2">
      <c r="A7955" t="s">
        <v>22283</v>
      </c>
      <c r="B7955">
        <v>2</v>
      </c>
    </row>
    <row r="7956" spans="1:2">
      <c r="A7956" t="s">
        <v>22293</v>
      </c>
      <c r="B7956">
        <v>2</v>
      </c>
    </row>
    <row r="7957" spans="1:2">
      <c r="A7957" t="s">
        <v>22304</v>
      </c>
      <c r="B7957">
        <v>2</v>
      </c>
    </row>
    <row r="7958" spans="1:2">
      <c r="A7958" t="s">
        <v>22308</v>
      </c>
      <c r="B7958">
        <v>2</v>
      </c>
    </row>
    <row r="7959" spans="1:2">
      <c r="A7959" t="s">
        <v>22310</v>
      </c>
      <c r="B7959">
        <v>2</v>
      </c>
    </row>
    <row r="7960" spans="1:2">
      <c r="A7960" t="s">
        <v>11020</v>
      </c>
      <c r="B7960">
        <v>2</v>
      </c>
    </row>
    <row r="7961" spans="1:2">
      <c r="A7961" t="s">
        <v>22320</v>
      </c>
      <c r="B7961">
        <v>2</v>
      </c>
    </row>
    <row r="7962" spans="1:2">
      <c r="A7962" t="s">
        <v>22321</v>
      </c>
      <c r="B7962">
        <v>2</v>
      </c>
    </row>
    <row r="7963" spans="1:2">
      <c r="A7963" t="s">
        <v>22325</v>
      </c>
      <c r="B7963">
        <v>2</v>
      </c>
    </row>
    <row r="7964" spans="1:2">
      <c r="A7964" t="s">
        <v>22339</v>
      </c>
      <c r="B7964">
        <v>2</v>
      </c>
    </row>
    <row r="7965" spans="1:2">
      <c r="A7965" t="s">
        <v>22345</v>
      </c>
      <c r="B7965">
        <v>2</v>
      </c>
    </row>
    <row r="7966" spans="1:2">
      <c r="A7966" t="s">
        <v>22349</v>
      </c>
      <c r="B7966">
        <v>2</v>
      </c>
    </row>
    <row r="7967" spans="1:2">
      <c r="A7967" t="s">
        <v>22356</v>
      </c>
      <c r="B7967">
        <v>2</v>
      </c>
    </row>
    <row r="7968" spans="1:2">
      <c r="A7968" t="s">
        <v>22362</v>
      </c>
      <c r="B7968">
        <v>2</v>
      </c>
    </row>
    <row r="7969" spans="1:2">
      <c r="A7969" t="s">
        <v>22366</v>
      </c>
      <c r="B7969">
        <v>2</v>
      </c>
    </row>
    <row r="7970" spans="1:2">
      <c r="A7970" t="s">
        <v>22369</v>
      </c>
      <c r="B7970">
        <v>2</v>
      </c>
    </row>
    <row r="7971" spans="1:2">
      <c r="A7971" t="s">
        <v>22374</v>
      </c>
      <c r="B7971">
        <v>2</v>
      </c>
    </row>
    <row r="7972" spans="1:2">
      <c r="A7972" t="s">
        <v>22383</v>
      </c>
      <c r="B7972">
        <v>2</v>
      </c>
    </row>
    <row r="7973" spans="1:2">
      <c r="A7973" t="s">
        <v>22392</v>
      </c>
      <c r="B7973">
        <v>2</v>
      </c>
    </row>
    <row r="7974" spans="1:2">
      <c r="A7974" t="s">
        <v>22429</v>
      </c>
      <c r="B7974">
        <v>2</v>
      </c>
    </row>
    <row r="7975" spans="1:2">
      <c r="A7975" t="s">
        <v>22430</v>
      </c>
      <c r="B7975">
        <v>2</v>
      </c>
    </row>
    <row r="7976" spans="1:2">
      <c r="A7976" t="s">
        <v>22437</v>
      </c>
      <c r="B7976">
        <v>2</v>
      </c>
    </row>
    <row r="7977" spans="1:2">
      <c r="A7977" t="s">
        <v>22443</v>
      </c>
      <c r="B7977">
        <v>2</v>
      </c>
    </row>
    <row r="7978" spans="1:2">
      <c r="A7978" t="s">
        <v>22452</v>
      </c>
      <c r="B7978">
        <v>2</v>
      </c>
    </row>
    <row r="7979" spans="1:2">
      <c r="A7979" t="s">
        <v>22457</v>
      </c>
      <c r="B7979">
        <v>2</v>
      </c>
    </row>
    <row r="7980" spans="1:2">
      <c r="A7980" t="s">
        <v>22469</v>
      </c>
      <c r="B7980">
        <v>2</v>
      </c>
    </row>
    <row r="7981" spans="1:2">
      <c r="A7981" t="s">
        <v>22487</v>
      </c>
      <c r="B7981">
        <v>2</v>
      </c>
    </row>
    <row r="7982" spans="1:2">
      <c r="A7982" t="s">
        <v>22491</v>
      </c>
      <c r="B7982">
        <v>2</v>
      </c>
    </row>
    <row r="7983" spans="1:2">
      <c r="A7983" t="s">
        <v>22497</v>
      </c>
      <c r="B7983">
        <v>2</v>
      </c>
    </row>
    <row r="7984" spans="1:2">
      <c r="A7984" t="s">
        <v>22507</v>
      </c>
      <c r="B7984">
        <v>2</v>
      </c>
    </row>
    <row r="7985" spans="1:2">
      <c r="A7985" t="s">
        <v>22512</v>
      </c>
      <c r="B7985">
        <v>2</v>
      </c>
    </row>
    <row r="7986" spans="1:2">
      <c r="A7986" t="s">
        <v>22514</v>
      </c>
      <c r="B7986">
        <v>2</v>
      </c>
    </row>
    <row r="7987" spans="1:2">
      <c r="A7987" t="s">
        <v>22519</v>
      </c>
      <c r="B7987">
        <v>2</v>
      </c>
    </row>
    <row r="7988" spans="1:2">
      <c r="A7988" t="s">
        <v>22532</v>
      </c>
      <c r="B7988">
        <v>2</v>
      </c>
    </row>
    <row r="7989" spans="1:2">
      <c r="A7989" t="s">
        <v>22539</v>
      </c>
      <c r="B7989">
        <v>2</v>
      </c>
    </row>
    <row r="7990" spans="1:2">
      <c r="A7990" t="s">
        <v>22541</v>
      </c>
      <c r="B7990">
        <v>2</v>
      </c>
    </row>
    <row r="7991" spans="1:2">
      <c r="A7991">
        <v>39.5</v>
      </c>
      <c r="B7991">
        <v>2</v>
      </c>
    </row>
    <row r="7992" spans="1:2">
      <c r="A7992" t="s">
        <v>22543</v>
      </c>
      <c r="B7992">
        <v>2</v>
      </c>
    </row>
    <row r="7993" spans="1:2">
      <c r="A7993" t="s">
        <v>22554</v>
      </c>
      <c r="B7993">
        <v>2</v>
      </c>
    </row>
    <row r="7994" spans="1:2">
      <c r="A7994" t="s">
        <v>22564</v>
      </c>
      <c r="B7994">
        <v>2</v>
      </c>
    </row>
    <row r="7995" spans="1:2">
      <c r="A7995" t="s">
        <v>22566</v>
      </c>
      <c r="B7995">
        <v>2</v>
      </c>
    </row>
    <row r="7996" spans="1:2">
      <c r="A7996">
        <v>221</v>
      </c>
      <c r="B7996">
        <v>2</v>
      </c>
    </row>
    <row r="7997" spans="1:2">
      <c r="A7997">
        <v>220</v>
      </c>
      <c r="B7997">
        <v>2</v>
      </c>
    </row>
    <row r="7998" spans="1:2">
      <c r="A7998" t="s">
        <v>22575</v>
      </c>
      <c r="B7998">
        <v>2</v>
      </c>
    </row>
    <row r="7999" spans="1:2">
      <c r="A7999" t="s">
        <v>22577</v>
      </c>
      <c r="B7999">
        <v>2</v>
      </c>
    </row>
    <row r="8000" spans="1:2">
      <c r="A8000" t="s">
        <v>22595</v>
      </c>
      <c r="B8000">
        <v>2</v>
      </c>
    </row>
    <row r="8001" spans="1:2">
      <c r="A8001" t="s">
        <v>22602</v>
      </c>
      <c r="B8001">
        <v>2</v>
      </c>
    </row>
    <row r="8002" spans="1:2">
      <c r="A8002" t="s">
        <v>22603</v>
      </c>
      <c r="B8002">
        <v>2</v>
      </c>
    </row>
    <row r="8003" spans="1:2">
      <c r="A8003" t="s">
        <v>22623</v>
      </c>
      <c r="B8003">
        <v>2</v>
      </c>
    </row>
    <row r="8004" spans="1:2">
      <c r="A8004">
        <v>4.1000000000000002E-2</v>
      </c>
      <c r="B8004">
        <v>2</v>
      </c>
    </row>
    <row r="8005" spans="1:2">
      <c r="A8005" t="s">
        <v>22625</v>
      </c>
      <c r="B8005">
        <v>2</v>
      </c>
    </row>
    <row r="8006" spans="1:2">
      <c r="A8006">
        <v>21.2</v>
      </c>
      <c r="B8006">
        <v>2</v>
      </c>
    </row>
    <row r="8007" spans="1:2">
      <c r="A8007" t="s">
        <v>22629</v>
      </c>
      <c r="B8007">
        <v>2</v>
      </c>
    </row>
    <row r="8008" spans="1:2">
      <c r="A8008" t="s">
        <v>22646</v>
      </c>
      <c r="B8008">
        <v>2</v>
      </c>
    </row>
    <row r="8009" spans="1:2">
      <c r="A8009" t="s">
        <v>22659</v>
      </c>
      <c r="B8009">
        <v>2</v>
      </c>
    </row>
    <row r="8010" spans="1:2">
      <c r="A8010" t="s">
        <v>22669</v>
      </c>
      <c r="B8010">
        <v>2</v>
      </c>
    </row>
    <row r="8011" spans="1:2">
      <c r="A8011" t="s">
        <v>22681</v>
      </c>
      <c r="B8011">
        <v>2</v>
      </c>
    </row>
    <row r="8012" spans="1:2">
      <c r="A8012" t="s">
        <v>22693</v>
      </c>
      <c r="B8012">
        <v>2</v>
      </c>
    </row>
    <row r="8013" spans="1:2">
      <c r="A8013" t="s">
        <v>22694</v>
      </c>
      <c r="B8013">
        <v>2</v>
      </c>
    </row>
    <row r="8014" spans="1:2">
      <c r="A8014" t="s">
        <v>22695</v>
      </c>
      <c r="B8014">
        <v>2</v>
      </c>
    </row>
    <row r="8015" spans="1:2">
      <c r="A8015" t="s">
        <v>22699</v>
      </c>
      <c r="B8015">
        <v>2</v>
      </c>
    </row>
    <row r="8016" spans="1:2">
      <c r="A8016" t="s">
        <v>22705</v>
      </c>
      <c r="B8016">
        <v>2</v>
      </c>
    </row>
    <row r="8017" spans="1:2">
      <c r="A8017" t="s">
        <v>22707</v>
      </c>
      <c r="B8017">
        <v>2</v>
      </c>
    </row>
    <row r="8018" spans="1:2">
      <c r="A8018" t="s">
        <v>22712</v>
      </c>
      <c r="B8018">
        <v>2</v>
      </c>
    </row>
    <row r="8019" spans="1:2">
      <c r="A8019" t="s">
        <v>22722</v>
      </c>
      <c r="B8019">
        <v>2</v>
      </c>
    </row>
    <row r="8020" spans="1:2">
      <c r="A8020" t="s">
        <v>22729</v>
      </c>
      <c r="B8020">
        <v>2</v>
      </c>
    </row>
    <row r="8021" spans="1:2">
      <c r="A8021" t="s">
        <v>22730</v>
      </c>
      <c r="B8021">
        <v>2</v>
      </c>
    </row>
    <row r="8022" spans="1:2">
      <c r="A8022" t="s">
        <v>22735</v>
      </c>
      <c r="B8022">
        <v>2</v>
      </c>
    </row>
    <row r="8023" spans="1:2">
      <c r="A8023" t="s">
        <v>22736</v>
      </c>
      <c r="B8023">
        <v>2</v>
      </c>
    </row>
    <row r="8024" spans="1:2">
      <c r="A8024" t="s">
        <v>22739</v>
      </c>
      <c r="B8024">
        <v>2</v>
      </c>
    </row>
    <row r="8025" spans="1:2">
      <c r="A8025" t="s">
        <v>22745</v>
      </c>
      <c r="B8025">
        <v>2</v>
      </c>
    </row>
    <row r="8026" spans="1:2">
      <c r="A8026" t="s">
        <v>9155</v>
      </c>
      <c r="B8026">
        <v>2</v>
      </c>
    </row>
    <row r="8027" spans="1:2">
      <c r="A8027" t="s">
        <v>22753</v>
      </c>
      <c r="B8027">
        <v>2</v>
      </c>
    </row>
    <row r="8028" spans="1:2">
      <c r="A8028" t="s">
        <v>22760</v>
      </c>
      <c r="B8028">
        <v>2</v>
      </c>
    </row>
    <row r="8029" spans="1:2">
      <c r="A8029" t="s">
        <v>22767</v>
      </c>
      <c r="B8029">
        <v>2</v>
      </c>
    </row>
    <row r="8030" spans="1:2">
      <c r="A8030" t="s">
        <v>22776</v>
      </c>
      <c r="B8030">
        <v>2</v>
      </c>
    </row>
    <row r="8031" spans="1:2">
      <c r="A8031" t="s">
        <v>22781</v>
      </c>
      <c r="B8031">
        <v>2</v>
      </c>
    </row>
    <row r="8032" spans="1:2">
      <c r="A8032" t="s">
        <v>22795</v>
      </c>
      <c r="B8032">
        <v>2</v>
      </c>
    </row>
    <row r="8033" spans="1:2">
      <c r="A8033" t="s">
        <v>22796</v>
      </c>
      <c r="B8033">
        <v>2</v>
      </c>
    </row>
    <row r="8034" spans="1:2">
      <c r="A8034" t="s">
        <v>22797</v>
      </c>
      <c r="B8034">
        <v>2</v>
      </c>
    </row>
    <row r="8035" spans="1:2">
      <c r="A8035" t="s">
        <v>22798</v>
      </c>
      <c r="B8035">
        <v>2</v>
      </c>
    </row>
    <row r="8036" spans="1:2">
      <c r="A8036" t="s">
        <v>22807</v>
      </c>
      <c r="B8036">
        <v>2</v>
      </c>
    </row>
    <row r="8037" spans="1:2">
      <c r="A8037" t="s">
        <v>22810</v>
      </c>
      <c r="B8037">
        <v>2</v>
      </c>
    </row>
    <row r="8038" spans="1:2">
      <c r="A8038" t="s">
        <v>22825</v>
      </c>
      <c r="B8038">
        <v>2</v>
      </c>
    </row>
    <row r="8039" spans="1:2">
      <c r="A8039" t="s">
        <v>22829</v>
      </c>
      <c r="B8039">
        <v>2</v>
      </c>
    </row>
    <row r="8040" spans="1:2">
      <c r="A8040" t="s">
        <v>22834</v>
      </c>
      <c r="B8040">
        <v>2</v>
      </c>
    </row>
    <row r="8041" spans="1:2">
      <c r="A8041" t="s">
        <v>22836</v>
      </c>
      <c r="B8041">
        <v>2</v>
      </c>
    </row>
    <row r="8042" spans="1:2">
      <c r="A8042" t="s">
        <v>9115</v>
      </c>
      <c r="B8042">
        <v>2</v>
      </c>
    </row>
    <row r="8043" spans="1:2">
      <c r="A8043" t="s">
        <v>22862</v>
      </c>
      <c r="B8043">
        <v>2</v>
      </c>
    </row>
    <row r="8044" spans="1:2">
      <c r="A8044" t="s">
        <v>11125</v>
      </c>
      <c r="B8044">
        <v>2</v>
      </c>
    </row>
    <row r="8045" spans="1:2">
      <c r="A8045">
        <v>145</v>
      </c>
      <c r="B8045">
        <v>2</v>
      </c>
    </row>
    <row r="8046" spans="1:2">
      <c r="A8046">
        <v>143</v>
      </c>
      <c r="B8046">
        <v>2</v>
      </c>
    </row>
    <row r="8047" spans="1:2">
      <c r="A8047">
        <v>148</v>
      </c>
      <c r="B8047">
        <v>2</v>
      </c>
    </row>
    <row r="8048" spans="1:2">
      <c r="A8048" t="s">
        <v>22873</v>
      </c>
      <c r="B8048">
        <v>2</v>
      </c>
    </row>
    <row r="8049" spans="1:2">
      <c r="A8049" t="s">
        <v>22879</v>
      </c>
      <c r="B8049">
        <v>2</v>
      </c>
    </row>
    <row r="8050" spans="1:2">
      <c r="A8050" t="s">
        <v>8921</v>
      </c>
      <c r="B8050">
        <v>2</v>
      </c>
    </row>
    <row r="8051" spans="1:2">
      <c r="A8051" t="s">
        <v>22891</v>
      </c>
      <c r="B8051">
        <v>2</v>
      </c>
    </row>
    <row r="8052" spans="1:2">
      <c r="A8052" t="s">
        <v>22895</v>
      </c>
      <c r="B8052">
        <v>2</v>
      </c>
    </row>
    <row r="8053" spans="1:2">
      <c r="A8053" t="s">
        <v>22901</v>
      </c>
      <c r="B8053">
        <v>2</v>
      </c>
    </row>
    <row r="8054" spans="1:2">
      <c r="A8054" t="s">
        <v>22910</v>
      </c>
      <c r="B8054">
        <v>2</v>
      </c>
    </row>
    <row r="8055" spans="1:2">
      <c r="A8055" t="s">
        <v>22915</v>
      </c>
      <c r="B8055">
        <v>2</v>
      </c>
    </row>
    <row r="8056" spans="1:2">
      <c r="A8056" t="s">
        <v>22931</v>
      </c>
      <c r="B8056">
        <v>2</v>
      </c>
    </row>
    <row r="8057" spans="1:2">
      <c r="A8057" t="s">
        <v>22932</v>
      </c>
      <c r="B8057">
        <v>2</v>
      </c>
    </row>
    <row r="8058" spans="1:2">
      <c r="A8058" t="s">
        <v>22943</v>
      </c>
      <c r="B8058">
        <v>2</v>
      </c>
    </row>
    <row r="8059" spans="1:2">
      <c r="A8059" t="s">
        <v>22945</v>
      </c>
      <c r="B8059">
        <v>2</v>
      </c>
    </row>
    <row r="8060" spans="1:2">
      <c r="A8060" t="s">
        <v>22946</v>
      </c>
      <c r="B8060">
        <v>2</v>
      </c>
    </row>
    <row r="8061" spans="1:2">
      <c r="A8061">
        <v>14.6</v>
      </c>
      <c r="B8061">
        <v>2</v>
      </c>
    </row>
    <row r="8062" spans="1:2">
      <c r="A8062">
        <v>14.1</v>
      </c>
      <c r="B8062">
        <v>2</v>
      </c>
    </row>
    <row r="8063" spans="1:2">
      <c r="A8063" t="s">
        <v>22959</v>
      </c>
      <c r="B8063">
        <v>2</v>
      </c>
    </row>
    <row r="8064" spans="1:2">
      <c r="A8064" t="s">
        <v>22961</v>
      </c>
      <c r="B8064">
        <v>2</v>
      </c>
    </row>
    <row r="8065" spans="1:2">
      <c r="A8065" t="s">
        <v>22979</v>
      </c>
      <c r="B8065">
        <v>2</v>
      </c>
    </row>
    <row r="8066" spans="1:2">
      <c r="A8066" t="s">
        <v>22984</v>
      </c>
      <c r="B8066">
        <v>2</v>
      </c>
    </row>
    <row r="8067" spans="1:2">
      <c r="A8067" t="s">
        <v>22989</v>
      </c>
      <c r="B8067">
        <v>2</v>
      </c>
    </row>
    <row r="8068" spans="1:2">
      <c r="A8068" t="s">
        <v>22993</v>
      </c>
      <c r="B8068">
        <v>2</v>
      </c>
    </row>
    <row r="8069" spans="1:2">
      <c r="A8069" t="s">
        <v>23006</v>
      </c>
      <c r="B8069">
        <v>2</v>
      </c>
    </row>
    <row r="8070" spans="1:2">
      <c r="A8070" t="s">
        <v>23013</v>
      </c>
      <c r="B8070">
        <v>2</v>
      </c>
    </row>
    <row r="8071" spans="1:2">
      <c r="A8071" t="s">
        <v>9196</v>
      </c>
      <c r="B8071">
        <v>2</v>
      </c>
    </row>
    <row r="8072" spans="1:2">
      <c r="A8072" t="s">
        <v>23042</v>
      </c>
      <c r="B8072">
        <v>2</v>
      </c>
    </row>
    <row r="8073" spans="1:2">
      <c r="A8073" t="s">
        <v>23049</v>
      </c>
      <c r="B8073">
        <v>2</v>
      </c>
    </row>
    <row r="8074" spans="1:2">
      <c r="A8074" t="s">
        <v>23054</v>
      </c>
      <c r="B8074">
        <v>2</v>
      </c>
    </row>
    <row r="8075" spans="1:2">
      <c r="A8075" t="s">
        <v>23063</v>
      </c>
      <c r="B8075">
        <v>2</v>
      </c>
    </row>
    <row r="8076" spans="1:2">
      <c r="A8076" t="s">
        <v>23065</v>
      </c>
      <c r="B8076">
        <v>2</v>
      </c>
    </row>
    <row r="8077" spans="1:2">
      <c r="A8077" t="s">
        <v>23068</v>
      </c>
      <c r="B8077">
        <v>2</v>
      </c>
    </row>
    <row r="8078" spans="1:2">
      <c r="A8078">
        <v>1</v>
      </c>
      <c r="B8078">
        <v>2</v>
      </c>
    </row>
    <row r="8079" spans="1:2">
      <c r="A8079" t="s">
        <v>23093</v>
      </c>
      <c r="B8079">
        <v>2</v>
      </c>
    </row>
    <row r="8080" spans="1:2">
      <c r="A8080" t="s">
        <v>23105</v>
      </c>
      <c r="B8080">
        <v>2</v>
      </c>
    </row>
    <row r="8081" spans="1:2">
      <c r="A8081" t="s">
        <v>23111</v>
      </c>
      <c r="B8081">
        <v>2</v>
      </c>
    </row>
    <row r="8082" spans="1:2">
      <c r="A8082" t="s">
        <v>23114</v>
      </c>
      <c r="B8082">
        <v>2</v>
      </c>
    </row>
    <row r="8083" spans="1:2">
      <c r="A8083">
        <v>202</v>
      </c>
      <c r="B8083">
        <v>2</v>
      </c>
    </row>
    <row r="8084" spans="1:2">
      <c r="A8084" t="s">
        <v>23134</v>
      </c>
      <c r="B8084">
        <v>2</v>
      </c>
    </row>
    <row r="8085" spans="1:2">
      <c r="A8085" t="s">
        <v>23157</v>
      </c>
      <c r="B8085">
        <v>2</v>
      </c>
    </row>
    <row r="8086" spans="1:2">
      <c r="A8086" t="s">
        <v>23159</v>
      </c>
      <c r="B8086">
        <v>2</v>
      </c>
    </row>
    <row r="8087" spans="1:2">
      <c r="A8087" t="s">
        <v>23167</v>
      </c>
      <c r="B8087">
        <v>2</v>
      </c>
    </row>
    <row r="8088" spans="1:2">
      <c r="A8088" t="s">
        <v>23173</v>
      </c>
      <c r="B8088">
        <v>2</v>
      </c>
    </row>
    <row r="8089" spans="1:2">
      <c r="A8089" t="s">
        <v>23193</v>
      </c>
      <c r="B8089">
        <v>2</v>
      </c>
    </row>
    <row r="8090" spans="1:2">
      <c r="A8090" t="s">
        <v>23198</v>
      </c>
      <c r="B8090">
        <v>2</v>
      </c>
    </row>
    <row r="8091" spans="1:2">
      <c r="A8091" t="s">
        <v>23199</v>
      </c>
      <c r="B8091">
        <v>2</v>
      </c>
    </row>
    <row r="8092" spans="1:2">
      <c r="A8092">
        <v>6.7</v>
      </c>
      <c r="B8092">
        <v>2</v>
      </c>
    </row>
    <row r="8093" spans="1:2">
      <c r="A8093" t="s">
        <v>23200</v>
      </c>
      <c r="B8093">
        <v>2</v>
      </c>
    </row>
    <row r="8094" spans="1:2">
      <c r="A8094" t="s">
        <v>23202</v>
      </c>
      <c r="B8094">
        <v>2</v>
      </c>
    </row>
    <row r="8095" spans="1:2">
      <c r="A8095" t="s">
        <v>23211</v>
      </c>
      <c r="B8095">
        <v>2</v>
      </c>
    </row>
    <row r="8096" spans="1:2">
      <c r="A8096" t="s">
        <v>23212</v>
      </c>
      <c r="B8096">
        <v>2</v>
      </c>
    </row>
    <row r="8097" spans="1:2">
      <c r="A8097" t="s">
        <v>23214</v>
      </c>
      <c r="B8097">
        <v>2</v>
      </c>
    </row>
    <row r="8098" spans="1:2">
      <c r="A8098">
        <v>922</v>
      </c>
      <c r="B8098">
        <v>2</v>
      </c>
    </row>
    <row r="8099" spans="1:2">
      <c r="A8099" t="s">
        <v>23217</v>
      </c>
      <c r="B8099">
        <v>2</v>
      </c>
    </row>
    <row r="8100" spans="1:2">
      <c r="A8100">
        <v>12.6</v>
      </c>
      <c r="B8100">
        <v>2</v>
      </c>
    </row>
    <row r="8101" spans="1:2">
      <c r="A8101" t="s">
        <v>23225</v>
      </c>
      <c r="B8101">
        <v>2</v>
      </c>
    </row>
    <row r="8102" spans="1:2">
      <c r="A8102" t="s">
        <v>23233</v>
      </c>
      <c r="B8102">
        <v>2</v>
      </c>
    </row>
    <row r="8103" spans="1:2">
      <c r="A8103" t="s">
        <v>23235</v>
      </c>
      <c r="B8103">
        <v>2</v>
      </c>
    </row>
    <row r="8104" spans="1:2">
      <c r="A8104">
        <v>0.02</v>
      </c>
      <c r="B8104">
        <v>2</v>
      </c>
    </row>
    <row r="8105" spans="1:2">
      <c r="A8105">
        <v>2.5999999999999999E-2</v>
      </c>
      <c r="B8105">
        <v>2</v>
      </c>
    </row>
    <row r="8106" spans="1:2">
      <c r="A8106" t="s">
        <v>23250</v>
      </c>
      <c r="B8106">
        <v>2</v>
      </c>
    </row>
    <row r="8107" spans="1:2">
      <c r="A8107" t="s">
        <v>23252</v>
      </c>
      <c r="B8107">
        <v>2</v>
      </c>
    </row>
    <row r="8108" spans="1:2">
      <c r="A8108" t="s">
        <v>23270</v>
      </c>
      <c r="B8108">
        <v>2</v>
      </c>
    </row>
    <row r="8109" spans="1:2">
      <c r="A8109" t="s">
        <v>23273</v>
      </c>
      <c r="B8109">
        <v>2</v>
      </c>
    </row>
    <row r="8110" spans="1:2">
      <c r="A8110" t="s">
        <v>23279</v>
      </c>
      <c r="B8110">
        <v>2</v>
      </c>
    </row>
    <row r="8111" spans="1:2">
      <c r="A8111" t="s">
        <v>23281</v>
      </c>
      <c r="B8111">
        <v>2</v>
      </c>
    </row>
    <row r="8112" spans="1:2">
      <c r="A8112" t="s">
        <v>10385</v>
      </c>
      <c r="B8112">
        <v>2</v>
      </c>
    </row>
    <row r="8113" spans="1:2">
      <c r="A8113" t="s">
        <v>23300</v>
      </c>
      <c r="B8113">
        <v>2</v>
      </c>
    </row>
    <row r="8114" spans="1:2">
      <c r="A8114" t="s">
        <v>10759</v>
      </c>
      <c r="B8114">
        <v>2</v>
      </c>
    </row>
    <row r="8115" spans="1:2">
      <c r="A8115" t="s">
        <v>23306</v>
      </c>
      <c r="B8115">
        <v>2</v>
      </c>
    </row>
    <row r="8116" spans="1:2">
      <c r="A8116" t="s">
        <v>23307</v>
      </c>
      <c r="B8116">
        <v>2</v>
      </c>
    </row>
    <row r="8117" spans="1:2">
      <c r="A8117" t="s">
        <v>23316</v>
      </c>
      <c r="B8117">
        <v>2</v>
      </c>
    </row>
    <row r="8118" spans="1:2">
      <c r="A8118" t="s">
        <v>23317</v>
      </c>
      <c r="B8118">
        <v>2</v>
      </c>
    </row>
    <row r="8119" spans="1:2">
      <c r="A8119" t="s">
        <v>23318</v>
      </c>
      <c r="B8119">
        <v>2</v>
      </c>
    </row>
    <row r="8120" spans="1:2">
      <c r="A8120" t="s">
        <v>23330</v>
      </c>
      <c r="B8120">
        <v>2</v>
      </c>
    </row>
    <row r="8121" spans="1:2">
      <c r="A8121" t="s">
        <v>23332</v>
      </c>
      <c r="B8121">
        <v>2</v>
      </c>
    </row>
    <row r="8122" spans="1:2">
      <c r="A8122" t="s">
        <v>23334</v>
      </c>
      <c r="B8122">
        <v>2</v>
      </c>
    </row>
    <row r="8123" spans="1:2">
      <c r="A8123" t="s">
        <v>23344</v>
      </c>
      <c r="B8123">
        <v>2</v>
      </c>
    </row>
    <row r="8124" spans="1:2">
      <c r="A8124" t="s">
        <v>23351</v>
      </c>
      <c r="B8124">
        <v>2</v>
      </c>
    </row>
    <row r="8125" spans="1:2">
      <c r="A8125" t="s">
        <v>23355</v>
      </c>
      <c r="B8125">
        <v>2</v>
      </c>
    </row>
    <row r="8126" spans="1:2">
      <c r="A8126" t="s">
        <v>23357</v>
      </c>
      <c r="B8126">
        <v>2</v>
      </c>
    </row>
    <row r="8127" spans="1:2">
      <c r="A8127" t="s">
        <v>23360</v>
      </c>
      <c r="B8127">
        <v>2</v>
      </c>
    </row>
    <row r="8128" spans="1:2">
      <c r="A8128" t="s">
        <v>23362</v>
      </c>
      <c r="B8128">
        <v>2</v>
      </c>
    </row>
    <row r="8129" spans="1:2">
      <c r="A8129" t="s">
        <v>23367</v>
      </c>
      <c r="B8129">
        <v>2</v>
      </c>
    </row>
    <row r="8130" spans="1:2">
      <c r="A8130" t="s">
        <v>23370</v>
      </c>
      <c r="B8130">
        <v>2</v>
      </c>
    </row>
    <row r="8131" spans="1:2">
      <c r="A8131" t="s">
        <v>23372</v>
      </c>
      <c r="B8131">
        <v>2</v>
      </c>
    </row>
    <row r="8132" spans="1:2">
      <c r="A8132" t="s">
        <v>23391</v>
      </c>
      <c r="B8132">
        <v>2</v>
      </c>
    </row>
    <row r="8133" spans="1:2">
      <c r="A8133" t="s">
        <v>23396</v>
      </c>
      <c r="B8133">
        <v>2</v>
      </c>
    </row>
    <row r="8134" spans="1:2">
      <c r="A8134" t="s">
        <v>23402</v>
      </c>
      <c r="B8134">
        <v>2</v>
      </c>
    </row>
    <row r="8135" spans="1:2">
      <c r="A8135" t="s">
        <v>23408</v>
      </c>
      <c r="B8135">
        <v>2</v>
      </c>
    </row>
    <row r="8136" spans="1:2">
      <c r="A8136" t="s">
        <v>23410</v>
      </c>
      <c r="B8136">
        <v>2</v>
      </c>
    </row>
    <row r="8137" spans="1:2">
      <c r="A8137" t="s">
        <v>23414</v>
      </c>
      <c r="B8137">
        <v>2</v>
      </c>
    </row>
    <row r="8138" spans="1:2">
      <c r="A8138" t="s">
        <v>23418</v>
      </c>
      <c r="B8138">
        <v>2</v>
      </c>
    </row>
    <row r="8139" spans="1:2">
      <c r="A8139" t="s">
        <v>23421</v>
      </c>
      <c r="B8139">
        <v>2</v>
      </c>
    </row>
    <row r="8140" spans="1:2">
      <c r="A8140" t="s">
        <v>23449</v>
      </c>
      <c r="B8140">
        <v>2</v>
      </c>
    </row>
    <row r="8141" spans="1:2">
      <c r="A8141" t="s">
        <v>10669</v>
      </c>
      <c r="B8141">
        <v>2</v>
      </c>
    </row>
    <row r="8142" spans="1:2">
      <c r="A8142" t="s">
        <v>23455</v>
      </c>
      <c r="B8142">
        <v>2</v>
      </c>
    </row>
    <row r="8143" spans="1:2">
      <c r="A8143" t="s">
        <v>23456</v>
      </c>
      <c r="B8143">
        <v>2</v>
      </c>
    </row>
    <row r="8144" spans="1:2">
      <c r="A8144" t="s">
        <v>23457</v>
      </c>
      <c r="B8144">
        <v>2</v>
      </c>
    </row>
    <row r="8145" spans="1:2">
      <c r="A8145" t="s">
        <v>23474</v>
      </c>
      <c r="B8145">
        <v>2</v>
      </c>
    </row>
    <row r="8146" spans="1:2">
      <c r="A8146" t="s">
        <v>23486</v>
      </c>
      <c r="B8146">
        <v>2</v>
      </c>
    </row>
    <row r="8147" spans="1:2">
      <c r="A8147" t="s">
        <v>23488</v>
      </c>
      <c r="B8147">
        <v>2</v>
      </c>
    </row>
    <row r="8148" spans="1:2">
      <c r="A8148" t="s">
        <v>23494</v>
      </c>
      <c r="B8148">
        <v>2</v>
      </c>
    </row>
    <row r="8149" spans="1:2">
      <c r="A8149" t="s">
        <v>23496</v>
      </c>
      <c r="B8149">
        <v>2</v>
      </c>
    </row>
    <row r="8150" spans="1:2">
      <c r="A8150" t="s">
        <v>23499</v>
      </c>
      <c r="B8150">
        <v>2</v>
      </c>
    </row>
    <row r="8151" spans="1:2">
      <c r="A8151" t="s">
        <v>23510</v>
      </c>
      <c r="B8151">
        <v>2</v>
      </c>
    </row>
    <row r="8152" spans="1:2">
      <c r="A8152" t="s">
        <v>23523</v>
      </c>
      <c r="B8152">
        <v>2</v>
      </c>
    </row>
    <row r="8153" spans="1:2">
      <c r="A8153" t="s">
        <v>23525</v>
      </c>
      <c r="B8153">
        <v>2</v>
      </c>
    </row>
    <row r="8154" spans="1:2">
      <c r="A8154" t="s">
        <v>23536</v>
      </c>
      <c r="B8154">
        <v>2</v>
      </c>
    </row>
    <row r="8155" spans="1:2">
      <c r="A8155" t="s">
        <v>23566</v>
      </c>
      <c r="B8155">
        <v>2</v>
      </c>
    </row>
    <row r="8156" spans="1:2">
      <c r="A8156" t="s">
        <v>23574</v>
      </c>
      <c r="B8156">
        <v>2</v>
      </c>
    </row>
    <row r="8157" spans="1:2">
      <c r="A8157" t="s">
        <v>23585</v>
      </c>
      <c r="B8157">
        <v>2</v>
      </c>
    </row>
    <row r="8158" spans="1:2">
      <c r="A8158" t="s">
        <v>23595</v>
      </c>
      <c r="B8158">
        <v>2</v>
      </c>
    </row>
    <row r="8159" spans="1:2">
      <c r="A8159" t="s">
        <v>23602</v>
      </c>
      <c r="B8159">
        <v>2</v>
      </c>
    </row>
    <row r="8160" spans="1:2">
      <c r="A8160" t="s">
        <v>23613</v>
      </c>
      <c r="B8160">
        <v>2</v>
      </c>
    </row>
    <row r="8161" spans="1:2">
      <c r="A8161">
        <v>480</v>
      </c>
      <c r="B8161">
        <v>2</v>
      </c>
    </row>
    <row r="8162" spans="1:2">
      <c r="A8162" t="s">
        <v>23619</v>
      </c>
      <c r="B8162">
        <v>2</v>
      </c>
    </row>
    <row r="8163" spans="1:2">
      <c r="A8163" t="s">
        <v>23624</v>
      </c>
      <c r="B8163">
        <v>2</v>
      </c>
    </row>
    <row r="8164" spans="1:2">
      <c r="A8164" t="s">
        <v>23662</v>
      </c>
      <c r="B8164">
        <v>2</v>
      </c>
    </row>
    <row r="8165" spans="1:2">
      <c r="A8165" t="s">
        <v>23682</v>
      </c>
      <c r="B8165">
        <v>2</v>
      </c>
    </row>
    <row r="8166" spans="1:2">
      <c r="A8166" t="s">
        <v>23702</v>
      </c>
      <c r="B8166">
        <v>2</v>
      </c>
    </row>
    <row r="8167" spans="1:2">
      <c r="A8167" t="s">
        <v>23705</v>
      </c>
      <c r="B8167">
        <v>2</v>
      </c>
    </row>
    <row r="8168" spans="1:2">
      <c r="A8168" t="s">
        <v>23716</v>
      </c>
      <c r="B8168">
        <v>2</v>
      </c>
    </row>
    <row r="8169" spans="1:2">
      <c r="A8169" t="s">
        <v>23719</v>
      </c>
      <c r="B8169">
        <v>2</v>
      </c>
    </row>
    <row r="8170" spans="1:2">
      <c r="A8170" t="s">
        <v>23723</v>
      </c>
      <c r="B8170">
        <v>2</v>
      </c>
    </row>
    <row r="8171" spans="1:2">
      <c r="A8171">
        <v>5000</v>
      </c>
      <c r="B8171">
        <v>2</v>
      </c>
    </row>
    <row r="8172" spans="1:2">
      <c r="A8172">
        <v>2.44</v>
      </c>
      <c r="B8172">
        <v>2</v>
      </c>
    </row>
    <row r="8173" spans="1:2">
      <c r="A8173" t="s">
        <v>23742</v>
      </c>
      <c r="B8173">
        <v>2</v>
      </c>
    </row>
    <row r="8174" spans="1:2">
      <c r="A8174">
        <v>902</v>
      </c>
      <c r="B8174">
        <v>2</v>
      </c>
    </row>
    <row r="8175" spans="1:2">
      <c r="A8175" t="s">
        <v>10457</v>
      </c>
      <c r="B8175">
        <v>2</v>
      </c>
    </row>
    <row r="8176" spans="1:2">
      <c r="A8176" t="s">
        <v>23768</v>
      </c>
      <c r="B8176">
        <v>2</v>
      </c>
    </row>
    <row r="8177" spans="1:2">
      <c r="A8177">
        <v>0.87</v>
      </c>
      <c r="B8177">
        <v>2</v>
      </c>
    </row>
    <row r="8178" spans="1:2">
      <c r="A8178">
        <v>0.84</v>
      </c>
      <c r="B8178">
        <v>2</v>
      </c>
    </row>
    <row r="8179" spans="1:2">
      <c r="A8179">
        <v>0.89</v>
      </c>
      <c r="B8179">
        <v>2</v>
      </c>
    </row>
    <row r="8180" spans="1:2">
      <c r="A8180" t="s">
        <v>23799</v>
      </c>
      <c r="B8180">
        <v>2</v>
      </c>
    </row>
    <row r="8181" spans="1:2">
      <c r="A8181" t="s">
        <v>23805</v>
      </c>
      <c r="B8181">
        <v>2</v>
      </c>
    </row>
    <row r="8182" spans="1:2">
      <c r="A8182" t="s">
        <v>23808</v>
      </c>
      <c r="B8182">
        <v>2</v>
      </c>
    </row>
    <row r="8183" spans="1:2">
      <c r="A8183" t="s">
        <v>23823</v>
      </c>
      <c r="B8183">
        <v>2</v>
      </c>
    </row>
    <row r="8184" spans="1:2">
      <c r="A8184" t="s">
        <v>23831</v>
      </c>
      <c r="B8184">
        <v>2</v>
      </c>
    </row>
    <row r="8185" spans="1:2">
      <c r="A8185" t="s">
        <v>23836</v>
      </c>
      <c r="B8185">
        <v>2</v>
      </c>
    </row>
    <row r="8186" spans="1:2">
      <c r="A8186" t="s">
        <v>23837</v>
      </c>
      <c r="B8186">
        <v>2</v>
      </c>
    </row>
    <row r="8187" spans="1:2">
      <c r="A8187" t="s">
        <v>23841</v>
      </c>
      <c r="B8187">
        <v>2</v>
      </c>
    </row>
    <row r="8188" spans="1:2">
      <c r="A8188" t="s">
        <v>23842</v>
      </c>
      <c r="B8188">
        <v>2</v>
      </c>
    </row>
    <row r="8189" spans="1:2">
      <c r="A8189" t="s">
        <v>23854</v>
      </c>
      <c r="B8189">
        <v>2</v>
      </c>
    </row>
    <row r="8190" spans="1:2">
      <c r="A8190" t="s">
        <v>23861</v>
      </c>
      <c r="B8190">
        <v>2</v>
      </c>
    </row>
    <row r="8191" spans="1:2">
      <c r="A8191" t="s">
        <v>23878</v>
      </c>
      <c r="B8191">
        <v>2</v>
      </c>
    </row>
    <row r="8192" spans="1:2">
      <c r="A8192" t="s">
        <v>23879</v>
      </c>
      <c r="B8192">
        <v>2</v>
      </c>
    </row>
    <row r="8193" spans="1:2">
      <c r="A8193" t="s">
        <v>23882</v>
      </c>
      <c r="B8193">
        <v>2</v>
      </c>
    </row>
    <row r="8194" spans="1:2">
      <c r="A8194" t="s">
        <v>23885</v>
      </c>
      <c r="B8194">
        <v>2</v>
      </c>
    </row>
    <row r="8195" spans="1:2">
      <c r="A8195" t="s">
        <v>23887</v>
      </c>
      <c r="B8195">
        <v>2</v>
      </c>
    </row>
    <row r="8196" spans="1:2">
      <c r="A8196" t="s">
        <v>23895</v>
      </c>
      <c r="B8196">
        <v>2</v>
      </c>
    </row>
    <row r="8197" spans="1:2">
      <c r="A8197" t="s">
        <v>23902</v>
      </c>
      <c r="B8197">
        <v>2</v>
      </c>
    </row>
    <row r="8198" spans="1:2">
      <c r="A8198" t="s">
        <v>23908</v>
      </c>
      <c r="B8198">
        <v>2</v>
      </c>
    </row>
    <row r="8199" spans="1:2">
      <c r="A8199" t="s">
        <v>23911</v>
      </c>
      <c r="B8199">
        <v>2</v>
      </c>
    </row>
    <row r="8200" spans="1:2">
      <c r="A8200" t="s">
        <v>23915</v>
      </c>
      <c r="B8200">
        <v>2</v>
      </c>
    </row>
    <row r="8201" spans="1:2">
      <c r="A8201" t="s">
        <v>23917</v>
      </c>
      <c r="B8201">
        <v>2</v>
      </c>
    </row>
    <row r="8202" spans="1:2">
      <c r="A8202" t="s">
        <v>23938</v>
      </c>
      <c r="B8202">
        <v>2</v>
      </c>
    </row>
    <row r="8203" spans="1:2">
      <c r="A8203" t="s">
        <v>9044</v>
      </c>
      <c r="B8203">
        <v>2</v>
      </c>
    </row>
    <row r="8204" spans="1:2">
      <c r="A8204" t="s">
        <v>23941</v>
      </c>
      <c r="B8204">
        <v>2</v>
      </c>
    </row>
    <row r="8205" spans="1:2">
      <c r="A8205" t="s">
        <v>23945</v>
      </c>
      <c r="B8205">
        <v>2</v>
      </c>
    </row>
    <row r="8206" spans="1:2">
      <c r="A8206" t="s">
        <v>23949</v>
      </c>
      <c r="B8206">
        <v>2</v>
      </c>
    </row>
    <row r="8207" spans="1:2">
      <c r="A8207">
        <v>1.75</v>
      </c>
      <c r="B8207">
        <v>2</v>
      </c>
    </row>
    <row r="8208" spans="1:2">
      <c r="A8208">
        <v>1.77</v>
      </c>
      <c r="B8208">
        <v>2</v>
      </c>
    </row>
    <row r="8209" spans="1:2">
      <c r="A8209" t="s">
        <v>23968</v>
      </c>
      <c r="B8209">
        <v>2</v>
      </c>
    </row>
    <row r="8210" spans="1:2">
      <c r="A8210" t="s">
        <v>23975</v>
      </c>
      <c r="B8210">
        <v>2</v>
      </c>
    </row>
    <row r="8211" spans="1:2">
      <c r="A8211" t="s">
        <v>23984</v>
      </c>
      <c r="B8211">
        <v>2</v>
      </c>
    </row>
    <row r="8212" spans="1:2">
      <c r="A8212">
        <v>1.4999999999999999E-2</v>
      </c>
      <c r="B8212">
        <v>2</v>
      </c>
    </row>
    <row r="8213" spans="1:2">
      <c r="A8213" t="s">
        <v>24007</v>
      </c>
      <c r="B8213">
        <v>2</v>
      </c>
    </row>
    <row r="8214" spans="1:2">
      <c r="A8214" t="s">
        <v>24011</v>
      </c>
      <c r="B8214">
        <v>2</v>
      </c>
    </row>
    <row r="8215" spans="1:2">
      <c r="A8215" t="s">
        <v>10843</v>
      </c>
      <c r="B8215">
        <v>2</v>
      </c>
    </row>
    <row r="8216" spans="1:2">
      <c r="A8216" t="s">
        <v>24026</v>
      </c>
      <c r="B8216">
        <v>2</v>
      </c>
    </row>
    <row r="8217" spans="1:2">
      <c r="A8217" t="s">
        <v>24035</v>
      </c>
      <c r="B8217">
        <v>2</v>
      </c>
    </row>
    <row r="8218" spans="1:2">
      <c r="A8218" t="s">
        <v>24038</v>
      </c>
      <c r="B8218">
        <v>2</v>
      </c>
    </row>
    <row r="8219" spans="1:2">
      <c r="A8219" t="s">
        <v>24044</v>
      </c>
      <c r="B8219">
        <v>2</v>
      </c>
    </row>
    <row r="8220" spans="1:2">
      <c r="A8220" t="s">
        <v>24045</v>
      </c>
      <c r="B8220">
        <v>2</v>
      </c>
    </row>
    <row r="8221" spans="1:2">
      <c r="A8221" t="s">
        <v>24046</v>
      </c>
      <c r="B8221">
        <v>2</v>
      </c>
    </row>
    <row r="8222" spans="1:2">
      <c r="A8222" t="s">
        <v>24054</v>
      </c>
      <c r="B8222">
        <v>2</v>
      </c>
    </row>
    <row r="8223" spans="1:2">
      <c r="A8223" t="s">
        <v>24072</v>
      </c>
      <c r="B8223">
        <v>2</v>
      </c>
    </row>
    <row r="8224" spans="1:2">
      <c r="A8224" t="s">
        <v>24084</v>
      </c>
      <c r="B8224">
        <v>2</v>
      </c>
    </row>
    <row r="8225" spans="1:2">
      <c r="A8225" t="s">
        <v>24086</v>
      </c>
      <c r="B8225">
        <v>2</v>
      </c>
    </row>
    <row r="8226" spans="1:2">
      <c r="A8226" t="s">
        <v>24088</v>
      </c>
      <c r="B8226">
        <v>2</v>
      </c>
    </row>
    <row r="8227" spans="1:2">
      <c r="A8227" t="s">
        <v>24093</v>
      </c>
      <c r="B8227">
        <v>2</v>
      </c>
    </row>
    <row r="8228" spans="1:2">
      <c r="A8228" t="s">
        <v>24103</v>
      </c>
      <c r="B8228">
        <v>2</v>
      </c>
    </row>
    <row r="8229" spans="1:2">
      <c r="A8229" t="s">
        <v>24106</v>
      </c>
      <c r="B8229">
        <v>2</v>
      </c>
    </row>
    <row r="8230" spans="1:2">
      <c r="A8230" t="s">
        <v>24117</v>
      </c>
      <c r="B8230">
        <v>2</v>
      </c>
    </row>
    <row r="8231" spans="1:2">
      <c r="A8231" t="s">
        <v>24123</v>
      </c>
      <c r="B8231">
        <v>2</v>
      </c>
    </row>
    <row r="8232" spans="1:2">
      <c r="A8232" t="s">
        <v>24126</v>
      </c>
      <c r="B8232">
        <v>2</v>
      </c>
    </row>
    <row r="8233" spans="1:2">
      <c r="A8233" t="s">
        <v>24128</v>
      </c>
      <c r="B8233">
        <v>2</v>
      </c>
    </row>
    <row r="8234" spans="1:2">
      <c r="A8234" t="s">
        <v>24147</v>
      </c>
      <c r="B8234">
        <v>2</v>
      </c>
    </row>
    <row r="8235" spans="1:2">
      <c r="A8235" t="s">
        <v>24148</v>
      </c>
      <c r="B8235">
        <v>2</v>
      </c>
    </row>
    <row r="8236" spans="1:2">
      <c r="A8236" t="s">
        <v>24159</v>
      </c>
      <c r="B8236">
        <v>2</v>
      </c>
    </row>
    <row r="8237" spans="1:2">
      <c r="A8237" t="s">
        <v>24161</v>
      </c>
      <c r="B8237">
        <v>2</v>
      </c>
    </row>
    <row r="8238" spans="1:2">
      <c r="A8238" t="s">
        <v>24168</v>
      </c>
      <c r="B8238">
        <v>2</v>
      </c>
    </row>
    <row r="8239" spans="1:2">
      <c r="A8239" t="s">
        <v>24173</v>
      </c>
      <c r="B8239">
        <v>2</v>
      </c>
    </row>
    <row r="8240" spans="1:2">
      <c r="A8240" t="s">
        <v>24174</v>
      </c>
      <c r="B8240">
        <v>2</v>
      </c>
    </row>
    <row r="8241" spans="1:2">
      <c r="A8241">
        <v>0.36</v>
      </c>
      <c r="B8241">
        <v>2</v>
      </c>
    </row>
    <row r="8242" spans="1:2">
      <c r="A8242" t="s">
        <v>24185</v>
      </c>
      <c r="B8242">
        <v>2</v>
      </c>
    </row>
    <row r="8243" spans="1:2">
      <c r="A8243">
        <v>76.5</v>
      </c>
      <c r="B8243">
        <v>2</v>
      </c>
    </row>
    <row r="8244" spans="1:2">
      <c r="A8244" t="s">
        <v>24200</v>
      </c>
      <c r="B8244">
        <v>2</v>
      </c>
    </row>
    <row r="8245" spans="1:2">
      <c r="A8245" t="s">
        <v>24209</v>
      </c>
      <c r="B8245">
        <v>2</v>
      </c>
    </row>
    <row r="8246" spans="1:2">
      <c r="A8246" t="s">
        <v>24216</v>
      </c>
      <c r="B8246">
        <v>2</v>
      </c>
    </row>
    <row r="8247" spans="1:2">
      <c r="A8247" t="s">
        <v>24220</v>
      </c>
      <c r="B8247">
        <v>2</v>
      </c>
    </row>
    <row r="8248" spans="1:2">
      <c r="A8248" t="s">
        <v>24221</v>
      </c>
      <c r="B8248">
        <v>2</v>
      </c>
    </row>
    <row r="8249" spans="1:2">
      <c r="A8249" t="s">
        <v>24227</v>
      </c>
      <c r="B8249">
        <v>2</v>
      </c>
    </row>
    <row r="8250" spans="1:2">
      <c r="A8250" t="s">
        <v>24228</v>
      </c>
      <c r="B8250">
        <v>2</v>
      </c>
    </row>
    <row r="8251" spans="1:2">
      <c r="A8251" t="s">
        <v>24229</v>
      </c>
      <c r="B8251">
        <v>2</v>
      </c>
    </row>
    <row r="8252" spans="1:2">
      <c r="A8252" t="s">
        <v>24231</v>
      </c>
      <c r="B8252">
        <v>2</v>
      </c>
    </row>
    <row r="8253" spans="1:2">
      <c r="A8253" t="s">
        <v>24243</v>
      </c>
      <c r="B8253">
        <v>2</v>
      </c>
    </row>
    <row r="8254" spans="1:2">
      <c r="A8254" t="s">
        <v>24261</v>
      </c>
      <c r="B8254">
        <v>2</v>
      </c>
    </row>
    <row r="8255" spans="1:2">
      <c r="A8255" t="s">
        <v>24263</v>
      </c>
      <c r="B8255">
        <v>2</v>
      </c>
    </row>
    <row r="8256" spans="1:2">
      <c r="A8256" t="s">
        <v>24264</v>
      </c>
      <c r="B8256">
        <v>2</v>
      </c>
    </row>
    <row r="8257" spans="1:2">
      <c r="A8257" t="s">
        <v>24275</v>
      </c>
      <c r="B8257">
        <v>2</v>
      </c>
    </row>
    <row r="8258" spans="1:2">
      <c r="A8258" t="s">
        <v>24286</v>
      </c>
      <c r="B8258">
        <v>2</v>
      </c>
    </row>
    <row r="8259" spans="1:2">
      <c r="A8259" t="s">
        <v>24288</v>
      </c>
      <c r="B8259">
        <v>2</v>
      </c>
    </row>
    <row r="8260" spans="1:2">
      <c r="A8260" t="s">
        <v>24293</v>
      </c>
      <c r="B8260">
        <v>2</v>
      </c>
    </row>
    <row r="8261" spans="1:2">
      <c r="A8261" t="s">
        <v>24309</v>
      </c>
      <c r="B8261">
        <v>2</v>
      </c>
    </row>
    <row r="8262" spans="1:2">
      <c r="A8262" t="s">
        <v>24311</v>
      </c>
      <c r="B8262">
        <v>2</v>
      </c>
    </row>
    <row r="8263" spans="1:2">
      <c r="A8263" t="s">
        <v>24329</v>
      </c>
      <c r="B8263">
        <v>2</v>
      </c>
    </row>
    <row r="8264" spans="1:2">
      <c r="A8264" t="s">
        <v>24331</v>
      </c>
      <c r="B8264">
        <v>2</v>
      </c>
    </row>
    <row r="8265" spans="1:2">
      <c r="A8265" t="s">
        <v>24345</v>
      </c>
      <c r="B8265">
        <v>2</v>
      </c>
    </row>
    <row r="8266" spans="1:2">
      <c r="A8266" t="s">
        <v>24352</v>
      </c>
      <c r="B8266">
        <v>2</v>
      </c>
    </row>
    <row r="8267" spans="1:2">
      <c r="A8267" t="s">
        <v>24353</v>
      </c>
      <c r="B8267">
        <v>2</v>
      </c>
    </row>
    <row r="8268" spans="1:2">
      <c r="A8268" t="s">
        <v>24355</v>
      </c>
      <c r="B8268">
        <v>2</v>
      </c>
    </row>
    <row r="8269" spans="1:2">
      <c r="A8269" t="s">
        <v>24357</v>
      </c>
      <c r="B8269">
        <v>2</v>
      </c>
    </row>
    <row r="8270" spans="1:2">
      <c r="A8270" t="s">
        <v>24364</v>
      </c>
      <c r="B8270">
        <v>2</v>
      </c>
    </row>
    <row r="8271" spans="1:2">
      <c r="A8271" t="s">
        <v>24374</v>
      </c>
      <c r="B8271">
        <v>2</v>
      </c>
    </row>
    <row r="8272" spans="1:2">
      <c r="A8272" t="s">
        <v>24375</v>
      </c>
      <c r="B8272">
        <v>2</v>
      </c>
    </row>
    <row r="8273" spans="1:2">
      <c r="A8273">
        <v>1960</v>
      </c>
      <c r="B8273">
        <v>2</v>
      </c>
    </row>
    <row r="8274" spans="1:2">
      <c r="A8274" t="s">
        <v>24383</v>
      </c>
      <c r="B8274">
        <v>2</v>
      </c>
    </row>
    <row r="8275" spans="1:2">
      <c r="A8275" t="s">
        <v>24385</v>
      </c>
      <c r="B8275">
        <v>2</v>
      </c>
    </row>
    <row r="8276" spans="1:2">
      <c r="A8276" t="s">
        <v>10469</v>
      </c>
      <c r="B8276">
        <v>2</v>
      </c>
    </row>
    <row r="8277" spans="1:2">
      <c r="A8277" t="s">
        <v>24394</v>
      </c>
      <c r="B8277">
        <v>2</v>
      </c>
    </row>
    <row r="8278" spans="1:2">
      <c r="A8278" t="s">
        <v>24402</v>
      </c>
      <c r="B8278">
        <v>2</v>
      </c>
    </row>
    <row r="8279" spans="1:2">
      <c r="A8279" t="s">
        <v>24417</v>
      </c>
      <c r="B8279">
        <v>2</v>
      </c>
    </row>
    <row r="8280" spans="1:2">
      <c r="A8280" t="s">
        <v>24420</v>
      </c>
      <c r="B8280">
        <v>2</v>
      </c>
    </row>
    <row r="8281" spans="1:2">
      <c r="A8281" t="s">
        <v>24425</v>
      </c>
      <c r="B8281">
        <v>2</v>
      </c>
    </row>
    <row r="8282" spans="1:2">
      <c r="A8282" t="s">
        <v>24437</v>
      </c>
      <c r="B8282">
        <v>2</v>
      </c>
    </row>
    <row r="8283" spans="1:2">
      <c r="A8283" t="s">
        <v>24440</v>
      </c>
      <c r="B8283">
        <v>2</v>
      </c>
    </row>
    <row r="8284" spans="1:2">
      <c r="A8284">
        <v>2.93</v>
      </c>
      <c r="B8284">
        <v>2</v>
      </c>
    </row>
    <row r="8285" spans="1:2">
      <c r="A8285">
        <v>4200</v>
      </c>
      <c r="B8285">
        <v>2</v>
      </c>
    </row>
    <row r="8286" spans="1:2">
      <c r="A8286" t="s">
        <v>24445</v>
      </c>
      <c r="B8286">
        <v>2</v>
      </c>
    </row>
    <row r="8287" spans="1:2">
      <c r="A8287" t="s">
        <v>24451</v>
      </c>
      <c r="B8287">
        <v>2</v>
      </c>
    </row>
    <row r="8288" spans="1:2">
      <c r="A8288" t="s">
        <v>24454</v>
      </c>
      <c r="B8288">
        <v>2</v>
      </c>
    </row>
    <row r="8289" spans="1:2">
      <c r="A8289" t="s">
        <v>24458</v>
      </c>
      <c r="B8289">
        <v>2</v>
      </c>
    </row>
    <row r="8290" spans="1:2">
      <c r="A8290" t="s">
        <v>24466</v>
      </c>
      <c r="B8290">
        <v>2</v>
      </c>
    </row>
    <row r="8291" spans="1:2">
      <c r="A8291">
        <v>303</v>
      </c>
      <c r="B8291">
        <v>2</v>
      </c>
    </row>
    <row r="8292" spans="1:2">
      <c r="A8292" t="s">
        <v>24485</v>
      </c>
      <c r="B8292">
        <v>2</v>
      </c>
    </row>
    <row r="8293" spans="1:2">
      <c r="A8293" t="s">
        <v>24489</v>
      </c>
      <c r="B8293">
        <v>2</v>
      </c>
    </row>
    <row r="8294" spans="1:2">
      <c r="A8294" t="s">
        <v>24491</v>
      </c>
      <c r="B8294">
        <v>2</v>
      </c>
    </row>
    <row r="8295" spans="1:2">
      <c r="A8295" t="s">
        <v>24495</v>
      </c>
      <c r="B8295">
        <v>2</v>
      </c>
    </row>
    <row r="8296" spans="1:2">
      <c r="A8296" t="s">
        <v>24503</v>
      </c>
      <c r="B8296">
        <v>2</v>
      </c>
    </row>
    <row r="8297" spans="1:2">
      <c r="A8297">
        <v>1.51</v>
      </c>
      <c r="B8297">
        <v>2</v>
      </c>
    </row>
    <row r="8298" spans="1:2">
      <c r="A8298" t="s">
        <v>24515</v>
      </c>
      <c r="B8298">
        <v>2</v>
      </c>
    </row>
    <row r="8299" spans="1:2">
      <c r="A8299" t="s">
        <v>24516</v>
      </c>
      <c r="B8299">
        <v>2</v>
      </c>
    </row>
    <row r="8300" spans="1:2">
      <c r="A8300" t="s">
        <v>24524</v>
      </c>
      <c r="B8300">
        <v>2</v>
      </c>
    </row>
    <row r="8301" spans="1:2">
      <c r="A8301" t="s">
        <v>24534</v>
      </c>
      <c r="B8301">
        <v>2</v>
      </c>
    </row>
    <row r="8302" spans="1:2">
      <c r="A8302" t="s">
        <v>24537</v>
      </c>
      <c r="B8302">
        <v>2</v>
      </c>
    </row>
    <row r="8303" spans="1:2">
      <c r="A8303" t="s">
        <v>24539</v>
      </c>
      <c r="B8303">
        <v>2</v>
      </c>
    </row>
    <row r="8304" spans="1:2">
      <c r="A8304" t="s">
        <v>24548</v>
      </c>
      <c r="B8304">
        <v>2</v>
      </c>
    </row>
    <row r="8305" spans="1:2">
      <c r="A8305" t="s">
        <v>24549</v>
      </c>
      <c r="B8305">
        <v>2</v>
      </c>
    </row>
    <row r="8306" spans="1:2">
      <c r="A8306" t="s">
        <v>10801</v>
      </c>
      <c r="B8306">
        <v>2</v>
      </c>
    </row>
    <row r="8307" spans="1:2">
      <c r="A8307" t="s">
        <v>24552</v>
      </c>
      <c r="B8307">
        <v>2</v>
      </c>
    </row>
    <row r="8308" spans="1:2">
      <c r="A8308" t="s">
        <v>24557</v>
      </c>
      <c r="B8308">
        <v>2</v>
      </c>
    </row>
    <row r="8309" spans="1:2">
      <c r="A8309" t="s">
        <v>24564</v>
      </c>
      <c r="B8309">
        <v>2</v>
      </c>
    </row>
    <row r="8310" spans="1:2">
      <c r="A8310" t="s">
        <v>24567</v>
      </c>
      <c r="B8310">
        <v>2</v>
      </c>
    </row>
    <row r="8311" spans="1:2">
      <c r="A8311" t="s">
        <v>24568</v>
      </c>
      <c r="B8311">
        <v>2</v>
      </c>
    </row>
    <row r="8312" spans="1:2">
      <c r="A8312" t="s">
        <v>24570</v>
      </c>
      <c r="B8312">
        <v>2</v>
      </c>
    </row>
    <row r="8313" spans="1:2">
      <c r="A8313" t="s">
        <v>11051</v>
      </c>
      <c r="B8313">
        <v>2</v>
      </c>
    </row>
    <row r="8314" spans="1:2">
      <c r="A8314" t="s">
        <v>24592</v>
      </c>
      <c r="B8314">
        <v>2</v>
      </c>
    </row>
    <row r="8315" spans="1:2">
      <c r="A8315" t="s">
        <v>24605</v>
      </c>
      <c r="B8315">
        <v>2</v>
      </c>
    </row>
    <row r="8316" spans="1:2">
      <c r="A8316" t="s">
        <v>24624</v>
      </c>
      <c r="B8316">
        <v>2</v>
      </c>
    </row>
    <row r="8317" spans="1:2">
      <c r="A8317" t="s">
        <v>24626</v>
      </c>
      <c r="B8317">
        <v>2</v>
      </c>
    </row>
    <row r="8318" spans="1:2">
      <c r="A8318" t="s">
        <v>24635</v>
      </c>
      <c r="B8318">
        <v>2</v>
      </c>
    </row>
    <row r="8319" spans="1:2">
      <c r="A8319" t="s">
        <v>24650</v>
      </c>
      <c r="B8319">
        <v>2</v>
      </c>
    </row>
    <row r="8320" spans="1:2">
      <c r="A8320" t="s">
        <v>24652</v>
      </c>
      <c r="B8320">
        <v>2</v>
      </c>
    </row>
    <row r="8321" spans="1:2">
      <c r="A8321" t="s">
        <v>24654</v>
      </c>
      <c r="B8321">
        <v>2</v>
      </c>
    </row>
    <row r="8322" spans="1:2">
      <c r="A8322" t="s">
        <v>24666</v>
      </c>
      <c r="B8322">
        <v>2</v>
      </c>
    </row>
    <row r="8323" spans="1:2">
      <c r="A8323" t="s">
        <v>24670</v>
      </c>
      <c r="B8323">
        <v>2</v>
      </c>
    </row>
    <row r="8324" spans="1:2">
      <c r="A8324" t="s">
        <v>24674</v>
      </c>
      <c r="B8324">
        <v>2</v>
      </c>
    </row>
    <row r="8325" spans="1:2">
      <c r="A8325" t="s">
        <v>24679</v>
      </c>
      <c r="B8325">
        <v>2</v>
      </c>
    </row>
    <row r="8326" spans="1:2">
      <c r="A8326" t="s">
        <v>24680</v>
      </c>
      <c r="B8326">
        <v>2</v>
      </c>
    </row>
    <row r="8327" spans="1:2">
      <c r="A8327" t="s">
        <v>24692</v>
      </c>
      <c r="B8327">
        <v>2</v>
      </c>
    </row>
    <row r="8328" spans="1:2">
      <c r="A8328">
        <v>449</v>
      </c>
      <c r="B8328">
        <v>2</v>
      </c>
    </row>
    <row r="8329" spans="1:2">
      <c r="A8329">
        <v>446</v>
      </c>
      <c r="B8329">
        <v>2</v>
      </c>
    </row>
    <row r="8330" spans="1:2">
      <c r="A8330" t="s">
        <v>24736</v>
      </c>
      <c r="B8330">
        <v>2</v>
      </c>
    </row>
    <row r="8331" spans="1:2">
      <c r="A8331" t="s">
        <v>24743</v>
      </c>
      <c r="B8331">
        <v>2</v>
      </c>
    </row>
    <row r="8332" spans="1:2">
      <c r="A8332" t="s">
        <v>24746</v>
      </c>
      <c r="B8332">
        <v>2</v>
      </c>
    </row>
    <row r="8333" spans="1:2">
      <c r="A8333" t="s">
        <v>24748</v>
      </c>
      <c r="B8333">
        <v>2</v>
      </c>
    </row>
    <row r="8334" spans="1:2">
      <c r="A8334" t="s">
        <v>24751</v>
      </c>
      <c r="B8334">
        <v>2</v>
      </c>
    </row>
    <row r="8335" spans="1:2">
      <c r="A8335">
        <v>1900</v>
      </c>
      <c r="B8335">
        <v>2</v>
      </c>
    </row>
    <row r="8336" spans="1:2">
      <c r="A8336" t="s">
        <v>24759</v>
      </c>
      <c r="B8336">
        <v>2</v>
      </c>
    </row>
    <row r="8337" spans="1:2">
      <c r="A8337" t="s">
        <v>24779</v>
      </c>
      <c r="B8337">
        <v>2</v>
      </c>
    </row>
    <row r="8338" spans="1:2">
      <c r="A8338" t="s">
        <v>24804</v>
      </c>
      <c r="B8338">
        <v>2</v>
      </c>
    </row>
    <row r="8339" spans="1:2">
      <c r="A8339" t="s">
        <v>24820</v>
      </c>
      <c r="B8339">
        <v>2</v>
      </c>
    </row>
    <row r="8340" spans="1:2">
      <c r="A8340" t="s">
        <v>24824</v>
      </c>
      <c r="B8340">
        <v>2</v>
      </c>
    </row>
    <row r="8341" spans="1:2">
      <c r="A8341" t="s">
        <v>24837</v>
      </c>
      <c r="B8341">
        <v>2</v>
      </c>
    </row>
    <row r="8342" spans="1:2">
      <c r="A8342" t="s">
        <v>24838</v>
      </c>
      <c r="B8342">
        <v>2</v>
      </c>
    </row>
    <row r="8343" spans="1:2">
      <c r="A8343" t="s">
        <v>8705</v>
      </c>
      <c r="B8343">
        <v>2</v>
      </c>
    </row>
    <row r="8344" spans="1:2">
      <c r="A8344" t="s">
        <v>24853</v>
      </c>
      <c r="B8344">
        <v>2</v>
      </c>
    </row>
    <row r="8345" spans="1:2">
      <c r="A8345" t="s">
        <v>24856</v>
      </c>
      <c r="B8345">
        <v>2</v>
      </c>
    </row>
    <row r="8346" spans="1:2">
      <c r="A8346" t="s">
        <v>24857</v>
      </c>
      <c r="B8346">
        <v>2</v>
      </c>
    </row>
    <row r="8347" spans="1:2">
      <c r="A8347" t="s">
        <v>24865</v>
      </c>
      <c r="B8347">
        <v>2</v>
      </c>
    </row>
    <row r="8348" spans="1:2">
      <c r="A8348" t="s">
        <v>24874</v>
      </c>
      <c r="B8348">
        <v>2</v>
      </c>
    </row>
    <row r="8349" spans="1:2">
      <c r="A8349" t="s">
        <v>24886</v>
      </c>
      <c r="B8349">
        <v>2</v>
      </c>
    </row>
    <row r="8350" spans="1:2">
      <c r="A8350" t="s">
        <v>24887</v>
      </c>
      <c r="B8350">
        <v>2</v>
      </c>
    </row>
    <row r="8351" spans="1:2">
      <c r="A8351" t="s">
        <v>24898</v>
      </c>
      <c r="B8351">
        <v>2</v>
      </c>
    </row>
    <row r="8352" spans="1:2">
      <c r="A8352" t="s">
        <v>24916</v>
      </c>
      <c r="B8352">
        <v>2</v>
      </c>
    </row>
    <row r="8353" spans="1:2">
      <c r="A8353" t="s">
        <v>24934</v>
      </c>
      <c r="B8353">
        <v>2</v>
      </c>
    </row>
    <row r="8354" spans="1:2">
      <c r="A8354" t="s">
        <v>24935</v>
      </c>
      <c r="B8354">
        <v>2</v>
      </c>
    </row>
    <row r="8355" spans="1:2">
      <c r="A8355" t="s">
        <v>24938</v>
      </c>
      <c r="B8355">
        <v>2</v>
      </c>
    </row>
    <row r="8356" spans="1:2">
      <c r="A8356" t="s">
        <v>24940</v>
      </c>
      <c r="B8356">
        <v>2</v>
      </c>
    </row>
    <row r="8357" spans="1:2">
      <c r="A8357" t="s">
        <v>24951</v>
      </c>
      <c r="B8357">
        <v>2</v>
      </c>
    </row>
    <row r="8358" spans="1:2">
      <c r="A8358" t="s">
        <v>24965</v>
      </c>
      <c r="B8358">
        <v>2</v>
      </c>
    </row>
    <row r="8359" spans="1:2">
      <c r="A8359" t="s">
        <v>24982</v>
      </c>
      <c r="B8359">
        <v>2</v>
      </c>
    </row>
    <row r="8360" spans="1:2">
      <c r="A8360" t="s">
        <v>24988</v>
      </c>
      <c r="B8360">
        <v>2</v>
      </c>
    </row>
    <row r="8361" spans="1:2">
      <c r="A8361" t="s">
        <v>24996</v>
      </c>
      <c r="B8361">
        <v>2</v>
      </c>
    </row>
    <row r="8362" spans="1:2">
      <c r="A8362" t="s">
        <v>24999</v>
      </c>
      <c r="B8362">
        <v>2</v>
      </c>
    </row>
    <row r="8363" spans="1:2">
      <c r="A8363" t="s">
        <v>25001</v>
      </c>
      <c r="B8363">
        <v>2</v>
      </c>
    </row>
    <row r="8364" spans="1:2">
      <c r="A8364" t="s">
        <v>25003</v>
      </c>
      <c r="B8364">
        <v>2</v>
      </c>
    </row>
    <row r="8365" spans="1:2">
      <c r="A8365" t="s">
        <v>25009</v>
      </c>
      <c r="B8365">
        <v>2</v>
      </c>
    </row>
    <row r="8366" spans="1:2">
      <c r="A8366" t="s">
        <v>25020</v>
      </c>
      <c r="B8366">
        <v>2</v>
      </c>
    </row>
    <row r="8367" spans="1:2">
      <c r="A8367" t="s">
        <v>25021</v>
      </c>
      <c r="B8367">
        <v>2</v>
      </c>
    </row>
    <row r="8368" spans="1:2">
      <c r="A8368" t="s">
        <v>25023</v>
      </c>
      <c r="B8368">
        <v>2</v>
      </c>
    </row>
    <row r="8369" spans="1:2">
      <c r="A8369" t="s">
        <v>25024</v>
      </c>
      <c r="B8369">
        <v>2</v>
      </c>
    </row>
    <row r="8370" spans="1:2">
      <c r="A8370" t="s">
        <v>25032</v>
      </c>
      <c r="B8370">
        <v>2</v>
      </c>
    </row>
    <row r="8371" spans="1:2">
      <c r="A8371" t="s">
        <v>25034</v>
      </c>
      <c r="B8371">
        <v>2</v>
      </c>
    </row>
    <row r="8372" spans="1:2">
      <c r="A8372" t="s">
        <v>25035</v>
      </c>
      <c r="B8372">
        <v>2</v>
      </c>
    </row>
    <row r="8373" spans="1:2">
      <c r="A8373" t="s">
        <v>25037</v>
      </c>
      <c r="B8373">
        <v>2</v>
      </c>
    </row>
    <row r="8374" spans="1:2">
      <c r="A8374" t="s">
        <v>25046</v>
      </c>
      <c r="B8374">
        <v>2</v>
      </c>
    </row>
    <row r="8375" spans="1:2">
      <c r="A8375">
        <v>2.3E-2</v>
      </c>
      <c r="B8375">
        <v>2</v>
      </c>
    </row>
    <row r="8376" spans="1:2">
      <c r="A8376" t="s">
        <v>25052</v>
      </c>
      <c r="B8376">
        <v>2</v>
      </c>
    </row>
    <row r="8377" spans="1:2">
      <c r="A8377" t="s">
        <v>25053</v>
      </c>
      <c r="B8377">
        <v>2</v>
      </c>
    </row>
    <row r="8378" spans="1:2">
      <c r="A8378" t="s">
        <v>25063</v>
      </c>
      <c r="B8378">
        <v>2</v>
      </c>
    </row>
    <row r="8379" spans="1:2">
      <c r="A8379" t="s">
        <v>25065</v>
      </c>
      <c r="B8379">
        <v>2</v>
      </c>
    </row>
    <row r="8380" spans="1:2">
      <c r="A8380" t="s">
        <v>25067</v>
      </c>
      <c r="B8380">
        <v>2</v>
      </c>
    </row>
    <row r="8381" spans="1:2">
      <c r="A8381" t="s">
        <v>25071</v>
      </c>
      <c r="B8381">
        <v>2</v>
      </c>
    </row>
    <row r="8382" spans="1:2">
      <c r="A8382" t="s">
        <v>25079</v>
      </c>
      <c r="B8382">
        <v>2</v>
      </c>
    </row>
    <row r="8383" spans="1:2">
      <c r="A8383" t="s">
        <v>25083</v>
      </c>
      <c r="B8383">
        <v>2</v>
      </c>
    </row>
    <row r="8384" spans="1:2">
      <c r="A8384" t="s">
        <v>25088</v>
      </c>
      <c r="B8384">
        <v>2</v>
      </c>
    </row>
    <row r="8385" spans="1:2">
      <c r="A8385" t="s">
        <v>25094</v>
      </c>
      <c r="B8385">
        <v>2</v>
      </c>
    </row>
    <row r="8386" spans="1:2">
      <c r="A8386" t="s">
        <v>25097</v>
      </c>
      <c r="B8386">
        <v>2</v>
      </c>
    </row>
    <row r="8387" spans="1:2">
      <c r="A8387">
        <v>1.32</v>
      </c>
      <c r="B8387">
        <v>2</v>
      </c>
    </row>
    <row r="8388" spans="1:2">
      <c r="A8388" t="s">
        <v>11069</v>
      </c>
      <c r="B8388">
        <v>2</v>
      </c>
    </row>
    <row r="8389" spans="1:2">
      <c r="A8389" t="s">
        <v>25101</v>
      </c>
      <c r="B8389">
        <v>2</v>
      </c>
    </row>
    <row r="8390" spans="1:2">
      <c r="A8390" t="s">
        <v>25103</v>
      </c>
      <c r="B8390">
        <v>2</v>
      </c>
    </row>
    <row r="8391" spans="1:2">
      <c r="A8391" t="s">
        <v>25105</v>
      </c>
      <c r="B8391">
        <v>2</v>
      </c>
    </row>
    <row r="8392" spans="1:2">
      <c r="A8392" t="s">
        <v>25108</v>
      </c>
      <c r="B8392">
        <v>2</v>
      </c>
    </row>
    <row r="8393" spans="1:2">
      <c r="A8393" t="s">
        <v>25118</v>
      </c>
      <c r="B8393">
        <v>2</v>
      </c>
    </row>
    <row r="8394" spans="1:2">
      <c r="A8394" t="s">
        <v>25124</v>
      </c>
      <c r="B8394">
        <v>2</v>
      </c>
    </row>
    <row r="8395" spans="1:2">
      <c r="A8395" t="s">
        <v>25126</v>
      </c>
      <c r="B8395">
        <v>2</v>
      </c>
    </row>
    <row r="8396" spans="1:2">
      <c r="A8396" t="s">
        <v>25133</v>
      </c>
      <c r="B8396">
        <v>2</v>
      </c>
    </row>
    <row r="8397" spans="1:2">
      <c r="A8397" t="s">
        <v>25135</v>
      </c>
      <c r="B8397">
        <v>2</v>
      </c>
    </row>
    <row r="8398" spans="1:2">
      <c r="A8398" t="s">
        <v>25137</v>
      </c>
      <c r="B8398">
        <v>2</v>
      </c>
    </row>
    <row r="8399" spans="1:2">
      <c r="A8399" t="s">
        <v>25143</v>
      </c>
      <c r="B8399">
        <v>2</v>
      </c>
    </row>
    <row r="8400" spans="1:2">
      <c r="A8400" t="s">
        <v>25150</v>
      </c>
      <c r="B8400">
        <v>2</v>
      </c>
    </row>
    <row r="8401" spans="1:2">
      <c r="A8401" t="s">
        <v>25176</v>
      </c>
      <c r="B8401">
        <v>2</v>
      </c>
    </row>
    <row r="8402" spans="1:2">
      <c r="A8402" t="s">
        <v>25190</v>
      </c>
      <c r="B8402">
        <v>2</v>
      </c>
    </row>
    <row r="8403" spans="1:2">
      <c r="A8403" t="s">
        <v>25197</v>
      </c>
      <c r="B8403">
        <v>2</v>
      </c>
    </row>
    <row r="8404" spans="1:2">
      <c r="A8404" t="s">
        <v>25198</v>
      </c>
      <c r="B8404">
        <v>2</v>
      </c>
    </row>
    <row r="8405" spans="1:2">
      <c r="A8405" t="s">
        <v>25203</v>
      </c>
      <c r="B8405">
        <v>2</v>
      </c>
    </row>
    <row r="8406" spans="1:2">
      <c r="A8406" t="s">
        <v>25213</v>
      </c>
      <c r="B8406">
        <v>2</v>
      </c>
    </row>
    <row r="8407" spans="1:2">
      <c r="A8407" t="s">
        <v>25214</v>
      </c>
      <c r="B8407">
        <v>2</v>
      </c>
    </row>
    <row r="8408" spans="1:2">
      <c r="A8408" t="s">
        <v>25218</v>
      </c>
      <c r="B8408">
        <v>2</v>
      </c>
    </row>
    <row r="8409" spans="1:2">
      <c r="A8409" t="s">
        <v>25221</v>
      </c>
      <c r="B8409">
        <v>2</v>
      </c>
    </row>
    <row r="8410" spans="1:2">
      <c r="A8410" t="s">
        <v>25225</v>
      </c>
      <c r="B8410">
        <v>2</v>
      </c>
    </row>
    <row r="8411" spans="1:2">
      <c r="A8411" t="s">
        <v>25227</v>
      </c>
      <c r="B8411">
        <v>2</v>
      </c>
    </row>
    <row r="8412" spans="1:2">
      <c r="A8412" t="s">
        <v>25238</v>
      </c>
      <c r="B8412">
        <v>2</v>
      </c>
    </row>
    <row r="8413" spans="1:2">
      <c r="A8413" t="s">
        <v>25245</v>
      </c>
      <c r="B8413">
        <v>2</v>
      </c>
    </row>
    <row r="8414" spans="1:2">
      <c r="A8414" t="s">
        <v>25251</v>
      </c>
      <c r="B8414">
        <v>2</v>
      </c>
    </row>
    <row r="8415" spans="1:2">
      <c r="A8415" t="s">
        <v>25273</v>
      </c>
      <c r="B8415">
        <v>2</v>
      </c>
    </row>
    <row r="8416" spans="1:2">
      <c r="A8416" t="s">
        <v>25275</v>
      </c>
      <c r="B8416">
        <v>2</v>
      </c>
    </row>
    <row r="8417" spans="1:2">
      <c r="A8417">
        <f>0.03</f>
        <v>0.03</v>
      </c>
      <c r="B8417">
        <v>2</v>
      </c>
    </row>
    <row r="8418" spans="1:2">
      <c r="A8418" t="s">
        <v>25297</v>
      </c>
      <c r="B8418">
        <v>2</v>
      </c>
    </row>
    <row r="8419" spans="1:2">
      <c r="A8419" t="s">
        <v>9253</v>
      </c>
      <c r="B8419">
        <v>2</v>
      </c>
    </row>
    <row r="8420" spans="1:2">
      <c r="A8420" t="s">
        <v>25314</v>
      </c>
      <c r="B8420">
        <v>2</v>
      </c>
    </row>
    <row r="8421" spans="1:2">
      <c r="A8421" t="s">
        <v>25319</v>
      </c>
      <c r="B8421">
        <v>2</v>
      </c>
    </row>
    <row r="8422" spans="1:2">
      <c r="A8422" t="s">
        <v>25320</v>
      </c>
      <c r="B8422">
        <v>2</v>
      </c>
    </row>
    <row r="8423" spans="1:2">
      <c r="A8423" t="s">
        <v>25325</v>
      </c>
      <c r="B8423">
        <v>2</v>
      </c>
    </row>
    <row r="8424" spans="1:2">
      <c r="A8424" t="s">
        <v>25329</v>
      </c>
      <c r="B8424">
        <v>2</v>
      </c>
    </row>
    <row r="8425" spans="1:2">
      <c r="A8425" t="s">
        <v>25330</v>
      </c>
      <c r="B8425">
        <v>2</v>
      </c>
    </row>
    <row r="8426" spans="1:2">
      <c r="A8426" t="s">
        <v>25332</v>
      </c>
      <c r="B8426">
        <v>2</v>
      </c>
    </row>
    <row r="8427" spans="1:2">
      <c r="A8427" t="s">
        <v>25333</v>
      </c>
      <c r="B8427">
        <v>2</v>
      </c>
    </row>
    <row r="8428" spans="1:2">
      <c r="A8428" t="s">
        <v>25350</v>
      </c>
      <c r="B8428">
        <v>2</v>
      </c>
    </row>
    <row r="8429" spans="1:2">
      <c r="A8429" t="s">
        <v>25353</v>
      </c>
      <c r="B8429">
        <v>2</v>
      </c>
    </row>
    <row r="8430" spans="1:2">
      <c r="A8430" t="s">
        <v>25356</v>
      </c>
      <c r="B8430">
        <v>2</v>
      </c>
    </row>
    <row r="8431" spans="1:2">
      <c r="A8431" t="s">
        <v>25366</v>
      </c>
      <c r="B8431">
        <v>2</v>
      </c>
    </row>
    <row r="8432" spans="1:2">
      <c r="A8432" t="s">
        <v>25376</v>
      </c>
      <c r="B8432">
        <v>2</v>
      </c>
    </row>
    <row r="8433" spans="1:2">
      <c r="A8433" t="s">
        <v>25380</v>
      </c>
      <c r="B8433">
        <v>2</v>
      </c>
    </row>
    <row r="8434" spans="1:2">
      <c r="A8434" t="s">
        <v>25382</v>
      </c>
      <c r="B8434">
        <v>2</v>
      </c>
    </row>
    <row r="8435" spans="1:2">
      <c r="A8435" t="s">
        <v>25385</v>
      </c>
      <c r="B8435">
        <v>2</v>
      </c>
    </row>
    <row r="8436" spans="1:2">
      <c r="A8436" t="s">
        <v>25386</v>
      </c>
      <c r="B8436">
        <v>2</v>
      </c>
    </row>
    <row r="8437" spans="1:2">
      <c r="A8437" t="s">
        <v>25388</v>
      </c>
      <c r="B8437">
        <v>2</v>
      </c>
    </row>
    <row r="8438" spans="1:2">
      <c r="A8438" t="s">
        <v>25409</v>
      </c>
      <c r="B8438">
        <v>2</v>
      </c>
    </row>
    <row r="8439" spans="1:2">
      <c r="A8439" t="s">
        <v>25410</v>
      </c>
      <c r="B8439">
        <v>2</v>
      </c>
    </row>
    <row r="8440" spans="1:2">
      <c r="A8440" t="s">
        <v>25415</v>
      </c>
      <c r="B8440">
        <v>2</v>
      </c>
    </row>
    <row r="8441" spans="1:2">
      <c r="A8441" t="s">
        <v>25428</v>
      </c>
      <c r="B8441">
        <v>2</v>
      </c>
    </row>
    <row r="8442" spans="1:2">
      <c r="A8442" t="s">
        <v>25429</v>
      </c>
      <c r="B8442">
        <v>2</v>
      </c>
    </row>
    <row r="8443" spans="1:2">
      <c r="A8443">
        <v>288</v>
      </c>
      <c r="B8443">
        <v>2</v>
      </c>
    </row>
    <row r="8444" spans="1:2">
      <c r="A8444">
        <v>280</v>
      </c>
      <c r="B8444">
        <v>2</v>
      </c>
    </row>
    <row r="8445" spans="1:2">
      <c r="A8445">
        <v>282</v>
      </c>
      <c r="B8445">
        <v>2</v>
      </c>
    </row>
    <row r="8446" spans="1:2">
      <c r="A8446" t="s">
        <v>25450</v>
      </c>
      <c r="B8446">
        <v>2</v>
      </c>
    </row>
    <row r="8447" spans="1:2">
      <c r="A8447" t="s">
        <v>25452</v>
      </c>
      <c r="B8447">
        <v>2</v>
      </c>
    </row>
    <row r="8448" spans="1:2">
      <c r="A8448" t="s">
        <v>25456</v>
      </c>
      <c r="B8448">
        <v>2</v>
      </c>
    </row>
    <row r="8449" spans="1:2">
      <c r="A8449" t="s">
        <v>25459</v>
      </c>
      <c r="B8449">
        <v>2</v>
      </c>
    </row>
    <row r="8450" spans="1:2">
      <c r="A8450" t="s">
        <v>25460</v>
      </c>
      <c r="B8450">
        <v>2</v>
      </c>
    </row>
    <row r="8451" spans="1:2">
      <c r="A8451" t="s">
        <v>25463</v>
      </c>
      <c r="B8451">
        <v>2</v>
      </c>
    </row>
    <row r="8452" spans="1:2">
      <c r="A8452" t="s">
        <v>25479</v>
      </c>
      <c r="B8452">
        <v>2</v>
      </c>
    </row>
    <row r="8453" spans="1:2">
      <c r="A8453">
        <v>0.21</v>
      </c>
      <c r="B8453">
        <v>2</v>
      </c>
    </row>
    <row r="8454" spans="1:2">
      <c r="A8454" t="s">
        <v>25481</v>
      </c>
      <c r="B8454">
        <v>2</v>
      </c>
    </row>
    <row r="8455" spans="1:2">
      <c r="A8455" t="s">
        <v>25485</v>
      </c>
      <c r="B8455">
        <v>2</v>
      </c>
    </row>
    <row r="8456" spans="1:2">
      <c r="A8456" t="s">
        <v>25496</v>
      </c>
      <c r="B8456">
        <v>2</v>
      </c>
    </row>
    <row r="8457" spans="1:2">
      <c r="A8457" t="s">
        <v>25501</v>
      </c>
      <c r="B8457">
        <v>2</v>
      </c>
    </row>
    <row r="8458" spans="1:2">
      <c r="A8458" t="s">
        <v>25502</v>
      </c>
      <c r="B8458">
        <v>2</v>
      </c>
    </row>
    <row r="8459" spans="1:2">
      <c r="A8459" t="e">
        <f>-methyl-incorporation</f>
        <v>#NAME?</v>
      </c>
      <c r="B8459">
        <v>2</v>
      </c>
    </row>
    <row r="8460" spans="1:2">
      <c r="A8460" t="s">
        <v>25509</v>
      </c>
      <c r="B8460">
        <v>2</v>
      </c>
    </row>
    <row r="8461" spans="1:2">
      <c r="A8461" t="s">
        <v>25511</v>
      </c>
      <c r="B8461">
        <v>2</v>
      </c>
    </row>
    <row r="8462" spans="1:2">
      <c r="A8462" t="s">
        <v>25519</v>
      </c>
      <c r="B8462">
        <v>2</v>
      </c>
    </row>
    <row r="8463" spans="1:2">
      <c r="A8463">
        <v>1980</v>
      </c>
      <c r="B8463">
        <v>2</v>
      </c>
    </row>
    <row r="8464" spans="1:2">
      <c r="A8464">
        <v>1988</v>
      </c>
      <c r="B8464">
        <v>2</v>
      </c>
    </row>
    <row r="8465" spans="1:2">
      <c r="A8465">
        <v>1989</v>
      </c>
      <c r="B8465">
        <v>2</v>
      </c>
    </row>
    <row r="8466" spans="1:2">
      <c r="A8466" t="s">
        <v>25543</v>
      </c>
      <c r="B8466">
        <v>2</v>
      </c>
    </row>
    <row r="8467" spans="1:2">
      <c r="A8467" t="s">
        <v>25552</v>
      </c>
      <c r="B8467">
        <v>2</v>
      </c>
    </row>
    <row r="8468" spans="1:2">
      <c r="A8468" t="s">
        <v>25567</v>
      </c>
      <c r="B8468">
        <v>2</v>
      </c>
    </row>
    <row r="8469" spans="1:2">
      <c r="A8469" t="s">
        <v>25575</v>
      </c>
      <c r="B8469">
        <v>2</v>
      </c>
    </row>
    <row r="8470" spans="1:2">
      <c r="A8470" t="s">
        <v>25593</v>
      </c>
      <c r="B8470">
        <v>2</v>
      </c>
    </row>
    <row r="8471" spans="1:2">
      <c r="A8471">
        <v>4</v>
      </c>
      <c r="B8471">
        <v>2</v>
      </c>
    </row>
    <row r="8472" spans="1:2">
      <c r="A8472" t="s">
        <v>25598</v>
      </c>
      <c r="B8472">
        <v>2</v>
      </c>
    </row>
    <row r="8473" spans="1:2">
      <c r="A8473" t="s">
        <v>25603</v>
      </c>
      <c r="B8473">
        <v>2</v>
      </c>
    </row>
    <row r="8474" spans="1:2">
      <c r="A8474" t="s">
        <v>25608</v>
      </c>
      <c r="B8474">
        <v>2</v>
      </c>
    </row>
    <row r="8475" spans="1:2">
      <c r="A8475" t="s">
        <v>25609</v>
      </c>
      <c r="B8475">
        <v>2</v>
      </c>
    </row>
    <row r="8476" spans="1:2">
      <c r="A8476" t="s">
        <v>25611</v>
      </c>
      <c r="B8476">
        <v>2</v>
      </c>
    </row>
    <row r="8477" spans="1:2">
      <c r="A8477" t="s">
        <v>25620</v>
      </c>
      <c r="B8477">
        <v>2</v>
      </c>
    </row>
    <row r="8478" spans="1:2">
      <c r="A8478" t="s">
        <v>25622</v>
      </c>
      <c r="B8478">
        <v>2</v>
      </c>
    </row>
    <row r="8479" spans="1:2">
      <c r="A8479" t="s">
        <v>25627</v>
      </c>
      <c r="B8479">
        <v>2</v>
      </c>
    </row>
    <row r="8480" spans="1:2">
      <c r="A8480" t="s">
        <v>25629</v>
      </c>
      <c r="B8480">
        <v>2</v>
      </c>
    </row>
    <row r="8481" spans="1:2">
      <c r="A8481" t="s">
        <v>25633</v>
      </c>
      <c r="B8481">
        <v>2</v>
      </c>
    </row>
    <row r="8482" spans="1:2">
      <c r="A8482" t="s">
        <v>25644</v>
      </c>
      <c r="B8482">
        <v>2</v>
      </c>
    </row>
    <row r="8483" spans="1:2">
      <c r="A8483">
        <v>1.17</v>
      </c>
      <c r="B8483">
        <v>2</v>
      </c>
    </row>
    <row r="8484" spans="1:2">
      <c r="A8484" t="s">
        <v>25668</v>
      </c>
      <c r="B8484">
        <v>2</v>
      </c>
    </row>
    <row r="8485" spans="1:2">
      <c r="A8485" t="s">
        <v>25677</v>
      </c>
      <c r="B8485">
        <v>2</v>
      </c>
    </row>
    <row r="8486" spans="1:2">
      <c r="A8486" t="s">
        <v>25679</v>
      </c>
      <c r="B8486">
        <v>2</v>
      </c>
    </row>
    <row r="8487" spans="1:2">
      <c r="A8487" t="s">
        <v>25681</v>
      </c>
      <c r="B8487">
        <v>2</v>
      </c>
    </row>
    <row r="8488" spans="1:2">
      <c r="A8488" t="s">
        <v>25690</v>
      </c>
      <c r="B8488">
        <v>2</v>
      </c>
    </row>
    <row r="8489" spans="1:2">
      <c r="A8489" t="s">
        <v>25695</v>
      </c>
      <c r="B8489">
        <v>2</v>
      </c>
    </row>
    <row r="8490" spans="1:2">
      <c r="A8490" t="s">
        <v>25697</v>
      </c>
      <c r="B8490">
        <v>2</v>
      </c>
    </row>
    <row r="8491" spans="1:2">
      <c r="A8491" t="s">
        <v>25704</v>
      </c>
      <c r="B8491">
        <v>2</v>
      </c>
    </row>
    <row r="8492" spans="1:2">
      <c r="A8492" t="s">
        <v>25715</v>
      </c>
      <c r="B8492">
        <v>2</v>
      </c>
    </row>
    <row r="8493" spans="1:2">
      <c r="A8493" t="s">
        <v>25726</v>
      </c>
      <c r="B8493">
        <v>2</v>
      </c>
    </row>
    <row r="8494" spans="1:2">
      <c r="A8494" t="s">
        <v>25727</v>
      </c>
      <c r="B8494">
        <v>2</v>
      </c>
    </row>
    <row r="8495" spans="1:2">
      <c r="A8495" t="s">
        <v>25731</v>
      </c>
      <c r="B8495">
        <v>2</v>
      </c>
    </row>
    <row r="8496" spans="1:2">
      <c r="A8496" t="s">
        <v>25734</v>
      </c>
      <c r="B8496">
        <v>2</v>
      </c>
    </row>
    <row r="8497" spans="1:2">
      <c r="A8497" t="s">
        <v>25738</v>
      </c>
      <c r="B8497">
        <v>2</v>
      </c>
    </row>
    <row r="8498" spans="1:2">
      <c r="A8498" t="s">
        <v>25745</v>
      </c>
      <c r="B8498">
        <v>2</v>
      </c>
    </row>
    <row r="8499" spans="1:2">
      <c r="A8499" t="s">
        <v>25764</v>
      </c>
      <c r="B8499">
        <v>2</v>
      </c>
    </row>
    <row r="8500" spans="1:2">
      <c r="A8500" t="s">
        <v>25768</v>
      </c>
      <c r="B8500">
        <v>2</v>
      </c>
    </row>
    <row r="8501" spans="1:2">
      <c r="A8501" t="s">
        <v>9325</v>
      </c>
      <c r="B8501">
        <v>2</v>
      </c>
    </row>
    <row r="8502" spans="1:2">
      <c r="A8502" t="s">
        <v>25774</v>
      </c>
      <c r="B8502">
        <v>2</v>
      </c>
    </row>
    <row r="8503" spans="1:2">
      <c r="A8503" t="s">
        <v>25775</v>
      </c>
      <c r="B8503">
        <v>2</v>
      </c>
    </row>
    <row r="8504" spans="1:2">
      <c r="A8504" t="s">
        <v>25777</v>
      </c>
      <c r="B8504">
        <v>2</v>
      </c>
    </row>
    <row r="8505" spans="1:2">
      <c r="A8505" t="s">
        <v>25784</v>
      </c>
      <c r="B8505">
        <v>2</v>
      </c>
    </row>
    <row r="8506" spans="1:2">
      <c r="A8506" t="s">
        <v>25787</v>
      </c>
      <c r="B8506">
        <v>2</v>
      </c>
    </row>
    <row r="8507" spans="1:2">
      <c r="A8507" t="s">
        <v>25795</v>
      </c>
      <c r="B8507">
        <v>2</v>
      </c>
    </row>
    <row r="8508" spans="1:2">
      <c r="A8508" t="s">
        <v>25813</v>
      </c>
      <c r="B8508">
        <v>2</v>
      </c>
    </row>
    <row r="8509" spans="1:2">
      <c r="A8509" t="s">
        <v>25815</v>
      </c>
      <c r="B8509">
        <v>2</v>
      </c>
    </row>
    <row r="8510" spans="1:2">
      <c r="A8510" t="s">
        <v>25817</v>
      </c>
      <c r="B8510">
        <v>2</v>
      </c>
    </row>
    <row r="8511" spans="1:2">
      <c r="A8511" t="s">
        <v>25823</v>
      </c>
      <c r="B8511">
        <v>2</v>
      </c>
    </row>
    <row r="8512" spans="1:2">
      <c r="A8512" t="s">
        <v>25824</v>
      </c>
      <c r="B8512">
        <v>2</v>
      </c>
    </row>
    <row r="8513" spans="1:2">
      <c r="A8513" t="s">
        <v>25833</v>
      </c>
      <c r="B8513">
        <v>2</v>
      </c>
    </row>
    <row r="8514" spans="1:2">
      <c r="A8514" t="s">
        <v>25834</v>
      </c>
      <c r="B8514">
        <v>2</v>
      </c>
    </row>
    <row r="8515" spans="1:2">
      <c r="A8515" t="s">
        <v>25838</v>
      </c>
      <c r="B8515">
        <v>2</v>
      </c>
    </row>
    <row r="8516" spans="1:2">
      <c r="A8516" t="s">
        <v>25839</v>
      </c>
      <c r="B8516">
        <v>2</v>
      </c>
    </row>
    <row r="8517" spans="1:2">
      <c r="A8517" t="s">
        <v>25843</v>
      </c>
      <c r="B8517">
        <v>2</v>
      </c>
    </row>
    <row r="8518" spans="1:2">
      <c r="A8518" t="s">
        <v>25868</v>
      </c>
      <c r="B8518">
        <v>2</v>
      </c>
    </row>
    <row r="8519" spans="1:2">
      <c r="A8519" t="s">
        <v>25900</v>
      </c>
      <c r="B8519">
        <v>2</v>
      </c>
    </row>
    <row r="8520" spans="1:2">
      <c r="A8520" t="s">
        <v>25901</v>
      </c>
      <c r="B8520">
        <v>2</v>
      </c>
    </row>
    <row r="8521" spans="1:2">
      <c r="A8521" t="s">
        <v>25903</v>
      </c>
      <c r="B8521">
        <v>2</v>
      </c>
    </row>
    <row r="8522" spans="1:2">
      <c r="A8522" t="s">
        <v>25915</v>
      </c>
      <c r="B8522">
        <v>2</v>
      </c>
    </row>
    <row r="8523" spans="1:2">
      <c r="A8523" t="s">
        <v>25916</v>
      </c>
      <c r="B8523">
        <v>2</v>
      </c>
    </row>
    <row r="8524" spans="1:2">
      <c r="A8524">
        <v>16.100000000000001</v>
      </c>
      <c r="B8524">
        <v>2</v>
      </c>
    </row>
    <row r="8525" spans="1:2">
      <c r="A8525" t="s">
        <v>25917</v>
      </c>
      <c r="B8525">
        <v>2</v>
      </c>
    </row>
    <row r="8526" spans="1:2">
      <c r="A8526" t="s">
        <v>25920</v>
      </c>
      <c r="B8526">
        <v>2</v>
      </c>
    </row>
    <row r="8527" spans="1:2">
      <c r="A8527" t="s">
        <v>25944</v>
      </c>
      <c r="B8527">
        <v>2</v>
      </c>
    </row>
    <row r="8528" spans="1:2">
      <c r="A8528" t="s">
        <v>25948</v>
      </c>
      <c r="B8528">
        <v>2</v>
      </c>
    </row>
    <row r="8529" spans="1:2">
      <c r="A8529" t="s">
        <v>25966</v>
      </c>
      <c r="B8529">
        <v>2</v>
      </c>
    </row>
    <row r="8530" spans="1:2">
      <c r="A8530" t="s">
        <v>25967</v>
      </c>
      <c r="B8530">
        <v>2</v>
      </c>
    </row>
    <row r="8531" spans="1:2">
      <c r="A8531" t="s">
        <v>25972</v>
      </c>
      <c r="B8531">
        <v>2</v>
      </c>
    </row>
    <row r="8532" spans="1:2">
      <c r="A8532" t="s">
        <v>25974</v>
      </c>
      <c r="B8532">
        <v>2</v>
      </c>
    </row>
    <row r="8533" spans="1:2">
      <c r="A8533" t="s">
        <v>25976</v>
      </c>
      <c r="B8533">
        <v>2</v>
      </c>
    </row>
    <row r="8534" spans="1:2">
      <c r="A8534" t="s">
        <v>9026</v>
      </c>
      <c r="B8534">
        <v>2</v>
      </c>
    </row>
    <row r="8535" spans="1:2">
      <c r="A8535" t="s">
        <v>25984</v>
      </c>
      <c r="B8535">
        <v>2</v>
      </c>
    </row>
    <row r="8536" spans="1:2">
      <c r="A8536" t="s">
        <v>25993</v>
      </c>
      <c r="B8536">
        <v>2</v>
      </c>
    </row>
    <row r="8537" spans="1:2">
      <c r="A8537" t="s">
        <v>25995</v>
      </c>
      <c r="B8537">
        <v>2</v>
      </c>
    </row>
    <row r="8538" spans="1:2">
      <c r="A8538" t="s">
        <v>25996</v>
      </c>
      <c r="B8538">
        <v>2</v>
      </c>
    </row>
    <row r="8539" spans="1:2">
      <c r="A8539" t="s">
        <v>25997</v>
      </c>
      <c r="B8539">
        <v>2</v>
      </c>
    </row>
    <row r="8540" spans="1:2">
      <c r="A8540" t="s">
        <v>25998</v>
      </c>
      <c r="B8540">
        <v>2</v>
      </c>
    </row>
    <row r="8541" spans="1:2">
      <c r="A8541" t="s">
        <v>26006</v>
      </c>
      <c r="B8541">
        <v>2</v>
      </c>
    </row>
    <row r="8542" spans="1:2">
      <c r="A8542" t="s">
        <v>26028</v>
      </c>
      <c r="B8542">
        <v>2</v>
      </c>
    </row>
    <row r="8543" spans="1:2">
      <c r="A8543">
        <v>0.08</v>
      </c>
      <c r="B8543">
        <v>2</v>
      </c>
    </row>
    <row r="8544" spans="1:2">
      <c r="A8544" t="s">
        <v>26039</v>
      </c>
      <c r="B8544">
        <v>2</v>
      </c>
    </row>
    <row r="8545" spans="1:2">
      <c r="A8545" t="s">
        <v>26041</v>
      </c>
      <c r="B8545">
        <v>2</v>
      </c>
    </row>
    <row r="8546" spans="1:2">
      <c r="A8546" t="s">
        <v>26045</v>
      </c>
      <c r="B8546">
        <v>2</v>
      </c>
    </row>
    <row r="8547" spans="1:2">
      <c r="A8547" t="s">
        <v>26071</v>
      </c>
      <c r="B8547">
        <v>2</v>
      </c>
    </row>
    <row r="8548" spans="1:2">
      <c r="A8548">
        <v>18.8</v>
      </c>
      <c r="B8548">
        <v>2</v>
      </c>
    </row>
    <row r="8549" spans="1:2">
      <c r="A8549" t="s">
        <v>26072</v>
      </c>
      <c r="B8549">
        <v>2</v>
      </c>
    </row>
    <row r="8550" spans="1:2">
      <c r="A8550" t="s">
        <v>26078</v>
      </c>
      <c r="B8550">
        <v>2</v>
      </c>
    </row>
    <row r="8551" spans="1:2">
      <c r="A8551" s="32">
        <v>43498</v>
      </c>
      <c r="B8551">
        <v>2</v>
      </c>
    </row>
    <row r="8552" spans="1:2">
      <c r="A8552" t="s">
        <v>26086</v>
      </c>
      <c r="B8552">
        <v>2</v>
      </c>
    </row>
    <row r="8553" spans="1:2">
      <c r="A8553" t="s">
        <v>26094</v>
      </c>
      <c r="B8553">
        <v>2</v>
      </c>
    </row>
    <row r="8554" spans="1:2">
      <c r="A8554" t="s">
        <v>26097</v>
      </c>
      <c r="B8554">
        <v>2</v>
      </c>
    </row>
    <row r="8555" spans="1:2">
      <c r="A8555" t="s">
        <v>26101</v>
      </c>
      <c r="B8555">
        <v>2</v>
      </c>
    </row>
    <row r="8556" spans="1:2">
      <c r="A8556" t="s">
        <v>26102</v>
      </c>
      <c r="B8556">
        <v>2</v>
      </c>
    </row>
    <row r="8557" spans="1:2">
      <c r="A8557" t="s">
        <v>26105</v>
      </c>
      <c r="B8557">
        <v>2</v>
      </c>
    </row>
    <row r="8558" spans="1:2">
      <c r="A8558" t="s">
        <v>26108</v>
      </c>
      <c r="B8558">
        <v>2</v>
      </c>
    </row>
    <row r="8559" spans="1:2">
      <c r="A8559" t="s">
        <v>26114</v>
      </c>
      <c r="B8559">
        <v>2</v>
      </c>
    </row>
    <row r="8560" spans="1:2">
      <c r="A8560" t="s">
        <v>26119</v>
      </c>
      <c r="B8560">
        <v>2</v>
      </c>
    </row>
    <row r="8561" spans="1:2">
      <c r="A8561" t="s">
        <v>26120</v>
      </c>
      <c r="B8561">
        <v>2</v>
      </c>
    </row>
    <row r="8562" spans="1:2">
      <c r="A8562" t="s">
        <v>26125</v>
      </c>
      <c r="B8562">
        <v>2</v>
      </c>
    </row>
    <row r="8563" spans="1:2">
      <c r="A8563" t="s">
        <v>26128</v>
      </c>
      <c r="B8563">
        <v>2</v>
      </c>
    </row>
    <row r="8564" spans="1:2">
      <c r="A8564" t="s">
        <v>26133</v>
      </c>
      <c r="B8564">
        <v>2</v>
      </c>
    </row>
    <row r="8565" spans="1:2">
      <c r="A8565" t="s">
        <v>26140</v>
      </c>
      <c r="B8565">
        <v>2</v>
      </c>
    </row>
    <row r="8566" spans="1:2">
      <c r="A8566" t="s">
        <v>26142</v>
      </c>
      <c r="B8566">
        <v>2</v>
      </c>
    </row>
    <row r="8567" spans="1:2">
      <c r="A8567" t="s">
        <v>26149</v>
      </c>
      <c r="B8567">
        <v>2</v>
      </c>
    </row>
    <row r="8568" spans="1:2">
      <c r="A8568" t="s">
        <v>26151</v>
      </c>
      <c r="B8568">
        <v>2</v>
      </c>
    </row>
    <row r="8569" spans="1:2">
      <c r="A8569" t="s">
        <v>26158</v>
      </c>
      <c r="B8569">
        <v>2</v>
      </c>
    </row>
    <row r="8570" spans="1:2">
      <c r="A8570" t="s">
        <v>26163</v>
      </c>
      <c r="B8570">
        <v>2</v>
      </c>
    </row>
    <row r="8571" spans="1:2">
      <c r="A8571" t="s">
        <v>26164</v>
      </c>
      <c r="B8571">
        <v>2</v>
      </c>
    </row>
    <row r="8572" spans="1:2">
      <c r="A8572" t="s">
        <v>26166</v>
      </c>
      <c r="B8572">
        <v>2</v>
      </c>
    </row>
    <row r="8573" spans="1:2">
      <c r="A8573" t="s">
        <v>26168</v>
      </c>
      <c r="B8573">
        <v>2</v>
      </c>
    </row>
    <row r="8574" spans="1:2">
      <c r="A8574" t="s">
        <v>26169</v>
      </c>
      <c r="B8574">
        <v>2</v>
      </c>
    </row>
    <row r="8575" spans="1:2">
      <c r="A8575" t="s">
        <v>26172</v>
      </c>
      <c r="B8575">
        <v>2</v>
      </c>
    </row>
    <row r="8576" spans="1:2">
      <c r="A8576" t="s">
        <v>26185</v>
      </c>
      <c r="B8576">
        <v>2</v>
      </c>
    </row>
    <row r="8577" spans="1:2">
      <c r="A8577" t="s">
        <v>26188</v>
      </c>
      <c r="B8577">
        <v>2</v>
      </c>
    </row>
    <row r="8578" spans="1:2">
      <c r="A8578" t="s">
        <v>26198</v>
      </c>
      <c r="B8578">
        <v>2</v>
      </c>
    </row>
    <row r="8579" spans="1:2">
      <c r="A8579" t="s">
        <v>26210</v>
      </c>
      <c r="B8579">
        <v>2</v>
      </c>
    </row>
    <row r="8580" spans="1:2">
      <c r="A8580" t="s">
        <v>26215</v>
      </c>
      <c r="B8580">
        <v>2</v>
      </c>
    </row>
    <row r="8581" spans="1:2">
      <c r="A8581" t="s">
        <v>26227</v>
      </c>
      <c r="B8581">
        <v>2</v>
      </c>
    </row>
    <row r="8582" spans="1:2">
      <c r="A8582" t="s">
        <v>26230</v>
      </c>
      <c r="B8582">
        <v>2</v>
      </c>
    </row>
    <row r="8583" spans="1:2">
      <c r="A8583">
        <v>360</v>
      </c>
      <c r="B8583">
        <v>2</v>
      </c>
    </row>
    <row r="8584" spans="1:2">
      <c r="A8584" t="s">
        <v>26240</v>
      </c>
      <c r="B8584">
        <v>2</v>
      </c>
    </row>
    <row r="8585" spans="1:2">
      <c r="A8585" t="s">
        <v>26245</v>
      </c>
      <c r="B8585">
        <v>2</v>
      </c>
    </row>
    <row r="8586" spans="1:2">
      <c r="A8586" t="s">
        <v>26254</v>
      </c>
      <c r="B8586">
        <v>2</v>
      </c>
    </row>
    <row r="8587" spans="1:2">
      <c r="A8587" t="s">
        <v>26271</v>
      </c>
      <c r="B8587">
        <v>2</v>
      </c>
    </row>
    <row r="8588" spans="1:2">
      <c r="A8588" t="s">
        <v>8607</v>
      </c>
      <c r="B8588">
        <v>2</v>
      </c>
    </row>
    <row r="8589" spans="1:2">
      <c r="A8589" t="s">
        <v>26296</v>
      </c>
      <c r="B8589">
        <v>2</v>
      </c>
    </row>
    <row r="8590" spans="1:2">
      <c r="A8590" t="s">
        <v>26302</v>
      </c>
      <c r="B8590">
        <v>2</v>
      </c>
    </row>
    <row r="8591" spans="1:2">
      <c r="A8591" t="e">
        <f>-mice</f>
        <v>#NAME?</v>
      </c>
      <c r="B8591">
        <v>2</v>
      </c>
    </row>
    <row r="8592" spans="1:2">
      <c r="A8592" t="s">
        <v>26315</v>
      </c>
      <c r="B8592">
        <v>2</v>
      </c>
    </row>
    <row r="8593" spans="1:2">
      <c r="A8593" t="s">
        <v>26317</v>
      </c>
      <c r="B8593">
        <v>2</v>
      </c>
    </row>
    <row r="8594" spans="1:2">
      <c r="A8594" t="s">
        <v>26320</v>
      </c>
      <c r="B8594">
        <v>2</v>
      </c>
    </row>
    <row r="8595" spans="1:2">
      <c r="A8595" t="s">
        <v>26323</v>
      </c>
      <c r="B8595">
        <v>2</v>
      </c>
    </row>
    <row r="8596" spans="1:2">
      <c r="A8596" t="s">
        <v>26324</v>
      </c>
      <c r="B8596">
        <v>2</v>
      </c>
    </row>
    <row r="8597" spans="1:2">
      <c r="A8597" t="s">
        <v>26329</v>
      </c>
      <c r="B8597">
        <v>2</v>
      </c>
    </row>
    <row r="8598" spans="1:2">
      <c r="A8598" t="s">
        <v>26341</v>
      </c>
      <c r="B8598">
        <v>2</v>
      </c>
    </row>
    <row r="8599" spans="1:2">
      <c r="A8599" t="s">
        <v>26358</v>
      </c>
      <c r="B8599">
        <v>2</v>
      </c>
    </row>
    <row r="8600" spans="1:2">
      <c r="A8600" t="s">
        <v>26360</v>
      </c>
      <c r="B8600">
        <v>2</v>
      </c>
    </row>
    <row r="8601" spans="1:2">
      <c r="A8601" t="s">
        <v>26365</v>
      </c>
      <c r="B8601">
        <v>2</v>
      </c>
    </row>
    <row r="8602" spans="1:2">
      <c r="A8602" t="s">
        <v>26378</v>
      </c>
      <c r="B8602">
        <v>2</v>
      </c>
    </row>
    <row r="8603" spans="1:2">
      <c r="A8603" t="s">
        <v>26381</v>
      </c>
      <c r="B8603">
        <v>2</v>
      </c>
    </row>
    <row r="8604" spans="1:2">
      <c r="A8604" t="s">
        <v>26382</v>
      </c>
      <c r="B8604">
        <v>2</v>
      </c>
    </row>
    <row r="8605" spans="1:2">
      <c r="A8605" t="s">
        <v>26384</v>
      </c>
      <c r="B8605">
        <v>2</v>
      </c>
    </row>
    <row r="8606" spans="1:2">
      <c r="A8606" t="s">
        <v>8611</v>
      </c>
      <c r="B8606">
        <v>2</v>
      </c>
    </row>
    <row r="8607" spans="1:2">
      <c r="A8607" t="s">
        <v>26402</v>
      </c>
      <c r="B8607">
        <v>2</v>
      </c>
    </row>
    <row r="8608" spans="1:2">
      <c r="A8608" t="s">
        <v>26403</v>
      </c>
      <c r="B8608">
        <v>2</v>
      </c>
    </row>
    <row r="8609" spans="1:2">
      <c r="A8609" t="s">
        <v>26408</v>
      </c>
      <c r="B8609">
        <v>2</v>
      </c>
    </row>
    <row r="8610" spans="1:2">
      <c r="A8610" t="s">
        <v>26412</v>
      </c>
      <c r="B8610">
        <v>2</v>
      </c>
    </row>
    <row r="8611" spans="1:2">
      <c r="A8611" t="s">
        <v>26431</v>
      </c>
      <c r="B8611">
        <v>2</v>
      </c>
    </row>
    <row r="8612" spans="1:2">
      <c r="A8612" t="s">
        <v>26480</v>
      </c>
      <c r="B8612">
        <v>2</v>
      </c>
    </row>
    <row r="8613" spans="1:2">
      <c r="A8613">
        <v>422</v>
      </c>
      <c r="B8613">
        <v>2</v>
      </c>
    </row>
    <row r="8614" spans="1:2">
      <c r="A8614" t="s">
        <v>26512</v>
      </c>
      <c r="B8614">
        <v>2</v>
      </c>
    </row>
    <row r="8615" spans="1:2">
      <c r="A8615" t="s">
        <v>26520</v>
      </c>
      <c r="B8615">
        <v>2</v>
      </c>
    </row>
    <row r="8616" spans="1:2">
      <c r="A8616" t="s">
        <v>26526</v>
      </c>
      <c r="B8616">
        <v>2</v>
      </c>
    </row>
    <row r="8617" spans="1:2">
      <c r="A8617" t="s">
        <v>26533</v>
      </c>
      <c r="B8617">
        <v>2</v>
      </c>
    </row>
    <row r="8618" spans="1:2">
      <c r="A8618" t="s">
        <v>26536</v>
      </c>
      <c r="B8618">
        <v>2</v>
      </c>
    </row>
    <row r="8619" spans="1:2">
      <c r="A8619" t="s">
        <v>26541</v>
      </c>
      <c r="B8619">
        <v>2</v>
      </c>
    </row>
    <row r="8620" spans="1:2">
      <c r="A8620" t="s">
        <v>26542</v>
      </c>
      <c r="B8620">
        <v>2</v>
      </c>
    </row>
    <row r="8621" spans="1:2">
      <c r="A8621" t="s">
        <v>26549</v>
      </c>
      <c r="B8621">
        <v>2</v>
      </c>
    </row>
    <row r="8622" spans="1:2">
      <c r="A8622">
        <v>0.83</v>
      </c>
      <c r="B8622">
        <v>2</v>
      </c>
    </row>
    <row r="8623" spans="1:2">
      <c r="A8623" t="s">
        <v>26553</v>
      </c>
      <c r="B8623">
        <v>2</v>
      </c>
    </row>
    <row r="8624" spans="1:2">
      <c r="A8624">
        <v>0.81</v>
      </c>
      <c r="B8624">
        <v>2</v>
      </c>
    </row>
    <row r="8625" spans="1:2">
      <c r="A8625" t="s">
        <v>26563</v>
      </c>
      <c r="B8625">
        <v>2</v>
      </c>
    </row>
    <row r="8626" spans="1:2">
      <c r="A8626" t="s">
        <v>26569</v>
      </c>
      <c r="B8626">
        <v>2</v>
      </c>
    </row>
    <row r="8627" spans="1:2">
      <c r="A8627" t="s">
        <v>26570</v>
      </c>
      <c r="B8627">
        <v>2</v>
      </c>
    </row>
    <row r="8628" spans="1:2">
      <c r="A8628" t="s">
        <v>26571</v>
      </c>
      <c r="B8628">
        <v>2</v>
      </c>
    </row>
    <row r="8629" spans="1:2">
      <c r="A8629">
        <v>5.0000000000000001E-3</v>
      </c>
      <c r="B8629">
        <v>2</v>
      </c>
    </row>
    <row r="8630" spans="1:2">
      <c r="A8630" t="s">
        <v>26580</v>
      </c>
      <c r="B8630">
        <v>2</v>
      </c>
    </row>
    <row r="8631" spans="1:2">
      <c r="A8631" t="s">
        <v>26586</v>
      </c>
      <c r="B8631">
        <v>2</v>
      </c>
    </row>
    <row r="8632" spans="1:2">
      <c r="A8632" t="s">
        <v>26589</v>
      </c>
      <c r="B8632">
        <v>2</v>
      </c>
    </row>
    <row r="8633" spans="1:2">
      <c r="A8633" t="s">
        <v>26590</v>
      </c>
      <c r="B8633">
        <v>2</v>
      </c>
    </row>
    <row r="8634" spans="1:2">
      <c r="A8634" t="s">
        <v>26598</v>
      </c>
      <c r="B8634">
        <v>2</v>
      </c>
    </row>
    <row r="8635" spans="1:2">
      <c r="A8635">
        <v>0.64</v>
      </c>
      <c r="B8635">
        <v>2</v>
      </c>
    </row>
    <row r="8636" spans="1:2">
      <c r="A8636" t="s">
        <v>26606</v>
      </c>
      <c r="B8636">
        <v>2</v>
      </c>
    </row>
    <row r="8637" spans="1:2">
      <c r="A8637">
        <v>0.69</v>
      </c>
      <c r="B8637">
        <v>2</v>
      </c>
    </row>
    <row r="8638" spans="1:2">
      <c r="A8638" t="s">
        <v>26610</v>
      </c>
      <c r="B8638">
        <v>2</v>
      </c>
    </row>
    <row r="8639" spans="1:2">
      <c r="A8639" t="s">
        <v>26615</v>
      </c>
      <c r="B8639">
        <v>2</v>
      </c>
    </row>
    <row r="8640" spans="1:2">
      <c r="A8640" t="s">
        <v>26620</v>
      </c>
      <c r="B8640">
        <v>2</v>
      </c>
    </row>
    <row r="8641" spans="1:2">
      <c r="A8641" t="s">
        <v>26623</v>
      </c>
      <c r="B8641">
        <v>2</v>
      </c>
    </row>
    <row r="8642" spans="1:2">
      <c r="A8642" t="s">
        <v>26625</v>
      </c>
      <c r="B8642">
        <v>2</v>
      </c>
    </row>
    <row r="8643" spans="1:2">
      <c r="A8643" t="s">
        <v>26629</v>
      </c>
      <c r="B8643">
        <v>2</v>
      </c>
    </row>
    <row r="8644" spans="1:2">
      <c r="A8644" t="s">
        <v>26630</v>
      </c>
      <c r="B8644">
        <v>2</v>
      </c>
    </row>
    <row r="8645" spans="1:2">
      <c r="A8645" t="s">
        <v>26641</v>
      </c>
      <c r="B8645">
        <v>2</v>
      </c>
    </row>
    <row r="8646" spans="1:2">
      <c r="A8646" t="s">
        <v>26644</v>
      </c>
      <c r="B8646">
        <v>2</v>
      </c>
    </row>
    <row r="8647" spans="1:2">
      <c r="A8647" t="s">
        <v>26649</v>
      </c>
      <c r="B8647">
        <v>2</v>
      </c>
    </row>
    <row r="8648" spans="1:2">
      <c r="A8648" t="s">
        <v>26653</v>
      </c>
      <c r="B8648">
        <v>2</v>
      </c>
    </row>
    <row r="8649" spans="1:2">
      <c r="A8649" t="s">
        <v>26662</v>
      </c>
      <c r="B8649">
        <v>2</v>
      </c>
    </row>
    <row r="8650" spans="1:2">
      <c r="A8650" t="s">
        <v>26665</v>
      </c>
      <c r="B8650">
        <v>2</v>
      </c>
    </row>
    <row r="8651" spans="1:2">
      <c r="A8651" t="s">
        <v>26669</v>
      </c>
      <c r="B8651">
        <v>2</v>
      </c>
    </row>
    <row r="8652" spans="1:2">
      <c r="A8652" t="s">
        <v>8659</v>
      </c>
      <c r="B8652">
        <v>2</v>
      </c>
    </row>
    <row r="8653" spans="1:2">
      <c r="A8653">
        <v>1945</v>
      </c>
      <c r="B8653">
        <v>2</v>
      </c>
    </row>
    <row r="8654" spans="1:2">
      <c r="A8654" t="s">
        <v>26689</v>
      </c>
      <c r="B8654">
        <v>2</v>
      </c>
    </row>
    <row r="8655" spans="1:2">
      <c r="A8655" t="s">
        <v>26690</v>
      </c>
      <c r="B8655">
        <v>2</v>
      </c>
    </row>
    <row r="8656" spans="1:2">
      <c r="A8656" t="s">
        <v>26704</v>
      </c>
      <c r="B8656">
        <v>2</v>
      </c>
    </row>
    <row r="8657" spans="1:2">
      <c r="A8657" t="e">
        <f>-adrenergic</f>
        <v>#NAME?</v>
      </c>
      <c r="B8657">
        <v>2</v>
      </c>
    </row>
    <row r="8658" spans="1:2">
      <c r="A8658" t="s">
        <v>26709</v>
      </c>
      <c r="B8658">
        <v>2</v>
      </c>
    </row>
    <row r="8659" spans="1:2">
      <c r="A8659" t="s">
        <v>26716</v>
      </c>
      <c r="B8659">
        <v>2</v>
      </c>
    </row>
    <row r="8660" spans="1:2">
      <c r="A8660" t="s">
        <v>26719</v>
      </c>
      <c r="B8660">
        <v>2</v>
      </c>
    </row>
    <row r="8661" spans="1:2">
      <c r="A8661" t="s">
        <v>26725</v>
      </c>
      <c r="B8661">
        <v>2</v>
      </c>
    </row>
    <row r="8662" spans="1:2">
      <c r="A8662">
        <v>520</v>
      </c>
      <c r="B8662">
        <v>2</v>
      </c>
    </row>
    <row r="8663" spans="1:2">
      <c r="A8663">
        <v>1.86</v>
      </c>
      <c r="B8663">
        <v>2</v>
      </c>
    </row>
    <row r="8664" spans="1:2">
      <c r="A8664" t="s">
        <v>26748</v>
      </c>
      <c r="B8664">
        <v>2</v>
      </c>
    </row>
    <row r="8665" spans="1:2">
      <c r="A8665" t="s">
        <v>26751</v>
      </c>
      <c r="B8665">
        <v>2</v>
      </c>
    </row>
    <row r="8666" spans="1:2">
      <c r="A8666" t="s">
        <v>26754</v>
      </c>
      <c r="B8666">
        <v>2</v>
      </c>
    </row>
    <row r="8667" spans="1:2">
      <c r="A8667" t="s">
        <v>26763</v>
      </c>
      <c r="B8667">
        <v>2</v>
      </c>
    </row>
    <row r="8668" spans="1:2">
      <c r="A8668" t="s">
        <v>26766</v>
      </c>
      <c r="B8668">
        <v>2</v>
      </c>
    </row>
    <row r="8669" spans="1:2">
      <c r="A8669" t="s">
        <v>26770</v>
      </c>
      <c r="B8669">
        <v>2</v>
      </c>
    </row>
    <row r="8670" spans="1:2">
      <c r="A8670" t="s">
        <v>26779</v>
      </c>
      <c r="B8670">
        <v>2</v>
      </c>
    </row>
    <row r="8671" spans="1:2">
      <c r="A8671" t="s">
        <v>26780</v>
      </c>
      <c r="B8671">
        <v>2</v>
      </c>
    </row>
    <row r="8672" spans="1:2">
      <c r="A8672" t="s">
        <v>26782</v>
      </c>
      <c r="B8672">
        <v>2</v>
      </c>
    </row>
    <row r="8673" spans="1:2">
      <c r="A8673" t="s">
        <v>26784</v>
      </c>
      <c r="B8673">
        <v>2</v>
      </c>
    </row>
    <row r="8674" spans="1:2">
      <c r="A8674" t="s">
        <v>26786</v>
      </c>
      <c r="B8674">
        <v>2</v>
      </c>
    </row>
    <row r="8675" spans="1:2">
      <c r="A8675" t="s">
        <v>26791</v>
      </c>
      <c r="B8675">
        <v>2</v>
      </c>
    </row>
    <row r="8676" spans="1:2">
      <c r="A8676" t="s">
        <v>26795</v>
      </c>
      <c r="B8676">
        <v>2</v>
      </c>
    </row>
    <row r="8677" spans="1:2">
      <c r="A8677" t="s">
        <v>26803</v>
      </c>
      <c r="B8677">
        <v>2</v>
      </c>
    </row>
    <row r="8678" spans="1:2">
      <c r="A8678" t="s">
        <v>26805</v>
      </c>
      <c r="B8678">
        <v>2</v>
      </c>
    </row>
    <row r="8679" spans="1:2">
      <c r="A8679" t="s">
        <v>26806</v>
      </c>
      <c r="B8679">
        <v>2</v>
      </c>
    </row>
    <row r="8680" spans="1:2">
      <c r="A8680" t="s">
        <v>26810</v>
      </c>
      <c r="B8680">
        <v>2</v>
      </c>
    </row>
    <row r="8681" spans="1:2">
      <c r="A8681">
        <v>56.8</v>
      </c>
      <c r="B8681">
        <v>2</v>
      </c>
    </row>
    <row r="8682" spans="1:2">
      <c r="A8682" t="s">
        <v>26812</v>
      </c>
      <c r="B8682">
        <v>2</v>
      </c>
    </row>
    <row r="8683" spans="1:2">
      <c r="A8683" t="s">
        <v>26824</v>
      </c>
      <c r="B8683">
        <v>2</v>
      </c>
    </row>
    <row r="8684" spans="1:2">
      <c r="A8684" t="s">
        <v>26828</v>
      </c>
      <c r="B8684">
        <v>2</v>
      </c>
    </row>
    <row r="8685" spans="1:2">
      <c r="A8685" t="s">
        <v>26840</v>
      </c>
      <c r="B8685">
        <v>2</v>
      </c>
    </row>
    <row r="8686" spans="1:2">
      <c r="A8686" t="s">
        <v>26841</v>
      </c>
      <c r="B8686">
        <v>2</v>
      </c>
    </row>
    <row r="8687" spans="1:2">
      <c r="A8687" t="s">
        <v>26850</v>
      </c>
      <c r="B8687">
        <v>2</v>
      </c>
    </row>
    <row r="8688" spans="1:2">
      <c r="A8688" t="s">
        <v>26869</v>
      </c>
      <c r="B8688">
        <v>2</v>
      </c>
    </row>
    <row r="8689" spans="1:2">
      <c r="A8689" t="s">
        <v>26877</v>
      </c>
      <c r="B8689">
        <v>2</v>
      </c>
    </row>
    <row r="8690" spans="1:2">
      <c r="A8690" t="s">
        <v>26882</v>
      </c>
      <c r="B8690">
        <v>2</v>
      </c>
    </row>
    <row r="8691" spans="1:2">
      <c r="A8691" t="s">
        <v>26891</v>
      </c>
      <c r="B8691">
        <v>2</v>
      </c>
    </row>
    <row r="8692" spans="1:2">
      <c r="A8692" t="s">
        <v>26892</v>
      </c>
      <c r="B8692">
        <v>2</v>
      </c>
    </row>
    <row r="8693" spans="1:2">
      <c r="A8693" t="s">
        <v>26894</v>
      </c>
      <c r="B8693">
        <v>2</v>
      </c>
    </row>
    <row r="8694" spans="1:2">
      <c r="A8694" t="s">
        <v>26898</v>
      </c>
      <c r="B8694">
        <v>2</v>
      </c>
    </row>
    <row r="8695" spans="1:2">
      <c r="A8695" t="s">
        <v>26908</v>
      </c>
      <c r="B8695">
        <v>2</v>
      </c>
    </row>
    <row r="8696" spans="1:2">
      <c r="A8696" t="s">
        <v>26911</v>
      </c>
      <c r="B8696">
        <v>2</v>
      </c>
    </row>
    <row r="8697" spans="1:2">
      <c r="A8697" t="s">
        <v>26917</v>
      </c>
      <c r="B8697">
        <v>2</v>
      </c>
    </row>
    <row r="8698" spans="1:2">
      <c r="A8698" t="s">
        <v>26925</v>
      </c>
      <c r="B8698">
        <v>2</v>
      </c>
    </row>
    <row r="8699" spans="1:2">
      <c r="A8699" t="s">
        <v>26927</v>
      </c>
      <c r="B8699">
        <v>2</v>
      </c>
    </row>
    <row r="8700" spans="1:2">
      <c r="A8700" t="s">
        <v>26929</v>
      </c>
      <c r="B8700">
        <v>2</v>
      </c>
    </row>
    <row r="8701" spans="1:2">
      <c r="A8701" t="s">
        <v>26932</v>
      </c>
      <c r="B8701">
        <v>2</v>
      </c>
    </row>
    <row r="8702" spans="1:2">
      <c r="A8702" t="s">
        <v>26934</v>
      </c>
      <c r="B8702">
        <v>2</v>
      </c>
    </row>
    <row r="8703" spans="1:2">
      <c r="A8703" t="s">
        <v>26941</v>
      </c>
      <c r="B8703">
        <v>2</v>
      </c>
    </row>
    <row r="8704" spans="1:2">
      <c r="A8704" t="s">
        <v>26954</v>
      </c>
      <c r="B8704">
        <v>2</v>
      </c>
    </row>
    <row r="8705" spans="1:2">
      <c r="A8705" t="s">
        <v>26955</v>
      </c>
      <c r="B8705">
        <v>2</v>
      </c>
    </row>
    <row r="8706" spans="1:2">
      <c r="A8706">
        <v>26.4</v>
      </c>
      <c r="B8706">
        <v>2</v>
      </c>
    </row>
    <row r="8707" spans="1:2">
      <c r="A8707" t="s">
        <v>26966</v>
      </c>
      <c r="B8707">
        <v>2</v>
      </c>
    </row>
    <row r="8708" spans="1:2">
      <c r="A8708" t="s">
        <v>26968</v>
      </c>
      <c r="B8708">
        <v>2</v>
      </c>
    </row>
    <row r="8709" spans="1:2">
      <c r="A8709" t="s">
        <v>9207</v>
      </c>
      <c r="B8709">
        <v>2</v>
      </c>
    </row>
    <row r="8710" spans="1:2">
      <c r="A8710" t="s">
        <v>26973</v>
      </c>
      <c r="B8710">
        <v>2</v>
      </c>
    </row>
    <row r="8711" spans="1:2">
      <c r="A8711" t="s">
        <v>26979</v>
      </c>
      <c r="B8711">
        <v>2</v>
      </c>
    </row>
    <row r="8712" spans="1:2">
      <c r="A8712" t="s">
        <v>26989</v>
      </c>
      <c r="B8712">
        <v>2</v>
      </c>
    </row>
    <row r="8713" spans="1:2">
      <c r="A8713" t="s">
        <v>26990</v>
      </c>
      <c r="B8713">
        <v>2</v>
      </c>
    </row>
    <row r="8714" spans="1:2">
      <c r="A8714" t="s">
        <v>27001</v>
      </c>
      <c r="B8714">
        <v>2</v>
      </c>
    </row>
    <row r="8715" spans="1:2">
      <c r="A8715" t="s">
        <v>27002</v>
      </c>
      <c r="B8715">
        <v>2</v>
      </c>
    </row>
    <row r="8716" spans="1:2">
      <c r="A8716" t="s">
        <v>27006</v>
      </c>
      <c r="B8716">
        <v>2</v>
      </c>
    </row>
    <row r="8717" spans="1:2">
      <c r="A8717" t="s">
        <v>27010</v>
      </c>
      <c r="B8717">
        <v>2</v>
      </c>
    </row>
    <row r="8718" spans="1:2">
      <c r="A8718" t="s">
        <v>27011</v>
      </c>
      <c r="B8718">
        <v>2</v>
      </c>
    </row>
    <row r="8719" spans="1:2">
      <c r="A8719" t="s">
        <v>27012</v>
      </c>
      <c r="B8719">
        <v>2</v>
      </c>
    </row>
    <row r="8720" spans="1:2">
      <c r="A8720" t="e">
        <f>-nonachlor</f>
        <v>#NAME?</v>
      </c>
      <c r="B8720">
        <v>2</v>
      </c>
    </row>
    <row r="8721" spans="1:2">
      <c r="A8721" t="s">
        <v>27021</v>
      </c>
      <c r="B8721">
        <v>2</v>
      </c>
    </row>
    <row r="8722" spans="1:2">
      <c r="A8722" t="s">
        <v>27042</v>
      </c>
      <c r="B8722">
        <v>2</v>
      </c>
    </row>
    <row r="8723" spans="1:2">
      <c r="A8723" t="s">
        <v>27048</v>
      </c>
      <c r="B8723">
        <v>2</v>
      </c>
    </row>
    <row r="8724" spans="1:2">
      <c r="A8724" t="s">
        <v>27058</v>
      </c>
      <c r="B8724">
        <v>2</v>
      </c>
    </row>
    <row r="8725" spans="1:2">
      <c r="A8725" t="s">
        <v>27065</v>
      </c>
      <c r="B8725">
        <v>2</v>
      </c>
    </row>
    <row r="8726" spans="1:2">
      <c r="A8726" t="s">
        <v>27069</v>
      </c>
      <c r="B8726">
        <v>2</v>
      </c>
    </row>
    <row r="8727" spans="1:2">
      <c r="A8727" t="s">
        <v>27071</v>
      </c>
      <c r="B8727">
        <v>2</v>
      </c>
    </row>
    <row r="8728" spans="1:2">
      <c r="A8728" t="s">
        <v>27076</v>
      </c>
      <c r="B8728">
        <v>2</v>
      </c>
    </row>
    <row r="8729" spans="1:2">
      <c r="A8729" t="s">
        <v>27077</v>
      </c>
      <c r="B8729">
        <v>2</v>
      </c>
    </row>
    <row r="8730" spans="1:2">
      <c r="A8730" t="s">
        <v>27088</v>
      </c>
      <c r="B8730">
        <v>2</v>
      </c>
    </row>
    <row r="8731" spans="1:2">
      <c r="A8731" t="s">
        <v>27093</v>
      </c>
      <c r="B8731">
        <v>2</v>
      </c>
    </row>
    <row r="8732" spans="1:2">
      <c r="A8732">
        <v>28.8</v>
      </c>
      <c r="B8732">
        <v>2</v>
      </c>
    </row>
    <row r="8733" spans="1:2">
      <c r="A8733" t="s">
        <v>27096</v>
      </c>
      <c r="B8733">
        <v>2</v>
      </c>
    </row>
    <row r="8734" spans="1:2">
      <c r="A8734" t="s">
        <v>10218</v>
      </c>
      <c r="B8734">
        <v>2</v>
      </c>
    </row>
    <row r="8735" spans="1:2">
      <c r="A8735" t="s">
        <v>27115</v>
      </c>
      <c r="B8735">
        <v>2</v>
      </c>
    </row>
    <row r="8736" spans="1:2">
      <c r="A8736" t="s">
        <v>27123</v>
      </c>
      <c r="B8736">
        <v>2</v>
      </c>
    </row>
    <row r="8737" spans="1:2">
      <c r="A8737" t="s">
        <v>27134</v>
      </c>
      <c r="B8737">
        <v>2</v>
      </c>
    </row>
    <row r="8738" spans="1:2">
      <c r="A8738" t="s">
        <v>27145</v>
      </c>
      <c r="B8738">
        <v>2</v>
      </c>
    </row>
    <row r="8739" spans="1:2">
      <c r="A8739" t="s">
        <v>27151</v>
      </c>
      <c r="B8739">
        <v>2</v>
      </c>
    </row>
    <row r="8740" spans="1:2">
      <c r="A8740" t="s">
        <v>27156</v>
      </c>
      <c r="B8740">
        <v>2</v>
      </c>
    </row>
    <row r="8741" spans="1:2">
      <c r="A8741" t="s">
        <v>27163</v>
      </c>
      <c r="B8741">
        <v>2</v>
      </c>
    </row>
    <row r="8742" spans="1:2">
      <c r="A8742" t="s">
        <v>27165</v>
      </c>
      <c r="B8742">
        <v>2</v>
      </c>
    </row>
    <row r="8743" spans="1:2">
      <c r="A8743" t="s">
        <v>27175</v>
      </c>
      <c r="B8743">
        <v>2</v>
      </c>
    </row>
    <row r="8744" spans="1:2">
      <c r="A8744">
        <v>0.49</v>
      </c>
      <c r="B8744">
        <v>2</v>
      </c>
    </row>
    <row r="8745" spans="1:2">
      <c r="A8745">
        <v>0.47</v>
      </c>
      <c r="B8745">
        <v>2</v>
      </c>
    </row>
    <row r="8746" spans="1:2">
      <c r="A8746">
        <v>0.44</v>
      </c>
      <c r="B8746">
        <v>2</v>
      </c>
    </row>
    <row r="8747" spans="1:2">
      <c r="A8747" t="s">
        <v>27187</v>
      </c>
      <c r="B8747">
        <v>2</v>
      </c>
    </row>
    <row r="8748" spans="1:2">
      <c r="A8748" t="s">
        <v>27191</v>
      </c>
      <c r="B8748">
        <v>2</v>
      </c>
    </row>
    <row r="8749" spans="1:2">
      <c r="A8749" t="s">
        <v>27195</v>
      </c>
      <c r="B8749">
        <v>2</v>
      </c>
    </row>
    <row r="8750" spans="1:2">
      <c r="A8750" t="s">
        <v>27202</v>
      </c>
      <c r="B8750">
        <v>2</v>
      </c>
    </row>
    <row r="8751" spans="1:2">
      <c r="A8751" t="s">
        <v>27204</v>
      </c>
      <c r="B8751">
        <v>2</v>
      </c>
    </row>
    <row r="8752" spans="1:2">
      <c r="A8752" t="s">
        <v>27210</v>
      </c>
      <c r="B8752">
        <v>2</v>
      </c>
    </row>
    <row r="8753" spans="1:2">
      <c r="A8753" t="s">
        <v>27212</v>
      </c>
      <c r="B8753">
        <v>2</v>
      </c>
    </row>
    <row r="8754" spans="1:2">
      <c r="A8754" t="s">
        <v>27225</v>
      </c>
      <c r="B8754">
        <v>2</v>
      </c>
    </row>
    <row r="8755" spans="1:2">
      <c r="A8755" t="s">
        <v>27230</v>
      </c>
      <c r="B8755">
        <v>2</v>
      </c>
    </row>
    <row r="8756" spans="1:2">
      <c r="A8756" t="s">
        <v>27231</v>
      </c>
      <c r="B8756">
        <v>2</v>
      </c>
    </row>
    <row r="8757" spans="1:2">
      <c r="A8757" t="s">
        <v>27272</v>
      </c>
      <c r="B8757">
        <v>2</v>
      </c>
    </row>
    <row r="8758" spans="1:2">
      <c r="A8758" t="s">
        <v>27289</v>
      </c>
      <c r="B8758">
        <v>2</v>
      </c>
    </row>
    <row r="8759" spans="1:2">
      <c r="A8759" t="s">
        <v>27290</v>
      </c>
      <c r="B8759">
        <v>2</v>
      </c>
    </row>
    <row r="8760" spans="1:2">
      <c r="A8760" t="s">
        <v>27291</v>
      </c>
      <c r="B8760">
        <v>2</v>
      </c>
    </row>
    <row r="8761" spans="1:2">
      <c r="A8761" t="s">
        <v>27296</v>
      </c>
      <c r="B8761">
        <v>2</v>
      </c>
    </row>
    <row r="8762" spans="1:2">
      <c r="A8762" t="s">
        <v>27301</v>
      </c>
      <c r="B8762">
        <v>2</v>
      </c>
    </row>
    <row r="8763" spans="1:2">
      <c r="A8763" t="s">
        <v>27303</v>
      </c>
      <c r="B8763">
        <v>2</v>
      </c>
    </row>
    <row r="8764" spans="1:2">
      <c r="A8764" t="s">
        <v>27304</v>
      </c>
      <c r="B8764">
        <v>2</v>
      </c>
    </row>
    <row r="8765" spans="1:2">
      <c r="A8765">
        <v>508</v>
      </c>
      <c r="B8765">
        <v>2</v>
      </c>
    </row>
    <row r="8766" spans="1:2">
      <c r="A8766" t="s">
        <v>27313</v>
      </c>
      <c r="B8766">
        <v>2</v>
      </c>
    </row>
    <row r="8767" spans="1:2">
      <c r="A8767" t="s">
        <v>27327</v>
      </c>
      <c r="B8767">
        <v>2</v>
      </c>
    </row>
    <row r="8768" spans="1:2">
      <c r="A8768" t="s">
        <v>27361</v>
      </c>
      <c r="B8768">
        <v>2</v>
      </c>
    </row>
    <row r="8769" spans="1:2">
      <c r="A8769" t="s">
        <v>27362</v>
      </c>
      <c r="B8769">
        <v>2</v>
      </c>
    </row>
    <row r="8770" spans="1:2">
      <c r="A8770" t="s">
        <v>27363</v>
      </c>
      <c r="B8770">
        <v>2</v>
      </c>
    </row>
    <row r="8771" spans="1:2">
      <c r="A8771" t="s">
        <v>27364</v>
      </c>
      <c r="B8771">
        <v>2</v>
      </c>
    </row>
    <row r="8772" spans="1:2">
      <c r="A8772">
        <v>127.8</v>
      </c>
      <c r="B8772">
        <v>2</v>
      </c>
    </row>
    <row r="8773" spans="1:2">
      <c r="A8773" t="s">
        <v>27386</v>
      </c>
      <c r="B8773">
        <v>2</v>
      </c>
    </row>
    <row r="8774" spans="1:2">
      <c r="A8774" t="s">
        <v>27396</v>
      </c>
      <c r="B8774">
        <v>2</v>
      </c>
    </row>
    <row r="8775" spans="1:2">
      <c r="A8775" t="s">
        <v>27407</v>
      </c>
      <c r="B8775">
        <v>2</v>
      </c>
    </row>
    <row r="8776" spans="1:2">
      <c r="A8776" t="s">
        <v>27409</v>
      </c>
      <c r="B8776">
        <v>2</v>
      </c>
    </row>
    <row r="8777" spans="1:2">
      <c r="A8777" t="s">
        <v>10793</v>
      </c>
      <c r="B8777">
        <v>2</v>
      </c>
    </row>
    <row r="8778" spans="1:2">
      <c r="A8778" t="s">
        <v>27417</v>
      </c>
      <c r="B8778">
        <v>2</v>
      </c>
    </row>
    <row r="8779" spans="1:2">
      <c r="A8779" t="s">
        <v>27420</v>
      </c>
      <c r="B8779">
        <v>2</v>
      </c>
    </row>
    <row r="8780" spans="1:2">
      <c r="A8780" t="s">
        <v>27421</v>
      </c>
      <c r="B8780">
        <v>2</v>
      </c>
    </row>
    <row r="8781" spans="1:2">
      <c r="A8781" t="s">
        <v>27428</v>
      </c>
      <c r="B8781">
        <v>2</v>
      </c>
    </row>
    <row r="8782" spans="1:2">
      <c r="A8782" t="s">
        <v>27443</v>
      </c>
      <c r="B8782">
        <v>2</v>
      </c>
    </row>
    <row r="8783" spans="1:2">
      <c r="A8783" t="s">
        <v>27452</v>
      </c>
      <c r="B8783">
        <v>2</v>
      </c>
    </row>
    <row r="8784" spans="1:2">
      <c r="A8784" t="s">
        <v>27456</v>
      </c>
      <c r="B8784">
        <v>2</v>
      </c>
    </row>
    <row r="8785" spans="1:2">
      <c r="A8785" t="s">
        <v>27469</v>
      </c>
      <c r="B8785">
        <v>2</v>
      </c>
    </row>
    <row r="8786" spans="1:2">
      <c r="A8786" t="s">
        <v>9351</v>
      </c>
      <c r="B8786">
        <v>2</v>
      </c>
    </row>
    <row r="8787" spans="1:2">
      <c r="A8787" t="s">
        <v>27484</v>
      </c>
      <c r="B8787">
        <v>2</v>
      </c>
    </row>
    <row r="8788" spans="1:2">
      <c r="A8788" t="s">
        <v>27485</v>
      </c>
      <c r="B8788">
        <v>2</v>
      </c>
    </row>
    <row r="8789" spans="1:2">
      <c r="A8789" t="s">
        <v>27488</v>
      </c>
      <c r="B8789">
        <v>2</v>
      </c>
    </row>
    <row r="8790" spans="1:2">
      <c r="A8790" t="s">
        <v>27490</v>
      </c>
      <c r="B8790">
        <v>2</v>
      </c>
    </row>
    <row r="8791" spans="1:2">
      <c r="A8791" t="s">
        <v>27495</v>
      </c>
      <c r="B8791">
        <v>2</v>
      </c>
    </row>
    <row r="8792" spans="1:2">
      <c r="A8792" t="s">
        <v>27505</v>
      </c>
      <c r="B8792">
        <v>2</v>
      </c>
    </row>
    <row r="8793" spans="1:2">
      <c r="A8793" t="s">
        <v>27511</v>
      </c>
      <c r="B8793">
        <v>2</v>
      </c>
    </row>
    <row r="8794" spans="1:2">
      <c r="A8794" t="s">
        <v>27513</v>
      </c>
      <c r="B8794">
        <v>2</v>
      </c>
    </row>
    <row r="8795" spans="1:2">
      <c r="A8795" t="s">
        <v>27514</v>
      </c>
      <c r="B8795">
        <v>2</v>
      </c>
    </row>
    <row r="8796" spans="1:2">
      <c r="A8796" t="s">
        <v>27518</v>
      </c>
      <c r="B8796">
        <v>2</v>
      </c>
    </row>
    <row r="8797" spans="1:2">
      <c r="A8797" t="s">
        <v>10805</v>
      </c>
      <c r="B8797">
        <v>2</v>
      </c>
    </row>
    <row r="8798" spans="1:2">
      <c r="A8798" t="s">
        <v>27529</v>
      </c>
      <c r="B8798">
        <v>2</v>
      </c>
    </row>
    <row r="8799" spans="1:2">
      <c r="A8799" t="s">
        <v>27532</v>
      </c>
      <c r="B8799">
        <v>2</v>
      </c>
    </row>
    <row r="8800" spans="1:2">
      <c r="A8800" t="s">
        <v>27535</v>
      </c>
      <c r="B8800">
        <v>2</v>
      </c>
    </row>
    <row r="8801" spans="1:2">
      <c r="A8801" t="s">
        <v>27537</v>
      </c>
      <c r="B8801">
        <v>2</v>
      </c>
    </row>
    <row r="8802" spans="1:2">
      <c r="A8802" t="s">
        <v>27538</v>
      </c>
      <c r="B8802">
        <v>2</v>
      </c>
    </row>
    <row r="8803" spans="1:2">
      <c r="A8803" t="s">
        <v>27541</v>
      </c>
      <c r="B8803">
        <v>2</v>
      </c>
    </row>
    <row r="8804" spans="1:2">
      <c r="A8804" t="s">
        <v>27543</v>
      </c>
      <c r="B8804">
        <v>2</v>
      </c>
    </row>
    <row r="8805" spans="1:2">
      <c r="A8805" t="s">
        <v>27546</v>
      </c>
      <c r="B8805">
        <v>2</v>
      </c>
    </row>
    <row r="8806" spans="1:2">
      <c r="A8806" t="s">
        <v>8905</v>
      </c>
      <c r="B8806">
        <v>2</v>
      </c>
    </row>
    <row r="8807" spans="1:2">
      <c r="A8807" t="s">
        <v>27560</v>
      </c>
      <c r="B8807">
        <v>2</v>
      </c>
    </row>
    <row r="8808" spans="1:2">
      <c r="A8808" t="s">
        <v>27565</v>
      </c>
      <c r="B8808">
        <v>2</v>
      </c>
    </row>
    <row r="8809" spans="1:2">
      <c r="A8809" t="s">
        <v>27568</v>
      </c>
      <c r="B8809">
        <v>2</v>
      </c>
    </row>
    <row r="8810" spans="1:2">
      <c r="A8810" t="s">
        <v>27572</v>
      </c>
      <c r="B8810">
        <v>2</v>
      </c>
    </row>
    <row r="8811" spans="1:2">
      <c r="A8811" t="s">
        <v>27574</v>
      </c>
      <c r="B8811">
        <v>2</v>
      </c>
    </row>
    <row r="8812" spans="1:2">
      <c r="A8812" t="s">
        <v>27576</v>
      </c>
      <c r="B8812">
        <v>2</v>
      </c>
    </row>
    <row r="8813" spans="1:2">
      <c r="A8813" t="s">
        <v>27578</v>
      </c>
      <c r="B8813">
        <v>2</v>
      </c>
    </row>
    <row r="8814" spans="1:2">
      <c r="A8814" t="s">
        <v>27582</v>
      </c>
      <c r="B8814">
        <v>2</v>
      </c>
    </row>
    <row r="8815" spans="1:2">
      <c r="A8815" t="s">
        <v>27588</v>
      </c>
      <c r="B8815">
        <v>2</v>
      </c>
    </row>
    <row r="8816" spans="1:2">
      <c r="A8816" t="s">
        <v>27607</v>
      </c>
      <c r="B8816">
        <v>2</v>
      </c>
    </row>
    <row r="8817" spans="1:2">
      <c r="A8817" t="s">
        <v>27610</v>
      </c>
      <c r="B8817">
        <v>2</v>
      </c>
    </row>
    <row r="8818" spans="1:2">
      <c r="A8818" t="s">
        <v>27613</v>
      </c>
      <c r="B8818">
        <v>2</v>
      </c>
    </row>
    <row r="8819" spans="1:2">
      <c r="A8819" t="s">
        <v>27627</v>
      </c>
      <c r="B8819">
        <v>2</v>
      </c>
    </row>
    <row r="8820" spans="1:2">
      <c r="A8820" t="s">
        <v>11162</v>
      </c>
      <c r="B8820">
        <v>2</v>
      </c>
    </row>
    <row r="8821" spans="1:2">
      <c r="A8821" t="s">
        <v>27636</v>
      </c>
      <c r="B8821">
        <v>2</v>
      </c>
    </row>
    <row r="8822" spans="1:2">
      <c r="A8822" t="s">
        <v>27639</v>
      </c>
      <c r="B8822">
        <v>2</v>
      </c>
    </row>
    <row r="8823" spans="1:2">
      <c r="A8823">
        <v>4.8</v>
      </c>
      <c r="B8823">
        <v>2</v>
      </c>
    </row>
    <row r="8824" spans="1:2">
      <c r="A8824" t="s">
        <v>27645</v>
      </c>
      <c r="B8824">
        <v>2</v>
      </c>
    </row>
    <row r="8825" spans="1:2">
      <c r="A8825" t="s">
        <v>27652</v>
      </c>
      <c r="B8825">
        <v>2</v>
      </c>
    </row>
    <row r="8826" spans="1:2">
      <c r="A8826" t="s">
        <v>27654</v>
      </c>
      <c r="B8826">
        <v>2</v>
      </c>
    </row>
    <row r="8827" spans="1:2">
      <c r="A8827" t="s">
        <v>27660</v>
      </c>
      <c r="B8827">
        <v>2</v>
      </c>
    </row>
    <row r="8828" spans="1:2">
      <c r="A8828" t="s">
        <v>27666</v>
      </c>
      <c r="B8828">
        <v>2</v>
      </c>
    </row>
    <row r="8829" spans="1:2">
      <c r="A8829" t="s">
        <v>27716</v>
      </c>
      <c r="B8829">
        <v>2</v>
      </c>
    </row>
    <row r="8830" spans="1:2">
      <c r="A8830" t="s">
        <v>27731</v>
      </c>
      <c r="B8830">
        <v>2</v>
      </c>
    </row>
    <row r="8831" spans="1:2">
      <c r="A8831" t="s">
        <v>27745</v>
      </c>
      <c r="B8831">
        <v>2</v>
      </c>
    </row>
    <row r="8832" spans="1:2">
      <c r="A8832" t="s">
        <v>27748</v>
      </c>
      <c r="B8832">
        <v>2</v>
      </c>
    </row>
    <row r="8833" spans="1:2">
      <c r="A8833" t="s">
        <v>27752</v>
      </c>
      <c r="B8833">
        <v>2</v>
      </c>
    </row>
    <row r="8834" spans="1:2">
      <c r="A8834" t="s">
        <v>27755</v>
      </c>
      <c r="B8834">
        <v>2</v>
      </c>
    </row>
    <row r="8835" spans="1:2">
      <c r="A8835">
        <v>0.05</v>
      </c>
      <c r="B8835">
        <v>2</v>
      </c>
    </row>
    <row r="8836" spans="1:2">
      <c r="A8836" t="s">
        <v>27760</v>
      </c>
      <c r="B8836">
        <v>2</v>
      </c>
    </row>
    <row r="8837" spans="1:2">
      <c r="A8837" t="s">
        <v>27763</v>
      </c>
      <c r="B8837">
        <v>2</v>
      </c>
    </row>
    <row r="8838" spans="1:2">
      <c r="A8838" t="s">
        <v>27768</v>
      </c>
      <c r="B8838">
        <v>2</v>
      </c>
    </row>
    <row r="8839" spans="1:2">
      <c r="A8839" t="s">
        <v>10485</v>
      </c>
      <c r="B8839">
        <v>2</v>
      </c>
    </row>
    <row r="8840" spans="1:2">
      <c r="A8840" t="s">
        <v>9242</v>
      </c>
      <c r="B8840">
        <v>2</v>
      </c>
    </row>
    <row r="8841" spans="1:2">
      <c r="A8841" t="s">
        <v>27824</v>
      </c>
      <c r="B8841">
        <v>2</v>
      </c>
    </row>
    <row r="8842" spans="1:2">
      <c r="A8842" t="s">
        <v>27837</v>
      </c>
      <c r="B8842">
        <v>2</v>
      </c>
    </row>
    <row r="8843" spans="1:2">
      <c r="A8843" t="s">
        <v>27847</v>
      </c>
      <c r="B8843">
        <v>2</v>
      </c>
    </row>
    <row r="8844" spans="1:2">
      <c r="A8844" t="s">
        <v>27848</v>
      </c>
      <c r="B8844">
        <v>2</v>
      </c>
    </row>
    <row r="8845" spans="1:2">
      <c r="A8845" t="s">
        <v>27859</v>
      </c>
      <c r="B8845">
        <v>2</v>
      </c>
    </row>
    <row r="8846" spans="1:2">
      <c r="A8846" t="s">
        <v>27860</v>
      </c>
      <c r="B8846">
        <v>2</v>
      </c>
    </row>
    <row r="8847" spans="1:2">
      <c r="A8847" t="s">
        <v>9499</v>
      </c>
      <c r="B8847">
        <v>2</v>
      </c>
    </row>
    <row r="8848" spans="1:2">
      <c r="A8848" t="s">
        <v>27874</v>
      </c>
      <c r="B8848">
        <v>2</v>
      </c>
    </row>
    <row r="8849" spans="1:2">
      <c r="A8849" t="s">
        <v>27875</v>
      </c>
      <c r="B8849">
        <v>2</v>
      </c>
    </row>
    <row r="8850" spans="1:2">
      <c r="A8850" t="s">
        <v>27878</v>
      </c>
      <c r="B8850">
        <v>2</v>
      </c>
    </row>
    <row r="8851" spans="1:2">
      <c r="A8851">
        <v>5.2</v>
      </c>
      <c r="B8851">
        <v>2</v>
      </c>
    </row>
    <row r="8852" spans="1:2">
      <c r="A8852">
        <v>5.3</v>
      </c>
      <c r="B8852">
        <v>2</v>
      </c>
    </row>
    <row r="8853" spans="1:2">
      <c r="A8853">
        <v>5.5</v>
      </c>
      <c r="B8853">
        <v>2</v>
      </c>
    </row>
    <row r="8854" spans="1:2">
      <c r="A8854" t="s">
        <v>27884</v>
      </c>
      <c r="B8854">
        <v>2</v>
      </c>
    </row>
    <row r="8855" spans="1:2">
      <c r="A8855">
        <v>68.900000000000006</v>
      </c>
      <c r="B8855">
        <v>2</v>
      </c>
    </row>
    <row r="8856" spans="1:2">
      <c r="A8856" t="s">
        <v>27887</v>
      </c>
      <c r="B8856">
        <v>2</v>
      </c>
    </row>
    <row r="8857" spans="1:2">
      <c r="A8857" t="s">
        <v>27893</v>
      </c>
      <c r="B8857">
        <v>2</v>
      </c>
    </row>
    <row r="8858" spans="1:2">
      <c r="A8858">
        <v>612</v>
      </c>
      <c r="B8858">
        <v>2</v>
      </c>
    </row>
    <row r="8859" spans="1:2">
      <c r="A8859" t="s">
        <v>11207</v>
      </c>
      <c r="B8859">
        <v>2</v>
      </c>
    </row>
    <row r="8860" spans="1:2">
      <c r="A8860" t="s">
        <v>27922</v>
      </c>
      <c r="B8860">
        <v>2</v>
      </c>
    </row>
    <row r="8861" spans="1:2">
      <c r="A8861" t="s">
        <v>27932</v>
      </c>
      <c r="B8861">
        <v>2</v>
      </c>
    </row>
    <row r="8862" spans="1:2">
      <c r="A8862" t="s">
        <v>27935</v>
      </c>
      <c r="B8862">
        <v>2</v>
      </c>
    </row>
    <row r="8863" spans="1:2">
      <c r="A8863">
        <v>1.94</v>
      </c>
      <c r="B8863">
        <v>2</v>
      </c>
    </row>
    <row r="8864" spans="1:2">
      <c r="A8864">
        <v>1.92</v>
      </c>
      <c r="B8864">
        <v>2</v>
      </c>
    </row>
    <row r="8865" spans="1:2">
      <c r="A8865" t="s">
        <v>27937</v>
      </c>
      <c r="B8865">
        <v>2</v>
      </c>
    </row>
    <row r="8866" spans="1:2">
      <c r="A8866" t="s">
        <v>10886</v>
      </c>
      <c r="B8866">
        <v>2</v>
      </c>
    </row>
    <row r="8867" spans="1:2">
      <c r="A8867" t="s">
        <v>27946</v>
      </c>
      <c r="B8867">
        <v>2</v>
      </c>
    </row>
    <row r="8868" spans="1:2">
      <c r="A8868" t="s">
        <v>27951</v>
      </c>
      <c r="B8868">
        <v>2</v>
      </c>
    </row>
    <row r="8869" spans="1:2">
      <c r="A8869" t="s">
        <v>10926</v>
      </c>
      <c r="B8869">
        <v>2</v>
      </c>
    </row>
    <row r="8870" spans="1:2">
      <c r="A8870" t="s">
        <v>27967</v>
      </c>
      <c r="B8870">
        <v>2</v>
      </c>
    </row>
    <row r="8871" spans="1:2">
      <c r="A8871" t="s">
        <v>27972</v>
      </c>
      <c r="B8871">
        <v>2</v>
      </c>
    </row>
    <row r="8872" spans="1:2">
      <c r="A8872" t="s">
        <v>27986</v>
      </c>
      <c r="B8872">
        <v>2</v>
      </c>
    </row>
    <row r="8873" spans="1:2">
      <c r="A8873" t="s">
        <v>27988</v>
      </c>
      <c r="B8873">
        <v>2</v>
      </c>
    </row>
    <row r="8874" spans="1:2">
      <c r="A8874" t="s">
        <v>27992</v>
      </c>
      <c r="B8874">
        <v>2</v>
      </c>
    </row>
    <row r="8875" spans="1:2">
      <c r="A8875" t="s">
        <v>27997</v>
      </c>
      <c r="B8875">
        <v>2</v>
      </c>
    </row>
    <row r="8876" spans="1:2">
      <c r="A8876" t="s">
        <v>28002</v>
      </c>
      <c r="B8876">
        <v>2</v>
      </c>
    </row>
    <row r="8877" spans="1:2">
      <c r="A8877" t="s">
        <v>28003</v>
      </c>
      <c r="B8877">
        <v>2</v>
      </c>
    </row>
    <row r="8878" spans="1:2">
      <c r="A8878" t="s">
        <v>28021</v>
      </c>
      <c r="B8878">
        <v>2</v>
      </c>
    </row>
    <row r="8879" spans="1:2">
      <c r="A8879" t="s">
        <v>28025</v>
      </c>
      <c r="B8879">
        <v>2</v>
      </c>
    </row>
    <row r="8880" spans="1:2">
      <c r="A8880" t="s">
        <v>28035</v>
      </c>
      <c r="B8880">
        <v>2</v>
      </c>
    </row>
    <row r="8881" spans="1:2">
      <c r="A8881" t="s">
        <v>28038</v>
      </c>
      <c r="B8881">
        <v>2</v>
      </c>
    </row>
    <row r="8882" spans="1:2">
      <c r="A8882" t="s">
        <v>28040</v>
      </c>
      <c r="B8882">
        <v>2</v>
      </c>
    </row>
    <row r="8883" spans="1:2">
      <c r="A8883" t="s">
        <v>28043</v>
      </c>
      <c r="B8883">
        <v>2</v>
      </c>
    </row>
    <row r="8884" spans="1:2">
      <c r="A8884" t="s">
        <v>28045</v>
      </c>
      <c r="B8884">
        <v>2</v>
      </c>
    </row>
    <row r="8885" spans="1:2">
      <c r="A8885" t="s">
        <v>28048</v>
      </c>
      <c r="B8885">
        <v>2</v>
      </c>
    </row>
    <row r="8886" spans="1:2">
      <c r="A8886" t="s">
        <v>28049</v>
      </c>
      <c r="B8886">
        <v>2</v>
      </c>
    </row>
    <row r="8887" spans="1:2">
      <c r="A8887" t="s">
        <v>28055</v>
      </c>
      <c r="B8887">
        <v>2</v>
      </c>
    </row>
    <row r="8888" spans="1:2">
      <c r="A8888" t="s">
        <v>9233</v>
      </c>
      <c r="B8888">
        <v>2</v>
      </c>
    </row>
    <row r="8889" spans="1:2">
      <c r="A8889" t="s">
        <v>28060</v>
      </c>
      <c r="B8889">
        <v>2</v>
      </c>
    </row>
    <row r="8890" spans="1:2">
      <c r="A8890" t="s">
        <v>28079</v>
      </c>
      <c r="B8890">
        <v>2</v>
      </c>
    </row>
    <row r="8891" spans="1:2">
      <c r="A8891" t="s">
        <v>28110</v>
      </c>
      <c r="B8891">
        <v>2</v>
      </c>
    </row>
    <row r="8892" spans="1:2">
      <c r="A8892" t="s">
        <v>28119</v>
      </c>
      <c r="B8892">
        <v>2</v>
      </c>
    </row>
    <row r="8893" spans="1:2">
      <c r="A8893" t="s">
        <v>28120</v>
      </c>
      <c r="B8893">
        <v>2</v>
      </c>
    </row>
    <row r="8894" spans="1:2">
      <c r="A8894" t="s">
        <v>28124</v>
      </c>
      <c r="B8894">
        <v>2</v>
      </c>
    </row>
    <row r="8895" spans="1:2">
      <c r="A8895" t="s">
        <v>28131</v>
      </c>
      <c r="B8895">
        <v>2</v>
      </c>
    </row>
    <row r="8896" spans="1:2">
      <c r="A8896" t="s">
        <v>28132</v>
      </c>
      <c r="B8896">
        <v>2</v>
      </c>
    </row>
    <row r="8897" spans="1:2">
      <c r="A8897" t="s">
        <v>28134</v>
      </c>
      <c r="B8897">
        <v>2</v>
      </c>
    </row>
    <row r="8898" spans="1:2">
      <c r="A8898" t="s">
        <v>28135</v>
      </c>
      <c r="B8898">
        <v>2</v>
      </c>
    </row>
    <row r="8899" spans="1:2">
      <c r="A8899" t="s">
        <v>28136</v>
      </c>
      <c r="B8899">
        <v>2</v>
      </c>
    </row>
    <row r="8900" spans="1:2">
      <c r="A8900" t="s">
        <v>28147</v>
      </c>
      <c r="B8900">
        <v>2</v>
      </c>
    </row>
    <row r="8901" spans="1:2">
      <c r="A8901" t="s">
        <v>28152</v>
      </c>
      <c r="B8901">
        <v>2</v>
      </c>
    </row>
    <row r="8902" spans="1:2">
      <c r="A8902" t="s">
        <v>28158</v>
      </c>
      <c r="B8902">
        <v>2</v>
      </c>
    </row>
    <row r="8903" spans="1:2">
      <c r="A8903" t="s">
        <v>28164</v>
      </c>
      <c r="B8903">
        <v>2</v>
      </c>
    </row>
    <row r="8904" spans="1:2">
      <c r="A8904" t="s">
        <v>28174</v>
      </c>
      <c r="B8904">
        <v>2</v>
      </c>
    </row>
    <row r="8905" spans="1:2">
      <c r="A8905" t="s">
        <v>28186</v>
      </c>
      <c r="B8905">
        <v>2</v>
      </c>
    </row>
    <row r="8906" spans="1:2">
      <c r="A8906" t="s">
        <v>28187</v>
      </c>
      <c r="B8906">
        <v>2</v>
      </c>
    </row>
    <row r="8907" spans="1:2">
      <c r="A8907" t="s">
        <v>28193</v>
      </c>
      <c r="B8907">
        <v>2</v>
      </c>
    </row>
    <row r="8908" spans="1:2">
      <c r="A8908" t="s">
        <v>28202</v>
      </c>
      <c r="B8908">
        <v>2</v>
      </c>
    </row>
    <row r="8909" spans="1:2">
      <c r="A8909" t="s">
        <v>28210</v>
      </c>
      <c r="B8909">
        <v>2</v>
      </c>
    </row>
    <row r="8910" spans="1:2">
      <c r="A8910" t="s">
        <v>28224</v>
      </c>
      <c r="B8910">
        <v>2</v>
      </c>
    </row>
    <row r="8911" spans="1:2">
      <c r="A8911" t="s">
        <v>28227</v>
      </c>
      <c r="B8911">
        <v>2</v>
      </c>
    </row>
    <row r="8912" spans="1:2">
      <c r="A8912" t="s">
        <v>28236</v>
      </c>
      <c r="B8912">
        <v>2</v>
      </c>
    </row>
    <row r="8913" spans="1:2">
      <c r="A8913" t="s">
        <v>9191</v>
      </c>
      <c r="B8913">
        <v>2</v>
      </c>
    </row>
    <row r="8914" spans="1:2">
      <c r="A8914" t="s">
        <v>28244</v>
      </c>
      <c r="B8914">
        <v>2</v>
      </c>
    </row>
    <row r="8915" spans="1:2">
      <c r="A8915" t="s">
        <v>28247</v>
      </c>
      <c r="B8915">
        <v>2</v>
      </c>
    </row>
    <row r="8916" spans="1:2">
      <c r="A8916" t="s">
        <v>28250</v>
      </c>
      <c r="B8916">
        <v>2</v>
      </c>
    </row>
    <row r="8917" spans="1:2">
      <c r="A8917" t="s">
        <v>28254</v>
      </c>
      <c r="B8917">
        <v>2</v>
      </c>
    </row>
    <row r="8918" spans="1:2">
      <c r="A8918" t="s">
        <v>28259</v>
      </c>
      <c r="B8918">
        <v>2</v>
      </c>
    </row>
    <row r="8919" spans="1:2">
      <c r="A8919" t="s">
        <v>28263</v>
      </c>
      <c r="B8919">
        <v>2</v>
      </c>
    </row>
    <row r="8920" spans="1:2">
      <c r="A8920" t="s">
        <v>28264</v>
      </c>
      <c r="B8920">
        <v>2</v>
      </c>
    </row>
    <row r="8921" spans="1:2">
      <c r="A8921" t="s">
        <v>28269</v>
      </c>
      <c r="B8921">
        <v>2</v>
      </c>
    </row>
    <row r="8922" spans="1:2">
      <c r="A8922" t="s">
        <v>28274</v>
      </c>
      <c r="B8922">
        <v>2</v>
      </c>
    </row>
    <row r="8923" spans="1:2">
      <c r="A8923" t="s">
        <v>28284</v>
      </c>
      <c r="B8923">
        <v>2</v>
      </c>
    </row>
    <row r="8924" spans="1:2">
      <c r="A8924" t="s">
        <v>28286</v>
      </c>
      <c r="B8924">
        <v>2</v>
      </c>
    </row>
    <row r="8925" spans="1:2">
      <c r="A8925" t="s">
        <v>28287</v>
      </c>
      <c r="B8925">
        <v>2</v>
      </c>
    </row>
    <row r="8926" spans="1:2">
      <c r="A8926" t="s">
        <v>28289</v>
      </c>
      <c r="B8926">
        <v>2</v>
      </c>
    </row>
    <row r="8927" spans="1:2">
      <c r="A8927" t="s">
        <v>28290</v>
      </c>
      <c r="B8927">
        <v>2</v>
      </c>
    </row>
    <row r="8928" spans="1:2">
      <c r="A8928" t="s">
        <v>28295</v>
      </c>
      <c r="B8928">
        <v>2</v>
      </c>
    </row>
    <row r="8929" spans="1:2">
      <c r="A8929" t="s">
        <v>28298</v>
      </c>
      <c r="B8929">
        <v>2</v>
      </c>
    </row>
    <row r="8930" spans="1:2">
      <c r="A8930" t="s">
        <v>28304</v>
      </c>
      <c r="B8930">
        <v>2</v>
      </c>
    </row>
    <row r="8931" spans="1:2">
      <c r="A8931" t="s">
        <v>28306</v>
      </c>
      <c r="B8931">
        <v>2</v>
      </c>
    </row>
    <row r="8932" spans="1:2">
      <c r="A8932" t="s">
        <v>28312</v>
      </c>
      <c r="B8932">
        <v>2</v>
      </c>
    </row>
    <row r="8933" spans="1:2">
      <c r="A8933" t="s">
        <v>28335</v>
      </c>
      <c r="B8933">
        <v>2</v>
      </c>
    </row>
    <row r="8934" spans="1:2">
      <c r="A8934" t="s">
        <v>28336</v>
      </c>
      <c r="B8934">
        <v>2</v>
      </c>
    </row>
    <row r="8935" spans="1:2">
      <c r="A8935" t="s">
        <v>28339</v>
      </c>
      <c r="B8935">
        <v>2</v>
      </c>
    </row>
    <row r="8936" spans="1:2">
      <c r="A8936" t="s">
        <v>28350</v>
      </c>
      <c r="B8936">
        <v>2</v>
      </c>
    </row>
    <row r="8937" spans="1:2">
      <c r="A8937" t="s">
        <v>28351</v>
      </c>
      <c r="B8937">
        <v>2</v>
      </c>
    </row>
    <row r="8938" spans="1:2">
      <c r="A8938" t="s">
        <v>28363</v>
      </c>
      <c r="B8938">
        <v>2</v>
      </c>
    </row>
    <row r="8939" spans="1:2">
      <c r="A8939">
        <v>19.399999999999999</v>
      </c>
      <c r="B8939">
        <v>2</v>
      </c>
    </row>
    <row r="8940" spans="1:2">
      <c r="A8940" t="s">
        <v>28370</v>
      </c>
      <c r="B8940">
        <v>2</v>
      </c>
    </row>
    <row r="8941" spans="1:2">
      <c r="A8941" t="s">
        <v>28391</v>
      </c>
      <c r="B8941">
        <v>2</v>
      </c>
    </row>
    <row r="8942" spans="1:2">
      <c r="A8942" t="s">
        <v>28393</v>
      </c>
      <c r="B8942">
        <v>2</v>
      </c>
    </row>
    <row r="8943" spans="1:2">
      <c r="A8943" t="s">
        <v>28417</v>
      </c>
      <c r="B8943">
        <v>2</v>
      </c>
    </row>
    <row r="8944" spans="1:2">
      <c r="A8944" t="s">
        <v>28419</v>
      </c>
      <c r="B8944">
        <v>2</v>
      </c>
    </row>
    <row r="8945" spans="1:2">
      <c r="A8945" t="s">
        <v>28423</v>
      </c>
      <c r="B8945">
        <v>2</v>
      </c>
    </row>
    <row r="8946" spans="1:2">
      <c r="A8946">
        <v>52.5</v>
      </c>
      <c r="B8946">
        <v>2</v>
      </c>
    </row>
    <row r="8947" spans="1:2">
      <c r="A8947" t="s">
        <v>28437</v>
      </c>
      <c r="B8947">
        <v>2</v>
      </c>
    </row>
    <row r="8948" spans="1:2">
      <c r="A8948" t="s">
        <v>28438</v>
      </c>
      <c r="B8948">
        <v>2</v>
      </c>
    </row>
    <row r="8949" spans="1:2">
      <c r="A8949" t="s">
        <v>28440</v>
      </c>
      <c r="B8949">
        <v>2</v>
      </c>
    </row>
    <row r="8950" spans="1:2">
      <c r="A8950" t="s">
        <v>28441</v>
      </c>
      <c r="B8950">
        <v>2</v>
      </c>
    </row>
    <row r="8951" spans="1:2">
      <c r="A8951" t="s">
        <v>28447</v>
      </c>
      <c r="B8951">
        <v>2</v>
      </c>
    </row>
    <row r="8952" spans="1:2">
      <c r="A8952" t="s">
        <v>28449</v>
      </c>
      <c r="B8952">
        <v>2</v>
      </c>
    </row>
    <row r="8953" spans="1:2">
      <c r="A8953" t="s">
        <v>9481</v>
      </c>
      <c r="B8953">
        <v>2</v>
      </c>
    </row>
    <row r="8954" spans="1:2">
      <c r="A8954">
        <v>2.16</v>
      </c>
      <c r="B8954">
        <v>2</v>
      </c>
    </row>
    <row r="8955" spans="1:2">
      <c r="A8955">
        <v>2.14</v>
      </c>
      <c r="B8955">
        <v>2</v>
      </c>
    </row>
    <row r="8956" spans="1:2">
      <c r="A8956" t="s">
        <v>28451</v>
      </c>
      <c r="B8956">
        <v>2</v>
      </c>
    </row>
    <row r="8957" spans="1:2">
      <c r="A8957" t="s">
        <v>28452</v>
      </c>
      <c r="B8957">
        <v>2</v>
      </c>
    </row>
    <row r="8958" spans="1:2">
      <c r="A8958">
        <v>2.11</v>
      </c>
      <c r="B8958">
        <v>2</v>
      </c>
    </row>
    <row r="8959" spans="1:2">
      <c r="A8959" t="s">
        <v>28460</v>
      </c>
      <c r="B8959">
        <v>2</v>
      </c>
    </row>
    <row r="8960" spans="1:2">
      <c r="A8960">
        <v>670</v>
      </c>
      <c r="B8960">
        <v>2</v>
      </c>
    </row>
    <row r="8961" spans="1:2">
      <c r="A8961" t="s">
        <v>28485</v>
      </c>
      <c r="B8961">
        <v>2</v>
      </c>
    </row>
    <row r="8962" spans="1:2">
      <c r="A8962" t="s">
        <v>28493</v>
      </c>
      <c r="B8962">
        <v>2</v>
      </c>
    </row>
    <row r="8963" spans="1:2">
      <c r="A8963" t="s">
        <v>28495</v>
      </c>
      <c r="B8963">
        <v>2</v>
      </c>
    </row>
    <row r="8964" spans="1:2">
      <c r="A8964">
        <v>3.9</v>
      </c>
      <c r="B8964">
        <v>2</v>
      </c>
    </row>
    <row r="8965" spans="1:2">
      <c r="A8965" t="s">
        <v>28511</v>
      </c>
      <c r="B8965">
        <v>2</v>
      </c>
    </row>
    <row r="8966" spans="1:2">
      <c r="A8966" t="s">
        <v>28519</v>
      </c>
      <c r="B8966">
        <v>2</v>
      </c>
    </row>
    <row r="8967" spans="1:2">
      <c r="A8967" t="s">
        <v>28520</v>
      </c>
      <c r="B8967">
        <v>2</v>
      </c>
    </row>
    <row r="8968" spans="1:2">
      <c r="A8968" t="s">
        <v>28534</v>
      </c>
      <c r="B8968">
        <v>2</v>
      </c>
    </row>
    <row r="8969" spans="1:2">
      <c r="A8969" t="s">
        <v>28541</v>
      </c>
      <c r="B8969">
        <v>2</v>
      </c>
    </row>
    <row r="8970" spans="1:2">
      <c r="A8970" t="s">
        <v>28545</v>
      </c>
      <c r="B8970">
        <v>2</v>
      </c>
    </row>
    <row r="8971" spans="1:2">
      <c r="A8971" t="s">
        <v>28547</v>
      </c>
      <c r="B8971">
        <v>2</v>
      </c>
    </row>
    <row r="8972" spans="1:2">
      <c r="A8972" t="s">
        <v>28553</v>
      </c>
      <c r="B8972">
        <v>2</v>
      </c>
    </row>
    <row r="8973" spans="1:2">
      <c r="A8973" t="s">
        <v>28558</v>
      </c>
      <c r="B8973">
        <v>2</v>
      </c>
    </row>
    <row r="8974" spans="1:2">
      <c r="A8974">
        <v>91.9</v>
      </c>
      <c r="B8974">
        <v>2</v>
      </c>
    </row>
    <row r="8975" spans="1:2">
      <c r="A8975" t="s">
        <v>28576</v>
      </c>
      <c r="B8975">
        <v>2</v>
      </c>
    </row>
    <row r="8976" spans="1:2">
      <c r="A8976" t="s">
        <v>28589</v>
      </c>
      <c r="B8976">
        <v>2</v>
      </c>
    </row>
    <row r="8977" spans="1:2">
      <c r="A8977" t="s">
        <v>28591</v>
      </c>
      <c r="B8977">
        <v>2</v>
      </c>
    </row>
    <row r="8978" spans="1:2">
      <c r="A8978" t="s">
        <v>28592</v>
      </c>
      <c r="B8978">
        <v>2</v>
      </c>
    </row>
    <row r="8979" spans="1:2">
      <c r="A8979" t="s">
        <v>28596</v>
      </c>
      <c r="B8979">
        <v>2</v>
      </c>
    </row>
    <row r="8980" spans="1:2">
      <c r="A8980">
        <v>116</v>
      </c>
      <c r="B8980">
        <v>2</v>
      </c>
    </row>
    <row r="8981" spans="1:2">
      <c r="A8981" t="s">
        <v>28609</v>
      </c>
      <c r="B8981">
        <v>2</v>
      </c>
    </row>
    <row r="8982" spans="1:2">
      <c r="A8982">
        <v>28.6</v>
      </c>
      <c r="B8982">
        <v>2</v>
      </c>
    </row>
    <row r="8983" spans="1:2">
      <c r="A8983" t="s">
        <v>28622</v>
      </c>
      <c r="B8983">
        <v>2</v>
      </c>
    </row>
    <row r="8984" spans="1:2">
      <c r="A8984" t="s">
        <v>28626</v>
      </c>
      <c r="B8984">
        <v>2</v>
      </c>
    </row>
    <row r="8985" spans="1:2">
      <c r="A8985" t="s">
        <v>28632</v>
      </c>
      <c r="B8985">
        <v>2</v>
      </c>
    </row>
    <row r="8986" spans="1:2">
      <c r="A8986" t="s">
        <v>28646</v>
      </c>
      <c r="B8986">
        <v>2</v>
      </c>
    </row>
    <row r="8987" spans="1:2">
      <c r="A8987" t="s">
        <v>28650</v>
      </c>
      <c r="B8987">
        <v>2</v>
      </c>
    </row>
    <row r="8988" spans="1:2">
      <c r="A8988" t="s">
        <v>28657</v>
      </c>
      <c r="B8988">
        <v>2</v>
      </c>
    </row>
    <row r="8989" spans="1:2">
      <c r="A8989">
        <v>1.6</v>
      </c>
      <c r="B8989">
        <v>2</v>
      </c>
    </row>
    <row r="8990" spans="1:2">
      <c r="A8990" t="s">
        <v>28676</v>
      </c>
      <c r="B8990">
        <v>2</v>
      </c>
    </row>
    <row r="8991" spans="1:2">
      <c r="A8991" t="s">
        <v>28697</v>
      </c>
      <c r="B8991">
        <v>2</v>
      </c>
    </row>
    <row r="8992" spans="1:2">
      <c r="A8992">
        <v>1.5E-3</v>
      </c>
      <c r="B8992">
        <v>2</v>
      </c>
    </row>
    <row r="8993" spans="1:2">
      <c r="A8993" t="s">
        <v>28698</v>
      </c>
      <c r="B8993">
        <v>2</v>
      </c>
    </row>
    <row r="8994" spans="1:2">
      <c r="A8994" t="s">
        <v>8710</v>
      </c>
      <c r="B8994">
        <v>2</v>
      </c>
    </row>
    <row r="8995" spans="1:2">
      <c r="A8995" t="s">
        <v>28705</v>
      </c>
      <c r="B8995">
        <v>2</v>
      </c>
    </row>
    <row r="8996" spans="1:2">
      <c r="A8996" t="s">
        <v>28709</v>
      </c>
      <c r="B8996">
        <v>2</v>
      </c>
    </row>
    <row r="8997" spans="1:2">
      <c r="A8997" t="s">
        <v>28713</v>
      </c>
      <c r="B8997">
        <v>2</v>
      </c>
    </row>
    <row r="8998" spans="1:2">
      <c r="A8998" t="s">
        <v>10803</v>
      </c>
      <c r="B8998">
        <v>2</v>
      </c>
    </row>
    <row r="8999" spans="1:2">
      <c r="A8999" t="s">
        <v>28723</v>
      </c>
      <c r="B8999">
        <v>2</v>
      </c>
    </row>
    <row r="9000" spans="1:2">
      <c r="A9000" t="s">
        <v>28725</v>
      </c>
      <c r="B9000">
        <v>2</v>
      </c>
    </row>
    <row r="9001" spans="1:2">
      <c r="A9001" t="s">
        <v>10519</v>
      </c>
      <c r="B9001">
        <v>2</v>
      </c>
    </row>
    <row r="9002" spans="1:2">
      <c r="A9002" t="s">
        <v>28729</v>
      </c>
      <c r="B9002">
        <v>2</v>
      </c>
    </row>
    <row r="9003" spans="1:2">
      <c r="A9003" t="s">
        <v>28731</v>
      </c>
      <c r="B9003">
        <v>2</v>
      </c>
    </row>
    <row r="9004" spans="1:2">
      <c r="A9004" t="s">
        <v>28735</v>
      </c>
      <c r="B9004">
        <v>2</v>
      </c>
    </row>
    <row r="9005" spans="1:2">
      <c r="A9005" t="s">
        <v>28736</v>
      </c>
      <c r="B9005">
        <v>2</v>
      </c>
    </row>
    <row r="9006" spans="1:2">
      <c r="A9006" t="s">
        <v>28741</v>
      </c>
      <c r="B9006">
        <v>2</v>
      </c>
    </row>
    <row r="9007" spans="1:2">
      <c r="A9007" t="s">
        <v>28742</v>
      </c>
      <c r="B9007">
        <v>2</v>
      </c>
    </row>
    <row r="9008" spans="1:2">
      <c r="A9008" t="s">
        <v>28745</v>
      </c>
      <c r="B9008">
        <v>2</v>
      </c>
    </row>
    <row r="9009" spans="1:2">
      <c r="A9009" t="s">
        <v>28751</v>
      </c>
      <c r="B9009">
        <v>2</v>
      </c>
    </row>
    <row r="9010" spans="1:2">
      <c r="A9010" t="s">
        <v>28756</v>
      </c>
      <c r="B9010">
        <v>2</v>
      </c>
    </row>
    <row r="9011" spans="1:2">
      <c r="A9011" t="s">
        <v>28768</v>
      </c>
      <c r="B9011">
        <v>2</v>
      </c>
    </row>
    <row r="9012" spans="1:2">
      <c r="A9012" t="s">
        <v>28771</v>
      </c>
      <c r="B9012">
        <v>2</v>
      </c>
    </row>
    <row r="9013" spans="1:2">
      <c r="A9013" t="s">
        <v>28772</v>
      </c>
      <c r="B9013">
        <v>2</v>
      </c>
    </row>
    <row r="9014" spans="1:2">
      <c r="A9014" t="s">
        <v>28776</v>
      </c>
      <c r="B9014">
        <v>2</v>
      </c>
    </row>
    <row r="9015" spans="1:2">
      <c r="A9015" t="s">
        <v>28787</v>
      </c>
      <c r="B9015">
        <v>2</v>
      </c>
    </row>
    <row r="9016" spans="1:2">
      <c r="A9016" t="s">
        <v>28790</v>
      </c>
      <c r="B9016">
        <v>2</v>
      </c>
    </row>
    <row r="9017" spans="1:2">
      <c r="A9017" t="s">
        <v>28798</v>
      </c>
      <c r="B9017">
        <v>2</v>
      </c>
    </row>
    <row r="9018" spans="1:2">
      <c r="A9018" t="s">
        <v>28807</v>
      </c>
      <c r="B9018">
        <v>2</v>
      </c>
    </row>
    <row r="9019" spans="1:2">
      <c r="A9019" t="s">
        <v>28815</v>
      </c>
      <c r="B9019">
        <v>2</v>
      </c>
    </row>
    <row r="9020" spans="1:2">
      <c r="A9020" t="s">
        <v>10905</v>
      </c>
      <c r="B9020">
        <v>2</v>
      </c>
    </row>
    <row r="9021" spans="1:2">
      <c r="A9021" t="s">
        <v>28829</v>
      </c>
      <c r="B9021">
        <v>2</v>
      </c>
    </row>
    <row r="9022" spans="1:2">
      <c r="A9022" t="s">
        <v>28836</v>
      </c>
      <c r="B9022">
        <v>2</v>
      </c>
    </row>
    <row r="9023" spans="1:2">
      <c r="A9023" t="s">
        <v>28843</v>
      </c>
      <c r="B9023">
        <v>2</v>
      </c>
    </row>
    <row r="9024" spans="1:2">
      <c r="A9024" t="s">
        <v>28850</v>
      </c>
      <c r="B9024">
        <v>2</v>
      </c>
    </row>
    <row r="9025" spans="1:2">
      <c r="A9025">
        <v>0</v>
      </c>
      <c r="B9025">
        <v>2</v>
      </c>
    </row>
    <row r="9026" spans="1:2">
      <c r="A9026" t="s">
        <v>28859</v>
      </c>
      <c r="B9026">
        <v>2</v>
      </c>
    </row>
    <row r="9027" spans="1:2">
      <c r="A9027" t="s">
        <v>28862</v>
      </c>
      <c r="B9027">
        <v>2</v>
      </c>
    </row>
    <row r="9028" spans="1:2">
      <c r="A9028" t="s">
        <v>28873</v>
      </c>
      <c r="B9028">
        <v>2</v>
      </c>
    </row>
    <row r="9029" spans="1:2">
      <c r="A9029" t="s">
        <v>28879</v>
      </c>
      <c r="B9029">
        <v>2</v>
      </c>
    </row>
    <row r="9030" spans="1:2">
      <c r="A9030">
        <v>47.7</v>
      </c>
      <c r="B9030">
        <v>2</v>
      </c>
    </row>
    <row r="9031" spans="1:2">
      <c r="A9031" t="s">
        <v>28894</v>
      </c>
      <c r="B9031">
        <v>2</v>
      </c>
    </row>
    <row r="9032" spans="1:2">
      <c r="A9032" t="s">
        <v>28895</v>
      </c>
      <c r="B9032">
        <v>2</v>
      </c>
    </row>
    <row r="9033" spans="1:2">
      <c r="A9033" t="s">
        <v>28903</v>
      </c>
      <c r="B9033">
        <v>2</v>
      </c>
    </row>
    <row r="9034" spans="1:2">
      <c r="A9034" t="s">
        <v>28920</v>
      </c>
      <c r="B9034">
        <v>2</v>
      </c>
    </row>
    <row r="9035" spans="1:2">
      <c r="A9035" t="s">
        <v>28923</v>
      </c>
      <c r="B9035">
        <v>2</v>
      </c>
    </row>
    <row r="9036" spans="1:2">
      <c r="A9036" t="s">
        <v>28925</v>
      </c>
      <c r="B9036">
        <v>2</v>
      </c>
    </row>
    <row r="9037" spans="1:2">
      <c r="A9037">
        <v>130</v>
      </c>
      <c r="B9037">
        <v>2</v>
      </c>
    </row>
    <row r="9038" spans="1:2">
      <c r="A9038">
        <v>139</v>
      </c>
      <c r="B9038">
        <v>2</v>
      </c>
    </row>
    <row r="9039" spans="1:2">
      <c r="A9039" t="s">
        <v>28928</v>
      </c>
      <c r="B9039">
        <v>2</v>
      </c>
    </row>
    <row r="9040" spans="1:2">
      <c r="A9040" t="s">
        <v>8847</v>
      </c>
      <c r="B9040">
        <v>2</v>
      </c>
    </row>
    <row r="9041" spans="1:2">
      <c r="A9041" t="s">
        <v>28946</v>
      </c>
      <c r="B9041">
        <v>2</v>
      </c>
    </row>
    <row r="9042" spans="1:2">
      <c r="A9042" t="s">
        <v>28952</v>
      </c>
      <c r="B9042">
        <v>2</v>
      </c>
    </row>
    <row r="9043" spans="1:2">
      <c r="A9043" t="s">
        <v>28959</v>
      </c>
      <c r="B9043">
        <v>2</v>
      </c>
    </row>
    <row r="9044" spans="1:2">
      <c r="A9044" t="s">
        <v>28971</v>
      </c>
      <c r="B9044">
        <v>2</v>
      </c>
    </row>
    <row r="9045" spans="1:2">
      <c r="A9045" t="s">
        <v>10541</v>
      </c>
      <c r="B9045">
        <v>2</v>
      </c>
    </row>
    <row r="9046" spans="1:2">
      <c r="A9046" t="s">
        <v>28989</v>
      </c>
      <c r="B9046">
        <v>2</v>
      </c>
    </row>
    <row r="9047" spans="1:2">
      <c r="A9047" t="s">
        <v>28991</v>
      </c>
      <c r="B9047">
        <v>2</v>
      </c>
    </row>
    <row r="9048" spans="1:2">
      <c r="A9048" t="s">
        <v>28992</v>
      </c>
      <c r="B9048">
        <v>2</v>
      </c>
    </row>
    <row r="9049" spans="1:2">
      <c r="A9049">
        <v>2.52</v>
      </c>
      <c r="B9049">
        <v>2</v>
      </c>
    </row>
    <row r="9050" spans="1:2">
      <c r="A9050" t="s">
        <v>29007</v>
      </c>
      <c r="B9050">
        <v>2</v>
      </c>
    </row>
    <row r="9051" spans="1:2">
      <c r="A9051" t="s">
        <v>29008</v>
      </c>
      <c r="B9051">
        <v>2</v>
      </c>
    </row>
    <row r="9052" spans="1:2">
      <c r="A9052" t="s">
        <v>29009</v>
      </c>
      <c r="B9052">
        <v>2</v>
      </c>
    </row>
    <row r="9053" spans="1:2">
      <c r="A9053" t="s">
        <v>29017</v>
      </c>
      <c r="B9053">
        <v>2</v>
      </c>
    </row>
    <row r="9054" spans="1:2">
      <c r="A9054" t="s">
        <v>29027</v>
      </c>
      <c r="B9054">
        <v>2</v>
      </c>
    </row>
    <row r="9055" spans="1:2">
      <c r="A9055" t="s">
        <v>29028</v>
      </c>
      <c r="B9055">
        <v>2</v>
      </c>
    </row>
    <row r="9056" spans="1:2">
      <c r="A9056">
        <v>0.76</v>
      </c>
      <c r="B9056">
        <v>2</v>
      </c>
    </row>
    <row r="9057" spans="1:2">
      <c r="A9057" t="s">
        <v>29033</v>
      </c>
      <c r="B9057">
        <v>2</v>
      </c>
    </row>
    <row r="9058" spans="1:2">
      <c r="A9058" t="s">
        <v>29038</v>
      </c>
      <c r="B9058">
        <v>2</v>
      </c>
    </row>
    <row r="9059" spans="1:2">
      <c r="A9059" t="s">
        <v>29042</v>
      </c>
      <c r="B9059">
        <v>2</v>
      </c>
    </row>
    <row r="9060" spans="1:2">
      <c r="A9060" t="s">
        <v>29045</v>
      </c>
      <c r="B9060">
        <v>2</v>
      </c>
    </row>
    <row r="9061" spans="1:2">
      <c r="A9061">
        <v>1500</v>
      </c>
      <c r="B9061">
        <v>2</v>
      </c>
    </row>
    <row r="9062" spans="1:2">
      <c r="A9062" t="s">
        <v>29062</v>
      </c>
      <c r="B9062">
        <v>2</v>
      </c>
    </row>
    <row r="9063" spans="1:2">
      <c r="A9063" t="s">
        <v>29063</v>
      </c>
      <c r="B9063">
        <v>2</v>
      </c>
    </row>
    <row r="9064" spans="1:2">
      <c r="A9064" t="s">
        <v>29068</v>
      </c>
      <c r="B9064">
        <v>2</v>
      </c>
    </row>
    <row r="9065" spans="1:2">
      <c r="A9065">
        <v>314</v>
      </c>
      <c r="B9065">
        <v>2</v>
      </c>
    </row>
    <row r="9066" spans="1:2">
      <c r="A9066" t="s">
        <v>29076</v>
      </c>
      <c r="B9066">
        <v>2</v>
      </c>
    </row>
    <row r="9067" spans="1:2">
      <c r="A9067" t="s">
        <v>29080</v>
      </c>
      <c r="B9067">
        <v>2</v>
      </c>
    </row>
    <row r="9068" spans="1:2">
      <c r="A9068" t="s">
        <v>29081</v>
      </c>
      <c r="B9068">
        <v>2</v>
      </c>
    </row>
    <row r="9069" spans="1:2">
      <c r="A9069" t="s">
        <v>29092</v>
      </c>
      <c r="B9069">
        <v>2</v>
      </c>
    </row>
    <row r="9070" spans="1:2">
      <c r="A9070" t="s">
        <v>29096</v>
      </c>
      <c r="B9070">
        <v>2</v>
      </c>
    </row>
    <row r="9071" spans="1:2">
      <c r="A9071" t="s">
        <v>29110</v>
      </c>
      <c r="B9071">
        <v>2</v>
      </c>
    </row>
    <row r="9072" spans="1:2">
      <c r="A9072" t="s">
        <v>29119</v>
      </c>
      <c r="B9072">
        <v>2</v>
      </c>
    </row>
    <row r="9073" spans="1:2">
      <c r="A9073" t="s">
        <v>29124</v>
      </c>
      <c r="B9073">
        <v>2</v>
      </c>
    </row>
    <row r="9074" spans="1:2">
      <c r="A9074" t="s">
        <v>29136</v>
      </c>
      <c r="B9074">
        <v>2</v>
      </c>
    </row>
    <row r="9075" spans="1:2">
      <c r="A9075" t="s">
        <v>29139</v>
      </c>
      <c r="B9075">
        <v>2</v>
      </c>
    </row>
    <row r="9076" spans="1:2">
      <c r="A9076">
        <v>204</v>
      </c>
      <c r="B9076">
        <v>2</v>
      </c>
    </row>
    <row r="9077" spans="1:2">
      <c r="A9077" t="s">
        <v>29153</v>
      </c>
      <c r="B9077">
        <v>2</v>
      </c>
    </row>
    <row r="9078" spans="1:2">
      <c r="A9078" t="s">
        <v>29161</v>
      </c>
      <c r="B9078">
        <v>2</v>
      </c>
    </row>
    <row r="9079" spans="1:2">
      <c r="A9079" t="s">
        <v>29170</v>
      </c>
      <c r="B9079">
        <v>2</v>
      </c>
    </row>
    <row r="9080" spans="1:2">
      <c r="A9080" t="s">
        <v>10730</v>
      </c>
      <c r="B9080">
        <v>2</v>
      </c>
    </row>
    <row r="9081" spans="1:2">
      <c r="A9081" t="s">
        <v>29171</v>
      </c>
      <c r="B9081">
        <v>2</v>
      </c>
    </row>
    <row r="9082" spans="1:2">
      <c r="A9082" t="s">
        <v>29175</v>
      </c>
      <c r="B9082">
        <v>2</v>
      </c>
    </row>
    <row r="9083" spans="1:2">
      <c r="A9083" t="s">
        <v>29176</v>
      </c>
      <c r="B9083">
        <v>2</v>
      </c>
    </row>
    <row r="9084" spans="1:2">
      <c r="A9084" t="s">
        <v>29178</v>
      </c>
      <c r="B9084">
        <v>2</v>
      </c>
    </row>
    <row r="9085" spans="1:2">
      <c r="A9085" t="s">
        <v>29180</v>
      </c>
      <c r="B9085">
        <v>2</v>
      </c>
    </row>
    <row r="9086" spans="1:2">
      <c r="A9086" t="s">
        <v>29185</v>
      </c>
      <c r="B9086">
        <v>2</v>
      </c>
    </row>
    <row r="9087" spans="1:2">
      <c r="A9087">
        <v>9.4</v>
      </c>
      <c r="B9087">
        <v>2</v>
      </c>
    </row>
    <row r="9088" spans="1:2">
      <c r="A9088" t="s">
        <v>29186</v>
      </c>
      <c r="B9088">
        <v>2</v>
      </c>
    </row>
    <row r="9089" spans="1:2">
      <c r="A9089" t="s">
        <v>29190</v>
      </c>
      <c r="B9089">
        <v>2</v>
      </c>
    </row>
    <row r="9090" spans="1:2">
      <c r="A9090" t="s">
        <v>29196</v>
      </c>
      <c r="B9090">
        <v>2</v>
      </c>
    </row>
    <row r="9091" spans="1:2">
      <c r="A9091" t="s">
        <v>29198</v>
      </c>
      <c r="B9091">
        <v>2</v>
      </c>
    </row>
    <row r="9092" spans="1:2">
      <c r="A9092" t="s">
        <v>29201</v>
      </c>
      <c r="B9092">
        <v>2</v>
      </c>
    </row>
    <row r="9093" spans="1:2">
      <c r="A9093" t="s">
        <v>29205</v>
      </c>
      <c r="B9093">
        <v>2</v>
      </c>
    </row>
    <row r="9094" spans="1:2">
      <c r="A9094" t="s">
        <v>29206</v>
      </c>
      <c r="B9094">
        <v>2</v>
      </c>
    </row>
    <row r="9095" spans="1:2">
      <c r="A9095" t="s">
        <v>29211</v>
      </c>
      <c r="B9095">
        <v>2</v>
      </c>
    </row>
    <row r="9096" spans="1:2">
      <c r="A9096" t="s">
        <v>29224</v>
      </c>
      <c r="B9096">
        <v>2</v>
      </c>
    </row>
    <row r="9097" spans="1:2">
      <c r="A9097" t="s">
        <v>29229</v>
      </c>
      <c r="B9097">
        <v>2</v>
      </c>
    </row>
    <row r="9098" spans="1:2">
      <c r="A9098" t="s">
        <v>29233</v>
      </c>
      <c r="B9098">
        <v>2</v>
      </c>
    </row>
    <row r="9099" spans="1:2">
      <c r="A9099" t="s">
        <v>29238</v>
      </c>
      <c r="B9099">
        <v>2</v>
      </c>
    </row>
    <row r="9100" spans="1:2">
      <c r="A9100" t="s">
        <v>29239</v>
      </c>
      <c r="B9100">
        <v>2</v>
      </c>
    </row>
    <row r="9101" spans="1:2">
      <c r="A9101" t="s">
        <v>29256</v>
      </c>
      <c r="B9101">
        <v>2</v>
      </c>
    </row>
    <row r="9102" spans="1:2">
      <c r="A9102" t="s">
        <v>29257</v>
      </c>
      <c r="B9102">
        <v>2</v>
      </c>
    </row>
    <row r="9103" spans="1:2">
      <c r="A9103" t="s">
        <v>29294</v>
      </c>
      <c r="B9103">
        <v>2</v>
      </c>
    </row>
    <row r="9104" spans="1:2">
      <c r="A9104" t="s">
        <v>29298</v>
      </c>
      <c r="B9104">
        <v>2</v>
      </c>
    </row>
    <row r="9105" spans="1:2">
      <c r="A9105" t="s">
        <v>29310</v>
      </c>
      <c r="B9105">
        <v>2</v>
      </c>
    </row>
    <row r="9106" spans="1:2">
      <c r="A9106" t="s">
        <v>29312</v>
      </c>
      <c r="B9106">
        <v>2</v>
      </c>
    </row>
    <row r="9107" spans="1:2">
      <c r="A9107" t="s">
        <v>29313</v>
      </c>
      <c r="B9107">
        <v>2</v>
      </c>
    </row>
    <row r="9108" spans="1:2">
      <c r="A9108" t="s">
        <v>29314</v>
      </c>
      <c r="B9108">
        <v>2</v>
      </c>
    </row>
    <row r="9109" spans="1:2">
      <c r="A9109" t="s">
        <v>29320</v>
      </c>
      <c r="B9109">
        <v>2</v>
      </c>
    </row>
    <row r="9110" spans="1:2">
      <c r="A9110" t="s">
        <v>29321</v>
      </c>
      <c r="B9110">
        <v>2</v>
      </c>
    </row>
    <row r="9111" spans="1:2">
      <c r="A9111" t="s">
        <v>29325</v>
      </c>
      <c r="B9111">
        <v>2</v>
      </c>
    </row>
    <row r="9112" spans="1:2">
      <c r="A9112" t="s">
        <v>29326</v>
      </c>
      <c r="B9112">
        <v>2</v>
      </c>
    </row>
    <row r="9113" spans="1:2">
      <c r="A9113" t="s">
        <v>29328</v>
      </c>
      <c r="B9113">
        <v>2</v>
      </c>
    </row>
    <row r="9114" spans="1:2">
      <c r="A9114" t="s">
        <v>29333</v>
      </c>
      <c r="B9114">
        <v>2</v>
      </c>
    </row>
    <row r="9115" spans="1:2">
      <c r="A9115" t="s">
        <v>29345</v>
      </c>
      <c r="B9115">
        <v>2</v>
      </c>
    </row>
    <row r="9116" spans="1:2">
      <c r="A9116">
        <v>68.8</v>
      </c>
      <c r="B9116">
        <v>2</v>
      </c>
    </row>
    <row r="9117" spans="1:2">
      <c r="A9117" t="s">
        <v>29359</v>
      </c>
      <c r="B9117">
        <v>2</v>
      </c>
    </row>
    <row r="9118" spans="1:2">
      <c r="A9118" t="s">
        <v>29370</v>
      </c>
      <c r="B9118">
        <v>2</v>
      </c>
    </row>
    <row r="9119" spans="1:2">
      <c r="A9119" t="s">
        <v>29397</v>
      </c>
      <c r="B9119">
        <v>2</v>
      </c>
    </row>
    <row r="9120" spans="1:2">
      <c r="A9120">
        <v>1952</v>
      </c>
      <c r="B9120">
        <v>2</v>
      </c>
    </row>
    <row r="9121" spans="1:2">
      <c r="A9121" t="s">
        <v>29404</v>
      </c>
      <c r="B9121">
        <v>2</v>
      </c>
    </row>
    <row r="9122" spans="1:2">
      <c r="A9122" t="s">
        <v>29418</v>
      </c>
      <c r="B9122">
        <v>2</v>
      </c>
    </row>
    <row r="9123" spans="1:2">
      <c r="A9123" t="s">
        <v>29420</v>
      </c>
      <c r="B9123">
        <v>2</v>
      </c>
    </row>
    <row r="9124" spans="1:2">
      <c r="A9124" t="s">
        <v>29442</v>
      </c>
      <c r="B9124">
        <v>2</v>
      </c>
    </row>
    <row r="9125" spans="1:2">
      <c r="A9125" t="s">
        <v>29443</v>
      </c>
      <c r="B9125">
        <v>2</v>
      </c>
    </row>
    <row r="9126" spans="1:2">
      <c r="A9126" t="s">
        <v>29450</v>
      </c>
      <c r="B9126">
        <v>2</v>
      </c>
    </row>
    <row r="9127" spans="1:2">
      <c r="A9127" t="s">
        <v>29452</v>
      </c>
      <c r="B9127">
        <v>2</v>
      </c>
    </row>
    <row r="9128" spans="1:2">
      <c r="A9128" t="s">
        <v>29454</v>
      </c>
      <c r="B9128">
        <v>2</v>
      </c>
    </row>
    <row r="9129" spans="1:2">
      <c r="A9129">
        <v>115</v>
      </c>
      <c r="B9129">
        <v>2</v>
      </c>
    </row>
    <row r="9130" spans="1:2">
      <c r="A9130">
        <v>111</v>
      </c>
      <c r="B9130">
        <v>2</v>
      </c>
    </row>
    <row r="9131" spans="1:2">
      <c r="A9131" t="s">
        <v>29474</v>
      </c>
      <c r="B9131">
        <v>2</v>
      </c>
    </row>
    <row r="9132" spans="1:2">
      <c r="A9132">
        <v>22.7</v>
      </c>
      <c r="B9132">
        <v>2</v>
      </c>
    </row>
    <row r="9133" spans="1:2">
      <c r="A9133">
        <v>27.6</v>
      </c>
      <c r="B9133">
        <v>2</v>
      </c>
    </row>
    <row r="9134" spans="1:2">
      <c r="A9134">
        <v>27.5</v>
      </c>
      <c r="B9134">
        <v>2</v>
      </c>
    </row>
    <row r="9135" spans="1:2">
      <c r="A9135" t="s">
        <v>29503</v>
      </c>
      <c r="B9135">
        <v>2</v>
      </c>
    </row>
    <row r="9136" spans="1:2">
      <c r="A9136" t="s">
        <v>29504</v>
      </c>
      <c r="B9136">
        <v>2</v>
      </c>
    </row>
    <row r="9137" spans="1:2">
      <c r="A9137" t="s">
        <v>29511</v>
      </c>
      <c r="B9137">
        <v>2</v>
      </c>
    </row>
    <row r="9138" spans="1:2">
      <c r="A9138" t="s">
        <v>29512</v>
      </c>
      <c r="B9138">
        <v>2</v>
      </c>
    </row>
    <row r="9139" spans="1:2">
      <c r="A9139" t="s">
        <v>29523</v>
      </c>
      <c r="B9139">
        <v>2</v>
      </c>
    </row>
    <row r="9140" spans="1:2">
      <c r="A9140" t="s">
        <v>29526</v>
      </c>
      <c r="B9140">
        <v>2</v>
      </c>
    </row>
    <row r="9141" spans="1:2">
      <c r="A9141" t="s">
        <v>29534</v>
      </c>
      <c r="B9141">
        <v>2</v>
      </c>
    </row>
    <row r="9142" spans="1:2">
      <c r="A9142">
        <v>2.5099999999999998</v>
      </c>
      <c r="B9142">
        <v>2</v>
      </c>
    </row>
    <row r="9143" spans="1:2">
      <c r="A9143" t="s">
        <v>29538</v>
      </c>
      <c r="B9143">
        <v>2</v>
      </c>
    </row>
    <row r="9144" spans="1:2">
      <c r="A9144">
        <v>2.58</v>
      </c>
      <c r="B9144">
        <v>2</v>
      </c>
    </row>
    <row r="9145" spans="1:2">
      <c r="A9145" t="s">
        <v>29540</v>
      </c>
      <c r="B9145">
        <v>2</v>
      </c>
    </row>
    <row r="9146" spans="1:2">
      <c r="A9146">
        <v>4.26</v>
      </c>
      <c r="B9146">
        <v>2</v>
      </c>
    </row>
    <row r="9147" spans="1:2">
      <c r="A9147" t="s">
        <v>29554</v>
      </c>
      <c r="B9147">
        <v>2</v>
      </c>
    </row>
    <row r="9148" spans="1:2">
      <c r="A9148" t="s">
        <v>29555</v>
      </c>
      <c r="B9148">
        <v>2</v>
      </c>
    </row>
    <row r="9149" spans="1:2">
      <c r="A9149" t="s">
        <v>29558</v>
      </c>
      <c r="B9149">
        <v>2</v>
      </c>
    </row>
    <row r="9150" spans="1:2">
      <c r="A9150" t="s">
        <v>29572</v>
      </c>
      <c r="B9150">
        <v>2</v>
      </c>
    </row>
    <row r="9151" spans="1:2">
      <c r="A9151" t="s">
        <v>29599</v>
      </c>
      <c r="B9151">
        <v>2</v>
      </c>
    </row>
    <row r="9152" spans="1:2">
      <c r="A9152" t="s">
        <v>29601</v>
      </c>
      <c r="B9152">
        <v>2</v>
      </c>
    </row>
    <row r="9153" spans="1:2">
      <c r="A9153" t="s">
        <v>29604</v>
      </c>
      <c r="B9153">
        <v>2</v>
      </c>
    </row>
    <row r="9154" spans="1:2">
      <c r="A9154" t="s">
        <v>29605</v>
      </c>
      <c r="B9154">
        <v>2</v>
      </c>
    </row>
    <row r="9155" spans="1:2">
      <c r="A9155" t="s">
        <v>29613</v>
      </c>
      <c r="B9155">
        <v>2</v>
      </c>
    </row>
    <row r="9156" spans="1:2">
      <c r="A9156">
        <v>29.5</v>
      </c>
      <c r="B9156">
        <v>2</v>
      </c>
    </row>
    <row r="9157" spans="1:2">
      <c r="A9157" t="s">
        <v>29625</v>
      </c>
      <c r="B9157">
        <v>2</v>
      </c>
    </row>
    <row r="9158" spans="1:2">
      <c r="A9158" t="s">
        <v>29629</v>
      </c>
      <c r="B9158">
        <v>2</v>
      </c>
    </row>
    <row r="9159" spans="1:2">
      <c r="A9159" t="s">
        <v>29636</v>
      </c>
      <c r="B9159">
        <v>2</v>
      </c>
    </row>
    <row r="9160" spans="1:2">
      <c r="A9160" t="s">
        <v>29639</v>
      </c>
      <c r="B9160">
        <v>2</v>
      </c>
    </row>
    <row r="9161" spans="1:2">
      <c r="A9161" t="s">
        <v>29640</v>
      </c>
      <c r="B9161">
        <v>2</v>
      </c>
    </row>
    <row r="9162" spans="1:2">
      <c r="A9162" t="s">
        <v>29642</v>
      </c>
      <c r="B9162">
        <v>2</v>
      </c>
    </row>
    <row r="9163" spans="1:2">
      <c r="A9163" t="s">
        <v>13471</v>
      </c>
      <c r="B9163">
        <v>1</v>
      </c>
    </row>
    <row r="9164" spans="1:2">
      <c r="A9164" t="s">
        <v>13472</v>
      </c>
      <c r="B9164">
        <v>1</v>
      </c>
    </row>
    <row r="9165" spans="1:2">
      <c r="A9165" t="s">
        <v>13477</v>
      </c>
      <c r="B9165">
        <v>1</v>
      </c>
    </row>
    <row r="9166" spans="1:2">
      <c r="A9166" t="s">
        <v>13480</v>
      </c>
      <c r="B9166">
        <v>1</v>
      </c>
    </row>
    <row r="9167" spans="1:2">
      <c r="A9167" t="s">
        <v>13481</v>
      </c>
      <c r="B9167">
        <v>1</v>
      </c>
    </row>
    <row r="9168" spans="1:2">
      <c r="A9168" t="s">
        <v>13483</v>
      </c>
      <c r="B9168">
        <v>1</v>
      </c>
    </row>
    <row r="9169" spans="1:2">
      <c r="A9169" t="s">
        <v>13484</v>
      </c>
      <c r="B9169">
        <v>1</v>
      </c>
    </row>
    <row r="9170" spans="1:2">
      <c r="A9170" t="s">
        <v>13485</v>
      </c>
      <c r="B9170">
        <v>1</v>
      </c>
    </row>
    <row r="9171" spans="1:2">
      <c r="A9171" t="s">
        <v>13487</v>
      </c>
      <c r="B9171">
        <v>1</v>
      </c>
    </row>
    <row r="9172" spans="1:2">
      <c r="A9172" t="s">
        <v>13490</v>
      </c>
      <c r="B9172">
        <v>1</v>
      </c>
    </row>
    <row r="9173" spans="1:2">
      <c r="A9173" t="s">
        <v>13492</v>
      </c>
      <c r="B9173">
        <v>1</v>
      </c>
    </row>
    <row r="9174" spans="1:2">
      <c r="A9174" t="s">
        <v>13495</v>
      </c>
      <c r="B9174">
        <v>1</v>
      </c>
    </row>
    <row r="9175" spans="1:2">
      <c r="A9175" t="s">
        <v>13497</v>
      </c>
      <c r="B9175">
        <v>1</v>
      </c>
    </row>
    <row r="9176" spans="1:2">
      <c r="A9176" t="s">
        <v>13499</v>
      </c>
      <c r="B9176">
        <v>1</v>
      </c>
    </row>
    <row r="9177" spans="1:2">
      <c r="A9177" t="s">
        <v>13500</v>
      </c>
      <c r="B9177">
        <v>1</v>
      </c>
    </row>
    <row r="9178" spans="1:2">
      <c r="A9178" t="s">
        <v>13501</v>
      </c>
      <c r="B9178">
        <v>1</v>
      </c>
    </row>
    <row r="9179" spans="1:2">
      <c r="A9179">
        <v>45.3</v>
      </c>
      <c r="B9179">
        <v>1</v>
      </c>
    </row>
    <row r="9180" spans="1:2">
      <c r="A9180">
        <v>45.2</v>
      </c>
      <c r="B9180">
        <v>1</v>
      </c>
    </row>
    <row r="9181" spans="1:2">
      <c r="A9181">
        <v>45.1</v>
      </c>
      <c r="B9181">
        <v>1</v>
      </c>
    </row>
    <row r="9182" spans="1:2">
      <c r="A9182">
        <v>967</v>
      </c>
      <c r="B9182">
        <v>1</v>
      </c>
    </row>
    <row r="9183" spans="1:2">
      <c r="A9183" t="s">
        <v>13511</v>
      </c>
      <c r="B9183">
        <v>1</v>
      </c>
    </row>
    <row r="9184" spans="1:2">
      <c r="A9184" t="s">
        <v>13512</v>
      </c>
      <c r="B9184">
        <v>1</v>
      </c>
    </row>
    <row r="9185" spans="1:2">
      <c r="A9185" t="s">
        <v>13516</v>
      </c>
      <c r="B9185">
        <v>1</v>
      </c>
    </row>
    <row r="9186" spans="1:2">
      <c r="A9186" t="s">
        <v>13520</v>
      </c>
      <c r="B9186">
        <v>1</v>
      </c>
    </row>
    <row r="9187" spans="1:2">
      <c r="A9187" t="s">
        <v>13521</v>
      </c>
      <c r="B9187">
        <v>1</v>
      </c>
    </row>
    <row r="9188" spans="1:2">
      <c r="A9188" t="s">
        <v>13522</v>
      </c>
      <c r="B9188">
        <v>1</v>
      </c>
    </row>
    <row r="9189" spans="1:2">
      <c r="A9189" t="s">
        <v>13523</v>
      </c>
      <c r="B9189">
        <v>1</v>
      </c>
    </row>
    <row r="9190" spans="1:2">
      <c r="A9190" t="s">
        <v>13524</v>
      </c>
      <c r="B9190">
        <v>1</v>
      </c>
    </row>
    <row r="9191" spans="1:2">
      <c r="A9191" t="s">
        <v>13525</v>
      </c>
      <c r="B9191">
        <v>1</v>
      </c>
    </row>
    <row r="9192" spans="1:2">
      <c r="A9192" t="s">
        <v>13526</v>
      </c>
      <c r="B9192">
        <v>1</v>
      </c>
    </row>
    <row r="9193" spans="1:2">
      <c r="A9193" t="s">
        <v>13528</v>
      </c>
      <c r="B9193">
        <v>1</v>
      </c>
    </row>
    <row r="9194" spans="1:2">
      <c r="A9194" t="s">
        <v>13529</v>
      </c>
      <c r="B9194">
        <v>1</v>
      </c>
    </row>
    <row r="9195" spans="1:2">
      <c r="A9195" t="s">
        <v>13531</v>
      </c>
      <c r="B9195">
        <v>1</v>
      </c>
    </row>
    <row r="9196" spans="1:2">
      <c r="A9196" t="s">
        <v>13532</v>
      </c>
      <c r="B9196">
        <v>1</v>
      </c>
    </row>
    <row r="9197" spans="1:2">
      <c r="A9197" t="s">
        <v>13533</v>
      </c>
      <c r="B9197">
        <v>1</v>
      </c>
    </row>
    <row r="9198" spans="1:2">
      <c r="A9198" t="s">
        <v>13534</v>
      </c>
      <c r="B9198">
        <v>1</v>
      </c>
    </row>
    <row r="9199" spans="1:2">
      <c r="A9199" t="s">
        <v>13536</v>
      </c>
      <c r="B9199">
        <v>1</v>
      </c>
    </row>
    <row r="9200" spans="1:2">
      <c r="A9200" t="s">
        <v>13538</v>
      </c>
      <c r="B9200">
        <v>1</v>
      </c>
    </row>
    <row r="9201" spans="1:2">
      <c r="A9201" t="s">
        <v>13540</v>
      </c>
      <c r="B9201">
        <v>1</v>
      </c>
    </row>
    <row r="9202" spans="1:2">
      <c r="A9202">
        <v>275</v>
      </c>
      <c r="B9202">
        <v>1</v>
      </c>
    </row>
    <row r="9203" spans="1:2">
      <c r="A9203" t="s">
        <v>13542</v>
      </c>
      <c r="B9203">
        <v>1</v>
      </c>
    </row>
    <row r="9204" spans="1:2">
      <c r="A9204" t="s">
        <v>13543</v>
      </c>
      <c r="B9204">
        <v>1</v>
      </c>
    </row>
    <row r="9205" spans="1:2">
      <c r="A9205" t="s">
        <v>13544</v>
      </c>
      <c r="B9205">
        <v>1</v>
      </c>
    </row>
    <row r="9206" spans="1:2">
      <c r="A9206" t="s">
        <v>13546</v>
      </c>
      <c r="B9206">
        <v>1</v>
      </c>
    </row>
    <row r="9207" spans="1:2">
      <c r="A9207" t="s">
        <v>13547</v>
      </c>
      <c r="B9207">
        <v>1</v>
      </c>
    </row>
    <row r="9208" spans="1:2">
      <c r="A9208" t="s">
        <v>13552</v>
      </c>
      <c r="B9208">
        <v>1</v>
      </c>
    </row>
    <row r="9209" spans="1:2">
      <c r="A9209">
        <v>-0.01</v>
      </c>
      <c r="B9209">
        <v>1</v>
      </c>
    </row>
    <row r="9210" spans="1:2">
      <c r="A9210" t="s">
        <v>13553</v>
      </c>
      <c r="B9210">
        <v>1</v>
      </c>
    </row>
    <row r="9211" spans="1:2">
      <c r="A9211" t="s">
        <v>13554</v>
      </c>
      <c r="B9211">
        <v>1</v>
      </c>
    </row>
    <row r="9212" spans="1:2">
      <c r="A9212" t="s">
        <v>10938</v>
      </c>
      <c r="B9212">
        <v>1</v>
      </c>
    </row>
    <row r="9213" spans="1:2">
      <c r="A9213" t="s">
        <v>13556</v>
      </c>
      <c r="B9213">
        <v>1</v>
      </c>
    </row>
    <row r="9214" spans="1:2">
      <c r="A9214" t="s">
        <v>13557</v>
      </c>
      <c r="B9214">
        <v>1</v>
      </c>
    </row>
    <row r="9215" spans="1:2">
      <c r="A9215" t="s">
        <v>13558</v>
      </c>
      <c r="B9215">
        <v>1</v>
      </c>
    </row>
    <row r="9216" spans="1:2">
      <c r="A9216" t="s">
        <v>13559</v>
      </c>
      <c r="B9216">
        <v>1</v>
      </c>
    </row>
    <row r="9217" spans="1:2">
      <c r="A9217" t="s">
        <v>13561</v>
      </c>
      <c r="B9217">
        <v>1</v>
      </c>
    </row>
    <row r="9218" spans="1:2">
      <c r="A9218" t="s">
        <v>13562</v>
      </c>
      <c r="B9218">
        <v>1</v>
      </c>
    </row>
    <row r="9219" spans="1:2">
      <c r="A9219" t="s">
        <v>13564</v>
      </c>
      <c r="B9219">
        <v>1</v>
      </c>
    </row>
    <row r="9220" spans="1:2">
      <c r="A9220" t="s">
        <v>13566</v>
      </c>
      <c r="B9220">
        <v>1</v>
      </c>
    </row>
    <row r="9221" spans="1:2">
      <c r="A9221" t="s">
        <v>13571</v>
      </c>
      <c r="B9221">
        <v>1</v>
      </c>
    </row>
    <row r="9222" spans="1:2">
      <c r="A9222" t="s">
        <v>13575</v>
      </c>
      <c r="B9222">
        <v>1</v>
      </c>
    </row>
    <row r="9223" spans="1:2">
      <c r="A9223" t="s">
        <v>13577</v>
      </c>
      <c r="B9223">
        <v>1</v>
      </c>
    </row>
    <row r="9224" spans="1:2">
      <c r="A9224" t="s">
        <v>13579</v>
      </c>
      <c r="B9224">
        <v>1</v>
      </c>
    </row>
    <row r="9225" spans="1:2">
      <c r="A9225" t="s">
        <v>13581</v>
      </c>
      <c r="B9225">
        <v>1</v>
      </c>
    </row>
    <row r="9226" spans="1:2">
      <c r="A9226" t="s">
        <v>13582</v>
      </c>
      <c r="B9226">
        <v>1</v>
      </c>
    </row>
    <row r="9227" spans="1:2">
      <c r="A9227" t="s">
        <v>8566</v>
      </c>
      <c r="B9227">
        <v>1</v>
      </c>
    </row>
    <row r="9228" spans="1:2">
      <c r="A9228" t="s">
        <v>13585</v>
      </c>
      <c r="B9228">
        <v>1</v>
      </c>
    </row>
    <row r="9229" spans="1:2">
      <c r="A9229" t="s">
        <v>13586</v>
      </c>
      <c r="B9229">
        <v>1</v>
      </c>
    </row>
    <row r="9230" spans="1:2">
      <c r="A9230" t="s">
        <v>13587</v>
      </c>
      <c r="B9230">
        <v>1</v>
      </c>
    </row>
    <row r="9231" spans="1:2">
      <c r="A9231" t="s">
        <v>13590</v>
      </c>
      <c r="B9231">
        <v>1</v>
      </c>
    </row>
    <row r="9232" spans="1:2">
      <c r="A9232" t="s">
        <v>13593</v>
      </c>
      <c r="B9232">
        <v>1</v>
      </c>
    </row>
    <row r="9233" spans="1:2">
      <c r="A9233">
        <v>9.1999999999999998E-2</v>
      </c>
      <c r="B9233">
        <v>1</v>
      </c>
    </row>
    <row r="9234" spans="1:2">
      <c r="A9234" t="s">
        <v>13594</v>
      </c>
      <c r="B9234">
        <v>1</v>
      </c>
    </row>
    <row r="9235" spans="1:2">
      <c r="A9235">
        <v>9.7000000000000003E-2</v>
      </c>
      <c r="B9235">
        <v>1</v>
      </c>
    </row>
    <row r="9236" spans="1:2">
      <c r="A9236">
        <v>9.9000000000000005E-2</v>
      </c>
      <c r="B9236">
        <v>1</v>
      </c>
    </row>
    <row r="9237" spans="1:2">
      <c r="A9237" t="s">
        <v>13598</v>
      </c>
      <c r="B9237">
        <v>1</v>
      </c>
    </row>
    <row r="9238" spans="1:2">
      <c r="A9238" t="s">
        <v>13599</v>
      </c>
      <c r="B9238">
        <v>1</v>
      </c>
    </row>
    <row r="9239" spans="1:2">
      <c r="A9239" t="s">
        <v>13601</v>
      </c>
      <c r="B9239">
        <v>1</v>
      </c>
    </row>
    <row r="9240" spans="1:2">
      <c r="A9240" t="s">
        <v>13602</v>
      </c>
      <c r="B9240">
        <v>1</v>
      </c>
    </row>
    <row r="9241" spans="1:2">
      <c r="A9241">
        <v>59</v>
      </c>
      <c r="B9241">
        <v>1</v>
      </c>
    </row>
    <row r="9242" spans="1:2">
      <c r="A9242" t="s">
        <v>13603</v>
      </c>
      <c r="B9242">
        <v>1</v>
      </c>
    </row>
    <row r="9243" spans="1:2">
      <c r="A9243" t="s">
        <v>13604</v>
      </c>
      <c r="B9243">
        <v>1</v>
      </c>
    </row>
    <row r="9244" spans="1:2">
      <c r="A9244" t="s">
        <v>13605</v>
      </c>
      <c r="B9244">
        <v>1</v>
      </c>
    </row>
    <row r="9245" spans="1:2">
      <c r="A9245">
        <v>51</v>
      </c>
      <c r="B9245">
        <v>1</v>
      </c>
    </row>
    <row r="9246" spans="1:2">
      <c r="A9246" t="s">
        <v>13608</v>
      </c>
      <c r="B9246">
        <v>1</v>
      </c>
    </row>
    <row r="9247" spans="1:2">
      <c r="A9247" t="s">
        <v>13609</v>
      </c>
      <c r="B9247">
        <v>1</v>
      </c>
    </row>
    <row r="9248" spans="1:2">
      <c r="A9248" t="s">
        <v>8827</v>
      </c>
      <c r="B9248">
        <v>1</v>
      </c>
    </row>
    <row r="9249" spans="1:2">
      <c r="A9249" t="s">
        <v>13610</v>
      </c>
      <c r="B9249">
        <v>1</v>
      </c>
    </row>
    <row r="9250" spans="1:2">
      <c r="A9250" t="s">
        <v>13611</v>
      </c>
      <c r="B9250">
        <v>1</v>
      </c>
    </row>
    <row r="9251" spans="1:2">
      <c r="A9251" t="s">
        <v>13613</v>
      </c>
      <c r="B9251">
        <v>1</v>
      </c>
    </row>
    <row r="9252" spans="1:2">
      <c r="A9252" t="s">
        <v>13614</v>
      </c>
      <c r="B9252">
        <v>1</v>
      </c>
    </row>
    <row r="9253" spans="1:2">
      <c r="A9253">
        <v>1.26</v>
      </c>
      <c r="B9253">
        <v>1</v>
      </c>
    </row>
    <row r="9254" spans="1:2">
      <c r="A9254" s="32">
        <v>43724</v>
      </c>
      <c r="B9254">
        <v>1</v>
      </c>
    </row>
    <row r="9255" spans="1:2">
      <c r="A9255" t="s">
        <v>13615</v>
      </c>
      <c r="B9255">
        <v>1</v>
      </c>
    </row>
    <row r="9256" spans="1:2">
      <c r="A9256" t="s">
        <v>13618</v>
      </c>
      <c r="B9256">
        <v>1</v>
      </c>
    </row>
    <row r="9257" spans="1:2">
      <c r="A9257" t="s">
        <v>13620</v>
      </c>
      <c r="B9257">
        <v>1</v>
      </c>
    </row>
    <row r="9258" spans="1:2">
      <c r="A9258">
        <v>0.89300000000000002</v>
      </c>
      <c r="B9258">
        <v>1</v>
      </c>
    </row>
    <row r="9259" spans="1:2">
      <c r="A9259" t="s">
        <v>13625</v>
      </c>
      <c r="B9259">
        <v>1</v>
      </c>
    </row>
    <row r="9260" spans="1:2">
      <c r="A9260" t="s">
        <v>13626</v>
      </c>
      <c r="B9260">
        <v>1</v>
      </c>
    </row>
    <row r="9261" spans="1:2">
      <c r="A9261" t="s">
        <v>13627</v>
      </c>
      <c r="B9261">
        <v>1</v>
      </c>
    </row>
    <row r="9262" spans="1:2">
      <c r="A9262" t="s">
        <v>13628</v>
      </c>
      <c r="B9262">
        <v>1</v>
      </c>
    </row>
    <row r="9263" spans="1:2">
      <c r="A9263" t="s">
        <v>13629</v>
      </c>
      <c r="B9263">
        <v>1</v>
      </c>
    </row>
    <row r="9264" spans="1:2">
      <c r="A9264" t="s">
        <v>13632</v>
      </c>
      <c r="B9264">
        <v>1</v>
      </c>
    </row>
    <row r="9265" spans="1:2">
      <c r="A9265" t="s">
        <v>13633</v>
      </c>
      <c r="B9265">
        <v>1</v>
      </c>
    </row>
    <row r="9266" spans="1:2">
      <c r="A9266">
        <v>92</v>
      </c>
      <c r="B9266">
        <v>1</v>
      </c>
    </row>
    <row r="9267" spans="1:2">
      <c r="A9267" t="s">
        <v>13634</v>
      </c>
      <c r="B9267">
        <v>1</v>
      </c>
    </row>
    <row r="9268" spans="1:2">
      <c r="A9268" t="s">
        <v>13635</v>
      </c>
      <c r="B9268">
        <v>1</v>
      </c>
    </row>
    <row r="9269" spans="1:2">
      <c r="A9269">
        <v>6400</v>
      </c>
      <c r="B9269">
        <v>1</v>
      </c>
    </row>
    <row r="9270" spans="1:2">
      <c r="A9270">
        <v>100</v>
      </c>
      <c r="B9270">
        <v>1</v>
      </c>
    </row>
    <row r="9271" spans="1:2">
      <c r="A9271" t="s">
        <v>13636</v>
      </c>
      <c r="B9271">
        <v>1</v>
      </c>
    </row>
    <row r="9272" spans="1:2">
      <c r="A9272" t="s">
        <v>13639</v>
      </c>
      <c r="B9272">
        <v>1</v>
      </c>
    </row>
    <row r="9273" spans="1:2">
      <c r="A9273" t="s">
        <v>13640</v>
      </c>
      <c r="B9273">
        <v>1</v>
      </c>
    </row>
    <row r="9274" spans="1:2">
      <c r="A9274" t="s">
        <v>13641</v>
      </c>
      <c r="B9274">
        <v>1</v>
      </c>
    </row>
    <row r="9275" spans="1:2">
      <c r="A9275" t="s">
        <v>13643</v>
      </c>
      <c r="B9275">
        <v>1</v>
      </c>
    </row>
    <row r="9276" spans="1:2">
      <c r="A9276" t="s">
        <v>13644</v>
      </c>
      <c r="B9276">
        <v>1</v>
      </c>
    </row>
    <row r="9277" spans="1:2">
      <c r="A9277" t="s">
        <v>13646</v>
      </c>
      <c r="B9277">
        <v>1</v>
      </c>
    </row>
    <row r="9278" spans="1:2">
      <c r="A9278" t="s">
        <v>13647</v>
      </c>
      <c r="B9278">
        <v>1</v>
      </c>
    </row>
    <row r="9279" spans="1:2">
      <c r="A9279" t="s">
        <v>13649</v>
      </c>
      <c r="B9279">
        <v>1</v>
      </c>
    </row>
    <row r="9280" spans="1:2">
      <c r="A9280" t="s">
        <v>13653</v>
      </c>
      <c r="B9280">
        <v>1</v>
      </c>
    </row>
    <row r="9281" spans="1:2">
      <c r="A9281" t="s">
        <v>13654</v>
      </c>
      <c r="B9281">
        <v>1</v>
      </c>
    </row>
    <row r="9282" spans="1:2">
      <c r="A9282" t="s">
        <v>13655</v>
      </c>
      <c r="B9282">
        <v>1</v>
      </c>
    </row>
    <row r="9283" spans="1:2">
      <c r="A9283" t="s">
        <v>13656</v>
      </c>
      <c r="B9283">
        <v>1</v>
      </c>
    </row>
    <row r="9284" spans="1:2">
      <c r="A9284" t="s">
        <v>13657</v>
      </c>
      <c r="B9284">
        <v>1</v>
      </c>
    </row>
    <row r="9285" spans="1:2">
      <c r="A9285">
        <v>51.9</v>
      </c>
      <c r="B9285">
        <v>1</v>
      </c>
    </row>
    <row r="9286" spans="1:2">
      <c r="A9286">
        <v>98.5</v>
      </c>
      <c r="B9286">
        <v>1</v>
      </c>
    </row>
    <row r="9287" spans="1:2">
      <c r="A9287" t="s">
        <v>13659</v>
      </c>
      <c r="B9287">
        <v>1</v>
      </c>
    </row>
    <row r="9288" spans="1:2">
      <c r="A9288">
        <v>51.6</v>
      </c>
      <c r="B9288">
        <v>1</v>
      </c>
    </row>
    <row r="9289" spans="1:2">
      <c r="A9289" t="s">
        <v>13661</v>
      </c>
      <c r="B9289">
        <v>1</v>
      </c>
    </row>
    <row r="9290" spans="1:2">
      <c r="A9290" t="s">
        <v>13662</v>
      </c>
      <c r="B9290">
        <v>1</v>
      </c>
    </row>
    <row r="9291" spans="1:2">
      <c r="A9291" t="s">
        <v>13664</v>
      </c>
      <c r="B9291">
        <v>1</v>
      </c>
    </row>
    <row r="9292" spans="1:2">
      <c r="A9292" t="s">
        <v>13667</v>
      </c>
      <c r="B9292">
        <v>1</v>
      </c>
    </row>
    <row r="9293" spans="1:2">
      <c r="A9293" t="s">
        <v>10341</v>
      </c>
      <c r="B9293">
        <v>1</v>
      </c>
    </row>
    <row r="9294" spans="1:2">
      <c r="A9294">
        <v>77.8</v>
      </c>
      <c r="B9294">
        <v>1</v>
      </c>
    </row>
    <row r="9295" spans="1:2">
      <c r="A9295" t="s">
        <v>13672</v>
      </c>
      <c r="B9295">
        <v>1</v>
      </c>
    </row>
    <row r="9296" spans="1:2">
      <c r="A9296" t="s">
        <v>13676</v>
      </c>
      <c r="B9296">
        <v>1</v>
      </c>
    </row>
    <row r="9297" spans="1:2">
      <c r="A9297" t="s">
        <v>13678</v>
      </c>
      <c r="B9297">
        <v>1</v>
      </c>
    </row>
    <row r="9298" spans="1:2">
      <c r="A9298" t="s">
        <v>13681</v>
      </c>
      <c r="B9298">
        <v>1</v>
      </c>
    </row>
    <row r="9299" spans="1:2">
      <c r="A9299" t="s">
        <v>13682</v>
      </c>
      <c r="B9299">
        <v>1</v>
      </c>
    </row>
    <row r="9300" spans="1:2">
      <c r="A9300" t="s">
        <v>13685</v>
      </c>
      <c r="B9300">
        <v>1</v>
      </c>
    </row>
    <row r="9301" spans="1:2">
      <c r="A9301" t="s">
        <v>13688</v>
      </c>
      <c r="B9301">
        <v>1</v>
      </c>
    </row>
    <row r="9302" spans="1:2">
      <c r="A9302" t="s">
        <v>13689</v>
      </c>
      <c r="B9302">
        <v>1</v>
      </c>
    </row>
    <row r="9303" spans="1:2">
      <c r="A9303" t="s">
        <v>13691</v>
      </c>
      <c r="B9303">
        <v>1</v>
      </c>
    </row>
    <row r="9304" spans="1:2">
      <c r="A9304">
        <v>513</v>
      </c>
      <c r="B9304">
        <v>1</v>
      </c>
    </row>
    <row r="9305" spans="1:2">
      <c r="A9305" t="s">
        <v>13694</v>
      </c>
      <c r="B9305">
        <v>1</v>
      </c>
    </row>
    <row r="9306" spans="1:2">
      <c r="A9306" t="s">
        <v>13696</v>
      </c>
      <c r="B9306">
        <v>1</v>
      </c>
    </row>
    <row r="9307" spans="1:2">
      <c r="A9307" t="s">
        <v>13700</v>
      </c>
      <c r="B9307">
        <v>1</v>
      </c>
    </row>
    <row r="9308" spans="1:2">
      <c r="A9308" t="s">
        <v>13701</v>
      </c>
      <c r="B9308">
        <v>1</v>
      </c>
    </row>
    <row r="9309" spans="1:2">
      <c r="A9309" t="s">
        <v>13704</v>
      </c>
      <c r="B9309">
        <v>1</v>
      </c>
    </row>
    <row r="9310" spans="1:2">
      <c r="A9310" t="s">
        <v>13705</v>
      </c>
      <c r="B9310">
        <v>1</v>
      </c>
    </row>
    <row r="9311" spans="1:2">
      <c r="A9311">
        <v>98.6</v>
      </c>
      <c r="B9311">
        <v>1</v>
      </c>
    </row>
    <row r="9312" spans="1:2">
      <c r="A9312" t="s">
        <v>13707</v>
      </c>
      <c r="B9312">
        <v>1</v>
      </c>
    </row>
    <row r="9313" spans="1:2">
      <c r="A9313" t="s">
        <v>13708</v>
      </c>
      <c r="B9313">
        <v>1</v>
      </c>
    </row>
    <row r="9314" spans="1:2">
      <c r="A9314" t="s">
        <v>13710</v>
      </c>
      <c r="B9314">
        <v>1</v>
      </c>
    </row>
    <row r="9315" spans="1:2">
      <c r="A9315" t="s">
        <v>13712</v>
      </c>
      <c r="B9315">
        <v>1</v>
      </c>
    </row>
    <row r="9316" spans="1:2">
      <c r="A9316">
        <v>46.6</v>
      </c>
      <c r="B9316">
        <v>1</v>
      </c>
    </row>
    <row r="9317" spans="1:2">
      <c r="A9317">
        <v>622</v>
      </c>
      <c r="B9317">
        <v>1</v>
      </c>
    </row>
    <row r="9318" spans="1:2">
      <c r="A9318" t="s">
        <v>13715</v>
      </c>
      <c r="B9318">
        <v>1</v>
      </c>
    </row>
    <row r="9319" spans="1:2">
      <c r="A9319">
        <v>620</v>
      </c>
      <c r="B9319">
        <v>1</v>
      </c>
    </row>
    <row r="9320" spans="1:2">
      <c r="A9320" t="s">
        <v>13717</v>
      </c>
      <c r="B9320">
        <v>1</v>
      </c>
    </row>
    <row r="9321" spans="1:2">
      <c r="A9321" t="s">
        <v>13720</v>
      </c>
      <c r="B9321">
        <v>1</v>
      </c>
    </row>
    <row r="9322" spans="1:2">
      <c r="A9322" t="s">
        <v>13721</v>
      </c>
      <c r="B9322">
        <v>1</v>
      </c>
    </row>
    <row r="9323" spans="1:2">
      <c r="A9323" t="s">
        <v>13722</v>
      </c>
      <c r="B9323">
        <v>1</v>
      </c>
    </row>
    <row r="9324" spans="1:2">
      <c r="A9324" t="s">
        <v>13725</v>
      </c>
      <c r="B9324">
        <v>1</v>
      </c>
    </row>
    <row r="9325" spans="1:2">
      <c r="A9325" t="s">
        <v>13726</v>
      </c>
      <c r="B9325">
        <v>1</v>
      </c>
    </row>
    <row r="9326" spans="1:2">
      <c r="A9326" t="s">
        <v>13730</v>
      </c>
      <c r="B9326">
        <v>1</v>
      </c>
    </row>
    <row r="9327" spans="1:2">
      <c r="A9327" t="s">
        <v>13732</v>
      </c>
      <c r="B9327">
        <v>1</v>
      </c>
    </row>
    <row r="9328" spans="1:2">
      <c r="A9328" t="s">
        <v>13733</v>
      </c>
      <c r="B9328">
        <v>1</v>
      </c>
    </row>
    <row r="9329" spans="1:2">
      <c r="A9329" t="s">
        <v>13734</v>
      </c>
      <c r="B9329">
        <v>1</v>
      </c>
    </row>
    <row r="9330" spans="1:2">
      <c r="A9330" t="s">
        <v>13735</v>
      </c>
      <c r="B9330">
        <v>1</v>
      </c>
    </row>
    <row r="9331" spans="1:2">
      <c r="A9331" t="s">
        <v>13737</v>
      </c>
      <c r="B9331">
        <v>1</v>
      </c>
    </row>
    <row r="9332" spans="1:2">
      <c r="A9332" t="s">
        <v>13738</v>
      </c>
      <c r="B9332">
        <v>1</v>
      </c>
    </row>
    <row r="9333" spans="1:2">
      <c r="A9333" t="s">
        <v>13739</v>
      </c>
      <c r="B9333">
        <v>1</v>
      </c>
    </row>
    <row r="9334" spans="1:2">
      <c r="A9334" t="s">
        <v>13740</v>
      </c>
      <c r="B9334">
        <v>1</v>
      </c>
    </row>
    <row r="9335" spans="1:2">
      <c r="A9335" t="s">
        <v>13741</v>
      </c>
      <c r="B9335">
        <v>1</v>
      </c>
    </row>
    <row r="9336" spans="1:2">
      <c r="A9336">
        <v>126</v>
      </c>
      <c r="B9336">
        <v>1</v>
      </c>
    </row>
    <row r="9337" spans="1:2">
      <c r="A9337" t="s">
        <v>13742</v>
      </c>
      <c r="B9337">
        <v>1</v>
      </c>
    </row>
    <row r="9338" spans="1:2">
      <c r="A9338" t="s">
        <v>13743</v>
      </c>
      <c r="B9338">
        <v>1</v>
      </c>
    </row>
    <row r="9339" spans="1:2">
      <c r="A9339" t="s">
        <v>13744</v>
      </c>
      <c r="B9339">
        <v>1</v>
      </c>
    </row>
    <row r="9340" spans="1:2">
      <c r="A9340" t="s">
        <v>13745</v>
      </c>
      <c r="B9340">
        <v>1</v>
      </c>
    </row>
    <row r="9341" spans="1:2">
      <c r="A9341" t="s">
        <v>13746</v>
      </c>
      <c r="B9341">
        <v>1</v>
      </c>
    </row>
    <row r="9342" spans="1:2">
      <c r="A9342" t="s">
        <v>13748</v>
      </c>
      <c r="B9342">
        <v>1</v>
      </c>
    </row>
    <row r="9343" spans="1:2">
      <c r="A9343" t="s">
        <v>13751</v>
      </c>
      <c r="B9343">
        <v>1</v>
      </c>
    </row>
    <row r="9344" spans="1:2">
      <c r="A9344" t="s">
        <v>13752</v>
      </c>
      <c r="B9344">
        <v>1</v>
      </c>
    </row>
    <row r="9345" spans="1:2">
      <c r="A9345" t="s">
        <v>13753</v>
      </c>
      <c r="B9345">
        <v>1</v>
      </c>
    </row>
    <row r="9346" spans="1:2">
      <c r="A9346" t="s">
        <v>13754</v>
      </c>
      <c r="B9346">
        <v>1</v>
      </c>
    </row>
    <row r="9347" spans="1:2">
      <c r="A9347" t="s">
        <v>13755</v>
      </c>
      <c r="B9347">
        <v>1</v>
      </c>
    </row>
    <row r="9348" spans="1:2">
      <c r="A9348" t="s">
        <v>13757</v>
      </c>
      <c r="B9348">
        <v>1</v>
      </c>
    </row>
    <row r="9349" spans="1:2">
      <c r="A9349" t="s">
        <v>13758</v>
      </c>
      <c r="B9349">
        <v>1</v>
      </c>
    </row>
    <row r="9350" spans="1:2">
      <c r="A9350" t="s">
        <v>13759</v>
      </c>
      <c r="B9350">
        <v>1</v>
      </c>
    </row>
    <row r="9351" spans="1:2">
      <c r="A9351" t="s">
        <v>13760</v>
      </c>
      <c r="B9351">
        <v>1</v>
      </c>
    </row>
    <row r="9352" spans="1:2">
      <c r="A9352" t="s">
        <v>13762</v>
      </c>
      <c r="B9352">
        <v>1</v>
      </c>
    </row>
    <row r="9353" spans="1:2">
      <c r="A9353" t="s">
        <v>13763</v>
      </c>
      <c r="B9353">
        <v>1</v>
      </c>
    </row>
    <row r="9354" spans="1:2">
      <c r="A9354" t="s">
        <v>13764</v>
      </c>
      <c r="B9354">
        <v>1</v>
      </c>
    </row>
    <row r="9355" spans="1:2">
      <c r="A9355" t="s">
        <v>13766</v>
      </c>
      <c r="B9355">
        <v>1</v>
      </c>
    </row>
    <row r="9356" spans="1:2">
      <c r="A9356" t="s">
        <v>13768</v>
      </c>
      <c r="B9356">
        <v>1</v>
      </c>
    </row>
    <row r="9357" spans="1:2">
      <c r="A9357" t="s">
        <v>13769</v>
      </c>
      <c r="B9357">
        <v>1</v>
      </c>
    </row>
    <row r="9358" spans="1:2">
      <c r="A9358" t="s">
        <v>13772</v>
      </c>
      <c r="B9358">
        <v>1</v>
      </c>
    </row>
    <row r="9359" spans="1:2">
      <c r="A9359" t="s">
        <v>13774</v>
      </c>
      <c r="B9359">
        <v>1</v>
      </c>
    </row>
    <row r="9360" spans="1:2">
      <c r="A9360" t="s">
        <v>13776</v>
      </c>
      <c r="B9360">
        <v>1</v>
      </c>
    </row>
    <row r="9361" spans="1:2">
      <c r="A9361" t="s">
        <v>13777</v>
      </c>
      <c r="B9361">
        <v>1</v>
      </c>
    </row>
    <row r="9362" spans="1:2">
      <c r="A9362" t="s">
        <v>13779</v>
      </c>
      <c r="B9362">
        <v>1</v>
      </c>
    </row>
    <row r="9363" spans="1:2">
      <c r="A9363" t="s">
        <v>13781</v>
      </c>
      <c r="B9363">
        <v>1</v>
      </c>
    </row>
    <row r="9364" spans="1:2">
      <c r="A9364">
        <v>393</v>
      </c>
      <c r="B9364">
        <v>1</v>
      </c>
    </row>
    <row r="9365" spans="1:2">
      <c r="A9365">
        <v>392</v>
      </c>
      <c r="B9365">
        <v>1</v>
      </c>
    </row>
    <row r="9366" spans="1:2">
      <c r="A9366" t="s">
        <v>13785</v>
      </c>
      <c r="B9366">
        <v>1</v>
      </c>
    </row>
    <row r="9367" spans="1:2">
      <c r="A9367" t="s">
        <v>13786</v>
      </c>
      <c r="B9367">
        <v>1</v>
      </c>
    </row>
    <row r="9368" spans="1:2">
      <c r="A9368" t="s">
        <v>13787</v>
      </c>
      <c r="B9368">
        <v>1</v>
      </c>
    </row>
    <row r="9369" spans="1:2">
      <c r="A9369">
        <v>2.6499999999999999E-2</v>
      </c>
      <c r="B9369">
        <v>1</v>
      </c>
    </row>
    <row r="9370" spans="1:2">
      <c r="A9370" t="s">
        <v>13788</v>
      </c>
      <c r="B9370">
        <v>1</v>
      </c>
    </row>
    <row r="9371" spans="1:2">
      <c r="A9371" t="s">
        <v>13791</v>
      </c>
      <c r="B9371">
        <v>1</v>
      </c>
    </row>
    <row r="9372" spans="1:2">
      <c r="A9372" t="s">
        <v>13792</v>
      </c>
      <c r="B9372">
        <v>1</v>
      </c>
    </row>
    <row r="9373" spans="1:2">
      <c r="A9373" t="s">
        <v>13793</v>
      </c>
      <c r="B9373">
        <v>1</v>
      </c>
    </row>
    <row r="9374" spans="1:2">
      <c r="A9374" t="s">
        <v>13794</v>
      </c>
      <c r="B9374">
        <v>1</v>
      </c>
    </row>
    <row r="9375" spans="1:2">
      <c r="A9375" t="s">
        <v>13798</v>
      </c>
      <c r="B9375">
        <v>1</v>
      </c>
    </row>
    <row r="9376" spans="1:2">
      <c r="A9376" t="s">
        <v>13799</v>
      </c>
      <c r="B9376">
        <v>1</v>
      </c>
    </row>
    <row r="9377" spans="1:2">
      <c r="A9377" t="s">
        <v>13802</v>
      </c>
      <c r="B9377">
        <v>1</v>
      </c>
    </row>
    <row r="9378" spans="1:2">
      <c r="A9378" t="s">
        <v>13806</v>
      </c>
      <c r="B9378">
        <v>1</v>
      </c>
    </row>
    <row r="9379" spans="1:2">
      <c r="A9379" t="s">
        <v>13807</v>
      </c>
      <c r="B9379">
        <v>1</v>
      </c>
    </row>
    <row r="9380" spans="1:2">
      <c r="A9380" t="s">
        <v>13809</v>
      </c>
      <c r="B9380">
        <v>1</v>
      </c>
    </row>
    <row r="9381" spans="1:2">
      <c r="A9381" t="s">
        <v>13811</v>
      </c>
      <c r="B9381">
        <v>1</v>
      </c>
    </row>
    <row r="9382" spans="1:2">
      <c r="A9382" t="s">
        <v>13813</v>
      </c>
      <c r="B9382">
        <v>1</v>
      </c>
    </row>
    <row r="9383" spans="1:2">
      <c r="A9383" t="s">
        <v>13815</v>
      </c>
      <c r="B9383">
        <v>1</v>
      </c>
    </row>
    <row r="9384" spans="1:2">
      <c r="A9384">
        <f>0.6</f>
        <v>0.6</v>
      </c>
      <c r="B9384">
        <v>1</v>
      </c>
    </row>
    <row r="9385" spans="1:2">
      <c r="A9385" t="s">
        <v>13817</v>
      </c>
      <c r="B9385">
        <v>1</v>
      </c>
    </row>
    <row r="9386" spans="1:2">
      <c r="A9386" t="s">
        <v>13818</v>
      </c>
      <c r="B9386">
        <v>1</v>
      </c>
    </row>
    <row r="9387" spans="1:2">
      <c r="A9387">
        <f>0.9</f>
        <v>0.9</v>
      </c>
      <c r="B9387">
        <v>1</v>
      </c>
    </row>
    <row r="9388" spans="1:2">
      <c r="A9388" t="s">
        <v>13820</v>
      </c>
      <c r="B9388">
        <v>1</v>
      </c>
    </row>
    <row r="9389" spans="1:2">
      <c r="A9389" t="s">
        <v>13821</v>
      </c>
      <c r="B9389">
        <v>1</v>
      </c>
    </row>
    <row r="9390" spans="1:2">
      <c r="A9390" t="s">
        <v>13822</v>
      </c>
      <c r="B9390">
        <v>1</v>
      </c>
    </row>
    <row r="9391" spans="1:2">
      <c r="A9391" t="s">
        <v>13823</v>
      </c>
      <c r="B9391">
        <v>1</v>
      </c>
    </row>
    <row r="9392" spans="1:2">
      <c r="A9392" s="32">
        <v>43724</v>
      </c>
      <c r="B9392">
        <v>1</v>
      </c>
    </row>
    <row r="9393" spans="1:2">
      <c r="A9393" t="s">
        <v>13825</v>
      </c>
      <c r="B9393">
        <v>1</v>
      </c>
    </row>
    <row r="9394" spans="1:2">
      <c r="A9394" t="s">
        <v>13827</v>
      </c>
      <c r="B9394">
        <v>1</v>
      </c>
    </row>
    <row r="9395" spans="1:2">
      <c r="A9395" t="s">
        <v>13828</v>
      </c>
      <c r="B9395">
        <v>1</v>
      </c>
    </row>
    <row r="9396" spans="1:2">
      <c r="A9396" t="s">
        <v>13830</v>
      </c>
      <c r="B9396">
        <v>1</v>
      </c>
    </row>
    <row r="9397" spans="1:2">
      <c r="A9397" t="s">
        <v>13833</v>
      </c>
      <c r="B9397">
        <v>1</v>
      </c>
    </row>
    <row r="9398" spans="1:2">
      <c r="A9398" t="s">
        <v>13835</v>
      </c>
      <c r="B9398">
        <v>1</v>
      </c>
    </row>
    <row r="9399" spans="1:2">
      <c r="A9399" t="s">
        <v>13837</v>
      </c>
      <c r="B9399">
        <v>1</v>
      </c>
    </row>
    <row r="9400" spans="1:2">
      <c r="A9400" t="s">
        <v>13839</v>
      </c>
      <c r="B9400">
        <v>1</v>
      </c>
    </row>
    <row r="9401" spans="1:2">
      <c r="A9401" t="s">
        <v>13840</v>
      </c>
      <c r="B9401">
        <v>1</v>
      </c>
    </row>
    <row r="9402" spans="1:2">
      <c r="A9402" t="s">
        <v>13841</v>
      </c>
      <c r="B9402">
        <v>1</v>
      </c>
    </row>
    <row r="9403" spans="1:2">
      <c r="A9403" t="s">
        <v>13843</v>
      </c>
      <c r="B9403">
        <v>1</v>
      </c>
    </row>
    <row r="9404" spans="1:2">
      <c r="A9404" t="s">
        <v>13844</v>
      </c>
      <c r="B9404">
        <v>1</v>
      </c>
    </row>
    <row r="9405" spans="1:2">
      <c r="A9405" t="s">
        <v>13845</v>
      </c>
      <c r="B9405">
        <v>1</v>
      </c>
    </row>
    <row r="9406" spans="1:2">
      <c r="A9406" t="s">
        <v>13846</v>
      </c>
      <c r="B9406">
        <v>1</v>
      </c>
    </row>
    <row r="9407" spans="1:2">
      <c r="A9407" t="s">
        <v>13847</v>
      </c>
      <c r="B9407">
        <v>1</v>
      </c>
    </row>
    <row r="9408" spans="1:2">
      <c r="A9408" t="s">
        <v>13848</v>
      </c>
      <c r="B9408">
        <v>1</v>
      </c>
    </row>
    <row r="9409" spans="1:2">
      <c r="A9409" t="s">
        <v>13849</v>
      </c>
      <c r="B9409">
        <v>1</v>
      </c>
    </row>
    <row r="9410" spans="1:2">
      <c r="A9410" t="s">
        <v>13850</v>
      </c>
      <c r="B9410">
        <v>1</v>
      </c>
    </row>
    <row r="9411" spans="1:2">
      <c r="A9411" t="s">
        <v>13851</v>
      </c>
      <c r="B9411">
        <v>1</v>
      </c>
    </row>
    <row r="9412" spans="1:2">
      <c r="A9412" t="s">
        <v>13853</v>
      </c>
      <c r="B9412">
        <v>1</v>
      </c>
    </row>
    <row r="9413" spans="1:2">
      <c r="A9413" t="s">
        <v>13854</v>
      </c>
      <c r="B9413">
        <v>1</v>
      </c>
    </row>
    <row r="9414" spans="1:2">
      <c r="A9414" t="s">
        <v>13856</v>
      </c>
      <c r="B9414">
        <v>1</v>
      </c>
    </row>
    <row r="9415" spans="1:2">
      <c r="A9415" t="s">
        <v>13857</v>
      </c>
      <c r="B9415">
        <v>1</v>
      </c>
    </row>
    <row r="9416" spans="1:2">
      <c r="A9416" t="s">
        <v>13859</v>
      </c>
      <c r="B9416">
        <v>1</v>
      </c>
    </row>
    <row r="9417" spans="1:2">
      <c r="A9417" t="s">
        <v>13862</v>
      </c>
      <c r="B9417">
        <v>1</v>
      </c>
    </row>
    <row r="9418" spans="1:2">
      <c r="A9418" t="s">
        <v>13864</v>
      </c>
      <c r="B9418">
        <v>1</v>
      </c>
    </row>
    <row r="9419" spans="1:2">
      <c r="A9419">
        <v>178</v>
      </c>
      <c r="B9419">
        <v>1</v>
      </c>
    </row>
    <row r="9420" spans="1:2">
      <c r="A9420" t="s">
        <v>13865</v>
      </c>
      <c r="B9420">
        <v>1</v>
      </c>
    </row>
    <row r="9421" spans="1:2">
      <c r="A9421">
        <v>175</v>
      </c>
      <c r="B9421">
        <v>1</v>
      </c>
    </row>
    <row r="9422" spans="1:2">
      <c r="A9422">
        <v>173</v>
      </c>
      <c r="B9422">
        <v>1</v>
      </c>
    </row>
    <row r="9423" spans="1:2">
      <c r="A9423">
        <v>172</v>
      </c>
      <c r="B9423">
        <v>1</v>
      </c>
    </row>
    <row r="9424" spans="1:2">
      <c r="A9424" t="s">
        <v>13867</v>
      </c>
      <c r="B9424">
        <v>1</v>
      </c>
    </row>
    <row r="9425" spans="1:2">
      <c r="A9425" t="s">
        <v>13868</v>
      </c>
      <c r="B9425">
        <v>1</v>
      </c>
    </row>
    <row r="9426" spans="1:2">
      <c r="A9426" t="s">
        <v>13869</v>
      </c>
      <c r="B9426">
        <v>1</v>
      </c>
    </row>
    <row r="9427" spans="1:2">
      <c r="A9427" t="s">
        <v>13874</v>
      </c>
      <c r="B9427">
        <v>1</v>
      </c>
    </row>
    <row r="9428" spans="1:2">
      <c r="A9428" t="s">
        <v>13876</v>
      </c>
      <c r="B9428">
        <v>1</v>
      </c>
    </row>
    <row r="9429" spans="1:2">
      <c r="A9429" t="s">
        <v>13879</v>
      </c>
      <c r="B9429">
        <v>1</v>
      </c>
    </row>
    <row r="9430" spans="1:2">
      <c r="A9430" t="s">
        <v>13881</v>
      </c>
      <c r="B9430">
        <v>1</v>
      </c>
    </row>
    <row r="9431" spans="1:2">
      <c r="A9431" t="s">
        <v>13882</v>
      </c>
      <c r="B9431">
        <v>1</v>
      </c>
    </row>
    <row r="9432" spans="1:2">
      <c r="A9432" t="s">
        <v>13884</v>
      </c>
      <c r="B9432">
        <v>1</v>
      </c>
    </row>
    <row r="9433" spans="1:2">
      <c r="A9433" t="s">
        <v>13885</v>
      </c>
      <c r="B9433">
        <v>1</v>
      </c>
    </row>
    <row r="9434" spans="1:2">
      <c r="A9434" t="s">
        <v>13886</v>
      </c>
      <c r="B9434">
        <v>1</v>
      </c>
    </row>
    <row r="9435" spans="1:2">
      <c r="A9435" t="s">
        <v>13887</v>
      </c>
      <c r="B9435">
        <v>1</v>
      </c>
    </row>
    <row r="9436" spans="1:2">
      <c r="A9436" t="s">
        <v>13888</v>
      </c>
      <c r="B9436">
        <v>1</v>
      </c>
    </row>
    <row r="9437" spans="1:2">
      <c r="A9437" t="s">
        <v>13889</v>
      </c>
      <c r="B9437">
        <v>1</v>
      </c>
    </row>
    <row r="9438" spans="1:2">
      <c r="A9438" t="s">
        <v>13890</v>
      </c>
      <c r="B9438">
        <v>1</v>
      </c>
    </row>
    <row r="9439" spans="1:2">
      <c r="A9439" t="s">
        <v>13892</v>
      </c>
      <c r="B9439">
        <v>1</v>
      </c>
    </row>
    <row r="9440" spans="1:2">
      <c r="A9440" t="s">
        <v>13895</v>
      </c>
      <c r="B9440">
        <v>1</v>
      </c>
    </row>
    <row r="9441" spans="1:2">
      <c r="A9441">
        <v>47.4</v>
      </c>
      <c r="B9441">
        <v>1</v>
      </c>
    </row>
    <row r="9442" spans="1:2">
      <c r="A9442">
        <v>270</v>
      </c>
      <c r="B9442">
        <v>1</v>
      </c>
    </row>
    <row r="9443" spans="1:2">
      <c r="A9443" t="s">
        <v>13897</v>
      </c>
      <c r="B9443">
        <v>1</v>
      </c>
    </row>
    <row r="9444" spans="1:2">
      <c r="A9444" t="s">
        <v>13898</v>
      </c>
      <c r="B9444">
        <v>1</v>
      </c>
    </row>
    <row r="9445" spans="1:2">
      <c r="A9445" t="s">
        <v>13899</v>
      </c>
      <c r="B9445">
        <v>1</v>
      </c>
    </row>
    <row r="9446" spans="1:2">
      <c r="A9446" t="s">
        <v>13902</v>
      </c>
      <c r="B9446">
        <v>1</v>
      </c>
    </row>
    <row r="9447" spans="1:2">
      <c r="A9447">
        <v>30.8</v>
      </c>
      <c r="B9447">
        <v>1</v>
      </c>
    </row>
    <row r="9448" spans="1:2">
      <c r="A9448" t="s">
        <v>13909</v>
      </c>
      <c r="B9448">
        <v>1</v>
      </c>
    </row>
    <row r="9449" spans="1:2">
      <c r="A9449" t="s">
        <v>13915</v>
      </c>
      <c r="B9449">
        <v>1</v>
      </c>
    </row>
    <row r="9450" spans="1:2">
      <c r="A9450" t="s">
        <v>13917</v>
      </c>
      <c r="B9450">
        <v>1</v>
      </c>
    </row>
    <row r="9451" spans="1:2">
      <c r="A9451" t="s">
        <v>13918</v>
      </c>
      <c r="B9451">
        <v>1</v>
      </c>
    </row>
    <row r="9452" spans="1:2">
      <c r="A9452" t="s">
        <v>13920</v>
      </c>
      <c r="B9452">
        <v>1</v>
      </c>
    </row>
    <row r="9453" spans="1:2">
      <c r="A9453" t="s">
        <v>13921</v>
      </c>
      <c r="B9453">
        <v>1</v>
      </c>
    </row>
    <row r="9454" spans="1:2">
      <c r="A9454" t="s">
        <v>13923</v>
      </c>
      <c r="B9454">
        <v>1</v>
      </c>
    </row>
    <row r="9455" spans="1:2">
      <c r="A9455" t="s">
        <v>13924</v>
      </c>
      <c r="B9455">
        <v>1</v>
      </c>
    </row>
    <row r="9456" spans="1:2">
      <c r="A9456" t="s">
        <v>13926</v>
      </c>
      <c r="B9456">
        <v>1</v>
      </c>
    </row>
    <row r="9457" spans="1:2">
      <c r="A9457" t="s">
        <v>13927</v>
      </c>
      <c r="B9457">
        <v>1</v>
      </c>
    </row>
    <row r="9458" spans="1:2">
      <c r="A9458" t="s">
        <v>13930</v>
      </c>
      <c r="B9458">
        <v>1</v>
      </c>
    </row>
    <row r="9459" spans="1:2">
      <c r="A9459">
        <v>2.79</v>
      </c>
      <c r="B9459">
        <v>1</v>
      </c>
    </row>
    <row r="9460" spans="1:2">
      <c r="A9460">
        <v>2.78</v>
      </c>
      <c r="B9460">
        <v>1</v>
      </c>
    </row>
    <row r="9461" spans="1:2">
      <c r="A9461" t="s">
        <v>13931</v>
      </c>
      <c r="B9461">
        <v>1</v>
      </c>
    </row>
    <row r="9462" spans="1:2">
      <c r="A9462" t="s">
        <v>13932</v>
      </c>
      <c r="B9462">
        <v>1</v>
      </c>
    </row>
    <row r="9463" spans="1:2">
      <c r="A9463" t="s">
        <v>13933</v>
      </c>
      <c r="B9463">
        <v>1</v>
      </c>
    </row>
    <row r="9464" spans="1:2">
      <c r="A9464">
        <v>2.71</v>
      </c>
      <c r="B9464">
        <v>1</v>
      </c>
    </row>
    <row r="9465" spans="1:2">
      <c r="A9465" t="s">
        <v>13934</v>
      </c>
      <c r="B9465">
        <v>1</v>
      </c>
    </row>
    <row r="9466" spans="1:2">
      <c r="A9466" t="s">
        <v>13936</v>
      </c>
      <c r="B9466">
        <v>1</v>
      </c>
    </row>
    <row r="9467" spans="1:2">
      <c r="A9467" t="s">
        <v>13937</v>
      </c>
      <c r="B9467">
        <v>1</v>
      </c>
    </row>
    <row r="9468" spans="1:2">
      <c r="A9468" t="s">
        <v>13938</v>
      </c>
      <c r="B9468">
        <v>1</v>
      </c>
    </row>
    <row r="9469" spans="1:2">
      <c r="A9469" t="s">
        <v>13940</v>
      </c>
      <c r="B9469">
        <v>1</v>
      </c>
    </row>
    <row r="9470" spans="1:2">
      <c r="A9470" t="s">
        <v>13941</v>
      </c>
      <c r="B9470">
        <v>1</v>
      </c>
    </row>
    <row r="9471" spans="1:2">
      <c r="A9471" t="s">
        <v>13942</v>
      </c>
      <c r="B9471">
        <v>1</v>
      </c>
    </row>
    <row r="9472" spans="1:2">
      <c r="A9472" t="s">
        <v>13943</v>
      </c>
      <c r="B9472">
        <v>1</v>
      </c>
    </row>
    <row r="9473" spans="1:2">
      <c r="A9473" t="s">
        <v>13945</v>
      </c>
      <c r="B9473">
        <v>1</v>
      </c>
    </row>
    <row r="9474" spans="1:2">
      <c r="A9474" t="s">
        <v>13948</v>
      </c>
      <c r="B9474">
        <v>1</v>
      </c>
    </row>
    <row r="9475" spans="1:2">
      <c r="A9475" t="s">
        <v>13949</v>
      </c>
      <c r="B9475">
        <v>1</v>
      </c>
    </row>
    <row r="9476" spans="1:2">
      <c r="A9476" t="s">
        <v>13950</v>
      </c>
      <c r="B9476">
        <v>1</v>
      </c>
    </row>
    <row r="9477" spans="1:2">
      <c r="A9477" t="s">
        <v>13951</v>
      </c>
      <c r="B9477">
        <v>1</v>
      </c>
    </row>
    <row r="9478" spans="1:2">
      <c r="A9478" t="s">
        <v>13952</v>
      </c>
      <c r="B9478">
        <v>1</v>
      </c>
    </row>
    <row r="9479" spans="1:2">
      <c r="A9479" t="s">
        <v>13953</v>
      </c>
      <c r="B9479">
        <v>1</v>
      </c>
    </row>
    <row r="9480" spans="1:2">
      <c r="A9480" t="s">
        <v>13954</v>
      </c>
      <c r="B9480">
        <v>1</v>
      </c>
    </row>
    <row r="9481" spans="1:2">
      <c r="A9481">
        <v>0.28599999999999998</v>
      </c>
      <c r="B9481">
        <v>1</v>
      </c>
    </row>
    <row r="9482" spans="1:2">
      <c r="A9482" t="s">
        <v>13956</v>
      </c>
      <c r="B9482">
        <v>1</v>
      </c>
    </row>
    <row r="9483" spans="1:2">
      <c r="A9483" t="s">
        <v>13957</v>
      </c>
      <c r="B9483">
        <v>1</v>
      </c>
    </row>
    <row r="9484" spans="1:2">
      <c r="A9484" t="s">
        <v>13958</v>
      </c>
      <c r="B9484">
        <v>1</v>
      </c>
    </row>
    <row r="9485" spans="1:2">
      <c r="A9485" t="s">
        <v>13959</v>
      </c>
      <c r="B9485">
        <v>1</v>
      </c>
    </row>
    <row r="9486" spans="1:2">
      <c r="A9486" t="s">
        <v>13960</v>
      </c>
      <c r="B9486">
        <v>1</v>
      </c>
    </row>
    <row r="9487" spans="1:2">
      <c r="A9487" t="s">
        <v>13961</v>
      </c>
      <c r="B9487">
        <v>1</v>
      </c>
    </row>
    <row r="9488" spans="1:2">
      <c r="A9488" t="s">
        <v>13962</v>
      </c>
      <c r="B9488">
        <v>1</v>
      </c>
    </row>
    <row r="9489" spans="1:2">
      <c r="A9489" t="s">
        <v>13966</v>
      </c>
      <c r="B9489">
        <v>1</v>
      </c>
    </row>
    <row r="9490" spans="1:2">
      <c r="A9490" t="s">
        <v>13969</v>
      </c>
      <c r="B9490">
        <v>1</v>
      </c>
    </row>
    <row r="9491" spans="1:2">
      <c r="A9491" t="s">
        <v>13970</v>
      </c>
      <c r="B9491">
        <v>1</v>
      </c>
    </row>
    <row r="9492" spans="1:2">
      <c r="A9492" t="s">
        <v>13973</v>
      </c>
      <c r="B9492">
        <v>1</v>
      </c>
    </row>
    <row r="9493" spans="1:2">
      <c r="A9493" t="s">
        <v>13974</v>
      </c>
      <c r="B9493">
        <v>1</v>
      </c>
    </row>
    <row r="9494" spans="1:2">
      <c r="A9494" t="s">
        <v>13975</v>
      </c>
      <c r="B9494">
        <v>1</v>
      </c>
    </row>
    <row r="9495" spans="1:2">
      <c r="A9495" t="s">
        <v>13977</v>
      </c>
      <c r="B9495">
        <v>1</v>
      </c>
    </row>
    <row r="9496" spans="1:2">
      <c r="A9496" t="s">
        <v>13978</v>
      </c>
      <c r="B9496">
        <v>1</v>
      </c>
    </row>
    <row r="9497" spans="1:2">
      <c r="A9497" t="s">
        <v>13979</v>
      </c>
      <c r="B9497">
        <v>1</v>
      </c>
    </row>
    <row r="9498" spans="1:2">
      <c r="A9498" t="s">
        <v>13980</v>
      </c>
      <c r="B9498">
        <v>1</v>
      </c>
    </row>
    <row r="9499" spans="1:2">
      <c r="A9499" t="s">
        <v>13981</v>
      </c>
      <c r="B9499">
        <v>1</v>
      </c>
    </row>
    <row r="9500" spans="1:2">
      <c r="A9500" t="s">
        <v>13986</v>
      </c>
      <c r="B9500">
        <v>1</v>
      </c>
    </row>
    <row r="9501" spans="1:2">
      <c r="A9501" t="s">
        <v>13987</v>
      </c>
      <c r="B9501">
        <v>1</v>
      </c>
    </row>
    <row r="9502" spans="1:2">
      <c r="A9502" t="s">
        <v>13989</v>
      </c>
      <c r="B9502">
        <v>1</v>
      </c>
    </row>
    <row r="9503" spans="1:2">
      <c r="A9503" t="s">
        <v>13991</v>
      </c>
      <c r="B9503">
        <v>1</v>
      </c>
    </row>
    <row r="9504" spans="1:2">
      <c r="A9504" t="s">
        <v>13992</v>
      </c>
      <c r="B9504">
        <v>1</v>
      </c>
    </row>
    <row r="9505" spans="1:2">
      <c r="A9505" t="s">
        <v>13993</v>
      </c>
      <c r="B9505">
        <v>1</v>
      </c>
    </row>
    <row r="9506" spans="1:2">
      <c r="A9506" t="s">
        <v>13995</v>
      </c>
      <c r="B9506">
        <v>1</v>
      </c>
    </row>
    <row r="9507" spans="1:2">
      <c r="A9507" t="s">
        <v>13996</v>
      </c>
      <c r="B9507">
        <v>1</v>
      </c>
    </row>
    <row r="9508" spans="1:2">
      <c r="A9508" t="s">
        <v>13997</v>
      </c>
      <c r="B9508">
        <v>1</v>
      </c>
    </row>
    <row r="9509" spans="1:2">
      <c r="A9509" t="s">
        <v>13998</v>
      </c>
      <c r="B9509">
        <v>1</v>
      </c>
    </row>
    <row r="9510" spans="1:2">
      <c r="A9510">
        <v>1547</v>
      </c>
      <c r="B9510">
        <v>1</v>
      </c>
    </row>
    <row r="9511" spans="1:2">
      <c r="A9511" t="s">
        <v>14000</v>
      </c>
      <c r="B9511">
        <v>1</v>
      </c>
    </row>
    <row r="9512" spans="1:2">
      <c r="A9512">
        <v>696</v>
      </c>
      <c r="B9512">
        <v>1</v>
      </c>
    </row>
    <row r="9513" spans="1:2">
      <c r="A9513" t="s">
        <v>14001</v>
      </c>
      <c r="B9513">
        <v>1</v>
      </c>
    </row>
    <row r="9514" spans="1:2">
      <c r="A9514">
        <v>698</v>
      </c>
      <c r="B9514">
        <v>1</v>
      </c>
    </row>
    <row r="9515" spans="1:2">
      <c r="A9515" t="s">
        <v>14003</v>
      </c>
      <c r="B9515">
        <v>1</v>
      </c>
    </row>
    <row r="9516" spans="1:2">
      <c r="A9516" t="s">
        <v>14005</v>
      </c>
      <c r="B9516">
        <v>1</v>
      </c>
    </row>
    <row r="9517" spans="1:2">
      <c r="A9517" t="s">
        <v>14008</v>
      </c>
      <c r="B9517">
        <v>1</v>
      </c>
    </row>
    <row r="9518" spans="1:2">
      <c r="A9518" t="s">
        <v>14009</v>
      </c>
      <c r="B9518">
        <v>1</v>
      </c>
    </row>
    <row r="9519" spans="1:2">
      <c r="A9519" t="s">
        <v>14011</v>
      </c>
      <c r="B9519">
        <v>1</v>
      </c>
    </row>
    <row r="9520" spans="1:2">
      <c r="A9520" t="s">
        <v>14012</v>
      </c>
      <c r="B9520">
        <v>1</v>
      </c>
    </row>
    <row r="9521" spans="1:2">
      <c r="A9521" t="s">
        <v>8819</v>
      </c>
      <c r="B9521">
        <v>1</v>
      </c>
    </row>
    <row r="9522" spans="1:2">
      <c r="A9522">
        <v>1.21</v>
      </c>
      <c r="B9522">
        <v>1</v>
      </c>
    </row>
    <row r="9523" spans="1:2">
      <c r="A9523">
        <v>4.04</v>
      </c>
      <c r="B9523">
        <v>1</v>
      </c>
    </row>
    <row r="9524" spans="1:2">
      <c r="A9524" t="s">
        <v>14015</v>
      </c>
      <c r="B9524">
        <v>1</v>
      </c>
    </row>
    <row r="9525" spans="1:2">
      <c r="A9525" t="s">
        <v>14016</v>
      </c>
      <c r="B9525">
        <v>1</v>
      </c>
    </row>
    <row r="9526" spans="1:2">
      <c r="A9526" t="s">
        <v>14017</v>
      </c>
      <c r="B9526">
        <v>1</v>
      </c>
    </row>
    <row r="9527" spans="1:2">
      <c r="A9527" t="s">
        <v>14018</v>
      </c>
      <c r="B9527">
        <v>1</v>
      </c>
    </row>
    <row r="9528" spans="1:2">
      <c r="A9528" s="32">
        <v>43658</v>
      </c>
      <c r="B9528">
        <v>1</v>
      </c>
    </row>
    <row r="9529" spans="1:2">
      <c r="A9529" t="s">
        <v>14021</v>
      </c>
      <c r="B9529">
        <v>1</v>
      </c>
    </row>
    <row r="9530" spans="1:2">
      <c r="A9530" t="s">
        <v>14023</v>
      </c>
      <c r="B9530">
        <v>1</v>
      </c>
    </row>
    <row r="9531" spans="1:2">
      <c r="A9531" t="s">
        <v>14024</v>
      </c>
      <c r="B9531">
        <v>1</v>
      </c>
    </row>
    <row r="9532" spans="1:2">
      <c r="A9532" t="s">
        <v>14028</v>
      </c>
      <c r="B9532">
        <v>1</v>
      </c>
    </row>
    <row r="9533" spans="1:2">
      <c r="A9533" t="s">
        <v>14029</v>
      </c>
      <c r="B9533">
        <v>1</v>
      </c>
    </row>
    <row r="9534" spans="1:2">
      <c r="A9534" t="s">
        <v>14030</v>
      </c>
      <c r="B9534">
        <v>1</v>
      </c>
    </row>
    <row r="9535" spans="1:2">
      <c r="A9535" t="s">
        <v>14032</v>
      </c>
      <c r="B9535">
        <v>1</v>
      </c>
    </row>
    <row r="9536" spans="1:2">
      <c r="A9536" t="s">
        <v>14033</v>
      </c>
      <c r="B9536">
        <v>1</v>
      </c>
    </row>
    <row r="9537" spans="1:2">
      <c r="A9537" t="s">
        <v>14034</v>
      </c>
      <c r="B9537">
        <v>1</v>
      </c>
    </row>
    <row r="9538" spans="1:2">
      <c r="A9538" t="s">
        <v>14035</v>
      </c>
      <c r="B9538">
        <v>1</v>
      </c>
    </row>
    <row r="9539" spans="1:2">
      <c r="A9539" t="s">
        <v>14036</v>
      </c>
      <c r="B9539">
        <v>1</v>
      </c>
    </row>
    <row r="9540" spans="1:2">
      <c r="A9540" t="s">
        <v>14037</v>
      </c>
      <c r="B9540">
        <v>1</v>
      </c>
    </row>
    <row r="9541" spans="1:2">
      <c r="A9541" t="s">
        <v>14038</v>
      </c>
      <c r="B9541">
        <v>1</v>
      </c>
    </row>
    <row r="9542" spans="1:2">
      <c r="A9542" t="s">
        <v>14039</v>
      </c>
      <c r="B9542">
        <v>1</v>
      </c>
    </row>
    <row r="9543" spans="1:2">
      <c r="A9543" t="s">
        <v>14040</v>
      </c>
      <c r="B9543">
        <v>1</v>
      </c>
    </row>
    <row r="9544" spans="1:2">
      <c r="A9544" t="s">
        <v>14041</v>
      </c>
      <c r="B9544">
        <v>1</v>
      </c>
    </row>
    <row r="9545" spans="1:2">
      <c r="A9545" t="s">
        <v>14043</v>
      </c>
      <c r="B9545">
        <v>1</v>
      </c>
    </row>
    <row r="9546" spans="1:2">
      <c r="A9546" t="s">
        <v>14045</v>
      </c>
      <c r="B9546">
        <v>1</v>
      </c>
    </row>
    <row r="9547" spans="1:2">
      <c r="A9547" t="s">
        <v>14047</v>
      </c>
      <c r="B9547">
        <v>1</v>
      </c>
    </row>
    <row r="9548" spans="1:2">
      <c r="A9548" t="s">
        <v>9049</v>
      </c>
      <c r="B9548">
        <v>1</v>
      </c>
    </row>
    <row r="9549" spans="1:2">
      <c r="A9549" t="s">
        <v>14050</v>
      </c>
      <c r="B9549">
        <v>1</v>
      </c>
    </row>
    <row r="9550" spans="1:2">
      <c r="A9550" t="s">
        <v>14051</v>
      </c>
      <c r="B9550">
        <v>1</v>
      </c>
    </row>
    <row r="9551" spans="1:2">
      <c r="A9551" t="s">
        <v>14052</v>
      </c>
      <c r="B9551">
        <v>1</v>
      </c>
    </row>
    <row r="9552" spans="1:2">
      <c r="A9552" t="s">
        <v>14053</v>
      </c>
      <c r="B9552">
        <v>1</v>
      </c>
    </row>
    <row r="9553" spans="1:2">
      <c r="A9553" t="s">
        <v>14054</v>
      </c>
      <c r="B9553">
        <v>1</v>
      </c>
    </row>
    <row r="9554" spans="1:2">
      <c r="A9554" t="s">
        <v>14059</v>
      </c>
      <c r="B9554">
        <v>1</v>
      </c>
    </row>
    <row r="9555" spans="1:2">
      <c r="A9555" t="s">
        <v>14060</v>
      </c>
      <c r="B9555">
        <v>1</v>
      </c>
    </row>
    <row r="9556" spans="1:2">
      <c r="A9556" t="s">
        <v>14062</v>
      </c>
      <c r="B9556">
        <v>1</v>
      </c>
    </row>
    <row r="9557" spans="1:2">
      <c r="A9557" t="s">
        <v>14064</v>
      </c>
      <c r="B9557">
        <v>1</v>
      </c>
    </row>
    <row r="9558" spans="1:2">
      <c r="A9558">
        <v>40.799999999999997</v>
      </c>
      <c r="B9558">
        <v>1</v>
      </c>
    </row>
    <row r="9559" spans="1:2">
      <c r="A9559" t="s">
        <v>14070</v>
      </c>
      <c r="B9559">
        <v>1</v>
      </c>
    </row>
    <row r="9560" spans="1:2">
      <c r="A9560" t="s">
        <v>14071</v>
      </c>
      <c r="B9560">
        <v>1</v>
      </c>
    </row>
    <row r="9561" spans="1:2">
      <c r="A9561" t="s">
        <v>14073</v>
      </c>
      <c r="B9561">
        <v>1</v>
      </c>
    </row>
    <row r="9562" spans="1:2">
      <c r="A9562">
        <v>40.1</v>
      </c>
      <c r="B9562">
        <v>1</v>
      </c>
    </row>
    <row r="9563" spans="1:2">
      <c r="A9563" t="s">
        <v>14075</v>
      </c>
      <c r="B9563">
        <v>1</v>
      </c>
    </row>
    <row r="9564" spans="1:2">
      <c r="A9564" t="s">
        <v>14077</v>
      </c>
      <c r="B9564">
        <v>1</v>
      </c>
    </row>
    <row r="9565" spans="1:2">
      <c r="A9565" t="s">
        <v>14079</v>
      </c>
      <c r="B9565">
        <v>1</v>
      </c>
    </row>
    <row r="9566" spans="1:2">
      <c r="A9566">
        <v>13</v>
      </c>
      <c r="B9566">
        <v>1</v>
      </c>
    </row>
    <row r="9567" spans="1:2">
      <c r="A9567" t="s">
        <v>14082</v>
      </c>
      <c r="B9567">
        <v>1</v>
      </c>
    </row>
    <row r="9568" spans="1:2">
      <c r="A9568">
        <v>62.4</v>
      </c>
      <c r="B9568">
        <v>1</v>
      </c>
    </row>
    <row r="9569" spans="1:2">
      <c r="A9569" t="s">
        <v>11184</v>
      </c>
      <c r="B9569">
        <v>1</v>
      </c>
    </row>
    <row r="9570" spans="1:2">
      <c r="A9570" t="e">
        <f>-rich</f>
        <v>#NAME?</v>
      </c>
      <c r="B9570">
        <v>1</v>
      </c>
    </row>
    <row r="9571" spans="1:2">
      <c r="A9571" t="s">
        <v>14088</v>
      </c>
      <c r="B9571">
        <v>1</v>
      </c>
    </row>
    <row r="9572" spans="1:2">
      <c r="A9572" t="s">
        <v>14089</v>
      </c>
      <c r="B9572">
        <v>1</v>
      </c>
    </row>
    <row r="9573" spans="1:2">
      <c r="A9573" t="s">
        <v>14093</v>
      </c>
      <c r="B9573">
        <v>1</v>
      </c>
    </row>
    <row r="9574" spans="1:2">
      <c r="A9574" t="s">
        <v>14094</v>
      </c>
      <c r="B9574">
        <v>1</v>
      </c>
    </row>
    <row r="9575" spans="1:2">
      <c r="A9575" t="s">
        <v>14095</v>
      </c>
      <c r="B9575">
        <v>1</v>
      </c>
    </row>
    <row r="9576" spans="1:2">
      <c r="A9576" t="s">
        <v>14096</v>
      </c>
      <c r="B9576">
        <v>1</v>
      </c>
    </row>
    <row r="9577" spans="1:2">
      <c r="A9577">
        <f>-0.035/0.018</f>
        <v>-1.9444444444444449</v>
      </c>
      <c r="B9577">
        <v>1</v>
      </c>
    </row>
    <row r="9578" spans="1:2">
      <c r="A9578" t="s">
        <v>14099</v>
      </c>
      <c r="B9578">
        <v>1</v>
      </c>
    </row>
    <row r="9579" spans="1:2">
      <c r="A9579" t="s">
        <v>14100</v>
      </c>
      <c r="B9579">
        <v>1</v>
      </c>
    </row>
    <row r="9580" spans="1:2">
      <c r="A9580">
        <v>4.2</v>
      </c>
      <c r="B9580">
        <v>1</v>
      </c>
    </row>
    <row r="9581" spans="1:2">
      <c r="A9581" t="s">
        <v>14101</v>
      </c>
      <c r="B9581">
        <v>1</v>
      </c>
    </row>
    <row r="9582" spans="1:2">
      <c r="A9582" t="s">
        <v>14103</v>
      </c>
      <c r="B9582">
        <v>1</v>
      </c>
    </row>
    <row r="9583" spans="1:2">
      <c r="A9583" t="s">
        <v>14104</v>
      </c>
      <c r="B9583">
        <v>1</v>
      </c>
    </row>
    <row r="9584" spans="1:2">
      <c r="A9584" t="s">
        <v>14107</v>
      </c>
      <c r="B9584">
        <v>1</v>
      </c>
    </row>
    <row r="9585" spans="1:2">
      <c r="A9585" t="s">
        <v>14108</v>
      </c>
      <c r="B9585">
        <v>1</v>
      </c>
    </row>
    <row r="9586" spans="1:2">
      <c r="A9586" t="s">
        <v>14110</v>
      </c>
      <c r="B9586">
        <v>1</v>
      </c>
    </row>
    <row r="9587" spans="1:2">
      <c r="A9587" t="s">
        <v>14111</v>
      </c>
      <c r="B9587">
        <v>1</v>
      </c>
    </row>
    <row r="9588" spans="1:2">
      <c r="A9588">
        <v>167</v>
      </c>
      <c r="B9588">
        <v>1</v>
      </c>
    </row>
    <row r="9589" spans="1:2">
      <c r="A9589" t="s">
        <v>14113</v>
      </c>
      <c r="B9589">
        <v>1</v>
      </c>
    </row>
    <row r="9590" spans="1:2">
      <c r="A9590" t="s">
        <v>14115</v>
      </c>
      <c r="B9590">
        <v>1</v>
      </c>
    </row>
    <row r="9591" spans="1:2">
      <c r="A9591">
        <v>26.2</v>
      </c>
      <c r="B9591">
        <v>1</v>
      </c>
    </row>
    <row r="9592" spans="1:2">
      <c r="A9592">
        <v>-0.156</v>
      </c>
      <c r="B9592">
        <v>1</v>
      </c>
    </row>
    <row r="9593" spans="1:2">
      <c r="A9593" t="s">
        <v>14118</v>
      </c>
      <c r="B9593">
        <v>1</v>
      </c>
    </row>
    <row r="9594" spans="1:2">
      <c r="A9594" t="s">
        <v>14121</v>
      </c>
      <c r="B9594">
        <v>1</v>
      </c>
    </row>
    <row r="9595" spans="1:2">
      <c r="A9595" t="s">
        <v>14122</v>
      </c>
      <c r="B9595">
        <v>1</v>
      </c>
    </row>
    <row r="9596" spans="1:2">
      <c r="A9596" t="s">
        <v>14124</v>
      </c>
      <c r="B9596">
        <v>1</v>
      </c>
    </row>
    <row r="9597" spans="1:2">
      <c r="A9597" t="s">
        <v>14126</v>
      </c>
      <c r="B9597">
        <v>1</v>
      </c>
    </row>
    <row r="9598" spans="1:2">
      <c r="A9598" t="s">
        <v>14131</v>
      </c>
      <c r="B9598">
        <v>1</v>
      </c>
    </row>
    <row r="9599" spans="1:2">
      <c r="A9599" t="s">
        <v>14132</v>
      </c>
      <c r="B9599">
        <v>1</v>
      </c>
    </row>
    <row r="9600" spans="1:2">
      <c r="A9600" t="s">
        <v>14134</v>
      </c>
      <c r="B9600">
        <v>1</v>
      </c>
    </row>
    <row r="9601" spans="1:2">
      <c r="A9601" t="s">
        <v>14135</v>
      </c>
      <c r="B9601">
        <v>1</v>
      </c>
    </row>
    <row r="9602" spans="1:2">
      <c r="A9602" t="s">
        <v>14137</v>
      </c>
      <c r="B9602">
        <v>1</v>
      </c>
    </row>
    <row r="9603" spans="1:2">
      <c r="A9603" t="s">
        <v>14138</v>
      </c>
      <c r="B9603">
        <v>1</v>
      </c>
    </row>
    <row r="9604" spans="1:2">
      <c r="A9604" t="s">
        <v>14142</v>
      </c>
      <c r="B9604">
        <v>1</v>
      </c>
    </row>
    <row r="9605" spans="1:2">
      <c r="A9605" t="s">
        <v>14143</v>
      </c>
      <c r="B9605">
        <v>1</v>
      </c>
    </row>
    <row r="9606" spans="1:2">
      <c r="A9606" t="s">
        <v>14146</v>
      </c>
      <c r="B9606">
        <v>1</v>
      </c>
    </row>
    <row r="9607" spans="1:2">
      <c r="A9607" t="s">
        <v>14148</v>
      </c>
      <c r="B9607">
        <v>1</v>
      </c>
    </row>
    <row r="9608" spans="1:2">
      <c r="A9608" t="s">
        <v>14149</v>
      </c>
      <c r="B9608">
        <v>1</v>
      </c>
    </row>
    <row r="9609" spans="1:2">
      <c r="A9609" t="s">
        <v>14150</v>
      </c>
      <c r="B9609">
        <v>1</v>
      </c>
    </row>
    <row r="9610" spans="1:2">
      <c r="A9610" t="s">
        <v>14151</v>
      </c>
      <c r="B9610">
        <v>1</v>
      </c>
    </row>
    <row r="9611" spans="1:2">
      <c r="A9611" t="s">
        <v>14152</v>
      </c>
      <c r="B9611">
        <v>1</v>
      </c>
    </row>
    <row r="9612" spans="1:2">
      <c r="A9612" t="s">
        <v>14153</v>
      </c>
      <c r="B9612">
        <v>1</v>
      </c>
    </row>
    <row r="9613" spans="1:2">
      <c r="A9613" t="s">
        <v>14154</v>
      </c>
      <c r="B9613">
        <v>1</v>
      </c>
    </row>
    <row r="9614" spans="1:2">
      <c r="A9614" t="s">
        <v>14156</v>
      </c>
      <c r="B9614">
        <v>1</v>
      </c>
    </row>
    <row r="9615" spans="1:2">
      <c r="A9615" t="s">
        <v>14157</v>
      </c>
      <c r="B9615">
        <v>1</v>
      </c>
    </row>
    <row r="9616" spans="1:2">
      <c r="A9616" t="s">
        <v>14158</v>
      </c>
      <c r="B9616">
        <v>1</v>
      </c>
    </row>
    <row r="9617" spans="1:2">
      <c r="A9617" t="s">
        <v>14159</v>
      </c>
      <c r="B9617">
        <v>1</v>
      </c>
    </row>
    <row r="9618" spans="1:2">
      <c r="A9618" t="s">
        <v>14160</v>
      </c>
      <c r="B9618">
        <v>1</v>
      </c>
    </row>
    <row r="9619" spans="1:2">
      <c r="A9619">
        <v>78</v>
      </c>
      <c r="B9619">
        <v>1</v>
      </c>
    </row>
    <row r="9620" spans="1:2">
      <c r="A9620" t="s">
        <v>14162</v>
      </c>
      <c r="B9620">
        <v>1</v>
      </c>
    </row>
    <row r="9621" spans="1:2">
      <c r="A9621" t="s">
        <v>14164</v>
      </c>
      <c r="B9621">
        <v>1</v>
      </c>
    </row>
    <row r="9622" spans="1:2">
      <c r="A9622" t="s">
        <v>14165</v>
      </c>
      <c r="B9622">
        <v>1</v>
      </c>
    </row>
    <row r="9623" spans="1:2">
      <c r="A9623" t="s">
        <v>14167</v>
      </c>
      <c r="B9623">
        <v>1</v>
      </c>
    </row>
    <row r="9624" spans="1:2">
      <c r="A9624" t="s">
        <v>14171</v>
      </c>
      <c r="B9624">
        <v>1</v>
      </c>
    </row>
    <row r="9625" spans="1:2">
      <c r="A9625" t="s">
        <v>14173</v>
      </c>
      <c r="B9625">
        <v>1</v>
      </c>
    </row>
    <row r="9626" spans="1:2">
      <c r="A9626" t="s">
        <v>14175</v>
      </c>
      <c r="B9626">
        <v>1</v>
      </c>
    </row>
    <row r="9627" spans="1:2">
      <c r="A9627" t="s">
        <v>14176</v>
      </c>
      <c r="B9627">
        <v>1</v>
      </c>
    </row>
    <row r="9628" spans="1:2">
      <c r="A9628" t="s">
        <v>14177</v>
      </c>
      <c r="B9628">
        <v>1</v>
      </c>
    </row>
    <row r="9629" spans="1:2">
      <c r="A9629" t="s">
        <v>14180</v>
      </c>
      <c r="B9629">
        <v>1</v>
      </c>
    </row>
    <row r="9630" spans="1:2">
      <c r="A9630" t="s">
        <v>14181</v>
      </c>
      <c r="B9630">
        <v>1</v>
      </c>
    </row>
    <row r="9631" spans="1:2">
      <c r="A9631" t="s">
        <v>14187</v>
      </c>
      <c r="B9631">
        <v>1</v>
      </c>
    </row>
    <row r="9632" spans="1:2">
      <c r="A9632" t="s">
        <v>14188</v>
      </c>
      <c r="B9632">
        <v>1</v>
      </c>
    </row>
    <row r="9633" spans="1:2">
      <c r="A9633">
        <v>5.78</v>
      </c>
      <c r="B9633">
        <v>1</v>
      </c>
    </row>
    <row r="9634" spans="1:2">
      <c r="A9634" t="s">
        <v>14191</v>
      </c>
      <c r="B9634">
        <v>1</v>
      </c>
    </row>
    <row r="9635" spans="1:2">
      <c r="A9635" t="s">
        <v>14192</v>
      </c>
      <c r="B9635">
        <v>1</v>
      </c>
    </row>
    <row r="9636" spans="1:2">
      <c r="A9636" t="s">
        <v>14194</v>
      </c>
      <c r="B9636">
        <v>1</v>
      </c>
    </row>
    <row r="9637" spans="1:2">
      <c r="A9637" t="s">
        <v>14197</v>
      </c>
      <c r="B9637">
        <v>1</v>
      </c>
    </row>
    <row r="9638" spans="1:2">
      <c r="A9638" t="s">
        <v>14198</v>
      </c>
      <c r="B9638">
        <v>1</v>
      </c>
    </row>
    <row r="9639" spans="1:2">
      <c r="A9639" t="s">
        <v>14199</v>
      </c>
      <c r="B9639">
        <v>1</v>
      </c>
    </row>
    <row r="9640" spans="1:2">
      <c r="A9640" t="s">
        <v>14200</v>
      </c>
      <c r="B9640">
        <v>1</v>
      </c>
    </row>
    <row r="9641" spans="1:2">
      <c r="A9641" t="s">
        <v>14202</v>
      </c>
      <c r="B9641">
        <v>1</v>
      </c>
    </row>
    <row r="9642" spans="1:2">
      <c r="A9642" t="s">
        <v>14203</v>
      </c>
      <c r="B9642">
        <v>1</v>
      </c>
    </row>
    <row r="9643" spans="1:2">
      <c r="A9643" t="s">
        <v>14204</v>
      </c>
      <c r="B9643">
        <v>1</v>
      </c>
    </row>
    <row r="9644" spans="1:2">
      <c r="A9644" t="s">
        <v>14205</v>
      </c>
      <c r="B9644">
        <v>1</v>
      </c>
    </row>
    <row r="9645" spans="1:2">
      <c r="A9645" t="s">
        <v>14208</v>
      </c>
      <c r="B9645">
        <v>1</v>
      </c>
    </row>
    <row r="9646" spans="1:2">
      <c r="A9646" t="s">
        <v>14210</v>
      </c>
      <c r="B9646">
        <v>1</v>
      </c>
    </row>
    <row r="9647" spans="1:2">
      <c r="A9647" t="s">
        <v>14212</v>
      </c>
      <c r="B9647">
        <v>1</v>
      </c>
    </row>
    <row r="9648" spans="1:2">
      <c r="A9648" t="s">
        <v>14213</v>
      </c>
      <c r="B9648">
        <v>1</v>
      </c>
    </row>
    <row r="9649" spans="1:2">
      <c r="A9649" t="s">
        <v>14214</v>
      </c>
      <c r="B9649">
        <v>1</v>
      </c>
    </row>
    <row r="9650" spans="1:2">
      <c r="A9650" t="s">
        <v>14215</v>
      </c>
      <c r="B9650">
        <v>1</v>
      </c>
    </row>
    <row r="9651" spans="1:2">
      <c r="A9651" t="s">
        <v>14216</v>
      </c>
      <c r="B9651">
        <v>1</v>
      </c>
    </row>
    <row r="9652" spans="1:2">
      <c r="A9652" t="s">
        <v>14217</v>
      </c>
      <c r="B9652">
        <v>1</v>
      </c>
    </row>
    <row r="9653" spans="1:2">
      <c r="A9653" t="s">
        <v>14219</v>
      </c>
      <c r="B9653">
        <v>1</v>
      </c>
    </row>
    <row r="9654" spans="1:2">
      <c r="A9654" t="s">
        <v>14220</v>
      </c>
      <c r="B9654">
        <v>1</v>
      </c>
    </row>
    <row r="9655" spans="1:2">
      <c r="A9655" t="s">
        <v>14222</v>
      </c>
      <c r="B9655">
        <v>1</v>
      </c>
    </row>
    <row r="9656" spans="1:2">
      <c r="A9656" t="s">
        <v>14223</v>
      </c>
      <c r="B9656">
        <v>1</v>
      </c>
    </row>
    <row r="9657" spans="1:2">
      <c r="A9657" t="s">
        <v>14229</v>
      </c>
      <c r="B9657">
        <v>1</v>
      </c>
    </row>
    <row r="9658" spans="1:2">
      <c r="A9658" t="s">
        <v>14230</v>
      </c>
      <c r="B9658">
        <v>1</v>
      </c>
    </row>
    <row r="9659" spans="1:2">
      <c r="A9659" t="s">
        <v>14231</v>
      </c>
      <c r="B9659">
        <v>1</v>
      </c>
    </row>
    <row r="9660" spans="1:2">
      <c r="A9660" t="s">
        <v>14234</v>
      </c>
      <c r="B9660">
        <v>1</v>
      </c>
    </row>
    <row r="9661" spans="1:2">
      <c r="A9661" t="s">
        <v>14237</v>
      </c>
      <c r="B9661">
        <v>1</v>
      </c>
    </row>
    <row r="9662" spans="1:2">
      <c r="A9662" t="s">
        <v>14243</v>
      </c>
      <c r="B9662">
        <v>1</v>
      </c>
    </row>
    <row r="9663" spans="1:2">
      <c r="A9663" t="s">
        <v>14250</v>
      </c>
      <c r="B9663">
        <v>1</v>
      </c>
    </row>
    <row r="9664" spans="1:2">
      <c r="A9664" t="s">
        <v>14251</v>
      </c>
      <c r="B9664">
        <v>1</v>
      </c>
    </row>
    <row r="9665" spans="1:2">
      <c r="A9665" t="s">
        <v>14253</v>
      </c>
      <c r="B9665">
        <v>1</v>
      </c>
    </row>
    <row r="9666" spans="1:2">
      <c r="A9666" t="s">
        <v>14255</v>
      </c>
      <c r="B9666">
        <v>1</v>
      </c>
    </row>
    <row r="9667" spans="1:2">
      <c r="A9667" t="s">
        <v>14257</v>
      </c>
      <c r="B9667">
        <v>1</v>
      </c>
    </row>
    <row r="9668" spans="1:2">
      <c r="A9668" t="s">
        <v>14259</v>
      </c>
      <c r="B9668">
        <v>1</v>
      </c>
    </row>
    <row r="9669" spans="1:2">
      <c r="A9669">
        <f>40</f>
        <v>40</v>
      </c>
      <c r="B9669">
        <v>1</v>
      </c>
    </row>
    <row r="9670" spans="1:2">
      <c r="A9670" t="s">
        <v>14263</v>
      </c>
      <c r="B9670">
        <v>1</v>
      </c>
    </row>
    <row r="9671" spans="1:2">
      <c r="A9671" t="s">
        <v>14265</v>
      </c>
      <c r="B9671">
        <v>1</v>
      </c>
    </row>
    <row r="9672" spans="1:2">
      <c r="A9672" t="s">
        <v>14266</v>
      </c>
      <c r="B9672">
        <v>1</v>
      </c>
    </row>
    <row r="9673" spans="1:2">
      <c r="A9673" t="s">
        <v>14267</v>
      </c>
      <c r="B9673">
        <v>1</v>
      </c>
    </row>
    <row r="9674" spans="1:2">
      <c r="A9674" t="s">
        <v>14268</v>
      </c>
      <c r="B9674">
        <v>1</v>
      </c>
    </row>
    <row r="9675" spans="1:2">
      <c r="A9675" t="s">
        <v>14269</v>
      </c>
      <c r="B9675">
        <v>1</v>
      </c>
    </row>
    <row r="9676" spans="1:2">
      <c r="A9676" t="s">
        <v>14272</v>
      </c>
      <c r="B9676">
        <v>1</v>
      </c>
    </row>
    <row r="9677" spans="1:2">
      <c r="A9677" t="s">
        <v>14274</v>
      </c>
      <c r="B9677">
        <v>1</v>
      </c>
    </row>
    <row r="9678" spans="1:2">
      <c r="A9678" t="s">
        <v>14276</v>
      </c>
      <c r="B9678">
        <v>1</v>
      </c>
    </row>
    <row r="9679" spans="1:2">
      <c r="A9679" t="s">
        <v>14277</v>
      </c>
      <c r="B9679">
        <v>1</v>
      </c>
    </row>
    <row r="9680" spans="1:2">
      <c r="A9680" t="s">
        <v>14279</v>
      </c>
      <c r="B9680">
        <v>1</v>
      </c>
    </row>
    <row r="9681" spans="1:2">
      <c r="A9681" t="s">
        <v>10848</v>
      </c>
      <c r="B9681">
        <v>1</v>
      </c>
    </row>
    <row r="9682" spans="1:2">
      <c r="A9682" t="s">
        <v>14285</v>
      </c>
      <c r="B9682">
        <v>1</v>
      </c>
    </row>
    <row r="9683" spans="1:2">
      <c r="A9683" t="s">
        <v>14286</v>
      </c>
      <c r="B9683">
        <v>1</v>
      </c>
    </row>
    <row r="9684" spans="1:2">
      <c r="A9684" t="s">
        <v>14287</v>
      </c>
      <c r="B9684">
        <v>1</v>
      </c>
    </row>
    <row r="9685" spans="1:2">
      <c r="A9685" t="s">
        <v>14289</v>
      </c>
      <c r="B9685">
        <v>1</v>
      </c>
    </row>
    <row r="9686" spans="1:2">
      <c r="A9686" t="s">
        <v>14290</v>
      </c>
      <c r="B9686">
        <v>1</v>
      </c>
    </row>
    <row r="9687" spans="1:2">
      <c r="A9687" t="s">
        <v>14291</v>
      </c>
      <c r="B9687">
        <v>1</v>
      </c>
    </row>
    <row r="9688" spans="1:2">
      <c r="A9688">
        <v>-30</v>
      </c>
      <c r="B9688">
        <v>1</v>
      </c>
    </row>
    <row r="9689" spans="1:2">
      <c r="A9689" t="s">
        <v>14294</v>
      </c>
      <c r="B9689">
        <v>1</v>
      </c>
    </row>
    <row r="9690" spans="1:2">
      <c r="A9690" t="s">
        <v>14295</v>
      </c>
      <c r="B9690">
        <v>1</v>
      </c>
    </row>
    <row r="9691" spans="1:2">
      <c r="A9691" t="s">
        <v>14297</v>
      </c>
      <c r="B9691">
        <v>1</v>
      </c>
    </row>
    <row r="9692" spans="1:2">
      <c r="A9692" t="s">
        <v>14300</v>
      </c>
      <c r="B9692">
        <v>1</v>
      </c>
    </row>
    <row r="9693" spans="1:2">
      <c r="A9693" t="s">
        <v>14304</v>
      </c>
      <c r="B9693">
        <v>1</v>
      </c>
    </row>
    <row r="9694" spans="1:2">
      <c r="A9694" t="s">
        <v>14305</v>
      </c>
      <c r="B9694">
        <v>1</v>
      </c>
    </row>
    <row r="9695" spans="1:2">
      <c r="A9695" t="s">
        <v>14306</v>
      </c>
      <c r="B9695">
        <v>1</v>
      </c>
    </row>
    <row r="9696" spans="1:2">
      <c r="A9696" t="s">
        <v>14307</v>
      </c>
      <c r="B9696">
        <v>1</v>
      </c>
    </row>
    <row r="9697" spans="1:2">
      <c r="A9697" t="s">
        <v>14308</v>
      </c>
      <c r="B9697">
        <v>1</v>
      </c>
    </row>
    <row r="9698" spans="1:2">
      <c r="A9698" t="s">
        <v>14311</v>
      </c>
      <c r="B9698">
        <v>1</v>
      </c>
    </row>
    <row r="9699" spans="1:2">
      <c r="A9699" t="s">
        <v>14314</v>
      </c>
      <c r="B9699">
        <v>1</v>
      </c>
    </row>
    <row r="9700" spans="1:2">
      <c r="A9700" t="s">
        <v>14316</v>
      </c>
      <c r="B9700">
        <v>1</v>
      </c>
    </row>
    <row r="9701" spans="1:2">
      <c r="A9701" t="s">
        <v>14317</v>
      </c>
      <c r="B9701">
        <v>1</v>
      </c>
    </row>
    <row r="9702" spans="1:2">
      <c r="A9702">
        <v>36.47</v>
      </c>
      <c r="B9702">
        <v>1</v>
      </c>
    </row>
    <row r="9703" spans="1:2">
      <c r="A9703" t="s">
        <v>14319</v>
      </c>
      <c r="B9703">
        <v>1</v>
      </c>
    </row>
    <row r="9704" spans="1:2">
      <c r="A9704" t="s">
        <v>14320</v>
      </c>
      <c r="B9704">
        <v>1</v>
      </c>
    </row>
    <row r="9705" spans="1:2">
      <c r="A9705" t="s">
        <v>14321</v>
      </c>
      <c r="B9705">
        <v>1</v>
      </c>
    </row>
    <row r="9706" spans="1:2">
      <c r="A9706" t="s">
        <v>14322</v>
      </c>
      <c r="B9706">
        <v>1</v>
      </c>
    </row>
    <row r="9707" spans="1:2">
      <c r="A9707" t="s">
        <v>14324</v>
      </c>
      <c r="B9707">
        <v>1</v>
      </c>
    </row>
    <row r="9708" spans="1:2">
      <c r="A9708" t="s">
        <v>14325</v>
      </c>
      <c r="B9708">
        <v>1</v>
      </c>
    </row>
    <row r="9709" spans="1:2">
      <c r="A9709" t="s">
        <v>14326</v>
      </c>
      <c r="B9709">
        <v>1</v>
      </c>
    </row>
    <row r="9710" spans="1:2">
      <c r="A9710" t="s">
        <v>14328</v>
      </c>
      <c r="B9710">
        <v>1</v>
      </c>
    </row>
    <row r="9711" spans="1:2">
      <c r="A9711" t="s">
        <v>14329</v>
      </c>
      <c r="B9711">
        <v>1</v>
      </c>
    </row>
    <row r="9712" spans="1:2">
      <c r="A9712" t="s">
        <v>14330</v>
      </c>
      <c r="B9712">
        <v>1</v>
      </c>
    </row>
    <row r="9713" spans="1:2">
      <c r="A9713" t="s">
        <v>14331</v>
      </c>
      <c r="B9713">
        <v>1</v>
      </c>
    </row>
    <row r="9714" spans="1:2">
      <c r="A9714" t="s">
        <v>14333</v>
      </c>
      <c r="B9714">
        <v>1</v>
      </c>
    </row>
    <row r="9715" spans="1:2">
      <c r="A9715" t="s">
        <v>14334</v>
      </c>
      <c r="B9715">
        <v>1</v>
      </c>
    </row>
    <row r="9716" spans="1:2">
      <c r="A9716" t="s">
        <v>14335</v>
      </c>
      <c r="B9716">
        <v>1</v>
      </c>
    </row>
    <row r="9717" spans="1:2">
      <c r="A9717" t="s">
        <v>14338</v>
      </c>
      <c r="B9717">
        <v>1</v>
      </c>
    </row>
    <row r="9718" spans="1:2">
      <c r="A9718" t="s">
        <v>14343</v>
      </c>
      <c r="B9718">
        <v>1</v>
      </c>
    </row>
    <row r="9719" spans="1:2">
      <c r="A9719" t="s">
        <v>14348</v>
      </c>
      <c r="B9719">
        <v>1</v>
      </c>
    </row>
    <row r="9720" spans="1:2">
      <c r="A9720" t="s">
        <v>14350</v>
      </c>
      <c r="B9720">
        <v>1</v>
      </c>
    </row>
    <row r="9721" spans="1:2">
      <c r="A9721" t="s">
        <v>14351</v>
      </c>
      <c r="B9721">
        <v>1</v>
      </c>
    </row>
    <row r="9722" spans="1:2">
      <c r="A9722" t="s">
        <v>14352</v>
      </c>
      <c r="B9722">
        <v>1</v>
      </c>
    </row>
    <row r="9723" spans="1:2">
      <c r="A9723" t="s">
        <v>14353</v>
      </c>
      <c r="B9723">
        <v>1</v>
      </c>
    </row>
    <row r="9724" spans="1:2">
      <c r="A9724" t="s">
        <v>14354</v>
      </c>
      <c r="B9724">
        <v>1</v>
      </c>
    </row>
    <row r="9725" spans="1:2">
      <c r="A9725" t="s">
        <v>14358</v>
      </c>
      <c r="B9725">
        <v>1</v>
      </c>
    </row>
    <row r="9726" spans="1:2">
      <c r="A9726" t="s">
        <v>14359</v>
      </c>
      <c r="B9726">
        <v>1</v>
      </c>
    </row>
    <row r="9727" spans="1:2">
      <c r="A9727" t="s">
        <v>14360</v>
      </c>
      <c r="B9727">
        <v>1</v>
      </c>
    </row>
    <row r="9728" spans="1:2">
      <c r="A9728" t="s">
        <v>14361</v>
      </c>
      <c r="B9728">
        <v>1</v>
      </c>
    </row>
    <row r="9729" spans="1:2">
      <c r="A9729" t="s">
        <v>14362</v>
      </c>
      <c r="B9729">
        <v>1</v>
      </c>
    </row>
    <row r="9730" spans="1:2">
      <c r="A9730" t="s">
        <v>14363</v>
      </c>
      <c r="B9730">
        <v>1</v>
      </c>
    </row>
    <row r="9731" spans="1:2">
      <c r="A9731" t="s">
        <v>14364</v>
      </c>
      <c r="B9731">
        <v>1</v>
      </c>
    </row>
    <row r="9732" spans="1:2">
      <c r="A9732" t="s">
        <v>14365</v>
      </c>
      <c r="B9732">
        <v>1</v>
      </c>
    </row>
    <row r="9733" spans="1:2">
      <c r="A9733" t="s">
        <v>14366</v>
      </c>
      <c r="B9733">
        <v>1</v>
      </c>
    </row>
    <row r="9734" spans="1:2">
      <c r="A9734" t="s">
        <v>14367</v>
      </c>
      <c r="B9734">
        <v>1</v>
      </c>
    </row>
    <row r="9735" spans="1:2">
      <c r="A9735" t="s">
        <v>14368</v>
      </c>
      <c r="B9735">
        <v>1</v>
      </c>
    </row>
    <row r="9736" spans="1:2">
      <c r="A9736" t="s">
        <v>14369</v>
      </c>
      <c r="B9736">
        <v>1</v>
      </c>
    </row>
    <row r="9737" spans="1:2">
      <c r="A9737" t="s">
        <v>14370</v>
      </c>
      <c r="B9737">
        <v>1</v>
      </c>
    </row>
    <row r="9738" spans="1:2">
      <c r="A9738" t="s">
        <v>14371</v>
      </c>
      <c r="B9738">
        <v>1</v>
      </c>
    </row>
    <row r="9739" spans="1:2">
      <c r="A9739" t="s">
        <v>11095</v>
      </c>
      <c r="B9739">
        <v>1</v>
      </c>
    </row>
    <row r="9740" spans="1:2">
      <c r="A9740" t="s">
        <v>14372</v>
      </c>
      <c r="B9740">
        <v>1</v>
      </c>
    </row>
    <row r="9741" spans="1:2">
      <c r="A9741" t="s">
        <v>14373</v>
      </c>
      <c r="B9741">
        <v>1</v>
      </c>
    </row>
    <row r="9742" spans="1:2">
      <c r="A9742" t="s">
        <v>14378</v>
      </c>
      <c r="B9742">
        <v>1</v>
      </c>
    </row>
    <row r="9743" spans="1:2">
      <c r="A9743" t="s">
        <v>14379</v>
      </c>
      <c r="B9743">
        <v>1</v>
      </c>
    </row>
    <row r="9744" spans="1:2">
      <c r="A9744" t="s">
        <v>14381</v>
      </c>
      <c r="B9744">
        <v>1</v>
      </c>
    </row>
    <row r="9745" spans="1:2">
      <c r="A9745" t="s">
        <v>14382</v>
      </c>
      <c r="B9745">
        <v>1</v>
      </c>
    </row>
    <row r="9746" spans="1:2">
      <c r="A9746" t="s">
        <v>14383</v>
      </c>
      <c r="B9746">
        <v>1</v>
      </c>
    </row>
    <row r="9747" spans="1:2">
      <c r="A9747" t="s">
        <v>14384</v>
      </c>
      <c r="B9747">
        <v>1</v>
      </c>
    </row>
    <row r="9748" spans="1:2">
      <c r="A9748" t="s">
        <v>14387</v>
      </c>
      <c r="B9748">
        <v>1</v>
      </c>
    </row>
    <row r="9749" spans="1:2">
      <c r="A9749" t="s">
        <v>14388</v>
      </c>
      <c r="B9749">
        <v>1</v>
      </c>
    </row>
    <row r="9750" spans="1:2">
      <c r="A9750" t="s">
        <v>14389</v>
      </c>
      <c r="B9750">
        <v>1</v>
      </c>
    </row>
    <row r="9751" spans="1:2">
      <c r="A9751" t="s">
        <v>14390</v>
      </c>
      <c r="B9751">
        <v>1</v>
      </c>
    </row>
    <row r="9752" spans="1:2">
      <c r="A9752" t="s">
        <v>14391</v>
      </c>
      <c r="B9752">
        <v>1</v>
      </c>
    </row>
    <row r="9753" spans="1:2">
      <c r="A9753" t="s">
        <v>14393</v>
      </c>
      <c r="B9753">
        <v>1</v>
      </c>
    </row>
    <row r="9754" spans="1:2">
      <c r="A9754" t="s">
        <v>14394</v>
      </c>
      <c r="B9754">
        <v>1</v>
      </c>
    </row>
    <row r="9755" spans="1:2">
      <c r="A9755" t="s">
        <v>14396</v>
      </c>
      <c r="B9755">
        <v>1</v>
      </c>
    </row>
    <row r="9756" spans="1:2">
      <c r="A9756" t="s">
        <v>14397</v>
      </c>
      <c r="B9756">
        <v>1</v>
      </c>
    </row>
    <row r="9757" spans="1:2">
      <c r="A9757" t="s">
        <v>14398</v>
      </c>
      <c r="B9757">
        <v>1</v>
      </c>
    </row>
    <row r="9758" spans="1:2">
      <c r="A9758" t="s">
        <v>14400</v>
      </c>
      <c r="B9758">
        <v>1</v>
      </c>
    </row>
    <row r="9759" spans="1:2">
      <c r="A9759" t="s">
        <v>14401</v>
      </c>
      <c r="B9759">
        <v>1</v>
      </c>
    </row>
    <row r="9760" spans="1:2">
      <c r="A9760" t="s">
        <v>14402</v>
      </c>
      <c r="B9760">
        <v>1</v>
      </c>
    </row>
    <row r="9761" spans="1:2">
      <c r="A9761" t="s">
        <v>14404</v>
      </c>
      <c r="B9761">
        <v>1</v>
      </c>
    </row>
    <row r="9762" spans="1:2">
      <c r="A9762" t="s">
        <v>10996</v>
      </c>
      <c r="B9762">
        <v>1</v>
      </c>
    </row>
    <row r="9763" spans="1:2">
      <c r="A9763" t="s">
        <v>14406</v>
      </c>
      <c r="B9763">
        <v>1</v>
      </c>
    </row>
    <row r="9764" spans="1:2">
      <c r="A9764" t="s">
        <v>14407</v>
      </c>
      <c r="B9764">
        <v>1</v>
      </c>
    </row>
    <row r="9765" spans="1:2">
      <c r="A9765" t="s">
        <v>14409</v>
      </c>
      <c r="B9765">
        <v>1</v>
      </c>
    </row>
    <row r="9766" spans="1:2">
      <c r="A9766">
        <v>155</v>
      </c>
      <c r="B9766">
        <v>1</v>
      </c>
    </row>
    <row r="9767" spans="1:2">
      <c r="A9767">
        <v>156</v>
      </c>
      <c r="B9767">
        <v>1</v>
      </c>
    </row>
    <row r="9768" spans="1:2">
      <c r="A9768" t="s">
        <v>14410</v>
      </c>
      <c r="B9768">
        <v>1</v>
      </c>
    </row>
    <row r="9769" spans="1:2">
      <c r="A9769" t="s">
        <v>14411</v>
      </c>
      <c r="B9769">
        <v>1</v>
      </c>
    </row>
    <row r="9770" spans="1:2">
      <c r="A9770" t="s">
        <v>14415</v>
      </c>
      <c r="B9770">
        <v>1</v>
      </c>
    </row>
    <row r="9771" spans="1:2">
      <c r="A9771" t="s">
        <v>14417</v>
      </c>
      <c r="B9771">
        <v>1</v>
      </c>
    </row>
    <row r="9772" spans="1:2">
      <c r="A9772" t="s">
        <v>14418</v>
      </c>
      <c r="B9772">
        <v>1</v>
      </c>
    </row>
    <row r="9773" spans="1:2">
      <c r="A9773" t="s">
        <v>14420</v>
      </c>
      <c r="B9773">
        <v>1</v>
      </c>
    </row>
    <row r="9774" spans="1:2">
      <c r="A9774" t="s">
        <v>14421</v>
      </c>
      <c r="B9774">
        <v>1</v>
      </c>
    </row>
    <row r="9775" spans="1:2">
      <c r="A9775" t="s">
        <v>14424</v>
      </c>
      <c r="B9775">
        <v>1</v>
      </c>
    </row>
    <row r="9776" spans="1:2">
      <c r="A9776" t="s">
        <v>14426</v>
      </c>
      <c r="B9776">
        <v>1</v>
      </c>
    </row>
    <row r="9777" spans="1:2">
      <c r="A9777" t="s">
        <v>14429</v>
      </c>
      <c r="B9777">
        <v>1</v>
      </c>
    </row>
    <row r="9778" spans="1:2">
      <c r="A9778" t="s">
        <v>14432</v>
      </c>
      <c r="B9778">
        <v>1</v>
      </c>
    </row>
    <row r="9779" spans="1:2">
      <c r="A9779" t="s">
        <v>14433</v>
      </c>
      <c r="B9779">
        <v>1</v>
      </c>
    </row>
    <row r="9780" spans="1:2">
      <c r="A9780" t="s">
        <v>14434</v>
      </c>
      <c r="B9780">
        <v>1</v>
      </c>
    </row>
    <row r="9781" spans="1:2">
      <c r="A9781" t="s">
        <v>14435</v>
      </c>
      <c r="B9781">
        <v>1</v>
      </c>
    </row>
    <row r="9782" spans="1:2">
      <c r="A9782" t="s">
        <v>14438</v>
      </c>
      <c r="B9782">
        <v>1</v>
      </c>
    </row>
    <row r="9783" spans="1:2">
      <c r="A9783" t="s">
        <v>14439</v>
      </c>
      <c r="B9783">
        <v>1</v>
      </c>
    </row>
    <row r="9784" spans="1:2">
      <c r="A9784" t="s">
        <v>14440</v>
      </c>
      <c r="B9784">
        <v>1</v>
      </c>
    </row>
    <row r="9785" spans="1:2">
      <c r="A9785" t="s">
        <v>14441</v>
      </c>
      <c r="B9785">
        <v>1</v>
      </c>
    </row>
    <row r="9786" spans="1:2">
      <c r="A9786" t="s">
        <v>14442</v>
      </c>
      <c r="B9786">
        <v>1</v>
      </c>
    </row>
    <row r="9787" spans="1:2">
      <c r="A9787" t="s">
        <v>14443</v>
      </c>
      <c r="B9787">
        <v>1</v>
      </c>
    </row>
    <row r="9788" spans="1:2">
      <c r="A9788" t="s">
        <v>14444</v>
      </c>
      <c r="B9788">
        <v>1</v>
      </c>
    </row>
    <row r="9789" spans="1:2">
      <c r="A9789" t="s">
        <v>14447</v>
      </c>
      <c r="B9789">
        <v>1</v>
      </c>
    </row>
    <row r="9790" spans="1:2">
      <c r="A9790" t="s">
        <v>14448</v>
      </c>
      <c r="B9790">
        <v>1</v>
      </c>
    </row>
    <row r="9791" spans="1:2">
      <c r="A9791" t="s">
        <v>14450</v>
      </c>
      <c r="B9791">
        <v>1</v>
      </c>
    </row>
    <row r="9792" spans="1:2">
      <c r="A9792" t="s">
        <v>14451</v>
      </c>
      <c r="B9792">
        <v>1</v>
      </c>
    </row>
    <row r="9793" spans="1:2">
      <c r="A9793" t="s">
        <v>14452</v>
      </c>
      <c r="B9793">
        <v>1</v>
      </c>
    </row>
    <row r="9794" spans="1:2">
      <c r="A9794" t="s">
        <v>14453</v>
      </c>
      <c r="B9794">
        <v>1</v>
      </c>
    </row>
    <row r="9795" spans="1:2">
      <c r="A9795" t="s">
        <v>14455</v>
      </c>
      <c r="B9795">
        <v>1</v>
      </c>
    </row>
    <row r="9796" spans="1:2">
      <c r="A9796" t="s">
        <v>14457</v>
      </c>
      <c r="B9796">
        <v>1</v>
      </c>
    </row>
    <row r="9797" spans="1:2">
      <c r="A9797" t="s">
        <v>14460</v>
      </c>
      <c r="B9797">
        <v>1</v>
      </c>
    </row>
    <row r="9798" spans="1:2">
      <c r="A9798" t="s">
        <v>14462</v>
      </c>
      <c r="B9798">
        <v>1</v>
      </c>
    </row>
    <row r="9799" spans="1:2">
      <c r="A9799" t="s">
        <v>14464</v>
      </c>
      <c r="B9799">
        <v>1</v>
      </c>
    </row>
    <row r="9800" spans="1:2">
      <c r="A9800" t="s">
        <v>14465</v>
      </c>
      <c r="B9800">
        <v>1</v>
      </c>
    </row>
    <row r="9801" spans="1:2">
      <c r="A9801" t="s">
        <v>14466</v>
      </c>
      <c r="B9801">
        <v>1</v>
      </c>
    </row>
    <row r="9802" spans="1:2">
      <c r="A9802" t="s">
        <v>14468</v>
      </c>
      <c r="B9802">
        <v>1</v>
      </c>
    </row>
    <row r="9803" spans="1:2">
      <c r="A9803" t="s">
        <v>14472</v>
      </c>
      <c r="B9803">
        <v>1</v>
      </c>
    </row>
    <row r="9804" spans="1:2">
      <c r="A9804">
        <v>-1.58</v>
      </c>
      <c r="B9804">
        <v>1</v>
      </c>
    </row>
    <row r="9805" spans="1:2">
      <c r="A9805" t="s">
        <v>14474</v>
      </c>
      <c r="B9805">
        <v>1</v>
      </c>
    </row>
    <row r="9806" spans="1:2">
      <c r="A9806" t="s">
        <v>14475</v>
      </c>
      <c r="B9806">
        <v>1</v>
      </c>
    </row>
    <row r="9807" spans="1:2">
      <c r="A9807" t="s">
        <v>14477</v>
      </c>
      <c r="B9807">
        <v>1</v>
      </c>
    </row>
    <row r="9808" spans="1:2">
      <c r="A9808" t="s">
        <v>14478</v>
      </c>
      <c r="B9808">
        <v>1</v>
      </c>
    </row>
    <row r="9809" spans="1:2">
      <c r="A9809" t="s">
        <v>14479</v>
      </c>
      <c r="B9809">
        <v>1</v>
      </c>
    </row>
    <row r="9810" spans="1:2">
      <c r="A9810" t="s">
        <v>14480</v>
      </c>
      <c r="B9810">
        <v>1</v>
      </c>
    </row>
    <row r="9811" spans="1:2">
      <c r="A9811" t="s">
        <v>14481</v>
      </c>
      <c r="B9811">
        <v>1</v>
      </c>
    </row>
    <row r="9812" spans="1:2">
      <c r="A9812" t="s">
        <v>14482</v>
      </c>
      <c r="B9812">
        <v>1</v>
      </c>
    </row>
    <row r="9813" spans="1:2">
      <c r="A9813" t="s">
        <v>14483</v>
      </c>
      <c r="B9813">
        <v>1</v>
      </c>
    </row>
    <row r="9814" spans="1:2">
      <c r="A9814" t="s">
        <v>14484</v>
      </c>
      <c r="B9814">
        <v>1</v>
      </c>
    </row>
    <row r="9815" spans="1:2">
      <c r="A9815" t="s">
        <v>14485</v>
      </c>
      <c r="B9815">
        <v>1</v>
      </c>
    </row>
    <row r="9816" spans="1:2">
      <c r="A9816" t="s">
        <v>14487</v>
      </c>
      <c r="B9816">
        <v>1</v>
      </c>
    </row>
    <row r="9817" spans="1:2">
      <c r="A9817" t="s">
        <v>14488</v>
      </c>
      <c r="B9817">
        <v>1</v>
      </c>
    </row>
    <row r="9818" spans="1:2">
      <c r="A9818" t="s">
        <v>14490</v>
      </c>
      <c r="B9818">
        <v>1</v>
      </c>
    </row>
    <row r="9819" spans="1:2">
      <c r="A9819" t="s">
        <v>14491</v>
      </c>
      <c r="B9819">
        <v>1</v>
      </c>
    </row>
    <row r="9820" spans="1:2">
      <c r="A9820" t="s">
        <v>14494</v>
      </c>
      <c r="B9820">
        <v>1</v>
      </c>
    </row>
    <row r="9821" spans="1:2">
      <c r="A9821" t="s">
        <v>14496</v>
      </c>
      <c r="B9821">
        <v>1</v>
      </c>
    </row>
    <row r="9822" spans="1:2">
      <c r="A9822">
        <v>817</v>
      </c>
      <c r="B9822">
        <v>1</v>
      </c>
    </row>
    <row r="9823" spans="1:2">
      <c r="A9823" t="s">
        <v>14498</v>
      </c>
      <c r="B9823">
        <v>1</v>
      </c>
    </row>
    <row r="9824" spans="1:2">
      <c r="A9824" t="s">
        <v>14499</v>
      </c>
      <c r="B9824">
        <v>1</v>
      </c>
    </row>
    <row r="9825" spans="1:2">
      <c r="A9825" t="s">
        <v>14501</v>
      </c>
      <c r="B9825">
        <v>1</v>
      </c>
    </row>
    <row r="9826" spans="1:2">
      <c r="A9826" t="s">
        <v>14502</v>
      </c>
      <c r="B9826">
        <v>1</v>
      </c>
    </row>
    <row r="9827" spans="1:2">
      <c r="A9827" t="s">
        <v>14507</v>
      </c>
      <c r="B9827">
        <v>1</v>
      </c>
    </row>
    <row r="9828" spans="1:2">
      <c r="A9828" t="e">
        <f>-nitrosourea</f>
        <v>#NAME?</v>
      </c>
      <c r="B9828">
        <v>1</v>
      </c>
    </row>
    <row r="9829" spans="1:2">
      <c r="A9829" t="s">
        <v>14508</v>
      </c>
      <c r="B9829">
        <v>1</v>
      </c>
    </row>
    <row r="9830" spans="1:2">
      <c r="A9830" t="s">
        <v>14509</v>
      </c>
      <c r="B9830">
        <v>1</v>
      </c>
    </row>
    <row r="9831" spans="1:2">
      <c r="A9831" t="s">
        <v>14512</v>
      </c>
      <c r="B9831">
        <v>1</v>
      </c>
    </row>
    <row r="9832" spans="1:2">
      <c r="A9832" t="s">
        <v>14513</v>
      </c>
      <c r="B9832">
        <v>1</v>
      </c>
    </row>
    <row r="9833" spans="1:2">
      <c r="A9833" t="s">
        <v>14514</v>
      </c>
      <c r="B9833">
        <v>1</v>
      </c>
    </row>
    <row r="9834" spans="1:2">
      <c r="A9834" t="s">
        <v>14516</v>
      </c>
      <c r="B9834">
        <v>1</v>
      </c>
    </row>
    <row r="9835" spans="1:2">
      <c r="A9835" t="s">
        <v>14519</v>
      </c>
      <c r="B9835">
        <v>1</v>
      </c>
    </row>
    <row r="9836" spans="1:2">
      <c r="A9836" t="s">
        <v>9217</v>
      </c>
      <c r="B9836">
        <v>1</v>
      </c>
    </row>
    <row r="9837" spans="1:2">
      <c r="A9837" t="s">
        <v>14520</v>
      </c>
      <c r="B9837">
        <v>1</v>
      </c>
    </row>
    <row r="9838" spans="1:2">
      <c r="A9838" t="s">
        <v>14521</v>
      </c>
      <c r="B9838">
        <v>1</v>
      </c>
    </row>
    <row r="9839" spans="1:2">
      <c r="A9839" t="s">
        <v>14523</v>
      </c>
      <c r="B9839">
        <v>1</v>
      </c>
    </row>
    <row r="9840" spans="1:2">
      <c r="A9840" t="s">
        <v>14524</v>
      </c>
      <c r="B9840">
        <v>1</v>
      </c>
    </row>
    <row r="9841" spans="1:2">
      <c r="A9841" t="s">
        <v>14527</v>
      </c>
      <c r="B9841">
        <v>1</v>
      </c>
    </row>
    <row r="9842" spans="1:2">
      <c r="A9842" t="s">
        <v>14529</v>
      </c>
      <c r="B9842">
        <v>1</v>
      </c>
    </row>
    <row r="9843" spans="1:2">
      <c r="A9843" t="s">
        <v>14530</v>
      </c>
      <c r="B9843">
        <v>1</v>
      </c>
    </row>
    <row r="9844" spans="1:2">
      <c r="A9844" t="s">
        <v>14532</v>
      </c>
      <c r="B9844">
        <v>1</v>
      </c>
    </row>
    <row r="9845" spans="1:2">
      <c r="A9845" t="s">
        <v>14536</v>
      </c>
      <c r="B9845">
        <v>1</v>
      </c>
    </row>
    <row r="9846" spans="1:2">
      <c r="A9846" t="s">
        <v>14538</v>
      </c>
      <c r="B9846">
        <v>1</v>
      </c>
    </row>
    <row r="9847" spans="1:2">
      <c r="A9847" t="s">
        <v>14540</v>
      </c>
      <c r="B9847">
        <v>1</v>
      </c>
    </row>
    <row r="9848" spans="1:2">
      <c r="A9848" t="s">
        <v>14542</v>
      </c>
      <c r="B9848">
        <v>1</v>
      </c>
    </row>
    <row r="9849" spans="1:2">
      <c r="A9849" t="s">
        <v>14543</v>
      </c>
      <c r="B9849">
        <v>1</v>
      </c>
    </row>
    <row r="9850" spans="1:2">
      <c r="A9850" t="s">
        <v>14544</v>
      </c>
      <c r="B9850">
        <v>1</v>
      </c>
    </row>
    <row r="9851" spans="1:2">
      <c r="A9851" t="s">
        <v>14546</v>
      </c>
      <c r="B9851">
        <v>1</v>
      </c>
    </row>
    <row r="9852" spans="1:2">
      <c r="A9852" t="s">
        <v>14547</v>
      </c>
      <c r="B9852">
        <v>1</v>
      </c>
    </row>
    <row r="9853" spans="1:2">
      <c r="A9853" t="s">
        <v>14548</v>
      </c>
      <c r="B9853">
        <v>1</v>
      </c>
    </row>
    <row r="9854" spans="1:2">
      <c r="A9854" t="s">
        <v>14550</v>
      </c>
      <c r="B9854">
        <v>1</v>
      </c>
    </row>
    <row r="9855" spans="1:2">
      <c r="A9855" t="s">
        <v>14552</v>
      </c>
      <c r="B9855">
        <v>1</v>
      </c>
    </row>
    <row r="9856" spans="1:2">
      <c r="A9856" t="s">
        <v>14554</v>
      </c>
      <c r="B9856">
        <v>1</v>
      </c>
    </row>
    <row r="9857" spans="1:2">
      <c r="A9857" t="s">
        <v>14557</v>
      </c>
      <c r="B9857">
        <v>1</v>
      </c>
    </row>
    <row r="9858" spans="1:2">
      <c r="A9858" t="s">
        <v>14558</v>
      </c>
      <c r="B9858">
        <v>1</v>
      </c>
    </row>
    <row r="9859" spans="1:2">
      <c r="A9859" t="s">
        <v>14562</v>
      </c>
      <c r="B9859">
        <v>1</v>
      </c>
    </row>
    <row r="9860" spans="1:2">
      <c r="A9860" t="s">
        <v>14563</v>
      </c>
      <c r="B9860">
        <v>1</v>
      </c>
    </row>
    <row r="9861" spans="1:2">
      <c r="A9861" t="s">
        <v>14565</v>
      </c>
      <c r="B9861">
        <v>1</v>
      </c>
    </row>
    <row r="9862" spans="1:2">
      <c r="A9862" t="s">
        <v>14567</v>
      </c>
      <c r="B9862">
        <v>1</v>
      </c>
    </row>
    <row r="9863" spans="1:2">
      <c r="A9863" t="s">
        <v>14568</v>
      </c>
      <c r="B9863">
        <v>1</v>
      </c>
    </row>
    <row r="9864" spans="1:2">
      <c r="A9864" t="s">
        <v>14569</v>
      </c>
      <c r="B9864">
        <v>1</v>
      </c>
    </row>
    <row r="9865" spans="1:2">
      <c r="A9865" t="s">
        <v>14570</v>
      </c>
      <c r="B9865">
        <v>1</v>
      </c>
    </row>
    <row r="9866" spans="1:2">
      <c r="A9866" t="s">
        <v>14572</v>
      </c>
      <c r="B9866">
        <v>1</v>
      </c>
    </row>
    <row r="9867" spans="1:2">
      <c r="A9867" t="s">
        <v>14573</v>
      </c>
      <c r="B9867">
        <v>1</v>
      </c>
    </row>
    <row r="9868" spans="1:2">
      <c r="A9868">
        <v>12.81</v>
      </c>
      <c r="B9868">
        <v>1</v>
      </c>
    </row>
    <row r="9869" spans="1:2">
      <c r="A9869" t="s">
        <v>14574</v>
      </c>
      <c r="B9869">
        <v>1</v>
      </c>
    </row>
    <row r="9870" spans="1:2">
      <c r="A9870" t="s">
        <v>14575</v>
      </c>
      <c r="B9870">
        <v>1</v>
      </c>
    </row>
    <row r="9871" spans="1:2">
      <c r="A9871" t="s">
        <v>14577</v>
      </c>
      <c r="B9871">
        <v>1</v>
      </c>
    </row>
    <row r="9872" spans="1:2">
      <c r="A9872" t="s">
        <v>14579</v>
      </c>
      <c r="B9872">
        <v>1</v>
      </c>
    </row>
    <row r="9873" spans="1:2">
      <c r="A9873" t="s">
        <v>14581</v>
      </c>
      <c r="B9873">
        <v>1</v>
      </c>
    </row>
    <row r="9874" spans="1:2">
      <c r="A9874" t="s">
        <v>14584</v>
      </c>
      <c r="B9874">
        <v>1</v>
      </c>
    </row>
    <row r="9875" spans="1:2">
      <c r="A9875" t="s">
        <v>14588</v>
      </c>
      <c r="B9875">
        <v>1</v>
      </c>
    </row>
    <row r="9876" spans="1:2">
      <c r="A9876" t="s">
        <v>14589</v>
      </c>
      <c r="B9876">
        <v>1</v>
      </c>
    </row>
    <row r="9877" spans="1:2">
      <c r="A9877" t="s">
        <v>14590</v>
      </c>
      <c r="B9877">
        <v>1</v>
      </c>
    </row>
    <row r="9878" spans="1:2">
      <c r="A9878" t="s">
        <v>14595</v>
      </c>
      <c r="B9878">
        <v>1</v>
      </c>
    </row>
    <row r="9879" spans="1:2">
      <c r="A9879" t="s">
        <v>14598</v>
      </c>
      <c r="B9879">
        <v>1</v>
      </c>
    </row>
    <row r="9880" spans="1:2">
      <c r="A9880" t="s">
        <v>14601</v>
      </c>
      <c r="B9880">
        <v>1</v>
      </c>
    </row>
    <row r="9881" spans="1:2">
      <c r="A9881" t="s">
        <v>14602</v>
      </c>
      <c r="B9881">
        <v>1</v>
      </c>
    </row>
    <row r="9882" spans="1:2">
      <c r="A9882" t="s">
        <v>14608</v>
      </c>
      <c r="B9882">
        <v>1</v>
      </c>
    </row>
    <row r="9883" spans="1:2">
      <c r="A9883" t="s">
        <v>14609</v>
      </c>
      <c r="B9883">
        <v>1</v>
      </c>
    </row>
    <row r="9884" spans="1:2">
      <c r="A9884" t="s">
        <v>14610</v>
      </c>
      <c r="B9884">
        <v>1</v>
      </c>
    </row>
    <row r="9885" spans="1:2">
      <c r="A9885" t="s">
        <v>14611</v>
      </c>
      <c r="B9885">
        <v>1</v>
      </c>
    </row>
    <row r="9886" spans="1:2">
      <c r="A9886" t="s">
        <v>14617</v>
      </c>
      <c r="B9886">
        <v>1</v>
      </c>
    </row>
    <row r="9887" spans="1:2">
      <c r="A9887" t="s">
        <v>14620</v>
      </c>
      <c r="B9887">
        <v>1</v>
      </c>
    </row>
    <row r="9888" spans="1:2">
      <c r="A9888" t="s">
        <v>14621</v>
      </c>
      <c r="B9888">
        <v>1</v>
      </c>
    </row>
    <row r="9889" spans="1:2">
      <c r="A9889" t="s">
        <v>14624</v>
      </c>
      <c r="B9889">
        <v>1</v>
      </c>
    </row>
    <row r="9890" spans="1:2">
      <c r="A9890" t="s">
        <v>14626</v>
      </c>
      <c r="B9890">
        <v>1</v>
      </c>
    </row>
    <row r="9891" spans="1:2">
      <c r="A9891" t="s">
        <v>14628</v>
      </c>
      <c r="B9891">
        <v>1</v>
      </c>
    </row>
    <row r="9892" spans="1:2">
      <c r="A9892" t="s">
        <v>14632</v>
      </c>
      <c r="B9892">
        <v>1</v>
      </c>
    </row>
    <row r="9893" spans="1:2">
      <c r="A9893" t="s">
        <v>14633</v>
      </c>
      <c r="B9893">
        <v>1</v>
      </c>
    </row>
    <row r="9894" spans="1:2">
      <c r="A9894" t="s">
        <v>14635</v>
      </c>
      <c r="B9894">
        <v>1</v>
      </c>
    </row>
    <row r="9895" spans="1:2">
      <c r="A9895" t="s">
        <v>14636</v>
      </c>
      <c r="B9895">
        <v>1</v>
      </c>
    </row>
    <row r="9896" spans="1:2">
      <c r="A9896">
        <v>2947</v>
      </c>
      <c r="B9896">
        <v>1</v>
      </c>
    </row>
    <row r="9897" spans="1:2">
      <c r="A9897" t="s">
        <v>14638</v>
      </c>
      <c r="B9897">
        <v>1</v>
      </c>
    </row>
    <row r="9898" spans="1:2">
      <c r="A9898" t="s">
        <v>14639</v>
      </c>
      <c r="B9898">
        <v>1</v>
      </c>
    </row>
    <row r="9899" spans="1:2">
      <c r="A9899" t="s">
        <v>14640</v>
      </c>
      <c r="B9899">
        <v>1</v>
      </c>
    </row>
    <row r="9900" spans="1:2">
      <c r="A9900" t="s">
        <v>14641</v>
      </c>
      <c r="B9900">
        <v>1</v>
      </c>
    </row>
    <row r="9901" spans="1:2">
      <c r="A9901" t="s">
        <v>14646</v>
      </c>
      <c r="B9901">
        <v>1</v>
      </c>
    </row>
    <row r="9902" spans="1:2">
      <c r="A9902" t="s">
        <v>14647</v>
      </c>
      <c r="B9902">
        <v>1</v>
      </c>
    </row>
    <row r="9903" spans="1:2">
      <c r="A9903" t="s">
        <v>14649</v>
      </c>
      <c r="B9903">
        <v>1</v>
      </c>
    </row>
    <row r="9904" spans="1:2">
      <c r="A9904" t="s">
        <v>14651</v>
      </c>
      <c r="B9904">
        <v>1</v>
      </c>
    </row>
    <row r="9905" spans="1:2">
      <c r="A9905" t="s">
        <v>14653</v>
      </c>
      <c r="B9905">
        <v>1</v>
      </c>
    </row>
    <row r="9906" spans="1:2">
      <c r="A9906" t="s">
        <v>14656</v>
      </c>
      <c r="B9906">
        <v>1</v>
      </c>
    </row>
    <row r="9907" spans="1:2">
      <c r="A9907" t="s">
        <v>14658</v>
      </c>
      <c r="B9907">
        <v>1</v>
      </c>
    </row>
    <row r="9908" spans="1:2">
      <c r="A9908" t="s">
        <v>14660</v>
      </c>
      <c r="B9908">
        <v>1</v>
      </c>
    </row>
    <row r="9909" spans="1:2">
      <c r="A9909" t="s">
        <v>14661</v>
      </c>
      <c r="B9909">
        <v>1</v>
      </c>
    </row>
    <row r="9910" spans="1:2">
      <c r="A9910" t="s">
        <v>14662</v>
      </c>
      <c r="B9910">
        <v>1</v>
      </c>
    </row>
    <row r="9911" spans="1:2">
      <c r="A9911" t="s">
        <v>14663</v>
      </c>
      <c r="B9911">
        <v>1</v>
      </c>
    </row>
    <row r="9912" spans="1:2">
      <c r="A9912" t="s">
        <v>14664</v>
      </c>
      <c r="B9912">
        <v>1</v>
      </c>
    </row>
    <row r="9913" spans="1:2">
      <c r="A9913" t="s">
        <v>14665</v>
      </c>
      <c r="B9913">
        <v>1</v>
      </c>
    </row>
    <row r="9914" spans="1:2">
      <c r="A9914" t="s">
        <v>14666</v>
      </c>
      <c r="B9914">
        <v>1</v>
      </c>
    </row>
    <row r="9915" spans="1:2">
      <c r="A9915" t="s">
        <v>9455</v>
      </c>
      <c r="B9915">
        <v>1</v>
      </c>
    </row>
    <row r="9916" spans="1:2">
      <c r="A9916">
        <v>234</v>
      </c>
      <c r="B9916">
        <v>1</v>
      </c>
    </row>
    <row r="9917" spans="1:2">
      <c r="A9917">
        <v>235</v>
      </c>
      <c r="B9917">
        <v>1</v>
      </c>
    </row>
    <row r="9918" spans="1:2">
      <c r="A9918">
        <v>236</v>
      </c>
      <c r="B9918">
        <v>1</v>
      </c>
    </row>
    <row r="9919" spans="1:2">
      <c r="A9919" t="s">
        <v>14668</v>
      </c>
      <c r="B9919">
        <v>1</v>
      </c>
    </row>
    <row r="9920" spans="1:2">
      <c r="A9920" t="s">
        <v>14672</v>
      </c>
      <c r="B9920">
        <v>1</v>
      </c>
    </row>
    <row r="9921" spans="1:2">
      <c r="A9921" t="s">
        <v>14674</v>
      </c>
      <c r="B9921">
        <v>1</v>
      </c>
    </row>
    <row r="9922" spans="1:2">
      <c r="A9922" t="s">
        <v>14675</v>
      </c>
      <c r="B9922">
        <v>1</v>
      </c>
    </row>
    <row r="9923" spans="1:2">
      <c r="A9923" t="s">
        <v>14676</v>
      </c>
      <c r="B9923">
        <v>1</v>
      </c>
    </row>
    <row r="9924" spans="1:2">
      <c r="A9924" t="s">
        <v>14677</v>
      </c>
      <c r="B9924">
        <v>1</v>
      </c>
    </row>
    <row r="9925" spans="1:2">
      <c r="A9925" t="s">
        <v>14678</v>
      </c>
      <c r="B9925">
        <v>1</v>
      </c>
    </row>
    <row r="9926" spans="1:2">
      <c r="A9926" t="s">
        <v>14679</v>
      </c>
      <c r="B9926">
        <v>1</v>
      </c>
    </row>
    <row r="9927" spans="1:2">
      <c r="A9927" t="s">
        <v>14680</v>
      </c>
      <c r="B9927">
        <v>1</v>
      </c>
    </row>
    <row r="9928" spans="1:2">
      <c r="A9928" t="s">
        <v>14681</v>
      </c>
      <c r="B9928">
        <v>1</v>
      </c>
    </row>
    <row r="9929" spans="1:2">
      <c r="A9929" t="s">
        <v>14684</v>
      </c>
      <c r="B9929">
        <v>1</v>
      </c>
    </row>
    <row r="9930" spans="1:2">
      <c r="A9930">
        <v>4.38</v>
      </c>
      <c r="B9930">
        <v>1</v>
      </c>
    </row>
    <row r="9931" spans="1:2">
      <c r="A9931" t="s">
        <v>14686</v>
      </c>
      <c r="B9931">
        <v>1</v>
      </c>
    </row>
    <row r="9932" spans="1:2">
      <c r="A9932" t="s">
        <v>14692</v>
      </c>
      <c r="B9932">
        <v>1</v>
      </c>
    </row>
    <row r="9933" spans="1:2">
      <c r="A9933" t="s">
        <v>14694</v>
      </c>
      <c r="B9933">
        <v>1</v>
      </c>
    </row>
    <row r="9934" spans="1:2">
      <c r="A9934">
        <v>15.8</v>
      </c>
      <c r="B9934">
        <v>1</v>
      </c>
    </row>
    <row r="9935" spans="1:2">
      <c r="A9935" t="s">
        <v>14696</v>
      </c>
      <c r="B9935">
        <v>1</v>
      </c>
    </row>
    <row r="9936" spans="1:2">
      <c r="A9936" t="s">
        <v>8638</v>
      </c>
      <c r="B9936">
        <v>1</v>
      </c>
    </row>
    <row r="9937" spans="1:2">
      <c r="A9937" t="s">
        <v>14698</v>
      </c>
      <c r="B9937">
        <v>1</v>
      </c>
    </row>
    <row r="9938" spans="1:2">
      <c r="A9938" t="s">
        <v>14701</v>
      </c>
      <c r="B9938">
        <v>1</v>
      </c>
    </row>
    <row r="9939" spans="1:2">
      <c r="A9939" t="s">
        <v>14702</v>
      </c>
      <c r="B9939">
        <v>1</v>
      </c>
    </row>
    <row r="9940" spans="1:2">
      <c r="A9940" t="s">
        <v>14706</v>
      </c>
      <c r="B9940">
        <v>1</v>
      </c>
    </row>
    <row r="9941" spans="1:2">
      <c r="A9941" t="s">
        <v>14707</v>
      </c>
      <c r="B9941">
        <v>1</v>
      </c>
    </row>
    <row r="9942" spans="1:2">
      <c r="A9942" t="s">
        <v>14708</v>
      </c>
      <c r="B9942">
        <v>1</v>
      </c>
    </row>
    <row r="9943" spans="1:2">
      <c r="A9943" t="s">
        <v>14710</v>
      </c>
      <c r="B9943">
        <v>1</v>
      </c>
    </row>
    <row r="9944" spans="1:2">
      <c r="A9944" t="s">
        <v>14711</v>
      </c>
      <c r="B9944">
        <v>1</v>
      </c>
    </row>
    <row r="9945" spans="1:2">
      <c r="A9945" t="s">
        <v>14718</v>
      </c>
      <c r="B9945">
        <v>1</v>
      </c>
    </row>
    <row r="9946" spans="1:2">
      <c r="A9946" t="s">
        <v>14721</v>
      </c>
      <c r="B9946">
        <v>1</v>
      </c>
    </row>
    <row r="9947" spans="1:2">
      <c r="A9947" t="s">
        <v>14722</v>
      </c>
      <c r="B9947">
        <v>1</v>
      </c>
    </row>
    <row r="9948" spans="1:2">
      <c r="A9948" t="s">
        <v>14723</v>
      </c>
      <c r="B9948">
        <v>1</v>
      </c>
    </row>
    <row r="9949" spans="1:2">
      <c r="A9949" t="s">
        <v>14724</v>
      </c>
      <c r="B9949">
        <v>1</v>
      </c>
    </row>
    <row r="9950" spans="1:2">
      <c r="A9950" t="s">
        <v>14725</v>
      </c>
      <c r="B9950">
        <v>1</v>
      </c>
    </row>
    <row r="9951" spans="1:2">
      <c r="A9951" s="32">
        <v>43698</v>
      </c>
      <c r="B9951">
        <v>1</v>
      </c>
    </row>
    <row r="9952" spans="1:2">
      <c r="A9952" t="s">
        <v>14731</v>
      </c>
      <c r="B9952">
        <v>1</v>
      </c>
    </row>
    <row r="9953" spans="1:2">
      <c r="A9953">
        <v>6.41</v>
      </c>
      <c r="B9953">
        <v>1</v>
      </c>
    </row>
    <row r="9954" spans="1:2">
      <c r="A9954">
        <v>6.42</v>
      </c>
      <c r="B9954">
        <v>1</v>
      </c>
    </row>
    <row r="9955" spans="1:2">
      <c r="A9955">
        <v>92</v>
      </c>
      <c r="B9955">
        <v>1</v>
      </c>
    </row>
    <row r="9956" spans="1:2">
      <c r="A9956" t="s">
        <v>14735</v>
      </c>
      <c r="B9956">
        <v>1</v>
      </c>
    </row>
    <row r="9957" spans="1:2">
      <c r="A9957" t="s">
        <v>14736</v>
      </c>
      <c r="B9957">
        <v>1</v>
      </c>
    </row>
    <row r="9958" spans="1:2">
      <c r="A9958" t="s">
        <v>14740</v>
      </c>
      <c r="B9958">
        <v>1</v>
      </c>
    </row>
    <row r="9959" spans="1:2">
      <c r="A9959" t="s">
        <v>9355</v>
      </c>
      <c r="B9959">
        <v>1</v>
      </c>
    </row>
    <row r="9960" spans="1:2">
      <c r="A9960" t="s">
        <v>14746</v>
      </c>
      <c r="B9960">
        <v>1</v>
      </c>
    </row>
    <row r="9961" spans="1:2">
      <c r="A9961" t="s">
        <v>14747</v>
      </c>
      <c r="B9961">
        <v>1</v>
      </c>
    </row>
    <row r="9962" spans="1:2">
      <c r="A9962" t="s">
        <v>14748</v>
      </c>
      <c r="B9962">
        <v>1</v>
      </c>
    </row>
    <row r="9963" spans="1:2">
      <c r="A9963" t="s">
        <v>14750</v>
      </c>
      <c r="B9963">
        <v>1</v>
      </c>
    </row>
    <row r="9964" spans="1:2">
      <c r="A9964" t="s">
        <v>14752</v>
      </c>
      <c r="B9964">
        <v>1</v>
      </c>
    </row>
    <row r="9965" spans="1:2">
      <c r="A9965" t="s">
        <v>14753</v>
      </c>
      <c r="B9965">
        <v>1</v>
      </c>
    </row>
    <row r="9966" spans="1:2">
      <c r="A9966" t="s">
        <v>14754</v>
      </c>
      <c r="B9966">
        <v>1</v>
      </c>
    </row>
    <row r="9967" spans="1:2">
      <c r="A9967" t="s">
        <v>14757</v>
      </c>
      <c r="B9967">
        <v>1</v>
      </c>
    </row>
    <row r="9968" spans="1:2">
      <c r="A9968">
        <v>5.56</v>
      </c>
      <c r="B9968">
        <v>1</v>
      </c>
    </row>
    <row r="9969" spans="1:2">
      <c r="A9969" t="s">
        <v>14764</v>
      </c>
      <c r="B9969">
        <v>1</v>
      </c>
    </row>
    <row r="9970" spans="1:2">
      <c r="A9970" t="s">
        <v>14768</v>
      </c>
      <c r="B9970">
        <v>1</v>
      </c>
    </row>
    <row r="9971" spans="1:2">
      <c r="A9971" t="s">
        <v>14771</v>
      </c>
      <c r="B9971">
        <v>1</v>
      </c>
    </row>
    <row r="9972" spans="1:2">
      <c r="A9972" t="s">
        <v>14774</v>
      </c>
      <c r="B9972">
        <v>1</v>
      </c>
    </row>
    <row r="9973" spans="1:2">
      <c r="A9973" t="s">
        <v>14775</v>
      </c>
      <c r="B9973">
        <v>1</v>
      </c>
    </row>
    <row r="9974" spans="1:2">
      <c r="A9974" t="s">
        <v>14776</v>
      </c>
      <c r="B9974">
        <v>1</v>
      </c>
    </row>
    <row r="9975" spans="1:2">
      <c r="A9975" t="s">
        <v>14777</v>
      </c>
      <c r="B9975">
        <v>1</v>
      </c>
    </row>
    <row r="9976" spans="1:2">
      <c r="A9976" t="s">
        <v>14779</v>
      </c>
      <c r="B9976">
        <v>1</v>
      </c>
    </row>
    <row r="9977" spans="1:2">
      <c r="A9977" t="s">
        <v>14781</v>
      </c>
      <c r="B9977">
        <v>1</v>
      </c>
    </row>
    <row r="9978" spans="1:2">
      <c r="A9978" t="s">
        <v>14782</v>
      </c>
      <c r="B9978">
        <v>1</v>
      </c>
    </row>
    <row r="9979" spans="1:2">
      <c r="A9979" t="s">
        <v>14783</v>
      </c>
      <c r="B9979">
        <v>1</v>
      </c>
    </row>
    <row r="9980" spans="1:2">
      <c r="A9980" t="s">
        <v>14785</v>
      </c>
      <c r="B9980">
        <v>1</v>
      </c>
    </row>
    <row r="9981" spans="1:2">
      <c r="A9981">
        <v>24.5</v>
      </c>
      <c r="B9981">
        <v>1</v>
      </c>
    </row>
    <row r="9982" spans="1:2">
      <c r="A9982" t="s">
        <v>14786</v>
      </c>
      <c r="B9982">
        <v>1</v>
      </c>
    </row>
    <row r="9983" spans="1:2">
      <c r="A9983" t="s">
        <v>14787</v>
      </c>
      <c r="B9983">
        <v>1</v>
      </c>
    </row>
    <row r="9984" spans="1:2">
      <c r="A9984">
        <v>24.2</v>
      </c>
      <c r="B9984">
        <v>1</v>
      </c>
    </row>
    <row r="9985" spans="1:2">
      <c r="A9985" t="s">
        <v>14789</v>
      </c>
      <c r="B9985">
        <v>1</v>
      </c>
    </row>
    <row r="9986" spans="1:2">
      <c r="A9986" t="s">
        <v>14790</v>
      </c>
      <c r="B9986">
        <v>1</v>
      </c>
    </row>
    <row r="9987" spans="1:2">
      <c r="A9987" t="s">
        <v>14791</v>
      </c>
      <c r="B9987">
        <v>1</v>
      </c>
    </row>
    <row r="9988" spans="1:2">
      <c r="A9988" t="s">
        <v>14792</v>
      </c>
      <c r="B9988">
        <v>1</v>
      </c>
    </row>
    <row r="9989" spans="1:2">
      <c r="A9989" t="s">
        <v>14793</v>
      </c>
      <c r="B9989">
        <v>1</v>
      </c>
    </row>
    <row r="9990" spans="1:2">
      <c r="A9990">
        <v>5.2999999999999999E-2</v>
      </c>
      <c r="B9990">
        <v>1</v>
      </c>
    </row>
    <row r="9991" spans="1:2">
      <c r="A9991" t="s">
        <v>14795</v>
      </c>
      <c r="B9991">
        <v>1</v>
      </c>
    </row>
    <row r="9992" spans="1:2">
      <c r="A9992" t="s">
        <v>14797</v>
      </c>
      <c r="B9992">
        <v>1</v>
      </c>
    </row>
    <row r="9993" spans="1:2">
      <c r="A9993" t="s">
        <v>14799</v>
      </c>
      <c r="B9993">
        <v>1</v>
      </c>
    </row>
    <row r="9994" spans="1:2">
      <c r="A9994" t="s">
        <v>14802</v>
      </c>
      <c r="B9994">
        <v>1</v>
      </c>
    </row>
    <row r="9995" spans="1:2">
      <c r="A9995" t="s">
        <v>14803</v>
      </c>
      <c r="B9995">
        <v>1</v>
      </c>
    </row>
    <row r="9996" spans="1:2">
      <c r="A9996" t="s">
        <v>14804</v>
      </c>
      <c r="B9996">
        <v>1</v>
      </c>
    </row>
    <row r="9997" spans="1:2">
      <c r="A9997" t="s">
        <v>14806</v>
      </c>
      <c r="B9997">
        <v>1</v>
      </c>
    </row>
    <row r="9998" spans="1:2">
      <c r="A9998" t="s">
        <v>14811</v>
      </c>
      <c r="B9998">
        <v>1</v>
      </c>
    </row>
    <row r="9999" spans="1:2">
      <c r="A9999" t="s">
        <v>14812</v>
      </c>
      <c r="B9999">
        <v>1</v>
      </c>
    </row>
    <row r="10000" spans="1:2">
      <c r="A10000" t="s">
        <v>14814</v>
      </c>
      <c r="B10000">
        <v>1</v>
      </c>
    </row>
    <row r="10001" spans="1:2">
      <c r="A10001">
        <v>795</v>
      </c>
      <c r="B10001">
        <v>1</v>
      </c>
    </row>
    <row r="10002" spans="1:2">
      <c r="A10002" t="s">
        <v>14817</v>
      </c>
      <c r="B10002">
        <v>1</v>
      </c>
    </row>
    <row r="10003" spans="1:2">
      <c r="A10003" t="s">
        <v>14818</v>
      </c>
      <c r="B10003">
        <v>1</v>
      </c>
    </row>
    <row r="10004" spans="1:2">
      <c r="A10004" t="s">
        <v>14821</v>
      </c>
      <c r="B10004">
        <v>1</v>
      </c>
    </row>
    <row r="10005" spans="1:2">
      <c r="A10005" t="s">
        <v>14829</v>
      </c>
      <c r="B10005">
        <v>1</v>
      </c>
    </row>
    <row r="10006" spans="1:2">
      <c r="A10006" t="s">
        <v>14832</v>
      </c>
      <c r="B10006">
        <v>1</v>
      </c>
    </row>
    <row r="10007" spans="1:2">
      <c r="A10007" t="s">
        <v>14833</v>
      </c>
      <c r="B10007">
        <v>1</v>
      </c>
    </row>
    <row r="10008" spans="1:2">
      <c r="A10008" t="s">
        <v>14834</v>
      </c>
      <c r="B10008">
        <v>1</v>
      </c>
    </row>
    <row r="10009" spans="1:2">
      <c r="A10009" t="s">
        <v>14835</v>
      </c>
      <c r="B10009">
        <v>1</v>
      </c>
    </row>
    <row r="10010" spans="1:2">
      <c r="A10010" t="s">
        <v>14837</v>
      </c>
      <c r="B10010">
        <v>1</v>
      </c>
    </row>
    <row r="10011" spans="1:2">
      <c r="A10011" t="s">
        <v>14839</v>
      </c>
      <c r="B10011">
        <v>1</v>
      </c>
    </row>
    <row r="10012" spans="1:2">
      <c r="A10012" t="s">
        <v>14840</v>
      </c>
      <c r="B10012">
        <v>1</v>
      </c>
    </row>
    <row r="10013" spans="1:2">
      <c r="A10013" t="s">
        <v>14841</v>
      </c>
      <c r="B10013">
        <v>1</v>
      </c>
    </row>
    <row r="10014" spans="1:2">
      <c r="A10014" t="s">
        <v>14842</v>
      </c>
      <c r="B10014">
        <v>1</v>
      </c>
    </row>
    <row r="10015" spans="1:2">
      <c r="A10015" t="s">
        <v>14845</v>
      </c>
      <c r="B10015">
        <v>1</v>
      </c>
    </row>
    <row r="10016" spans="1:2">
      <c r="A10016" t="s">
        <v>14847</v>
      </c>
      <c r="B10016">
        <v>1</v>
      </c>
    </row>
    <row r="10017" spans="1:2">
      <c r="A10017">
        <v>60.84</v>
      </c>
      <c r="B10017">
        <v>1</v>
      </c>
    </row>
    <row r="10018" spans="1:2">
      <c r="A10018" t="s">
        <v>14849</v>
      </c>
      <c r="B10018">
        <v>1</v>
      </c>
    </row>
    <row r="10019" spans="1:2">
      <c r="A10019" t="s">
        <v>14851</v>
      </c>
      <c r="B10019">
        <v>1</v>
      </c>
    </row>
    <row r="10020" spans="1:2">
      <c r="A10020" t="s">
        <v>14852</v>
      </c>
      <c r="B10020">
        <v>1</v>
      </c>
    </row>
    <row r="10021" spans="1:2">
      <c r="A10021" t="s">
        <v>14854</v>
      </c>
      <c r="B10021">
        <v>1</v>
      </c>
    </row>
    <row r="10022" spans="1:2">
      <c r="A10022" t="s">
        <v>14855</v>
      </c>
      <c r="B10022">
        <v>1</v>
      </c>
    </row>
    <row r="10023" spans="1:2">
      <c r="A10023" t="s">
        <v>14856</v>
      </c>
      <c r="B10023">
        <v>1</v>
      </c>
    </row>
    <row r="10024" spans="1:2">
      <c r="A10024" t="s">
        <v>14858</v>
      </c>
      <c r="B10024">
        <v>1</v>
      </c>
    </row>
    <row r="10025" spans="1:2">
      <c r="A10025" t="s">
        <v>14859</v>
      </c>
      <c r="B10025">
        <v>1</v>
      </c>
    </row>
    <row r="10026" spans="1:2">
      <c r="A10026" t="s">
        <v>14860</v>
      </c>
      <c r="B10026">
        <v>1</v>
      </c>
    </row>
    <row r="10027" spans="1:2">
      <c r="A10027" t="s">
        <v>14861</v>
      </c>
      <c r="B10027">
        <v>1</v>
      </c>
    </row>
    <row r="10028" spans="1:2">
      <c r="A10028" t="s">
        <v>14862</v>
      </c>
      <c r="B10028">
        <v>1</v>
      </c>
    </row>
    <row r="10029" spans="1:2">
      <c r="A10029" t="s">
        <v>14863</v>
      </c>
      <c r="B10029">
        <v>1</v>
      </c>
    </row>
    <row r="10030" spans="1:2">
      <c r="A10030" t="s">
        <v>14864</v>
      </c>
      <c r="B10030">
        <v>1</v>
      </c>
    </row>
    <row r="10031" spans="1:2">
      <c r="A10031" t="s">
        <v>14865</v>
      </c>
      <c r="B10031">
        <v>1</v>
      </c>
    </row>
    <row r="10032" spans="1:2">
      <c r="A10032" t="s">
        <v>14866</v>
      </c>
      <c r="B10032">
        <v>1</v>
      </c>
    </row>
    <row r="10033" spans="1:2">
      <c r="A10033" t="s">
        <v>14867</v>
      </c>
      <c r="B10033">
        <v>1</v>
      </c>
    </row>
    <row r="10034" spans="1:2">
      <c r="A10034" t="s">
        <v>14868</v>
      </c>
      <c r="B10034">
        <v>1</v>
      </c>
    </row>
    <row r="10035" spans="1:2">
      <c r="A10035" t="s">
        <v>14869</v>
      </c>
      <c r="B10035">
        <v>1</v>
      </c>
    </row>
    <row r="10036" spans="1:2">
      <c r="A10036" t="s">
        <v>14871</v>
      </c>
      <c r="B10036">
        <v>1</v>
      </c>
    </row>
    <row r="10037" spans="1:2">
      <c r="A10037" t="s">
        <v>14876</v>
      </c>
      <c r="B10037">
        <v>1</v>
      </c>
    </row>
    <row r="10038" spans="1:2">
      <c r="A10038" t="s">
        <v>14878</v>
      </c>
      <c r="B10038">
        <v>1</v>
      </c>
    </row>
    <row r="10039" spans="1:2">
      <c r="A10039" t="s">
        <v>14879</v>
      </c>
      <c r="B10039">
        <v>1</v>
      </c>
    </row>
    <row r="10040" spans="1:2">
      <c r="A10040" t="s">
        <v>14880</v>
      </c>
      <c r="B10040">
        <v>1</v>
      </c>
    </row>
    <row r="10041" spans="1:2">
      <c r="A10041" t="s">
        <v>14883</v>
      </c>
      <c r="B10041">
        <v>1</v>
      </c>
    </row>
    <row r="10042" spans="1:2">
      <c r="A10042" t="s">
        <v>14887</v>
      </c>
      <c r="B10042">
        <v>1</v>
      </c>
    </row>
    <row r="10043" spans="1:2">
      <c r="A10043" t="s">
        <v>14889</v>
      </c>
      <c r="B10043">
        <v>1</v>
      </c>
    </row>
    <row r="10044" spans="1:2">
      <c r="A10044" t="s">
        <v>14891</v>
      </c>
      <c r="B10044">
        <v>1</v>
      </c>
    </row>
    <row r="10045" spans="1:2">
      <c r="A10045" t="s">
        <v>14894</v>
      </c>
      <c r="B10045">
        <v>1</v>
      </c>
    </row>
    <row r="10046" spans="1:2">
      <c r="A10046" t="s">
        <v>14896</v>
      </c>
      <c r="B10046">
        <v>1</v>
      </c>
    </row>
    <row r="10047" spans="1:2">
      <c r="A10047" t="s">
        <v>14898</v>
      </c>
      <c r="B10047">
        <v>1</v>
      </c>
    </row>
    <row r="10048" spans="1:2">
      <c r="A10048" t="s">
        <v>14900</v>
      </c>
      <c r="B10048">
        <v>1</v>
      </c>
    </row>
    <row r="10049" spans="1:2">
      <c r="A10049" t="s">
        <v>14901</v>
      </c>
      <c r="B10049">
        <v>1</v>
      </c>
    </row>
    <row r="10050" spans="1:2">
      <c r="A10050" t="s">
        <v>14902</v>
      </c>
      <c r="B10050">
        <v>1</v>
      </c>
    </row>
    <row r="10051" spans="1:2">
      <c r="A10051" t="s">
        <v>14903</v>
      </c>
      <c r="B10051">
        <v>1</v>
      </c>
    </row>
    <row r="10052" spans="1:2">
      <c r="A10052" t="s">
        <v>14904</v>
      </c>
      <c r="B10052">
        <v>1</v>
      </c>
    </row>
    <row r="10053" spans="1:2">
      <c r="A10053" t="s">
        <v>14905</v>
      </c>
      <c r="B10053">
        <v>1</v>
      </c>
    </row>
    <row r="10054" spans="1:2">
      <c r="A10054" t="s">
        <v>14907</v>
      </c>
      <c r="B10054">
        <v>1</v>
      </c>
    </row>
    <row r="10055" spans="1:2">
      <c r="A10055" t="s">
        <v>14908</v>
      </c>
      <c r="B10055">
        <v>1</v>
      </c>
    </row>
    <row r="10056" spans="1:2">
      <c r="A10056" t="s">
        <v>14909</v>
      </c>
      <c r="B10056">
        <v>1</v>
      </c>
    </row>
    <row r="10057" spans="1:2">
      <c r="A10057" t="s">
        <v>14916</v>
      </c>
      <c r="B10057">
        <v>1</v>
      </c>
    </row>
    <row r="10058" spans="1:2">
      <c r="A10058" t="s">
        <v>14917</v>
      </c>
      <c r="B10058">
        <v>1</v>
      </c>
    </row>
    <row r="10059" spans="1:2">
      <c r="A10059" t="s">
        <v>14919</v>
      </c>
      <c r="B10059">
        <v>1</v>
      </c>
    </row>
    <row r="10060" spans="1:2">
      <c r="A10060" t="s">
        <v>14920</v>
      </c>
      <c r="B10060">
        <v>1</v>
      </c>
    </row>
    <row r="10061" spans="1:2">
      <c r="A10061">
        <v>676</v>
      </c>
      <c r="B10061">
        <v>1</v>
      </c>
    </row>
    <row r="10062" spans="1:2">
      <c r="A10062" t="s">
        <v>14921</v>
      </c>
      <c r="B10062">
        <v>1</v>
      </c>
    </row>
    <row r="10063" spans="1:2">
      <c r="A10063" t="s">
        <v>14922</v>
      </c>
      <c r="B10063">
        <v>1</v>
      </c>
    </row>
    <row r="10064" spans="1:2">
      <c r="A10064">
        <v>1924</v>
      </c>
      <c r="B10064">
        <v>1</v>
      </c>
    </row>
    <row r="10065" spans="1:2">
      <c r="A10065" t="s">
        <v>14924</v>
      </c>
      <c r="B10065">
        <v>1</v>
      </c>
    </row>
    <row r="10066" spans="1:2">
      <c r="A10066" t="s">
        <v>14925</v>
      </c>
      <c r="B10066">
        <v>1</v>
      </c>
    </row>
    <row r="10067" spans="1:2">
      <c r="A10067" t="s">
        <v>14926</v>
      </c>
      <c r="B10067">
        <v>1</v>
      </c>
    </row>
    <row r="10068" spans="1:2">
      <c r="A10068" t="s">
        <v>9492</v>
      </c>
      <c r="B10068">
        <v>1</v>
      </c>
    </row>
    <row r="10069" spans="1:2">
      <c r="A10069" t="s">
        <v>14928</v>
      </c>
      <c r="B10069">
        <v>1</v>
      </c>
    </row>
    <row r="10070" spans="1:2">
      <c r="A10070" s="32">
        <v>43753</v>
      </c>
      <c r="B10070">
        <v>1</v>
      </c>
    </row>
    <row r="10071" spans="1:2">
      <c r="A10071" t="s">
        <v>14934</v>
      </c>
      <c r="B10071">
        <v>1</v>
      </c>
    </row>
    <row r="10072" spans="1:2">
      <c r="A10072" t="s">
        <v>14935</v>
      </c>
      <c r="B10072">
        <v>1</v>
      </c>
    </row>
    <row r="10073" spans="1:2">
      <c r="A10073" t="s">
        <v>14939</v>
      </c>
      <c r="B10073">
        <v>1</v>
      </c>
    </row>
    <row r="10074" spans="1:2">
      <c r="A10074" t="s">
        <v>14943</v>
      </c>
      <c r="B10074">
        <v>1</v>
      </c>
    </row>
    <row r="10075" spans="1:2">
      <c r="A10075" t="s">
        <v>14945</v>
      </c>
      <c r="B10075">
        <v>1</v>
      </c>
    </row>
    <row r="10076" spans="1:2">
      <c r="A10076" t="s">
        <v>14946</v>
      </c>
      <c r="B10076">
        <v>1</v>
      </c>
    </row>
    <row r="10077" spans="1:2">
      <c r="A10077" t="s">
        <v>14947</v>
      </c>
      <c r="B10077">
        <v>1</v>
      </c>
    </row>
    <row r="10078" spans="1:2">
      <c r="A10078" t="s">
        <v>14948</v>
      </c>
      <c r="B10078">
        <v>1</v>
      </c>
    </row>
    <row r="10079" spans="1:2">
      <c r="A10079" t="s">
        <v>14949</v>
      </c>
      <c r="B10079">
        <v>1</v>
      </c>
    </row>
    <row r="10080" spans="1:2">
      <c r="A10080" t="s">
        <v>14950</v>
      </c>
      <c r="B10080">
        <v>1</v>
      </c>
    </row>
    <row r="10081" spans="1:2">
      <c r="A10081" t="s">
        <v>14951</v>
      </c>
      <c r="B10081">
        <v>1</v>
      </c>
    </row>
    <row r="10082" spans="1:2">
      <c r="A10082" t="s">
        <v>14952</v>
      </c>
      <c r="B10082">
        <v>1</v>
      </c>
    </row>
    <row r="10083" spans="1:2">
      <c r="A10083" t="s">
        <v>14953</v>
      </c>
      <c r="B10083">
        <v>1</v>
      </c>
    </row>
    <row r="10084" spans="1:2">
      <c r="A10084" t="s">
        <v>14954</v>
      </c>
      <c r="B10084">
        <v>1</v>
      </c>
    </row>
    <row r="10085" spans="1:2">
      <c r="A10085" t="s">
        <v>14955</v>
      </c>
      <c r="B10085">
        <v>1</v>
      </c>
    </row>
    <row r="10086" spans="1:2">
      <c r="A10086" t="s">
        <v>14956</v>
      </c>
      <c r="B10086">
        <v>1</v>
      </c>
    </row>
    <row r="10087" spans="1:2">
      <c r="A10087" t="s">
        <v>14958</v>
      </c>
      <c r="B10087">
        <v>1</v>
      </c>
    </row>
    <row r="10088" spans="1:2">
      <c r="A10088" t="s">
        <v>14959</v>
      </c>
      <c r="B10088">
        <v>1</v>
      </c>
    </row>
    <row r="10089" spans="1:2">
      <c r="A10089" t="s">
        <v>14961</v>
      </c>
      <c r="B10089">
        <v>1</v>
      </c>
    </row>
    <row r="10090" spans="1:2">
      <c r="A10090" t="s">
        <v>14962</v>
      </c>
      <c r="B10090">
        <v>1</v>
      </c>
    </row>
    <row r="10091" spans="1:2">
      <c r="A10091" t="s">
        <v>14965</v>
      </c>
      <c r="B10091">
        <v>1</v>
      </c>
    </row>
    <row r="10092" spans="1:2">
      <c r="A10092" t="s">
        <v>14966</v>
      </c>
      <c r="B10092">
        <v>1</v>
      </c>
    </row>
    <row r="10093" spans="1:2">
      <c r="A10093">
        <v>46.5</v>
      </c>
      <c r="B10093">
        <v>1</v>
      </c>
    </row>
    <row r="10094" spans="1:2">
      <c r="A10094" t="s">
        <v>9266</v>
      </c>
      <c r="B10094">
        <v>1</v>
      </c>
    </row>
    <row r="10095" spans="1:2">
      <c r="A10095" t="s">
        <v>14967</v>
      </c>
      <c r="B10095">
        <v>1</v>
      </c>
    </row>
    <row r="10096" spans="1:2">
      <c r="A10096" t="s">
        <v>14968</v>
      </c>
      <c r="B10096">
        <v>1</v>
      </c>
    </row>
    <row r="10097" spans="1:2">
      <c r="A10097" t="s">
        <v>14969</v>
      </c>
      <c r="B10097">
        <v>1</v>
      </c>
    </row>
    <row r="10098" spans="1:2">
      <c r="A10098" t="s">
        <v>14970</v>
      </c>
      <c r="B10098">
        <v>1</v>
      </c>
    </row>
    <row r="10099" spans="1:2">
      <c r="A10099" t="s">
        <v>14971</v>
      </c>
      <c r="B10099">
        <v>1</v>
      </c>
    </row>
    <row r="10100" spans="1:2">
      <c r="A10100" t="s">
        <v>14972</v>
      </c>
      <c r="B10100">
        <v>1</v>
      </c>
    </row>
    <row r="10101" spans="1:2">
      <c r="A10101" t="s">
        <v>14974</v>
      </c>
      <c r="B10101">
        <v>1</v>
      </c>
    </row>
    <row r="10102" spans="1:2">
      <c r="A10102" t="s">
        <v>14975</v>
      </c>
      <c r="B10102">
        <v>1</v>
      </c>
    </row>
    <row r="10103" spans="1:2">
      <c r="A10103" t="s">
        <v>14976</v>
      </c>
      <c r="B10103">
        <v>1</v>
      </c>
    </row>
    <row r="10104" spans="1:2">
      <c r="A10104" t="s">
        <v>14977</v>
      </c>
      <c r="B10104">
        <v>1</v>
      </c>
    </row>
    <row r="10105" spans="1:2">
      <c r="A10105" t="s">
        <v>14978</v>
      </c>
      <c r="B10105">
        <v>1</v>
      </c>
    </row>
    <row r="10106" spans="1:2">
      <c r="A10106" t="s">
        <v>14979</v>
      </c>
      <c r="B10106">
        <v>1</v>
      </c>
    </row>
    <row r="10107" spans="1:2">
      <c r="A10107" t="s">
        <v>14980</v>
      </c>
      <c r="B10107">
        <v>1</v>
      </c>
    </row>
    <row r="10108" spans="1:2">
      <c r="A10108" t="s">
        <v>14981</v>
      </c>
      <c r="B10108">
        <v>1</v>
      </c>
    </row>
    <row r="10109" spans="1:2">
      <c r="A10109" t="s">
        <v>14982</v>
      </c>
      <c r="B10109">
        <v>1</v>
      </c>
    </row>
    <row r="10110" spans="1:2">
      <c r="A10110" t="s">
        <v>14984</v>
      </c>
      <c r="B10110">
        <v>1</v>
      </c>
    </row>
    <row r="10111" spans="1:2">
      <c r="A10111" t="s">
        <v>14990</v>
      </c>
      <c r="B10111">
        <v>1</v>
      </c>
    </row>
    <row r="10112" spans="1:2">
      <c r="A10112" t="s">
        <v>14991</v>
      </c>
      <c r="B10112">
        <v>1</v>
      </c>
    </row>
    <row r="10113" spans="1:2">
      <c r="A10113" t="s">
        <v>14993</v>
      </c>
      <c r="B10113">
        <v>1</v>
      </c>
    </row>
    <row r="10114" spans="1:2">
      <c r="A10114" t="s">
        <v>14995</v>
      </c>
      <c r="B10114">
        <v>1</v>
      </c>
    </row>
    <row r="10115" spans="1:2">
      <c r="A10115" t="s">
        <v>14996</v>
      </c>
      <c r="B10115">
        <v>1</v>
      </c>
    </row>
    <row r="10116" spans="1:2">
      <c r="A10116" t="s">
        <v>14998</v>
      </c>
      <c r="B10116">
        <v>1</v>
      </c>
    </row>
    <row r="10117" spans="1:2">
      <c r="A10117" t="s">
        <v>14999</v>
      </c>
      <c r="B10117">
        <v>1</v>
      </c>
    </row>
    <row r="10118" spans="1:2">
      <c r="A10118" t="s">
        <v>15001</v>
      </c>
      <c r="B10118">
        <v>1</v>
      </c>
    </row>
    <row r="10119" spans="1:2">
      <c r="A10119" t="s">
        <v>15002</v>
      </c>
      <c r="B10119">
        <v>1</v>
      </c>
    </row>
    <row r="10120" spans="1:2">
      <c r="A10120" t="s">
        <v>15004</v>
      </c>
      <c r="B10120">
        <v>1</v>
      </c>
    </row>
    <row r="10121" spans="1:2">
      <c r="A10121" t="s">
        <v>15005</v>
      </c>
      <c r="B10121">
        <v>1</v>
      </c>
    </row>
    <row r="10122" spans="1:2">
      <c r="A10122" t="s">
        <v>15006</v>
      </c>
      <c r="B10122">
        <v>1</v>
      </c>
    </row>
    <row r="10123" spans="1:2">
      <c r="A10123" t="s">
        <v>15008</v>
      </c>
      <c r="B10123">
        <v>1</v>
      </c>
    </row>
    <row r="10124" spans="1:2">
      <c r="A10124" t="s">
        <v>15009</v>
      </c>
      <c r="B10124">
        <v>1</v>
      </c>
    </row>
    <row r="10125" spans="1:2">
      <c r="A10125" t="s">
        <v>15010</v>
      </c>
      <c r="B10125">
        <v>1</v>
      </c>
    </row>
    <row r="10126" spans="1:2">
      <c r="A10126" t="s">
        <v>15013</v>
      </c>
      <c r="B10126">
        <v>1</v>
      </c>
    </row>
    <row r="10127" spans="1:2">
      <c r="A10127" t="s">
        <v>15014</v>
      </c>
      <c r="B10127">
        <v>1</v>
      </c>
    </row>
    <row r="10128" spans="1:2">
      <c r="A10128" t="s">
        <v>15016</v>
      </c>
      <c r="B10128">
        <v>1</v>
      </c>
    </row>
    <row r="10129" spans="1:2">
      <c r="A10129" t="s">
        <v>15018</v>
      </c>
      <c r="B10129">
        <v>1</v>
      </c>
    </row>
    <row r="10130" spans="1:2">
      <c r="A10130" t="s">
        <v>15019</v>
      </c>
      <c r="B10130">
        <v>1</v>
      </c>
    </row>
    <row r="10131" spans="1:2">
      <c r="A10131" t="s">
        <v>15021</v>
      </c>
      <c r="B10131">
        <v>1</v>
      </c>
    </row>
    <row r="10132" spans="1:2">
      <c r="A10132" t="s">
        <v>15022</v>
      </c>
      <c r="B10132">
        <v>1</v>
      </c>
    </row>
    <row r="10133" spans="1:2">
      <c r="A10133" t="s">
        <v>15023</v>
      </c>
      <c r="B10133">
        <v>1</v>
      </c>
    </row>
    <row r="10134" spans="1:2">
      <c r="A10134" t="s">
        <v>15024</v>
      </c>
      <c r="B10134">
        <v>1</v>
      </c>
    </row>
    <row r="10135" spans="1:2">
      <c r="A10135" t="s">
        <v>15026</v>
      </c>
      <c r="B10135">
        <v>1</v>
      </c>
    </row>
    <row r="10136" spans="1:2">
      <c r="A10136" t="s">
        <v>15028</v>
      </c>
      <c r="B10136">
        <v>1</v>
      </c>
    </row>
    <row r="10137" spans="1:2">
      <c r="A10137" t="s">
        <v>15032</v>
      </c>
      <c r="B10137">
        <v>1</v>
      </c>
    </row>
    <row r="10138" spans="1:2">
      <c r="A10138" t="s">
        <v>15033</v>
      </c>
      <c r="B10138">
        <v>1</v>
      </c>
    </row>
    <row r="10139" spans="1:2">
      <c r="A10139" t="s">
        <v>15035</v>
      </c>
      <c r="B10139">
        <v>1</v>
      </c>
    </row>
    <row r="10140" spans="1:2">
      <c r="A10140" t="s">
        <v>15037</v>
      </c>
      <c r="B10140">
        <v>1</v>
      </c>
    </row>
    <row r="10141" spans="1:2">
      <c r="A10141" t="s">
        <v>15038</v>
      </c>
      <c r="B10141">
        <v>1</v>
      </c>
    </row>
    <row r="10142" spans="1:2">
      <c r="A10142" t="s">
        <v>15039</v>
      </c>
      <c r="B10142">
        <v>1</v>
      </c>
    </row>
    <row r="10143" spans="1:2">
      <c r="A10143" t="s">
        <v>15040</v>
      </c>
      <c r="B10143">
        <v>1</v>
      </c>
    </row>
    <row r="10144" spans="1:2">
      <c r="A10144" t="s">
        <v>15041</v>
      </c>
      <c r="B10144">
        <v>1</v>
      </c>
    </row>
    <row r="10145" spans="1:2">
      <c r="A10145" t="s">
        <v>15043</v>
      </c>
      <c r="B10145">
        <v>1</v>
      </c>
    </row>
    <row r="10146" spans="1:2">
      <c r="A10146" t="s">
        <v>15044</v>
      </c>
      <c r="B10146">
        <v>1</v>
      </c>
    </row>
    <row r="10147" spans="1:2">
      <c r="A10147" t="s">
        <v>15045</v>
      </c>
      <c r="B10147">
        <v>1</v>
      </c>
    </row>
    <row r="10148" spans="1:2">
      <c r="A10148" t="s">
        <v>15046</v>
      </c>
      <c r="B10148">
        <v>1</v>
      </c>
    </row>
    <row r="10149" spans="1:2">
      <c r="A10149" t="s">
        <v>15047</v>
      </c>
      <c r="B10149">
        <v>1</v>
      </c>
    </row>
    <row r="10150" spans="1:2">
      <c r="A10150" t="s">
        <v>15048</v>
      </c>
      <c r="B10150">
        <v>1</v>
      </c>
    </row>
    <row r="10151" spans="1:2">
      <c r="A10151" t="s">
        <v>15049</v>
      </c>
      <c r="B10151">
        <v>1</v>
      </c>
    </row>
    <row r="10152" spans="1:2">
      <c r="A10152" t="s">
        <v>15051</v>
      </c>
      <c r="B10152">
        <v>1</v>
      </c>
    </row>
    <row r="10153" spans="1:2">
      <c r="A10153" t="s">
        <v>15053</v>
      </c>
      <c r="B10153">
        <v>1</v>
      </c>
    </row>
    <row r="10154" spans="1:2">
      <c r="A10154" t="s">
        <v>15054</v>
      </c>
      <c r="B10154">
        <v>1</v>
      </c>
    </row>
    <row r="10155" spans="1:2">
      <c r="A10155" t="s">
        <v>15058</v>
      </c>
      <c r="B10155">
        <v>1</v>
      </c>
    </row>
    <row r="10156" spans="1:2">
      <c r="A10156" t="s">
        <v>15059</v>
      </c>
      <c r="B10156">
        <v>1</v>
      </c>
    </row>
    <row r="10157" spans="1:2">
      <c r="A10157" t="s">
        <v>15061</v>
      </c>
      <c r="B10157">
        <v>1</v>
      </c>
    </row>
    <row r="10158" spans="1:2">
      <c r="A10158" t="s">
        <v>15063</v>
      </c>
      <c r="B10158">
        <v>1</v>
      </c>
    </row>
    <row r="10159" spans="1:2">
      <c r="A10159" t="s">
        <v>15064</v>
      </c>
      <c r="B10159">
        <v>1</v>
      </c>
    </row>
    <row r="10160" spans="1:2">
      <c r="A10160" s="33">
        <v>6.0000000000000001E-3</v>
      </c>
      <c r="B10160">
        <v>1</v>
      </c>
    </row>
    <row r="10161" spans="1:2">
      <c r="A10161" t="s">
        <v>15069</v>
      </c>
      <c r="B10161">
        <v>1</v>
      </c>
    </row>
    <row r="10162" spans="1:2">
      <c r="A10162" t="s">
        <v>15070</v>
      </c>
      <c r="B10162">
        <v>1</v>
      </c>
    </row>
    <row r="10163" spans="1:2">
      <c r="A10163" t="s">
        <v>15071</v>
      </c>
      <c r="B10163">
        <v>1</v>
      </c>
    </row>
    <row r="10164" spans="1:2">
      <c r="A10164" t="s">
        <v>15072</v>
      </c>
      <c r="B10164">
        <v>1</v>
      </c>
    </row>
    <row r="10165" spans="1:2">
      <c r="A10165" t="s">
        <v>15073</v>
      </c>
      <c r="B10165">
        <v>1</v>
      </c>
    </row>
    <row r="10166" spans="1:2">
      <c r="A10166">
        <v>475</v>
      </c>
      <c r="B10166">
        <v>1</v>
      </c>
    </row>
    <row r="10167" spans="1:2">
      <c r="A10167" t="s">
        <v>15077</v>
      </c>
      <c r="B10167">
        <v>1</v>
      </c>
    </row>
    <row r="10168" spans="1:2">
      <c r="A10168" t="s">
        <v>15078</v>
      </c>
      <c r="B10168">
        <v>1</v>
      </c>
    </row>
    <row r="10169" spans="1:2">
      <c r="A10169" t="s">
        <v>15082</v>
      </c>
      <c r="B10169">
        <v>1</v>
      </c>
    </row>
    <row r="10170" spans="1:2">
      <c r="A10170" t="s">
        <v>15084</v>
      </c>
      <c r="B10170">
        <v>1</v>
      </c>
    </row>
    <row r="10171" spans="1:2">
      <c r="A10171" t="s">
        <v>15087</v>
      </c>
      <c r="B10171">
        <v>1</v>
      </c>
    </row>
    <row r="10172" spans="1:2">
      <c r="A10172" t="s">
        <v>15089</v>
      </c>
      <c r="B10172">
        <v>1</v>
      </c>
    </row>
    <row r="10173" spans="1:2">
      <c r="A10173" t="s">
        <v>15091</v>
      </c>
      <c r="B10173">
        <v>1</v>
      </c>
    </row>
    <row r="10174" spans="1:2">
      <c r="A10174" t="s">
        <v>15092</v>
      </c>
      <c r="B10174">
        <v>1</v>
      </c>
    </row>
    <row r="10175" spans="1:2">
      <c r="A10175" t="s">
        <v>15094</v>
      </c>
      <c r="B10175">
        <v>1</v>
      </c>
    </row>
    <row r="10176" spans="1:2">
      <c r="A10176" t="s">
        <v>9445</v>
      </c>
      <c r="B10176">
        <v>1</v>
      </c>
    </row>
    <row r="10177" spans="1:2">
      <c r="A10177" t="s">
        <v>15098</v>
      </c>
      <c r="B10177">
        <v>1</v>
      </c>
    </row>
    <row r="10178" spans="1:2">
      <c r="A10178" t="s">
        <v>15099</v>
      </c>
      <c r="B10178">
        <v>1</v>
      </c>
    </row>
    <row r="10179" spans="1:2">
      <c r="A10179" t="s">
        <v>15100</v>
      </c>
      <c r="B10179">
        <v>1</v>
      </c>
    </row>
    <row r="10180" spans="1:2">
      <c r="A10180" t="s">
        <v>15109</v>
      </c>
      <c r="B10180">
        <v>1</v>
      </c>
    </row>
    <row r="10181" spans="1:2">
      <c r="A10181" t="s">
        <v>15110</v>
      </c>
      <c r="B10181">
        <v>1</v>
      </c>
    </row>
    <row r="10182" spans="1:2">
      <c r="A10182" t="s">
        <v>15111</v>
      </c>
      <c r="B10182">
        <v>1</v>
      </c>
    </row>
    <row r="10183" spans="1:2">
      <c r="A10183" t="s">
        <v>15112</v>
      </c>
      <c r="B10183">
        <v>1</v>
      </c>
    </row>
    <row r="10184" spans="1:2">
      <c r="A10184" t="s">
        <v>15113</v>
      </c>
      <c r="B10184">
        <v>1</v>
      </c>
    </row>
    <row r="10185" spans="1:2">
      <c r="A10185" t="s">
        <v>15114</v>
      </c>
      <c r="B10185">
        <v>1</v>
      </c>
    </row>
    <row r="10186" spans="1:2">
      <c r="A10186">
        <v>-2E-3</v>
      </c>
      <c r="B10186">
        <v>1</v>
      </c>
    </row>
    <row r="10187" spans="1:2">
      <c r="A10187" t="s">
        <v>15116</v>
      </c>
      <c r="B10187">
        <v>1</v>
      </c>
    </row>
    <row r="10188" spans="1:2">
      <c r="A10188" t="s">
        <v>15118</v>
      </c>
      <c r="B10188">
        <v>1</v>
      </c>
    </row>
    <row r="10189" spans="1:2">
      <c r="A10189" t="s">
        <v>15119</v>
      </c>
      <c r="B10189">
        <v>1</v>
      </c>
    </row>
    <row r="10190" spans="1:2">
      <c r="A10190" t="s">
        <v>15121</v>
      </c>
      <c r="B10190">
        <v>1</v>
      </c>
    </row>
    <row r="10191" spans="1:2">
      <c r="A10191" t="s">
        <v>15122</v>
      </c>
      <c r="B10191">
        <v>1</v>
      </c>
    </row>
    <row r="10192" spans="1:2">
      <c r="A10192" t="s">
        <v>15123</v>
      </c>
      <c r="B10192">
        <v>1</v>
      </c>
    </row>
    <row r="10193" spans="1:2">
      <c r="A10193" t="s">
        <v>15124</v>
      </c>
      <c r="B10193">
        <v>1</v>
      </c>
    </row>
    <row r="10194" spans="1:2">
      <c r="A10194" t="s">
        <v>15127</v>
      </c>
      <c r="B10194">
        <v>1</v>
      </c>
    </row>
    <row r="10195" spans="1:2">
      <c r="A10195" t="s">
        <v>15131</v>
      </c>
      <c r="B10195">
        <v>1</v>
      </c>
    </row>
    <row r="10196" spans="1:2">
      <c r="A10196" t="s">
        <v>15132</v>
      </c>
      <c r="B10196">
        <v>1</v>
      </c>
    </row>
    <row r="10197" spans="1:2">
      <c r="A10197" t="s">
        <v>15133</v>
      </c>
      <c r="B10197">
        <v>1</v>
      </c>
    </row>
    <row r="10198" spans="1:2">
      <c r="A10198" t="s">
        <v>15134</v>
      </c>
      <c r="B10198">
        <v>1</v>
      </c>
    </row>
    <row r="10199" spans="1:2">
      <c r="A10199" t="s">
        <v>15136</v>
      </c>
      <c r="B10199">
        <v>1</v>
      </c>
    </row>
    <row r="10200" spans="1:2">
      <c r="A10200" t="s">
        <v>15137</v>
      </c>
      <c r="B10200">
        <v>1</v>
      </c>
    </row>
    <row r="10201" spans="1:2">
      <c r="A10201" t="s">
        <v>15138</v>
      </c>
      <c r="B10201">
        <v>1</v>
      </c>
    </row>
    <row r="10202" spans="1:2">
      <c r="A10202" t="s">
        <v>15140</v>
      </c>
      <c r="B10202">
        <v>1</v>
      </c>
    </row>
    <row r="10203" spans="1:2">
      <c r="A10203" t="s">
        <v>15141</v>
      </c>
      <c r="B10203">
        <v>1</v>
      </c>
    </row>
    <row r="10204" spans="1:2">
      <c r="A10204" t="s">
        <v>15144</v>
      </c>
      <c r="B10204">
        <v>1</v>
      </c>
    </row>
    <row r="10205" spans="1:2">
      <c r="A10205" t="s">
        <v>15145</v>
      </c>
      <c r="B10205">
        <v>1</v>
      </c>
    </row>
    <row r="10206" spans="1:2">
      <c r="A10206" t="s">
        <v>15150</v>
      </c>
      <c r="B10206">
        <v>1</v>
      </c>
    </row>
    <row r="10207" spans="1:2">
      <c r="A10207" t="s">
        <v>15152</v>
      </c>
      <c r="B10207">
        <v>1</v>
      </c>
    </row>
    <row r="10208" spans="1:2">
      <c r="A10208" t="s">
        <v>15156</v>
      </c>
      <c r="B10208">
        <v>1</v>
      </c>
    </row>
    <row r="10209" spans="1:2">
      <c r="A10209" t="s">
        <v>15157</v>
      </c>
      <c r="B10209">
        <v>1</v>
      </c>
    </row>
    <row r="10210" spans="1:2">
      <c r="A10210" t="s">
        <v>15161</v>
      </c>
      <c r="B10210">
        <v>1</v>
      </c>
    </row>
    <row r="10211" spans="1:2">
      <c r="A10211" t="s">
        <v>15163</v>
      </c>
      <c r="B10211">
        <v>1</v>
      </c>
    </row>
    <row r="10212" spans="1:2">
      <c r="A10212" t="s">
        <v>15165</v>
      </c>
      <c r="B10212">
        <v>1</v>
      </c>
    </row>
    <row r="10213" spans="1:2">
      <c r="A10213" t="s">
        <v>15166</v>
      </c>
      <c r="B10213">
        <v>1</v>
      </c>
    </row>
    <row r="10214" spans="1:2">
      <c r="A10214" t="s">
        <v>15170</v>
      </c>
      <c r="B10214">
        <v>1</v>
      </c>
    </row>
    <row r="10215" spans="1:2">
      <c r="A10215" t="s">
        <v>15171</v>
      </c>
      <c r="B10215">
        <v>1</v>
      </c>
    </row>
    <row r="10216" spans="1:2">
      <c r="A10216">
        <v>-70</v>
      </c>
      <c r="B10216">
        <v>1</v>
      </c>
    </row>
    <row r="10217" spans="1:2">
      <c r="A10217" t="s">
        <v>15173</v>
      </c>
      <c r="B10217">
        <v>1</v>
      </c>
    </row>
    <row r="10218" spans="1:2">
      <c r="A10218">
        <v>-7.2</v>
      </c>
      <c r="B10218">
        <v>1</v>
      </c>
    </row>
    <row r="10219" spans="1:2">
      <c r="A10219" t="s">
        <v>15175</v>
      </c>
      <c r="B10219">
        <v>1</v>
      </c>
    </row>
    <row r="10220" spans="1:2">
      <c r="A10220" t="s">
        <v>15179</v>
      </c>
      <c r="B10220">
        <v>1</v>
      </c>
    </row>
    <row r="10221" spans="1:2">
      <c r="A10221" t="s">
        <v>15181</v>
      </c>
      <c r="B10221">
        <v>1</v>
      </c>
    </row>
    <row r="10222" spans="1:2">
      <c r="A10222" t="s">
        <v>15184</v>
      </c>
      <c r="B10222">
        <v>1</v>
      </c>
    </row>
    <row r="10223" spans="1:2">
      <c r="A10223" t="s">
        <v>15185</v>
      </c>
      <c r="B10223">
        <v>1</v>
      </c>
    </row>
    <row r="10224" spans="1:2">
      <c r="A10224" t="s">
        <v>15188</v>
      </c>
      <c r="B10224">
        <v>1</v>
      </c>
    </row>
    <row r="10225" spans="1:2">
      <c r="A10225" t="s">
        <v>15189</v>
      </c>
      <c r="B10225">
        <v>1</v>
      </c>
    </row>
    <row r="10226" spans="1:2">
      <c r="A10226" t="s">
        <v>15190</v>
      </c>
      <c r="B10226">
        <v>1</v>
      </c>
    </row>
    <row r="10227" spans="1:2">
      <c r="A10227" t="s">
        <v>15192</v>
      </c>
      <c r="B10227">
        <v>1</v>
      </c>
    </row>
    <row r="10228" spans="1:2">
      <c r="A10228" t="s">
        <v>15193</v>
      </c>
      <c r="B10228">
        <v>1</v>
      </c>
    </row>
    <row r="10229" spans="1:2">
      <c r="A10229">
        <v>13.6</v>
      </c>
      <c r="B10229">
        <v>1</v>
      </c>
    </row>
    <row r="10230" spans="1:2">
      <c r="A10230">
        <v>13.4</v>
      </c>
      <c r="B10230">
        <v>1</v>
      </c>
    </row>
    <row r="10231" spans="1:2">
      <c r="A10231">
        <v>13</v>
      </c>
      <c r="B10231">
        <v>1</v>
      </c>
    </row>
    <row r="10232" spans="1:2">
      <c r="A10232" t="s">
        <v>15196</v>
      </c>
      <c r="B10232">
        <v>1</v>
      </c>
    </row>
    <row r="10233" spans="1:2">
      <c r="A10233" t="s">
        <v>15199</v>
      </c>
      <c r="B10233">
        <v>1</v>
      </c>
    </row>
    <row r="10234" spans="1:2">
      <c r="A10234" t="s">
        <v>15200</v>
      </c>
      <c r="B10234">
        <v>1</v>
      </c>
    </row>
    <row r="10235" spans="1:2">
      <c r="A10235" t="s">
        <v>15202</v>
      </c>
      <c r="B10235">
        <v>1</v>
      </c>
    </row>
    <row r="10236" spans="1:2">
      <c r="A10236" t="s">
        <v>15203</v>
      </c>
      <c r="B10236">
        <v>1</v>
      </c>
    </row>
    <row r="10237" spans="1:2">
      <c r="A10237" t="s">
        <v>15204</v>
      </c>
      <c r="B10237">
        <v>1</v>
      </c>
    </row>
    <row r="10238" spans="1:2">
      <c r="A10238" t="s">
        <v>15206</v>
      </c>
      <c r="B10238">
        <v>1</v>
      </c>
    </row>
    <row r="10239" spans="1:2">
      <c r="A10239" t="s">
        <v>15207</v>
      </c>
      <c r="B10239">
        <v>1</v>
      </c>
    </row>
    <row r="10240" spans="1:2">
      <c r="A10240" t="s">
        <v>15208</v>
      </c>
      <c r="B10240">
        <v>1</v>
      </c>
    </row>
    <row r="10241" spans="1:2">
      <c r="A10241" t="s">
        <v>15210</v>
      </c>
      <c r="B10241">
        <v>1</v>
      </c>
    </row>
    <row r="10242" spans="1:2">
      <c r="A10242" t="s">
        <v>15211</v>
      </c>
      <c r="B10242">
        <v>1</v>
      </c>
    </row>
    <row r="10243" spans="1:2">
      <c r="A10243" t="s">
        <v>15214</v>
      </c>
      <c r="B10243">
        <v>1</v>
      </c>
    </row>
    <row r="10244" spans="1:2">
      <c r="A10244" t="s">
        <v>15215</v>
      </c>
      <c r="B10244">
        <v>1</v>
      </c>
    </row>
    <row r="10245" spans="1:2">
      <c r="A10245" t="s">
        <v>15218</v>
      </c>
      <c r="B10245">
        <v>1</v>
      </c>
    </row>
    <row r="10246" spans="1:2">
      <c r="A10246" t="s">
        <v>15220</v>
      </c>
      <c r="B10246">
        <v>1</v>
      </c>
    </row>
    <row r="10247" spans="1:2">
      <c r="A10247" t="s">
        <v>15221</v>
      </c>
      <c r="B10247">
        <v>1</v>
      </c>
    </row>
    <row r="10248" spans="1:2">
      <c r="A10248" t="s">
        <v>15223</v>
      </c>
      <c r="B10248">
        <v>1</v>
      </c>
    </row>
    <row r="10249" spans="1:2">
      <c r="A10249" t="s">
        <v>15224</v>
      </c>
      <c r="B10249">
        <v>1</v>
      </c>
    </row>
    <row r="10250" spans="1:2">
      <c r="A10250" t="s">
        <v>15225</v>
      </c>
      <c r="B10250">
        <v>1</v>
      </c>
    </row>
    <row r="10251" spans="1:2">
      <c r="A10251" t="s">
        <v>15228</v>
      </c>
      <c r="B10251">
        <v>1</v>
      </c>
    </row>
    <row r="10252" spans="1:2">
      <c r="A10252" t="s">
        <v>15229</v>
      </c>
      <c r="B10252">
        <v>1</v>
      </c>
    </row>
    <row r="10253" spans="1:2">
      <c r="A10253" t="s">
        <v>15231</v>
      </c>
      <c r="B10253">
        <v>1</v>
      </c>
    </row>
    <row r="10254" spans="1:2">
      <c r="A10254" t="s">
        <v>15233</v>
      </c>
      <c r="B10254">
        <v>1</v>
      </c>
    </row>
    <row r="10255" spans="1:2">
      <c r="A10255" t="s">
        <v>15235</v>
      </c>
      <c r="B10255">
        <v>1</v>
      </c>
    </row>
    <row r="10256" spans="1:2">
      <c r="A10256">
        <v>57</v>
      </c>
      <c r="B10256">
        <v>1</v>
      </c>
    </row>
    <row r="10257" spans="1:2">
      <c r="A10257" t="s">
        <v>15236</v>
      </c>
      <c r="B10257">
        <v>1</v>
      </c>
    </row>
    <row r="10258" spans="1:2">
      <c r="A10258" t="s">
        <v>15237</v>
      </c>
      <c r="B10258">
        <v>1</v>
      </c>
    </row>
    <row r="10259" spans="1:2">
      <c r="A10259" t="s">
        <v>15238</v>
      </c>
      <c r="B10259">
        <v>1</v>
      </c>
    </row>
    <row r="10260" spans="1:2">
      <c r="A10260" t="s">
        <v>15240</v>
      </c>
      <c r="B10260">
        <v>1</v>
      </c>
    </row>
    <row r="10261" spans="1:2">
      <c r="A10261" t="s">
        <v>15242</v>
      </c>
      <c r="B10261">
        <v>1</v>
      </c>
    </row>
    <row r="10262" spans="1:2">
      <c r="A10262" t="s">
        <v>15243</v>
      </c>
      <c r="B10262">
        <v>1</v>
      </c>
    </row>
    <row r="10263" spans="1:2">
      <c r="A10263">
        <f>0.024</f>
        <v>2.4E-2</v>
      </c>
      <c r="B10263">
        <v>1</v>
      </c>
    </row>
    <row r="10264" spans="1:2">
      <c r="A10264" t="s">
        <v>15245</v>
      </c>
      <c r="B10264">
        <v>1</v>
      </c>
    </row>
    <row r="10265" spans="1:2">
      <c r="A10265" t="s">
        <v>15248</v>
      </c>
      <c r="B10265">
        <v>1</v>
      </c>
    </row>
    <row r="10266" spans="1:2">
      <c r="A10266">
        <v>213</v>
      </c>
      <c r="B10266">
        <v>1</v>
      </c>
    </row>
    <row r="10267" spans="1:2">
      <c r="A10267" t="s">
        <v>15251</v>
      </c>
      <c r="B10267">
        <v>1</v>
      </c>
    </row>
    <row r="10268" spans="1:2">
      <c r="A10268">
        <v>219</v>
      </c>
      <c r="B10268">
        <v>1</v>
      </c>
    </row>
    <row r="10269" spans="1:2">
      <c r="A10269" t="s">
        <v>15252</v>
      </c>
      <c r="B10269">
        <v>1</v>
      </c>
    </row>
    <row r="10270" spans="1:2">
      <c r="A10270" t="s">
        <v>15253</v>
      </c>
      <c r="B10270">
        <v>1</v>
      </c>
    </row>
    <row r="10271" spans="1:2">
      <c r="A10271" t="s">
        <v>15255</v>
      </c>
      <c r="B10271">
        <v>1</v>
      </c>
    </row>
    <row r="10272" spans="1:2">
      <c r="A10272" t="s">
        <v>15256</v>
      </c>
      <c r="B10272">
        <v>1</v>
      </c>
    </row>
    <row r="10273" spans="1:2">
      <c r="A10273" t="s">
        <v>15257</v>
      </c>
      <c r="B10273">
        <v>1</v>
      </c>
    </row>
    <row r="10274" spans="1:2">
      <c r="A10274" t="s">
        <v>15259</v>
      </c>
      <c r="B10274">
        <v>1</v>
      </c>
    </row>
    <row r="10275" spans="1:2">
      <c r="A10275" t="s">
        <v>15262</v>
      </c>
      <c r="B10275">
        <v>1</v>
      </c>
    </row>
    <row r="10276" spans="1:2">
      <c r="A10276" t="s">
        <v>15263</v>
      </c>
      <c r="B10276">
        <v>1</v>
      </c>
    </row>
    <row r="10277" spans="1:2">
      <c r="A10277" t="s">
        <v>15264</v>
      </c>
      <c r="B10277">
        <v>1</v>
      </c>
    </row>
    <row r="10278" spans="1:2">
      <c r="A10278" t="s">
        <v>15265</v>
      </c>
      <c r="B10278">
        <v>1</v>
      </c>
    </row>
    <row r="10279" spans="1:2">
      <c r="A10279" t="s">
        <v>15266</v>
      </c>
      <c r="B10279">
        <v>1</v>
      </c>
    </row>
    <row r="10280" spans="1:2">
      <c r="A10280" t="s">
        <v>15267</v>
      </c>
      <c r="B10280">
        <v>1</v>
      </c>
    </row>
    <row r="10281" spans="1:2">
      <c r="A10281" t="s">
        <v>15269</v>
      </c>
      <c r="B10281">
        <v>1</v>
      </c>
    </row>
    <row r="10282" spans="1:2">
      <c r="A10282" t="s">
        <v>15271</v>
      </c>
      <c r="B10282">
        <v>1</v>
      </c>
    </row>
    <row r="10283" spans="1:2">
      <c r="A10283" t="s">
        <v>15272</v>
      </c>
      <c r="B10283">
        <v>1</v>
      </c>
    </row>
    <row r="10284" spans="1:2">
      <c r="A10284" t="s">
        <v>15273</v>
      </c>
      <c r="B10284">
        <v>1</v>
      </c>
    </row>
    <row r="10285" spans="1:2">
      <c r="A10285" t="s">
        <v>15274</v>
      </c>
      <c r="B10285">
        <v>1</v>
      </c>
    </row>
    <row r="10286" spans="1:2">
      <c r="A10286" t="s">
        <v>15276</v>
      </c>
      <c r="B10286">
        <v>1</v>
      </c>
    </row>
    <row r="10287" spans="1:2">
      <c r="A10287" t="s">
        <v>15277</v>
      </c>
      <c r="B10287">
        <v>1</v>
      </c>
    </row>
    <row r="10288" spans="1:2">
      <c r="A10288" t="s">
        <v>15279</v>
      </c>
      <c r="B10288">
        <v>1</v>
      </c>
    </row>
    <row r="10289" spans="1:2">
      <c r="A10289" t="s">
        <v>15280</v>
      </c>
      <c r="B10289">
        <v>1</v>
      </c>
    </row>
    <row r="10290" spans="1:2">
      <c r="A10290" t="s">
        <v>15281</v>
      </c>
      <c r="B10290">
        <v>1</v>
      </c>
    </row>
    <row r="10291" spans="1:2">
      <c r="A10291" t="s">
        <v>15285</v>
      </c>
      <c r="B10291">
        <v>1</v>
      </c>
    </row>
    <row r="10292" spans="1:2">
      <c r="A10292">
        <f>0.08</f>
        <v>0.08</v>
      </c>
      <c r="B10292">
        <v>1</v>
      </c>
    </row>
    <row r="10293" spans="1:2">
      <c r="A10293" t="s">
        <v>15288</v>
      </c>
      <c r="B10293">
        <v>1</v>
      </c>
    </row>
    <row r="10294" spans="1:2">
      <c r="A10294" t="s">
        <v>15291</v>
      </c>
      <c r="B10294">
        <v>1</v>
      </c>
    </row>
    <row r="10295" spans="1:2">
      <c r="A10295" t="s">
        <v>15292</v>
      </c>
      <c r="B10295">
        <v>1</v>
      </c>
    </row>
    <row r="10296" spans="1:2">
      <c r="A10296" t="s">
        <v>15293</v>
      </c>
      <c r="B10296">
        <v>1</v>
      </c>
    </row>
    <row r="10297" spans="1:2">
      <c r="A10297" t="s">
        <v>15294</v>
      </c>
      <c r="B10297">
        <v>1</v>
      </c>
    </row>
    <row r="10298" spans="1:2">
      <c r="A10298" t="s">
        <v>15296</v>
      </c>
      <c r="B10298">
        <v>1</v>
      </c>
    </row>
    <row r="10299" spans="1:2">
      <c r="A10299" t="s">
        <v>15299</v>
      </c>
      <c r="B10299">
        <v>1</v>
      </c>
    </row>
    <row r="10300" spans="1:2">
      <c r="A10300" t="s">
        <v>15301</v>
      </c>
      <c r="B10300">
        <v>1</v>
      </c>
    </row>
    <row r="10301" spans="1:2">
      <c r="A10301" t="s">
        <v>15302</v>
      </c>
      <c r="B10301">
        <v>1</v>
      </c>
    </row>
    <row r="10302" spans="1:2">
      <c r="A10302" t="s">
        <v>15304</v>
      </c>
      <c r="B10302">
        <v>1</v>
      </c>
    </row>
    <row r="10303" spans="1:2">
      <c r="A10303" t="s">
        <v>15307</v>
      </c>
      <c r="B10303">
        <v>1</v>
      </c>
    </row>
    <row r="10304" spans="1:2">
      <c r="A10304" t="s">
        <v>15308</v>
      </c>
      <c r="B10304">
        <v>1</v>
      </c>
    </row>
    <row r="10305" spans="1:2">
      <c r="A10305" t="s">
        <v>15311</v>
      </c>
      <c r="B10305">
        <v>1</v>
      </c>
    </row>
    <row r="10306" spans="1:2">
      <c r="A10306" t="s">
        <v>15312</v>
      </c>
      <c r="B10306">
        <v>1</v>
      </c>
    </row>
    <row r="10307" spans="1:2">
      <c r="A10307" t="s">
        <v>15313</v>
      </c>
      <c r="B10307">
        <v>1</v>
      </c>
    </row>
    <row r="10308" spans="1:2">
      <c r="A10308" t="s">
        <v>15314</v>
      </c>
      <c r="B10308">
        <v>1</v>
      </c>
    </row>
    <row r="10309" spans="1:2">
      <c r="A10309" t="s">
        <v>15315</v>
      </c>
      <c r="B10309">
        <v>1</v>
      </c>
    </row>
    <row r="10310" spans="1:2">
      <c r="A10310" t="s">
        <v>15317</v>
      </c>
      <c r="B10310">
        <v>1</v>
      </c>
    </row>
    <row r="10311" spans="1:2">
      <c r="A10311" t="s">
        <v>15318</v>
      </c>
      <c r="B10311">
        <v>1</v>
      </c>
    </row>
    <row r="10312" spans="1:2">
      <c r="A10312" t="s">
        <v>15319</v>
      </c>
      <c r="B10312">
        <v>1</v>
      </c>
    </row>
    <row r="10313" spans="1:2">
      <c r="A10313" t="s">
        <v>15321</v>
      </c>
      <c r="B10313">
        <v>1</v>
      </c>
    </row>
    <row r="10314" spans="1:2">
      <c r="A10314" t="s">
        <v>15322</v>
      </c>
      <c r="B10314">
        <v>1</v>
      </c>
    </row>
    <row r="10315" spans="1:2">
      <c r="A10315" t="s">
        <v>15323</v>
      </c>
      <c r="B10315">
        <v>1</v>
      </c>
    </row>
    <row r="10316" spans="1:2">
      <c r="A10316" t="s">
        <v>15324</v>
      </c>
      <c r="B10316">
        <v>1</v>
      </c>
    </row>
    <row r="10317" spans="1:2">
      <c r="A10317" t="s">
        <v>15326</v>
      </c>
      <c r="B10317">
        <v>1</v>
      </c>
    </row>
    <row r="10318" spans="1:2">
      <c r="A10318" t="s">
        <v>15327</v>
      </c>
      <c r="B10318">
        <v>1</v>
      </c>
    </row>
    <row r="10319" spans="1:2">
      <c r="A10319" t="s">
        <v>15330</v>
      </c>
      <c r="B10319">
        <v>1</v>
      </c>
    </row>
    <row r="10320" spans="1:2">
      <c r="A10320" t="s">
        <v>15331</v>
      </c>
      <c r="B10320">
        <v>1</v>
      </c>
    </row>
    <row r="10321" spans="1:2">
      <c r="A10321" t="s">
        <v>15334</v>
      </c>
      <c r="B10321">
        <v>1</v>
      </c>
    </row>
    <row r="10322" spans="1:2">
      <c r="A10322" t="s">
        <v>15335</v>
      </c>
      <c r="B10322">
        <v>1</v>
      </c>
    </row>
    <row r="10323" spans="1:2">
      <c r="A10323" t="s">
        <v>15338</v>
      </c>
      <c r="B10323">
        <v>1</v>
      </c>
    </row>
    <row r="10324" spans="1:2">
      <c r="A10324" t="s">
        <v>15341</v>
      </c>
      <c r="B10324">
        <v>1</v>
      </c>
    </row>
    <row r="10325" spans="1:2">
      <c r="A10325" t="s">
        <v>15342</v>
      </c>
      <c r="B10325">
        <v>1</v>
      </c>
    </row>
    <row r="10326" spans="1:2">
      <c r="A10326" t="s">
        <v>15344</v>
      </c>
      <c r="B10326">
        <v>1</v>
      </c>
    </row>
    <row r="10327" spans="1:2">
      <c r="A10327" t="s">
        <v>15345</v>
      </c>
      <c r="B10327">
        <v>1</v>
      </c>
    </row>
    <row r="10328" spans="1:2">
      <c r="A10328" t="s">
        <v>15346</v>
      </c>
      <c r="B10328">
        <v>1</v>
      </c>
    </row>
    <row r="10329" spans="1:2">
      <c r="A10329" t="s">
        <v>15352</v>
      </c>
      <c r="B10329">
        <v>1</v>
      </c>
    </row>
    <row r="10330" spans="1:2">
      <c r="A10330" t="s">
        <v>15353</v>
      </c>
      <c r="B10330">
        <v>1</v>
      </c>
    </row>
    <row r="10331" spans="1:2">
      <c r="A10331" t="s">
        <v>15354</v>
      </c>
      <c r="B10331">
        <v>1</v>
      </c>
    </row>
    <row r="10332" spans="1:2">
      <c r="A10332" t="s">
        <v>15361</v>
      </c>
      <c r="B10332">
        <v>1</v>
      </c>
    </row>
    <row r="10333" spans="1:2">
      <c r="A10333">
        <v>77</v>
      </c>
      <c r="B10333">
        <v>1</v>
      </c>
    </row>
    <row r="10334" spans="1:2">
      <c r="A10334" t="s">
        <v>15363</v>
      </c>
      <c r="B10334">
        <v>1</v>
      </c>
    </row>
    <row r="10335" spans="1:2">
      <c r="A10335" t="s">
        <v>15364</v>
      </c>
      <c r="B10335">
        <v>1</v>
      </c>
    </row>
    <row r="10336" spans="1:2">
      <c r="A10336" t="s">
        <v>15365</v>
      </c>
      <c r="B10336">
        <v>1</v>
      </c>
    </row>
    <row r="10337" spans="1:2">
      <c r="A10337" t="s">
        <v>15367</v>
      </c>
      <c r="B10337">
        <v>1</v>
      </c>
    </row>
    <row r="10338" spans="1:2">
      <c r="A10338" t="s">
        <v>15369</v>
      </c>
      <c r="B10338">
        <v>1</v>
      </c>
    </row>
    <row r="10339" spans="1:2">
      <c r="A10339" t="s">
        <v>15373</v>
      </c>
      <c r="B10339">
        <v>1</v>
      </c>
    </row>
    <row r="10340" spans="1:2">
      <c r="A10340" t="s">
        <v>15374</v>
      </c>
      <c r="B10340">
        <v>1</v>
      </c>
    </row>
    <row r="10341" spans="1:2">
      <c r="A10341" t="s">
        <v>15375</v>
      </c>
      <c r="B10341">
        <v>1</v>
      </c>
    </row>
    <row r="10342" spans="1:2">
      <c r="A10342" t="s">
        <v>15376</v>
      </c>
      <c r="B10342">
        <v>1</v>
      </c>
    </row>
    <row r="10343" spans="1:2">
      <c r="A10343" t="s">
        <v>15377</v>
      </c>
      <c r="B10343">
        <v>1</v>
      </c>
    </row>
    <row r="10344" spans="1:2">
      <c r="A10344" t="s">
        <v>15380</v>
      </c>
      <c r="B10344">
        <v>1</v>
      </c>
    </row>
    <row r="10345" spans="1:2">
      <c r="A10345" t="s">
        <v>15381</v>
      </c>
      <c r="B10345">
        <v>1</v>
      </c>
    </row>
    <row r="10346" spans="1:2">
      <c r="A10346">
        <v>0.03</v>
      </c>
      <c r="B10346">
        <v>1</v>
      </c>
    </row>
    <row r="10347" spans="1:2">
      <c r="A10347" t="s">
        <v>15382</v>
      </c>
      <c r="B10347">
        <v>1</v>
      </c>
    </row>
    <row r="10348" spans="1:2">
      <c r="A10348" t="s">
        <v>15383</v>
      </c>
      <c r="B10348">
        <v>1</v>
      </c>
    </row>
    <row r="10349" spans="1:2">
      <c r="A10349" t="s">
        <v>15387</v>
      </c>
      <c r="B10349">
        <v>1</v>
      </c>
    </row>
    <row r="10350" spans="1:2">
      <c r="A10350" t="s">
        <v>15388</v>
      </c>
      <c r="B10350">
        <v>1</v>
      </c>
    </row>
    <row r="10351" spans="1:2">
      <c r="A10351" t="s">
        <v>10309</v>
      </c>
      <c r="B10351">
        <v>1</v>
      </c>
    </row>
    <row r="10352" spans="1:2">
      <c r="A10352" t="s">
        <v>15390</v>
      </c>
      <c r="B10352">
        <v>1</v>
      </c>
    </row>
    <row r="10353" spans="1:2">
      <c r="A10353" t="s">
        <v>15396</v>
      </c>
      <c r="B10353">
        <v>1</v>
      </c>
    </row>
    <row r="10354" spans="1:2">
      <c r="A10354" t="s">
        <v>15397</v>
      </c>
      <c r="B10354">
        <v>1</v>
      </c>
    </row>
    <row r="10355" spans="1:2">
      <c r="A10355">
        <v>240</v>
      </c>
      <c r="B10355">
        <v>1</v>
      </c>
    </row>
    <row r="10356" spans="1:2">
      <c r="A10356" t="s">
        <v>15398</v>
      </c>
      <c r="B10356">
        <v>1</v>
      </c>
    </row>
    <row r="10357" spans="1:2">
      <c r="A10357" t="s">
        <v>15399</v>
      </c>
      <c r="B10357">
        <v>1</v>
      </c>
    </row>
    <row r="10358" spans="1:2">
      <c r="A10358" t="s">
        <v>15400</v>
      </c>
      <c r="B10358">
        <v>1</v>
      </c>
    </row>
    <row r="10359" spans="1:2">
      <c r="A10359" t="s">
        <v>15401</v>
      </c>
      <c r="B10359">
        <v>1</v>
      </c>
    </row>
    <row r="10360" spans="1:2">
      <c r="A10360" t="s">
        <v>15403</v>
      </c>
      <c r="B10360">
        <v>1</v>
      </c>
    </row>
    <row r="10361" spans="1:2">
      <c r="A10361" t="s">
        <v>15404</v>
      </c>
      <c r="B10361">
        <v>1</v>
      </c>
    </row>
    <row r="10362" spans="1:2">
      <c r="A10362" t="s">
        <v>15408</v>
      </c>
      <c r="B10362">
        <v>1</v>
      </c>
    </row>
    <row r="10363" spans="1:2">
      <c r="A10363" t="s">
        <v>8967</v>
      </c>
      <c r="B10363">
        <v>1</v>
      </c>
    </row>
    <row r="10364" spans="1:2">
      <c r="A10364" t="s">
        <v>15411</v>
      </c>
      <c r="B10364">
        <v>1</v>
      </c>
    </row>
    <row r="10365" spans="1:2">
      <c r="A10365" t="s">
        <v>15414</v>
      </c>
      <c r="B10365">
        <v>1</v>
      </c>
    </row>
    <row r="10366" spans="1:2">
      <c r="A10366" t="s">
        <v>15417</v>
      </c>
      <c r="B10366">
        <v>1</v>
      </c>
    </row>
    <row r="10367" spans="1:2">
      <c r="A10367" t="s">
        <v>15418</v>
      </c>
      <c r="B10367">
        <v>1</v>
      </c>
    </row>
    <row r="10368" spans="1:2">
      <c r="A10368" t="s">
        <v>15423</v>
      </c>
      <c r="B10368">
        <v>1</v>
      </c>
    </row>
    <row r="10369" spans="1:2">
      <c r="A10369" t="s">
        <v>15424</v>
      </c>
      <c r="B10369">
        <v>1</v>
      </c>
    </row>
    <row r="10370" spans="1:2">
      <c r="A10370">
        <v>0.99960000000000004</v>
      </c>
      <c r="B10370">
        <v>1</v>
      </c>
    </row>
    <row r="10371" spans="1:2">
      <c r="A10371" t="s">
        <v>15427</v>
      </c>
      <c r="B10371">
        <v>1</v>
      </c>
    </row>
    <row r="10372" spans="1:2">
      <c r="A10372" t="s">
        <v>15431</v>
      </c>
      <c r="B10372">
        <v>1</v>
      </c>
    </row>
    <row r="10373" spans="1:2">
      <c r="A10373" t="s">
        <v>15435</v>
      </c>
      <c r="B10373">
        <v>1</v>
      </c>
    </row>
    <row r="10374" spans="1:2">
      <c r="A10374" t="s">
        <v>15437</v>
      </c>
      <c r="B10374">
        <v>1</v>
      </c>
    </row>
    <row r="10375" spans="1:2">
      <c r="A10375" t="s">
        <v>15442</v>
      </c>
      <c r="B10375">
        <v>1</v>
      </c>
    </row>
    <row r="10376" spans="1:2">
      <c r="A10376" t="s">
        <v>15443</v>
      </c>
      <c r="B10376">
        <v>1</v>
      </c>
    </row>
    <row r="10377" spans="1:2">
      <c r="A10377" t="s">
        <v>15444</v>
      </c>
      <c r="B10377">
        <v>1</v>
      </c>
    </row>
    <row r="10378" spans="1:2">
      <c r="A10378" t="s">
        <v>15446</v>
      </c>
      <c r="B10378">
        <v>1</v>
      </c>
    </row>
    <row r="10379" spans="1:2">
      <c r="A10379">
        <v>17.03</v>
      </c>
      <c r="B10379">
        <v>1</v>
      </c>
    </row>
    <row r="10380" spans="1:2">
      <c r="A10380" t="s">
        <v>15447</v>
      </c>
      <c r="B10380">
        <v>1</v>
      </c>
    </row>
    <row r="10381" spans="1:2">
      <c r="A10381" t="s">
        <v>15448</v>
      </c>
      <c r="B10381">
        <v>1</v>
      </c>
    </row>
    <row r="10382" spans="1:2">
      <c r="A10382" t="s">
        <v>15453</v>
      </c>
      <c r="B10382">
        <v>1</v>
      </c>
    </row>
    <row r="10383" spans="1:2">
      <c r="A10383" t="s">
        <v>15454</v>
      </c>
      <c r="B10383">
        <v>1</v>
      </c>
    </row>
    <row r="10384" spans="1:2">
      <c r="A10384" t="s">
        <v>15458</v>
      </c>
      <c r="B10384">
        <v>1</v>
      </c>
    </row>
    <row r="10385" spans="1:2">
      <c r="A10385" t="s">
        <v>15459</v>
      </c>
      <c r="B10385">
        <v>1</v>
      </c>
    </row>
    <row r="10386" spans="1:2">
      <c r="A10386">
        <v>793</v>
      </c>
      <c r="B10386">
        <v>1</v>
      </c>
    </row>
    <row r="10387" spans="1:2">
      <c r="A10387" t="s">
        <v>15462</v>
      </c>
      <c r="B10387">
        <v>1</v>
      </c>
    </row>
    <row r="10388" spans="1:2">
      <c r="A10388" t="s">
        <v>15464</v>
      </c>
      <c r="B10388">
        <v>1</v>
      </c>
    </row>
    <row r="10389" spans="1:2">
      <c r="A10389" t="s">
        <v>15465</v>
      </c>
      <c r="B10389">
        <v>1</v>
      </c>
    </row>
    <row r="10390" spans="1:2">
      <c r="A10390" t="s">
        <v>15469</v>
      </c>
      <c r="B10390">
        <v>1</v>
      </c>
    </row>
    <row r="10391" spans="1:2">
      <c r="A10391" t="s">
        <v>15471</v>
      </c>
      <c r="B10391">
        <v>1</v>
      </c>
    </row>
    <row r="10392" spans="1:2">
      <c r="A10392" t="s">
        <v>15472</v>
      </c>
      <c r="B10392">
        <v>1</v>
      </c>
    </row>
    <row r="10393" spans="1:2">
      <c r="A10393" t="s">
        <v>15473</v>
      </c>
      <c r="B10393">
        <v>1</v>
      </c>
    </row>
    <row r="10394" spans="1:2">
      <c r="A10394" t="s">
        <v>15477</v>
      </c>
      <c r="B10394">
        <v>1</v>
      </c>
    </row>
    <row r="10395" spans="1:2">
      <c r="A10395" t="s">
        <v>15479</v>
      </c>
      <c r="B10395">
        <v>1</v>
      </c>
    </row>
    <row r="10396" spans="1:2">
      <c r="A10396" t="s">
        <v>15480</v>
      </c>
      <c r="B10396">
        <v>1</v>
      </c>
    </row>
    <row r="10397" spans="1:2">
      <c r="A10397" t="s">
        <v>15487</v>
      </c>
      <c r="B10397">
        <v>1</v>
      </c>
    </row>
    <row r="10398" spans="1:2">
      <c r="A10398" t="s">
        <v>15488</v>
      </c>
      <c r="B10398">
        <v>1</v>
      </c>
    </row>
    <row r="10399" spans="1:2">
      <c r="A10399" t="s">
        <v>15489</v>
      </c>
      <c r="B10399">
        <v>1</v>
      </c>
    </row>
    <row r="10400" spans="1:2">
      <c r="A10400" t="s">
        <v>15493</v>
      </c>
      <c r="B10400">
        <v>1</v>
      </c>
    </row>
    <row r="10401" spans="1:2">
      <c r="A10401" t="s">
        <v>15495</v>
      </c>
      <c r="B10401">
        <v>1</v>
      </c>
    </row>
    <row r="10402" spans="1:2">
      <c r="A10402" t="s">
        <v>15497</v>
      </c>
      <c r="B10402">
        <v>1</v>
      </c>
    </row>
    <row r="10403" spans="1:2">
      <c r="A10403" t="s">
        <v>15498</v>
      </c>
      <c r="B10403">
        <v>1</v>
      </c>
    </row>
    <row r="10404" spans="1:2">
      <c r="A10404" t="s">
        <v>15500</v>
      </c>
      <c r="B10404">
        <v>1</v>
      </c>
    </row>
    <row r="10405" spans="1:2">
      <c r="A10405" t="s">
        <v>15501</v>
      </c>
      <c r="B10405">
        <v>1</v>
      </c>
    </row>
    <row r="10406" spans="1:2">
      <c r="A10406" t="s">
        <v>15502</v>
      </c>
      <c r="B10406">
        <v>1</v>
      </c>
    </row>
    <row r="10407" spans="1:2">
      <c r="A10407" t="s">
        <v>15504</v>
      </c>
      <c r="B10407">
        <v>1</v>
      </c>
    </row>
    <row r="10408" spans="1:2">
      <c r="A10408" t="s">
        <v>15506</v>
      </c>
      <c r="B10408">
        <v>1</v>
      </c>
    </row>
    <row r="10409" spans="1:2">
      <c r="A10409" t="s">
        <v>15507</v>
      </c>
      <c r="B10409">
        <v>1</v>
      </c>
    </row>
    <row r="10410" spans="1:2">
      <c r="A10410" t="s">
        <v>15509</v>
      </c>
      <c r="B10410">
        <v>1</v>
      </c>
    </row>
    <row r="10411" spans="1:2">
      <c r="A10411" t="s">
        <v>15516</v>
      </c>
      <c r="B10411">
        <v>1</v>
      </c>
    </row>
    <row r="10412" spans="1:2">
      <c r="A10412">
        <v>358</v>
      </c>
      <c r="B10412">
        <v>1</v>
      </c>
    </row>
    <row r="10413" spans="1:2">
      <c r="A10413" t="s">
        <v>15517</v>
      </c>
      <c r="B10413">
        <v>1</v>
      </c>
    </row>
    <row r="10414" spans="1:2">
      <c r="A10414" t="s">
        <v>15518</v>
      </c>
      <c r="B10414">
        <v>1</v>
      </c>
    </row>
    <row r="10415" spans="1:2">
      <c r="A10415" t="s">
        <v>10724</v>
      </c>
      <c r="B10415">
        <v>1</v>
      </c>
    </row>
    <row r="10416" spans="1:2">
      <c r="A10416">
        <v>1316</v>
      </c>
      <c r="B10416">
        <v>1</v>
      </c>
    </row>
    <row r="10417" spans="1:2">
      <c r="A10417" t="s">
        <v>15523</v>
      </c>
      <c r="B10417">
        <v>1</v>
      </c>
    </row>
    <row r="10418" spans="1:2">
      <c r="A10418" t="s">
        <v>15524</v>
      </c>
      <c r="B10418">
        <v>1</v>
      </c>
    </row>
    <row r="10419" spans="1:2">
      <c r="A10419" t="s">
        <v>15525</v>
      </c>
      <c r="B10419">
        <v>1</v>
      </c>
    </row>
    <row r="10420" spans="1:2">
      <c r="A10420" t="s">
        <v>15526</v>
      </c>
      <c r="B10420">
        <v>1</v>
      </c>
    </row>
    <row r="10421" spans="1:2">
      <c r="A10421">
        <v>7.18</v>
      </c>
      <c r="B10421">
        <v>1</v>
      </c>
    </row>
    <row r="10422" spans="1:2">
      <c r="A10422" t="s">
        <v>15528</v>
      </c>
      <c r="B10422">
        <v>1</v>
      </c>
    </row>
    <row r="10423" spans="1:2">
      <c r="A10423" t="s">
        <v>15529</v>
      </c>
      <c r="B10423">
        <v>1</v>
      </c>
    </row>
    <row r="10424" spans="1:2">
      <c r="A10424" t="s">
        <v>15532</v>
      </c>
      <c r="B10424">
        <v>1</v>
      </c>
    </row>
    <row r="10425" spans="1:2">
      <c r="A10425" t="s">
        <v>15533</v>
      </c>
      <c r="B10425">
        <v>1</v>
      </c>
    </row>
    <row r="10426" spans="1:2">
      <c r="A10426" t="s">
        <v>15536</v>
      </c>
      <c r="B10426">
        <v>1</v>
      </c>
    </row>
    <row r="10427" spans="1:2">
      <c r="A10427" t="s">
        <v>15537</v>
      </c>
      <c r="B10427">
        <v>1</v>
      </c>
    </row>
    <row r="10428" spans="1:2">
      <c r="A10428" t="s">
        <v>15538</v>
      </c>
      <c r="B10428">
        <v>1</v>
      </c>
    </row>
    <row r="10429" spans="1:2">
      <c r="A10429" t="s">
        <v>15539</v>
      </c>
      <c r="B10429">
        <v>1</v>
      </c>
    </row>
    <row r="10430" spans="1:2">
      <c r="A10430" t="s">
        <v>15541</v>
      </c>
      <c r="B10430">
        <v>1</v>
      </c>
    </row>
    <row r="10431" spans="1:2">
      <c r="A10431" t="s">
        <v>15543</v>
      </c>
      <c r="B10431">
        <v>1</v>
      </c>
    </row>
    <row r="10432" spans="1:2">
      <c r="A10432" t="s">
        <v>15544</v>
      </c>
      <c r="B10432">
        <v>1</v>
      </c>
    </row>
    <row r="10433" spans="1:2">
      <c r="A10433" t="s">
        <v>15545</v>
      </c>
      <c r="B10433">
        <v>1</v>
      </c>
    </row>
    <row r="10434" spans="1:2">
      <c r="A10434" t="s">
        <v>15546</v>
      </c>
      <c r="B10434">
        <v>1</v>
      </c>
    </row>
    <row r="10435" spans="1:2">
      <c r="A10435" t="s">
        <v>15548</v>
      </c>
      <c r="B10435">
        <v>1</v>
      </c>
    </row>
    <row r="10436" spans="1:2">
      <c r="A10436" t="s">
        <v>15551</v>
      </c>
      <c r="B10436">
        <v>1</v>
      </c>
    </row>
    <row r="10437" spans="1:2">
      <c r="A10437" t="s">
        <v>15553</v>
      </c>
      <c r="B10437">
        <v>1</v>
      </c>
    </row>
    <row r="10438" spans="1:2">
      <c r="A10438" t="s">
        <v>15554</v>
      </c>
      <c r="B10438">
        <v>1</v>
      </c>
    </row>
    <row r="10439" spans="1:2">
      <c r="A10439" t="s">
        <v>15555</v>
      </c>
      <c r="B10439">
        <v>1</v>
      </c>
    </row>
    <row r="10440" spans="1:2">
      <c r="A10440" t="s">
        <v>15557</v>
      </c>
      <c r="B10440">
        <v>1</v>
      </c>
    </row>
    <row r="10441" spans="1:2">
      <c r="A10441" t="s">
        <v>15558</v>
      </c>
      <c r="B10441">
        <v>1</v>
      </c>
    </row>
    <row r="10442" spans="1:2">
      <c r="A10442" t="s">
        <v>15560</v>
      </c>
      <c r="B10442">
        <v>1</v>
      </c>
    </row>
    <row r="10443" spans="1:2">
      <c r="A10443" t="s">
        <v>15561</v>
      </c>
      <c r="B10443">
        <v>1</v>
      </c>
    </row>
    <row r="10444" spans="1:2">
      <c r="A10444" t="s">
        <v>15562</v>
      </c>
      <c r="B10444">
        <v>1</v>
      </c>
    </row>
    <row r="10445" spans="1:2">
      <c r="A10445" t="s">
        <v>15563</v>
      </c>
      <c r="B10445">
        <v>1</v>
      </c>
    </row>
    <row r="10446" spans="1:2">
      <c r="A10446" t="s">
        <v>15567</v>
      </c>
      <c r="B10446">
        <v>1</v>
      </c>
    </row>
    <row r="10447" spans="1:2">
      <c r="A10447" t="s">
        <v>15568</v>
      </c>
      <c r="B10447">
        <v>1</v>
      </c>
    </row>
    <row r="10448" spans="1:2">
      <c r="A10448" t="s">
        <v>15574</v>
      </c>
      <c r="B10448">
        <v>1</v>
      </c>
    </row>
    <row r="10449" spans="1:2">
      <c r="A10449" t="s">
        <v>15575</v>
      </c>
      <c r="B10449">
        <v>1</v>
      </c>
    </row>
    <row r="10450" spans="1:2">
      <c r="A10450" t="s">
        <v>15579</v>
      </c>
      <c r="B10450">
        <v>1</v>
      </c>
    </row>
    <row r="10451" spans="1:2">
      <c r="A10451">
        <v>199</v>
      </c>
      <c r="B10451">
        <v>1</v>
      </c>
    </row>
    <row r="10452" spans="1:2">
      <c r="A10452" t="s">
        <v>15580</v>
      </c>
      <c r="B10452">
        <v>1</v>
      </c>
    </row>
    <row r="10453" spans="1:2">
      <c r="A10453" t="s">
        <v>15581</v>
      </c>
      <c r="B10453">
        <v>1</v>
      </c>
    </row>
    <row r="10454" spans="1:2">
      <c r="A10454" t="s">
        <v>15582</v>
      </c>
      <c r="B10454">
        <v>1</v>
      </c>
    </row>
    <row r="10455" spans="1:2">
      <c r="A10455">
        <v>194</v>
      </c>
      <c r="B10455">
        <v>1</v>
      </c>
    </row>
    <row r="10456" spans="1:2">
      <c r="A10456">
        <v>191</v>
      </c>
      <c r="B10456">
        <v>1</v>
      </c>
    </row>
    <row r="10457" spans="1:2">
      <c r="A10457" t="s">
        <v>15583</v>
      </c>
      <c r="B10457">
        <v>1</v>
      </c>
    </row>
    <row r="10458" spans="1:2">
      <c r="A10458" t="s">
        <v>15585</v>
      </c>
      <c r="B10458">
        <v>1</v>
      </c>
    </row>
    <row r="10459" spans="1:2">
      <c r="A10459" t="s">
        <v>15586</v>
      </c>
      <c r="B10459">
        <v>1</v>
      </c>
    </row>
    <row r="10460" spans="1:2">
      <c r="A10460" t="s">
        <v>15587</v>
      </c>
      <c r="B10460">
        <v>1</v>
      </c>
    </row>
    <row r="10461" spans="1:2">
      <c r="A10461" t="s">
        <v>15588</v>
      </c>
      <c r="B10461">
        <v>1</v>
      </c>
    </row>
    <row r="10462" spans="1:2">
      <c r="A10462">
        <v>96.7</v>
      </c>
      <c r="B10462">
        <v>1</v>
      </c>
    </row>
    <row r="10463" spans="1:2">
      <c r="A10463" t="s">
        <v>15590</v>
      </c>
      <c r="B10463">
        <v>1</v>
      </c>
    </row>
    <row r="10464" spans="1:2">
      <c r="A10464">
        <v>96.3</v>
      </c>
      <c r="B10464">
        <v>1</v>
      </c>
    </row>
    <row r="10465" spans="1:2">
      <c r="A10465" t="s">
        <v>15591</v>
      </c>
      <c r="B10465">
        <v>1</v>
      </c>
    </row>
    <row r="10466" spans="1:2">
      <c r="A10466" t="s">
        <v>15592</v>
      </c>
      <c r="B10466">
        <v>1</v>
      </c>
    </row>
    <row r="10467" spans="1:2">
      <c r="A10467" t="s">
        <v>15593</v>
      </c>
      <c r="B10467">
        <v>1</v>
      </c>
    </row>
    <row r="10468" spans="1:2">
      <c r="A10468" t="s">
        <v>15594</v>
      </c>
      <c r="B10468">
        <v>1</v>
      </c>
    </row>
    <row r="10469" spans="1:2">
      <c r="A10469" t="s">
        <v>15595</v>
      </c>
      <c r="B10469">
        <v>1</v>
      </c>
    </row>
    <row r="10470" spans="1:2">
      <c r="A10470" t="s">
        <v>15597</v>
      </c>
      <c r="B10470">
        <v>1</v>
      </c>
    </row>
    <row r="10471" spans="1:2">
      <c r="A10471" t="s">
        <v>15598</v>
      </c>
      <c r="B10471">
        <v>1</v>
      </c>
    </row>
    <row r="10472" spans="1:2">
      <c r="A10472">
        <v>-3.3000000000000002E-2</v>
      </c>
      <c r="B10472">
        <v>1</v>
      </c>
    </row>
    <row r="10473" spans="1:2">
      <c r="A10473" t="s">
        <v>15599</v>
      </c>
      <c r="B10473">
        <v>1</v>
      </c>
    </row>
    <row r="10474" spans="1:2">
      <c r="A10474" t="s">
        <v>15601</v>
      </c>
      <c r="B10474">
        <v>1</v>
      </c>
    </row>
    <row r="10475" spans="1:2">
      <c r="A10475" t="s">
        <v>15602</v>
      </c>
      <c r="B10475">
        <v>1</v>
      </c>
    </row>
    <row r="10476" spans="1:2">
      <c r="A10476" t="s">
        <v>15604</v>
      </c>
      <c r="B10476">
        <v>1</v>
      </c>
    </row>
    <row r="10477" spans="1:2">
      <c r="A10477" t="s">
        <v>15607</v>
      </c>
      <c r="B10477">
        <v>1</v>
      </c>
    </row>
    <row r="10478" spans="1:2">
      <c r="A10478" t="s">
        <v>15608</v>
      </c>
      <c r="B10478">
        <v>1</v>
      </c>
    </row>
    <row r="10479" spans="1:2">
      <c r="A10479" t="s">
        <v>15610</v>
      </c>
      <c r="B10479">
        <v>1</v>
      </c>
    </row>
    <row r="10480" spans="1:2">
      <c r="A10480" t="s">
        <v>15611</v>
      </c>
      <c r="B10480">
        <v>1</v>
      </c>
    </row>
    <row r="10481" spans="1:2">
      <c r="A10481">
        <v>5.4</v>
      </c>
      <c r="B10481">
        <v>1</v>
      </c>
    </row>
    <row r="10482" spans="1:2">
      <c r="A10482" t="s">
        <v>15615</v>
      </c>
      <c r="B10482">
        <v>1</v>
      </c>
    </row>
    <row r="10483" spans="1:2">
      <c r="A10483" t="s">
        <v>15616</v>
      </c>
      <c r="B10483">
        <v>1</v>
      </c>
    </row>
    <row r="10484" spans="1:2">
      <c r="A10484" t="s">
        <v>15617</v>
      </c>
      <c r="B10484">
        <v>1</v>
      </c>
    </row>
    <row r="10485" spans="1:2">
      <c r="A10485" t="s">
        <v>15618</v>
      </c>
      <c r="B10485">
        <v>1</v>
      </c>
    </row>
    <row r="10486" spans="1:2">
      <c r="A10486" t="s">
        <v>15620</v>
      </c>
      <c r="B10486">
        <v>1</v>
      </c>
    </row>
    <row r="10487" spans="1:2">
      <c r="A10487" t="s">
        <v>15622</v>
      </c>
      <c r="B10487">
        <v>1</v>
      </c>
    </row>
    <row r="10488" spans="1:2">
      <c r="A10488" t="s">
        <v>15625</v>
      </c>
      <c r="B10488">
        <v>1</v>
      </c>
    </row>
    <row r="10489" spans="1:2">
      <c r="A10489" t="s">
        <v>15630</v>
      </c>
      <c r="B10489">
        <v>1</v>
      </c>
    </row>
    <row r="10490" spans="1:2">
      <c r="A10490" t="s">
        <v>15633</v>
      </c>
      <c r="B10490">
        <v>1</v>
      </c>
    </row>
    <row r="10491" spans="1:2">
      <c r="A10491" t="s">
        <v>15634</v>
      </c>
      <c r="B10491">
        <v>1</v>
      </c>
    </row>
    <row r="10492" spans="1:2">
      <c r="A10492" t="s">
        <v>15636</v>
      </c>
      <c r="B10492">
        <v>1</v>
      </c>
    </row>
    <row r="10493" spans="1:2">
      <c r="A10493" t="s">
        <v>15638</v>
      </c>
      <c r="B10493">
        <v>1</v>
      </c>
    </row>
    <row r="10494" spans="1:2">
      <c r="A10494" t="s">
        <v>15639</v>
      </c>
      <c r="B10494">
        <v>1</v>
      </c>
    </row>
    <row r="10495" spans="1:2">
      <c r="A10495" t="s">
        <v>15641</v>
      </c>
      <c r="B10495">
        <v>1</v>
      </c>
    </row>
    <row r="10496" spans="1:2">
      <c r="A10496" t="s">
        <v>15642</v>
      </c>
      <c r="B10496">
        <v>1</v>
      </c>
    </row>
    <row r="10497" spans="1:2">
      <c r="A10497" t="s">
        <v>15643</v>
      </c>
      <c r="B10497">
        <v>1</v>
      </c>
    </row>
    <row r="10498" spans="1:2">
      <c r="A10498" t="s">
        <v>15644</v>
      </c>
      <c r="B10498">
        <v>1</v>
      </c>
    </row>
    <row r="10499" spans="1:2">
      <c r="A10499" t="s">
        <v>15646</v>
      </c>
      <c r="B10499">
        <v>1</v>
      </c>
    </row>
    <row r="10500" spans="1:2">
      <c r="A10500">
        <v>182.6</v>
      </c>
      <c r="B10500">
        <v>1</v>
      </c>
    </row>
    <row r="10501" spans="1:2">
      <c r="A10501" t="s">
        <v>15647</v>
      </c>
      <c r="B10501">
        <v>1</v>
      </c>
    </row>
    <row r="10502" spans="1:2">
      <c r="A10502" t="s">
        <v>15648</v>
      </c>
      <c r="B10502">
        <v>1</v>
      </c>
    </row>
    <row r="10503" spans="1:2">
      <c r="A10503" t="s">
        <v>15649</v>
      </c>
      <c r="B10503">
        <v>1</v>
      </c>
    </row>
    <row r="10504" spans="1:2">
      <c r="A10504" t="s">
        <v>15650</v>
      </c>
      <c r="B10504">
        <v>1</v>
      </c>
    </row>
    <row r="10505" spans="1:2">
      <c r="A10505">
        <v>854</v>
      </c>
      <c r="B10505">
        <v>1</v>
      </c>
    </row>
    <row r="10506" spans="1:2">
      <c r="A10506" t="s">
        <v>15652</v>
      </c>
      <c r="B10506">
        <v>1</v>
      </c>
    </row>
    <row r="10507" spans="1:2">
      <c r="A10507" t="s">
        <v>15653</v>
      </c>
      <c r="B10507">
        <v>1</v>
      </c>
    </row>
    <row r="10508" spans="1:2">
      <c r="A10508" t="s">
        <v>15654</v>
      </c>
      <c r="B10508">
        <v>1</v>
      </c>
    </row>
    <row r="10509" spans="1:2">
      <c r="A10509" t="s">
        <v>15655</v>
      </c>
      <c r="B10509">
        <v>1</v>
      </c>
    </row>
    <row r="10510" spans="1:2">
      <c r="A10510" t="s">
        <v>15659</v>
      </c>
      <c r="B10510">
        <v>1</v>
      </c>
    </row>
    <row r="10511" spans="1:2">
      <c r="A10511" t="s">
        <v>15660</v>
      </c>
      <c r="B10511">
        <v>1</v>
      </c>
    </row>
    <row r="10512" spans="1:2">
      <c r="A10512" t="s">
        <v>15661</v>
      </c>
      <c r="B10512">
        <v>1</v>
      </c>
    </row>
    <row r="10513" spans="1:2">
      <c r="A10513" t="s">
        <v>15662</v>
      </c>
      <c r="B10513">
        <v>1</v>
      </c>
    </row>
    <row r="10514" spans="1:2">
      <c r="A10514" t="s">
        <v>15663</v>
      </c>
      <c r="B10514">
        <v>1</v>
      </c>
    </row>
    <row r="10515" spans="1:2">
      <c r="A10515" t="s">
        <v>15665</v>
      </c>
      <c r="B10515">
        <v>1</v>
      </c>
    </row>
    <row r="10516" spans="1:2">
      <c r="A10516" t="s">
        <v>15667</v>
      </c>
      <c r="B10516">
        <v>1</v>
      </c>
    </row>
    <row r="10517" spans="1:2">
      <c r="A10517" t="s">
        <v>15668</v>
      </c>
      <c r="B10517">
        <v>1</v>
      </c>
    </row>
    <row r="10518" spans="1:2">
      <c r="A10518" t="s">
        <v>15669</v>
      </c>
      <c r="B10518">
        <v>1</v>
      </c>
    </row>
    <row r="10519" spans="1:2">
      <c r="A10519" t="s">
        <v>15670</v>
      </c>
      <c r="B10519">
        <v>1</v>
      </c>
    </row>
    <row r="10520" spans="1:2">
      <c r="A10520" t="s">
        <v>15671</v>
      </c>
      <c r="B10520">
        <v>1</v>
      </c>
    </row>
    <row r="10521" spans="1:2">
      <c r="A10521" t="s">
        <v>15674</v>
      </c>
      <c r="B10521">
        <v>1</v>
      </c>
    </row>
    <row r="10522" spans="1:2">
      <c r="A10522" t="s">
        <v>15675</v>
      </c>
      <c r="B10522">
        <v>1</v>
      </c>
    </row>
    <row r="10523" spans="1:2">
      <c r="A10523" t="s">
        <v>15679</v>
      </c>
      <c r="B10523">
        <v>1</v>
      </c>
    </row>
    <row r="10524" spans="1:2">
      <c r="A10524" t="s">
        <v>15680</v>
      </c>
      <c r="B10524">
        <v>1</v>
      </c>
    </row>
    <row r="10525" spans="1:2">
      <c r="A10525" t="s">
        <v>15681</v>
      </c>
      <c r="B10525">
        <v>1</v>
      </c>
    </row>
    <row r="10526" spans="1:2">
      <c r="A10526" t="s">
        <v>15682</v>
      </c>
      <c r="B10526">
        <v>1</v>
      </c>
    </row>
    <row r="10527" spans="1:2">
      <c r="A10527" t="s">
        <v>15683</v>
      </c>
      <c r="B10527">
        <v>1</v>
      </c>
    </row>
    <row r="10528" spans="1:2">
      <c r="A10528" t="s">
        <v>15689</v>
      </c>
      <c r="B10528">
        <v>1</v>
      </c>
    </row>
    <row r="10529" spans="1:2">
      <c r="A10529" t="s">
        <v>15691</v>
      </c>
      <c r="B10529">
        <v>1</v>
      </c>
    </row>
    <row r="10530" spans="1:2">
      <c r="A10530" t="s">
        <v>15692</v>
      </c>
      <c r="B10530">
        <v>1</v>
      </c>
    </row>
    <row r="10531" spans="1:2">
      <c r="A10531" t="s">
        <v>15693</v>
      </c>
      <c r="B10531">
        <v>1</v>
      </c>
    </row>
    <row r="10532" spans="1:2">
      <c r="A10532" t="s">
        <v>15698</v>
      </c>
      <c r="B10532">
        <v>1</v>
      </c>
    </row>
    <row r="10533" spans="1:2">
      <c r="A10533" t="s">
        <v>15699</v>
      </c>
      <c r="B10533">
        <v>1</v>
      </c>
    </row>
    <row r="10534" spans="1:2">
      <c r="A10534" t="s">
        <v>15700</v>
      </c>
      <c r="B10534">
        <v>1</v>
      </c>
    </row>
    <row r="10535" spans="1:2">
      <c r="A10535" t="s">
        <v>15701</v>
      </c>
      <c r="B10535">
        <v>1</v>
      </c>
    </row>
    <row r="10536" spans="1:2">
      <c r="A10536" t="s">
        <v>15702</v>
      </c>
      <c r="B10536">
        <v>1</v>
      </c>
    </row>
    <row r="10537" spans="1:2">
      <c r="A10537" t="s">
        <v>15703</v>
      </c>
      <c r="B10537">
        <v>1</v>
      </c>
    </row>
    <row r="10538" spans="1:2">
      <c r="A10538" t="s">
        <v>15704</v>
      </c>
      <c r="B10538">
        <v>1</v>
      </c>
    </row>
    <row r="10539" spans="1:2">
      <c r="A10539" t="s">
        <v>15705</v>
      </c>
      <c r="B10539">
        <v>1</v>
      </c>
    </row>
    <row r="10540" spans="1:2">
      <c r="A10540" t="s">
        <v>15707</v>
      </c>
      <c r="B10540">
        <v>1</v>
      </c>
    </row>
    <row r="10541" spans="1:2">
      <c r="A10541" t="s">
        <v>15709</v>
      </c>
      <c r="B10541">
        <v>1</v>
      </c>
    </row>
    <row r="10542" spans="1:2">
      <c r="A10542" t="s">
        <v>15710</v>
      </c>
      <c r="B10542">
        <v>1</v>
      </c>
    </row>
    <row r="10543" spans="1:2">
      <c r="A10543" t="s">
        <v>15711</v>
      </c>
      <c r="B10543">
        <v>1</v>
      </c>
    </row>
    <row r="10544" spans="1:2">
      <c r="A10544" t="s">
        <v>15712</v>
      </c>
      <c r="B10544">
        <v>1</v>
      </c>
    </row>
    <row r="10545" spans="1:2">
      <c r="A10545" t="s">
        <v>15713</v>
      </c>
      <c r="B10545">
        <v>1</v>
      </c>
    </row>
    <row r="10546" spans="1:2">
      <c r="A10546">
        <f>0.001</f>
        <v>1E-3</v>
      </c>
      <c r="B10546">
        <v>1</v>
      </c>
    </row>
    <row r="10547" spans="1:2">
      <c r="A10547" t="s">
        <v>15715</v>
      </c>
      <c r="B10547">
        <v>1</v>
      </c>
    </row>
    <row r="10548" spans="1:2">
      <c r="A10548" t="s">
        <v>15716</v>
      </c>
      <c r="B10548">
        <v>1</v>
      </c>
    </row>
    <row r="10549" spans="1:2">
      <c r="A10549" t="s">
        <v>15717</v>
      </c>
      <c r="B10549">
        <v>1</v>
      </c>
    </row>
    <row r="10550" spans="1:2">
      <c r="A10550" t="s">
        <v>15721</v>
      </c>
      <c r="B10550">
        <v>1</v>
      </c>
    </row>
    <row r="10551" spans="1:2">
      <c r="A10551" t="s">
        <v>15722</v>
      </c>
      <c r="B10551">
        <v>1</v>
      </c>
    </row>
    <row r="10552" spans="1:2">
      <c r="A10552" t="s">
        <v>15723</v>
      </c>
      <c r="B10552">
        <v>1</v>
      </c>
    </row>
    <row r="10553" spans="1:2">
      <c r="A10553" t="s">
        <v>15724</v>
      </c>
      <c r="B10553">
        <v>1</v>
      </c>
    </row>
    <row r="10554" spans="1:2">
      <c r="A10554" t="s">
        <v>15726</v>
      </c>
      <c r="B10554">
        <v>1</v>
      </c>
    </row>
    <row r="10555" spans="1:2">
      <c r="A10555" t="s">
        <v>15728</v>
      </c>
      <c r="B10555">
        <v>1</v>
      </c>
    </row>
    <row r="10556" spans="1:2">
      <c r="A10556" t="s">
        <v>15729</v>
      </c>
      <c r="B10556">
        <v>1</v>
      </c>
    </row>
    <row r="10557" spans="1:2">
      <c r="A10557" t="s">
        <v>15731</v>
      </c>
      <c r="B10557">
        <v>1</v>
      </c>
    </row>
    <row r="10558" spans="1:2">
      <c r="A10558" t="s">
        <v>15732</v>
      </c>
      <c r="B10558">
        <v>1</v>
      </c>
    </row>
    <row r="10559" spans="1:2">
      <c r="A10559" t="s">
        <v>15734</v>
      </c>
      <c r="B10559">
        <v>1</v>
      </c>
    </row>
    <row r="10560" spans="1:2">
      <c r="A10560" t="s">
        <v>15735</v>
      </c>
      <c r="B10560">
        <v>1</v>
      </c>
    </row>
    <row r="10561" spans="1:2">
      <c r="A10561" t="s">
        <v>15736</v>
      </c>
      <c r="B10561">
        <v>1</v>
      </c>
    </row>
    <row r="10562" spans="1:2">
      <c r="A10562" t="s">
        <v>15738</v>
      </c>
      <c r="B10562">
        <v>1</v>
      </c>
    </row>
    <row r="10563" spans="1:2">
      <c r="A10563" t="s">
        <v>15740</v>
      </c>
      <c r="B10563">
        <v>1</v>
      </c>
    </row>
    <row r="10564" spans="1:2">
      <c r="A10564" t="s">
        <v>15741</v>
      </c>
      <c r="B10564">
        <v>1</v>
      </c>
    </row>
    <row r="10565" spans="1:2">
      <c r="A10565">
        <v>1950</v>
      </c>
      <c r="B10565">
        <v>1</v>
      </c>
    </row>
    <row r="10566" spans="1:2">
      <c r="A10566" t="s">
        <v>15744</v>
      </c>
      <c r="B10566">
        <v>1</v>
      </c>
    </row>
    <row r="10567" spans="1:2">
      <c r="A10567" t="s">
        <v>15748</v>
      </c>
      <c r="B10567">
        <v>1</v>
      </c>
    </row>
    <row r="10568" spans="1:2">
      <c r="A10568" t="s">
        <v>15751</v>
      </c>
      <c r="B10568">
        <v>1</v>
      </c>
    </row>
    <row r="10569" spans="1:2">
      <c r="A10569" t="s">
        <v>15753</v>
      </c>
      <c r="B10569">
        <v>1</v>
      </c>
    </row>
    <row r="10570" spans="1:2">
      <c r="A10570">
        <v>-52</v>
      </c>
      <c r="B10570">
        <v>1</v>
      </c>
    </row>
    <row r="10571" spans="1:2">
      <c r="A10571">
        <f>-0.002/0.016</f>
        <v>-0.125</v>
      </c>
      <c r="B10571">
        <v>1</v>
      </c>
    </row>
    <row r="10572" spans="1:2">
      <c r="A10572" t="s">
        <v>15756</v>
      </c>
      <c r="B10572">
        <v>1</v>
      </c>
    </row>
    <row r="10573" spans="1:2">
      <c r="A10573" t="s">
        <v>15757</v>
      </c>
      <c r="B10573">
        <v>1</v>
      </c>
    </row>
    <row r="10574" spans="1:2">
      <c r="A10574">
        <v>9</v>
      </c>
      <c r="B10574">
        <v>1</v>
      </c>
    </row>
    <row r="10575" spans="1:2">
      <c r="A10575" t="s">
        <v>15758</v>
      </c>
      <c r="B10575">
        <v>1</v>
      </c>
    </row>
    <row r="10576" spans="1:2">
      <c r="A10576" t="s">
        <v>15759</v>
      </c>
      <c r="B10576">
        <v>1</v>
      </c>
    </row>
    <row r="10577" spans="1:2">
      <c r="A10577" t="s">
        <v>15761</v>
      </c>
      <c r="B10577">
        <v>1</v>
      </c>
    </row>
    <row r="10578" spans="1:2">
      <c r="A10578" t="s">
        <v>15762</v>
      </c>
      <c r="B10578">
        <v>1</v>
      </c>
    </row>
    <row r="10579" spans="1:2">
      <c r="A10579" t="s">
        <v>15763</v>
      </c>
      <c r="B10579">
        <v>1</v>
      </c>
    </row>
    <row r="10580" spans="1:2">
      <c r="A10580" t="s">
        <v>15764</v>
      </c>
      <c r="B10580">
        <v>1</v>
      </c>
    </row>
    <row r="10581" spans="1:2">
      <c r="A10581" t="s">
        <v>15766</v>
      </c>
      <c r="B10581">
        <v>1</v>
      </c>
    </row>
    <row r="10582" spans="1:2">
      <c r="A10582" t="s">
        <v>15767</v>
      </c>
      <c r="B10582">
        <v>1</v>
      </c>
    </row>
    <row r="10583" spans="1:2">
      <c r="A10583" t="s">
        <v>15768</v>
      </c>
      <c r="B10583">
        <v>1</v>
      </c>
    </row>
    <row r="10584" spans="1:2">
      <c r="A10584" t="s">
        <v>15769</v>
      </c>
      <c r="B10584">
        <v>1</v>
      </c>
    </row>
    <row r="10585" spans="1:2">
      <c r="A10585" t="s">
        <v>15770</v>
      </c>
      <c r="B10585">
        <v>1</v>
      </c>
    </row>
    <row r="10586" spans="1:2">
      <c r="A10586" t="s">
        <v>15771</v>
      </c>
      <c r="B10586">
        <v>1</v>
      </c>
    </row>
    <row r="10587" spans="1:2">
      <c r="A10587" t="s">
        <v>15772</v>
      </c>
      <c r="B10587">
        <v>1</v>
      </c>
    </row>
    <row r="10588" spans="1:2">
      <c r="A10588" t="s">
        <v>15773</v>
      </c>
      <c r="B10588">
        <v>1</v>
      </c>
    </row>
    <row r="10589" spans="1:2">
      <c r="A10589">
        <v>1308</v>
      </c>
      <c r="B10589">
        <v>1</v>
      </c>
    </row>
    <row r="10590" spans="1:2">
      <c r="A10590" t="s">
        <v>15775</v>
      </c>
      <c r="B10590">
        <v>1</v>
      </c>
    </row>
    <row r="10591" spans="1:2">
      <c r="A10591" t="s">
        <v>15777</v>
      </c>
      <c r="B10591">
        <v>1</v>
      </c>
    </row>
    <row r="10592" spans="1:2">
      <c r="A10592">
        <v>490</v>
      </c>
      <c r="B10592">
        <v>1</v>
      </c>
    </row>
    <row r="10593" spans="1:2">
      <c r="A10593" t="s">
        <v>15783</v>
      </c>
      <c r="B10593">
        <v>1</v>
      </c>
    </row>
    <row r="10594" spans="1:2">
      <c r="A10594">
        <v>6478</v>
      </c>
      <c r="B10594">
        <v>1</v>
      </c>
    </row>
    <row r="10595" spans="1:2">
      <c r="A10595" t="s">
        <v>15785</v>
      </c>
      <c r="B10595">
        <v>1</v>
      </c>
    </row>
    <row r="10596" spans="1:2">
      <c r="A10596" t="s">
        <v>15786</v>
      </c>
      <c r="B10596">
        <v>1</v>
      </c>
    </row>
    <row r="10597" spans="1:2">
      <c r="A10597" t="s">
        <v>15788</v>
      </c>
      <c r="B10597">
        <v>1</v>
      </c>
    </row>
    <row r="10598" spans="1:2">
      <c r="A10598" t="s">
        <v>15789</v>
      </c>
      <c r="B10598">
        <v>1</v>
      </c>
    </row>
    <row r="10599" spans="1:2">
      <c r="A10599" t="s">
        <v>15791</v>
      </c>
      <c r="B10599">
        <v>1</v>
      </c>
    </row>
    <row r="10600" spans="1:2">
      <c r="A10600" t="s">
        <v>15793</v>
      </c>
      <c r="B10600">
        <v>1</v>
      </c>
    </row>
    <row r="10601" spans="1:2">
      <c r="A10601" t="s">
        <v>15794</v>
      </c>
      <c r="B10601">
        <v>1</v>
      </c>
    </row>
    <row r="10602" spans="1:2">
      <c r="A10602" t="s">
        <v>15795</v>
      </c>
      <c r="B10602">
        <v>1</v>
      </c>
    </row>
    <row r="10603" spans="1:2">
      <c r="A10603" t="s">
        <v>15797</v>
      </c>
      <c r="B10603">
        <v>1</v>
      </c>
    </row>
    <row r="10604" spans="1:2">
      <c r="A10604" t="s">
        <v>15799</v>
      </c>
      <c r="B10604">
        <v>1</v>
      </c>
    </row>
    <row r="10605" spans="1:2">
      <c r="A10605" t="s">
        <v>15800</v>
      </c>
      <c r="B10605">
        <v>1</v>
      </c>
    </row>
    <row r="10606" spans="1:2">
      <c r="A10606" t="s">
        <v>15803</v>
      </c>
      <c r="B10606">
        <v>1</v>
      </c>
    </row>
    <row r="10607" spans="1:2">
      <c r="A10607" t="s">
        <v>15804</v>
      </c>
      <c r="B10607">
        <v>1</v>
      </c>
    </row>
    <row r="10608" spans="1:2">
      <c r="A10608" t="s">
        <v>15806</v>
      </c>
      <c r="B10608">
        <v>1</v>
      </c>
    </row>
    <row r="10609" spans="1:2">
      <c r="A10609" t="s">
        <v>15807</v>
      </c>
      <c r="B10609">
        <v>1</v>
      </c>
    </row>
    <row r="10610" spans="1:2">
      <c r="A10610" t="s">
        <v>15808</v>
      </c>
      <c r="B10610">
        <v>1</v>
      </c>
    </row>
    <row r="10611" spans="1:2">
      <c r="A10611" t="s">
        <v>15809</v>
      </c>
      <c r="B10611">
        <v>1</v>
      </c>
    </row>
    <row r="10612" spans="1:2">
      <c r="A10612" t="s">
        <v>15812</v>
      </c>
      <c r="B10612">
        <v>1</v>
      </c>
    </row>
    <row r="10613" spans="1:2">
      <c r="A10613">
        <v>4.71</v>
      </c>
      <c r="B10613">
        <v>1</v>
      </c>
    </row>
    <row r="10614" spans="1:2">
      <c r="A10614" t="s">
        <v>15813</v>
      </c>
      <c r="B10614">
        <v>1</v>
      </c>
    </row>
    <row r="10615" spans="1:2">
      <c r="A10615" t="s">
        <v>15814</v>
      </c>
      <c r="B10615">
        <v>1</v>
      </c>
    </row>
    <row r="10616" spans="1:2">
      <c r="A10616" t="s">
        <v>15818</v>
      </c>
      <c r="B10616">
        <v>1</v>
      </c>
    </row>
    <row r="10617" spans="1:2">
      <c r="A10617" t="s">
        <v>15820</v>
      </c>
      <c r="B10617">
        <v>1</v>
      </c>
    </row>
    <row r="10618" spans="1:2">
      <c r="A10618" t="s">
        <v>15821</v>
      </c>
      <c r="B10618">
        <v>1</v>
      </c>
    </row>
    <row r="10619" spans="1:2">
      <c r="A10619" t="s">
        <v>15823</v>
      </c>
      <c r="B10619">
        <v>1</v>
      </c>
    </row>
    <row r="10620" spans="1:2">
      <c r="A10620" t="s">
        <v>15825</v>
      </c>
      <c r="B10620">
        <v>1</v>
      </c>
    </row>
    <row r="10621" spans="1:2">
      <c r="A10621" t="s">
        <v>15826</v>
      </c>
      <c r="B10621">
        <v>1</v>
      </c>
    </row>
    <row r="10622" spans="1:2">
      <c r="A10622" t="s">
        <v>15827</v>
      </c>
      <c r="B10622">
        <v>1</v>
      </c>
    </row>
    <row r="10623" spans="1:2">
      <c r="A10623" t="s">
        <v>15828</v>
      </c>
      <c r="B10623">
        <v>1</v>
      </c>
    </row>
    <row r="10624" spans="1:2">
      <c r="A10624" t="s">
        <v>15830</v>
      </c>
      <c r="B10624">
        <v>1</v>
      </c>
    </row>
    <row r="10625" spans="1:2">
      <c r="A10625" t="s">
        <v>15831</v>
      </c>
      <c r="B10625">
        <v>1</v>
      </c>
    </row>
    <row r="10626" spans="1:2">
      <c r="A10626" t="s">
        <v>15832</v>
      </c>
      <c r="B10626">
        <v>1</v>
      </c>
    </row>
    <row r="10627" spans="1:2">
      <c r="A10627" t="s">
        <v>15833</v>
      </c>
      <c r="B10627">
        <v>1</v>
      </c>
    </row>
    <row r="10628" spans="1:2">
      <c r="A10628" t="s">
        <v>15834</v>
      </c>
      <c r="B10628">
        <v>1</v>
      </c>
    </row>
    <row r="10629" spans="1:2">
      <c r="A10629" t="s">
        <v>15836</v>
      </c>
      <c r="B10629">
        <v>1</v>
      </c>
    </row>
    <row r="10630" spans="1:2">
      <c r="A10630" t="s">
        <v>15837</v>
      </c>
      <c r="B10630">
        <v>1</v>
      </c>
    </row>
    <row r="10631" spans="1:2">
      <c r="A10631" t="s">
        <v>15838</v>
      </c>
      <c r="B10631">
        <v>1</v>
      </c>
    </row>
    <row r="10632" spans="1:2">
      <c r="A10632" t="s">
        <v>15839</v>
      </c>
      <c r="B10632">
        <v>1</v>
      </c>
    </row>
    <row r="10633" spans="1:2">
      <c r="A10633" t="s">
        <v>15840</v>
      </c>
      <c r="B10633">
        <v>1</v>
      </c>
    </row>
    <row r="10634" spans="1:2">
      <c r="A10634">
        <v>127.7</v>
      </c>
      <c r="B10634">
        <v>1</v>
      </c>
    </row>
    <row r="10635" spans="1:2">
      <c r="A10635" t="s">
        <v>15842</v>
      </c>
      <c r="B10635">
        <v>1</v>
      </c>
    </row>
    <row r="10636" spans="1:2">
      <c r="A10636" t="s">
        <v>15844</v>
      </c>
      <c r="B10636">
        <v>1</v>
      </c>
    </row>
    <row r="10637" spans="1:2">
      <c r="A10637" t="s">
        <v>15845</v>
      </c>
      <c r="B10637">
        <v>1</v>
      </c>
    </row>
    <row r="10638" spans="1:2">
      <c r="A10638" t="s">
        <v>15848</v>
      </c>
      <c r="B10638">
        <v>1</v>
      </c>
    </row>
    <row r="10639" spans="1:2">
      <c r="A10639">
        <v>20.8</v>
      </c>
      <c r="B10639">
        <v>1</v>
      </c>
    </row>
    <row r="10640" spans="1:2">
      <c r="A10640" t="s">
        <v>15851</v>
      </c>
      <c r="B10640">
        <v>1</v>
      </c>
    </row>
    <row r="10641" spans="1:2">
      <c r="A10641" t="s">
        <v>15852</v>
      </c>
      <c r="B10641">
        <v>1</v>
      </c>
    </row>
    <row r="10642" spans="1:2">
      <c r="A10642" t="s">
        <v>15853</v>
      </c>
      <c r="B10642">
        <v>1</v>
      </c>
    </row>
    <row r="10643" spans="1:2">
      <c r="A10643" t="s">
        <v>15854</v>
      </c>
      <c r="B10643">
        <v>1</v>
      </c>
    </row>
    <row r="10644" spans="1:2">
      <c r="A10644" t="s">
        <v>15855</v>
      </c>
      <c r="B10644">
        <v>1</v>
      </c>
    </row>
    <row r="10645" spans="1:2">
      <c r="A10645" t="s">
        <v>15856</v>
      </c>
      <c r="B10645">
        <v>1</v>
      </c>
    </row>
    <row r="10646" spans="1:2">
      <c r="A10646" t="s">
        <v>15857</v>
      </c>
      <c r="B10646">
        <v>1</v>
      </c>
    </row>
    <row r="10647" spans="1:2">
      <c r="A10647" t="s">
        <v>15858</v>
      </c>
      <c r="B10647">
        <v>1</v>
      </c>
    </row>
    <row r="10648" spans="1:2">
      <c r="A10648" t="s">
        <v>15859</v>
      </c>
      <c r="B10648">
        <v>1</v>
      </c>
    </row>
    <row r="10649" spans="1:2">
      <c r="A10649" t="s">
        <v>15862</v>
      </c>
      <c r="B10649">
        <v>1</v>
      </c>
    </row>
    <row r="10650" spans="1:2">
      <c r="A10650" t="s">
        <v>15863</v>
      </c>
      <c r="B10650">
        <v>1</v>
      </c>
    </row>
    <row r="10651" spans="1:2">
      <c r="A10651" t="s">
        <v>15864</v>
      </c>
      <c r="B10651">
        <v>1</v>
      </c>
    </row>
    <row r="10652" spans="1:2">
      <c r="A10652" t="s">
        <v>15865</v>
      </c>
      <c r="B10652">
        <v>1</v>
      </c>
    </row>
    <row r="10653" spans="1:2">
      <c r="A10653" t="s">
        <v>15867</v>
      </c>
      <c r="B10653">
        <v>1</v>
      </c>
    </row>
    <row r="10654" spans="1:2">
      <c r="A10654" t="s">
        <v>15868</v>
      </c>
      <c r="B10654">
        <v>1</v>
      </c>
    </row>
    <row r="10655" spans="1:2">
      <c r="A10655" t="s">
        <v>15869</v>
      </c>
      <c r="B10655">
        <v>1</v>
      </c>
    </row>
    <row r="10656" spans="1:2">
      <c r="A10656">
        <v>10.72</v>
      </c>
      <c r="B10656">
        <v>1</v>
      </c>
    </row>
    <row r="10657" spans="1:2">
      <c r="A10657" t="s">
        <v>15872</v>
      </c>
      <c r="B10657">
        <v>1</v>
      </c>
    </row>
    <row r="10658" spans="1:2">
      <c r="A10658" t="s">
        <v>15874</v>
      </c>
      <c r="B10658">
        <v>1</v>
      </c>
    </row>
    <row r="10659" spans="1:2">
      <c r="A10659" t="s">
        <v>15875</v>
      </c>
      <c r="B10659">
        <v>1</v>
      </c>
    </row>
    <row r="10660" spans="1:2">
      <c r="A10660" t="s">
        <v>15876</v>
      </c>
      <c r="B10660">
        <v>1</v>
      </c>
    </row>
    <row r="10661" spans="1:2">
      <c r="A10661" t="s">
        <v>15881</v>
      </c>
      <c r="B10661">
        <v>1</v>
      </c>
    </row>
    <row r="10662" spans="1:2">
      <c r="A10662" t="s">
        <v>15882</v>
      </c>
      <c r="B10662">
        <v>1</v>
      </c>
    </row>
    <row r="10663" spans="1:2">
      <c r="A10663" t="s">
        <v>15883</v>
      </c>
      <c r="B10663">
        <v>1</v>
      </c>
    </row>
    <row r="10664" spans="1:2">
      <c r="A10664" t="s">
        <v>15884</v>
      </c>
      <c r="B10664">
        <v>1</v>
      </c>
    </row>
    <row r="10665" spans="1:2">
      <c r="A10665" t="s">
        <v>15885</v>
      </c>
      <c r="B10665">
        <v>1</v>
      </c>
    </row>
    <row r="10666" spans="1:2">
      <c r="A10666" t="s">
        <v>15886</v>
      </c>
      <c r="B10666">
        <v>1</v>
      </c>
    </row>
    <row r="10667" spans="1:2">
      <c r="A10667" t="s">
        <v>15887</v>
      </c>
      <c r="B10667">
        <v>1</v>
      </c>
    </row>
    <row r="10668" spans="1:2">
      <c r="A10668" t="s">
        <v>15888</v>
      </c>
      <c r="B10668">
        <v>1</v>
      </c>
    </row>
    <row r="10669" spans="1:2">
      <c r="A10669" t="s">
        <v>15889</v>
      </c>
      <c r="B10669">
        <v>1</v>
      </c>
    </row>
    <row r="10670" spans="1:2">
      <c r="A10670" t="s">
        <v>15891</v>
      </c>
      <c r="B10670">
        <v>1</v>
      </c>
    </row>
    <row r="10671" spans="1:2">
      <c r="A10671" t="s">
        <v>15892</v>
      </c>
      <c r="B10671">
        <v>1</v>
      </c>
    </row>
    <row r="10672" spans="1:2">
      <c r="A10672" t="s">
        <v>15894</v>
      </c>
      <c r="B10672">
        <v>1</v>
      </c>
    </row>
    <row r="10673" spans="1:2">
      <c r="A10673" t="s">
        <v>15895</v>
      </c>
      <c r="B10673">
        <v>1</v>
      </c>
    </row>
    <row r="10674" spans="1:2">
      <c r="A10674" t="s">
        <v>15902</v>
      </c>
      <c r="B10674">
        <v>1</v>
      </c>
    </row>
    <row r="10675" spans="1:2">
      <c r="A10675" t="s">
        <v>15903</v>
      </c>
      <c r="B10675">
        <v>1</v>
      </c>
    </row>
    <row r="10676" spans="1:2">
      <c r="A10676" t="s">
        <v>15905</v>
      </c>
      <c r="B10676">
        <v>1</v>
      </c>
    </row>
    <row r="10677" spans="1:2">
      <c r="A10677" t="s">
        <v>15907</v>
      </c>
      <c r="B10677">
        <v>1</v>
      </c>
    </row>
    <row r="10678" spans="1:2">
      <c r="A10678" t="s">
        <v>15908</v>
      </c>
      <c r="B10678">
        <v>1</v>
      </c>
    </row>
    <row r="10679" spans="1:2">
      <c r="A10679" t="s">
        <v>15909</v>
      </c>
      <c r="B10679">
        <v>1</v>
      </c>
    </row>
    <row r="10680" spans="1:2">
      <c r="A10680" t="s">
        <v>15910</v>
      </c>
      <c r="B10680">
        <v>1</v>
      </c>
    </row>
    <row r="10681" spans="1:2">
      <c r="A10681" t="s">
        <v>15911</v>
      </c>
      <c r="B10681">
        <v>1</v>
      </c>
    </row>
    <row r="10682" spans="1:2">
      <c r="A10682" t="s">
        <v>15914</v>
      </c>
      <c r="B10682">
        <v>1</v>
      </c>
    </row>
    <row r="10683" spans="1:2">
      <c r="A10683" t="s">
        <v>15918</v>
      </c>
      <c r="B10683">
        <v>1</v>
      </c>
    </row>
    <row r="10684" spans="1:2">
      <c r="A10684" t="s">
        <v>15919</v>
      </c>
      <c r="B10684">
        <v>1</v>
      </c>
    </row>
    <row r="10685" spans="1:2">
      <c r="A10685" t="s">
        <v>15920</v>
      </c>
      <c r="B10685">
        <v>1</v>
      </c>
    </row>
    <row r="10686" spans="1:2">
      <c r="A10686" t="s">
        <v>15922</v>
      </c>
      <c r="B10686">
        <v>1</v>
      </c>
    </row>
    <row r="10687" spans="1:2">
      <c r="A10687" t="s">
        <v>15924</v>
      </c>
      <c r="B10687">
        <v>1</v>
      </c>
    </row>
    <row r="10688" spans="1:2">
      <c r="A10688" t="s">
        <v>15925</v>
      </c>
      <c r="B10688">
        <v>1</v>
      </c>
    </row>
    <row r="10689" spans="1:2">
      <c r="A10689" t="s">
        <v>15928</v>
      </c>
      <c r="B10689">
        <v>1</v>
      </c>
    </row>
    <row r="10690" spans="1:2">
      <c r="A10690" t="s">
        <v>15929</v>
      </c>
      <c r="B10690">
        <v>1</v>
      </c>
    </row>
    <row r="10691" spans="1:2">
      <c r="A10691" t="s">
        <v>15932</v>
      </c>
      <c r="B10691">
        <v>1</v>
      </c>
    </row>
    <row r="10692" spans="1:2">
      <c r="A10692">
        <v>5.92</v>
      </c>
      <c r="B10692">
        <v>1</v>
      </c>
    </row>
    <row r="10693" spans="1:2">
      <c r="A10693">
        <v>29.99</v>
      </c>
      <c r="B10693">
        <v>1</v>
      </c>
    </row>
    <row r="10694" spans="1:2">
      <c r="A10694" t="s">
        <v>15937</v>
      </c>
      <c r="B10694">
        <v>1</v>
      </c>
    </row>
    <row r="10695" spans="1:2">
      <c r="A10695" t="s">
        <v>15940</v>
      </c>
      <c r="B10695">
        <v>1</v>
      </c>
    </row>
    <row r="10696" spans="1:2">
      <c r="A10696" t="s">
        <v>15944</v>
      </c>
      <c r="B10696">
        <v>1</v>
      </c>
    </row>
    <row r="10697" spans="1:2">
      <c r="A10697" t="s">
        <v>15945</v>
      </c>
      <c r="B10697">
        <v>1</v>
      </c>
    </row>
    <row r="10698" spans="1:2">
      <c r="A10698" t="s">
        <v>15947</v>
      </c>
      <c r="B10698">
        <v>1</v>
      </c>
    </row>
    <row r="10699" spans="1:2">
      <c r="A10699" t="s">
        <v>15948</v>
      </c>
      <c r="B10699">
        <v>1</v>
      </c>
    </row>
    <row r="10700" spans="1:2">
      <c r="A10700" t="s">
        <v>15949</v>
      </c>
      <c r="B10700">
        <v>1</v>
      </c>
    </row>
    <row r="10701" spans="1:2">
      <c r="A10701" t="s">
        <v>15950</v>
      </c>
      <c r="B10701">
        <v>1</v>
      </c>
    </row>
    <row r="10702" spans="1:2">
      <c r="A10702" t="s">
        <v>15951</v>
      </c>
      <c r="B10702">
        <v>1</v>
      </c>
    </row>
    <row r="10703" spans="1:2">
      <c r="A10703" t="s">
        <v>15953</v>
      </c>
      <c r="B10703">
        <v>1</v>
      </c>
    </row>
    <row r="10704" spans="1:2">
      <c r="A10704" t="s">
        <v>15954</v>
      </c>
      <c r="B10704">
        <v>1</v>
      </c>
    </row>
    <row r="10705" spans="1:2">
      <c r="A10705">
        <v>1.4E-2</v>
      </c>
      <c r="B10705">
        <v>1</v>
      </c>
    </row>
    <row r="10706" spans="1:2">
      <c r="A10706">
        <v>1.6E-2</v>
      </c>
      <c r="B10706">
        <v>1</v>
      </c>
    </row>
    <row r="10707" spans="1:2">
      <c r="A10707" t="s">
        <v>15955</v>
      </c>
      <c r="B10707">
        <v>1</v>
      </c>
    </row>
    <row r="10708" spans="1:2">
      <c r="A10708" t="s">
        <v>15956</v>
      </c>
      <c r="B10708">
        <v>1</v>
      </c>
    </row>
    <row r="10709" spans="1:2">
      <c r="A10709" t="s">
        <v>15960</v>
      </c>
      <c r="B10709">
        <v>1</v>
      </c>
    </row>
    <row r="10710" spans="1:2">
      <c r="A10710" t="s">
        <v>15961</v>
      </c>
      <c r="B10710">
        <v>1</v>
      </c>
    </row>
    <row r="10711" spans="1:2">
      <c r="A10711" t="s">
        <v>15964</v>
      </c>
      <c r="B10711">
        <v>1</v>
      </c>
    </row>
    <row r="10712" spans="1:2">
      <c r="A10712" t="s">
        <v>15965</v>
      </c>
      <c r="B10712">
        <v>1</v>
      </c>
    </row>
    <row r="10713" spans="1:2">
      <c r="A10713" t="s">
        <v>15966</v>
      </c>
      <c r="B10713">
        <v>1</v>
      </c>
    </row>
    <row r="10714" spans="1:2">
      <c r="A10714" t="s">
        <v>15967</v>
      </c>
      <c r="B10714">
        <v>1</v>
      </c>
    </row>
    <row r="10715" spans="1:2">
      <c r="A10715" t="s">
        <v>15968</v>
      </c>
      <c r="B10715">
        <v>1</v>
      </c>
    </row>
    <row r="10716" spans="1:2">
      <c r="A10716">
        <v>102.5</v>
      </c>
      <c r="B10716">
        <v>1</v>
      </c>
    </row>
    <row r="10717" spans="1:2">
      <c r="A10717" t="s">
        <v>15969</v>
      </c>
      <c r="B10717">
        <v>1</v>
      </c>
    </row>
    <row r="10718" spans="1:2">
      <c r="A10718" t="s">
        <v>15970</v>
      </c>
      <c r="B10718">
        <v>1</v>
      </c>
    </row>
    <row r="10719" spans="1:2">
      <c r="A10719" t="s">
        <v>15971</v>
      </c>
      <c r="B10719">
        <v>1</v>
      </c>
    </row>
    <row r="10720" spans="1:2">
      <c r="A10720" t="s">
        <v>15973</v>
      </c>
      <c r="B10720">
        <v>1</v>
      </c>
    </row>
    <row r="10721" spans="1:2">
      <c r="A10721" t="s">
        <v>15974</v>
      </c>
      <c r="B10721">
        <v>1</v>
      </c>
    </row>
    <row r="10722" spans="1:2">
      <c r="A10722" t="s">
        <v>15975</v>
      </c>
      <c r="B10722">
        <v>1</v>
      </c>
    </row>
    <row r="10723" spans="1:2">
      <c r="A10723" t="s">
        <v>15976</v>
      </c>
      <c r="B10723">
        <v>1</v>
      </c>
    </row>
    <row r="10724" spans="1:2">
      <c r="A10724" t="s">
        <v>15979</v>
      </c>
      <c r="B10724">
        <v>1</v>
      </c>
    </row>
    <row r="10725" spans="1:2">
      <c r="A10725" t="s">
        <v>15980</v>
      </c>
      <c r="B10725">
        <v>1</v>
      </c>
    </row>
    <row r="10726" spans="1:2">
      <c r="A10726" t="s">
        <v>15981</v>
      </c>
      <c r="B10726">
        <v>1</v>
      </c>
    </row>
    <row r="10727" spans="1:2">
      <c r="A10727" t="s">
        <v>15984</v>
      </c>
      <c r="B10727">
        <v>1</v>
      </c>
    </row>
    <row r="10728" spans="1:2">
      <c r="A10728" t="s">
        <v>15986</v>
      </c>
      <c r="B10728">
        <v>1</v>
      </c>
    </row>
    <row r="10729" spans="1:2">
      <c r="A10729" t="s">
        <v>15987</v>
      </c>
      <c r="B10729">
        <v>1</v>
      </c>
    </row>
    <row r="10730" spans="1:2">
      <c r="A10730" t="s">
        <v>15988</v>
      </c>
      <c r="B10730">
        <v>1</v>
      </c>
    </row>
    <row r="10731" spans="1:2">
      <c r="A10731" t="s">
        <v>15991</v>
      </c>
      <c r="B10731">
        <v>1</v>
      </c>
    </row>
    <row r="10732" spans="1:2">
      <c r="A10732">
        <v>83.1</v>
      </c>
      <c r="B10732">
        <v>1</v>
      </c>
    </row>
    <row r="10733" spans="1:2">
      <c r="A10733" t="s">
        <v>15993</v>
      </c>
      <c r="B10733">
        <v>1</v>
      </c>
    </row>
    <row r="10734" spans="1:2">
      <c r="A10734">
        <v>83.7</v>
      </c>
      <c r="B10734">
        <v>1</v>
      </c>
    </row>
    <row r="10735" spans="1:2">
      <c r="A10735" t="s">
        <v>15995</v>
      </c>
      <c r="B10735">
        <v>1</v>
      </c>
    </row>
    <row r="10736" spans="1:2">
      <c r="A10736">
        <v>91.2</v>
      </c>
      <c r="B10736">
        <v>1</v>
      </c>
    </row>
    <row r="10737" spans="1:2">
      <c r="A10737">
        <v>91.3</v>
      </c>
      <c r="B10737">
        <v>1</v>
      </c>
    </row>
    <row r="10738" spans="1:2">
      <c r="A10738" t="s">
        <v>15998</v>
      </c>
      <c r="B10738">
        <v>1</v>
      </c>
    </row>
    <row r="10739" spans="1:2">
      <c r="A10739" t="s">
        <v>15999</v>
      </c>
      <c r="B10739">
        <v>1</v>
      </c>
    </row>
    <row r="10740" spans="1:2">
      <c r="A10740" t="s">
        <v>16002</v>
      </c>
      <c r="B10740">
        <v>1</v>
      </c>
    </row>
    <row r="10741" spans="1:2">
      <c r="A10741" t="s">
        <v>16003</v>
      </c>
      <c r="B10741">
        <v>1</v>
      </c>
    </row>
    <row r="10742" spans="1:2">
      <c r="A10742" t="s">
        <v>16005</v>
      </c>
      <c r="B10742">
        <v>1</v>
      </c>
    </row>
    <row r="10743" spans="1:2">
      <c r="A10743" t="s">
        <v>16009</v>
      </c>
      <c r="B10743">
        <v>1</v>
      </c>
    </row>
    <row r="10744" spans="1:2">
      <c r="A10744" t="s">
        <v>16011</v>
      </c>
      <c r="B10744">
        <v>1</v>
      </c>
    </row>
    <row r="10745" spans="1:2">
      <c r="A10745" t="s">
        <v>16012</v>
      </c>
      <c r="B10745">
        <v>1</v>
      </c>
    </row>
    <row r="10746" spans="1:2">
      <c r="A10746" t="e">
        <f>-5-methyltetrahydrofolate</f>
        <v>#NAME?</v>
      </c>
      <c r="B10746">
        <v>1</v>
      </c>
    </row>
    <row r="10747" spans="1:2">
      <c r="A10747" t="s">
        <v>16013</v>
      </c>
      <c r="B10747">
        <v>1</v>
      </c>
    </row>
    <row r="10748" spans="1:2">
      <c r="A10748" t="s">
        <v>16014</v>
      </c>
      <c r="B10748">
        <v>1</v>
      </c>
    </row>
    <row r="10749" spans="1:2">
      <c r="A10749" t="s">
        <v>16015</v>
      </c>
      <c r="B10749">
        <v>1</v>
      </c>
    </row>
    <row r="10750" spans="1:2">
      <c r="A10750" t="s">
        <v>16016</v>
      </c>
      <c r="B10750">
        <v>1</v>
      </c>
    </row>
    <row r="10751" spans="1:2">
      <c r="A10751">
        <v>-20</v>
      </c>
      <c r="B10751">
        <v>1</v>
      </c>
    </row>
    <row r="10752" spans="1:2">
      <c r="A10752" t="s">
        <v>16018</v>
      </c>
      <c r="B10752">
        <v>1</v>
      </c>
    </row>
    <row r="10753" spans="1:2">
      <c r="A10753" t="s">
        <v>16019</v>
      </c>
      <c r="B10753">
        <v>1</v>
      </c>
    </row>
    <row r="10754" spans="1:2">
      <c r="A10754" t="s">
        <v>16020</v>
      </c>
      <c r="B10754">
        <v>1</v>
      </c>
    </row>
    <row r="10755" spans="1:2">
      <c r="A10755" t="s">
        <v>16024</v>
      </c>
      <c r="B10755">
        <v>1</v>
      </c>
    </row>
    <row r="10756" spans="1:2">
      <c r="A10756" t="s">
        <v>16025</v>
      </c>
      <c r="B10756">
        <v>1</v>
      </c>
    </row>
    <row r="10757" spans="1:2">
      <c r="A10757" t="s">
        <v>16026</v>
      </c>
      <c r="B10757">
        <v>1</v>
      </c>
    </row>
    <row r="10758" spans="1:2">
      <c r="A10758" t="s">
        <v>16030</v>
      </c>
      <c r="B10758">
        <v>1</v>
      </c>
    </row>
    <row r="10759" spans="1:2">
      <c r="A10759" t="s">
        <v>16031</v>
      </c>
      <c r="B10759">
        <v>1</v>
      </c>
    </row>
    <row r="10760" spans="1:2">
      <c r="A10760" s="33">
        <v>1.11E-5</v>
      </c>
      <c r="B10760">
        <v>1</v>
      </c>
    </row>
    <row r="10761" spans="1:2">
      <c r="A10761">
        <v>189.9</v>
      </c>
      <c r="B10761">
        <v>1</v>
      </c>
    </row>
    <row r="10762" spans="1:2">
      <c r="A10762" t="s">
        <v>16032</v>
      </c>
      <c r="B10762">
        <v>1</v>
      </c>
    </row>
    <row r="10763" spans="1:2">
      <c r="A10763" t="s">
        <v>16035</v>
      </c>
      <c r="B10763">
        <v>1</v>
      </c>
    </row>
    <row r="10764" spans="1:2">
      <c r="A10764">
        <v>1.54E-2</v>
      </c>
      <c r="B10764">
        <v>1</v>
      </c>
    </row>
    <row r="10765" spans="1:2">
      <c r="A10765" t="s">
        <v>16038</v>
      </c>
      <c r="B10765">
        <v>1</v>
      </c>
    </row>
    <row r="10766" spans="1:2">
      <c r="A10766" t="s">
        <v>16039</v>
      </c>
      <c r="B10766">
        <v>1</v>
      </c>
    </row>
    <row r="10767" spans="1:2">
      <c r="A10767" t="s">
        <v>16040</v>
      </c>
      <c r="B10767">
        <v>1</v>
      </c>
    </row>
    <row r="10768" spans="1:2">
      <c r="A10768" t="s">
        <v>16041</v>
      </c>
      <c r="B10768">
        <v>1</v>
      </c>
    </row>
    <row r="10769" spans="1:2">
      <c r="A10769" t="s">
        <v>16042</v>
      </c>
      <c r="B10769">
        <v>1</v>
      </c>
    </row>
    <row r="10770" spans="1:2">
      <c r="A10770" t="s">
        <v>16043</v>
      </c>
      <c r="B10770">
        <v>1</v>
      </c>
    </row>
    <row r="10771" spans="1:2">
      <c r="A10771" t="s">
        <v>16049</v>
      </c>
      <c r="B10771">
        <v>1</v>
      </c>
    </row>
    <row r="10772" spans="1:2">
      <c r="A10772" t="s">
        <v>16055</v>
      </c>
      <c r="B10772">
        <v>1</v>
      </c>
    </row>
    <row r="10773" spans="1:2">
      <c r="A10773" t="s">
        <v>16056</v>
      </c>
      <c r="B10773">
        <v>1</v>
      </c>
    </row>
    <row r="10774" spans="1:2">
      <c r="A10774" t="s">
        <v>16058</v>
      </c>
      <c r="B10774">
        <v>1</v>
      </c>
    </row>
    <row r="10775" spans="1:2">
      <c r="A10775" t="s">
        <v>16060</v>
      </c>
      <c r="B10775">
        <v>1</v>
      </c>
    </row>
    <row r="10776" spans="1:2">
      <c r="A10776" t="s">
        <v>16062</v>
      </c>
      <c r="B10776">
        <v>1</v>
      </c>
    </row>
    <row r="10777" spans="1:2">
      <c r="A10777" t="s">
        <v>16063</v>
      </c>
      <c r="B10777">
        <v>1</v>
      </c>
    </row>
    <row r="10778" spans="1:2">
      <c r="A10778" t="s">
        <v>16064</v>
      </c>
      <c r="B10778">
        <v>1</v>
      </c>
    </row>
    <row r="10779" spans="1:2">
      <c r="A10779" t="s">
        <v>16065</v>
      </c>
      <c r="B10779">
        <v>1</v>
      </c>
    </row>
    <row r="10780" spans="1:2">
      <c r="A10780" t="s">
        <v>16066</v>
      </c>
      <c r="B10780">
        <v>1</v>
      </c>
    </row>
    <row r="10781" spans="1:2">
      <c r="A10781" t="s">
        <v>16069</v>
      </c>
      <c r="B10781">
        <v>1</v>
      </c>
    </row>
    <row r="10782" spans="1:2">
      <c r="A10782" t="s">
        <v>16070</v>
      </c>
      <c r="B10782">
        <v>1</v>
      </c>
    </row>
    <row r="10783" spans="1:2">
      <c r="A10783">
        <v>310</v>
      </c>
      <c r="B10783">
        <v>1</v>
      </c>
    </row>
    <row r="10784" spans="1:2">
      <c r="A10784">
        <v>317</v>
      </c>
      <c r="B10784">
        <v>1</v>
      </c>
    </row>
    <row r="10785" spans="1:2">
      <c r="A10785" t="s">
        <v>16072</v>
      </c>
      <c r="B10785">
        <v>1</v>
      </c>
    </row>
    <row r="10786" spans="1:2">
      <c r="A10786" t="s">
        <v>16073</v>
      </c>
      <c r="B10786">
        <v>1</v>
      </c>
    </row>
    <row r="10787" spans="1:2">
      <c r="A10787" t="s">
        <v>16075</v>
      </c>
      <c r="B10787">
        <v>1</v>
      </c>
    </row>
    <row r="10788" spans="1:2">
      <c r="A10788" t="s">
        <v>16077</v>
      </c>
      <c r="B10788">
        <v>1</v>
      </c>
    </row>
    <row r="10789" spans="1:2">
      <c r="A10789" t="s">
        <v>16083</v>
      </c>
      <c r="B10789">
        <v>1</v>
      </c>
    </row>
    <row r="10790" spans="1:2">
      <c r="A10790" t="s">
        <v>16084</v>
      </c>
      <c r="B10790">
        <v>1</v>
      </c>
    </row>
    <row r="10791" spans="1:2">
      <c r="A10791" t="s">
        <v>16086</v>
      </c>
      <c r="B10791">
        <v>1</v>
      </c>
    </row>
    <row r="10792" spans="1:2">
      <c r="A10792" t="s">
        <v>16088</v>
      </c>
      <c r="B10792">
        <v>1</v>
      </c>
    </row>
    <row r="10793" spans="1:2">
      <c r="A10793" t="s">
        <v>16089</v>
      </c>
      <c r="B10793">
        <v>1</v>
      </c>
    </row>
    <row r="10794" spans="1:2">
      <c r="A10794" t="s">
        <v>16091</v>
      </c>
      <c r="B10794">
        <v>1</v>
      </c>
    </row>
    <row r="10795" spans="1:2">
      <c r="A10795" t="s">
        <v>16092</v>
      </c>
      <c r="B10795">
        <v>1</v>
      </c>
    </row>
    <row r="10796" spans="1:2">
      <c r="A10796" t="s">
        <v>16094</v>
      </c>
      <c r="B10796">
        <v>1</v>
      </c>
    </row>
    <row r="10797" spans="1:2">
      <c r="A10797" t="s">
        <v>16095</v>
      </c>
      <c r="B10797">
        <v>1</v>
      </c>
    </row>
    <row r="10798" spans="1:2">
      <c r="A10798" t="s">
        <v>16096</v>
      </c>
      <c r="B10798">
        <v>1</v>
      </c>
    </row>
    <row r="10799" spans="1:2">
      <c r="A10799">
        <v>0.86</v>
      </c>
      <c r="B10799">
        <v>1</v>
      </c>
    </row>
    <row r="10800" spans="1:2">
      <c r="A10800" t="s">
        <v>16099</v>
      </c>
      <c r="B10800">
        <v>1</v>
      </c>
    </row>
    <row r="10801" spans="1:2">
      <c r="A10801" t="s">
        <v>16102</v>
      </c>
      <c r="B10801">
        <v>1</v>
      </c>
    </row>
    <row r="10802" spans="1:2">
      <c r="A10802" t="s">
        <v>16103</v>
      </c>
      <c r="B10802">
        <v>1</v>
      </c>
    </row>
    <row r="10803" spans="1:2">
      <c r="A10803" t="s">
        <v>16105</v>
      </c>
      <c r="B10803">
        <v>1</v>
      </c>
    </row>
    <row r="10804" spans="1:2">
      <c r="A10804" t="s">
        <v>16106</v>
      </c>
      <c r="B10804">
        <v>1</v>
      </c>
    </row>
    <row r="10805" spans="1:2">
      <c r="A10805" t="s">
        <v>16107</v>
      </c>
      <c r="B10805">
        <v>1</v>
      </c>
    </row>
    <row r="10806" spans="1:2">
      <c r="A10806">
        <v>7.2</v>
      </c>
      <c r="B10806">
        <v>1</v>
      </c>
    </row>
    <row r="10807" spans="1:2">
      <c r="A10807" t="s">
        <v>16110</v>
      </c>
      <c r="B10807">
        <v>1</v>
      </c>
    </row>
    <row r="10808" spans="1:2">
      <c r="A10808" t="s">
        <v>16112</v>
      </c>
      <c r="B10808">
        <v>1</v>
      </c>
    </row>
    <row r="10809" spans="1:2">
      <c r="A10809" t="s">
        <v>16113</v>
      </c>
      <c r="B10809">
        <v>1</v>
      </c>
    </row>
    <row r="10810" spans="1:2">
      <c r="A10810" t="s">
        <v>16115</v>
      </c>
      <c r="B10810">
        <v>1</v>
      </c>
    </row>
    <row r="10811" spans="1:2">
      <c r="A10811" t="s">
        <v>16116</v>
      </c>
      <c r="B10811">
        <v>1</v>
      </c>
    </row>
    <row r="10812" spans="1:2">
      <c r="A10812" t="s">
        <v>16118</v>
      </c>
      <c r="B10812">
        <v>1</v>
      </c>
    </row>
    <row r="10813" spans="1:2">
      <c r="A10813" t="s">
        <v>16119</v>
      </c>
      <c r="B10813">
        <v>1</v>
      </c>
    </row>
    <row r="10814" spans="1:2">
      <c r="A10814" t="s">
        <v>16121</v>
      </c>
      <c r="B10814">
        <v>1</v>
      </c>
    </row>
    <row r="10815" spans="1:2">
      <c r="A10815" t="s">
        <v>16124</v>
      </c>
      <c r="B10815">
        <v>1</v>
      </c>
    </row>
    <row r="10816" spans="1:2">
      <c r="A10816" t="s">
        <v>16128</v>
      </c>
      <c r="B10816">
        <v>1</v>
      </c>
    </row>
    <row r="10817" spans="1:2">
      <c r="A10817" t="s">
        <v>16131</v>
      </c>
      <c r="B10817">
        <v>1</v>
      </c>
    </row>
    <row r="10818" spans="1:2">
      <c r="A10818" t="s">
        <v>16133</v>
      </c>
      <c r="B10818">
        <v>1</v>
      </c>
    </row>
    <row r="10819" spans="1:2">
      <c r="A10819" t="s">
        <v>16134</v>
      </c>
      <c r="B10819">
        <v>1</v>
      </c>
    </row>
    <row r="10820" spans="1:2">
      <c r="A10820" t="s">
        <v>9517</v>
      </c>
      <c r="B10820">
        <v>1</v>
      </c>
    </row>
    <row r="10821" spans="1:2">
      <c r="A10821">
        <v>1.67</v>
      </c>
      <c r="B10821">
        <v>1</v>
      </c>
    </row>
    <row r="10822" spans="1:2">
      <c r="A10822" t="s">
        <v>16135</v>
      </c>
      <c r="B10822">
        <v>1</v>
      </c>
    </row>
    <row r="10823" spans="1:2">
      <c r="A10823" t="s">
        <v>16137</v>
      </c>
      <c r="B10823">
        <v>1</v>
      </c>
    </row>
    <row r="10824" spans="1:2">
      <c r="A10824" t="s">
        <v>16140</v>
      </c>
      <c r="B10824">
        <v>1</v>
      </c>
    </row>
    <row r="10825" spans="1:2">
      <c r="A10825" t="s">
        <v>16142</v>
      </c>
      <c r="B10825">
        <v>1</v>
      </c>
    </row>
    <row r="10826" spans="1:2">
      <c r="A10826">
        <v>1.69</v>
      </c>
      <c r="B10826">
        <v>1</v>
      </c>
    </row>
    <row r="10827" spans="1:2">
      <c r="A10827">
        <v>1.68</v>
      </c>
      <c r="B10827">
        <v>1</v>
      </c>
    </row>
    <row r="10828" spans="1:2">
      <c r="A10828" t="s">
        <v>16144</v>
      </c>
      <c r="B10828">
        <v>1</v>
      </c>
    </row>
    <row r="10829" spans="1:2">
      <c r="A10829" t="s">
        <v>16145</v>
      </c>
      <c r="B10829">
        <v>1</v>
      </c>
    </row>
    <row r="10830" spans="1:2">
      <c r="A10830" t="s">
        <v>16146</v>
      </c>
      <c r="B10830">
        <v>1</v>
      </c>
    </row>
    <row r="10831" spans="1:2">
      <c r="A10831" t="s">
        <v>16147</v>
      </c>
      <c r="B10831">
        <v>1</v>
      </c>
    </row>
    <row r="10832" spans="1:2">
      <c r="A10832" t="s">
        <v>16148</v>
      </c>
      <c r="B10832">
        <v>1</v>
      </c>
    </row>
    <row r="10833" spans="1:2">
      <c r="A10833" t="s">
        <v>16151</v>
      </c>
      <c r="B10833">
        <v>1</v>
      </c>
    </row>
    <row r="10834" spans="1:2">
      <c r="A10834" t="s">
        <v>16152</v>
      </c>
      <c r="B10834">
        <v>1</v>
      </c>
    </row>
    <row r="10835" spans="1:2">
      <c r="A10835" t="s">
        <v>16153</v>
      </c>
      <c r="B10835">
        <v>1</v>
      </c>
    </row>
    <row r="10836" spans="1:2">
      <c r="A10836" t="s">
        <v>16154</v>
      </c>
      <c r="B10836">
        <v>1</v>
      </c>
    </row>
    <row r="10837" spans="1:2">
      <c r="A10837" t="s">
        <v>16158</v>
      </c>
      <c r="B10837">
        <v>1</v>
      </c>
    </row>
    <row r="10838" spans="1:2">
      <c r="A10838" t="s">
        <v>16159</v>
      </c>
      <c r="B10838">
        <v>1</v>
      </c>
    </row>
    <row r="10839" spans="1:2">
      <c r="A10839" t="s">
        <v>16160</v>
      </c>
      <c r="B10839">
        <v>1</v>
      </c>
    </row>
    <row r="10840" spans="1:2">
      <c r="A10840" t="s">
        <v>16161</v>
      </c>
      <c r="B10840">
        <v>1</v>
      </c>
    </row>
    <row r="10841" spans="1:2">
      <c r="A10841" t="s">
        <v>16163</v>
      </c>
      <c r="B10841">
        <v>1</v>
      </c>
    </row>
    <row r="10842" spans="1:2">
      <c r="A10842" t="s">
        <v>16165</v>
      </c>
      <c r="B10842">
        <v>1</v>
      </c>
    </row>
    <row r="10843" spans="1:2">
      <c r="A10843" t="s">
        <v>16166</v>
      </c>
      <c r="B10843">
        <v>1</v>
      </c>
    </row>
    <row r="10844" spans="1:2">
      <c r="A10844" t="s">
        <v>16167</v>
      </c>
      <c r="B10844">
        <v>1</v>
      </c>
    </row>
    <row r="10845" spans="1:2">
      <c r="A10845" t="s">
        <v>16168</v>
      </c>
      <c r="B10845">
        <v>1</v>
      </c>
    </row>
    <row r="10846" spans="1:2">
      <c r="A10846" t="s">
        <v>16169</v>
      </c>
      <c r="B10846">
        <v>1</v>
      </c>
    </row>
    <row r="10847" spans="1:2">
      <c r="A10847">
        <v>3409</v>
      </c>
      <c r="B10847">
        <v>1</v>
      </c>
    </row>
    <row r="10848" spans="1:2">
      <c r="A10848">
        <v>-1.9E-2</v>
      </c>
      <c r="B10848">
        <v>1</v>
      </c>
    </row>
    <row r="10849" spans="1:2">
      <c r="A10849" t="s">
        <v>16173</v>
      </c>
      <c r="B10849">
        <v>1</v>
      </c>
    </row>
    <row r="10850" spans="1:2">
      <c r="A10850" t="s">
        <v>16174</v>
      </c>
      <c r="B10850">
        <v>1</v>
      </c>
    </row>
    <row r="10851" spans="1:2">
      <c r="A10851" t="s">
        <v>16175</v>
      </c>
      <c r="B10851">
        <v>1</v>
      </c>
    </row>
    <row r="10852" spans="1:2">
      <c r="A10852">
        <v>-0.95</v>
      </c>
      <c r="B10852">
        <v>1</v>
      </c>
    </row>
    <row r="10853" spans="1:2">
      <c r="A10853" t="s">
        <v>16178</v>
      </c>
      <c r="B10853">
        <v>1</v>
      </c>
    </row>
    <row r="10854" spans="1:2">
      <c r="A10854" t="s">
        <v>16179</v>
      </c>
      <c r="B10854">
        <v>1</v>
      </c>
    </row>
    <row r="10855" spans="1:2">
      <c r="A10855" t="s">
        <v>16180</v>
      </c>
      <c r="B10855">
        <v>1</v>
      </c>
    </row>
    <row r="10856" spans="1:2">
      <c r="A10856" t="s">
        <v>16182</v>
      </c>
      <c r="B10856">
        <v>1</v>
      </c>
    </row>
    <row r="10857" spans="1:2">
      <c r="A10857" t="s">
        <v>16183</v>
      </c>
      <c r="B10857">
        <v>1</v>
      </c>
    </row>
    <row r="10858" spans="1:2">
      <c r="A10858" t="s">
        <v>16184</v>
      </c>
      <c r="B10858">
        <v>1</v>
      </c>
    </row>
    <row r="10859" spans="1:2">
      <c r="A10859" t="s">
        <v>16186</v>
      </c>
      <c r="B10859">
        <v>1</v>
      </c>
    </row>
    <row r="10860" spans="1:2">
      <c r="A10860" t="s">
        <v>16189</v>
      </c>
      <c r="B10860">
        <v>1</v>
      </c>
    </row>
    <row r="10861" spans="1:2">
      <c r="A10861" t="s">
        <v>16190</v>
      </c>
      <c r="B10861">
        <v>1</v>
      </c>
    </row>
    <row r="10862" spans="1:2">
      <c r="A10862" t="s">
        <v>16191</v>
      </c>
      <c r="B10862">
        <v>1</v>
      </c>
    </row>
    <row r="10863" spans="1:2">
      <c r="A10863" t="s">
        <v>16193</v>
      </c>
      <c r="B10863">
        <v>1</v>
      </c>
    </row>
    <row r="10864" spans="1:2">
      <c r="A10864" t="s">
        <v>16195</v>
      </c>
      <c r="B10864">
        <v>1</v>
      </c>
    </row>
    <row r="10865" spans="1:2">
      <c r="A10865" t="s">
        <v>16197</v>
      </c>
      <c r="B10865">
        <v>1</v>
      </c>
    </row>
    <row r="10866" spans="1:2">
      <c r="A10866">
        <v>2.39</v>
      </c>
      <c r="B10866">
        <v>1</v>
      </c>
    </row>
    <row r="10867" spans="1:2">
      <c r="A10867" t="s">
        <v>16201</v>
      </c>
      <c r="B10867">
        <v>1</v>
      </c>
    </row>
    <row r="10868" spans="1:2">
      <c r="A10868" t="s">
        <v>16205</v>
      </c>
      <c r="B10868">
        <v>1</v>
      </c>
    </row>
    <row r="10869" spans="1:2">
      <c r="A10869" t="s">
        <v>16206</v>
      </c>
      <c r="B10869">
        <v>1</v>
      </c>
    </row>
    <row r="10870" spans="1:2">
      <c r="A10870" t="s">
        <v>10625</v>
      </c>
      <c r="B10870">
        <v>1</v>
      </c>
    </row>
    <row r="10871" spans="1:2">
      <c r="A10871" t="s">
        <v>16207</v>
      </c>
      <c r="B10871">
        <v>1</v>
      </c>
    </row>
    <row r="10872" spans="1:2">
      <c r="A10872" t="s">
        <v>16208</v>
      </c>
      <c r="B10872">
        <v>1</v>
      </c>
    </row>
    <row r="10873" spans="1:2">
      <c r="A10873" t="s">
        <v>16209</v>
      </c>
      <c r="B10873">
        <v>1</v>
      </c>
    </row>
    <row r="10874" spans="1:2">
      <c r="A10874" t="s">
        <v>16211</v>
      </c>
      <c r="B10874">
        <v>1</v>
      </c>
    </row>
    <row r="10875" spans="1:2">
      <c r="A10875" t="s">
        <v>16213</v>
      </c>
      <c r="B10875">
        <v>1</v>
      </c>
    </row>
    <row r="10876" spans="1:2">
      <c r="A10876" t="s">
        <v>16217</v>
      </c>
      <c r="B10876">
        <v>1</v>
      </c>
    </row>
    <row r="10877" spans="1:2">
      <c r="A10877" t="s">
        <v>16219</v>
      </c>
      <c r="B10877">
        <v>1</v>
      </c>
    </row>
    <row r="10878" spans="1:2">
      <c r="A10878" t="s">
        <v>16221</v>
      </c>
      <c r="B10878">
        <v>1</v>
      </c>
    </row>
    <row r="10879" spans="1:2">
      <c r="A10879" t="s">
        <v>16223</v>
      </c>
      <c r="B10879">
        <v>1</v>
      </c>
    </row>
    <row r="10880" spans="1:2">
      <c r="A10880">
        <v>3.68</v>
      </c>
      <c r="B10880">
        <v>1</v>
      </c>
    </row>
    <row r="10881" spans="1:2">
      <c r="A10881" t="s">
        <v>16227</v>
      </c>
      <c r="B10881">
        <v>1</v>
      </c>
    </row>
    <row r="10882" spans="1:2">
      <c r="A10882" t="s">
        <v>16228</v>
      </c>
      <c r="B10882">
        <v>1</v>
      </c>
    </row>
    <row r="10883" spans="1:2">
      <c r="A10883" t="s">
        <v>16230</v>
      </c>
      <c r="B10883">
        <v>1</v>
      </c>
    </row>
    <row r="10884" spans="1:2">
      <c r="A10884" t="s">
        <v>16232</v>
      </c>
      <c r="B10884">
        <v>1</v>
      </c>
    </row>
    <row r="10885" spans="1:2">
      <c r="A10885" t="s">
        <v>16234</v>
      </c>
      <c r="B10885">
        <v>1</v>
      </c>
    </row>
    <row r="10886" spans="1:2">
      <c r="A10886">
        <v>873</v>
      </c>
      <c r="B10886">
        <v>1</v>
      </c>
    </row>
    <row r="10887" spans="1:2">
      <c r="A10887" t="s">
        <v>16237</v>
      </c>
      <c r="B10887">
        <v>1</v>
      </c>
    </row>
    <row r="10888" spans="1:2">
      <c r="A10888" t="s">
        <v>16238</v>
      </c>
      <c r="B10888">
        <v>1</v>
      </c>
    </row>
    <row r="10889" spans="1:2">
      <c r="A10889" t="s">
        <v>16240</v>
      </c>
      <c r="B10889">
        <v>1</v>
      </c>
    </row>
    <row r="10890" spans="1:2">
      <c r="A10890" t="s">
        <v>16241</v>
      </c>
      <c r="B10890">
        <v>1</v>
      </c>
    </row>
    <row r="10891" spans="1:2">
      <c r="A10891" t="s">
        <v>16242</v>
      </c>
      <c r="B10891">
        <v>1</v>
      </c>
    </row>
    <row r="10892" spans="1:2">
      <c r="A10892" t="s">
        <v>16244</v>
      </c>
      <c r="B10892">
        <v>1</v>
      </c>
    </row>
    <row r="10893" spans="1:2">
      <c r="A10893" t="s">
        <v>16245</v>
      </c>
      <c r="B10893">
        <v>1</v>
      </c>
    </row>
    <row r="10894" spans="1:2">
      <c r="A10894" t="s">
        <v>16246</v>
      </c>
      <c r="B10894">
        <v>1</v>
      </c>
    </row>
    <row r="10895" spans="1:2">
      <c r="A10895" t="s">
        <v>16247</v>
      </c>
      <c r="B10895">
        <v>1</v>
      </c>
    </row>
    <row r="10896" spans="1:2">
      <c r="A10896">
        <v>0.754</v>
      </c>
      <c r="B10896">
        <v>1</v>
      </c>
    </row>
    <row r="10897" spans="1:2">
      <c r="A10897" t="s">
        <v>16250</v>
      </c>
      <c r="B10897">
        <v>1</v>
      </c>
    </row>
    <row r="10898" spans="1:2">
      <c r="A10898" t="s">
        <v>16251</v>
      </c>
      <c r="B10898">
        <v>1</v>
      </c>
    </row>
    <row r="10899" spans="1:2">
      <c r="A10899" t="s">
        <v>16252</v>
      </c>
      <c r="B10899">
        <v>1</v>
      </c>
    </row>
    <row r="10900" spans="1:2">
      <c r="A10900" t="s">
        <v>16253</v>
      </c>
      <c r="B10900">
        <v>1</v>
      </c>
    </row>
    <row r="10901" spans="1:2">
      <c r="A10901" t="s">
        <v>16255</v>
      </c>
      <c r="B10901">
        <v>1</v>
      </c>
    </row>
    <row r="10902" spans="1:2">
      <c r="A10902" t="s">
        <v>16258</v>
      </c>
      <c r="B10902">
        <v>1</v>
      </c>
    </row>
    <row r="10903" spans="1:2">
      <c r="A10903" t="s">
        <v>16263</v>
      </c>
      <c r="B10903">
        <v>1</v>
      </c>
    </row>
    <row r="10904" spans="1:2">
      <c r="A10904">
        <v>1959</v>
      </c>
      <c r="B10904">
        <v>1</v>
      </c>
    </row>
    <row r="10905" spans="1:2">
      <c r="A10905">
        <v>6.14</v>
      </c>
      <c r="B10905">
        <v>1</v>
      </c>
    </row>
    <row r="10906" spans="1:2">
      <c r="A10906" t="s">
        <v>16267</v>
      </c>
      <c r="B10906">
        <v>1</v>
      </c>
    </row>
    <row r="10907" spans="1:2">
      <c r="A10907" t="s">
        <v>16269</v>
      </c>
      <c r="B10907">
        <v>1</v>
      </c>
    </row>
    <row r="10908" spans="1:2">
      <c r="A10908" t="s">
        <v>16271</v>
      </c>
      <c r="B10908">
        <v>1</v>
      </c>
    </row>
    <row r="10909" spans="1:2">
      <c r="A10909" t="s">
        <v>16272</v>
      </c>
      <c r="B10909">
        <v>1</v>
      </c>
    </row>
    <row r="10910" spans="1:2">
      <c r="A10910" t="s">
        <v>16273</v>
      </c>
      <c r="B10910">
        <v>1</v>
      </c>
    </row>
    <row r="10911" spans="1:2">
      <c r="A10911" t="s">
        <v>16274</v>
      </c>
      <c r="B10911">
        <v>1</v>
      </c>
    </row>
    <row r="10912" spans="1:2">
      <c r="A10912" t="s">
        <v>16275</v>
      </c>
      <c r="B10912">
        <v>1</v>
      </c>
    </row>
    <row r="10913" spans="1:2">
      <c r="A10913" t="s">
        <v>16276</v>
      </c>
      <c r="B10913">
        <v>1</v>
      </c>
    </row>
    <row r="10914" spans="1:2">
      <c r="A10914" t="s">
        <v>16277</v>
      </c>
      <c r="B10914">
        <v>1</v>
      </c>
    </row>
    <row r="10915" spans="1:2">
      <c r="A10915">
        <v>67.5</v>
      </c>
      <c r="B10915">
        <v>1</v>
      </c>
    </row>
    <row r="10916" spans="1:2">
      <c r="A10916">
        <v>2.74</v>
      </c>
      <c r="B10916">
        <v>1</v>
      </c>
    </row>
    <row r="10917" spans="1:2">
      <c r="A10917" t="s">
        <v>16280</v>
      </c>
      <c r="B10917">
        <v>1</v>
      </c>
    </row>
    <row r="10918" spans="1:2">
      <c r="A10918">
        <v>50.4</v>
      </c>
      <c r="B10918">
        <v>1</v>
      </c>
    </row>
    <row r="10919" spans="1:2">
      <c r="A10919" t="s">
        <v>16282</v>
      </c>
      <c r="B10919">
        <v>1</v>
      </c>
    </row>
    <row r="10920" spans="1:2">
      <c r="A10920" t="s">
        <v>16287</v>
      </c>
      <c r="B10920">
        <v>1</v>
      </c>
    </row>
    <row r="10921" spans="1:2">
      <c r="A10921" t="s">
        <v>8932</v>
      </c>
      <c r="B10921">
        <v>1</v>
      </c>
    </row>
    <row r="10922" spans="1:2">
      <c r="A10922" t="s">
        <v>16288</v>
      </c>
      <c r="B10922">
        <v>1</v>
      </c>
    </row>
    <row r="10923" spans="1:2">
      <c r="A10923" t="s">
        <v>16290</v>
      </c>
      <c r="B10923">
        <v>1</v>
      </c>
    </row>
    <row r="10924" spans="1:2">
      <c r="A10924" t="s">
        <v>16291</v>
      </c>
      <c r="B10924">
        <v>1</v>
      </c>
    </row>
    <row r="10925" spans="1:2">
      <c r="A10925" t="s">
        <v>16292</v>
      </c>
      <c r="B10925">
        <v>1</v>
      </c>
    </row>
    <row r="10926" spans="1:2">
      <c r="A10926" t="s">
        <v>16294</v>
      </c>
      <c r="B10926">
        <v>1</v>
      </c>
    </row>
    <row r="10927" spans="1:2">
      <c r="A10927" t="s">
        <v>16296</v>
      </c>
      <c r="B10927">
        <v>1</v>
      </c>
    </row>
    <row r="10928" spans="1:2">
      <c r="A10928" t="s">
        <v>16301</v>
      </c>
      <c r="B10928">
        <v>1</v>
      </c>
    </row>
    <row r="10929" spans="1:2">
      <c r="A10929">
        <v>76.2</v>
      </c>
      <c r="B10929">
        <v>1</v>
      </c>
    </row>
    <row r="10930" spans="1:2">
      <c r="A10930" t="s">
        <v>16303</v>
      </c>
      <c r="B10930">
        <v>1</v>
      </c>
    </row>
    <row r="10931" spans="1:2">
      <c r="A10931" t="s">
        <v>16305</v>
      </c>
      <c r="B10931">
        <v>1</v>
      </c>
    </row>
    <row r="10932" spans="1:2">
      <c r="A10932" t="s">
        <v>16306</v>
      </c>
      <c r="B10932">
        <v>1</v>
      </c>
    </row>
    <row r="10933" spans="1:2">
      <c r="A10933" t="s">
        <v>16307</v>
      </c>
      <c r="B10933">
        <v>1</v>
      </c>
    </row>
    <row r="10934" spans="1:2">
      <c r="A10934" t="s">
        <v>16309</v>
      </c>
      <c r="B10934">
        <v>1</v>
      </c>
    </row>
    <row r="10935" spans="1:2">
      <c r="A10935" t="s">
        <v>16312</v>
      </c>
      <c r="B10935">
        <v>1</v>
      </c>
    </row>
    <row r="10936" spans="1:2">
      <c r="A10936" t="s">
        <v>16313</v>
      </c>
      <c r="B10936">
        <v>1</v>
      </c>
    </row>
    <row r="10937" spans="1:2">
      <c r="A10937" t="s">
        <v>16314</v>
      </c>
      <c r="B10937">
        <v>1</v>
      </c>
    </row>
    <row r="10938" spans="1:2">
      <c r="A10938" t="s">
        <v>16315</v>
      </c>
      <c r="B10938">
        <v>1</v>
      </c>
    </row>
    <row r="10939" spans="1:2">
      <c r="A10939" t="s">
        <v>16316</v>
      </c>
      <c r="B10939">
        <v>1</v>
      </c>
    </row>
    <row r="10940" spans="1:2">
      <c r="A10940" t="s">
        <v>16317</v>
      </c>
      <c r="B10940">
        <v>1</v>
      </c>
    </row>
    <row r="10941" spans="1:2">
      <c r="A10941" t="s">
        <v>16318</v>
      </c>
      <c r="B10941">
        <v>1</v>
      </c>
    </row>
    <row r="10942" spans="1:2">
      <c r="A10942" t="s">
        <v>16320</v>
      </c>
      <c r="B10942">
        <v>1</v>
      </c>
    </row>
    <row r="10943" spans="1:2">
      <c r="A10943" t="s">
        <v>16321</v>
      </c>
      <c r="B10943">
        <v>1</v>
      </c>
    </row>
    <row r="10944" spans="1:2">
      <c r="A10944" t="s">
        <v>16322</v>
      </c>
      <c r="B10944">
        <v>1</v>
      </c>
    </row>
    <row r="10945" spans="1:2">
      <c r="A10945" t="s">
        <v>16323</v>
      </c>
      <c r="B10945">
        <v>1</v>
      </c>
    </row>
    <row r="10946" spans="1:2">
      <c r="A10946" t="s">
        <v>16324</v>
      </c>
      <c r="B10946">
        <v>1</v>
      </c>
    </row>
    <row r="10947" spans="1:2">
      <c r="A10947" t="s">
        <v>16326</v>
      </c>
      <c r="B10947">
        <v>1</v>
      </c>
    </row>
    <row r="10948" spans="1:2">
      <c r="A10948" t="s">
        <v>16328</v>
      </c>
      <c r="B10948">
        <v>1</v>
      </c>
    </row>
    <row r="10949" spans="1:2">
      <c r="A10949">
        <v>9.3000000000000007</v>
      </c>
      <c r="B10949">
        <v>1</v>
      </c>
    </row>
    <row r="10950" spans="1:2">
      <c r="A10950" t="s">
        <v>16329</v>
      </c>
      <c r="B10950">
        <v>1</v>
      </c>
    </row>
    <row r="10951" spans="1:2">
      <c r="A10951" t="s">
        <v>16330</v>
      </c>
      <c r="B10951">
        <v>1</v>
      </c>
    </row>
    <row r="10952" spans="1:2">
      <c r="A10952" t="s">
        <v>16331</v>
      </c>
      <c r="B10952">
        <v>1</v>
      </c>
    </row>
    <row r="10953" spans="1:2">
      <c r="A10953" t="s">
        <v>16333</v>
      </c>
      <c r="B10953">
        <v>1</v>
      </c>
    </row>
    <row r="10954" spans="1:2">
      <c r="A10954" t="s">
        <v>16336</v>
      </c>
      <c r="B10954">
        <v>1</v>
      </c>
    </row>
    <row r="10955" spans="1:2">
      <c r="A10955" t="s">
        <v>16338</v>
      </c>
      <c r="B10955">
        <v>1</v>
      </c>
    </row>
    <row r="10956" spans="1:2">
      <c r="A10956" t="s">
        <v>16341</v>
      </c>
      <c r="B10956">
        <v>1</v>
      </c>
    </row>
    <row r="10957" spans="1:2">
      <c r="A10957" t="s">
        <v>16342</v>
      </c>
      <c r="B10957">
        <v>1</v>
      </c>
    </row>
    <row r="10958" spans="1:2">
      <c r="A10958" t="s">
        <v>16344</v>
      </c>
      <c r="B10958">
        <v>1</v>
      </c>
    </row>
    <row r="10959" spans="1:2">
      <c r="A10959">
        <v>1320</v>
      </c>
      <c r="B10959">
        <v>1</v>
      </c>
    </row>
    <row r="10960" spans="1:2">
      <c r="A10960" t="s">
        <v>16346</v>
      </c>
      <c r="B10960">
        <v>1</v>
      </c>
    </row>
    <row r="10961" spans="1:2">
      <c r="A10961">
        <v>38.72</v>
      </c>
      <c r="B10961">
        <v>1</v>
      </c>
    </row>
    <row r="10962" spans="1:2">
      <c r="A10962" t="s">
        <v>16349</v>
      </c>
      <c r="B10962">
        <v>1</v>
      </c>
    </row>
    <row r="10963" spans="1:2">
      <c r="A10963" t="s">
        <v>16351</v>
      </c>
      <c r="B10963">
        <v>1</v>
      </c>
    </row>
    <row r="10964" spans="1:2">
      <c r="A10964" t="s">
        <v>16352</v>
      </c>
      <c r="B10964">
        <v>1</v>
      </c>
    </row>
    <row r="10965" spans="1:2">
      <c r="A10965" t="s">
        <v>16354</v>
      </c>
      <c r="B10965">
        <v>1</v>
      </c>
    </row>
    <row r="10966" spans="1:2">
      <c r="A10966" t="s">
        <v>16355</v>
      </c>
      <c r="B10966">
        <v>1</v>
      </c>
    </row>
    <row r="10967" spans="1:2">
      <c r="A10967" t="s">
        <v>16356</v>
      </c>
      <c r="B10967">
        <v>1</v>
      </c>
    </row>
    <row r="10968" spans="1:2">
      <c r="A10968" t="s">
        <v>16357</v>
      </c>
      <c r="B10968">
        <v>1</v>
      </c>
    </row>
    <row r="10969" spans="1:2">
      <c r="A10969" t="s">
        <v>16360</v>
      </c>
      <c r="B10969">
        <v>1</v>
      </c>
    </row>
    <row r="10970" spans="1:2">
      <c r="A10970">
        <v>109.7</v>
      </c>
      <c r="B10970">
        <v>1</v>
      </c>
    </row>
    <row r="10971" spans="1:2">
      <c r="A10971" t="s">
        <v>16361</v>
      </c>
      <c r="B10971">
        <v>1</v>
      </c>
    </row>
    <row r="10972" spans="1:2">
      <c r="A10972">
        <v>109.3</v>
      </c>
      <c r="B10972">
        <v>1</v>
      </c>
    </row>
    <row r="10973" spans="1:2">
      <c r="A10973" t="s">
        <v>16362</v>
      </c>
      <c r="B10973">
        <v>1</v>
      </c>
    </row>
    <row r="10974" spans="1:2">
      <c r="A10974" t="s">
        <v>16364</v>
      </c>
      <c r="B10974">
        <v>1</v>
      </c>
    </row>
    <row r="10975" spans="1:2">
      <c r="A10975" t="s">
        <v>16365</v>
      </c>
      <c r="B10975">
        <v>1</v>
      </c>
    </row>
    <row r="10976" spans="1:2">
      <c r="A10976">
        <v>7.2999999999999995E-2</v>
      </c>
      <c r="B10976">
        <v>1</v>
      </c>
    </row>
    <row r="10977" spans="1:2">
      <c r="A10977" t="s">
        <v>16367</v>
      </c>
      <c r="B10977">
        <v>1</v>
      </c>
    </row>
    <row r="10978" spans="1:2">
      <c r="A10978" t="s">
        <v>16369</v>
      </c>
      <c r="B10978">
        <v>1</v>
      </c>
    </row>
    <row r="10979" spans="1:2">
      <c r="A10979" t="s">
        <v>16370</v>
      </c>
      <c r="B10979">
        <v>1</v>
      </c>
    </row>
    <row r="10980" spans="1:2">
      <c r="A10980" t="s">
        <v>16372</v>
      </c>
      <c r="B10980">
        <v>1</v>
      </c>
    </row>
    <row r="10981" spans="1:2">
      <c r="A10981" t="s">
        <v>16374</v>
      </c>
      <c r="B10981">
        <v>1</v>
      </c>
    </row>
    <row r="10982" spans="1:2">
      <c r="A10982" t="s">
        <v>16375</v>
      </c>
      <c r="B10982">
        <v>1</v>
      </c>
    </row>
    <row r="10983" spans="1:2">
      <c r="A10983" t="s">
        <v>16376</v>
      </c>
      <c r="B10983">
        <v>1</v>
      </c>
    </row>
    <row r="10984" spans="1:2">
      <c r="A10984" t="s">
        <v>16377</v>
      </c>
      <c r="B10984">
        <v>1</v>
      </c>
    </row>
    <row r="10985" spans="1:2">
      <c r="A10985" t="s">
        <v>16380</v>
      </c>
      <c r="B10985">
        <v>1</v>
      </c>
    </row>
    <row r="10986" spans="1:2">
      <c r="A10986" t="s">
        <v>16381</v>
      </c>
      <c r="B10986">
        <v>1</v>
      </c>
    </row>
    <row r="10987" spans="1:2">
      <c r="A10987" t="s">
        <v>16382</v>
      </c>
      <c r="B10987">
        <v>1</v>
      </c>
    </row>
    <row r="10988" spans="1:2">
      <c r="A10988" t="s">
        <v>16383</v>
      </c>
      <c r="B10988">
        <v>1</v>
      </c>
    </row>
    <row r="10989" spans="1:2">
      <c r="A10989" t="s">
        <v>16386</v>
      </c>
      <c r="B10989">
        <v>1</v>
      </c>
    </row>
    <row r="10990" spans="1:2">
      <c r="A10990" t="s">
        <v>16389</v>
      </c>
      <c r="B10990">
        <v>1</v>
      </c>
    </row>
    <row r="10991" spans="1:2">
      <c r="A10991" t="s">
        <v>16390</v>
      </c>
      <c r="B10991">
        <v>1</v>
      </c>
    </row>
    <row r="10992" spans="1:2">
      <c r="A10992" t="s">
        <v>16391</v>
      </c>
      <c r="B10992">
        <v>1</v>
      </c>
    </row>
    <row r="10993" spans="1:2">
      <c r="A10993" t="s">
        <v>16393</v>
      </c>
      <c r="B10993">
        <v>1</v>
      </c>
    </row>
    <row r="10994" spans="1:2">
      <c r="A10994" t="s">
        <v>16394</v>
      </c>
      <c r="B10994">
        <v>1</v>
      </c>
    </row>
    <row r="10995" spans="1:2">
      <c r="A10995" t="s">
        <v>16395</v>
      </c>
      <c r="B10995">
        <v>1</v>
      </c>
    </row>
    <row r="10996" spans="1:2">
      <c r="A10996" t="s">
        <v>16396</v>
      </c>
      <c r="B10996">
        <v>1</v>
      </c>
    </row>
    <row r="10997" spans="1:2">
      <c r="A10997" t="s">
        <v>16397</v>
      </c>
      <c r="B10997">
        <v>1</v>
      </c>
    </row>
    <row r="10998" spans="1:2">
      <c r="A10998">
        <v>7.0999999999999994E-2</v>
      </c>
      <c r="B10998">
        <v>1</v>
      </c>
    </row>
    <row r="10999" spans="1:2">
      <c r="A10999" t="s">
        <v>16398</v>
      </c>
      <c r="B10999">
        <v>1</v>
      </c>
    </row>
    <row r="11000" spans="1:2">
      <c r="A11000" t="s">
        <v>16399</v>
      </c>
      <c r="B11000">
        <v>1</v>
      </c>
    </row>
    <row r="11001" spans="1:2">
      <c r="A11001" t="s">
        <v>16400</v>
      </c>
      <c r="B11001">
        <v>1</v>
      </c>
    </row>
    <row r="11002" spans="1:2">
      <c r="A11002" t="s">
        <v>16405</v>
      </c>
      <c r="B11002">
        <v>1</v>
      </c>
    </row>
    <row r="11003" spans="1:2">
      <c r="A11003" t="s">
        <v>16408</v>
      </c>
      <c r="B11003">
        <v>1</v>
      </c>
    </row>
    <row r="11004" spans="1:2">
      <c r="A11004" t="s">
        <v>16410</v>
      </c>
      <c r="B11004">
        <v>1</v>
      </c>
    </row>
    <row r="11005" spans="1:2">
      <c r="A11005" t="s">
        <v>16411</v>
      </c>
      <c r="B11005">
        <v>1</v>
      </c>
    </row>
    <row r="11006" spans="1:2">
      <c r="A11006" t="s">
        <v>16412</v>
      </c>
      <c r="B11006">
        <v>1</v>
      </c>
    </row>
    <row r="11007" spans="1:2">
      <c r="A11007" t="s">
        <v>16415</v>
      </c>
      <c r="B11007">
        <v>1</v>
      </c>
    </row>
    <row r="11008" spans="1:2">
      <c r="A11008" t="s">
        <v>16416</v>
      </c>
      <c r="B11008">
        <v>1</v>
      </c>
    </row>
    <row r="11009" spans="1:2">
      <c r="A11009" t="s">
        <v>16417</v>
      </c>
      <c r="B11009">
        <v>1</v>
      </c>
    </row>
    <row r="11010" spans="1:2">
      <c r="A11010" t="s">
        <v>16418</v>
      </c>
      <c r="B11010">
        <v>1</v>
      </c>
    </row>
    <row r="11011" spans="1:2">
      <c r="A11011" t="s">
        <v>16419</v>
      </c>
      <c r="B11011">
        <v>1</v>
      </c>
    </row>
    <row r="11012" spans="1:2">
      <c r="A11012" t="s">
        <v>16421</v>
      </c>
      <c r="B11012">
        <v>1</v>
      </c>
    </row>
    <row r="11013" spans="1:2">
      <c r="A11013" t="s">
        <v>16422</v>
      </c>
      <c r="B11013">
        <v>1</v>
      </c>
    </row>
    <row r="11014" spans="1:2">
      <c r="A11014" t="s">
        <v>16423</v>
      </c>
      <c r="B11014">
        <v>1</v>
      </c>
    </row>
    <row r="11015" spans="1:2">
      <c r="A11015" t="s">
        <v>16425</v>
      </c>
      <c r="B11015">
        <v>1</v>
      </c>
    </row>
    <row r="11016" spans="1:2">
      <c r="A11016" t="s">
        <v>16426</v>
      </c>
      <c r="B11016">
        <v>1</v>
      </c>
    </row>
    <row r="11017" spans="1:2">
      <c r="A11017" t="s">
        <v>16427</v>
      </c>
      <c r="B11017">
        <v>1</v>
      </c>
    </row>
    <row r="11018" spans="1:2">
      <c r="A11018" t="s">
        <v>16428</v>
      </c>
      <c r="B11018">
        <v>1</v>
      </c>
    </row>
    <row r="11019" spans="1:2">
      <c r="A11019" t="s">
        <v>16429</v>
      </c>
      <c r="B11019">
        <v>1</v>
      </c>
    </row>
    <row r="11020" spans="1:2">
      <c r="A11020" t="s">
        <v>16430</v>
      </c>
      <c r="B11020">
        <v>1</v>
      </c>
    </row>
    <row r="11021" spans="1:2">
      <c r="A11021" t="s">
        <v>16431</v>
      </c>
      <c r="B11021">
        <v>1</v>
      </c>
    </row>
    <row r="11022" spans="1:2">
      <c r="A11022" t="s">
        <v>16434</v>
      </c>
      <c r="B11022">
        <v>1</v>
      </c>
    </row>
    <row r="11023" spans="1:2">
      <c r="A11023" t="s">
        <v>16435</v>
      </c>
      <c r="B11023">
        <v>1</v>
      </c>
    </row>
    <row r="11024" spans="1:2">
      <c r="A11024" t="s">
        <v>16436</v>
      </c>
      <c r="B11024">
        <v>1</v>
      </c>
    </row>
    <row r="11025" spans="1:2">
      <c r="A11025" t="s">
        <v>16437</v>
      </c>
      <c r="B11025">
        <v>1</v>
      </c>
    </row>
    <row r="11026" spans="1:2">
      <c r="A11026" t="s">
        <v>16441</v>
      </c>
      <c r="B11026">
        <v>1</v>
      </c>
    </row>
    <row r="11027" spans="1:2">
      <c r="A11027" t="s">
        <v>16442</v>
      </c>
      <c r="B11027">
        <v>1</v>
      </c>
    </row>
    <row r="11028" spans="1:2">
      <c r="A11028" t="s">
        <v>16443</v>
      </c>
      <c r="B11028">
        <v>1</v>
      </c>
    </row>
    <row r="11029" spans="1:2">
      <c r="A11029" t="s">
        <v>16445</v>
      </c>
      <c r="B11029">
        <v>1</v>
      </c>
    </row>
    <row r="11030" spans="1:2">
      <c r="A11030" t="s">
        <v>16446</v>
      </c>
      <c r="B11030">
        <v>1</v>
      </c>
    </row>
    <row r="11031" spans="1:2">
      <c r="A11031" t="s">
        <v>16447</v>
      </c>
      <c r="B11031">
        <v>1</v>
      </c>
    </row>
    <row r="11032" spans="1:2">
      <c r="A11032" t="s">
        <v>16448</v>
      </c>
      <c r="B11032">
        <v>1</v>
      </c>
    </row>
    <row r="11033" spans="1:2">
      <c r="A11033" t="s">
        <v>16450</v>
      </c>
      <c r="B11033">
        <v>1</v>
      </c>
    </row>
    <row r="11034" spans="1:2">
      <c r="A11034" t="s">
        <v>16451</v>
      </c>
      <c r="B11034">
        <v>1</v>
      </c>
    </row>
    <row r="11035" spans="1:2">
      <c r="A11035" t="s">
        <v>16452</v>
      </c>
      <c r="B11035">
        <v>1</v>
      </c>
    </row>
    <row r="11036" spans="1:2">
      <c r="A11036" t="s">
        <v>16454</v>
      </c>
      <c r="B11036">
        <v>1</v>
      </c>
    </row>
    <row r="11037" spans="1:2">
      <c r="A11037" t="s">
        <v>16456</v>
      </c>
      <c r="B11037">
        <v>1</v>
      </c>
    </row>
    <row r="11038" spans="1:2">
      <c r="A11038" t="s">
        <v>16460</v>
      </c>
      <c r="B11038">
        <v>1</v>
      </c>
    </row>
    <row r="11039" spans="1:2">
      <c r="A11039" t="s">
        <v>16461</v>
      </c>
      <c r="B11039">
        <v>1</v>
      </c>
    </row>
    <row r="11040" spans="1:2">
      <c r="A11040" t="s">
        <v>16462</v>
      </c>
      <c r="B11040">
        <v>1</v>
      </c>
    </row>
    <row r="11041" spans="1:2">
      <c r="A11041" t="s">
        <v>16463</v>
      </c>
      <c r="B11041">
        <v>1</v>
      </c>
    </row>
    <row r="11042" spans="1:2">
      <c r="A11042" t="s">
        <v>16464</v>
      </c>
      <c r="B11042">
        <v>1</v>
      </c>
    </row>
    <row r="11043" spans="1:2">
      <c r="A11043" t="s">
        <v>16466</v>
      </c>
      <c r="B11043">
        <v>1</v>
      </c>
    </row>
    <row r="11044" spans="1:2">
      <c r="A11044" t="s">
        <v>16468</v>
      </c>
      <c r="B11044">
        <v>1</v>
      </c>
    </row>
    <row r="11045" spans="1:2">
      <c r="A11045" t="s">
        <v>16473</v>
      </c>
      <c r="B11045">
        <v>1</v>
      </c>
    </row>
    <row r="11046" spans="1:2">
      <c r="A11046" t="s">
        <v>16475</v>
      </c>
      <c r="B11046">
        <v>1</v>
      </c>
    </row>
    <row r="11047" spans="1:2">
      <c r="A11047" t="s">
        <v>16477</v>
      </c>
      <c r="B11047">
        <v>1</v>
      </c>
    </row>
    <row r="11048" spans="1:2">
      <c r="A11048" t="s">
        <v>16479</v>
      </c>
      <c r="B11048">
        <v>1</v>
      </c>
    </row>
    <row r="11049" spans="1:2">
      <c r="A11049" t="s">
        <v>10233</v>
      </c>
      <c r="B11049">
        <v>1</v>
      </c>
    </row>
    <row r="11050" spans="1:2">
      <c r="A11050" t="s">
        <v>16482</v>
      </c>
      <c r="B11050">
        <v>1</v>
      </c>
    </row>
    <row r="11051" spans="1:2">
      <c r="A11051" t="s">
        <v>16483</v>
      </c>
      <c r="B11051">
        <v>1</v>
      </c>
    </row>
    <row r="11052" spans="1:2">
      <c r="A11052" t="s">
        <v>16484</v>
      </c>
      <c r="B11052">
        <v>1</v>
      </c>
    </row>
    <row r="11053" spans="1:2">
      <c r="A11053" t="s">
        <v>16486</v>
      </c>
      <c r="B11053">
        <v>1</v>
      </c>
    </row>
    <row r="11054" spans="1:2">
      <c r="A11054" t="s">
        <v>16488</v>
      </c>
      <c r="B11054">
        <v>1</v>
      </c>
    </row>
    <row r="11055" spans="1:2">
      <c r="A11055" t="s">
        <v>16489</v>
      </c>
      <c r="B11055">
        <v>1</v>
      </c>
    </row>
    <row r="11056" spans="1:2">
      <c r="A11056" t="s">
        <v>16494</v>
      </c>
      <c r="B11056">
        <v>1</v>
      </c>
    </row>
    <row r="11057" spans="1:2">
      <c r="A11057" t="s">
        <v>16495</v>
      </c>
      <c r="B11057">
        <v>1</v>
      </c>
    </row>
    <row r="11058" spans="1:2">
      <c r="A11058" t="s">
        <v>16497</v>
      </c>
      <c r="B11058">
        <v>1</v>
      </c>
    </row>
    <row r="11059" spans="1:2">
      <c r="A11059" t="s">
        <v>16499</v>
      </c>
      <c r="B11059">
        <v>1</v>
      </c>
    </row>
    <row r="11060" spans="1:2">
      <c r="A11060" t="s">
        <v>16500</v>
      </c>
      <c r="B11060">
        <v>1</v>
      </c>
    </row>
    <row r="11061" spans="1:2">
      <c r="A11061" t="s">
        <v>16504</v>
      </c>
      <c r="B11061">
        <v>1</v>
      </c>
    </row>
    <row r="11062" spans="1:2">
      <c r="A11062" t="s">
        <v>16507</v>
      </c>
      <c r="B11062">
        <v>1</v>
      </c>
    </row>
    <row r="11063" spans="1:2">
      <c r="A11063" t="s">
        <v>16508</v>
      </c>
      <c r="B11063">
        <v>1</v>
      </c>
    </row>
    <row r="11064" spans="1:2">
      <c r="A11064" t="s">
        <v>16509</v>
      </c>
      <c r="B11064">
        <v>1</v>
      </c>
    </row>
    <row r="11065" spans="1:2">
      <c r="A11065" t="s">
        <v>16511</v>
      </c>
      <c r="B11065">
        <v>1</v>
      </c>
    </row>
    <row r="11066" spans="1:2">
      <c r="A11066" t="s">
        <v>16512</v>
      </c>
      <c r="B11066">
        <v>1</v>
      </c>
    </row>
    <row r="11067" spans="1:2">
      <c r="A11067" t="s">
        <v>16517</v>
      </c>
      <c r="B11067">
        <v>1</v>
      </c>
    </row>
    <row r="11068" spans="1:2">
      <c r="A11068" t="s">
        <v>16518</v>
      </c>
      <c r="B11068">
        <v>1</v>
      </c>
    </row>
    <row r="11069" spans="1:2">
      <c r="A11069" t="s">
        <v>16521</v>
      </c>
      <c r="B11069">
        <v>1</v>
      </c>
    </row>
    <row r="11070" spans="1:2">
      <c r="A11070" t="s">
        <v>16523</v>
      </c>
      <c r="B11070">
        <v>1</v>
      </c>
    </row>
    <row r="11071" spans="1:2">
      <c r="A11071" t="s">
        <v>16525</v>
      </c>
      <c r="B11071">
        <v>1</v>
      </c>
    </row>
    <row r="11072" spans="1:2">
      <c r="A11072" t="s">
        <v>16527</v>
      </c>
      <c r="B11072">
        <v>1</v>
      </c>
    </row>
    <row r="11073" spans="1:2">
      <c r="A11073" t="s">
        <v>10933</v>
      </c>
      <c r="B11073">
        <v>1</v>
      </c>
    </row>
    <row r="11074" spans="1:2">
      <c r="A11074" t="s">
        <v>16537</v>
      </c>
      <c r="B11074">
        <v>1</v>
      </c>
    </row>
    <row r="11075" spans="1:2">
      <c r="A11075">
        <v>9.83</v>
      </c>
      <c r="B11075">
        <v>1</v>
      </c>
    </row>
    <row r="11076" spans="1:2">
      <c r="A11076" t="s">
        <v>16541</v>
      </c>
      <c r="B11076">
        <v>1</v>
      </c>
    </row>
    <row r="11077" spans="1:2">
      <c r="A11077">
        <v>6.22</v>
      </c>
      <c r="B11077">
        <v>1</v>
      </c>
    </row>
    <row r="11078" spans="1:2">
      <c r="A11078" t="s">
        <v>16547</v>
      </c>
      <c r="B11078">
        <v>1</v>
      </c>
    </row>
    <row r="11079" spans="1:2">
      <c r="A11079" t="s">
        <v>16548</v>
      </c>
      <c r="B11079">
        <v>1</v>
      </c>
    </row>
    <row r="11080" spans="1:2">
      <c r="A11080">
        <v>6.28</v>
      </c>
      <c r="B11080">
        <v>1</v>
      </c>
    </row>
    <row r="11081" spans="1:2">
      <c r="A11081" t="s">
        <v>16552</v>
      </c>
      <c r="B11081">
        <v>1</v>
      </c>
    </row>
    <row r="11082" spans="1:2">
      <c r="A11082" t="s">
        <v>16556</v>
      </c>
      <c r="B11082">
        <v>1</v>
      </c>
    </row>
    <row r="11083" spans="1:2">
      <c r="A11083" t="s">
        <v>16557</v>
      </c>
      <c r="B11083">
        <v>1</v>
      </c>
    </row>
    <row r="11084" spans="1:2">
      <c r="A11084" t="s">
        <v>16558</v>
      </c>
      <c r="B11084">
        <v>1</v>
      </c>
    </row>
    <row r="11085" spans="1:2">
      <c r="A11085" t="s">
        <v>16562</v>
      </c>
      <c r="B11085">
        <v>1</v>
      </c>
    </row>
    <row r="11086" spans="1:2">
      <c r="A11086" t="s">
        <v>16563</v>
      </c>
      <c r="B11086">
        <v>1</v>
      </c>
    </row>
    <row r="11087" spans="1:2">
      <c r="A11087" t="s">
        <v>16564</v>
      </c>
      <c r="B11087">
        <v>1</v>
      </c>
    </row>
    <row r="11088" spans="1:2">
      <c r="A11088" t="s">
        <v>16570</v>
      </c>
      <c r="B11088">
        <v>1</v>
      </c>
    </row>
    <row r="11089" spans="1:2">
      <c r="A11089" t="s">
        <v>16571</v>
      </c>
      <c r="B11089">
        <v>1</v>
      </c>
    </row>
    <row r="11090" spans="1:2">
      <c r="A11090" t="s">
        <v>16573</v>
      </c>
      <c r="B11090">
        <v>1</v>
      </c>
    </row>
    <row r="11091" spans="1:2">
      <c r="A11091" t="s">
        <v>16574</v>
      </c>
      <c r="B11091">
        <v>1</v>
      </c>
    </row>
    <row r="11092" spans="1:2">
      <c r="A11092" t="s">
        <v>16575</v>
      </c>
      <c r="B11092">
        <v>1</v>
      </c>
    </row>
    <row r="11093" spans="1:2">
      <c r="A11093" t="s">
        <v>16576</v>
      </c>
      <c r="B11093">
        <v>1</v>
      </c>
    </row>
    <row r="11094" spans="1:2">
      <c r="A11094" t="s">
        <v>16577</v>
      </c>
      <c r="B11094">
        <v>1</v>
      </c>
    </row>
    <row r="11095" spans="1:2">
      <c r="A11095" t="s">
        <v>16578</v>
      </c>
      <c r="B11095">
        <v>1</v>
      </c>
    </row>
    <row r="11096" spans="1:2">
      <c r="A11096" t="s">
        <v>16580</v>
      </c>
      <c r="B11096">
        <v>1</v>
      </c>
    </row>
    <row r="11097" spans="1:2">
      <c r="A11097" t="s">
        <v>16582</v>
      </c>
      <c r="B11097">
        <v>1</v>
      </c>
    </row>
    <row r="11098" spans="1:2">
      <c r="A11098" t="s">
        <v>16583</v>
      </c>
      <c r="B11098">
        <v>1</v>
      </c>
    </row>
    <row r="11099" spans="1:2">
      <c r="A11099" t="s">
        <v>16584</v>
      </c>
      <c r="B11099">
        <v>1</v>
      </c>
    </row>
    <row r="11100" spans="1:2">
      <c r="A11100">
        <v>396</v>
      </c>
      <c r="B11100">
        <v>1</v>
      </c>
    </row>
    <row r="11101" spans="1:2">
      <c r="A11101" t="s">
        <v>16588</v>
      </c>
      <c r="B11101">
        <v>1</v>
      </c>
    </row>
    <row r="11102" spans="1:2">
      <c r="A11102" t="s">
        <v>16589</v>
      </c>
      <c r="B11102">
        <v>1</v>
      </c>
    </row>
    <row r="11103" spans="1:2">
      <c r="A11103" t="s">
        <v>16590</v>
      </c>
      <c r="B11103">
        <v>1</v>
      </c>
    </row>
    <row r="11104" spans="1:2">
      <c r="A11104" t="s">
        <v>16592</v>
      </c>
      <c r="B11104">
        <v>1</v>
      </c>
    </row>
    <row r="11105" spans="1:2">
      <c r="A11105" t="s">
        <v>16598</v>
      </c>
      <c r="B11105">
        <v>1</v>
      </c>
    </row>
    <row r="11106" spans="1:2">
      <c r="A11106" t="s">
        <v>16603</v>
      </c>
      <c r="B11106">
        <v>1</v>
      </c>
    </row>
    <row r="11107" spans="1:2">
      <c r="A11107" t="s">
        <v>16604</v>
      </c>
      <c r="B11107">
        <v>1</v>
      </c>
    </row>
    <row r="11108" spans="1:2">
      <c r="A11108" t="s">
        <v>16609</v>
      </c>
      <c r="B11108">
        <v>1</v>
      </c>
    </row>
    <row r="11109" spans="1:2">
      <c r="A11109" t="s">
        <v>16610</v>
      </c>
      <c r="B11109">
        <v>1</v>
      </c>
    </row>
    <row r="11110" spans="1:2">
      <c r="A11110" t="s">
        <v>16611</v>
      </c>
      <c r="B11110">
        <v>1</v>
      </c>
    </row>
    <row r="11111" spans="1:2">
      <c r="A11111" t="s">
        <v>16613</v>
      </c>
      <c r="B11111">
        <v>1</v>
      </c>
    </row>
    <row r="11112" spans="1:2">
      <c r="A11112" t="s">
        <v>16614</v>
      </c>
      <c r="B11112">
        <v>1</v>
      </c>
    </row>
    <row r="11113" spans="1:2">
      <c r="A11113" t="s">
        <v>16615</v>
      </c>
      <c r="B11113">
        <v>1</v>
      </c>
    </row>
    <row r="11114" spans="1:2">
      <c r="A11114" t="s">
        <v>16617</v>
      </c>
      <c r="B11114">
        <v>1</v>
      </c>
    </row>
    <row r="11115" spans="1:2">
      <c r="A11115" t="s">
        <v>16621</v>
      </c>
      <c r="B11115">
        <v>1</v>
      </c>
    </row>
    <row r="11116" spans="1:2">
      <c r="A11116" t="s">
        <v>9451</v>
      </c>
      <c r="B11116">
        <v>1</v>
      </c>
    </row>
    <row r="11117" spans="1:2">
      <c r="A11117" t="s">
        <v>16622</v>
      </c>
      <c r="B11117">
        <v>1</v>
      </c>
    </row>
    <row r="11118" spans="1:2">
      <c r="A11118" t="s">
        <v>16625</v>
      </c>
      <c r="B11118">
        <v>1</v>
      </c>
    </row>
    <row r="11119" spans="1:2">
      <c r="A11119" t="s">
        <v>16626</v>
      </c>
      <c r="B11119">
        <v>1</v>
      </c>
    </row>
    <row r="11120" spans="1:2">
      <c r="A11120" t="s">
        <v>16627</v>
      </c>
      <c r="B11120">
        <v>1</v>
      </c>
    </row>
    <row r="11121" spans="1:2">
      <c r="A11121" t="s">
        <v>16628</v>
      </c>
      <c r="B11121">
        <v>1</v>
      </c>
    </row>
    <row r="11122" spans="1:2">
      <c r="A11122" t="s">
        <v>16629</v>
      </c>
      <c r="B11122">
        <v>1</v>
      </c>
    </row>
    <row r="11123" spans="1:2">
      <c r="A11123" t="s">
        <v>16634</v>
      </c>
      <c r="B11123">
        <v>1</v>
      </c>
    </row>
    <row r="11124" spans="1:2">
      <c r="A11124" t="s">
        <v>16635</v>
      </c>
      <c r="B11124">
        <v>1</v>
      </c>
    </row>
    <row r="11125" spans="1:2">
      <c r="A11125" t="s">
        <v>16636</v>
      </c>
      <c r="B11125">
        <v>1</v>
      </c>
    </row>
    <row r="11126" spans="1:2">
      <c r="A11126">
        <v>1.48</v>
      </c>
      <c r="B11126">
        <v>1</v>
      </c>
    </row>
    <row r="11127" spans="1:2">
      <c r="A11127" t="s">
        <v>16639</v>
      </c>
      <c r="B11127">
        <v>1</v>
      </c>
    </row>
    <row r="11128" spans="1:2">
      <c r="A11128" t="s">
        <v>16641</v>
      </c>
      <c r="B11128">
        <v>1</v>
      </c>
    </row>
    <row r="11129" spans="1:2">
      <c r="A11129" t="s">
        <v>16643</v>
      </c>
      <c r="B11129">
        <v>1</v>
      </c>
    </row>
    <row r="11130" spans="1:2">
      <c r="A11130" t="s">
        <v>16645</v>
      </c>
      <c r="B11130">
        <v>1</v>
      </c>
    </row>
    <row r="11131" spans="1:2">
      <c r="A11131" t="s">
        <v>16647</v>
      </c>
      <c r="B11131">
        <v>1</v>
      </c>
    </row>
    <row r="11132" spans="1:2">
      <c r="A11132">
        <v>691</v>
      </c>
      <c r="B11132">
        <v>1</v>
      </c>
    </row>
    <row r="11133" spans="1:2">
      <c r="A11133" t="s">
        <v>16649</v>
      </c>
      <c r="B11133">
        <v>1</v>
      </c>
    </row>
    <row r="11134" spans="1:2">
      <c r="A11134" t="s">
        <v>16651</v>
      </c>
      <c r="B11134">
        <v>1</v>
      </c>
    </row>
    <row r="11135" spans="1:2">
      <c r="A11135" t="s">
        <v>16658</v>
      </c>
      <c r="B11135">
        <v>1</v>
      </c>
    </row>
    <row r="11136" spans="1:2">
      <c r="A11136">
        <v>395</v>
      </c>
      <c r="B11136">
        <v>1</v>
      </c>
    </row>
    <row r="11137" spans="1:2">
      <c r="A11137">
        <v>1931</v>
      </c>
      <c r="B11137">
        <v>1</v>
      </c>
    </row>
    <row r="11138" spans="1:2">
      <c r="A11138" t="s">
        <v>16661</v>
      </c>
      <c r="B11138">
        <v>1</v>
      </c>
    </row>
    <row r="11139" spans="1:2">
      <c r="A11139" t="s">
        <v>16662</v>
      </c>
      <c r="B11139">
        <v>1</v>
      </c>
    </row>
    <row r="11140" spans="1:2">
      <c r="A11140" t="s">
        <v>16667</v>
      </c>
      <c r="B11140">
        <v>1</v>
      </c>
    </row>
    <row r="11141" spans="1:2">
      <c r="A11141" t="s">
        <v>16669</v>
      </c>
      <c r="B11141">
        <v>1</v>
      </c>
    </row>
    <row r="11142" spans="1:2">
      <c r="A11142" t="s">
        <v>16670</v>
      </c>
      <c r="B11142">
        <v>1</v>
      </c>
    </row>
    <row r="11143" spans="1:2">
      <c r="A11143" t="s">
        <v>16671</v>
      </c>
      <c r="B11143">
        <v>1</v>
      </c>
    </row>
    <row r="11144" spans="1:2">
      <c r="A11144">
        <v>334</v>
      </c>
      <c r="B11144">
        <v>1</v>
      </c>
    </row>
    <row r="11145" spans="1:2">
      <c r="A11145">
        <v>337</v>
      </c>
      <c r="B11145">
        <v>1</v>
      </c>
    </row>
    <row r="11146" spans="1:2">
      <c r="A11146" t="s">
        <v>16672</v>
      </c>
      <c r="B11146">
        <v>1</v>
      </c>
    </row>
    <row r="11147" spans="1:2">
      <c r="A11147">
        <v>331</v>
      </c>
      <c r="B11147">
        <v>1</v>
      </c>
    </row>
    <row r="11148" spans="1:2">
      <c r="A11148" t="s">
        <v>16673</v>
      </c>
      <c r="B11148">
        <v>1</v>
      </c>
    </row>
    <row r="11149" spans="1:2">
      <c r="A11149" t="s">
        <v>16674</v>
      </c>
      <c r="B11149">
        <v>1</v>
      </c>
    </row>
    <row r="11150" spans="1:2">
      <c r="A11150" t="s">
        <v>16675</v>
      </c>
      <c r="B11150">
        <v>1</v>
      </c>
    </row>
    <row r="11151" spans="1:2">
      <c r="A11151" t="s">
        <v>16676</v>
      </c>
      <c r="B11151">
        <v>1</v>
      </c>
    </row>
    <row r="11152" spans="1:2">
      <c r="A11152" t="s">
        <v>16681</v>
      </c>
      <c r="B11152">
        <v>1</v>
      </c>
    </row>
    <row r="11153" spans="1:2">
      <c r="A11153" t="s">
        <v>16683</v>
      </c>
      <c r="B11153">
        <v>1</v>
      </c>
    </row>
    <row r="11154" spans="1:2">
      <c r="A11154" t="s">
        <v>16684</v>
      </c>
      <c r="B11154">
        <v>1</v>
      </c>
    </row>
    <row r="11155" spans="1:2">
      <c r="A11155" t="s">
        <v>16685</v>
      </c>
      <c r="B11155">
        <v>1</v>
      </c>
    </row>
    <row r="11156" spans="1:2">
      <c r="A11156" t="s">
        <v>16686</v>
      </c>
      <c r="B11156">
        <v>1</v>
      </c>
    </row>
    <row r="11157" spans="1:2">
      <c r="A11157" t="s">
        <v>16687</v>
      </c>
      <c r="B11157">
        <v>1</v>
      </c>
    </row>
    <row r="11158" spans="1:2">
      <c r="A11158" t="s">
        <v>8946</v>
      </c>
      <c r="B11158">
        <v>1</v>
      </c>
    </row>
    <row r="11159" spans="1:2">
      <c r="A11159" t="s">
        <v>16690</v>
      </c>
      <c r="B11159">
        <v>1</v>
      </c>
    </row>
    <row r="11160" spans="1:2">
      <c r="A11160" t="s">
        <v>16692</v>
      </c>
      <c r="B11160">
        <v>1</v>
      </c>
    </row>
    <row r="11161" spans="1:2">
      <c r="A11161" t="s">
        <v>11199</v>
      </c>
      <c r="B11161">
        <v>1</v>
      </c>
    </row>
    <row r="11162" spans="1:2">
      <c r="A11162" t="s">
        <v>16694</v>
      </c>
      <c r="B11162">
        <v>1</v>
      </c>
    </row>
    <row r="11163" spans="1:2">
      <c r="A11163">
        <v>41.9</v>
      </c>
      <c r="B11163">
        <v>1</v>
      </c>
    </row>
    <row r="11164" spans="1:2">
      <c r="A11164" t="s">
        <v>16697</v>
      </c>
      <c r="B11164">
        <v>1</v>
      </c>
    </row>
    <row r="11165" spans="1:2">
      <c r="A11165">
        <v>41.7</v>
      </c>
      <c r="B11165">
        <v>1</v>
      </c>
    </row>
    <row r="11166" spans="1:2">
      <c r="A11166">
        <v>41.6</v>
      </c>
      <c r="B11166">
        <v>1</v>
      </c>
    </row>
    <row r="11167" spans="1:2">
      <c r="A11167" t="s">
        <v>16698</v>
      </c>
      <c r="B11167">
        <v>1</v>
      </c>
    </row>
    <row r="11168" spans="1:2">
      <c r="A11168">
        <v>41.4</v>
      </c>
      <c r="B11168">
        <v>1</v>
      </c>
    </row>
    <row r="11169" spans="1:2">
      <c r="A11169" t="s">
        <v>16701</v>
      </c>
      <c r="B11169">
        <v>1</v>
      </c>
    </row>
    <row r="11170" spans="1:2">
      <c r="A11170" t="s">
        <v>16704</v>
      </c>
      <c r="B11170">
        <v>1</v>
      </c>
    </row>
    <row r="11171" spans="1:2">
      <c r="A11171" t="s">
        <v>16705</v>
      </c>
      <c r="B11171">
        <v>1</v>
      </c>
    </row>
    <row r="11172" spans="1:2">
      <c r="A11172">
        <v>63.3</v>
      </c>
      <c r="B11172">
        <v>1</v>
      </c>
    </row>
    <row r="11173" spans="1:2">
      <c r="A11173" t="s">
        <v>16712</v>
      </c>
      <c r="B11173">
        <v>1</v>
      </c>
    </row>
    <row r="11174" spans="1:2">
      <c r="A11174">
        <v>3.5000000000000003E-2</v>
      </c>
      <c r="B11174">
        <v>1</v>
      </c>
    </row>
    <row r="11175" spans="1:2">
      <c r="A11175" t="s">
        <v>10299</v>
      </c>
      <c r="B11175">
        <v>1</v>
      </c>
    </row>
    <row r="11176" spans="1:2">
      <c r="A11176" t="s">
        <v>16713</v>
      </c>
      <c r="B11176">
        <v>1</v>
      </c>
    </row>
    <row r="11177" spans="1:2">
      <c r="A11177" t="s">
        <v>16714</v>
      </c>
      <c r="B11177">
        <v>1</v>
      </c>
    </row>
    <row r="11178" spans="1:2">
      <c r="A11178" t="s">
        <v>16716</v>
      </c>
      <c r="B11178">
        <v>1</v>
      </c>
    </row>
    <row r="11179" spans="1:2">
      <c r="A11179" t="s">
        <v>16717</v>
      </c>
      <c r="B11179">
        <v>1</v>
      </c>
    </row>
    <row r="11180" spans="1:2">
      <c r="A11180">
        <v>1.45</v>
      </c>
      <c r="B11180">
        <v>1</v>
      </c>
    </row>
    <row r="11181" spans="1:2">
      <c r="A11181">
        <v>1.44</v>
      </c>
      <c r="B11181">
        <v>1</v>
      </c>
    </row>
    <row r="11182" spans="1:2">
      <c r="A11182" t="s">
        <v>16718</v>
      </c>
      <c r="B11182">
        <v>1</v>
      </c>
    </row>
    <row r="11183" spans="1:2">
      <c r="A11183" t="s">
        <v>16719</v>
      </c>
      <c r="B11183">
        <v>1</v>
      </c>
    </row>
    <row r="11184" spans="1:2">
      <c r="A11184" t="s">
        <v>16722</v>
      </c>
      <c r="B11184">
        <v>1</v>
      </c>
    </row>
    <row r="11185" spans="1:2">
      <c r="A11185" t="s">
        <v>16723</v>
      </c>
      <c r="B11185">
        <v>1</v>
      </c>
    </row>
    <row r="11186" spans="1:2">
      <c r="A11186" t="s">
        <v>16727</v>
      </c>
      <c r="B11186">
        <v>1</v>
      </c>
    </row>
    <row r="11187" spans="1:2">
      <c r="A11187" t="s">
        <v>16728</v>
      </c>
      <c r="B11187">
        <v>1</v>
      </c>
    </row>
    <row r="11188" spans="1:2">
      <c r="A11188" t="s">
        <v>16730</v>
      </c>
      <c r="B11188">
        <v>1</v>
      </c>
    </row>
    <row r="11189" spans="1:2">
      <c r="A11189" t="s">
        <v>16734</v>
      </c>
      <c r="B11189">
        <v>1</v>
      </c>
    </row>
    <row r="11190" spans="1:2">
      <c r="A11190" t="s">
        <v>16738</v>
      </c>
      <c r="B11190">
        <v>1</v>
      </c>
    </row>
    <row r="11191" spans="1:2">
      <c r="A11191">
        <v>688</v>
      </c>
      <c r="B11191">
        <v>1</v>
      </c>
    </row>
    <row r="11192" spans="1:2">
      <c r="A11192" t="s">
        <v>16739</v>
      </c>
      <c r="B11192">
        <v>1</v>
      </c>
    </row>
    <row r="11193" spans="1:2">
      <c r="A11193" t="s">
        <v>16740</v>
      </c>
      <c r="B11193">
        <v>1</v>
      </c>
    </row>
    <row r="11194" spans="1:2">
      <c r="A11194" t="s">
        <v>16742</v>
      </c>
      <c r="B11194">
        <v>1</v>
      </c>
    </row>
    <row r="11195" spans="1:2">
      <c r="A11195" t="e">
        <f>-level</f>
        <v>#NAME?</v>
      </c>
      <c r="B11195">
        <v>1</v>
      </c>
    </row>
    <row r="11196" spans="1:2">
      <c r="A11196" t="s">
        <v>16747</v>
      </c>
      <c r="B11196">
        <v>1</v>
      </c>
    </row>
    <row r="11197" spans="1:2">
      <c r="A11197" t="s">
        <v>16750</v>
      </c>
      <c r="B11197">
        <v>1</v>
      </c>
    </row>
    <row r="11198" spans="1:2">
      <c r="A11198" t="s">
        <v>16751</v>
      </c>
      <c r="B11198">
        <v>1</v>
      </c>
    </row>
    <row r="11199" spans="1:2">
      <c r="A11199" t="s">
        <v>16754</v>
      </c>
      <c r="B11199">
        <v>1</v>
      </c>
    </row>
    <row r="11200" spans="1:2">
      <c r="A11200" t="s">
        <v>16758</v>
      </c>
      <c r="B11200">
        <v>1</v>
      </c>
    </row>
    <row r="11201" spans="1:2">
      <c r="A11201" t="s">
        <v>16759</v>
      </c>
      <c r="B11201">
        <v>1</v>
      </c>
    </row>
    <row r="11202" spans="1:2">
      <c r="A11202" t="s">
        <v>16760</v>
      </c>
      <c r="B11202">
        <v>1</v>
      </c>
    </row>
    <row r="11203" spans="1:2">
      <c r="A11203" t="s">
        <v>16761</v>
      </c>
      <c r="B11203">
        <v>1</v>
      </c>
    </row>
    <row r="11204" spans="1:2">
      <c r="A11204" t="s">
        <v>16762</v>
      </c>
      <c r="B11204">
        <v>1</v>
      </c>
    </row>
    <row r="11205" spans="1:2">
      <c r="A11205" t="s">
        <v>16763</v>
      </c>
      <c r="B11205">
        <v>1</v>
      </c>
    </row>
    <row r="11206" spans="1:2">
      <c r="A11206" t="s">
        <v>16764</v>
      </c>
      <c r="B11206">
        <v>1</v>
      </c>
    </row>
    <row r="11207" spans="1:2">
      <c r="A11207" t="s">
        <v>16767</v>
      </c>
      <c r="B11207">
        <v>1</v>
      </c>
    </row>
    <row r="11208" spans="1:2">
      <c r="A11208" t="s">
        <v>16768</v>
      </c>
      <c r="B11208">
        <v>1</v>
      </c>
    </row>
    <row r="11209" spans="1:2">
      <c r="A11209" t="s">
        <v>16770</v>
      </c>
      <c r="B11209">
        <v>1</v>
      </c>
    </row>
    <row r="11210" spans="1:2">
      <c r="A11210" t="s">
        <v>16771</v>
      </c>
      <c r="B11210">
        <v>1</v>
      </c>
    </row>
    <row r="11211" spans="1:2">
      <c r="A11211" t="s">
        <v>16773</v>
      </c>
      <c r="B11211">
        <v>1</v>
      </c>
    </row>
    <row r="11212" spans="1:2">
      <c r="A11212" t="s">
        <v>16775</v>
      </c>
      <c r="B11212">
        <v>1</v>
      </c>
    </row>
    <row r="11213" spans="1:2">
      <c r="A11213" t="s">
        <v>16776</v>
      </c>
      <c r="B11213">
        <v>1</v>
      </c>
    </row>
    <row r="11214" spans="1:2">
      <c r="A11214" t="s">
        <v>16777</v>
      </c>
      <c r="B11214">
        <v>1</v>
      </c>
    </row>
    <row r="11215" spans="1:2">
      <c r="A11215" t="s">
        <v>16778</v>
      </c>
      <c r="B11215">
        <v>1</v>
      </c>
    </row>
    <row r="11216" spans="1:2">
      <c r="A11216" t="s">
        <v>16779</v>
      </c>
      <c r="B11216">
        <v>1</v>
      </c>
    </row>
    <row r="11217" spans="1:2">
      <c r="A11217" t="s">
        <v>16780</v>
      </c>
      <c r="B11217">
        <v>1</v>
      </c>
    </row>
    <row r="11218" spans="1:2">
      <c r="A11218" t="s">
        <v>16782</v>
      </c>
      <c r="B11218">
        <v>1</v>
      </c>
    </row>
    <row r="11219" spans="1:2">
      <c r="A11219" t="s">
        <v>16783</v>
      </c>
      <c r="B11219">
        <v>1</v>
      </c>
    </row>
    <row r="11220" spans="1:2">
      <c r="A11220" t="s">
        <v>16784</v>
      </c>
      <c r="B11220">
        <v>1</v>
      </c>
    </row>
    <row r="11221" spans="1:2">
      <c r="A11221" t="s">
        <v>16785</v>
      </c>
      <c r="B11221">
        <v>1</v>
      </c>
    </row>
    <row r="11222" spans="1:2">
      <c r="A11222" t="s">
        <v>16786</v>
      </c>
      <c r="B11222">
        <v>1</v>
      </c>
    </row>
    <row r="11223" spans="1:2">
      <c r="A11223" t="s">
        <v>16787</v>
      </c>
      <c r="B11223">
        <v>1</v>
      </c>
    </row>
    <row r="11224" spans="1:2">
      <c r="A11224" t="s">
        <v>16788</v>
      </c>
      <c r="B11224">
        <v>1</v>
      </c>
    </row>
    <row r="11225" spans="1:2">
      <c r="A11225" t="s">
        <v>16789</v>
      </c>
      <c r="B11225">
        <v>1</v>
      </c>
    </row>
    <row r="11226" spans="1:2">
      <c r="A11226" t="s">
        <v>16791</v>
      </c>
      <c r="B11226">
        <v>1</v>
      </c>
    </row>
    <row r="11227" spans="1:2">
      <c r="A11227" t="s">
        <v>16793</v>
      </c>
      <c r="B11227">
        <v>1</v>
      </c>
    </row>
    <row r="11228" spans="1:2">
      <c r="A11228" t="s">
        <v>16795</v>
      </c>
      <c r="B11228">
        <v>1</v>
      </c>
    </row>
    <row r="11229" spans="1:2">
      <c r="A11229" t="s">
        <v>16798</v>
      </c>
      <c r="B11229">
        <v>1</v>
      </c>
    </row>
    <row r="11230" spans="1:2">
      <c r="A11230" t="s">
        <v>16799</v>
      </c>
      <c r="B11230">
        <v>1</v>
      </c>
    </row>
    <row r="11231" spans="1:2">
      <c r="A11231" t="s">
        <v>16800</v>
      </c>
      <c r="B11231">
        <v>1</v>
      </c>
    </row>
    <row r="11232" spans="1:2">
      <c r="A11232" t="s">
        <v>16803</v>
      </c>
      <c r="B11232">
        <v>1</v>
      </c>
    </row>
    <row r="11233" spans="1:2">
      <c r="A11233" t="s">
        <v>16804</v>
      </c>
      <c r="B11233">
        <v>1</v>
      </c>
    </row>
    <row r="11234" spans="1:2">
      <c r="A11234" t="s">
        <v>16806</v>
      </c>
      <c r="B11234">
        <v>1</v>
      </c>
    </row>
    <row r="11235" spans="1:2">
      <c r="A11235" t="s">
        <v>16807</v>
      </c>
      <c r="B11235">
        <v>1</v>
      </c>
    </row>
    <row r="11236" spans="1:2">
      <c r="A11236" t="s">
        <v>16808</v>
      </c>
      <c r="B11236">
        <v>1</v>
      </c>
    </row>
    <row r="11237" spans="1:2">
      <c r="A11237">
        <v>-89</v>
      </c>
      <c r="B11237">
        <v>1</v>
      </c>
    </row>
    <row r="11238" spans="1:2">
      <c r="A11238" t="s">
        <v>16812</v>
      </c>
      <c r="B11238">
        <v>1</v>
      </c>
    </row>
    <row r="11239" spans="1:2">
      <c r="A11239" t="s">
        <v>16813</v>
      </c>
      <c r="B11239">
        <v>1</v>
      </c>
    </row>
    <row r="11240" spans="1:2">
      <c r="A11240" t="s">
        <v>16814</v>
      </c>
      <c r="B11240">
        <v>1</v>
      </c>
    </row>
    <row r="11241" spans="1:2">
      <c r="A11241" t="s">
        <v>16816</v>
      </c>
      <c r="B11241">
        <v>1</v>
      </c>
    </row>
    <row r="11242" spans="1:2">
      <c r="A11242" t="s">
        <v>16820</v>
      </c>
      <c r="B11242">
        <v>1</v>
      </c>
    </row>
    <row r="11243" spans="1:2">
      <c r="A11243" t="s">
        <v>16821</v>
      </c>
      <c r="B11243">
        <v>1</v>
      </c>
    </row>
    <row r="11244" spans="1:2">
      <c r="A11244" t="s">
        <v>16822</v>
      </c>
      <c r="B11244">
        <v>1</v>
      </c>
    </row>
    <row r="11245" spans="1:2">
      <c r="A11245" t="s">
        <v>16823</v>
      </c>
      <c r="B11245">
        <v>1</v>
      </c>
    </row>
    <row r="11246" spans="1:2">
      <c r="A11246">
        <v>0.222</v>
      </c>
      <c r="B11246">
        <v>1</v>
      </c>
    </row>
    <row r="11247" spans="1:2">
      <c r="A11247" t="s">
        <v>16825</v>
      </c>
      <c r="B11247">
        <v>1</v>
      </c>
    </row>
    <row r="11248" spans="1:2">
      <c r="A11248" t="s">
        <v>16826</v>
      </c>
      <c r="B11248">
        <v>1</v>
      </c>
    </row>
    <row r="11249" spans="1:2">
      <c r="A11249" t="s">
        <v>16828</v>
      </c>
      <c r="B11249">
        <v>1</v>
      </c>
    </row>
    <row r="11250" spans="1:2">
      <c r="A11250" t="s">
        <v>16830</v>
      </c>
      <c r="B11250">
        <v>1</v>
      </c>
    </row>
    <row r="11251" spans="1:2">
      <c r="A11251" t="s">
        <v>16831</v>
      </c>
      <c r="B11251">
        <v>1</v>
      </c>
    </row>
    <row r="11252" spans="1:2">
      <c r="A11252" t="s">
        <v>16832</v>
      </c>
      <c r="B11252">
        <v>1</v>
      </c>
    </row>
    <row r="11253" spans="1:2">
      <c r="A11253" t="s">
        <v>16833</v>
      </c>
      <c r="B11253">
        <v>1</v>
      </c>
    </row>
    <row r="11254" spans="1:2">
      <c r="A11254" t="s">
        <v>16834</v>
      </c>
      <c r="B11254">
        <v>1</v>
      </c>
    </row>
    <row r="11255" spans="1:2">
      <c r="A11255" t="s">
        <v>16835</v>
      </c>
      <c r="B11255">
        <v>1</v>
      </c>
    </row>
    <row r="11256" spans="1:2">
      <c r="A11256" t="s">
        <v>16836</v>
      </c>
      <c r="B11256">
        <v>1</v>
      </c>
    </row>
    <row r="11257" spans="1:2">
      <c r="A11257" t="s">
        <v>16837</v>
      </c>
      <c r="B11257">
        <v>1</v>
      </c>
    </row>
    <row r="11258" spans="1:2">
      <c r="A11258" t="s">
        <v>16838</v>
      </c>
      <c r="B11258">
        <v>1</v>
      </c>
    </row>
    <row r="11259" spans="1:2">
      <c r="A11259" t="s">
        <v>16839</v>
      </c>
      <c r="B11259">
        <v>1</v>
      </c>
    </row>
    <row r="11260" spans="1:2">
      <c r="A11260" t="s">
        <v>16840</v>
      </c>
      <c r="B11260">
        <v>1</v>
      </c>
    </row>
    <row r="11261" spans="1:2">
      <c r="A11261" t="s">
        <v>16842</v>
      </c>
      <c r="B11261">
        <v>1</v>
      </c>
    </row>
    <row r="11262" spans="1:2">
      <c r="A11262" t="s">
        <v>16843</v>
      </c>
      <c r="B11262">
        <v>1</v>
      </c>
    </row>
    <row r="11263" spans="1:2">
      <c r="A11263" t="s">
        <v>16844</v>
      </c>
      <c r="B11263">
        <v>1</v>
      </c>
    </row>
    <row r="11264" spans="1:2">
      <c r="A11264" t="s">
        <v>16845</v>
      </c>
      <c r="B11264">
        <v>1</v>
      </c>
    </row>
    <row r="11265" spans="1:2">
      <c r="A11265" t="s">
        <v>16846</v>
      </c>
      <c r="B11265">
        <v>1</v>
      </c>
    </row>
    <row r="11266" spans="1:2">
      <c r="A11266" t="s">
        <v>16847</v>
      </c>
      <c r="B11266">
        <v>1</v>
      </c>
    </row>
    <row r="11267" spans="1:2">
      <c r="A11267" t="s">
        <v>16848</v>
      </c>
      <c r="B11267">
        <v>1</v>
      </c>
    </row>
    <row r="11268" spans="1:2">
      <c r="A11268" t="s">
        <v>16850</v>
      </c>
      <c r="B11268">
        <v>1</v>
      </c>
    </row>
    <row r="11269" spans="1:2">
      <c r="A11269" t="s">
        <v>16852</v>
      </c>
      <c r="B11269">
        <v>1</v>
      </c>
    </row>
    <row r="11270" spans="1:2">
      <c r="A11270">
        <v>380</v>
      </c>
      <c r="B11270">
        <v>1</v>
      </c>
    </row>
    <row r="11271" spans="1:2">
      <c r="A11271" t="s">
        <v>16855</v>
      </c>
      <c r="B11271">
        <v>1</v>
      </c>
    </row>
    <row r="11272" spans="1:2">
      <c r="A11272" t="s">
        <v>16859</v>
      </c>
      <c r="B11272">
        <v>1</v>
      </c>
    </row>
    <row r="11273" spans="1:2">
      <c r="A11273" t="s">
        <v>16862</v>
      </c>
      <c r="B11273">
        <v>1</v>
      </c>
    </row>
    <row r="11274" spans="1:2">
      <c r="A11274" t="s">
        <v>16863</v>
      </c>
      <c r="B11274">
        <v>1</v>
      </c>
    </row>
    <row r="11275" spans="1:2">
      <c r="A11275" t="s">
        <v>16865</v>
      </c>
      <c r="B11275">
        <v>1</v>
      </c>
    </row>
    <row r="11276" spans="1:2">
      <c r="A11276" t="s">
        <v>16869</v>
      </c>
      <c r="B11276">
        <v>1</v>
      </c>
    </row>
    <row r="11277" spans="1:2">
      <c r="A11277" t="s">
        <v>16870</v>
      </c>
      <c r="B11277">
        <v>1</v>
      </c>
    </row>
    <row r="11278" spans="1:2">
      <c r="A11278" t="s">
        <v>16874</v>
      </c>
      <c r="B11278">
        <v>1</v>
      </c>
    </row>
    <row r="11279" spans="1:2">
      <c r="A11279" t="s">
        <v>16878</v>
      </c>
      <c r="B11279">
        <v>1</v>
      </c>
    </row>
    <row r="11280" spans="1:2">
      <c r="A11280" t="s">
        <v>16879</v>
      </c>
      <c r="B11280">
        <v>1</v>
      </c>
    </row>
    <row r="11281" spans="1:2">
      <c r="A11281" t="s">
        <v>16880</v>
      </c>
      <c r="B11281">
        <v>1</v>
      </c>
    </row>
    <row r="11282" spans="1:2">
      <c r="A11282" t="s">
        <v>16881</v>
      </c>
      <c r="B11282">
        <v>1</v>
      </c>
    </row>
    <row r="11283" spans="1:2">
      <c r="A11283" t="s">
        <v>16883</v>
      </c>
      <c r="B11283">
        <v>1</v>
      </c>
    </row>
    <row r="11284" spans="1:2">
      <c r="A11284" t="s">
        <v>16885</v>
      </c>
      <c r="B11284">
        <v>1</v>
      </c>
    </row>
    <row r="11285" spans="1:2">
      <c r="A11285" t="s">
        <v>16886</v>
      </c>
      <c r="B11285">
        <v>1</v>
      </c>
    </row>
    <row r="11286" spans="1:2">
      <c r="A11286" t="s">
        <v>16887</v>
      </c>
      <c r="B11286">
        <v>1</v>
      </c>
    </row>
    <row r="11287" spans="1:2">
      <c r="A11287" t="s">
        <v>16888</v>
      </c>
      <c r="B11287">
        <v>1</v>
      </c>
    </row>
    <row r="11288" spans="1:2">
      <c r="A11288" t="s">
        <v>16891</v>
      </c>
      <c r="B11288">
        <v>1</v>
      </c>
    </row>
    <row r="11289" spans="1:2">
      <c r="A11289">
        <v>-12</v>
      </c>
      <c r="B11289">
        <v>1</v>
      </c>
    </row>
    <row r="11290" spans="1:2">
      <c r="A11290" t="s">
        <v>16895</v>
      </c>
      <c r="B11290">
        <v>1</v>
      </c>
    </row>
    <row r="11291" spans="1:2">
      <c r="A11291" t="s">
        <v>16896</v>
      </c>
      <c r="B11291">
        <v>1</v>
      </c>
    </row>
    <row r="11292" spans="1:2">
      <c r="A11292" t="s">
        <v>16898</v>
      </c>
      <c r="B11292">
        <v>1</v>
      </c>
    </row>
    <row r="11293" spans="1:2">
      <c r="A11293" t="s">
        <v>16899</v>
      </c>
      <c r="B11293">
        <v>1</v>
      </c>
    </row>
    <row r="11294" spans="1:2">
      <c r="A11294" t="s">
        <v>16901</v>
      </c>
      <c r="B11294">
        <v>1</v>
      </c>
    </row>
    <row r="11295" spans="1:2">
      <c r="A11295" t="s">
        <v>16902</v>
      </c>
      <c r="B11295">
        <v>1</v>
      </c>
    </row>
    <row r="11296" spans="1:2">
      <c r="A11296" t="s">
        <v>16904</v>
      </c>
      <c r="B11296">
        <v>1</v>
      </c>
    </row>
    <row r="11297" spans="1:2">
      <c r="A11297" t="s">
        <v>16905</v>
      </c>
      <c r="B11297">
        <v>1</v>
      </c>
    </row>
    <row r="11298" spans="1:2">
      <c r="A11298" t="s">
        <v>16911</v>
      </c>
      <c r="B11298">
        <v>1</v>
      </c>
    </row>
    <row r="11299" spans="1:2">
      <c r="A11299" t="s">
        <v>16912</v>
      </c>
      <c r="B11299">
        <v>1</v>
      </c>
    </row>
    <row r="11300" spans="1:2">
      <c r="A11300" t="s">
        <v>16913</v>
      </c>
      <c r="B11300">
        <v>1</v>
      </c>
    </row>
    <row r="11301" spans="1:2">
      <c r="A11301" t="s">
        <v>16914</v>
      </c>
      <c r="B11301">
        <v>1</v>
      </c>
    </row>
    <row r="11302" spans="1:2">
      <c r="A11302" t="s">
        <v>16916</v>
      </c>
      <c r="B11302">
        <v>1</v>
      </c>
    </row>
    <row r="11303" spans="1:2">
      <c r="A11303" t="s">
        <v>16917</v>
      </c>
      <c r="B11303">
        <v>1</v>
      </c>
    </row>
    <row r="11304" spans="1:2">
      <c r="A11304" t="s">
        <v>16919</v>
      </c>
      <c r="B11304">
        <v>1</v>
      </c>
    </row>
    <row r="11305" spans="1:2">
      <c r="A11305" t="s">
        <v>16920</v>
      </c>
      <c r="B11305">
        <v>1</v>
      </c>
    </row>
    <row r="11306" spans="1:2">
      <c r="A11306">
        <v>458</v>
      </c>
      <c r="B11306">
        <v>1</v>
      </c>
    </row>
    <row r="11307" spans="1:2">
      <c r="A11307">
        <v>459</v>
      </c>
      <c r="B11307">
        <v>1</v>
      </c>
    </row>
    <row r="11308" spans="1:2">
      <c r="A11308" t="s">
        <v>16921</v>
      </c>
      <c r="B11308">
        <v>1</v>
      </c>
    </row>
    <row r="11309" spans="1:2">
      <c r="A11309" t="s">
        <v>16922</v>
      </c>
      <c r="B11309">
        <v>1</v>
      </c>
    </row>
    <row r="11310" spans="1:2">
      <c r="A11310" t="s">
        <v>16923</v>
      </c>
      <c r="B11310">
        <v>1</v>
      </c>
    </row>
    <row r="11311" spans="1:2">
      <c r="A11311" t="s">
        <v>16924</v>
      </c>
      <c r="B11311">
        <v>1</v>
      </c>
    </row>
    <row r="11312" spans="1:2">
      <c r="A11312">
        <v>452</v>
      </c>
      <c r="B11312">
        <v>1</v>
      </c>
    </row>
    <row r="11313" spans="1:2">
      <c r="A11313" t="s">
        <v>16927</v>
      </c>
      <c r="B11313">
        <v>1</v>
      </c>
    </row>
    <row r="11314" spans="1:2">
      <c r="A11314" t="s">
        <v>16930</v>
      </c>
      <c r="B11314">
        <v>1</v>
      </c>
    </row>
    <row r="11315" spans="1:2">
      <c r="A11315" t="s">
        <v>16931</v>
      </c>
      <c r="B11315">
        <v>1</v>
      </c>
    </row>
    <row r="11316" spans="1:2">
      <c r="A11316" t="s">
        <v>16933</v>
      </c>
      <c r="B11316">
        <v>1</v>
      </c>
    </row>
    <row r="11317" spans="1:2">
      <c r="A11317" t="s">
        <v>16934</v>
      </c>
      <c r="B11317">
        <v>1</v>
      </c>
    </row>
    <row r="11318" spans="1:2">
      <c r="A11318" t="s">
        <v>16935</v>
      </c>
      <c r="B11318">
        <v>1</v>
      </c>
    </row>
    <row r="11319" spans="1:2">
      <c r="A11319" t="s">
        <v>16939</v>
      </c>
      <c r="B11319">
        <v>1</v>
      </c>
    </row>
    <row r="11320" spans="1:2">
      <c r="A11320" t="s">
        <v>16941</v>
      </c>
      <c r="B11320">
        <v>1</v>
      </c>
    </row>
    <row r="11321" spans="1:2">
      <c r="A11321" t="s">
        <v>16944</v>
      </c>
      <c r="B11321">
        <v>1</v>
      </c>
    </row>
    <row r="11322" spans="1:2">
      <c r="A11322" t="s">
        <v>16947</v>
      </c>
      <c r="B11322">
        <v>1</v>
      </c>
    </row>
    <row r="11323" spans="1:2">
      <c r="A11323" t="s">
        <v>16950</v>
      </c>
      <c r="B11323">
        <v>1</v>
      </c>
    </row>
    <row r="11324" spans="1:2">
      <c r="A11324" t="s">
        <v>16953</v>
      </c>
      <c r="B11324">
        <v>1</v>
      </c>
    </row>
    <row r="11325" spans="1:2">
      <c r="A11325" t="s">
        <v>16954</v>
      </c>
      <c r="B11325">
        <v>1</v>
      </c>
    </row>
    <row r="11326" spans="1:2">
      <c r="A11326" t="s">
        <v>16955</v>
      </c>
      <c r="B11326">
        <v>1</v>
      </c>
    </row>
    <row r="11327" spans="1:2">
      <c r="A11327" t="s">
        <v>16957</v>
      </c>
      <c r="B11327">
        <v>1</v>
      </c>
    </row>
    <row r="11328" spans="1:2">
      <c r="A11328" t="s">
        <v>16960</v>
      </c>
      <c r="B11328">
        <v>1</v>
      </c>
    </row>
    <row r="11329" spans="1:2">
      <c r="A11329" t="s">
        <v>16961</v>
      </c>
      <c r="B11329">
        <v>1</v>
      </c>
    </row>
    <row r="11330" spans="1:2">
      <c r="A11330" t="s">
        <v>16962</v>
      </c>
      <c r="B11330">
        <v>1</v>
      </c>
    </row>
    <row r="11331" spans="1:2">
      <c r="A11331" t="s">
        <v>16963</v>
      </c>
      <c r="B11331">
        <v>1</v>
      </c>
    </row>
    <row r="11332" spans="1:2">
      <c r="A11332" t="s">
        <v>16964</v>
      </c>
      <c r="B11332">
        <v>1</v>
      </c>
    </row>
    <row r="11333" spans="1:2">
      <c r="A11333" t="s">
        <v>16965</v>
      </c>
      <c r="B11333">
        <v>1</v>
      </c>
    </row>
    <row r="11334" spans="1:2">
      <c r="A11334" t="s">
        <v>16966</v>
      </c>
      <c r="B11334">
        <v>1</v>
      </c>
    </row>
    <row r="11335" spans="1:2">
      <c r="A11335" t="s">
        <v>16967</v>
      </c>
      <c r="B11335">
        <v>1</v>
      </c>
    </row>
    <row r="11336" spans="1:2">
      <c r="A11336" t="s">
        <v>16969</v>
      </c>
      <c r="B11336">
        <v>1</v>
      </c>
    </row>
    <row r="11337" spans="1:2">
      <c r="A11337" t="s">
        <v>16971</v>
      </c>
      <c r="B11337">
        <v>1</v>
      </c>
    </row>
    <row r="11338" spans="1:2">
      <c r="A11338" t="s">
        <v>16972</v>
      </c>
      <c r="B11338">
        <v>1</v>
      </c>
    </row>
    <row r="11339" spans="1:2">
      <c r="A11339" t="s">
        <v>16973</v>
      </c>
      <c r="B11339">
        <v>1</v>
      </c>
    </row>
    <row r="11340" spans="1:2">
      <c r="A11340" t="s">
        <v>16974</v>
      </c>
      <c r="B11340">
        <v>1</v>
      </c>
    </row>
    <row r="11341" spans="1:2">
      <c r="A11341" t="s">
        <v>16975</v>
      </c>
      <c r="B11341">
        <v>1</v>
      </c>
    </row>
    <row r="11342" spans="1:2">
      <c r="A11342" t="s">
        <v>16978</v>
      </c>
      <c r="B11342">
        <v>1</v>
      </c>
    </row>
    <row r="11343" spans="1:2">
      <c r="A11343" t="s">
        <v>16979</v>
      </c>
      <c r="B11343">
        <v>1</v>
      </c>
    </row>
    <row r="11344" spans="1:2">
      <c r="A11344" t="s">
        <v>16980</v>
      </c>
      <c r="B11344">
        <v>1</v>
      </c>
    </row>
    <row r="11345" spans="1:2">
      <c r="A11345" t="s">
        <v>16982</v>
      </c>
      <c r="B11345">
        <v>1</v>
      </c>
    </row>
    <row r="11346" spans="1:2">
      <c r="A11346" t="s">
        <v>16983</v>
      </c>
      <c r="B11346">
        <v>1</v>
      </c>
    </row>
    <row r="11347" spans="1:2">
      <c r="A11347" t="s">
        <v>16984</v>
      </c>
      <c r="B11347">
        <v>1</v>
      </c>
    </row>
    <row r="11348" spans="1:2">
      <c r="A11348">
        <v>110.2</v>
      </c>
      <c r="B11348">
        <v>1</v>
      </c>
    </row>
    <row r="11349" spans="1:2">
      <c r="A11349" t="s">
        <v>16985</v>
      </c>
      <c r="B11349">
        <v>1</v>
      </c>
    </row>
    <row r="11350" spans="1:2">
      <c r="A11350">
        <v>110.8</v>
      </c>
      <c r="B11350">
        <v>1</v>
      </c>
    </row>
    <row r="11351" spans="1:2">
      <c r="A11351" t="s">
        <v>16990</v>
      </c>
      <c r="B11351">
        <v>1</v>
      </c>
    </row>
    <row r="11352" spans="1:2">
      <c r="A11352" t="s">
        <v>16992</v>
      </c>
      <c r="B11352">
        <v>1</v>
      </c>
    </row>
    <row r="11353" spans="1:2">
      <c r="A11353" t="s">
        <v>16993</v>
      </c>
      <c r="B11353">
        <v>1</v>
      </c>
    </row>
    <row r="11354" spans="1:2">
      <c r="A11354" t="s">
        <v>16994</v>
      </c>
      <c r="B11354">
        <v>1</v>
      </c>
    </row>
    <row r="11355" spans="1:2">
      <c r="A11355">
        <v>943</v>
      </c>
      <c r="B11355">
        <v>1</v>
      </c>
    </row>
    <row r="11356" spans="1:2">
      <c r="A11356" t="s">
        <v>16996</v>
      </c>
      <c r="B11356">
        <v>1</v>
      </c>
    </row>
    <row r="11357" spans="1:2">
      <c r="A11357" t="s">
        <v>16998</v>
      </c>
      <c r="B11357">
        <v>1</v>
      </c>
    </row>
    <row r="11358" spans="1:2">
      <c r="A11358" t="s">
        <v>16999</v>
      </c>
      <c r="B11358">
        <v>1</v>
      </c>
    </row>
    <row r="11359" spans="1:2">
      <c r="A11359" t="s">
        <v>17000</v>
      </c>
      <c r="B11359">
        <v>1</v>
      </c>
    </row>
    <row r="11360" spans="1:2">
      <c r="A11360">
        <v>941</v>
      </c>
      <c r="B11360">
        <v>1</v>
      </c>
    </row>
    <row r="11361" spans="1:2">
      <c r="A11361" t="s">
        <v>17002</v>
      </c>
      <c r="B11361">
        <v>1</v>
      </c>
    </row>
    <row r="11362" spans="1:2">
      <c r="A11362" t="s">
        <v>17005</v>
      </c>
      <c r="B11362">
        <v>1</v>
      </c>
    </row>
    <row r="11363" spans="1:2">
      <c r="A11363" t="s">
        <v>17007</v>
      </c>
      <c r="B11363">
        <v>1</v>
      </c>
    </row>
    <row r="11364" spans="1:2">
      <c r="A11364">
        <v>4000</v>
      </c>
      <c r="B11364">
        <v>1</v>
      </c>
    </row>
    <row r="11365" spans="1:2">
      <c r="A11365" t="s">
        <v>17010</v>
      </c>
      <c r="B11365">
        <v>1</v>
      </c>
    </row>
    <row r="11366" spans="1:2">
      <c r="A11366" t="s">
        <v>17012</v>
      </c>
      <c r="B11366">
        <v>1</v>
      </c>
    </row>
    <row r="11367" spans="1:2">
      <c r="A11367" t="s">
        <v>17014</v>
      </c>
      <c r="B11367">
        <v>1</v>
      </c>
    </row>
    <row r="11368" spans="1:2">
      <c r="A11368" t="s">
        <v>17018</v>
      </c>
      <c r="B11368">
        <v>1</v>
      </c>
    </row>
    <row r="11369" spans="1:2">
      <c r="A11369" t="s">
        <v>17023</v>
      </c>
      <c r="B11369">
        <v>1</v>
      </c>
    </row>
    <row r="11370" spans="1:2">
      <c r="A11370" t="s">
        <v>17025</v>
      </c>
      <c r="B11370">
        <v>1</v>
      </c>
    </row>
    <row r="11371" spans="1:2">
      <c r="A11371" t="s">
        <v>17027</v>
      </c>
      <c r="B11371">
        <v>1</v>
      </c>
    </row>
    <row r="11372" spans="1:2">
      <c r="A11372" t="s">
        <v>17030</v>
      </c>
      <c r="B11372">
        <v>1</v>
      </c>
    </row>
    <row r="11373" spans="1:2">
      <c r="A11373" t="s">
        <v>17032</v>
      </c>
      <c r="B11373">
        <v>1</v>
      </c>
    </row>
    <row r="11374" spans="1:2">
      <c r="A11374" t="s">
        <v>17035</v>
      </c>
      <c r="B11374">
        <v>1</v>
      </c>
    </row>
    <row r="11375" spans="1:2">
      <c r="A11375" t="s">
        <v>17036</v>
      </c>
      <c r="B11375">
        <v>1</v>
      </c>
    </row>
    <row r="11376" spans="1:2">
      <c r="A11376" t="s">
        <v>17037</v>
      </c>
      <c r="B11376">
        <v>1</v>
      </c>
    </row>
    <row r="11377" spans="1:2">
      <c r="A11377" t="s">
        <v>17038</v>
      </c>
      <c r="B11377">
        <v>1</v>
      </c>
    </row>
    <row r="11378" spans="1:2">
      <c r="A11378" t="s">
        <v>17042</v>
      </c>
      <c r="B11378">
        <v>1</v>
      </c>
    </row>
    <row r="11379" spans="1:2">
      <c r="A11379" t="s">
        <v>17046</v>
      </c>
      <c r="B11379">
        <v>1</v>
      </c>
    </row>
    <row r="11380" spans="1:2">
      <c r="A11380" t="s">
        <v>17049</v>
      </c>
      <c r="B11380">
        <v>1</v>
      </c>
    </row>
    <row r="11381" spans="1:2">
      <c r="A11381" t="s">
        <v>17051</v>
      </c>
      <c r="B11381">
        <v>1</v>
      </c>
    </row>
    <row r="11382" spans="1:2">
      <c r="A11382" t="s">
        <v>17052</v>
      </c>
      <c r="B11382">
        <v>1</v>
      </c>
    </row>
    <row r="11383" spans="1:2">
      <c r="A11383" t="s">
        <v>17053</v>
      </c>
      <c r="B11383">
        <v>1</v>
      </c>
    </row>
    <row r="11384" spans="1:2">
      <c r="A11384" t="s">
        <v>17056</v>
      </c>
      <c r="B11384">
        <v>1</v>
      </c>
    </row>
    <row r="11385" spans="1:2">
      <c r="A11385" t="s">
        <v>17057</v>
      </c>
      <c r="B11385">
        <v>1</v>
      </c>
    </row>
    <row r="11386" spans="1:2">
      <c r="A11386" t="s">
        <v>17059</v>
      </c>
      <c r="B11386">
        <v>1</v>
      </c>
    </row>
    <row r="11387" spans="1:2">
      <c r="A11387" t="s">
        <v>17063</v>
      </c>
      <c r="B11387">
        <v>1</v>
      </c>
    </row>
    <row r="11388" spans="1:2">
      <c r="A11388" t="s">
        <v>17064</v>
      </c>
      <c r="B11388">
        <v>1</v>
      </c>
    </row>
    <row r="11389" spans="1:2">
      <c r="A11389" t="s">
        <v>17065</v>
      </c>
      <c r="B11389">
        <v>1</v>
      </c>
    </row>
    <row r="11390" spans="1:2">
      <c r="A11390" t="s">
        <v>17067</v>
      </c>
      <c r="B11390">
        <v>1</v>
      </c>
    </row>
    <row r="11391" spans="1:2">
      <c r="A11391" t="s">
        <v>17068</v>
      </c>
      <c r="B11391">
        <v>1</v>
      </c>
    </row>
    <row r="11392" spans="1:2">
      <c r="A11392" t="s">
        <v>17069</v>
      </c>
      <c r="B11392">
        <v>1</v>
      </c>
    </row>
    <row r="11393" spans="1:2">
      <c r="A11393" t="s">
        <v>17072</v>
      </c>
      <c r="B11393">
        <v>1</v>
      </c>
    </row>
    <row r="11394" spans="1:2">
      <c r="A11394" t="s">
        <v>17075</v>
      </c>
      <c r="B11394">
        <v>1</v>
      </c>
    </row>
    <row r="11395" spans="1:2">
      <c r="A11395" t="s">
        <v>17076</v>
      </c>
      <c r="B11395">
        <v>1</v>
      </c>
    </row>
    <row r="11396" spans="1:2">
      <c r="A11396" t="s">
        <v>17077</v>
      </c>
      <c r="B11396">
        <v>1</v>
      </c>
    </row>
    <row r="11397" spans="1:2">
      <c r="A11397" t="s">
        <v>17078</v>
      </c>
      <c r="B11397">
        <v>1</v>
      </c>
    </row>
    <row r="11398" spans="1:2">
      <c r="A11398" t="s">
        <v>17079</v>
      </c>
      <c r="B11398">
        <v>1</v>
      </c>
    </row>
    <row r="11399" spans="1:2">
      <c r="A11399" t="s">
        <v>17080</v>
      </c>
      <c r="B11399">
        <v>1</v>
      </c>
    </row>
    <row r="11400" spans="1:2">
      <c r="A11400" t="s">
        <v>17082</v>
      </c>
      <c r="B11400">
        <v>1</v>
      </c>
    </row>
    <row r="11401" spans="1:2">
      <c r="A11401" t="s">
        <v>17084</v>
      </c>
      <c r="B11401">
        <v>1</v>
      </c>
    </row>
    <row r="11402" spans="1:2">
      <c r="A11402" t="s">
        <v>17089</v>
      </c>
      <c r="B11402">
        <v>1</v>
      </c>
    </row>
    <row r="11403" spans="1:2">
      <c r="A11403" t="s">
        <v>17091</v>
      </c>
      <c r="B11403">
        <v>1</v>
      </c>
    </row>
    <row r="11404" spans="1:2">
      <c r="A11404" t="s">
        <v>17094</v>
      </c>
      <c r="B11404">
        <v>1</v>
      </c>
    </row>
    <row r="11405" spans="1:2">
      <c r="A11405" t="s">
        <v>17096</v>
      </c>
      <c r="B11405">
        <v>1</v>
      </c>
    </row>
    <row r="11406" spans="1:2">
      <c r="A11406" t="s">
        <v>17097</v>
      </c>
      <c r="B11406">
        <v>1</v>
      </c>
    </row>
    <row r="11407" spans="1:2">
      <c r="A11407" t="s">
        <v>17098</v>
      </c>
      <c r="B11407">
        <v>1</v>
      </c>
    </row>
    <row r="11408" spans="1:2">
      <c r="A11408" t="s">
        <v>17099</v>
      </c>
      <c r="B11408">
        <v>1</v>
      </c>
    </row>
    <row r="11409" spans="1:2">
      <c r="A11409" t="s">
        <v>17101</v>
      </c>
      <c r="B11409">
        <v>1</v>
      </c>
    </row>
    <row r="11410" spans="1:2">
      <c r="A11410" t="s">
        <v>17104</v>
      </c>
      <c r="B11410">
        <v>1</v>
      </c>
    </row>
    <row r="11411" spans="1:2">
      <c r="A11411" t="s">
        <v>17105</v>
      </c>
      <c r="B11411">
        <v>1</v>
      </c>
    </row>
    <row r="11412" spans="1:2">
      <c r="A11412" t="s">
        <v>17106</v>
      </c>
      <c r="B11412">
        <v>1</v>
      </c>
    </row>
    <row r="11413" spans="1:2">
      <c r="A11413" t="s">
        <v>17107</v>
      </c>
      <c r="B11413">
        <v>1</v>
      </c>
    </row>
    <row r="11414" spans="1:2">
      <c r="A11414" t="s">
        <v>17110</v>
      </c>
      <c r="B11414">
        <v>1</v>
      </c>
    </row>
    <row r="11415" spans="1:2">
      <c r="A11415" t="s">
        <v>17111</v>
      </c>
      <c r="B11415">
        <v>1</v>
      </c>
    </row>
    <row r="11416" spans="1:2">
      <c r="A11416" t="s">
        <v>17112</v>
      </c>
      <c r="B11416">
        <v>1</v>
      </c>
    </row>
    <row r="11417" spans="1:2">
      <c r="A11417" t="s">
        <v>17115</v>
      </c>
      <c r="B11417">
        <v>1</v>
      </c>
    </row>
    <row r="11418" spans="1:2">
      <c r="A11418" t="s">
        <v>17118</v>
      </c>
      <c r="B11418">
        <v>1</v>
      </c>
    </row>
    <row r="11419" spans="1:2">
      <c r="A11419" t="s">
        <v>17120</v>
      </c>
      <c r="B11419">
        <v>1</v>
      </c>
    </row>
    <row r="11420" spans="1:2">
      <c r="A11420" t="s">
        <v>17122</v>
      </c>
      <c r="B11420">
        <v>1</v>
      </c>
    </row>
    <row r="11421" spans="1:2">
      <c r="A11421" t="s">
        <v>17123</v>
      </c>
      <c r="B11421">
        <v>1</v>
      </c>
    </row>
    <row r="11422" spans="1:2">
      <c r="A11422" t="s">
        <v>17124</v>
      </c>
      <c r="B11422">
        <v>1</v>
      </c>
    </row>
    <row r="11423" spans="1:2">
      <c r="A11423" t="s">
        <v>17126</v>
      </c>
      <c r="B11423">
        <v>1</v>
      </c>
    </row>
    <row r="11424" spans="1:2">
      <c r="A11424" t="s">
        <v>17127</v>
      </c>
      <c r="B11424">
        <v>1</v>
      </c>
    </row>
    <row r="11425" spans="1:2">
      <c r="A11425" t="s">
        <v>17128</v>
      </c>
      <c r="B11425">
        <v>1</v>
      </c>
    </row>
    <row r="11426" spans="1:2">
      <c r="A11426" t="s">
        <v>17131</v>
      </c>
      <c r="B11426">
        <v>1</v>
      </c>
    </row>
    <row r="11427" spans="1:2">
      <c r="A11427" t="s">
        <v>17132</v>
      </c>
      <c r="B11427">
        <v>1</v>
      </c>
    </row>
    <row r="11428" spans="1:2">
      <c r="A11428" t="s">
        <v>17133</v>
      </c>
      <c r="B11428">
        <v>1</v>
      </c>
    </row>
    <row r="11429" spans="1:2">
      <c r="A11429" t="s">
        <v>17134</v>
      </c>
      <c r="B11429">
        <v>1</v>
      </c>
    </row>
    <row r="11430" spans="1:2">
      <c r="A11430" t="s">
        <v>17136</v>
      </c>
      <c r="B11430">
        <v>1</v>
      </c>
    </row>
    <row r="11431" spans="1:2">
      <c r="A11431" t="s">
        <v>17137</v>
      </c>
      <c r="B11431">
        <v>1</v>
      </c>
    </row>
    <row r="11432" spans="1:2">
      <c r="A11432" t="s">
        <v>17138</v>
      </c>
      <c r="B11432">
        <v>1</v>
      </c>
    </row>
    <row r="11433" spans="1:2">
      <c r="A11433" t="s">
        <v>17140</v>
      </c>
      <c r="B11433">
        <v>1</v>
      </c>
    </row>
    <row r="11434" spans="1:2">
      <c r="A11434" t="s">
        <v>17141</v>
      </c>
      <c r="B11434">
        <v>1</v>
      </c>
    </row>
    <row r="11435" spans="1:2">
      <c r="A11435" t="s">
        <v>17146</v>
      </c>
      <c r="B11435">
        <v>1</v>
      </c>
    </row>
    <row r="11436" spans="1:2">
      <c r="A11436" t="s">
        <v>17148</v>
      </c>
      <c r="B11436">
        <v>1</v>
      </c>
    </row>
    <row r="11437" spans="1:2">
      <c r="A11437" t="s">
        <v>17150</v>
      </c>
      <c r="B11437">
        <v>1</v>
      </c>
    </row>
    <row r="11438" spans="1:2">
      <c r="A11438" t="s">
        <v>17151</v>
      </c>
      <c r="B11438">
        <v>1</v>
      </c>
    </row>
    <row r="11439" spans="1:2">
      <c r="A11439" t="s">
        <v>17152</v>
      </c>
      <c r="B11439">
        <v>1</v>
      </c>
    </row>
    <row r="11440" spans="1:2">
      <c r="A11440" t="s">
        <v>17153</v>
      </c>
      <c r="B11440">
        <v>1</v>
      </c>
    </row>
    <row r="11441" spans="1:2">
      <c r="A11441" t="s">
        <v>17154</v>
      </c>
      <c r="B11441">
        <v>1</v>
      </c>
    </row>
    <row r="11442" spans="1:2">
      <c r="A11442" t="s">
        <v>17156</v>
      </c>
      <c r="B11442">
        <v>1</v>
      </c>
    </row>
    <row r="11443" spans="1:2">
      <c r="A11443" t="s">
        <v>17157</v>
      </c>
      <c r="B11443">
        <v>1</v>
      </c>
    </row>
    <row r="11444" spans="1:2">
      <c r="A11444" t="s">
        <v>17158</v>
      </c>
      <c r="B11444">
        <v>1</v>
      </c>
    </row>
    <row r="11445" spans="1:2">
      <c r="A11445" t="s">
        <v>17160</v>
      </c>
      <c r="B11445">
        <v>1</v>
      </c>
    </row>
    <row r="11446" spans="1:2">
      <c r="A11446" t="s">
        <v>17162</v>
      </c>
      <c r="B11446">
        <v>1</v>
      </c>
    </row>
    <row r="11447" spans="1:2">
      <c r="A11447" t="s">
        <v>17164</v>
      </c>
      <c r="B11447">
        <v>1</v>
      </c>
    </row>
    <row r="11448" spans="1:2">
      <c r="A11448" t="s">
        <v>17165</v>
      </c>
      <c r="B11448">
        <v>1</v>
      </c>
    </row>
    <row r="11449" spans="1:2">
      <c r="A11449" t="s">
        <v>17167</v>
      </c>
      <c r="B11449">
        <v>1</v>
      </c>
    </row>
    <row r="11450" spans="1:2">
      <c r="A11450" t="s">
        <v>17168</v>
      </c>
      <c r="B11450">
        <v>1</v>
      </c>
    </row>
    <row r="11451" spans="1:2">
      <c r="A11451" t="s">
        <v>17172</v>
      </c>
      <c r="B11451">
        <v>1</v>
      </c>
    </row>
    <row r="11452" spans="1:2">
      <c r="A11452" t="s">
        <v>17175</v>
      </c>
      <c r="B11452">
        <v>1</v>
      </c>
    </row>
    <row r="11453" spans="1:2">
      <c r="A11453" t="s">
        <v>17177</v>
      </c>
      <c r="B11453">
        <v>1</v>
      </c>
    </row>
    <row r="11454" spans="1:2">
      <c r="A11454" t="s">
        <v>17178</v>
      </c>
      <c r="B11454">
        <v>1</v>
      </c>
    </row>
    <row r="11455" spans="1:2">
      <c r="A11455" t="s">
        <v>17179</v>
      </c>
      <c r="B11455">
        <v>1</v>
      </c>
    </row>
    <row r="11456" spans="1:2">
      <c r="A11456" t="s">
        <v>17180</v>
      </c>
      <c r="B11456">
        <v>1</v>
      </c>
    </row>
    <row r="11457" spans="1:2">
      <c r="A11457" t="s">
        <v>17184</v>
      </c>
      <c r="B11457">
        <v>1</v>
      </c>
    </row>
    <row r="11458" spans="1:2">
      <c r="A11458">
        <v>32.200000000000003</v>
      </c>
      <c r="B11458">
        <v>1</v>
      </c>
    </row>
    <row r="11459" spans="1:2">
      <c r="A11459">
        <v>32.4</v>
      </c>
      <c r="B11459">
        <v>1</v>
      </c>
    </row>
    <row r="11460" spans="1:2">
      <c r="A11460" t="s">
        <v>17186</v>
      </c>
      <c r="B11460">
        <v>1</v>
      </c>
    </row>
    <row r="11461" spans="1:2">
      <c r="A11461" t="s">
        <v>17187</v>
      </c>
      <c r="B11461">
        <v>1</v>
      </c>
    </row>
    <row r="11462" spans="1:2">
      <c r="A11462" t="s">
        <v>17190</v>
      </c>
      <c r="B11462">
        <v>1</v>
      </c>
    </row>
    <row r="11463" spans="1:2">
      <c r="A11463">
        <v>576</v>
      </c>
      <c r="B11463">
        <v>1</v>
      </c>
    </row>
    <row r="11464" spans="1:2">
      <c r="A11464" t="s">
        <v>17198</v>
      </c>
      <c r="B11464">
        <v>1</v>
      </c>
    </row>
    <row r="11465" spans="1:2">
      <c r="A11465" t="s">
        <v>17199</v>
      </c>
      <c r="B11465">
        <v>1</v>
      </c>
    </row>
    <row r="11466" spans="1:2">
      <c r="A11466" t="s">
        <v>17200</v>
      </c>
      <c r="B11466">
        <v>1</v>
      </c>
    </row>
    <row r="11467" spans="1:2">
      <c r="A11467" t="s">
        <v>17201</v>
      </c>
      <c r="B11467">
        <v>1</v>
      </c>
    </row>
    <row r="11468" spans="1:2">
      <c r="A11468">
        <v>389</v>
      </c>
      <c r="B11468">
        <v>1</v>
      </c>
    </row>
    <row r="11469" spans="1:2">
      <c r="A11469" t="s">
        <v>17202</v>
      </c>
      <c r="B11469">
        <v>1</v>
      </c>
    </row>
    <row r="11470" spans="1:2">
      <c r="A11470" t="s">
        <v>17205</v>
      </c>
      <c r="B11470">
        <v>1</v>
      </c>
    </row>
    <row r="11471" spans="1:2">
      <c r="A11471" t="s">
        <v>17207</v>
      </c>
      <c r="B11471">
        <v>1</v>
      </c>
    </row>
    <row r="11472" spans="1:2">
      <c r="A11472">
        <v>8</v>
      </c>
      <c r="B11472">
        <v>1</v>
      </c>
    </row>
    <row r="11473" spans="1:2">
      <c r="A11473">
        <v>8.6999999999999993</v>
      </c>
      <c r="B11473">
        <v>1</v>
      </c>
    </row>
    <row r="11474" spans="1:2">
      <c r="A11474">
        <v>8.8000000000000007</v>
      </c>
      <c r="B11474">
        <v>1</v>
      </c>
    </row>
    <row r="11475" spans="1:2">
      <c r="A11475" t="s">
        <v>17211</v>
      </c>
      <c r="B11475">
        <v>1</v>
      </c>
    </row>
    <row r="11476" spans="1:2">
      <c r="A11476" t="s">
        <v>17212</v>
      </c>
      <c r="B11476">
        <v>1</v>
      </c>
    </row>
    <row r="11477" spans="1:2">
      <c r="A11477" t="s">
        <v>17213</v>
      </c>
      <c r="B11477">
        <v>1</v>
      </c>
    </row>
    <row r="11478" spans="1:2">
      <c r="A11478" t="s">
        <v>17217</v>
      </c>
      <c r="B11478">
        <v>1</v>
      </c>
    </row>
    <row r="11479" spans="1:2">
      <c r="A11479" t="s">
        <v>17218</v>
      </c>
      <c r="B11479">
        <v>1</v>
      </c>
    </row>
    <row r="11480" spans="1:2">
      <c r="A11480" t="s">
        <v>17220</v>
      </c>
      <c r="B11480">
        <v>1</v>
      </c>
    </row>
    <row r="11481" spans="1:2">
      <c r="A11481" t="s">
        <v>17223</v>
      </c>
      <c r="B11481">
        <v>1</v>
      </c>
    </row>
    <row r="11482" spans="1:2">
      <c r="A11482" t="s">
        <v>17224</v>
      </c>
      <c r="B11482">
        <v>1</v>
      </c>
    </row>
    <row r="11483" spans="1:2">
      <c r="A11483" t="s">
        <v>17226</v>
      </c>
      <c r="B11483">
        <v>1</v>
      </c>
    </row>
    <row r="11484" spans="1:2">
      <c r="A11484" t="s">
        <v>17228</v>
      </c>
      <c r="B11484">
        <v>1</v>
      </c>
    </row>
    <row r="11485" spans="1:2">
      <c r="A11485" t="s">
        <v>17229</v>
      </c>
      <c r="B11485">
        <v>1</v>
      </c>
    </row>
    <row r="11486" spans="1:2">
      <c r="A11486" t="s">
        <v>17233</v>
      </c>
      <c r="B11486">
        <v>1</v>
      </c>
    </row>
    <row r="11487" spans="1:2">
      <c r="A11487" t="s">
        <v>17235</v>
      </c>
      <c r="B11487">
        <v>1</v>
      </c>
    </row>
    <row r="11488" spans="1:2">
      <c r="A11488" t="s">
        <v>17236</v>
      </c>
      <c r="B11488">
        <v>1</v>
      </c>
    </row>
    <row r="11489" spans="1:2">
      <c r="A11489" t="s">
        <v>17238</v>
      </c>
      <c r="B11489">
        <v>1</v>
      </c>
    </row>
    <row r="11490" spans="1:2">
      <c r="A11490" t="s">
        <v>17239</v>
      </c>
      <c r="B11490">
        <v>1</v>
      </c>
    </row>
    <row r="11491" spans="1:2">
      <c r="A11491" t="s">
        <v>17240</v>
      </c>
      <c r="B11491">
        <v>1</v>
      </c>
    </row>
    <row r="11492" spans="1:2">
      <c r="A11492" t="s">
        <v>17241</v>
      </c>
      <c r="B11492">
        <v>1</v>
      </c>
    </row>
    <row r="11493" spans="1:2">
      <c r="A11493" t="s">
        <v>17243</v>
      </c>
      <c r="B11493">
        <v>1</v>
      </c>
    </row>
    <row r="11494" spans="1:2">
      <c r="A11494" t="s">
        <v>17244</v>
      </c>
      <c r="B11494">
        <v>1</v>
      </c>
    </row>
    <row r="11495" spans="1:2">
      <c r="A11495" t="s">
        <v>17247</v>
      </c>
      <c r="B11495">
        <v>1</v>
      </c>
    </row>
    <row r="11496" spans="1:2">
      <c r="A11496" t="s">
        <v>17248</v>
      </c>
      <c r="B11496">
        <v>1</v>
      </c>
    </row>
    <row r="11497" spans="1:2">
      <c r="A11497" t="e">
        <f>-nitroso</f>
        <v>#NAME?</v>
      </c>
      <c r="B11497">
        <v>1</v>
      </c>
    </row>
    <row r="11498" spans="1:2">
      <c r="A11498" t="s">
        <v>17249</v>
      </c>
      <c r="B11498">
        <v>1</v>
      </c>
    </row>
    <row r="11499" spans="1:2">
      <c r="A11499" t="s">
        <v>17250</v>
      </c>
      <c r="B11499">
        <v>1</v>
      </c>
    </row>
    <row r="11500" spans="1:2">
      <c r="A11500" t="s">
        <v>17251</v>
      </c>
      <c r="B11500">
        <v>1</v>
      </c>
    </row>
    <row r="11501" spans="1:2">
      <c r="A11501" t="s">
        <v>17252</v>
      </c>
      <c r="B11501">
        <v>1</v>
      </c>
    </row>
    <row r="11502" spans="1:2">
      <c r="A11502" t="s">
        <v>17255</v>
      </c>
      <c r="B11502">
        <v>1</v>
      </c>
    </row>
    <row r="11503" spans="1:2">
      <c r="A11503" t="s">
        <v>17256</v>
      </c>
      <c r="B11503">
        <v>1</v>
      </c>
    </row>
    <row r="11504" spans="1:2">
      <c r="A11504" t="s">
        <v>17257</v>
      </c>
      <c r="B11504">
        <v>1</v>
      </c>
    </row>
    <row r="11505" spans="1:2">
      <c r="A11505" t="s">
        <v>17259</v>
      </c>
      <c r="B11505">
        <v>1</v>
      </c>
    </row>
    <row r="11506" spans="1:2">
      <c r="A11506" t="s">
        <v>17263</v>
      </c>
      <c r="B11506">
        <v>1</v>
      </c>
    </row>
    <row r="11507" spans="1:2">
      <c r="A11507" t="s">
        <v>17264</v>
      </c>
      <c r="B11507">
        <v>1</v>
      </c>
    </row>
    <row r="11508" spans="1:2">
      <c r="A11508" t="s">
        <v>17266</v>
      </c>
      <c r="B11508">
        <v>1</v>
      </c>
    </row>
    <row r="11509" spans="1:2">
      <c r="A11509">
        <v>0.73799999999999999</v>
      </c>
      <c r="B11509">
        <v>1</v>
      </c>
    </row>
    <row r="11510" spans="1:2">
      <c r="A11510" t="s">
        <v>17267</v>
      </c>
      <c r="B11510">
        <v>1</v>
      </c>
    </row>
    <row r="11511" spans="1:2">
      <c r="A11511" t="s">
        <v>17268</v>
      </c>
      <c r="B11511">
        <v>1</v>
      </c>
    </row>
    <row r="11512" spans="1:2">
      <c r="A11512" t="s">
        <v>17269</v>
      </c>
      <c r="B11512">
        <v>1</v>
      </c>
    </row>
    <row r="11513" spans="1:2">
      <c r="A11513" t="s">
        <v>17270</v>
      </c>
      <c r="B11513">
        <v>1</v>
      </c>
    </row>
    <row r="11514" spans="1:2">
      <c r="A11514">
        <v>1.2E-2</v>
      </c>
      <c r="B11514">
        <v>1</v>
      </c>
    </row>
    <row r="11515" spans="1:2">
      <c r="A11515" t="s">
        <v>17273</v>
      </c>
      <c r="B11515">
        <v>1</v>
      </c>
    </row>
    <row r="11516" spans="1:2">
      <c r="A11516" t="s">
        <v>17275</v>
      </c>
      <c r="B11516">
        <v>1</v>
      </c>
    </row>
    <row r="11517" spans="1:2">
      <c r="A11517" t="s">
        <v>17276</v>
      </c>
      <c r="B11517">
        <v>1</v>
      </c>
    </row>
    <row r="11518" spans="1:2">
      <c r="A11518" t="s">
        <v>17277</v>
      </c>
      <c r="B11518">
        <v>1</v>
      </c>
    </row>
    <row r="11519" spans="1:2">
      <c r="A11519" t="s">
        <v>17280</v>
      </c>
      <c r="B11519">
        <v>1</v>
      </c>
    </row>
    <row r="11520" spans="1:2">
      <c r="A11520" t="s">
        <v>17281</v>
      </c>
      <c r="B11520">
        <v>1</v>
      </c>
    </row>
    <row r="11521" spans="1:2">
      <c r="A11521" t="s">
        <v>17283</v>
      </c>
      <c r="B11521">
        <v>1</v>
      </c>
    </row>
    <row r="11522" spans="1:2">
      <c r="A11522" t="s">
        <v>17284</v>
      </c>
      <c r="B11522">
        <v>1</v>
      </c>
    </row>
    <row r="11523" spans="1:2">
      <c r="A11523" t="s">
        <v>17285</v>
      </c>
      <c r="B11523">
        <v>1</v>
      </c>
    </row>
    <row r="11524" spans="1:2">
      <c r="A11524" t="s">
        <v>17287</v>
      </c>
      <c r="B11524">
        <v>1</v>
      </c>
    </row>
    <row r="11525" spans="1:2">
      <c r="A11525" t="s">
        <v>17289</v>
      </c>
      <c r="B11525">
        <v>1</v>
      </c>
    </row>
    <row r="11526" spans="1:2">
      <c r="A11526" t="s">
        <v>17291</v>
      </c>
      <c r="B11526">
        <v>1</v>
      </c>
    </row>
    <row r="11527" spans="1:2">
      <c r="A11527" t="s">
        <v>17292</v>
      </c>
      <c r="B11527">
        <v>1</v>
      </c>
    </row>
    <row r="11528" spans="1:2">
      <c r="A11528" t="s">
        <v>17295</v>
      </c>
      <c r="B11528">
        <v>1</v>
      </c>
    </row>
    <row r="11529" spans="1:2">
      <c r="A11529" t="s">
        <v>17296</v>
      </c>
      <c r="B11529">
        <v>1</v>
      </c>
    </row>
    <row r="11530" spans="1:2">
      <c r="A11530" t="s">
        <v>17299</v>
      </c>
      <c r="B11530">
        <v>1</v>
      </c>
    </row>
    <row r="11531" spans="1:2">
      <c r="A11531" t="s">
        <v>17301</v>
      </c>
      <c r="B11531">
        <v>1</v>
      </c>
    </row>
    <row r="11532" spans="1:2">
      <c r="A11532" t="s">
        <v>17305</v>
      </c>
      <c r="B11532">
        <v>1</v>
      </c>
    </row>
    <row r="11533" spans="1:2">
      <c r="A11533" t="s">
        <v>17306</v>
      </c>
      <c r="B11533">
        <v>1</v>
      </c>
    </row>
    <row r="11534" spans="1:2">
      <c r="A11534">
        <v>487</v>
      </c>
      <c r="B11534">
        <v>1</v>
      </c>
    </row>
    <row r="11535" spans="1:2">
      <c r="A11535" t="s">
        <v>17307</v>
      </c>
      <c r="B11535">
        <v>1</v>
      </c>
    </row>
    <row r="11536" spans="1:2">
      <c r="A11536" t="s">
        <v>17310</v>
      </c>
      <c r="B11536">
        <v>1</v>
      </c>
    </row>
    <row r="11537" spans="1:2">
      <c r="A11537" t="s">
        <v>17311</v>
      </c>
      <c r="B11537">
        <v>1</v>
      </c>
    </row>
    <row r="11538" spans="1:2">
      <c r="A11538" t="s">
        <v>17313</v>
      </c>
      <c r="B11538">
        <v>1</v>
      </c>
    </row>
    <row r="11539" spans="1:2">
      <c r="A11539" t="s">
        <v>17314</v>
      </c>
      <c r="B11539">
        <v>1</v>
      </c>
    </row>
    <row r="11540" spans="1:2">
      <c r="A11540" t="s">
        <v>17315</v>
      </c>
      <c r="B11540">
        <v>1</v>
      </c>
    </row>
    <row r="11541" spans="1:2">
      <c r="A11541" t="s">
        <v>17317</v>
      </c>
      <c r="B11541">
        <v>1</v>
      </c>
    </row>
    <row r="11542" spans="1:2">
      <c r="A11542" t="s">
        <v>17321</v>
      </c>
      <c r="B11542">
        <v>1</v>
      </c>
    </row>
    <row r="11543" spans="1:2">
      <c r="A11543" t="s">
        <v>17324</v>
      </c>
      <c r="B11543">
        <v>1</v>
      </c>
    </row>
    <row r="11544" spans="1:2">
      <c r="A11544" t="s">
        <v>17325</v>
      </c>
      <c r="B11544">
        <v>1</v>
      </c>
    </row>
    <row r="11545" spans="1:2">
      <c r="A11545" t="s">
        <v>17329</v>
      </c>
      <c r="B11545">
        <v>1</v>
      </c>
    </row>
    <row r="11546" spans="1:2">
      <c r="A11546" t="s">
        <v>17330</v>
      </c>
      <c r="B11546">
        <v>1</v>
      </c>
    </row>
    <row r="11547" spans="1:2">
      <c r="A11547" t="s">
        <v>17333</v>
      </c>
      <c r="B11547">
        <v>1</v>
      </c>
    </row>
    <row r="11548" spans="1:2">
      <c r="A11548" t="s">
        <v>17336</v>
      </c>
      <c r="B11548">
        <v>1</v>
      </c>
    </row>
    <row r="11549" spans="1:2">
      <c r="A11549">
        <v>6</v>
      </c>
      <c r="B11549">
        <v>1</v>
      </c>
    </row>
    <row r="11550" spans="1:2">
      <c r="A11550" t="s">
        <v>17340</v>
      </c>
      <c r="B11550">
        <v>1</v>
      </c>
    </row>
    <row r="11551" spans="1:2">
      <c r="A11551" t="s">
        <v>17341</v>
      </c>
      <c r="B11551">
        <v>1</v>
      </c>
    </row>
    <row r="11552" spans="1:2">
      <c r="A11552" t="s">
        <v>17343</v>
      </c>
      <c r="B11552">
        <v>1</v>
      </c>
    </row>
    <row r="11553" spans="1:2">
      <c r="A11553" t="s">
        <v>17344</v>
      </c>
      <c r="B11553">
        <v>1</v>
      </c>
    </row>
    <row r="11554" spans="1:2">
      <c r="A11554">
        <v>-5.2999999999999999E-2</v>
      </c>
      <c r="B11554">
        <v>1</v>
      </c>
    </row>
    <row r="11555" spans="1:2">
      <c r="A11555" t="s">
        <v>17345</v>
      </c>
      <c r="B11555">
        <v>1</v>
      </c>
    </row>
    <row r="11556" spans="1:2">
      <c r="A11556" t="s">
        <v>17348</v>
      </c>
      <c r="B11556">
        <v>1</v>
      </c>
    </row>
    <row r="11557" spans="1:2">
      <c r="A11557" t="s">
        <v>17349</v>
      </c>
      <c r="B11557">
        <v>1</v>
      </c>
    </row>
    <row r="11558" spans="1:2">
      <c r="A11558" t="s">
        <v>17350</v>
      </c>
      <c r="B11558">
        <v>1</v>
      </c>
    </row>
    <row r="11559" spans="1:2">
      <c r="A11559" t="s">
        <v>9313</v>
      </c>
      <c r="B11559">
        <v>1</v>
      </c>
    </row>
    <row r="11560" spans="1:2">
      <c r="A11560" t="s">
        <v>17352</v>
      </c>
      <c r="B11560">
        <v>1</v>
      </c>
    </row>
    <row r="11561" spans="1:2">
      <c r="A11561" t="s">
        <v>17353</v>
      </c>
      <c r="B11561">
        <v>1</v>
      </c>
    </row>
    <row r="11562" spans="1:2">
      <c r="A11562" t="s">
        <v>17354</v>
      </c>
      <c r="B11562">
        <v>1</v>
      </c>
    </row>
    <row r="11563" spans="1:2">
      <c r="A11563" t="s">
        <v>17355</v>
      </c>
      <c r="B11563">
        <v>1</v>
      </c>
    </row>
    <row r="11564" spans="1:2">
      <c r="A11564" t="s">
        <v>17357</v>
      </c>
      <c r="B11564">
        <v>1</v>
      </c>
    </row>
    <row r="11565" spans="1:2">
      <c r="A11565" t="s">
        <v>17358</v>
      </c>
      <c r="B11565">
        <v>1</v>
      </c>
    </row>
    <row r="11566" spans="1:2">
      <c r="A11566" t="s">
        <v>17359</v>
      </c>
      <c r="B11566">
        <v>1</v>
      </c>
    </row>
    <row r="11567" spans="1:2">
      <c r="A11567" t="s">
        <v>17360</v>
      </c>
      <c r="B11567">
        <v>1</v>
      </c>
    </row>
    <row r="11568" spans="1:2">
      <c r="A11568" t="s">
        <v>17361</v>
      </c>
      <c r="B11568">
        <v>1</v>
      </c>
    </row>
    <row r="11569" spans="1:2">
      <c r="A11569" t="s">
        <v>17365</v>
      </c>
      <c r="B11569">
        <v>1</v>
      </c>
    </row>
    <row r="11570" spans="1:2">
      <c r="A11570" t="s">
        <v>17366</v>
      </c>
      <c r="B11570">
        <v>1</v>
      </c>
    </row>
    <row r="11571" spans="1:2">
      <c r="A11571" t="s">
        <v>17367</v>
      </c>
      <c r="B11571">
        <v>1</v>
      </c>
    </row>
    <row r="11572" spans="1:2">
      <c r="A11572" t="s">
        <v>17368</v>
      </c>
      <c r="B11572">
        <v>1</v>
      </c>
    </row>
    <row r="11573" spans="1:2">
      <c r="A11573" t="s">
        <v>17369</v>
      </c>
      <c r="B11573">
        <v>1</v>
      </c>
    </row>
    <row r="11574" spans="1:2">
      <c r="A11574" t="s">
        <v>17370</v>
      </c>
      <c r="B11574">
        <v>1</v>
      </c>
    </row>
    <row r="11575" spans="1:2">
      <c r="A11575" t="s">
        <v>17371</v>
      </c>
      <c r="B11575">
        <v>1</v>
      </c>
    </row>
    <row r="11576" spans="1:2">
      <c r="A11576" t="s">
        <v>17372</v>
      </c>
      <c r="B11576">
        <v>1</v>
      </c>
    </row>
    <row r="11577" spans="1:2">
      <c r="A11577" t="s">
        <v>17373</v>
      </c>
      <c r="B11577">
        <v>1</v>
      </c>
    </row>
    <row r="11578" spans="1:2">
      <c r="A11578" t="s">
        <v>17374</v>
      </c>
      <c r="B11578">
        <v>1</v>
      </c>
    </row>
    <row r="11579" spans="1:2">
      <c r="A11579" t="s">
        <v>17375</v>
      </c>
      <c r="B11579">
        <v>1</v>
      </c>
    </row>
    <row r="11580" spans="1:2">
      <c r="A11580" t="s">
        <v>17377</v>
      </c>
      <c r="B11580">
        <v>1</v>
      </c>
    </row>
    <row r="11581" spans="1:2">
      <c r="A11581" t="s">
        <v>17379</v>
      </c>
      <c r="B11581">
        <v>1</v>
      </c>
    </row>
    <row r="11582" spans="1:2">
      <c r="A11582" t="s">
        <v>17380</v>
      </c>
      <c r="B11582">
        <v>1</v>
      </c>
    </row>
    <row r="11583" spans="1:2">
      <c r="A11583" t="s">
        <v>17383</v>
      </c>
      <c r="B11583">
        <v>1</v>
      </c>
    </row>
    <row r="11584" spans="1:2">
      <c r="A11584" t="s">
        <v>17384</v>
      </c>
      <c r="B11584">
        <v>1</v>
      </c>
    </row>
    <row r="11585" spans="1:2">
      <c r="A11585" t="s">
        <v>17385</v>
      </c>
      <c r="B11585">
        <v>1</v>
      </c>
    </row>
    <row r="11586" spans="1:2">
      <c r="A11586" t="s">
        <v>17386</v>
      </c>
      <c r="B11586">
        <v>1</v>
      </c>
    </row>
    <row r="11587" spans="1:2">
      <c r="A11587" t="s">
        <v>17387</v>
      </c>
      <c r="B11587">
        <v>1</v>
      </c>
    </row>
    <row r="11588" spans="1:2">
      <c r="A11588" t="s">
        <v>17388</v>
      </c>
      <c r="B11588">
        <v>1</v>
      </c>
    </row>
    <row r="11589" spans="1:2">
      <c r="A11589" t="s">
        <v>17389</v>
      </c>
      <c r="B11589">
        <v>1</v>
      </c>
    </row>
    <row r="11590" spans="1:2">
      <c r="A11590" t="s">
        <v>17390</v>
      </c>
      <c r="B11590">
        <v>1</v>
      </c>
    </row>
    <row r="11591" spans="1:2">
      <c r="A11591" t="s">
        <v>17392</v>
      </c>
      <c r="B11591">
        <v>1</v>
      </c>
    </row>
    <row r="11592" spans="1:2">
      <c r="A11592" t="s">
        <v>17393</v>
      </c>
      <c r="B11592">
        <v>1</v>
      </c>
    </row>
    <row r="11593" spans="1:2">
      <c r="A11593">
        <v>2253</v>
      </c>
      <c r="B11593">
        <v>1</v>
      </c>
    </row>
    <row r="11594" spans="1:2">
      <c r="A11594" t="s">
        <v>17394</v>
      </c>
      <c r="B11594">
        <v>1</v>
      </c>
    </row>
    <row r="11595" spans="1:2">
      <c r="A11595" t="s">
        <v>17396</v>
      </c>
      <c r="B11595">
        <v>1</v>
      </c>
    </row>
    <row r="11596" spans="1:2">
      <c r="A11596" t="s">
        <v>17398</v>
      </c>
      <c r="B11596">
        <v>1</v>
      </c>
    </row>
    <row r="11597" spans="1:2">
      <c r="A11597" t="s">
        <v>17399</v>
      </c>
      <c r="B11597">
        <v>1</v>
      </c>
    </row>
    <row r="11598" spans="1:2">
      <c r="A11598" t="s">
        <v>17402</v>
      </c>
      <c r="B11598">
        <v>1</v>
      </c>
    </row>
    <row r="11599" spans="1:2">
      <c r="A11599" t="s">
        <v>17407</v>
      </c>
      <c r="B11599">
        <v>1</v>
      </c>
    </row>
    <row r="11600" spans="1:2">
      <c r="A11600" t="s">
        <v>17408</v>
      </c>
      <c r="B11600">
        <v>1</v>
      </c>
    </row>
    <row r="11601" spans="1:2">
      <c r="A11601">
        <v>250</v>
      </c>
      <c r="B11601">
        <v>1</v>
      </c>
    </row>
    <row r="11602" spans="1:2">
      <c r="A11602" t="s">
        <v>17415</v>
      </c>
      <c r="B11602">
        <v>1</v>
      </c>
    </row>
    <row r="11603" spans="1:2">
      <c r="A11603" t="s">
        <v>17416</v>
      </c>
      <c r="B11603">
        <v>1</v>
      </c>
    </row>
    <row r="11604" spans="1:2">
      <c r="A11604" t="s">
        <v>17418</v>
      </c>
      <c r="B11604">
        <v>1</v>
      </c>
    </row>
    <row r="11605" spans="1:2">
      <c r="A11605" t="s">
        <v>17420</v>
      </c>
      <c r="B11605">
        <v>1</v>
      </c>
    </row>
    <row r="11606" spans="1:2">
      <c r="A11606" t="s">
        <v>17421</v>
      </c>
      <c r="B11606">
        <v>1</v>
      </c>
    </row>
    <row r="11607" spans="1:2">
      <c r="A11607" t="s">
        <v>17423</v>
      </c>
      <c r="B11607">
        <v>1</v>
      </c>
    </row>
    <row r="11608" spans="1:2">
      <c r="A11608" t="s">
        <v>17425</v>
      </c>
      <c r="B11608">
        <v>1</v>
      </c>
    </row>
    <row r="11609" spans="1:2">
      <c r="A11609" t="s">
        <v>17426</v>
      </c>
      <c r="B11609">
        <v>1</v>
      </c>
    </row>
    <row r="11610" spans="1:2">
      <c r="A11610" t="s">
        <v>17427</v>
      </c>
      <c r="B11610">
        <v>1</v>
      </c>
    </row>
    <row r="11611" spans="1:2">
      <c r="A11611" t="s">
        <v>17428</v>
      </c>
      <c r="B11611">
        <v>1</v>
      </c>
    </row>
    <row r="11612" spans="1:2">
      <c r="A11612" t="s">
        <v>17430</v>
      </c>
      <c r="B11612">
        <v>1</v>
      </c>
    </row>
    <row r="11613" spans="1:2">
      <c r="A11613" t="s">
        <v>17431</v>
      </c>
      <c r="B11613">
        <v>1</v>
      </c>
    </row>
    <row r="11614" spans="1:2">
      <c r="A11614" t="s">
        <v>17433</v>
      </c>
      <c r="B11614">
        <v>1</v>
      </c>
    </row>
    <row r="11615" spans="1:2">
      <c r="A11615" t="s">
        <v>17434</v>
      </c>
      <c r="B11615">
        <v>1</v>
      </c>
    </row>
    <row r="11616" spans="1:2">
      <c r="A11616" t="s">
        <v>17436</v>
      </c>
      <c r="B11616">
        <v>1</v>
      </c>
    </row>
    <row r="11617" spans="1:2">
      <c r="A11617" t="s">
        <v>17438</v>
      </c>
      <c r="B11617">
        <v>1</v>
      </c>
    </row>
    <row r="11618" spans="1:2">
      <c r="A11618">
        <v>1979</v>
      </c>
      <c r="B11618">
        <v>1</v>
      </c>
    </row>
    <row r="11619" spans="1:2">
      <c r="A11619" t="s">
        <v>17439</v>
      </c>
      <c r="B11619">
        <v>1</v>
      </c>
    </row>
    <row r="11620" spans="1:2">
      <c r="A11620">
        <v>25.1</v>
      </c>
      <c r="B11620">
        <v>1</v>
      </c>
    </row>
    <row r="11621" spans="1:2">
      <c r="A11621" t="s">
        <v>17446</v>
      </c>
      <c r="B11621">
        <v>1</v>
      </c>
    </row>
    <row r="11622" spans="1:2">
      <c r="A11622" t="s">
        <v>17447</v>
      </c>
      <c r="B11622">
        <v>1</v>
      </c>
    </row>
    <row r="11623" spans="1:2">
      <c r="A11623" t="s">
        <v>17448</v>
      </c>
      <c r="B11623">
        <v>1</v>
      </c>
    </row>
    <row r="11624" spans="1:2">
      <c r="A11624" t="s">
        <v>17450</v>
      </c>
      <c r="B11624">
        <v>1</v>
      </c>
    </row>
    <row r="11625" spans="1:2">
      <c r="A11625" t="s">
        <v>17451</v>
      </c>
      <c r="B11625">
        <v>1</v>
      </c>
    </row>
    <row r="11626" spans="1:2">
      <c r="A11626" t="s">
        <v>17454</v>
      </c>
      <c r="B11626">
        <v>1</v>
      </c>
    </row>
    <row r="11627" spans="1:2">
      <c r="A11627" t="s">
        <v>17455</v>
      </c>
      <c r="B11627">
        <v>1</v>
      </c>
    </row>
    <row r="11628" spans="1:2">
      <c r="A11628" t="s">
        <v>17457</v>
      </c>
      <c r="B11628">
        <v>1</v>
      </c>
    </row>
    <row r="11629" spans="1:2">
      <c r="A11629" t="s">
        <v>17458</v>
      </c>
      <c r="B11629">
        <v>1</v>
      </c>
    </row>
    <row r="11630" spans="1:2">
      <c r="A11630" t="s">
        <v>17459</v>
      </c>
      <c r="B11630">
        <v>1</v>
      </c>
    </row>
    <row r="11631" spans="1:2">
      <c r="A11631" t="s">
        <v>17462</v>
      </c>
      <c r="B11631">
        <v>1</v>
      </c>
    </row>
    <row r="11632" spans="1:2">
      <c r="A11632" t="s">
        <v>17463</v>
      </c>
      <c r="B11632">
        <v>1</v>
      </c>
    </row>
    <row r="11633" spans="1:2">
      <c r="A11633" t="s">
        <v>17466</v>
      </c>
      <c r="B11633">
        <v>1</v>
      </c>
    </row>
    <row r="11634" spans="1:2">
      <c r="A11634" t="s">
        <v>17469</v>
      </c>
      <c r="B11634">
        <v>1</v>
      </c>
    </row>
    <row r="11635" spans="1:2">
      <c r="A11635" t="s">
        <v>17470</v>
      </c>
      <c r="B11635">
        <v>1</v>
      </c>
    </row>
    <row r="11636" spans="1:2">
      <c r="A11636" t="s">
        <v>17472</v>
      </c>
      <c r="B11636">
        <v>1</v>
      </c>
    </row>
    <row r="11637" spans="1:2">
      <c r="A11637" t="s">
        <v>17473</v>
      </c>
      <c r="B11637">
        <v>1</v>
      </c>
    </row>
    <row r="11638" spans="1:2">
      <c r="A11638" t="s">
        <v>17475</v>
      </c>
      <c r="B11638">
        <v>1</v>
      </c>
    </row>
    <row r="11639" spans="1:2">
      <c r="A11639" t="s">
        <v>17476</v>
      </c>
      <c r="B11639">
        <v>1</v>
      </c>
    </row>
    <row r="11640" spans="1:2">
      <c r="A11640" t="s">
        <v>17477</v>
      </c>
      <c r="B11640">
        <v>1</v>
      </c>
    </row>
    <row r="11641" spans="1:2">
      <c r="A11641">
        <v>903.5</v>
      </c>
      <c r="B11641">
        <v>1</v>
      </c>
    </row>
    <row r="11642" spans="1:2">
      <c r="A11642" t="s">
        <v>17478</v>
      </c>
      <c r="B11642">
        <v>1</v>
      </c>
    </row>
    <row r="11643" spans="1:2">
      <c r="A11643" t="s">
        <v>17483</v>
      </c>
      <c r="B11643">
        <v>1</v>
      </c>
    </row>
    <row r="11644" spans="1:2">
      <c r="A11644" t="s">
        <v>17484</v>
      </c>
      <c r="B11644">
        <v>1</v>
      </c>
    </row>
    <row r="11645" spans="1:2">
      <c r="A11645" t="s">
        <v>17487</v>
      </c>
      <c r="B11645">
        <v>1</v>
      </c>
    </row>
    <row r="11646" spans="1:2">
      <c r="A11646" t="s">
        <v>17488</v>
      </c>
      <c r="B11646">
        <v>1</v>
      </c>
    </row>
    <row r="11647" spans="1:2">
      <c r="A11647" t="s">
        <v>17489</v>
      </c>
      <c r="B11647">
        <v>1</v>
      </c>
    </row>
    <row r="11648" spans="1:2">
      <c r="A11648">
        <v>9.6999999999999993</v>
      </c>
      <c r="B11648">
        <v>1</v>
      </c>
    </row>
    <row r="11649" spans="1:2">
      <c r="A11649" t="s">
        <v>17493</v>
      </c>
      <c r="B11649">
        <v>1</v>
      </c>
    </row>
    <row r="11650" spans="1:2">
      <c r="A11650">
        <v>956</v>
      </c>
      <c r="B11650">
        <v>1</v>
      </c>
    </row>
    <row r="11651" spans="1:2">
      <c r="A11651">
        <v>724.4</v>
      </c>
      <c r="B11651">
        <v>1</v>
      </c>
    </row>
    <row r="11652" spans="1:2">
      <c r="A11652" t="s">
        <v>17494</v>
      </c>
      <c r="B11652">
        <v>1</v>
      </c>
    </row>
    <row r="11653" spans="1:2">
      <c r="A11653" t="s">
        <v>17495</v>
      </c>
      <c r="B11653">
        <v>1</v>
      </c>
    </row>
    <row r="11654" spans="1:2">
      <c r="A11654" t="s">
        <v>17496</v>
      </c>
      <c r="B11654">
        <v>1</v>
      </c>
    </row>
    <row r="11655" spans="1:2">
      <c r="A11655" t="s">
        <v>17497</v>
      </c>
      <c r="B11655">
        <v>1</v>
      </c>
    </row>
    <row r="11656" spans="1:2">
      <c r="A11656" t="s">
        <v>17498</v>
      </c>
      <c r="B11656">
        <v>1</v>
      </c>
    </row>
    <row r="11657" spans="1:2">
      <c r="A11657">
        <v>84.8</v>
      </c>
      <c r="B11657">
        <v>1</v>
      </c>
    </row>
    <row r="11658" spans="1:2">
      <c r="A11658" t="s">
        <v>17500</v>
      </c>
      <c r="B11658">
        <v>1</v>
      </c>
    </row>
    <row r="11659" spans="1:2">
      <c r="A11659" t="s">
        <v>17501</v>
      </c>
      <c r="B11659">
        <v>1</v>
      </c>
    </row>
    <row r="11660" spans="1:2">
      <c r="A11660" t="s">
        <v>17502</v>
      </c>
      <c r="B11660">
        <v>1</v>
      </c>
    </row>
    <row r="11661" spans="1:2">
      <c r="A11661" t="s">
        <v>17503</v>
      </c>
      <c r="B11661">
        <v>1</v>
      </c>
    </row>
    <row r="11662" spans="1:2">
      <c r="A11662">
        <v>19.2</v>
      </c>
      <c r="B11662">
        <v>1</v>
      </c>
    </row>
    <row r="11663" spans="1:2">
      <c r="A11663" t="s">
        <v>17506</v>
      </c>
      <c r="B11663">
        <v>1</v>
      </c>
    </row>
    <row r="11664" spans="1:2">
      <c r="A11664">
        <v>953</v>
      </c>
      <c r="B11664">
        <v>1</v>
      </c>
    </row>
    <row r="11665" spans="1:2">
      <c r="A11665" t="s">
        <v>17507</v>
      </c>
      <c r="B11665">
        <v>1</v>
      </c>
    </row>
    <row r="11666" spans="1:2">
      <c r="A11666" t="s">
        <v>17508</v>
      </c>
      <c r="B11666">
        <v>1</v>
      </c>
    </row>
    <row r="11667" spans="1:2">
      <c r="A11667" t="s">
        <v>17509</v>
      </c>
      <c r="B11667">
        <v>1</v>
      </c>
    </row>
    <row r="11668" spans="1:2">
      <c r="A11668" t="s">
        <v>17511</v>
      </c>
      <c r="B11668">
        <v>1</v>
      </c>
    </row>
    <row r="11669" spans="1:2">
      <c r="A11669" t="s">
        <v>17512</v>
      </c>
      <c r="B11669">
        <v>1</v>
      </c>
    </row>
    <row r="11670" spans="1:2">
      <c r="A11670" t="s">
        <v>17514</v>
      </c>
      <c r="B11670">
        <v>1</v>
      </c>
    </row>
    <row r="11671" spans="1:2">
      <c r="A11671" t="s">
        <v>17515</v>
      </c>
      <c r="B11671">
        <v>1</v>
      </c>
    </row>
    <row r="11672" spans="1:2">
      <c r="A11672" t="s">
        <v>17517</v>
      </c>
      <c r="B11672">
        <v>1</v>
      </c>
    </row>
    <row r="11673" spans="1:2">
      <c r="A11673" t="s">
        <v>17518</v>
      </c>
      <c r="B11673">
        <v>1</v>
      </c>
    </row>
    <row r="11674" spans="1:2">
      <c r="A11674" t="s">
        <v>17519</v>
      </c>
      <c r="B11674">
        <v>1</v>
      </c>
    </row>
    <row r="11675" spans="1:2">
      <c r="A11675" t="s">
        <v>17521</v>
      </c>
      <c r="B11675">
        <v>1</v>
      </c>
    </row>
    <row r="11676" spans="1:2">
      <c r="A11676" t="s">
        <v>17522</v>
      </c>
      <c r="B11676">
        <v>1</v>
      </c>
    </row>
    <row r="11677" spans="1:2">
      <c r="A11677" t="s">
        <v>17523</v>
      </c>
      <c r="B11677">
        <v>1</v>
      </c>
    </row>
    <row r="11678" spans="1:2">
      <c r="A11678" t="s">
        <v>17524</v>
      </c>
      <c r="B11678">
        <v>1</v>
      </c>
    </row>
    <row r="11679" spans="1:2">
      <c r="A11679" t="s">
        <v>17525</v>
      </c>
      <c r="B11679">
        <v>1</v>
      </c>
    </row>
    <row r="11680" spans="1:2">
      <c r="A11680" t="s">
        <v>17533</v>
      </c>
      <c r="B11680">
        <v>1</v>
      </c>
    </row>
    <row r="11681" spans="1:2">
      <c r="A11681" t="s">
        <v>17536</v>
      </c>
      <c r="B11681">
        <v>1</v>
      </c>
    </row>
    <row r="11682" spans="1:2">
      <c r="A11682" t="s">
        <v>17540</v>
      </c>
      <c r="B11682">
        <v>1</v>
      </c>
    </row>
    <row r="11683" spans="1:2">
      <c r="A11683" t="s">
        <v>17544</v>
      </c>
      <c r="B11683">
        <v>1</v>
      </c>
    </row>
    <row r="11684" spans="1:2">
      <c r="A11684" t="s">
        <v>17545</v>
      </c>
      <c r="B11684">
        <v>1</v>
      </c>
    </row>
    <row r="11685" spans="1:2">
      <c r="A11685" t="s">
        <v>17546</v>
      </c>
      <c r="B11685">
        <v>1</v>
      </c>
    </row>
    <row r="11686" spans="1:2">
      <c r="A11686" t="s">
        <v>17548</v>
      </c>
      <c r="B11686">
        <v>1</v>
      </c>
    </row>
    <row r="11687" spans="1:2">
      <c r="A11687" t="s">
        <v>17549</v>
      </c>
      <c r="B11687">
        <v>1</v>
      </c>
    </row>
    <row r="11688" spans="1:2">
      <c r="A11688" t="s">
        <v>17550</v>
      </c>
      <c r="B11688">
        <v>1</v>
      </c>
    </row>
    <row r="11689" spans="1:2">
      <c r="A11689" t="s">
        <v>17551</v>
      </c>
      <c r="B11689">
        <v>1</v>
      </c>
    </row>
    <row r="11690" spans="1:2">
      <c r="A11690" t="s">
        <v>17552</v>
      </c>
      <c r="B11690">
        <v>1</v>
      </c>
    </row>
    <row r="11691" spans="1:2">
      <c r="A11691" t="s">
        <v>17553</v>
      </c>
      <c r="B11691">
        <v>1</v>
      </c>
    </row>
    <row r="11692" spans="1:2">
      <c r="A11692" t="s">
        <v>17554</v>
      </c>
      <c r="B11692">
        <v>1</v>
      </c>
    </row>
    <row r="11693" spans="1:2">
      <c r="A11693" t="s">
        <v>17555</v>
      </c>
      <c r="B11693">
        <v>1</v>
      </c>
    </row>
    <row r="11694" spans="1:2">
      <c r="A11694" t="s">
        <v>17557</v>
      </c>
      <c r="B11694">
        <v>1</v>
      </c>
    </row>
    <row r="11695" spans="1:2">
      <c r="A11695" t="s">
        <v>17559</v>
      </c>
      <c r="B11695">
        <v>1</v>
      </c>
    </row>
    <row r="11696" spans="1:2">
      <c r="A11696" t="s">
        <v>17566</v>
      </c>
      <c r="B11696">
        <v>1</v>
      </c>
    </row>
    <row r="11697" spans="1:2">
      <c r="A11697" t="s">
        <v>17568</v>
      </c>
      <c r="B11697">
        <v>1</v>
      </c>
    </row>
    <row r="11698" spans="1:2">
      <c r="A11698" t="s">
        <v>17569</v>
      </c>
      <c r="B11698">
        <v>1</v>
      </c>
    </row>
    <row r="11699" spans="1:2">
      <c r="A11699" t="s">
        <v>17570</v>
      </c>
      <c r="B11699">
        <v>1</v>
      </c>
    </row>
    <row r="11700" spans="1:2">
      <c r="A11700" t="s">
        <v>17571</v>
      </c>
      <c r="B11700">
        <v>1</v>
      </c>
    </row>
    <row r="11701" spans="1:2">
      <c r="A11701">
        <v>1961</v>
      </c>
      <c r="B11701">
        <v>1</v>
      </c>
    </row>
    <row r="11702" spans="1:2">
      <c r="A11702" t="s">
        <v>17572</v>
      </c>
      <c r="B11702">
        <v>1</v>
      </c>
    </row>
    <row r="11703" spans="1:2">
      <c r="A11703" t="s">
        <v>17574</v>
      </c>
      <c r="B11703">
        <v>1</v>
      </c>
    </row>
    <row r="11704" spans="1:2">
      <c r="A11704" t="s">
        <v>17575</v>
      </c>
      <c r="B11704">
        <v>1</v>
      </c>
    </row>
    <row r="11705" spans="1:2">
      <c r="A11705" t="s">
        <v>17577</v>
      </c>
      <c r="B11705">
        <v>1</v>
      </c>
    </row>
    <row r="11706" spans="1:2">
      <c r="A11706">
        <v>25</v>
      </c>
      <c r="B11706">
        <v>1</v>
      </c>
    </row>
    <row r="11707" spans="1:2">
      <c r="A11707" t="s">
        <v>17578</v>
      </c>
      <c r="B11707">
        <v>1</v>
      </c>
    </row>
    <row r="11708" spans="1:2">
      <c r="A11708" t="s">
        <v>17581</v>
      </c>
      <c r="B11708">
        <v>1</v>
      </c>
    </row>
    <row r="11709" spans="1:2">
      <c r="A11709" t="s">
        <v>17582</v>
      </c>
      <c r="B11709">
        <v>1</v>
      </c>
    </row>
    <row r="11710" spans="1:2">
      <c r="A11710" t="s">
        <v>17583</v>
      </c>
      <c r="B11710">
        <v>1</v>
      </c>
    </row>
    <row r="11711" spans="1:2">
      <c r="A11711" t="s">
        <v>17584</v>
      </c>
      <c r="B11711">
        <v>1</v>
      </c>
    </row>
    <row r="11712" spans="1:2">
      <c r="A11712" t="s">
        <v>17585</v>
      </c>
      <c r="B11712">
        <v>1</v>
      </c>
    </row>
    <row r="11713" spans="1:2">
      <c r="A11713" t="s">
        <v>17586</v>
      </c>
      <c r="B11713">
        <v>1</v>
      </c>
    </row>
    <row r="11714" spans="1:2">
      <c r="A11714" t="s">
        <v>17588</v>
      </c>
      <c r="B11714">
        <v>1</v>
      </c>
    </row>
    <row r="11715" spans="1:2">
      <c r="A11715" t="s">
        <v>17589</v>
      </c>
      <c r="B11715">
        <v>1</v>
      </c>
    </row>
    <row r="11716" spans="1:2">
      <c r="A11716" t="s">
        <v>17590</v>
      </c>
      <c r="B11716">
        <v>1</v>
      </c>
    </row>
    <row r="11717" spans="1:2">
      <c r="A11717" t="s">
        <v>17591</v>
      </c>
      <c r="B11717">
        <v>1</v>
      </c>
    </row>
    <row r="11718" spans="1:2">
      <c r="A11718" t="s">
        <v>17592</v>
      </c>
      <c r="B11718">
        <v>1</v>
      </c>
    </row>
    <row r="11719" spans="1:2">
      <c r="A11719" t="s">
        <v>17593</v>
      </c>
      <c r="B11719">
        <v>1</v>
      </c>
    </row>
    <row r="11720" spans="1:2">
      <c r="A11720" t="s">
        <v>17594</v>
      </c>
      <c r="B11720">
        <v>1</v>
      </c>
    </row>
    <row r="11721" spans="1:2">
      <c r="A11721" t="s">
        <v>17595</v>
      </c>
      <c r="B11721">
        <v>1</v>
      </c>
    </row>
    <row r="11722" spans="1:2">
      <c r="A11722" t="s">
        <v>17596</v>
      </c>
      <c r="B11722">
        <v>1</v>
      </c>
    </row>
    <row r="11723" spans="1:2">
      <c r="A11723" t="s">
        <v>17598</v>
      </c>
      <c r="B11723">
        <v>1</v>
      </c>
    </row>
    <row r="11724" spans="1:2">
      <c r="A11724" t="s">
        <v>17599</v>
      </c>
      <c r="B11724">
        <v>1</v>
      </c>
    </row>
    <row r="11725" spans="1:2">
      <c r="A11725" t="s">
        <v>17600</v>
      </c>
      <c r="B11725">
        <v>1</v>
      </c>
    </row>
    <row r="11726" spans="1:2">
      <c r="A11726" t="s">
        <v>17601</v>
      </c>
      <c r="B11726">
        <v>1</v>
      </c>
    </row>
    <row r="11727" spans="1:2">
      <c r="A11727" t="s">
        <v>17607</v>
      </c>
      <c r="B11727">
        <v>1</v>
      </c>
    </row>
    <row r="11728" spans="1:2">
      <c r="A11728" t="s">
        <v>17608</v>
      </c>
      <c r="B11728">
        <v>1</v>
      </c>
    </row>
    <row r="11729" spans="1:2">
      <c r="A11729" t="s">
        <v>17609</v>
      </c>
      <c r="B11729">
        <v>1</v>
      </c>
    </row>
    <row r="11730" spans="1:2">
      <c r="A11730" t="s">
        <v>17610</v>
      </c>
      <c r="B11730">
        <v>1</v>
      </c>
    </row>
    <row r="11731" spans="1:2">
      <c r="A11731" t="s">
        <v>17612</v>
      </c>
      <c r="B11731">
        <v>1</v>
      </c>
    </row>
    <row r="11732" spans="1:2">
      <c r="A11732" t="s">
        <v>17613</v>
      </c>
      <c r="B11732">
        <v>1</v>
      </c>
    </row>
    <row r="11733" spans="1:2">
      <c r="A11733">
        <v>33.68</v>
      </c>
      <c r="B11733">
        <v>1</v>
      </c>
    </row>
    <row r="11734" spans="1:2">
      <c r="A11734" t="s">
        <v>17615</v>
      </c>
      <c r="B11734">
        <v>1</v>
      </c>
    </row>
    <row r="11735" spans="1:2">
      <c r="A11735">
        <v>0.52</v>
      </c>
      <c r="B11735">
        <v>1</v>
      </c>
    </row>
    <row r="11736" spans="1:2">
      <c r="A11736" t="s">
        <v>17617</v>
      </c>
      <c r="B11736">
        <v>1</v>
      </c>
    </row>
    <row r="11737" spans="1:2">
      <c r="A11737" t="s">
        <v>17620</v>
      </c>
      <c r="B11737">
        <v>1</v>
      </c>
    </row>
    <row r="11738" spans="1:2">
      <c r="A11738" t="s">
        <v>17621</v>
      </c>
      <c r="B11738">
        <v>1</v>
      </c>
    </row>
    <row r="11739" spans="1:2">
      <c r="A11739" t="s">
        <v>17622</v>
      </c>
      <c r="B11739">
        <v>1</v>
      </c>
    </row>
    <row r="11740" spans="1:2">
      <c r="A11740" t="s">
        <v>17624</v>
      </c>
      <c r="B11740">
        <v>1</v>
      </c>
    </row>
    <row r="11741" spans="1:2">
      <c r="A11741" t="s">
        <v>17625</v>
      </c>
      <c r="B11741">
        <v>1</v>
      </c>
    </row>
    <row r="11742" spans="1:2">
      <c r="A11742">
        <v>3997</v>
      </c>
      <c r="B11742">
        <v>1</v>
      </c>
    </row>
    <row r="11743" spans="1:2">
      <c r="A11743" t="s">
        <v>17626</v>
      </c>
      <c r="B11743">
        <v>1</v>
      </c>
    </row>
    <row r="11744" spans="1:2">
      <c r="A11744" t="s">
        <v>17627</v>
      </c>
      <c r="B11744">
        <v>1</v>
      </c>
    </row>
    <row r="11745" spans="1:2">
      <c r="A11745" t="s">
        <v>17628</v>
      </c>
      <c r="B11745">
        <v>1</v>
      </c>
    </row>
    <row r="11746" spans="1:2">
      <c r="A11746" t="s">
        <v>17630</v>
      </c>
      <c r="B11746">
        <v>1</v>
      </c>
    </row>
    <row r="11747" spans="1:2">
      <c r="A11747" t="s">
        <v>17631</v>
      </c>
      <c r="B11747">
        <v>1</v>
      </c>
    </row>
    <row r="11748" spans="1:2">
      <c r="A11748" t="s">
        <v>17632</v>
      </c>
      <c r="B11748">
        <v>1</v>
      </c>
    </row>
    <row r="11749" spans="1:2">
      <c r="A11749" t="s">
        <v>17634</v>
      </c>
      <c r="B11749">
        <v>1</v>
      </c>
    </row>
    <row r="11750" spans="1:2">
      <c r="A11750" t="s">
        <v>17635</v>
      </c>
      <c r="B11750">
        <v>1</v>
      </c>
    </row>
    <row r="11751" spans="1:2">
      <c r="A11751" t="s">
        <v>17638</v>
      </c>
      <c r="B11751">
        <v>1</v>
      </c>
    </row>
    <row r="11752" spans="1:2">
      <c r="A11752" t="s">
        <v>17639</v>
      </c>
      <c r="B11752">
        <v>1</v>
      </c>
    </row>
    <row r="11753" spans="1:2">
      <c r="A11753">
        <v>880</v>
      </c>
      <c r="B11753">
        <v>1</v>
      </c>
    </row>
    <row r="11754" spans="1:2">
      <c r="A11754" t="s">
        <v>17641</v>
      </c>
      <c r="B11754">
        <v>1</v>
      </c>
    </row>
    <row r="11755" spans="1:2">
      <c r="A11755" t="s">
        <v>17642</v>
      </c>
      <c r="B11755">
        <v>1</v>
      </c>
    </row>
    <row r="11756" spans="1:2">
      <c r="A11756" t="s">
        <v>17644</v>
      </c>
      <c r="B11756">
        <v>1</v>
      </c>
    </row>
    <row r="11757" spans="1:2">
      <c r="A11757" t="s">
        <v>9186</v>
      </c>
      <c r="B11757">
        <v>1</v>
      </c>
    </row>
    <row r="11758" spans="1:2">
      <c r="A11758" t="s">
        <v>17645</v>
      </c>
      <c r="B11758">
        <v>1</v>
      </c>
    </row>
    <row r="11759" spans="1:2">
      <c r="A11759" t="s">
        <v>17647</v>
      </c>
      <c r="B11759">
        <v>1</v>
      </c>
    </row>
    <row r="11760" spans="1:2">
      <c r="A11760" t="s">
        <v>17648</v>
      </c>
      <c r="B11760">
        <v>1</v>
      </c>
    </row>
    <row r="11761" spans="1:2">
      <c r="A11761" t="s">
        <v>17650</v>
      </c>
      <c r="B11761">
        <v>1</v>
      </c>
    </row>
    <row r="11762" spans="1:2">
      <c r="A11762" t="s">
        <v>17653</v>
      </c>
      <c r="B11762">
        <v>1</v>
      </c>
    </row>
    <row r="11763" spans="1:2">
      <c r="A11763">
        <v>293</v>
      </c>
      <c r="B11763">
        <v>1</v>
      </c>
    </row>
    <row r="11764" spans="1:2">
      <c r="A11764">
        <v>291</v>
      </c>
      <c r="B11764">
        <v>1</v>
      </c>
    </row>
    <row r="11765" spans="1:2">
      <c r="A11765" t="s">
        <v>17654</v>
      </c>
      <c r="B11765">
        <v>1</v>
      </c>
    </row>
    <row r="11766" spans="1:2">
      <c r="A11766" t="s">
        <v>17655</v>
      </c>
      <c r="B11766">
        <v>1</v>
      </c>
    </row>
    <row r="11767" spans="1:2">
      <c r="A11767" t="s">
        <v>17657</v>
      </c>
      <c r="B11767">
        <v>1</v>
      </c>
    </row>
    <row r="11768" spans="1:2">
      <c r="A11768" t="s">
        <v>17658</v>
      </c>
      <c r="B11768">
        <v>1</v>
      </c>
    </row>
    <row r="11769" spans="1:2">
      <c r="A11769" t="s">
        <v>17660</v>
      </c>
      <c r="B11769">
        <v>1</v>
      </c>
    </row>
    <row r="11770" spans="1:2">
      <c r="A11770" t="s">
        <v>17663</v>
      </c>
      <c r="B11770">
        <v>1</v>
      </c>
    </row>
    <row r="11771" spans="1:2">
      <c r="A11771" t="s">
        <v>17668</v>
      </c>
      <c r="B11771">
        <v>1</v>
      </c>
    </row>
    <row r="11772" spans="1:2">
      <c r="A11772" t="s">
        <v>17670</v>
      </c>
      <c r="B11772">
        <v>1</v>
      </c>
    </row>
    <row r="11773" spans="1:2">
      <c r="A11773" t="s">
        <v>17671</v>
      </c>
      <c r="B11773">
        <v>1</v>
      </c>
    </row>
    <row r="11774" spans="1:2">
      <c r="A11774" t="s">
        <v>17673</v>
      </c>
      <c r="B11774">
        <v>1</v>
      </c>
    </row>
    <row r="11775" spans="1:2">
      <c r="A11775" t="s">
        <v>17677</v>
      </c>
      <c r="B11775">
        <v>1</v>
      </c>
    </row>
    <row r="11776" spans="1:2">
      <c r="A11776" t="s">
        <v>17679</v>
      </c>
      <c r="B11776">
        <v>1</v>
      </c>
    </row>
    <row r="11777" spans="1:2">
      <c r="A11777" t="s">
        <v>17680</v>
      </c>
      <c r="B11777">
        <v>1</v>
      </c>
    </row>
    <row r="11778" spans="1:2">
      <c r="A11778" t="s">
        <v>17681</v>
      </c>
      <c r="B11778">
        <v>1</v>
      </c>
    </row>
    <row r="11779" spans="1:2">
      <c r="A11779" t="s">
        <v>17683</v>
      </c>
      <c r="B11779">
        <v>1</v>
      </c>
    </row>
    <row r="11780" spans="1:2">
      <c r="A11780" t="s">
        <v>17687</v>
      </c>
      <c r="B11780">
        <v>1</v>
      </c>
    </row>
    <row r="11781" spans="1:2">
      <c r="A11781" t="s">
        <v>17689</v>
      </c>
      <c r="B11781">
        <v>1</v>
      </c>
    </row>
    <row r="11782" spans="1:2">
      <c r="A11782" t="s">
        <v>17690</v>
      </c>
      <c r="B11782">
        <v>1</v>
      </c>
    </row>
    <row r="11783" spans="1:2">
      <c r="A11783" t="s">
        <v>17691</v>
      </c>
      <c r="B11783">
        <v>1</v>
      </c>
    </row>
    <row r="11784" spans="1:2">
      <c r="A11784" t="s">
        <v>17692</v>
      </c>
      <c r="B11784">
        <v>1</v>
      </c>
    </row>
    <row r="11785" spans="1:2">
      <c r="A11785" t="s">
        <v>17693</v>
      </c>
      <c r="B11785">
        <v>1</v>
      </c>
    </row>
    <row r="11786" spans="1:2">
      <c r="A11786" t="s">
        <v>17694</v>
      </c>
      <c r="B11786">
        <v>1</v>
      </c>
    </row>
    <row r="11787" spans="1:2">
      <c r="A11787" t="s">
        <v>17696</v>
      </c>
      <c r="B11787">
        <v>1</v>
      </c>
    </row>
    <row r="11788" spans="1:2">
      <c r="A11788" t="s">
        <v>17698</v>
      </c>
      <c r="B11788">
        <v>1</v>
      </c>
    </row>
    <row r="11789" spans="1:2">
      <c r="A11789" t="s">
        <v>17699</v>
      </c>
      <c r="B11789">
        <v>1</v>
      </c>
    </row>
    <row r="11790" spans="1:2">
      <c r="A11790" t="s">
        <v>17703</v>
      </c>
      <c r="B11790">
        <v>1</v>
      </c>
    </row>
    <row r="11791" spans="1:2">
      <c r="A11791">
        <v>0.32</v>
      </c>
      <c r="B11791">
        <v>1</v>
      </c>
    </row>
    <row r="11792" spans="1:2">
      <c r="A11792" t="s">
        <v>17705</v>
      </c>
      <c r="B11792">
        <v>1</v>
      </c>
    </row>
    <row r="11793" spans="1:2">
      <c r="A11793" t="s">
        <v>17706</v>
      </c>
      <c r="B11793">
        <v>1</v>
      </c>
    </row>
    <row r="11794" spans="1:2">
      <c r="A11794" t="s">
        <v>17707</v>
      </c>
      <c r="B11794">
        <v>1</v>
      </c>
    </row>
    <row r="11795" spans="1:2">
      <c r="A11795" t="s">
        <v>17708</v>
      </c>
      <c r="B11795">
        <v>1</v>
      </c>
    </row>
    <row r="11796" spans="1:2">
      <c r="A11796" t="s">
        <v>17710</v>
      </c>
      <c r="B11796">
        <v>1</v>
      </c>
    </row>
    <row r="11797" spans="1:2">
      <c r="A11797" t="s">
        <v>17711</v>
      </c>
      <c r="B11797">
        <v>1</v>
      </c>
    </row>
    <row r="11798" spans="1:2">
      <c r="A11798" t="s">
        <v>17714</v>
      </c>
      <c r="B11798">
        <v>1</v>
      </c>
    </row>
    <row r="11799" spans="1:2">
      <c r="A11799" t="s">
        <v>17715</v>
      </c>
      <c r="B11799">
        <v>1</v>
      </c>
    </row>
    <row r="11800" spans="1:2">
      <c r="A11800" t="s">
        <v>17716</v>
      </c>
      <c r="B11800">
        <v>1</v>
      </c>
    </row>
    <row r="11801" spans="1:2">
      <c r="A11801" t="s">
        <v>17717</v>
      </c>
      <c r="B11801">
        <v>1</v>
      </c>
    </row>
    <row r="11802" spans="1:2">
      <c r="A11802" t="s">
        <v>17718</v>
      </c>
      <c r="B11802">
        <v>1</v>
      </c>
    </row>
    <row r="11803" spans="1:2">
      <c r="A11803" t="s">
        <v>17722</v>
      </c>
      <c r="B11803">
        <v>1</v>
      </c>
    </row>
    <row r="11804" spans="1:2">
      <c r="A11804" t="s">
        <v>17723</v>
      </c>
      <c r="B11804">
        <v>1</v>
      </c>
    </row>
    <row r="11805" spans="1:2">
      <c r="A11805" t="s">
        <v>17724</v>
      </c>
      <c r="B11805">
        <v>1</v>
      </c>
    </row>
    <row r="11806" spans="1:2">
      <c r="A11806" t="s">
        <v>17728</v>
      </c>
      <c r="B11806">
        <v>1</v>
      </c>
    </row>
    <row r="11807" spans="1:2">
      <c r="A11807" t="s">
        <v>17729</v>
      </c>
      <c r="B11807">
        <v>1</v>
      </c>
    </row>
    <row r="11808" spans="1:2">
      <c r="A11808" t="s">
        <v>17730</v>
      </c>
      <c r="B11808">
        <v>1</v>
      </c>
    </row>
    <row r="11809" spans="1:2">
      <c r="A11809" t="s">
        <v>17732</v>
      </c>
      <c r="B11809">
        <v>1</v>
      </c>
    </row>
    <row r="11810" spans="1:2">
      <c r="A11810" t="s">
        <v>17734</v>
      </c>
      <c r="B11810">
        <v>1</v>
      </c>
    </row>
    <row r="11811" spans="1:2">
      <c r="A11811" t="s">
        <v>17738</v>
      </c>
      <c r="B11811">
        <v>1</v>
      </c>
    </row>
    <row r="11812" spans="1:2">
      <c r="A11812" t="s">
        <v>17739</v>
      </c>
      <c r="B11812">
        <v>1</v>
      </c>
    </row>
    <row r="11813" spans="1:2">
      <c r="A11813" t="s">
        <v>17740</v>
      </c>
      <c r="B11813">
        <v>1</v>
      </c>
    </row>
    <row r="11814" spans="1:2">
      <c r="A11814" t="s">
        <v>17741</v>
      </c>
      <c r="B11814">
        <v>1</v>
      </c>
    </row>
    <row r="11815" spans="1:2">
      <c r="A11815" t="s">
        <v>17744</v>
      </c>
      <c r="B11815">
        <v>1</v>
      </c>
    </row>
    <row r="11816" spans="1:2">
      <c r="A11816" t="s">
        <v>17745</v>
      </c>
      <c r="B11816">
        <v>1</v>
      </c>
    </row>
    <row r="11817" spans="1:2">
      <c r="A11817" t="s">
        <v>17747</v>
      </c>
      <c r="B11817">
        <v>1</v>
      </c>
    </row>
    <row r="11818" spans="1:2">
      <c r="A11818">
        <v>71.599999999999994</v>
      </c>
      <c r="B11818">
        <v>1</v>
      </c>
    </row>
    <row r="11819" spans="1:2">
      <c r="A11819" t="s">
        <v>17750</v>
      </c>
      <c r="B11819">
        <v>1</v>
      </c>
    </row>
    <row r="11820" spans="1:2">
      <c r="A11820" t="s">
        <v>17751</v>
      </c>
      <c r="B11820">
        <v>1</v>
      </c>
    </row>
    <row r="11821" spans="1:2">
      <c r="A11821" t="s">
        <v>17752</v>
      </c>
      <c r="B11821">
        <v>1</v>
      </c>
    </row>
    <row r="11822" spans="1:2">
      <c r="A11822" t="s">
        <v>17753</v>
      </c>
      <c r="B11822">
        <v>1</v>
      </c>
    </row>
    <row r="11823" spans="1:2">
      <c r="A11823" t="s">
        <v>17754</v>
      </c>
      <c r="B11823">
        <v>1</v>
      </c>
    </row>
    <row r="11824" spans="1:2">
      <c r="A11824">
        <v>0.38400000000000001</v>
      </c>
      <c r="B11824">
        <v>1</v>
      </c>
    </row>
    <row r="11825" spans="1:2">
      <c r="A11825">
        <v>66.3</v>
      </c>
      <c r="B11825">
        <v>1</v>
      </c>
    </row>
    <row r="11826" spans="1:2">
      <c r="A11826" t="s">
        <v>17759</v>
      </c>
      <c r="B11826">
        <v>1</v>
      </c>
    </row>
    <row r="11827" spans="1:2">
      <c r="A11827" t="s">
        <v>17760</v>
      </c>
      <c r="B11827">
        <v>1</v>
      </c>
    </row>
    <row r="11828" spans="1:2">
      <c r="A11828">
        <v>1991</v>
      </c>
      <c r="B11828">
        <v>1</v>
      </c>
    </row>
    <row r="11829" spans="1:2">
      <c r="A11829">
        <v>1999</v>
      </c>
      <c r="B11829">
        <v>1</v>
      </c>
    </row>
    <row r="11830" spans="1:2">
      <c r="A11830" t="s">
        <v>17763</v>
      </c>
      <c r="B11830">
        <v>1</v>
      </c>
    </row>
    <row r="11831" spans="1:2">
      <c r="A11831" t="s">
        <v>17765</v>
      </c>
      <c r="B11831">
        <v>1</v>
      </c>
    </row>
    <row r="11832" spans="1:2">
      <c r="A11832" t="s">
        <v>17768</v>
      </c>
      <c r="B11832">
        <v>1</v>
      </c>
    </row>
    <row r="11833" spans="1:2">
      <c r="A11833" t="s">
        <v>17770</v>
      </c>
      <c r="B11833">
        <v>1</v>
      </c>
    </row>
    <row r="11834" spans="1:2">
      <c r="A11834" t="s">
        <v>17771</v>
      </c>
      <c r="B11834">
        <v>1</v>
      </c>
    </row>
    <row r="11835" spans="1:2">
      <c r="A11835" t="s">
        <v>17773</v>
      </c>
      <c r="B11835">
        <v>1</v>
      </c>
    </row>
    <row r="11836" spans="1:2">
      <c r="A11836">
        <v>2.85</v>
      </c>
      <c r="B11836">
        <v>1</v>
      </c>
    </row>
    <row r="11837" spans="1:2">
      <c r="A11837">
        <v>2.86</v>
      </c>
      <c r="B11837">
        <v>1</v>
      </c>
    </row>
    <row r="11838" spans="1:2">
      <c r="A11838">
        <v>2.8</v>
      </c>
      <c r="B11838">
        <v>1</v>
      </c>
    </row>
    <row r="11839" spans="1:2">
      <c r="A11839" t="s">
        <v>17775</v>
      </c>
      <c r="B11839">
        <v>1</v>
      </c>
    </row>
    <row r="11840" spans="1:2">
      <c r="A11840">
        <v>2.83</v>
      </c>
      <c r="B11840">
        <v>1</v>
      </c>
    </row>
    <row r="11841" spans="1:2">
      <c r="A11841" t="s">
        <v>17776</v>
      </c>
      <c r="B11841">
        <v>1</v>
      </c>
    </row>
    <row r="11842" spans="1:2">
      <c r="A11842" t="s">
        <v>17779</v>
      </c>
      <c r="B11842">
        <v>1</v>
      </c>
    </row>
    <row r="11843" spans="1:2">
      <c r="A11843" t="s">
        <v>17781</v>
      </c>
      <c r="B11843">
        <v>1</v>
      </c>
    </row>
    <row r="11844" spans="1:2">
      <c r="A11844">
        <v>552</v>
      </c>
      <c r="B11844">
        <v>1</v>
      </c>
    </row>
    <row r="11845" spans="1:2">
      <c r="A11845" t="s">
        <v>17783</v>
      </c>
      <c r="B11845">
        <v>1</v>
      </c>
    </row>
    <row r="11846" spans="1:2">
      <c r="A11846" t="s">
        <v>17784</v>
      </c>
      <c r="B11846">
        <v>1</v>
      </c>
    </row>
    <row r="11847" spans="1:2">
      <c r="A11847" t="s">
        <v>17785</v>
      </c>
      <c r="B11847">
        <v>1</v>
      </c>
    </row>
    <row r="11848" spans="1:2">
      <c r="A11848" t="s">
        <v>17787</v>
      </c>
      <c r="B11848">
        <v>1</v>
      </c>
    </row>
    <row r="11849" spans="1:2">
      <c r="A11849" t="s">
        <v>17788</v>
      </c>
      <c r="B11849">
        <v>1</v>
      </c>
    </row>
    <row r="11850" spans="1:2">
      <c r="A11850" t="s">
        <v>17789</v>
      </c>
      <c r="B11850">
        <v>1</v>
      </c>
    </row>
    <row r="11851" spans="1:2">
      <c r="A11851" t="s">
        <v>17790</v>
      </c>
      <c r="B11851">
        <v>1</v>
      </c>
    </row>
    <row r="11852" spans="1:2">
      <c r="A11852" t="s">
        <v>17792</v>
      </c>
      <c r="B11852">
        <v>1</v>
      </c>
    </row>
    <row r="11853" spans="1:2">
      <c r="A11853" t="s">
        <v>17795</v>
      </c>
      <c r="B11853">
        <v>1</v>
      </c>
    </row>
    <row r="11854" spans="1:2">
      <c r="A11854" t="s">
        <v>17798</v>
      </c>
      <c r="B11854">
        <v>1</v>
      </c>
    </row>
    <row r="11855" spans="1:2">
      <c r="A11855" t="s">
        <v>17799</v>
      </c>
      <c r="B11855">
        <v>1</v>
      </c>
    </row>
    <row r="11856" spans="1:2">
      <c r="A11856" t="s">
        <v>17800</v>
      </c>
      <c r="B11856">
        <v>1</v>
      </c>
    </row>
    <row r="11857" spans="1:2">
      <c r="A11857" t="s">
        <v>17801</v>
      </c>
      <c r="B11857">
        <v>1</v>
      </c>
    </row>
    <row r="11858" spans="1:2">
      <c r="A11858" t="s">
        <v>17807</v>
      </c>
      <c r="B11858">
        <v>1</v>
      </c>
    </row>
    <row r="11859" spans="1:2">
      <c r="A11859" t="s">
        <v>17810</v>
      </c>
      <c r="B11859">
        <v>1</v>
      </c>
    </row>
    <row r="11860" spans="1:2">
      <c r="A11860" t="s">
        <v>17813</v>
      </c>
      <c r="B11860">
        <v>1</v>
      </c>
    </row>
    <row r="11861" spans="1:2">
      <c r="A11861" t="s">
        <v>17815</v>
      </c>
      <c r="B11861">
        <v>1</v>
      </c>
    </row>
    <row r="11862" spans="1:2">
      <c r="A11862" t="s">
        <v>17817</v>
      </c>
      <c r="B11862">
        <v>1</v>
      </c>
    </row>
    <row r="11863" spans="1:2">
      <c r="A11863" t="s">
        <v>17818</v>
      </c>
      <c r="B11863">
        <v>1</v>
      </c>
    </row>
    <row r="11864" spans="1:2">
      <c r="A11864" t="s">
        <v>17822</v>
      </c>
      <c r="B11864">
        <v>1</v>
      </c>
    </row>
    <row r="11865" spans="1:2">
      <c r="A11865" t="s">
        <v>17826</v>
      </c>
      <c r="B11865">
        <v>1</v>
      </c>
    </row>
    <row r="11866" spans="1:2">
      <c r="A11866" t="s">
        <v>17827</v>
      </c>
      <c r="B11866">
        <v>1</v>
      </c>
    </row>
    <row r="11867" spans="1:2">
      <c r="A11867" t="s">
        <v>17829</v>
      </c>
      <c r="B11867">
        <v>1</v>
      </c>
    </row>
    <row r="11868" spans="1:2">
      <c r="A11868" t="s">
        <v>17830</v>
      </c>
      <c r="B11868">
        <v>1</v>
      </c>
    </row>
    <row r="11869" spans="1:2">
      <c r="A11869" t="s">
        <v>17831</v>
      </c>
      <c r="B11869">
        <v>1</v>
      </c>
    </row>
    <row r="11870" spans="1:2">
      <c r="A11870" t="s">
        <v>17836</v>
      </c>
      <c r="B11870">
        <v>1</v>
      </c>
    </row>
    <row r="11871" spans="1:2">
      <c r="A11871">
        <v>1348</v>
      </c>
      <c r="B11871">
        <v>1</v>
      </c>
    </row>
    <row r="11872" spans="1:2">
      <c r="A11872" t="s">
        <v>17839</v>
      </c>
      <c r="B11872">
        <v>1</v>
      </c>
    </row>
    <row r="11873" spans="1:2">
      <c r="A11873" t="s">
        <v>17843</v>
      </c>
      <c r="B11873">
        <v>1</v>
      </c>
    </row>
    <row r="11874" spans="1:2">
      <c r="A11874" t="s">
        <v>17844</v>
      </c>
      <c r="B11874">
        <v>1</v>
      </c>
    </row>
    <row r="11875" spans="1:2">
      <c r="A11875" t="s">
        <v>17845</v>
      </c>
      <c r="B11875">
        <v>1</v>
      </c>
    </row>
    <row r="11876" spans="1:2">
      <c r="A11876">
        <v>12.2</v>
      </c>
      <c r="B11876">
        <v>1</v>
      </c>
    </row>
    <row r="11877" spans="1:2">
      <c r="A11877">
        <v>6.4</v>
      </c>
      <c r="B11877">
        <v>1</v>
      </c>
    </row>
    <row r="11878" spans="1:2">
      <c r="A11878">
        <v>12.8</v>
      </c>
      <c r="B11878">
        <v>1</v>
      </c>
    </row>
    <row r="11879" spans="1:2">
      <c r="A11879" t="s">
        <v>17849</v>
      </c>
      <c r="B11879">
        <v>1</v>
      </c>
    </row>
    <row r="11880" spans="1:2">
      <c r="A11880" t="s">
        <v>17852</v>
      </c>
      <c r="B11880">
        <v>1</v>
      </c>
    </row>
    <row r="11881" spans="1:2">
      <c r="A11881" t="s">
        <v>17853</v>
      </c>
      <c r="B11881">
        <v>1</v>
      </c>
    </row>
    <row r="11882" spans="1:2">
      <c r="A11882" t="s">
        <v>17855</v>
      </c>
      <c r="B11882">
        <v>1</v>
      </c>
    </row>
    <row r="11883" spans="1:2">
      <c r="A11883" t="s">
        <v>17856</v>
      </c>
      <c r="B11883">
        <v>1</v>
      </c>
    </row>
    <row r="11884" spans="1:2">
      <c r="A11884" t="s">
        <v>17857</v>
      </c>
      <c r="B11884">
        <v>1</v>
      </c>
    </row>
    <row r="11885" spans="1:2">
      <c r="A11885" t="s">
        <v>17859</v>
      </c>
      <c r="B11885">
        <v>1</v>
      </c>
    </row>
    <row r="11886" spans="1:2">
      <c r="A11886" t="s">
        <v>17862</v>
      </c>
      <c r="B11886">
        <v>1</v>
      </c>
    </row>
    <row r="11887" spans="1:2">
      <c r="A11887" t="s">
        <v>17863</v>
      </c>
      <c r="B11887">
        <v>1</v>
      </c>
    </row>
    <row r="11888" spans="1:2">
      <c r="A11888">
        <v>3839</v>
      </c>
      <c r="B11888">
        <v>1</v>
      </c>
    </row>
    <row r="11889" spans="1:2">
      <c r="A11889" t="s">
        <v>17864</v>
      </c>
      <c r="B11889">
        <v>1</v>
      </c>
    </row>
    <row r="11890" spans="1:2">
      <c r="A11890" t="s">
        <v>17865</v>
      </c>
      <c r="B11890">
        <v>1</v>
      </c>
    </row>
    <row r="11891" spans="1:2">
      <c r="A11891" t="s">
        <v>17866</v>
      </c>
      <c r="B11891">
        <v>1</v>
      </c>
    </row>
    <row r="11892" spans="1:2">
      <c r="A11892" t="s">
        <v>17867</v>
      </c>
      <c r="B11892">
        <v>1</v>
      </c>
    </row>
    <row r="11893" spans="1:2">
      <c r="A11893" t="s">
        <v>17868</v>
      </c>
      <c r="B11893">
        <v>1</v>
      </c>
    </row>
    <row r="11894" spans="1:2">
      <c r="A11894" t="s">
        <v>17869</v>
      </c>
      <c r="B11894">
        <v>1</v>
      </c>
    </row>
    <row r="11895" spans="1:2">
      <c r="A11895" t="s">
        <v>17873</v>
      </c>
      <c r="B11895">
        <v>1</v>
      </c>
    </row>
    <row r="11896" spans="1:2">
      <c r="A11896" t="s">
        <v>17875</v>
      </c>
      <c r="B11896">
        <v>1</v>
      </c>
    </row>
    <row r="11897" spans="1:2">
      <c r="A11897" t="s">
        <v>17877</v>
      </c>
      <c r="B11897">
        <v>1</v>
      </c>
    </row>
    <row r="11898" spans="1:2">
      <c r="A11898" t="s">
        <v>17879</v>
      </c>
      <c r="B11898">
        <v>1</v>
      </c>
    </row>
    <row r="11899" spans="1:2">
      <c r="A11899" t="s">
        <v>17880</v>
      </c>
      <c r="B11899">
        <v>1</v>
      </c>
    </row>
    <row r="11900" spans="1:2">
      <c r="A11900" t="s">
        <v>17881</v>
      </c>
      <c r="B11900">
        <v>1</v>
      </c>
    </row>
    <row r="11901" spans="1:2">
      <c r="A11901">
        <v>372</v>
      </c>
      <c r="B11901">
        <v>1</v>
      </c>
    </row>
    <row r="11902" spans="1:2">
      <c r="A11902" t="s">
        <v>17882</v>
      </c>
      <c r="B11902">
        <v>1</v>
      </c>
    </row>
    <row r="11903" spans="1:2">
      <c r="A11903" t="s">
        <v>17883</v>
      </c>
      <c r="B11903">
        <v>1</v>
      </c>
    </row>
    <row r="11904" spans="1:2">
      <c r="A11904" t="s">
        <v>17887</v>
      </c>
      <c r="B11904">
        <v>1</v>
      </c>
    </row>
    <row r="11905" spans="1:2">
      <c r="A11905" t="s">
        <v>17889</v>
      </c>
      <c r="B11905">
        <v>1</v>
      </c>
    </row>
    <row r="11906" spans="1:2">
      <c r="A11906" t="s">
        <v>17890</v>
      </c>
      <c r="B11906">
        <v>1</v>
      </c>
    </row>
    <row r="11907" spans="1:2">
      <c r="A11907" t="s">
        <v>17891</v>
      </c>
      <c r="B11907">
        <v>1</v>
      </c>
    </row>
    <row r="11908" spans="1:2">
      <c r="A11908">
        <v>975</v>
      </c>
      <c r="B11908">
        <v>1</v>
      </c>
    </row>
    <row r="11909" spans="1:2">
      <c r="A11909" t="s">
        <v>17892</v>
      </c>
      <c r="B11909">
        <v>1</v>
      </c>
    </row>
    <row r="11910" spans="1:2">
      <c r="A11910">
        <v>-4</v>
      </c>
      <c r="B11910">
        <v>1</v>
      </c>
    </row>
    <row r="11911" spans="1:2">
      <c r="A11911" t="s">
        <v>17896</v>
      </c>
      <c r="B11911">
        <v>1</v>
      </c>
    </row>
    <row r="11912" spans="1:2">
      <c r="A11912" t="s">
        <v>17897</v>
      </c>
      <c r="B11912">
        <v>1</v>
      </c>
    </row>
    <row r="11913" spans="1:2">
      <c r="A11913" t="s">
        <v>17900</v>
      </c>
      <c r="B11913">
        <v>1</v>
      </c>
    </row>
    <row r="11914" spans="1:2">
      <c r="A11914" t="s">
        <v>17901</v>
      </c>
      <c r="B11914">
        <v>1</v>
      </c>
    </row>
    <row r="11915" spans="1:2">
      <c r="A11915" t="s">
        <v>17902</v>
      </c>
      <c r="B11915">
        <v>1</v>
      </c>
    </row>
    <row r="11916" spans="1:2">
      <c r="A11916" t="s">
        <v>17904</v>
      </c>
      <c r="B11916">
        <v>1</v>
      </c>
    </row>
    <row r="11917" spans="1:2">
      <c r="A11917" t="s">
        <v>17905</v>
      </c>
      <c r="B11917">
        <v>1</v>
      </c>
    </row>
    <row r="11918" spans="1:2">
      <c r="A11918" t="s">
        <v>17909</v>
      </c>
      <c r="B11918">
        <v>1</v>
      </c>
    </row>
    <row r="11919" spans="1:2">
      <c r="A11919" t="s">
        <v>17912</v>
      </c>
      <c r="B11919">
        <v>1</v>
      </c>
    </row>
    <row r="11920" spans="1:2">
      <c r="A11920" t="s">
        <v>17913</v>
      </c>
      <c r="B11920">
        <v>1</v>
      </c>
    </row>
    <row r="11921" spans="1:2">
      <c r="A11921" t="s">
        <v>17916</v>
      </c>
      <c r="B11921">
        <v>1</v>
      </c>
    </row>
    <row r="11922" spans="1:2">
      <c r="A11922" t="s">
        <v>17917</v>
      </c>
      <c r="B11922">
        <v>1</v>
      </c>
    </row>
    <row r="11923" spans="1:2">
      <c r="A11923" t="s">
        <v>17920</v>
      </c>
      <c r="B11923">
        <v>1</v>
      </c>
    </row>
    <row r="11924" spans="1:2">
      <c r="A11924" t="s">
        <v>17921</v>
      </c>
      <c r="B11924">
        <v>1</v>
      </c>
    </row>
    <row r="11925" spans="1:2">
      <c r="A11925" t="s">
        <v>17923</v>
      </c>
      <c r="B11925">
        <v>1</v>
      </c>
    </row>
    <row r="11926" spans="1:2">
      <c r="A11926" t="s">
        <v>17924</v>
      </c>
      <c r="B11926">
        <v>1</v>
      </c>
    </row>
    <row r="11927" spans="1:2">
      <c r="A11927" t="s">
        <v>17926</v>
      </c>
      <c r="B11927">
        <v>1</v>
      </c>
    </row>
    <row r="11928" spans="1:2">
      <c r="A11928" t="s">
        <v>17928</v>
      </c>
      <c r="B11928">
        <v>1</v>
      </c>
    </row>
    <row r="11929" spans="1:2">
      <c r="A11929" t="s">
        <v>17929</v>
      </c>
      <c r="B11929">
        <v>1</v>
      </c>
    </row>
    <row r="11930" spans="1:2">
      <c r="A11930" t="s">
        <v>17930</v>
      </c>
      <c r="B11930">
        <v>1</v>
      </c>
    </row>
    <row r="11931" spans="1:2">
      <c r="A11931" t="s">
        <v>17931</v>
      </c>
      <c r="B11931">
        <v>1</v>
      </c>
    </row>
    <row r="11932" spans="1:2">
      <c r="A11932" t="s">
        <v>17932</v>
      </c>
      <c r="B11932">
        <v>1</v>
      </c>
    </row>
    <row r="11933" spans="1:2">
      <c r="A11933" t="s">
        <v>17934</v>
      </c>
      <c r="B11933">
        <v>1</v>
      </c>
    </row>
    <row r="11934" spans="1:2">
      <c r="A11934" t="s">
        <v>17935</v>
      </c>
      <c r="B11934">
        <v>1</v>
      </c>
    </row>
    <row r="11935" spans="1:2">
      <c r="A11935" t="s">
        <v>17936</v>
      </c>
      <c r="B11935">
        <v>1</v>
      </c>
    </row>
    <row r="11936" spans="1:2">
      <c r="A11936" t="s">
        <v>17937</v>
      </c>
      <c r="B11936">
        <v>1</v>
      </c>
    </row>
    <row r="11937" spans="1:2">
      <c r="A11937" t="s">
        <v>17938</v>
      </c>
      <c r="B11937">
        <v>1</v>
      </c>
    </row>
    <row r="11938" spans="1:2">
      <c r="A11938" t="s">
        <v>17939</v>
      </c>
      <c r="B11938">
        <v>1</v>
      </c>
    </row>
    <row r="11939" spans="1:2">
      <c r="A11939" t="s">
        <v>17940</v>
      </c>
      <c r="B11939">
        <v>1</v>
      </c>
    </row>
    <row r="11940" spans="1:2">
      <c r="A11940" t="s">
        <v>17941</v>
      </c>
      <c r="B11940">
        <v>1</v>
      </c>
    </row>
    <row r="11941" spans="1:2">
      <c r="A11941" t="s">
        <v>17942</v>
      </c>
      <c r="B11941">
        <v>1</v>
      </c>
    </row>
    <row r="11942" spans="1:2">
      <c r="A11942" t="s">
        <v>17943</v>
      </c>
      <c r="B11942">
        <v>1</v>
      </c>
    </row>
    <row r="11943" spans="1:2">
      <c r="A11943" t="s">
        <v>17944</v>
      </c>
      <c r="B11943">
        <v>1</v>
      </c>
    </row>
    <row r="11944" spans="1:2">
      <c r="A11944" t="s">
        <v>10345</v>
      </c>
      <c r="B11944">
        <v>1</v>
      </c>
    </row>
    <row r="11945" spans="1:2">
      <c r="A11945">
        <v>2050</v>
      </c>
      <c r="B11945">
        <v>1</v>
      </c>
    </row>
    <row r="11946" spans="1:2">
      <c r="A11946" t="s">
        <v>17953</v>
      </c>
      <c r="B11946">
        <v>1</v>
      </c>
    </row>
    <row r="11947" spans="1:2">
      <c r="A11947" t="s">
        <v>17954</v>
      </c>
      <c r="B11947">
        <v>1</v>
      </c>
    </row>
    <row r="11948" spans="1:2">
      <c r="A11948" t="s">
        <v>17955</v>
      </c>
      <c r="B11948">
        <v>1</v>
      </c>
    </row>
    <row r="11949" spans="1:2">
      <c r="A11949" t="s">
        <v>17956</v>
      </c>
      <c r="B11949">
        <v>1</v>
      </c>
    </row>
    <row r="11950" spans="1:2">
      <c r="A11950" t="s">
        <v>17959</v>
      </c>
      <c r="B11950">
        <v>1</v>
      </c>
    </row>
    <row r="11951" spans="1:2">
      <c r="A11951" t="s">
        <v>17960</v>
      </c>
      <c r="B11951">
        <v>1</v>
      </c>
    </row>
    <row r="11952" spans="1:2">
      <c r="A11952" t="s">
        <v>17962</v>
      </c>
      <c r="B11952">
        <v>1</v>
      </c>
    </row>
    <row r="11953" spans="1:2">
      <c r="A11953" t="s">
        <v>9078</v>
      </c>
      <c r="B11953">
        <v>1</v>
      </c>
    </row>
    <row r="11954" spans="1:2">
      <c r="A11954" t="s">
        <v>17963</v>
      </c>
      <c r="B11954">
        <v>1</v>
      </c>
    </row>
    <row r="11955" spans="1:2">
      <c r="A11955" t="s">
        <v>17965</v>
      </c>
      <c r="B11955">
        <v>1</v>
      </c>
    </row>
    <row r="11956" spans="1:2">
      <c r="A11956" t="s">
        <v>17966</v>
      </c>
      <c r="B11956">
        <v>1</v>
      </c>
    </row>
    <row r="11957" spans="1:2">
      <c r="A11957" t="s">
        <v>17969</v>
      </c>
      <c r="B11957">
        <v>1</v>
      </c>
    </row>
    <row r="11958" spans="1:2">
      <c r="A11958" t="s">
        <v>17971</v>
      </c>
      <c r="B11958">
        <v>1</v>
      </c>
    </row>
    <row r="11959" spans="1:2">
      <c r="A11959" t="s">
        <v>17973</v>
      </c>
      <c r="B11959">
        <v>1</v>
      </c>
    </row>
    <row r="11960" spans="1:2">
      <c r="A11960">
        <v>-0.13</v>
      </c>
      <c r="B11960">
        <v>1</v>
      </c>
    </row>
    <row r="11961" spans="1:2">
      <c r="A11961" t="s">
        <v>17975</v>
      </c>
      <c r="B11961">
        <v>1</v>
      </c>
    </row>
    <row r="11962" spans="1:2">
      <c r="A11962">
        <v>-0.19</v>
      </c>
      <c r="B11962">
        <v>1</v>
      </c>
    </row>
    <row r="11963" spans="1:2">
      <c r="A11963" t="s">
        <v>17977</v>
      </c>
      <c r="B11963">
        <v>1</v>
      </c>
    </row>
    <row r="11964" spans="1:2">
      <c r="A11964" t="s">
        <v>17978</v>
      </c>
      <c r="B11964">
        <v>1</v>
      </c>
    </row>
    <row r="11965" spans="1:2">
      <c r="A11965" t="s">
        <v>17979</v>
      </c>
      <c r="B11965">
        <v>1</v>
      </c>
    </row>
    <row r="11966" spans="1:2">
      <c r="A11966" t="s">
        <v>17981</v>
      </c>
      <c r="B11966">
        <v>1</v>
      </c>
    </row>
    <row r="11967" spans="1:2">
      <c r="A11967" t="s">
        <v>17982</v>
      </c>
      <c r="B11967">
        <v>1</v>
      </c>
    </row>
    <row r="11968" spans="1:2">
      <c r="A11968" t="s">
        <v>17984</v>
      </c>
      <c r="B11968">
        <v>1</v>
      </c>
    </row>
    <row r="11969" spans="1:2">
      <c r="A11969" t="s">
        <v>17985</v>
      </c>
      <c r="B11969">
        <v>1</v>
      </c>
    </row>
    <row r="11970" spans="1:2">
      <c r="A11970" t="s">
        <v>17986</v>
      </c>
      <c r="B11970">
        <v>1</v>
      </c>
    </row>
    <row r="11971" spans="1:2">
      <c r="A11971" t="s">
        <v>17987</v>
      </c>
      <c r="B11971">
        <v>1</v>
      </c>
    </row>
    <row r="11972" spans="1:2">
      <c r="A11972" t="s">
        <v>17988</v>
      </c>
      <c r="B11972">
        <v>1</v>
      </c>
    </row>
    <row r="11973" spans="1:2">
      <c r="A11973" t="s">
        <v>17992</v>
      </c>
      <c r="B11973">
        <v>1</v>
      </c>
    </row>
    <row r="11974" spans="1:2">
      <c r="A11974" t="s">
        <v>17993</v>
      </c>
      <c r="B11974">
        <v>1</v>
      </c>
    </row>
    <row r="11975" spans="1:2">
      <c r="A11975" t="s">
        <v>17994</v>
      </c>
      <c r="B11975">
        <v>1</v>
      </c>
    </row>
    <row r="11976" spans="1:2">
      <c r="A11976">
        <v>1.56</v>
      </c>
      <c r="B11976">
        <v>1</v>
      </c>
    </row>
    <row r="11977" spans="1:2">
      <c r="A11977" t="s">
        <v>17995</v>
      </c>
      <c r="B11977">
        <v>1</v>
      </c>
    </row>
    <row r="11978" spans="1:2">
      <c r="A11978" t="s">
        <v>17997</v>
      </c>
      <c r="B11978">
        <v>1</v>
      </c>
    </row>
    <row r="11979" spans="1:2">
      <c r="A11979" t="s">
        <v>17998</v>
      </c>
      <c r="B11979">
        <v>1</v>
      </c>
    </row>
    <row r="11980" spans="1:2">
      <c r="A11980">
        <v>12.12</v>
      </c>
      <c r="B11980">
        <v>1</v>
      </c>
    </row>
    <row r="11981" spans="1:2">
      <c r="A11981" t="s">
        <v>18000</v>
      </c>
      <c r="B11981">
        <v>1</v>
      </c>
    </row>
    <row r="11982" spans="1:2">
      <c r="A11982" t="s">
        <v>18002</v>
      </c>
      <c r="B11982">
        <v>1</v>
      </c>
    </row>
    <row r="11983" spans="1:2">
      <c r="A11983" t="s">
        <v>18003</v>
      </c>
      <c r="B11983">
        <v>1</v>
      </c>
    </row>
    <row r="11984" spans="1:2">
      <c r="A11984">
        <v>30</v>
      </c>
      <c r="B11984">
        <v>1</v>
      </c>
    </row>
    <row r="11985" spans="1:2">
      <c r="A11985">
        <v>98</v>
      </c>
      <c r="B11985">
        <v>1</v>
      </c>
    </row>
    <row r="11986" spans="1:2">
      <c r="A11986">
        <v>30.4</v>
      </c>
      <c r="B11986">
        <v>1</v>
      </c>
    </row>
    <row r="11987" spans="1:2">
      <c r="A11987" t="s">
        <v>18007</v>
      </c>
      <c r="B11987">
        <v>1</v>
      </c>
    </row>
    <row r="11988" spans="1:2">
      <c r="A11988" t="s">
        <v>18011</v>
      </c>
      <c r="B11988">
        <v>1</v>
      </c>
    </row>
    <row r="11989" spans="1:2">
      <c r="A11989" t="s">
        <v>18022</v>
      </c>
      <c r="B11989">
        <v>1</v>
      </c>
    </row>
    <row r="11990" spans="1:2">
      <c r="A11990" t="s">
        <v>18025</v>
      </c>
      <c r="B11990">
        <v>1</v>
      </c>
    </row>
    <row r="11991" spans="1:2">
      <c r="A11991" t="s">
        <v>18027</v>
      </c>
      <c r="B11991">
        <v>1</v>
      </c>
    </row>
    <row r="11992" spans="1:2">
      <c r="A11992" t="s">
        <v>18029</v>
      </c>
      <c r="B11992">
        <v>1</v>
      </c>
    </row>
    <row r="11993" spans="1:2">
      <c r="A11993">
        <v>0.26</v>
      </c>
      <c r="B11993">
        <v>1</v>
      </c>
    </row>
    <row r="11994" spans="1:2">
      <c r="A11994" t="s">
        <v>18032</v>
      </c>
      <c r="B11994">
        <v>1</v>
      </c>
    </row>
    <row r="11995" spans="1:2">
      <c r="A11995" t="s">
        <v>18033</v>
      </c>
      <c r="B11995">
        <v>1</v>
      </c>
    </row>
    <row r="11996" spans="1:2">
      <c r="A11996" t="s">
        <v>18034</v>
      </c>
      <c r="B11996">
        <v>1</v>
      </c>
    </row>
    <row r="11997" spans="1:2">
      <c r="A11997" t="s">
        <v>18036</v>
      </c>
      <c r="B11997">
        <v>1</v>
      </c>
    </row>
    <row r="11998" spans="1:2">
      <c r="A11998" t="s">
        <v>18037</v>
      </c>
      <c r="B11998">
        <v>1</v>
      </c>
    </row>
    <row r="11999" spans="1:2">
      <c r="A11999" t="s">
        <v>18039</v>
      </c>
      <c r="B11999">
        <v>1</v>
      </c>
    </row>
    <row r="12000" spans="1:2">
      <c r="A12000" t="s">
        <v>18040</v>
      </c>
      <c r="B12000">
        <v>1</v>
      </c>
    </row>
    <row r="12001" spans="1:2">
      <c r="A12001" t="s">
        <v>18041</v>
      </c>
      <c r="B12001">
        <v>1</v>
      </c>
    </row>
    <row r="12002" spans="1:2">
      <c r="A12002" t="s">
        <v>18043</v>
      </c>
      <c r="B12002">
        <v>1</v>
      </c>
    </row>
    <row r="12003" spans="1:2">
      <c r="A12003" t="s">
        <v>18044</v>
      </c>
      <c r="B12003">
        <v>1</v>
      </c>
    </row>
    <row r="12004" spans="1:2">
      <c r="A12004" t="s">
        <v>18046</v>
      </c>
      <c r="B12004">
        <v>1</v>
      </c>
    </row>
    <row r="12005" spans="1:2">
      <c r="A12005" t="s">
        <v>18047</v>
      </c>
      <c r="B12005">
        <v>1</v>
      </c>
    </row>
    <row r="12006" spans="1:2">
      <c r="A12006" t="s">
        <v>18051</v>
      </c>
      <c r="B12006">
        <v>1</v>
      </c>
    </row>
    <row r="12007" spans="1:2">
      <c r="A12007" t="s">
        <v>18053</v>
      </c>
      <c r="B12007">
        <v>1</v>
      </c>
    </row>
    <row r="12008" spans="1:2">
      <c r="A12008" t="s">
        <v>18054</v>
      </c>
      <c r="B12008">
        <v>1</v>
      </c>
    </row>
    <row r="12009" spans="1:2">
      <c r="A12009" t="s">
        <v>18057</v>
      </c>
      <c r="B12009">
        <v>1</v>
      </c>
    </row>
    <row r="12010" spans="1:2">
      <c r="A12010" t="s">
        <v>18063</v>
      </c>
      <c r="B12010">
        <v>1</v>
      </c>
    </row>
    <row r="12011" spans="1:2">
      <c r="A12011" t="s">
        <v>18064</v>
      </c>
      <c r="B12011">
        <v>1</v>
      </c>
    </row>
    <row r="12012" spans="1:2">
      <c r="A12012" t="s">
        <v>18067</v>
      </c>
      <c r="B12012">
        <v>1</v>
      </c>
    </row>
    <row r="12013" spans="1:2">
      <c r="A12013" t="s">
        <v>18068</v>
      </c>
      <c r="B12013">
        <v>1</v>
      </c>
    </row>
    <row r="12014" spans="1:2">
      <c r="A12014" t="s">
        <v>18069</v>
      </c>
      <c r="B12014">
        <v>1</v>
      </c>
    </row>
    <row r="12015" spans="1:2">
      <c r="A12015" t="s">
        <v>18070</v>
      </c>
      <c r="B12015">
        <v>1</v>
      </c>
    </row>
    <row r="12016" spans="1:2">
      <c r="A12016" t="s">
        <v>18072</v>
      </c>
      <c r="B12016">
        <v>1</v>
      </c>
    </row>
    <row r="12017" spans="1:2">
      <c r="A12017" t="s">
        <v>18075</v>
      </c>
      <c r="B12017">
        <v>1</v>
      </c>
    </row>
    <row r="12018" spans="1:2">
      <c r="A12018">
        <v>7.1</v>
      </c>
      <c r="B12018">
        <v>1</v>
      </c>
    </row>
    <row r="12019" spans="1:2">
      <c r="A12019">
        <v>7.7</v>
      </c>
      <c r="B12019">
        <v>1</v>
      </c>
    </row>
    <row r="12020" spans="1:2">
      <c r="A12020">
        <v>7.4</v>
      </c>
      <c r="B12020">
        <v>1</v>
      </c>
    </row>
    <row r="12021" spans="1:2">
      <c r="A12021" t="s">
        <v>18077</v>
      </c>
      <c r="B12021">
        <v>1</v>
      </c>
    </row>
    <row r="12022" spans="1:2">
      <c r="A12022" t="s">
        <v>18079</v>
      </c>
      <c r="B12022">
        <v>1</v>
      </c>
    </row>
    <row r="12023" spans="1:2">
      <c r="A12023" t="s">
        <v>18080</v>
      </c>
      <c r="B12023">
        <v>1</v>
      </c>
    </row>
    <row r="12024" spans="1:2">
      <c r="A12024" t="s">
        <v>18081</v>
      </c>
      <c r="B12024">
        <v>1</v>
      </c>
    </row>
    <row r="12025" spans="1:2">
      <c r="A12025" t="s">
        <v>18082</v>
      </c>
      <c r="B12025">
        <v>1</v>
      </c>
    </row>
    <row r="12026" spans="1:2">
      <c r="A12026" t="s">
        <v>18087</v>
      </c>
      <c r="B12026">
        <v>1</v>
      </c>
    </row>
    <row r="12027" spans="1:2">
      <c r="A12027" t="s">
        <v>18088</v>
      </c>
      <c r="B12027">
        <v>1</v>
      </c>
    </row>
    <row r="12028" spans="1:2">
      <c r="A12028">
        <v>5.0999999999999996</v>
      </c>
      <c r="B12028">
        <v>1</v>
      </c>
    </row>
    <row r="12029" spans="1:2">
      <c r="A12029" t="s">
        <v>18095</v>
      </c>
      <c r="B12029">
        <v>1</v>
      </c>
    </row>
    <row r="12030" spans="1:2">
      <c r="A12030" t="s">
        <v>18096</v>
      </c>
      <c r="B12030">
        <v>1</v>
      </c>
    </row>
    <row r="12031" spans="1:2">
      <c r="A12031" t="s">
        <v>18097</v>
      </c>
      <c r="B12031">
        <v>1</v>
      </c>
    </row>
    <row r="12032" spans="1:2">
      <c r="A12032" t="s">
        <v>18098</v>
      </c>
      <c r="B12032">
        <v>1</v>
      </c>
    </row>
    <row r="12033" spans="1:2">
      <c r="A12033" t="s">
        <v>18099</v>
      </c>
      <c r="B12033">
        <v>1</v>
      </c>
    </row>
    <row r="12034" spans="1:2">
      <c r="A12034" t="s">
        <v>18100</v>
      </c>
      <c r="B12034">
        <v>1</v>
      </c>
    </row>
    <row r="12035" spans="1:2">
      <c r="A12035" t="s">
        <v>18101</v>
      </c>
      <c r="B12035">
        <v>1</v>
      </c>
    </row>
    <row r="12036" spans="1:2">
      <c r="A12036" t="s">
        <v>18103</v>
      </c>
      <c r="B12036">
        <v>1</v>
      </c>
    </row>
    <row r="12037" spans="1:2">
      <c r="A12037" t="s">
        <v>18110</v>
      </c>
      <c r="B12037">
        <v>1</v>
      </c>
    </row>
    <row r="12038" spans="1:2">
      <c r="A12038" t="s">
        <v>18112</v>
      </c>
      <c r="B12038">
        <v>1</v>
      </c>
    </row>
    <row r="12039" spans="1:2">
      <c r="A12039" t="s">
        <v>18114</v>
      </c>
      <c r="B12039">
        <v>1</v>
      </c>
    </row>
    <row r="12040" spans="1:2">
      <c r="A12040" t="s">
        <v>18115</v>
      </c>
      <c r="B12040">
        <v>1</v>
      </c>
    </row>
    <row r="12041" spans="1:2">
      <c r="A12041" t="s">
        <v>18116</v>
      </c>
      <c r="B12041">
        <v>1</v>
      </c>
    </row>
    <row r="12042" spans="1:2">
      <c r="A12042" t="s">
        <v>18117</v>
      </c>
      <c r="B12042">
        <v>1</v>
      </c>
    </row>
    <row r="12043" spans="1:2">
      <c r="A12043" t="s">
        <v>18118</v>
      </c>
      <c r="B12043">
        <v>1</v>
      </c>
    </row>
    <row r="12044" spans="1:2">
      <c r="A12044" t="s">
        <v>18120</v>
      </c>
      <c r="B12044">
        <v>1</v>
      </c>
    </row>
    <row r="12045" spans="1:2">
      <c r="A12045" t="s">
        <v>18123</v>
      </c>
      <c r="B12045">
        <v>1</v>
      </c>
    </row>
    <row r="12046" spans="1:2">
      <c r="A12046" t="s">
        <v>18125</v>
      </c>
      <c r="B12046">
        <v>1</v>
      </c>
    </row>
    <row r="12047" spans="1:2">
      <c r="A12047" t="s">
        <v>18128</v>
      </c>
      <c r="B12047">
        <v>1</v>
      </c>
    </row>
    <row r="12048" spans="1:2">
      <c r="A12048" t="s">
        <v>18130</v>
      </c>
      <c r="B12048">
        <v>1</v>
      </c>
    </row>
    <row r="12049" spans="1:2">
      <c r="A12049" t="s">
        <v>18131</v>
      </c>
      <c r="B12049">
        <v>1</v>
      </c>
    </row>
    <row r="12050" spans="1:2">
      <c r="A12050" t="s">
        <v>18132</v>
      </c>
      <c r="B12050">
        <v>1</v>
      </c>
    </row>
    <row r="12051" spans="1:2">
      <c r="A12051">
        <v>416</v>
      </c>
      <c r="B12051">
        <v>1</v>
      </c>
    </row>
    <row r="12052" spans="1:2">
      <c r="A12052" t="s">
        <v>18134</v>
      </c>
      <c r="B12052">
        <v>1</v>
      </c>
    </row>
    <row r="12053" spans="1:2">
      <c r="A12053">
        <v>411</v>
      </c>
      <c r="B12053">
        <v>1</v>
      </c>
    </row>
    <row r="12054" spans="1:2">
      <c r="A12054" t="s">
        <v>18135</v>
      </c>
      <c r="B12054">
        <v>1</v>
      </c>
    </row>
    <row r="12055" spans="1:2">
      <c r="A12055" t="s">
        <v>18136</v>
      </c>
      <c r="B12055">
        <v>1</v>
      </c>
    </row>
    <row r="12056" spans="1:2">
      <c r="A12056" t="s">
        <v>18137</v>
      </c>
      <c r="B12056">
        <v>1</v>
      </c>
    </row>
    <row r="12057" spans="1:2">
      <c r="A12057" t="s">
        <v>18138</v>
      </c>
      <c r="B12057">
        <v>1</v>
      </c>
    </row>
    <row r="12058" spans="1:2">
      <c r="A12058" t="s">
        <v>18142</v>
      </c>
      <c r="B12058">
        <v>1</v>
      </c>
    </row>
    <row r="12059" spans="1:2">
      <c r="A12059" t="s">
        <v>18143</v>
      </c>
      <c r="B12059">
        <v>1</v>
      </c>
    </row>
    <row r="12060" spans="1:2">
      <c r="A12060" t="s">
        <v>18144</v>
      </c>
      <c r="B12060">
        <v>1</v>
      </c>
    </row>
    <row r="12061" spans="1:2">
      <c r="A12061" t="s">
        <v>18145</v>
      </c>
      <c r="B12061">
        <v>1</v>
      </c>
    </row>
    <row r="12062" spans="1:2">
      <c r="A12062">
        <v>9.3800000000000008</v>
      </c>
      <c r="B12062">
        <v>1</v>
      </c>
    </row>
    <row r="12063" spans="1:2">
      <c r="A12063" t="s">
        <v>18146</v>
      </c>
      <c r="B12063">
        <v>1</v>
      </c>
    </row>
    <row r="12064" spans="1:2">
      <c r="A12064" t="s">
        <v>18148</v>
      </c>
      <c r="B12064">
        <v>1</v>
      </c>
    </row>
    <row r="12065" spans="1:2">
      <c r="A12065" t="s">
        <v>18149</v>
      </c>
      <c r="B12065">
        <v>1</v>
      </c>
    </row>
    <row r="12066" spans="1:2">
      <c r="A12066" s="32">
        <v>43565</v>
      </c>
      <c r="B12066">
        <v>1</v>
      </c>
    </row>
    <row r="12067" spans="1:2">
      <c r="A12067" t="s">
        <v>18151</v>
      </c>
      <c r="B12067">
        <v>1</v>
      </c>
    </row>
    <row r="12068" spans="1:2">
      <c r="A12068" t="s">
        <v>18152</v>
      </c>
      <c r="B12068">
        <v>1</v>
      </c>
    </row>
    <row r="12069" spans="1:2">
      <c r="A12069" t="s">
        <v>18153</v>
      </c>
      <c r="B12069">
        <v>1</v>
      </c>
    </row>
    <row r="12070" spans="1:2">
      <c r="A12070" t="s">
        <v>18155</v>
      </c>
      <c r="B12070">
        <v>1</v>
      </c>
    </row>
    <row r="12071" spans="1:2">
      <c r="A12071" t="s">
        <v>18156</v>
      </c>
      <c r="B12071">
        <v>1</v>
      </c>
    </row>
    <row r="12072" spans="1:2">
      <c r="A12072" t="s">
        <v>18157</v>
      </c>
      <c r="B12072">
        <v>1</v>
      </c>
    </row>
    <row r="12073" spans="1:2">
      <c r="A12073" t="s">
        <v>18159</v>
      </c>
      <c r="B12073">
        <v>1</v>
      </c>
    </row>
    <row r="12074" spans="1:2">
      <c r="A12074" t="s">
        <v>18160</v>
      </c>
      <c r="B12074">
        <v>1</v>
      </c>
    </row>
    <row r="12075" spans="1:2">
      <c r="A12075" t="s">
        <v>18161</v>
      </c>
      <c r="B12075">
        <v>1</v>
      </c>
    </row>
    <row r="12076" spans="1:2">
      <c r="A12076" t="s">
        <v>18162</v>
      </c>
      <c r="B12076">
        <v>1</v>
      </c>
    </row>
    <row r="12077" spans="1:2">
      <c r="A12077" t="s">
        <v>18163</v>
      </c>
      <c r="B12077">
        <v>1</v>
      </c>
    </row>
    <row r="12078" spans="1:2">
      <c r="A12078" t="s">
        <v>18164</v>
      </c>
      <c r="B12078">
        <v>1</v>
      </c>
    </row>
    <row r="12079" spans="1:2">
      <c r="A12079" t="s">
        <v>18165</v>
      </c>
      <c r="B12079">
        <v>1</v>
      </c>
    </row>
    <row r="12080" spans="1:2">
      <c r="A12080" t="s">
        <v>18167</v>
      </c>
      <c r="B12080">
        <v>1</v>
      </c>
    </row>
    <row r="12081" spans="1:2">
      <c r="A12081" t="s">
        <v>18168</v>
      </c>
      <c r="B12081">
        <v>1</v>
      </c>
    </row>
    <row r="12082" spans="1:2">
      <c r="A12082" t="s">
        <v>18169</v>
      </c>
      <c r="B12082">
        <v>1</v>
      </c>
    </row>
    <row r="12083" spans="1:2">
      <c r="A12083" t="s">
        <v>18171</v>
      </c>
      <c r="B12083">
        <v>1</v>
      </c>
    </row>
    <row r="12084" spans="1:2">
      <c r="A12084" t="s">
        <v>18172</v>
      </c>
      <c r="B12084">
        <v>1</v>
      </c>
    </row>
    <row r="12085" spans="1:2">
      <c r="A12085" t="s">
        <v>18174</v>
      </c>
      <c r="B12085">
        <v>1</v>
      </c>
    </row>
    <row r="12086" spans="1:2">
      <c r="A12086" t="s">
        <v>18176</v>
      </c>
      <c r="B12086">
        <v>1</v>
      </c>
    </row>
    <row r="12087" spans="1:2">
      <c r="A12087" t="s">
        <v>18177</v>
      </c>
      <c r="B12087">
        <v>1</v>
      </c>
    </row>
    <row r="12088" spans="1:2">
      <c r="A12088" t="s">
        <v>18178</v>
      </c>
      <c r="B12088">
        <v>1</v>
      </c>
    </row>
    <row r="12089" spans="1:2">
      <c r="A12089" t="s">
        <v>18180</v>
      </c>
      <c r="B12089">
        <v>1</v>
      </c>
    </row>
    <row r="12090" spans="1:2">
      <c r="A12090" t="s">
        <v>18181</v>
      </c>
      <c r="B12090">
        <v>1</v>
      </c>
    </row>
    <row r="12091" spans="1:2">
      <c r="A12091">
        <v>42.9</v>
      </c>
      <c r="B12091">
        <v>1</v>
      </c>
    </row>
    <row r="12092" spans="1:2">
      <c r="A12092" t="s">
        <v>18182</v>
      </c>
      <c r="B12092">
        <v>1</v>
      </c>
    </row>
    <row r="12093" spans="1:2">
      <c r="A12093" t="s">
        <v>18184</v>
      </c>
      <c r="B12093">
        <v>1</v>
      </c>
    </row>
    <row r="12094" spans="1:2">
      <c r="A12094">
        <v>42.2</v>
      </c>
      <c r="B12094">
        <v>1</v>
      </c>
    </row>
    <row r="12095" spans="1:2">
      <c r="A12095">
        <v>42.5</v>
      </c>
      <c r="B12095">
        <v>1</v>
      </c>
    </row>
    <row r="12096" spans="1:2">
      <c r="A12096" t="s">
        <v>18188</v>
      </c>
      <c r="B12096">
        <v>1</v>
      </c>
    </row>
    <row r="12097" spans="1:2">
      <c r="A12097" t="s">
        <v>18190</v>
      </c>
      <c r="B12097">
        <v>1</v>
      </c>
    </row>
    <row r="12098" spans="1:2">
      <c r="A12098">
        <v>11.84</v>
      </c>
      <c r="B12098">
        <v>1</v>
      </c>
    </row>
    <row r="12099" spans="1:2">
      <c r="A12099" t="s">
        <v>18194</v>
      </c>
      <c r="B12099">
        <v>1</v>
      </c>
    </row>
    <row r="12100" spans="1:2">
      <c r="A12100" t="s">
        <v>18196</v>
      </c>
      <c r="B12100">
        <v>1</v>
      </c>
    </row>
    <row r="12101" spans="1:2">
      <c r="A12101" t="s">
        <v>18197</v>
      </c>
      <c r="B12101">
        <v>1</v>
      </c>
    </row>
    <row r="12102" spans="1:2">
      <c r="A12102" t="s">
        <v>18201</v>
      </c>
      <c r="B12102">
        <v>1</v>
      </c>
    </row>
    <row r="12103" spans="1:2">
      <c r="A12103" t="s">
        <v>18204</v>
      </c>
      <c r="B12103">
        <v>1</v>
      </c>
    </row>
    <row r="12104" spans="1:2">
      <c r="A12104" t="s">
        <v>18205</v>
      </c>
      <c r="B12104">
        <v>1</v>
      </c>
    </row>
    <row r="12105" spans="1:2">
      <c r="A12105" t="s">
        <v>18206</v>
      </c>
      <c r="B12105">
        <v>1</v>
      </c>
    </row>
    <row r="12106" spans="1:2">
      <c r="A12106" t="s">
        <v>18208</v>
      </c>
      <c r="B12106">
        <v>1</v>
      </c>
    </row>
    <row r="12107" spans="1:2">
      <c r="A12107" t="s">
        <v>18209</v>
      </c>
      <c r="B12107">
        <v>1</v>
      </c>
    </row>
    <row r="12108" spans="1:2">
      <c r="A12108" t="s">
        <v>18210</v>
      </c>
      <c r="B12108">
        <v>1</v>
      </c>
    </row>
    <row r="12109" spans="1:2">
      <c r="A12109" t="s">
        <v>18213</v>
      </c>
      <c r="B12109">
        <v>1</v>
      </c>
    </row>
    <row r="12110" spans="1:2">
      <c r="A12110" t="s">
        <v>18215</v>
      </c>
      <c r="B12110">
        <v>1</v>
      </c>
    </row>
    <row r="12111" spans="1:2">
      <c r="A12111" t="s">
        <v>18216</v>
      </c>
      <c r="B12111">
        <v>1</v>
      </c>
    </row>
    <row r="12112" spans="1:2">
      <c r="A12112" t="s">
        <v>18218</v>
      </c>
      <c r="B12112">
        <v>1</v>
      </c>
    </row>
    <row r="12113" spans="1:2">
      <c r="A12113" t="s">
        <v>18219</v>
      </c>
      <c r="B12113">
        <v>1</v>
      </c>
    </row>
    <row r="12114" spans="1:2">
      <c r="A12114" t="s">
        <v>18221</v>
      </c>
      <c r="B12114">
        <v>1</v>
      </c>
    </row>
    <row r="12115" spans="1:2">
      <c r="A12115" t="s">
        <v>18222</v>
      </c>
      <c r="B12115">
        <v>1</v>
      </c>
    </row>
    <row r="12116" spans="1:2">
      <c r="A12116" t="s">
        <v>18226</v>
      </c>
      <c r="B12116">
        <v>1</v>
      </c>
    </row>
    <row r="12117" spans="1:2">
      <c r="A12117" t="s">
        <v>18228</v>
      </c>
      <c r="B12117">
        <v>1</v>
      </c>
    </row>
    <row r="12118" spans="1:2">
      <c r="A12118" t="s">
        <v>18229</v>
      </c>
      <c r="B12118">
        <v>1</v>
      </c>
    </row>
    <row r="12119" spans="1:2">
      <c r="A12119" t="s">
        <v>18230</v>
      </c>
      <c r="B12119">
        <v>1</v>
      </c>
    </row>
    <row r="12120" spans="1:2">
      <c r="A12120" t="s">
        <v>18231</v>
      </c>
      <c r="B12120">
        <v>1</v>
      </c>
    </row>
    <row r="12121" spans="1:2">
      <c r="A12121" t="s">
        <v>18232</v>
      </c>
      <c r="B12121">
        <v>1</v>
      </c>
    </row>
    <row r="12122" spans="1:2">
      <c r="A12122" t="s">
        <v>18233</v>
      </c>
      <c r="B12122">
        <v>1</v>
      </c>
    </row>
    <row r="12123" spans="1:2">
      <c r="A12123" t="s">
        <v>18234</v>
      </c>
      <c r="B12123">
        <v>1</v>
      </c>
    </row>
    <row r="12124" spans="1:2">
      <c r="A12124" t="s">
        <v>18235</v>
      </c>
      <c r="B12124">
        <v>1</v>
      </c>
    </row>
    <row r="12125" spans="1:2">
      <c r="A12125" t="e">
        <f>-induced</f>
        <v>#NAME?</v>
      </c>
      <c r="B12125">
        <v>1</v>
      </c>
    </row>
    <row r="12126" spans="1:2">
      <c r="A12126" t="s">
        <v>18241</v>
      </c>
      <c r="B12126">
        <v>1</v>
      </c>
    </row>
    <row r="12127" spans="1:2">
      <c r="A12127" t="s">
        <v>18242</v>
      </c>
      <c r="B12127">
        <v>1</v>
      </c>
    </row>
    <row r="12128" spans="1:2">
      <c r="A12128">
        <v>0.16</v>
      </c>
      <c r="B12128">
        <v>1</v>
      </c>
    </row>
    <row r="12129" spans="1:2">
      <c r="A12129">
        <v>0.11</v>
      </c>
      <c r="B12129">
        <v>1</v>
      </c>
    </row>
    <row r="12130" spans="1:2">
      <c r="A12130">
        <v>0.19</v>
      </c>
      <c r="B12130">
        <v>1</v>
      </c>
    </row>
    <row r="12131" spans="1:2">
      <c r="A12131">
        <v>88</v>
      </c>
      <c r="B12131">
        <v>1</v>
      </c>
    </row>
    <row r="12132" spans="1:2">
      <c r="A12132" t="s">
        <v>18244</v>
      </c>
      <c r="B12132">
        <v>1</v>
      </c>
    </row>
    <row r="12133" spans="1:2">
      <c r="A12133" t="s">
        <v>18247</v>
      </c>
      <c r="B12133">
        <v>1</v>
      </c>
    </row>
    <row r="12134" spans="1:2">
      <c r="A12134" t="s">
        <v>18248</v>
      </c>
      <c r="B12134">
        <v>1</v>
      </c>
    </row>
    <row r="12135" spans="1:2">
      <c r="A12135" t="s">
        <v>18250</v>
      </c>
      <c r="B12135">
        <v>1</v>
      </c>
    </row>
    <row r="12136" spans="1:2">
      <c r="A12136" t="s">
        <v>18251</v>
      </c>
      <c r="B12136">
        <v>1</v>
      </c>
    </row>
    <row r="12137" spans="1:2">
      <c r="A12137" t="s">
        <v>18252</v>
      </c>
      <c r="B12137">
        <v>1</v>
      </c>
    </row>
    <row r="12138" spans="1:2">
      <c r="A12138" t="s">
        <v>18253</v>
      </c>
      <c r="B12138">
        <v>1</v>
      </c>
    </row>
    <row r="12139" spans="1:2">
      <c r="A12139" t="s">
        <v>18254</v>
      </c>
      <c r="B12139">
        <v>1</v>
      </c>
    </row>
    <row r="12140" spans="1:2">
      <c r="A12140" t="s">
        <v>18255</v>
      </c>
      <c r="B12140">
        <v>1</v>
      </c>
    </row>
    <row r="12141" spans="1:2">
      <c r="A12141" t="s">
        <v>18256</v>
      </c>
      <c r="B12141">
        <v>1</v>
      </c>
    </row>
    <row r="12142" spans="1:2">
      <c r="A12142" t="s">
        <v>18258</v>
      </c>
      <c r="B12142">
        <v>1</v>
      </c>
    </row>
    <row r="12143" spans="1:2">
      <c r="A12143" t="s">
        <v>18260</v>
      </c>
      <c r="B12143">
        <v>1</v>
      </c>
    </row>
    <row r="12144" spans="1:2">
      <c r="A12144" t="s">
        <v>18261</v>
      </c>
      <c r="B12144">
        <v>1</v>
      </c>
    </row>
    <row r="12145" spans="1:2">
      <c r="A12145" t="s">
        <v>18262</v>
      </c>
      <c r="B12145">
        <v>1</v>
      </c>
    </row>
    <row r="12146" spans="1:2">
      <c r="A12146" t="s">
        <v>18264</v>
      </c>
      <c r="B12146">
        <v>1</v>
      </c>
    </row>
    <row r="12147" spans="1:2">
      <c r="A12147" t="s">
        <v>18266</v>
      </c>
      <c r="B12147">
        <v>1</v>
      </c>
    </row>
    <row r="12148" spans="1:2">
      <c r="A12148" t="s">
        <v>18269</v>
      </c>
      <c r="B12148">
        <v>1</v>
      </c>
    </row>
    <row r="12149" spans="1:2">
      <c r="A12149" t="s">
        <v>18271</v>
      </c>
      <c r="B12149">
        <v>1</v>
      </c>
    </row>
    <row r="12150" spans="1:2">
      <c r="A12150" t="s">
        <v>18272</v>
      </c>
      <c r="B12150">
        <v>1</v>
      </c>
    </row>
    <row r="12151" spans="1:2">
      <c r="A12151" t="s">
        <v>18273</v>
      </c>
      <c r="B12151">
        <v>1</v>
      </c>
    </row>
    <row r="12152" spans="1:2">
      <c r="A12152" t="s">
        <v>18276</v>
      </c>
      <c r="B12152">
        <v>1</v>
      </c>
    </row>
    <row r="12153" spans="1:2">
      <c r="A12153">
        <v>1813</v>
      </c>
      <c r="B12153">
        <v>1</v>
      </c>
    </row>
    <row r="12154" spans="1:2">
      <c r="A12154" t="s">
        <v>18280</v>
      </c>
      <c r="B12154">
        <v>1</v>
      </c>
    </row>
    <row r="12155" spans="1:2">
      <c r="A12155" t="s">
        <v>18282</v>
      </c>
      <c r="B12155">
        <v>1</v>
      </c>
    </row>
    <row r="12156" spans="1:2">
      <c r="A12156" t="s">
        <v>18287</v>
      </c>
      <c r="B12156">
        <v>1</v>
      </c>
    </row>
    <row r="12157" spans="1:2">
      <c r="A12157" t="s">
        <v>18289</v>
      </c>
      <c r="B12157">
        <v>1</v>
      </c>
    </row>
    <row r="12158" spans="1:2">
      <c r="A12158" t="s">
        <v>18290</v>
      </c>
      <c r="B12158">
        <v>1</v>
      </c>
    </row>
    <row r="12159" spans="1:2">
      <c r="A12159" t="s">
        <v>18291</v>
      </c>
      <c r="B12159">
        <v>1</v>
      </c>
    </row>
    <row r="12160" spans="1:2">
      <c r="A12160" t="s">
        <v>18293</v>
      </c>
      <c r="B12160">
        <v>1</v>
      </c>
    </row>
    <row r="12161" spans="1:2">
      <c r="A12161" t="s">
        <v>18294</v>
      </c>
      <c r="B12161">
        <v>1</v>
      </c>
    </row>
    <row r="12162" spans="1:2">
      <c r="A12162" t="s">
        <v>18302</v>
      </c>
      <c r="B12162">
        <v>1</v>
      </c>
    </row>
    <row r="12163" spans="1:2">
      <c r="A12163" t="s">
        <v>18303</v>
      </c>
      <c r="B12163">
        <v>1</v>
      </c>
    </row>
    <row r="12164" spans="1:2">
      <c r="A12164" t="s">
        <v>18305</v>
      </c>
      <c r="B12164">
        <v>1</v>
      </c>
    </row>
    <row r="12165" spans="1:2">
      <c r="A12165" t="s">
        <v>18308</v>
      </c>
      <c r="B12165">
        <v>1</v>
      </c>
    </row>
    <row r="12166" spans="1:2">
      <c r="A12166" t="s">
        <v>18311</v>
      </c>
      <c r="B12166">
        <v>1</v>
      </c>
    </row>
    <row r="12167" spans="1:2">
      <c r="A12167" t="s">
        <v>18312</v>
      </c>
      <c r="B12167">
        <v>1</v>
      </c>
    </row>
    <row r="12168" spans="1:2">
      <c r="A12168" t="s">
        <v>18313</v>
      </c>
      <c r="B12168">
        <v>1</v>
      </c>
    </row>
    <row r="12169" spans="1:2">
      <c r="A12169" t="s">
        <v>18315</v>
      </c>
      <c r="B12169">
        <v>1</v>
      </c>
    </row>
    <row r="12170" spans="1:2">
      <c r="A12170" t="s">
        <v>18317</v>
      </c>
      <c r="B12170">
        <v>1</v>
      </c>
    </row>
    <row r="12171" spans="1:2">
      <c r="A12171" t="s">
        <v>18318</v>
      </c>
      <c r="B12171">
        <v>1</v>
      </c>
    </row>
    <row r="12172" spans="1:2">
      <c r="A12172">
        <v>1970</v>
      </c>
      <c r="B12172">
        <v>1</v>
      </c>
    </row>
    <row r="12173" spans="1:2">
      <c r="A12173" t="s">
        <v>18320</v>
      </c>
      <c r="B12173">
        <v>1</v>
      </c>
    </row>
    <row r="12174" spans="1:2">
      <c r="A12174" t="s">
        <v>18323</v>
      </c>
      <c r="B12174">
        <v>1</v>
      </c>
    </row>
    <row r="12175" spans="1:2">
      <c r="A12175" t="s">
        <v>18324</v>
      </c>
      <c r="B12175">
        <v>1</v>
      </c>
    </row>
    <row r="12176" spans="1:2">
      <c r="A12176" t="s">
        <v>18326</v>
      </c>
      <c r="B12176">
        <v>1</v>
      </c>
    </row>
    <row r="12177" spans="1:2">
      <c r="A12177">
        <v>0.105</v>
      </c>
      <c r="B12177">
        <v>1</v>
      </c>
    </row>
    <row r="12178" spans="1:2">
      <c r="A12178" t="s">
        <v>18328</v>
      </c>
      <c r="B12178">
        <v>1</v>
      </c>
    </row>
    <row r="12179" spans="1:2">
      <c r="A12179" t="s">
        <v>18330</v>
      </c>
      <c r="B12179">
        <v>1</v>
      </c>
    </row>
    <row r="12180" spans="1:2">
      <c r="A12180" t="s">
        <v>18332</v>
      </c>
      <c r="B12180">
        <v>1</v>
      </c>
    </row>
    <row r="12181" spans="1:2">
      <c r="A12181" t="s">
        <v>18333</v>
      </c>
      <c r="B12181">
        <v>1</v>
      </c>
    </row>
    <row r="12182" spans="1:2">
      <c r="A12182" t="s">
        <v>18334</v>
      </c>
      <c r="B12182">
        <v>1</v>
      </c>
    </row>
    <row r="12183" spans="1:2">
      <c r="A12183" t="s">
        <v>18335</v>
      </c>
      <c r="B12183">
        <v>1</v>
      </c>
    </row>
    <row r="12184" spans="1:2">
      <c r="A12184">
        <v>8.1</v>
      </c>
      <c r="B12184">
        <v>1</v>
      </c>
    </row>
    <row r="12185" spans="1:2">
      <c r="A12185" t="s">
        <v>18340</v>
      </c>
      <c r="B12185">
        <v>1</v>
      </c>
    </row>
    <row r="12186" spans="1:2">
      <c r="A12186" t="s">
        <v>18341</v>
      </c>
      <c r="B12186">
        <v>1</v>
      </c>
    </row>
    <row r="12187" spans="1:2">
      <c r="A12187" t="s">
        <v>18342</v>
      </c>
      <c r="B12187">
        <v>1</v>
      </c>
    </row>
    <row r="12188" spans="1:2">
      <c r="A12188" t="s">
        <v>18343</v>
      </c>
      <c r="B12188">
        <v>1</v>
      </c>
    </row>
    <row r="12189" spans="1:2">
      <c r="A12189" t="s">
        <v>18344</v>
      </c>
      <c r="B12189">
        <v>1</v>
      </c>
    </row>
    <row r="12190" spans="1:2">
      <c r="A12190" t="s">
        <v>18345</v>
      </c>
      <c r="B12190">
        <v>1</v>
      </c>
    </row>
    <row r="12191" spans="1:2">
      <c r="A12191" t="s">
        <v>18346</v>
      </c>
      <c r="B12191">
        <v>1</v>
      </c>
    </row>
    <row r="12192" spans="1:2">
      <c r="A12192" t="s">
        <v>10476</v>
      </c>
      <c r="B12192">
        <v>1</v>
      </c>
    </row>
    <row r="12193" spans="1:2">
      <c r="A12193" t="s">
        <v>18347</v>
      </c>
      <c r="B12193">
        <v>1</v>
      </c>
    </row>
    <row r="12194" spans="1:2">
      <c r="A12194" t="s">
        <v>18351</v>
      </c>
      <c r="B12194">
        <v>1</v>
      </c>
    </row>
    <row r="12195" spans="1:2">
      <c r="A12195" t="s">
        <v>18352</v>
      </c>
      <c r="B12195">
        <v>1</v>
      </c>
    </row>
    <row r="12196" spans="1:2">
      <c r="A12196" t="s">
        <v>18353</v>
      </c>
      <c r="B12196">
        <v>1</v>
      </c>
    </row>
    <row r="12197" spans="1:2">
      <c r="A12197" t="s">
        <v>18354</v>
      </c>
      <c r="B12197">
        <v>1</v>
      </c>
    </row>
    <row r="12198" spans="1:2">
      <c r="A12198" t="s">
        <v>18357</v>
      </c>
      <c r="B12198">
        <v>1</v>
      </c>
    </row>
    <row r="12199" spans="1:2">
      <c r="A12199" t="s">
        <v>18358</v>
      </c>
      <c r="B12199">
        <v>1</v>
      </c>
    </row>
    <row r="12200" spans="1:2">
      <c r="A12200" t="s">
        <v>18360</v>
      </c>
      <c r="B12200">
        <v>1</v>
      </c>
    </row>
    <row r="12201" spans="1:2">
      <c r="A12201" t="s">
        <v>18361</v>
      </c>
      <c r="B12201">
        <v>1</v>
      </c>
    </row>
    <row r="12202" spans="1:2">
      <c r="A12202" t="s">
        <v>18362</v>
      </c>
      <c r="B12202">
        <v>1</v>
      </c>
    </row>
    <row r="12203" spans="1:2">
      <c r="A12203" t="s">
        <v>18366</v>
      </c>
      <c r="B12203">
        <v>1</v>
      </c>
    </row>
    <row r="12204" spans="1:2">
      <c r="A12204" t="s">
        <v>18370</v>
      </c>
      <c r="B12204">
        <v>1</v>
      </c>
    </row>
    <row r="12205" spans="1:2">
      <c r="A12205">
        <v>1559</v>
      </c>
      <c r="B12205">
        <v>1</v>
      </c>
    </row>
    <row r="12206" spans="1:2">
      <c r="A12206" t="s">
        <v>18372</v>
      </c>
      <c r="B12206">
        <v>1</v>
      </c>
    </row>
    <row r="12207" spans="1:2">
      <c r="A12207">
        <v>532</v>
      </c>
      <c r="B12207">
        <v>1</v>
      </c>
    </row>
    <row r="12208" spans="1:2">
      <c r="A12208" t="s">
        <v>18375</v>
      </c>
      <c r="B12208">
        <v>1</v>
      </c>
    </row>
    <row r="12209" spans="1:2">
      <c r="A12209" t="s">
        <v>18377</v>
      </c>
      <c r="B12209">
        <v>1</v>
      </c>
    </row>
    <row r="12210" spans="1:2">
      <c r="A12210" t="s">
        <v>18378</v>
      </c>
      <c r="B12210">
        <v>1</v>
      </c>
    </row>
    <row r="12211" spans="1:2">
      <c r="A12211" t="s">
        <v>18380</v>
      </c>
      <c r="B12211">
        <v>1</v>
      </c>
    </row>
    <row r="12212" spans="1:2">
      <c r="A12212" t="s">
        <v>18381</v>
      </c>
      <c r="B12212">
        <v>1</v>
      </c>
    </row>
    <row r="12213" spans="1:2">
      <c r="A12213" t="s">
        <v>18382</v>
      </c>
      <c r="B12213">
        <v>1</v>
      </c>
    </row>
    <row r="12214" spans="1:2">
      <c r="A12214" t="s">
        <v>18384</v>
      </c>
      <c r="B12214">
        <v>1</v>
      </c>
    </row>
    <row r="12215" spans="1:2">
      <c r="A12215" t="s">
        <v>18386</v>
      </c>
      <c r="B12215">
        <v>1</v>
      </c>
    </row>
    <row r="12216" spans="1:2">
      <c r="A12216" t="s">
        <v>18387</v>
      </c>
      <c r="B12216">
        <v>1</v>
      </c>
    </row>
    <row r="12217" spans="1:2">
      <c r="A12217" t="s">
        <v>18388</v>
      </c>
      <c r="B12217">
        <v>1</v>
      </c>
    </row>
    <row r="12218" spans="1:2">
      <c r="A12218" t="s">
        <v>18390</v>
      </c>
      <c r="B12218">
        <v>1</v>
      </c>
    </row>
    <row r="12219" spans="1:2">
      <c r="A12219" t="s">
        <v>18391</v>
      </c>
      <c r="B12219">
        <v>1</v>
      </c>
    </row>
    <row r="12220" spans="1:2">
      <c r="A12220" t="s">
        <v>18392</v>
      </c>
      <c r="B12220">
        <v>1</v>
      </c>
    </row>
    <row r="12221" spans="1:2">
      <c r="A12221" t="s">
        <v>18394</v>
      </c>
      <c r="B12221">
        <v>1</v>
      </c>
    </row>
    <row r="12222" spans="1:2">
      <c r="A12222" t="s">
        <v>18395</v>
      </c>
      <c r="B12222">
        <v>1</v>
      </c>
    </row>
    <row r="12223" spans="1:2">
      <c r="A12223" t="s">
        <v>18396</v>
      </c>
      <c r="B12223">
        <v>1</v>
      </c>
    </row>
    <row r="12224" spans="1:2">
      <c r="A12224" t="s">
        <v>18397</v>
      </c>
      <c r="B12224">
        <v>1</v>
      </c>
    </row>
    <row r="12225" spans="1:2">
      <c r="A12225" t="s">
        <v>18398</v>
      </c>
      <c r="B12225">
        <v>1</v>
      </c>
    </row>
    <row r="12226" spans="1:2">
      <c r="A12226" t="s">
        <v>18399</v>
      </c>
      <c r="B12226">
        <v>1</v>
      </c>
    </row>
    <row r="12227" spans="1:2">
      <c r="A12227" t="s">
        <v>18402</v>
      </c>
      <c r="B12227">
        <v>1</v>
      </c>
    </row>
    <row r="12228" spans="1:2">
      <c r="A12228" t="s">
        <v>18403</v>
      </c>
      <c r="B12228">
        <v>1</v>
      </c>
    </row>
    <row r="12229" spans="1:2">
      <c r="A12229" t="s">
        <v>18404</v>
      </c>
      <c r="B12229">
        <v>1</v>
      </c>
    </row>
    <row r="12230" spans="1:2">
      <c r="A12230" t="s">
        <v>18405</v>
      </c>
      <c r="B12230">
        <v>1</v>
      </c>
    </row>
    <row r="12231" spans="1:2">
      <c r="A12231" t="s">
        <v>18406</v>
      </c>
      <c r="B12231">
        <v>1</v>
      </c>
    </row>
    <row r="12232" spans="1:2">
      <c r="A12232" t="s">
        <v>18408</v>
      </c>
      <c r="B12232">
        <v>1</v>
      </c>
    </row>
    <row r="12233" spans="1:2">
      <c r="A12233" t="s">
        <v>18409</v>
      </c>
      <c r="B12233">
        <v>1</v>
      </c>
    </row>
    <row r="12234" spans="1:2">
      <c r="A12234" t="s">
        <v>18410</v>
      </c>
      <c r="B12234">
        <v>1</v>
      </c>
    </row>
    <row r="12235" spans="1:2">
      <c r="A12235" t="s">
        <v>18411</v>
      </c>
      <c r="B12235">
        <v>1</v>
      </c>
    </row>
    <row r="12236" spans="1:2">
      <c r="A12236" t="s">
        <v>18412</v>
      </c>
      <c r="B12236">
        <v>1</v>
      </c>
    </row>
    <row r="12237" spans="1:2">
      <c r="A12237" t="s">
        <v>18414</v>
      </c>
      <c r="B12237">
        <v>1</v>
      </c>
    </row>
    <row r="12238" spans="1:2">
      <c r="A12238" t="s">
        <v>18417</v>
      </c>
      <c r="B12238">
        <v>1</v>
      </c>
    </row>
    <row r="12239" spans="1:2">
      <c r="A12239" t="s">
        <v>18420</v>
      </c>
      <c r="B12239">
        <v>1</v>
      </c>
    </row>
    <row r="12240" spans="1:2">
      <c r="A12240" t="s">
        <v>18421</v>
      </c>
      <c r="B12240">
        <v>1</v>
      </c>
    </row>
    <row r="12241" spans="1:2">
      <c r="A12241" t="s">
        <v>18422</v>
      </c>
      <c r="B12241">
        <v>1</v>
      </c>
    </row>
    <row r="12242" spans="1:2">
      <c r="A12242" t="s">
        <v>18425</v>
      </c>
      <c r="B12242">
        <v>1</v>
      </c>
    </row>
    <row r="12243" spans="1:2">
      <c r="A12243" t="s">
        <v>18427</v>
      </c>
      <c r="B12243">
        <v>1</v>
      </c>
    </row>
    <row r="12244" spans="1:2">
      <c r="A12244">
        <v>56.8</v>
      </c>
      <c r="B12244">
        <v>1</v>
      </c>
    </row>
    <row r="12245" spans="1:2">
      <c r="A12245" t="s">
        <v>18428</v>
      </c>
      <c r="B12245">
        <v>1</v>
      </c>
    </row>
    <row r="12246" spans="1:2">
      <c r="A12246" t="s">
        <v>18429</v>
      </c>
      <c r="B12246">
        <v>1</v>
      </c>
    </row>
    <row r="12247" spans="1:2">
      <c r="A12247" t="s">
        <v>18431</v>
      </c>
      <c r="B12247">
        <v>1</v>
      </c>
    </row>
    <row r="12248" spans="1:2">
      <c r="A12248" t="s">
        <v>18433</v>
      </c>
      <c r="B12248">
        <v>1</v>
      </c>
    </row>
    <row r="12249" spans="1:2">
      <c r="A12249" t="s">
        <v>18434</v>
      </c>
      <c r="B12249">
        <v>1</v>
      </c>
    </row>
    <row r="12250" spans="1:2">
      <c r="A12250" t="s">
        <v>18435</v>
      </c>
      <c r="B12250">
        <v>1</v>
      </c>
    </row>
    <row r="12251" spans="1:2">
      <c r="A12251" t="s">
        <v>18436</v>
      </c>
      <c r="B12251">
        <v>1</v>
      </c>
    </row>
    <row r="12252" spans="1:2">
      <c r="A12252" t="s">
        <v>18437</v>
      </c>
      <c r="B12252">
        <v>1</v>
      </c>
    </row>
    <row r="12253" spans="1:2">
      <c r="A12253">
        <v>0.79500000000000004</v>
      </c>
      <c r="B12253">
        <v>1</v>
      </c>
    </row>
    <row r="12254" spans="1:2">
      <c r="A12254" t="s">
        <v>18439</v>
      </c>
      <c r="B12254">
        <v>1</v>
      </c>
    </row>
    <row r="12255" spans="1:2">
      <c r="A12255" t="s">
        <v>18441</v>
      </c>
      <c r="B12255">
        <v>1</v>
      </c>
    </row>
    <row r="12256" spans="1:2">
      <c r="A12256" t="s">
        <v>18442</v>
      </c>
      <c r="B12256">
        <v>1</v>
      </c>
    </row>
    <row r="12257" spans="1:2">
      <c r="A12257" t="s">
        <v>18444</v>
      </c>
      <c r="B12257">
        <v>1</v>
      </c>
    </row>
    <row r="12258" spans="1:2">
      <c r="A12258" t="s">
        <v>18445</v>
      </c>
      <c r="B12258">
        <v>1</v>
      </c>
    </row>
    <row r="12259" spans="1:2">
      <c r="A12259" t="s">
        <v>18448</v>
      </c>
      <c r="B12259">
        <v>1</v>
      </c>
    </row>
    <row r="12260" spans="1:2">
      <c r="A12260" t="s">
        <v>18449</v>
      </c>
      <c r="B12260">
        <v>1</v>
      </c>
    </row>
    <row r="12261" spans="1:2">
      <c r="A12261" t="s">
        <v>18452</v>
      </c>
      <c r="B12261">
        <v>1</v>
      </c>
    </row>
    <row r="12262" spans="1:2">
      <c r="A12262" t="s">
        <v>18453</v>
      </c>
      <c r="B12262">
        <v>1</v>
      </c>
    </row>
    <row r="12263" spans="1:2">
      <c r="A12263" t="s">
        <v>18454</v>
      </c>
      <c r="B12263">
        <v>1</v>
      </c>
    </row>
    <row r="12264" spans="1:2">
      <c r="A12264">
        <v>21.5</v>
      </c>
      <c r="B12264">
        <v>1</v>
      </c>
    </row>
    <row r="12265" spans="1:2">
      <c r="A12265">
        <v>21.7</v>
      </c>
      <c r="B12265">
        <v>1</v>
      </c>
    </row>
    <row r="12266" spans="1:2">
      <c r="A12266" t="s">
        <v>18457</v>
      </c>
      <c r="B12266">
        <v>1</v>
      </c>
    </row>
    <row r="12267" spans="1:2">
      <c r="A12267" t="s">
        <v>18458</v>
      </c>
      <c r="B12267">
        <v>1</v>
      </c>
    </row>
    <row r="12268" spans="1:2">
      <c r="A12268" t="s">
        <v>18461</v>
      </c>
      <c r="B12268">
        <v>1</v>
      </c>
    </row>
    <row r="12269" spans="1:2">
      <c r="A12269" t="s">
        <v>18462</v>
      </c>
      <c r="B12269">
        <v>1</v>
      </c>
    </row>
    <row r="12270" spans="1:2">
      <c r="A12270" t="s">
        <v>18463</v>
      </c>
      <c r="B12270">
        <v>1</v>
      </c>
    </row>
    <row r="12271" spans="1:2">
      <c r="A12271" t="s">
        <v>18464</v>
      </c>
      <c r="B12271">
        <v>1</v>
      </c>
    </row>
    <row r="12272" spans="1:2">
      <c r="A12272" t="s">
        <v>18466</v>
      </c>
      <c r="B12272">
        <v>1</v>
      </c>
    </row>
    <row r="12273" spans="1:2">
      <c r="A12273">
        <v>4.18</v>
      </c>
      <c r="B12273">
        <v>1</v>
      </c>
    </row>
    <row r="12274" spans="1:2">
      <c r="A12274">
        <f>68</f>
        <v>68</v>
      </c>
      <c r="B12274">
        <v>1</v>
      </c>
    </row>
    <row r="12275" spans="1:2">
      <c r="A12275" t="s">
        <v>18472</v>
      </c>
      <c r="B12275">
        <v>1</v>
      </c>
    </row>
    <row r="12276" spans="1:2">
      <c r="A12276" t="s">
        <v>18475</v>
      </c>
      <c r="B12276">
        <v>1</v>
      </c>
    </row>
    <row r="12277" spans="1:2">
      <c r="A12277" t="s">
        <v>18476</v>
      </c>
      <c r="B12277">
        <v>1</v>
      </c>
    </row>
    <row r="12278" spans="1:2">
      <c r="A12278" t="s">
        <v>18478</v>
      </c>
      <c r="B12278">
        <v>1</v>
      </c>
    </row>
    <row r="12279" spans="1:2">
      <c r="A12279" t="s">
        <v>18483</v>
      </c>
      <c r="B12279">
        <v>1</v>
      </c>
    </row>
    <row r="12280" spans="1:2">
      <c r="A12280" t="s">
        <v>18486</v>
      </c>
      <c r="B12280">
        <v>1</v>
      </c>
    </row>
    <row r="12281" spans="1:2">
      <c r="A12281" t="s">
        <v>18488</v>
      </c>
      <c r="B12281">
        <v>1</v>
      </c>
    </row>
    <row r="12282" spans="1:2">
      <c r="A12282" t="s">
        <v>18489</v>
      </c>
      <c r="B12282">
        <v>1</v>
      </c>
    </row>
    <row r="12283" spans="1:2">
      <c r="A12283" t="s">
        <v>18490</v>
      </c>
      <c r="B12283">
        <v>1</v>
      </c>
    </row>
    <row r="12284" spans="1:2">
      <c r="A12284" t="s">
        <v>18491</v>
      </c>
      <c r="B12284">
        <v>1</v>
      </c>
    </row>
    <row r="12285" spans="1:2">
      <c r="A12285" t="s">
        <v>18492</v>
      </c>
      <c r="B12285">
        <v>1</v>
      </c>
    </row>
    <row r="12286" spans="1:2">
      <c r="A12286" t="s">
        <v>18493</v>
      </c>
      <c r="B12286">
        <v>1</v>
      </c>
    </row>
    <row r="12287" spans="1:2">
      <c r="A12287" t="s">
        <v>18494</v>
      </c>
      <c r="B12287">
        <v>1</v>
      </c>
    </row>
    <row r="12288" spans="1:2">
      <c r="A12288" t="s">
        <v>18495</v>
      </c>
      <c r="B12288">
        <v>1</v>
      </c>
    </row>
    <row r="12289" spans="1:2">
      <c r="A12289" t="s">
        <v>18496</v>
      </c>
      <c r="B12289">
        <v>1</v>
      </c>
    </row>
    <row r="12290" spans="1:2">
      <c r="A12290" t="s">
        <v>18499</v>
      </c>
      <c r="B12290">
        <v>1</v>
      </c>
    </row>
    <row r="12291" spans="1:2">
      <c r="A12291" t="s">
        <v>11130</v>
      </c>
      <c r="B12291">
        <v>1</v>
      </c>
    </row>
    <row r="12292" spans="1:2">
      <c r="A12292" t="s">
        <v>18502</v>
      </c>
      <c r="B12292">
        <v>1</v>
      </c>
    </row>
    <row r="12293" spans="1:2">
      <c r="A12293" t="s">
        <v>18503</v>
      </c>
      <c r="B12293">
        <v>1</v>
      </c>
    </row>
    <row r="12294" spans="1:2">
      <c r="A12294" t="s">
        <v>18505</v>
      </c>
      <c r="B12294">
        <v>1</v>
      </c>
    </row>
    <row r="12295" spans="1:2">
      <c r="A12295" t="s">
        <v>18507</v>
      </c>
      <c r="B12295">
        <v>1</v>
      </c>
    </row>
    <row r="12296" spans="1:2">
      <c r="A12296" t="s">
        <v>18508</v>
      </c>
      <c r="B12296">
        <v>1</v>
      </c>
    </row>
    <row r="12297" spans="1:2">
      <c r="A12297" t="s">
        <v>18509</v>
      </c>
      <c r="B12297">
        <v>1</v>
      </c>
    </row>
    <row r="12298" spans="1:2">
      <c r="A12298" t="s">
        <v>18512</v>
      </c>
      <c r="B12298">
        <v>1</v>
      </c>
    </row>
    <row r="12299" spans="1:2">
      <c r="A12299" t="s">
        <v>18513</v>
      </c>
      <c r="B12299">
        <v>1</v>
      </c>
    </row>
    <row r="12300" spans="1:2">
      <c r="A12300" t="s">
        <v>18514</v>
      </c>
      <c r="B12300">
        <v>1</v>
      </c>
    </row>
    <row r="12301" spans="1:2">
      <c r="A12301" t="s">
        <v>18515</v>
      </c>
      <c r="B12301">
        <v>1</v>
      </c>
    </row>
    <row r="12302" spans="1:2">
      <c r="A12302" t="s">
        <v>18517</v>
      </c>
      <c r="B12302">
        <v>1</v>
      </c>
    </row>
    <row r="12303" spans="1:2">
      <c r="A12303" t="s">
        <v>18519</v>
      </c>
      <c r="B12303">
        <v>1</v>
      </c>
    </row>
    <row r="12304" spans="1:2">
      <c r="A12304" t="s">
        <v>18520</v>
      </c>
      <c r="B12304">
        <v>1</v>
      </c>
    </row>
    <row r="12305" spans="1:2">
      <c r="A12305" t="s">
        <v>18521</v>
      </c>
      <c r="B12305">
        <v>1</v>
      </c>
    </row>
    <row r="12306" spans="1:2">
      <c r="A12306" t="s">
        <v>18523</v>
      </c>
      <c r="B12306">
        <v>1</v>
      </c>
    </row>
    <row r="12307" spans="1:2">
      <c r="A12307" t="s">
        <v>18524</v>
      </c>
      <c r="B12307">
        <v>1</v>
      </c>
    </row>
    <row r="12308" spans="1:2">
      <c r="A12308" t="s">
        <v>18525</v>
      </c>
      <c r="B12308">
        <v>1</v>
      </c>
    </row>
    <row r="12309" spans="1:2">
      <c r="A12309" t="s">
        <v>18526</v>
      </c>
      <c r="B12309">
        <v>1</v>
      </c>
    </row>
    <row r="12310" spans="1:2">
      <c r="A12310" t="s">
        <v>18528</v>
      </c>
      <c r="B12310">
        <v>1</v>
      </c>
    </row>
    <row r="12311" spans="1:2">
      <c r="A12311" t="s">
        <v>18529</v>
      </c>
      <c r="B12311">
        <v>1</v>
      </c>
    </row>
    <row r="12312" spans="1:2">
      <c r="A12312" t="s">
        <v>18530</v>
      </c>
      <c r="B12312">
        <v>1</v>
      </c>
    </row>
    <row r="12313" spans="1:2">
      <c r="A12313" t="s">
        <v>18532</v>
      </c>
      <c r="B12313">
        <v>1</v>
      </c>
    </row>
    <row r="12314" spans="1:2">
      <c r="A12314" t="s">
        <v>18534</v>
      </c>
      <c r="B12314">
        <v>1</v>
      </c>
    </row>
    <row r="12315" spans="1:2">
      <c r="A12315" t="s">
        <v>18539</v>
      </c>
      <c r="B12315">
        <v>1</v>
      </c>
    </row>
    <row r="12316" spans="1:2">
      <c r="A12316" t="s">
        <v>18540</v>
      </c>
      <c r="B12316">
        <v>1</v>
      </c>
    </row>
    <row r="12317" spans="1:2">
      <c r="A12317" t="s">
        <v>18542</v>
      </c>
      <c r="B12317">
        <v>1</v>
      </c>
    </row>
    <row r="12318" spans="1:2">
      <c r="A12318" t="s">
        <v>18545</v>
      </c>
      <c r="B12318">
        <v>1</v>
      </c>
    </row>
    <row r="12319" spans="1:2">
      <c r="A12319" t="s">
        <v>18546</v>
      </c>
      <c r="B12319">
        <v>1</v>
      </c>
    </row>
    <row r="12320" spans="1:2">
      <c r="A12320" t="s">
        <v>18548</v>
      </c>
      <c r="B12320">
        <v>1</v>
      </c>
    </row>
    <row r="12321" spans="1:2">
      <c r="A12321" t="s">
        <v>18549</v>
      </c>
      <c r="B12321">
        <v>1</v>
      </c>
    </row>
    <row r="12322" spans="1:2">
      <c r="A12322" t="s">
        <v>18550</v>
      </c>
      <c r="B12322">
        <v>1</v>
      </c>
    </row>
    <row r="12323" spans="1:2">
      <c r="A12323">
        <v>78.5</v>
      </c>
      <c r="B12323">
        <v>1</v>
      </c>
    </row>
    <row r="12324" spans="1:2">
      <c r="A12324" t="s">
        <v>18551</v>
      </c>
      <c r="B12324">
        <v>1</v>
      </c>
    </row>
    <row r="12325" spans="1:2">
      <c r="A12325" t="s">
        <v>18554</v>
      </c>
      <c r="B12325">
        <v>1</v>
      </c>
    </row>
    <row r="12326" spans="1:2">
      <c r="A12326" t="s">
        <v>18557</v>
      </c>
      <c r="B12326">
        <v>1</v>
      </c>
    </row>
    <row r="12327" spans="1:2">
      <c r="A12327" t="s">
        <v>18558</v>
      </c>
      <c r="B12327">
        <v>1</v>
      </c>
    </row>
    <row r="12328" spans="1:2">
      <c r="A12328" t="s">
        <v>18559</v>
      </c>
      <c r="B12328">
        <v>1</v>
      </c>
    </row>
    <row r="12329" spans="1:2">
      <c r="A12329" t="s">
        <v>18560</v>
      </c>
      <c r="B12329">
        <v>1</v>
      </c>
    </row>
    <row r="12330" spans="1:2">
      <c r="A12330" t="s">
        <v>18563</v>
      </c>
      <c r="B12330">
        <v>1</v>
      </c>
    </row>
    <row r="12331" spans="1:2">
      <c r="A12331" t="s">
        <v>18565</v>
      </c>
      <c r="B12331">
        <v>1</v>
      </c>
    </row>
    <row r="12332" spans="1:2">
      <c r="A12332" t="s">
        <v>18567</v>
      </c>
      <c r="B12332">
        <v>1</v>
      </c>
    </row>
    <row r="12333" spans="1:2">
      <c r="A12333" t="s">
        <v>18568</v>
      </c>
      <c r="B12333">
        <v>1</v>
      </c>
    </row>
    <row r="12334" spans="1:2">
      <c r="A12334" t="s">
        <v>18570</v>
      </c>
      <c r="B12334">
        <v>1</v>
      </c>
    </row>
    <row r="12335" spans="1:2">
      <c r="A12335" t="s">
        <v>18571</v>
      </c>
      <c r="B12335">
        <v>1</v>
      </c>
    </row>
    <row r="12336" spans="1:2">
      <c r="A12336" t="s">
        <v>18573</v>
      </c>
      <c r="B12336">
        <v>1</v>
      </c>
    </row>
    <row r="12337" spans="1:2">
      <c r="A12337" t="s">
        <v>18574</v>
      </c>
      <c r="B12337">
        <v>1</v>
      </c>
    </row>
    <row r="12338" spans="1:2">
      <c r="A12338" t="s">
        <v>18575</v>
      </c>
      <c r="B12338">
        <v>1</v>
      </c>
    </row>
    <row r="12339" spans="1:2">
      <c r="A12339" t="s">
        <v>18576</v>
      </c>
      <c r="B12339">
        <v>1</v>
      </c>
    </row>
    <row r="12340" spans="1:2">
      <c r="A12340" t="s">
        <v>18577</v>
      </c>
      <c r="B12340">
        <v>1</v>
      </c>
    </row>
    <row r="12341" spans="1:2">
      <c r="A12341" t="s">
        <v>18580</v>
      </c>
      <c r="B12341">
        <v>1</v>
      </c>
    </row>
    <row r="12342" spans="1:2">
      <c r="A12342" t="s">
        <v>18581</v>
      </c>
      <c r="B12342">
        <v>1</v>
      </c>
    </row>
    <row r="12343" spans="1:2">
      <c r="A12343">
        <v>35</v>
      </c>
      <c r="B12343">
        <v>1</v>
      </c>
    </row>
    <row r="12344" spans="1:2">
      <c r="A12344" t="s">
        <v>18583</v>
      </c>
      <c r="B12344">
        <v>1</v>
      </c>
    </row>
    <row r="12345" spans="1:2">
      <c r="A12345">
        <v>35.4</v>
      </c>
      <c r="B12345">
        <v>1</v>
      </c>
    </row>
    <row r="12346" spans="1:2">
      <c r="A12346" t="s">
        <v>18584</v>
      </c>
      <c r="B12346">
        <v>1</v>
      </c>
    </row>
    <row r="12347" spans="1:2">
      <c r="A12347" t="s">
        <v>18587</v>
      </c>
      <c r="B12347">
        <v>1</v>
      </c>
    </row>
    <row r="12348" spans="1:2">
      <c r="A12348" t="s">
        <v>18590</v>
      </c>
      <c r="B12348">
        <v>1</v>
      </c>
    </row>
    <row r="12349" spans="1:2">
      <c r="A12349" t="s">
        <v>18591</v>
      </c>
      <c r="B12349">
        <v>1</v>
      </c>
    </row>
    <row r="12350" spans="1:2">
      <c r="A12350" t="s">
        <v>18595</v>
      </c>
      <c r="B12350">
        <v>1</v>
      </c>
    </row>
    <row r="12351" spans="1:2">
      <c r="A12351" t="s">
        <v>18596</v>
      </c>
      <c r="B12351">
        <v>1</v>
      </c>
    </row>
    <row r="12352" spans="1:2">
      <c r="A12352" t="s">
        <v>18597</v>
      </c>
      <c r="B12352">
        <v>1</v>
      </c>
    </row>
    <row r="12353" spans="1:2">
      <c r="A12353" t="s">
        <v>18598</v>
      </c>
      <c r="B12353">
        <v>1</v>
      </c>
    </row>
    <row r="12354" spans="1:2">
      <c r="A12354" t="s">
        <v>18599</v>
      </c>
      <c r="B12354">
        <v>1</v>
      </c>
    </row>
    <row r="12355" spans="1:2">
      <c r="A12355" t="s">
        <v>18603</v>
      </c>
      <c r="B12355">
        <v>1</v>
      </c>
    </row>
    <row r="12356" spans="1:2">
      <c r="A12356" t="s">
        <v>18604</v>
      </c>
      <c r="B12356">
        <v>1</v>
      </c>
    </row>
    <row r="12357" spans="1:2">
      <c r="A12357" t="s">
        <v>18606</v>
      </c>
      <c r="B12357">
        <v>1</v>
      </c>
    </row>
    <row r="12358" spans="1:2">
      <c r="A12358" t="s">
        <v>18610</v>
      </c>
      <c r="B12358">
        <v>1</v>
      </c>
    </row>
    <row r="12359" spans="1:2">
      <c r="A12359" t="s">
        <v>18612</v>
      </c>
      <c r="B12359">
        <v>1</v>
      </c>
    </row>
    <row r="12360" spans="1:2">
      <c r="A12360" t="s">
        <v>18613</v>
      </c>
      <c r="B12360">
        <v>1</v>
      </c>
    </row>
    <row r="12361" spans="1:2">
      <c r="A12361" t="s">
        <v>18614</v>
      </c>
      <c r="B12361">
        <v>1</v>
      </c>
    </row>
    <row r="12362" spans="1:2">
      <c r="A12362" t="s">
        <v>18616</v>
      </c>
      <c r="B12362">
        <v>1</v>
      </c>
    </row>
    <row r="12363" spans="1:2">
      <c r="A12363" t="s">
        <v>18617</v>
      </c>
      <c r="B12363">
        <v>1</v>
      </c>
    </row>
    <row r="12364" spans="1:2">
      <c r="A12364" t="s">
        <v>18618</v>
      </c>
      <c r="B12364">
        <v>1</v>
      </c>
    </row>
    <row r="12365" spans="1:2">
      <c r="A12365" t="s">
        <v>18619</v>
      </c>
      <c r="B12365">
        <v>1</v>
      </c>
    </row>
    <row r="12366" spans="1:2">
      <c r="A12366" t="s">
        <v>18620</v>
      </c>
      <c r="B12366">
        <v>1</v>
      </c>
    </row>
    <row r="12367" spans="1:2">
      <c r="A12367" t="s">
        <v>18621</v>
      </c>
      <c r="B12367">
        <v>1</v>
      </c>
    </row>
    <row r="12368" spans="1:2">
      <c r="A12368" t="s">
        <v>18622</v>
      </c>
      <c r="B12368">
        <v>1</v>
      </c>
    </row>
    <row r="12369" spans="1:2">
      <c r="A12369">
        <v>24.76</v>
      </c>
      <c r="B12369">
        <v>1</v>
      </c>
    </row>
    <row r="12370" spans="1:2">
      <c r="A12370" t="s">
        <v>18623</v>
      </c>
      <c r="B12370">
        <v>1</v>
      </c>
    </row>
    <row r="12371" spans="1:2">
      <c r="A12371" t="s">
        <v>18624</v>
      </c>
      <c r="B12371">
        <v>1</v>
      </c>
    </row>
    <row r="12372" spans="1:2">
      <c r="A12372" t="s">
        <v>10916</v>
      </c>
      <c r="B12372">
        <v>1</v>
      </c>
    </row>
    <row r="12373" spans="1:2">
      <c r="A12373" t="s">
        <v>18625</v>
      </c>
      <c r="B12373">
        <v>1</v>
      </c>
    </row>
    <row r="12374" spans="1:2">
      <c r="A12374" t="s">
        <v>18626</v>
      </c>
      <c r="B12374">
        <v>1</v>
      </c>
    </row>
    <row r="12375" spans="1:2">
      <c r="A12375" t="s">
        <v>18629</v>
      </c>
      <c r="B12375">
        <v>1</v>
      </c>
    </row>
    <row r="12376" spans="1:2">
      <c r="A12376" t="s">
        <v>18633</v>
      </c>
      <c r="B12376">
        <v>1</v>
      </c>
    </row>
    <row r="12377" spans="1:2">
      <c r="A12377" t="s">
        <v>18634</v>
      </c>
      <c r="B12377">
        <v>1</v>
      </c>
    </row>
    <row r="12378" spans="1:2">
      <c r="A12378" t="s">
        <v>18636</v>
      </c>
      <c r="B12378">
        <v>1</v>
      </c>
    </row>
    <row r="12379" spans="1:2">
      <c r="A12379" t="s">
        <v>18637</v>
      </c>
      <c r="B12379">
        <v>1</v>
      </c>
    </row>
    <row r="12380" spans="1:2">
      <c r="A12380" t="s">
        <v>18641</v>
      </c>
      <c r="B12380">
        <v>1</v>
      </c>
    </row>
    <row r="12381" spans="1:2">
      <c r="A12381" t="s">
        <v>18644</v>
      </c>
      <c r="B12381">
        <v>1</v>
      </c>
    </row>
    <row r="12382" spans="1:2">
      <c r="A12382" t="s">
        <v>18645</v>
      </c>
      <c r="B12382">
        <v>1</v>
      </c>
    </row>
    <row r="12383" spans="1:2">
      <c r="A12383" t="s">
        <v>18647</v>
      </c>
      <c r="B12383">
        <v>1</v>
      </c>
    </row>
    <row r="12384" spans="1:2">
      <c r="A12384" t="s">
        <v>18649</v>
      </c>
      <c r="B12384">
        <v>1</v>
      </c>
    </row>
    <row r="12385" spans="1:2">
      <c r="A12385" t="s">
        <v>18650</v>
      </c>
      <c r="B12385">
        <v>1</v>
      </c>
    </row>
    <row r="12386" spans="1:2">
      <c r="A12386" t="s">
        <v>18654</v>
      </c>
      <c r="B12386">
        <v>1</v>
      </c>
    </row>
    <row r="12387" spans="1:2">
      <c r="A12387" t="s">
        <v>18655</v>
      </c>
      <c r="B12387">
        <v>1</v>
      </c>
    </row>
    <row r="12388" spans="1:2">
      <c r="A12388" t="s">
        <v>18656</v>
      </c>
      <c r="B12388">
        <v>1</v>
      </c>
    </row>
    <row r="12389" spans="1:2">
      <c r="A12389" t="s">
        <v>18657</v>
      </c>
      <c r="B12389">
        <v>1</v>
      </c>
    </row>
    <row r="12390" spans="1:2">
      <c r="A12390" t="s">
        <v>18658</v>
      </c>
      <c r="B12390">
        <v>1</v>
      </c>
    </row>
    <row r="12391" spans="1:2">
      <c r="A12391" t="s">
        <v>18659</v>
      </c>
      <c r="B12391">
        <v>1</v>
      </c>
    </row>
    <row r="12392" spans="1:2">
      <c r="A12392" t="s">
        <v>18662</v>
      </c>
      <c r="B12392">
        <v>1</v>
      </c>
    </row>
    <row r="12393" spans="1:2">
      <c r="A12393" t="s">
        <v>18663</v>
      </c>
      <c r="B12393">
        <v>1</v>
      </c>
    </row>
    <row r="12394" spans="1:2">
      <c r="A12394" t="s">
        <v>18664</v>
      </c>
      <c r="B12394">
        <v>1</v>
      </c>
    </row>
    <row r="12395" spans="1:2">
      <c r="A12395" t="s">
        <v>18665</v>
      </c>
      <c r="B12395">
        <v>1</v>
      </c>
    </row>
    <row r="12396" spans="1:2">
      <c r="A12396" t="s">
        <v>18667</v>
      </c>
      <c r="B12396">
        <v>1</v>
      </c>
    </row>
    <row r="12397" spans="1:2">
      <c r="A12397" t="s">
        <v>18668</v>
      </c>
      <c r="B12397">
        <v>1</v>
      </c>
    </row>
    <row r="12398" spans="1:2">
      <c r="A12398" t="s">
        <v>18670</v>
      </c>
      <c r="B12398">
        <v>1</v>
      </c>
    </row>
    <row r="12399" spans="1:2">
      <c r="A12399">
        <v>0.82599999999999996</v>
      </c>
      <c r="B12399">
        <v>1</v>
      </c>
    </row>
    <row r="12400" spans="1:2">
      <c r="A12400" t="s">
        <v>18671</v>
      </c>
      <c r="B12400">
        <v>1</v>
      </c>
    </row>
    <row r="12401" spans="1:2">
      <c r="A12401">
        <v>1019</v>
      </c>
      <c r="B12401">
        <v>1</v>
      </c>
    </row>
    <row r="12402" spans="1:2">
      <c r="A12402" t="s">
        <v>18672</v>
      </c>
      <c r="B12402">
        <v>1</v>
      </c>
    </row>
    <row r="12403" spans="1:2">
      <c r="A12403" t="s">
        <v>18674</v>
      </c>
      <c r="B12403">
        <v>1</v>
      </c>
    </row>
    <row r="12404" spans="1:2">
      <c r="A12404" t="s">
        <v>18675</v>
      </c>
      <c r="B12404">
        <v>1</v>
      </c>
    </row>
    <row r="12405" spans="1:2">
      <c r="A12405" t="s">
        <v>9487</v>
      </c>
      <c r="B12405">
        <v>1</v>
      </c>
    </row>
    <row r="12406" spans="1:2">
      <c r="A12406" t="s">
        <v>18676</v>
      </c>
      <c r="B12406">
        <v>1</v>
      </c>
    </row>
    <row r="12407" spans="1:2">
      <c r="A12407" t="s">
        <v>18677</v>
      </c>
      <c r="B12407">
        <v>1</v>
      </c>
    </row>
    <row r="12408" spans="1:2">
      <c r="A12408" t="s">
        <v>18680</v>
      </c>
      <c r="B12408">
        <v>1</v>
      </c>
    </row>
    <row r="12409" spans="1:2">
      <c r="A12409" t="s">
        <v>18681</v>
      </c>
      <c r="B12409">
        <v>1</v>
      </c>
    </row>
    <row r="12410" spans="1:2">
      <c r="A12410" t="s">
        <v>18682</v>
      </c>
      <c r="B12410">
        <v>1</v>
      </c>
    </row>
    <row r="12411" spans="1:2">
      <c r="A12411" t="s">
        <v>18683</v>
      </c>
      <c r="B12411">
        <v>1</v>
      </c>
    </row>
    <row r="12412" spans="1:2">
      <c r="A12412" t="s">
        <v>18684</v>
      </c>
      <c r="B12412">
        <v>1</v>
      </c>
    </row>
    <row r="12413" spans="1:2">
      <c r="A12413" t="s">
        <v>18686</v>
      </c>
      <c r="B12413">
        <v>1</v>
      </c>
    </row>
    <row r="12414" spans="1:2">
      <c r="A12414" t="s">
        <v>18687</v>
      </c>
      <c r="B12414">
        <v>1</v>
      </c>
    </row>
    <row r="12415" spans="1:2">
      <c r="A12415" t="s">
        <v>18688</v>
      </c>
      <c r="B12415">
        <v>1</v>
      </c>
    </row>
    <row r="12416" spans="1:2">
      <c r="A12416" t="s">
        <v>18689</v>
      </c>
      <c r="B12416">
        <v>1</v>
      </c>
    </row>
    <row r="12417" spans="1:2">
      <c r="A12417" t="s">
        <v>18691</v>
      </c>
      <c r="B12417">
        <v>1</v>
      </c>
    </row>
    <row r="12418" spans="1:2">
      <c r="A12418" t="s">
        <v>18692</v>
      </c>
      <c r="B12418">
        <v>1</v>
      </c>
    </row>
    <row r="12419" spans="1:2">
      <c r="A12419" t="s">
        <v>18693</v>
      </c>
      <c r="B12419">
        <v>1</v>
      </c>
    </row>
    <row r="12420" spans="1:2">
      <c r="A12420" t="s">
        <v>18694</v>
      </c>
      <c r="B12420">
        <v>1</v>
      </c>
    </row>
    <row r="12421" spans="1:2">
      <c r="A12421" t="s">
        <v>18695</v>
      </c>
      <c r="B12421">
        <v>1</v>
      </c>
    </row>
    <row r="12422" spans="1:2">
      <c r="A12422" t="s">
        <v>18696</v>
      </c>
      <c r="B12422">
        <v>1</v>
      </c>
    </row>
    <row r="12423" spans="1:2">
      <c r="A12423" t="s">
        <v>18698</v>
      </c>
      <c r="B12423">
        <v>1</v>
      </c>
    </row>
    <row r="12424" spans="1:2">
      <c r="A12424" t="s">
        <v>18700</v>
      </c>
      <c r="B12424">
        <v>1</v>
      </c>
    </row>
    <row r="12425" spans="1:2">
      <c r="A12425" t="s">
        <v>18702</v>
      </c>
      <c r="B12425">
        <v>1</v>
      </c>
    </row>
    <row r="12426" spans="1:2">
      <c r="A12426" t="s">
        <v>18703</v>
      </c>
      <c r="B12426">
        <v>1</v>
      </c>
    </row>
    <row r="12427" spans="1:2">
      <c r="A12427" t="s">
        <v>18704</v>
      </c>
      <c r="B12427">
        <v>1</v>
      </c>
    </row>
    <row r="12428" spans="1:2">
      <c r="A12428" t="s">
        <v>18705</v>
      </c>
      <c r="B12428">
        <v>1</v>
      </c>
    </row>
    <row r="12429" spans="1:2">
      <c r="A12429" t="s">
        <v>18706</v>
      </c>
      <c r="B12429">
        <v>1</v>
      </c>
    </row>
    <row r="12430" spans="1:2">
      <c r="A12430" t="s">
        <v>18707</v>
      </c>
      <c r="B12430">
        <v>1</v>
      </c>
    </row>
    <row r="12431" spans="1:2">
      <c r="A12431" t="s">
        <v>18711</v>
      </c>
      <c r="B12431">
        <v>1</v>
      </c>
    </row>
    <row r="12432" spans="1:2">
      <c r="A12432" t="s">
        <v>18712</v>
      </c>
      <c r="B12432">
        <v>1</v>
      </c>
    </row>
    <row r="12433" spans="1:2">
      <c r="A12433" t="s">
        <v>18714</v>
      </c>
      <c r="B12433">
        <v>1</v>
      </c>
    </row>
    <row r="12434" spans="1:2">
      <c r="A12434" t="s">
        <v>18715</v>
      </c>
      <c r="B12434">
        <v>1</v>
      </c>
    </row>
    <row r="12435" spans="1:2">
      <c r="A12435" t="s">
        <v>18717</v>
      </c>
      <c r="B12435">
        <v>1</v>
      </c>
    </row>
    <row r="12436" spans="1:2">
      <c r="A12436" t="s">
        <v>18720</v>
      </c>
      <c r="B12436">
        <v>1</v>
      </c>
    </row>
    <row r="12437" spans="1:2">
      <c r="A12437" t="s">
        <v>18721</v>
      </c>
      <c r="B12437">
        <v>1</v>
      </c>
    </row>
    <row r="12438" spans="1:2">
      <c r="A12438" t="s">
        <v>18722</v>
      </c>
      <c r="B12438">
        <v>1</v>
      </c>
    </row>
    <row r="12439" spans="1:2">
      <c r="A12439" t="s">
        <v>18723</v>
      </c>
      <c r="B12439">
        <v>1</v>
      </c>
    </row>
    <row r="12440" spans="1:2">
      <c r="A12440" t="s">
        <v>18725</v>
      </c>
      <c r="B12440">
        <v>1</v>
      </c>
    </row>
    <row r="12441" spans="1:2">
      <c r="A12441" t="s">
        <v>18726</v>
      </c>
      <c r="B12441">
        <v>1</v>
      </c>
    </row>
    <row r="12442" spans="1:2">
      <c r="A12442" t="s">
        <v>18727</v>
      </c>
      <c r="B12442">
        <v>1</v>
      </c>
    </row>
    <row r="12443" spans="1:2">
      <c r="A12443" t="s">
        <v>18729</v>
      </c>
      <c r="B12443">
        <v>1</v>
      </c>
    </row>
    <row r="12444" spans="1:2">
      <c r="A12444" t="s">
        <v>18731</v>
      </c>
      <c r="B12444">
        <v>1</v>
      </c>
    </row>
    <row r="12445" spans="1:2">
      <c r="A12445">
        <v>32.799999999999997</v>
      </c>
      <c r="B12445">
        <v>1</v>
      </c>
    </row>
    <row r="12446" spans="1:2">
      <c r="A12446" t="s">
        <v>18732</v>
      </c>
      <c r="B12446">
        <v>1</v>
      </c>
    </row>
    <row r="12447" spans="1:2">
      <c r="A12447" t="s">
        <v>18736</v>
      </c>
      <c r="B12447">
        <v>1</v>
      </c>
    </row>
    <row r="12448" spans="1:2">
      <c r="A12448" t="s">
        <v>18739</v>
      </c>
      <c r="B12448">
        <v>1</v>
      </c>
    </row>
    <row r="12449" spans="1:2">
      <c r="A12449" t="s">
        <v>18740</v>
      </c>
      <c r="B12449">
        <v>1</v>
      </c>
    </row>
    <row r="12450" spans="1:2">
      <c r="A12450" t="s">
        <v>18742</v>
      </c>
      <c r="B12450">
        <v>1</v>
      </c>
    </row>
    <row r="12451" spans="1:2">
      <c r="A12451" t="s">
        <v>18745</v>
      </c>
      <c r="B12451">
        <v>1</v>
      </c>
    </row>
    <row r="12452" spans="1:2">
      <c r="A12452" t="s">
        <v>18748</v>
      </c>
      <c r="B12452">
        <v>1</v>
      </c>
    </row>
    <row r="12453" spans="1:2">
      <c r="A12453" t="s">
        <v>18749</v>
      </c>
      <c r="B12453">
        <v>1</v>
      </c>
    </row>
    <row r="12454" spans="1:2">
      <c r="A12454" t="s">
        <v>18750</v>
      </c>
      <c r="B12454">
        <v>1</v>
      </c>
    </row>
    <row r="12455" spans="1:2">
      <c r="A12455" t="s">
        <v>18754</v>
      </c>
      <c r="B12455">
        <v>1</v>
      </c>
    </row>
    <row r="12456" spans="1:2">
      <c r="A12456" t="s">
        <v>18759</v>
      </c>
      <c r="B12456">
        <v>1</v>
      </c>
    </row>
    <row r="12457" spans="1:2">
      <c r="A12457" t="s">
        <v>18760</v>
      </c>
      <c r="B12457">
        <v>1</v>
      </c>
    </row>
    <row r="12458" spans="1:2">
      <c r="A12458" t="s">
        <v>18763</v>
      </c>
      <c r="B12458">
        <v>1</v>
      </c>
    </row>
    <row r="12459" spans="1:2">
      <c r="A12459" t="s">
        <v>18764</v>
      </c>
      <c r="B12459">
        <v>1</v>
      </c>
    </row>
    <row r="12460" spans="1:2">
      <c r="A12460" t="s">
        <v>18765</v>
      </c>
      <c r="B12460">
        <v>1</v>
      </c>
    </row>
    <row r="12461" spans="1:2">
      <c r="A12461" t="s">
        <v>18766</v>
      </c>
      <c r="B12461">
        <v>1</v>
      </c>
    </row>
    <row r="12462" spans="1:2">
      <c r="A12462" t="s">
        <v>18768</v>
      </c>
      <c r="B12462">
        <v>1</v>
      </c>
    </row>
    <row r="12463" spans="1:2">
      <c r="A12463" t="s">
        <v>18769</v>
      </c>
      <c r="B12463">
        <v>1</v>
      </c>
    </row>
    <row r="12464" spans="1:2">
      <c r="A12464" t="s">
        <v>18770</v>
      </c>
      <c r="B12464">
        <v>1</v>
      </c>
    </row>
    <row r="12465" spans="1:2">
      <c r="A12465" t="s">
        <v>18772</v>
      </c>
      <c r="B12465">
        <v>1</v>
      </c>
    </row>
    <row r="12466" spans="1:2">
      <c r="A12466" t="s">
        <v>18778</v>
      </c>
      <c r="B12466">
        <v>1</v>
      </c>
    </row>
    <row r="12467" spans="1:2">
      <c r="A12467" t="s">
        <v>18782</v>
      </c>
      <c r="B12467">
        <v>1</v>
      </c>
    </row>
    <row r="12468" spans="1:2">
      <c r="A12468" t="s">
        <v>18783</v>
      </c>
      <c r="B12468">
        <v>1</v>
      </c>
    </row>
    <row r="12469" spans="1:2">
      <c r="A12469" t="s">
        <v>18787</v>
      </c>
      <c r="B12469">
        <v>1</v>
      </c>
    </row>
    <row r="12470" spans="1:2">
      <c r="A12470" t="s">
        <v>18789</v>
      </c>
      <c r="B12470">
        <v>1</v>
      </c>
    </row>
    <row r="12471" spans="1:2">
      <c r="A12471" t="s">
        <v>18790</v>
      </c>
      <c r="B12471">
        <v>1</v>
      </c>
    </row>
    <row r="12472" spans="1:2">
      <c r="A12472" t="s">
        <v>18791</v>
      </c>
      <c r="B12472">
        <v>1</v>
      </c>
    </row>
    <row r="12473" spans="1:2">
      <c r="A12473" t="s">
        <v>18792</v>
      </c>
      <c r="B12473">
        <v>1</v>
      </c>
    </row>
    <row r="12474" spans="1:2">
      <c r="A12474" t="s">
        <v>18793</v>
      </c>
      <c r="B12474">
        <v>1</v>
      </c>
    </row>
    <row r="12475" spans="1:2">
      <c r="A12475" t="s">
        <v>18795</v>
      </c>
      <c r="B12475">
        <v>1</v>
      </c>
    </row>
    <row r="12476" spans="1:2">
      <c r="A12476" t="s">
        <v>18796</v>
      </c>
      <c r="B12476">
        <v>1</v>
      </c>
    </row>
    <row r="12477" spans="1:2">
      <c r="A12477" t="s">
        <v>18797</v>
      </c>
      <c r="B12477">
        <v>1</v>
      </c>
    </row>
    <row r="12478" spans="1:2">
      <c r="A12478">
        <v>506.91</v>
      </c>
      <c r="B12478">
        <v>1</v>
      </c>
    </row>
    <row r="12479" spans="1:2">
      <c r="A12479" t="s">
        <v>18800</v>
      </c>
      <c r="B12479">
        <v>1</v>
      </c>
    </row>
    <row r="12480" spans="1:2">
      <c r="A12480" t="s">
        <v>18801</v>
      </c>
      <c r="B12480">
        <v>1</v>
      </c>
    </row>
    <row r="12481" spans="1:2">
      <c r="A12481" t="s">
        <v>18802</v>
      </c>
      <c r="B12481">
        <v>1</v>
      </c>
    </row>
    <row r="12482" spans="1:2">
      <c r="A12482" t="s">
        <v>18803</v>
      </c>
      <c r="B12482">
        <v>1</v>
      </c>
    </row>
    <row r="12483" spans="1:2">
      <c r="A12483" t="s">
        <v>18804</v>
      </c>
      <c r="B12483">
        <v>1</v>
      </c>
    </row>
    <row r="12484" spans="1:2">
      <c r="A12484" t="s">
        <v>18806</v>
      </c>
      <c r="B12484">
        <v>1</v>
      </c>
    </row>
    <row r="12485" spans="1:2">
      <c r="A12485" t="s">
        <v>18807</v>
      </c>
      <c r="B12485">
        <v>1</v>
      </c>
    </row>
    <row r="12486" spans="1:2">
      <c r="A12486" t="s">
        <v>18809</v>
      </c>
      <c r="B12486">
        <v>1</v>
      </c>
    </row>
    <row r="12487" spans="1:2">
      <c r="A12487" t="s">
        <v>18811</v>
      </c>
      <c r="B12487">
        <v>1</v>
      </c>
    </row>
    <row r="12488" spans="1:2">
      <c r="A12488" t="s">
        <v>18812</v>
      </c>
      <c r="B12488">
        <v>1</v>
      </c>
    </row>
    <row r="12489" spans="1:2">
      <c r="A12489" t="s">
        <v>18814</v>
      </c>
      <c r="B12489">
        <v>1</v>
      </c>
    </row>
    <row r="12490" spans="1:2">
      <c r="A12490" t="s">
        <v>18816</v>
      </c>
      <c r="B12490">
        <v>1</v>
      </c>
    </row>
    <row r="12491" spans="1:2">
      <c r="A12491" t="s">
        <v>18821</v>
      </c>
      <c r="B12491">
        <v>1</v>
      </c>
    </row>
    <row r="12492" spans="1:2">
      <c r="A12492" t="s">
        <v>18822</v>
      </c>
      <c r="B12492">
        <v>1</v>
      </c>
    </row>
    <row r="12493" spans="1:2">
      <c r="A12493" t="s">
        <v>18826</v>
      </c>
      <c r="B12493">
        <v>1</v>
      </c>
    </row>
    <row r="12494" spans="1:2">
      <c r="A12494">
        <v>0.79</v>
      </c>
      <c r="B12494">
        <v>1</v>
      </c>
    </row>
    <row r="12495" spans="1:2">
      <c r="A12495" t="s">
        <v>18828</v>
      </c>
      <c r="B12495">
        <v>1</v>
      </c>
    </row>
    <row r="12496" spans="1:2">
      <c r="A12496" t="s">
        <v>18829</v>
      </c>
      <c r="B12496">
        <v>1</v>
      </c>
    </row>
    <row r="12497" spans="1:2">
      <c r="A12497" t="s">
        <v>18830</v>
      </c>
      <c r="B12497">
        <v>1</v>
      </c>
    </row>
    <row r="12498" spans="1:2">
      <c r="A12498" t="s">
        <v>18834</v>
      </c>
      <c r="B12498">
        <v>1</v>
      </c>
    </row>
    <row r="12499" spans="1:2">
      <c r="A12499" t="s">
        <v>18836</v>
      </c>
      <c r="B12499">
        <v>1</v>
      </c>
    </row>
    <row r="12500" spans="1:2">
      <c r="A12500" t="s">
        <v>18838</v>
      </c>
      <c r="B12500">
        <v>1</v>
      </c>
    </row>
    <row r="12501" spans="1:2">
      <c r="A12501" t="s">
        <v>18841</v>
      </c>
      <c r="B12501">
        <v>1</v>
      </c>
    </row>
    <row r="12502" spans="1:2">
      <c r="A12502" t="s">
        <v>18843</v>
      </c>
      <c r="B12502">
        <v>1</v>
      </c>
    </row>
    <row r="12503" spans="1:2">
      <c r="A12503" t="s">
        <v>18845</v>
      </c>
      <c r="B12503">
        <v>1</v>
      </c>
    </row>
    <row r="12504" spans="1:2">
      <c r="A12504" t="s">
        <v>18848</v>
      </c>
      <c r="B12504">
        <v>1</v>
      </c>
    </row>
    <row r="12505" spans="1:2">
      <c r="A12505" t="s">
        <v>18849</v>
      </c>
      <c r="B12505">
        <v>1</v>
      </c>
    </row>
    <row r="12506" spans="1:2">
      <c r="A12506" t="s">
        <v>18850</v>
      </c>
      <c r="B12506">
        <v>1</v>
      </c>
    </row>
    <row r="12507" spans="1:2">
      <c r="A12507" t="s">
        <v>18854</v>
      </c>
      <c r="B12507">
        <v>1</v>
      </c>
    </row>
    <row r="12508" spans="1:2">
      <c r="A12508" t="s">
        <v>18855</v>
      </c>
      <c r="B12508">
        <v>1</v>
      </c>
    </row>
    <row r="12509" spans="1:2">
      <c r="A12509" t="s">
        <v>18858</v>
      </c>
      <c r="B12509">
        <v>1</v>
      </c>
    </row>
    <row r="12510" spans="1:2">
      <c r="A12510" t="s">
        <v>18859</v>
      </c>
      <c r="B12510">
        <v>1</v>
      </c>
    </row>
    <row r="12511" spans="1:2">
      <c r="A12511" t="s">
        <v>18860</v>
      </c>
      <c r="B12511">
        <v>1</v>
      </c>
    </row>
    <row r="12512" spans="1:2">
      <c r="A12512" t="s">
        <v>18861</v>
      </c>
      <c r="B12512">
        <v>1</v>
      </c>
    </row>
    <row r="12513" spans="1:2">
      <c r="A12513" t="s">
        <v>18864</v>
      </c>
      <c r="B12513">
        <v>1</v>
      </c>
    </row>
    <row r="12514" spans="1:2">
      <c r="A12514" t="s">
        <v>18866</v>
      </c>
      <c r="B12514">
        <v>1</v>
      </c>
    </row>
    <row r="12515" spans="1:2">
      <c r="A12515" t="s">
        <v>18867</v>
      </c>
      <c r="B12515">
        <v>1</v>
      </c>
    </row>
    <row r="12516" spans="1:2">
      <c r="A12516" t="s">
        <v>18868</v>
      </c>
      <c r="B12516">
        <v>1</v>
      </c>
    </row>
    <row r="12517" spans="1:2">
      <c r="A12517" t="s">
        <v>18869</v>
      </c>
      <c r="B12517">
        <v>1</v>
      </c>
    </row>
    <row r="12518" spans="1:2">
      <c r="A12518" t="s">
        <v>18870</v>
      </c>
      <c r="B12518">
        <v>1</v>
      </c>
    </row>
    <row r="12519" spans="1:2">
      <c r="A12519" t="s">
        <v>18873</v>
      </c>
      <c r="B12519">
        <v>1</v>
      </c>
    </row>
    <row r="12520" spans="1:2">
      <c r="A12520" t="s">
        <v>18874</v>
      </c>
      <c r="B12520">
        <v>1</v>
      </c>
    </row>
    <row r="12521" spans="1:2">
      <c r="A12521" t="s">
        <v>18875</v>
      </c>
      <c r="B12521">
        <v>1</v>
      </c>
    </row>
    <row r="12522" spans="1:2">
      <c r="A12522" t="s">
        <v>18876</v>
      </c>
      <c r="B12522">
        <v>1</v>
      </c>
    </row>
    <row r="12523" spans="1:2">
      <c r="A12523" t="s">
        <v>18878</v>
      </c>
      <c r="B12523">
        <v>1</v>
      </c>
    </row>
    <row r="12524" spans="1:2">
      <c r="A12524">
        <v>0.14000000000000001</v>
      </c>
      <c r="B12524">
        <v>1</v>
      </c>
    </row>
    <row r="12525" spans="1:2">
      <c r="A12525" t="s">
        <v>18879</v>
      </c>
      <c r="B12525">
        <v>1</v>
      </c>
    </row>
    <row r="12526" spans="1:2">
      <c r="A12526" t="s">
        <v>18880</v>
      </c>
      <c r="B12526">
        <v>1</v>
      </c>
    </row>
    <row r="12527" spans="1:2">
      <c r="A12527" t="s">
        <v>18881</v>
      </c>
      <c r="B12527">
        <v>1</v>
      </c>
    </row>
    <row r="12528" spans="1:2">
      <c r="A12528" t="s">
        <v>18882</v>
      </c>
      <c r="B12528">
        <v>1</v>
      </c>
    </row>
    <row r="12529" spans="1:2">
      <c r="A12529" t="s">
        <v>18883</v>
      </c>
      <c r="B12529">
        <v>1</v>
      </c>
    </row>
    <row r="12530" spans="1:2">
      <c r="A12530" t="s">
        <v>18884</v>
      </c>
      <c r="B12530">
        <v>1</v>
      </c>
    </row>
    <row r="12531" spans="1:2">
      <c r="A12531" t="s">
        <v>18885</v>
      </c>
      <c r="B12531">
        <v>1</v>
      </c>
    </row>
    <row r="12532" spans="1:2">
      <c r="A12532" t="s">
        <v>18893</v>
      </c>
      <c r="B12532">
        <v>1</v>
      </c>
    </row>
    <row r="12533" spans="1:2">
      <c r="A12533" t="s">
        <v>18894</v>
      </c>
      <c r="B12533">
        <v>1</v>
      </c>
    </row>
    <row r="12534" spans="1:2">
      <c r="A12534" t="s">
        <v>18896</v>
      </c>
      <c r="B12534">
        <v>1</v>
      </c>
    </row>
    <row r="12535" spans="1:2">
      <c r="A12535" t="s">
        <v>18898</v>
      </c>
      <c r="B12535">
        <v>1</v>
      </c>
    </row>
    <row r="12536" spans="1:2">
      <c r="A12536" t="s">
        <v>18900</v>
      </c>
      <c r="B12536">
        <v>1</v>
      </c>
    </row>
    <row r="12537" spans="1:2">
      <c r="A12537" t="s">
        <v>18903</v>
      </c>
      <c r="B12537">
        <v>1</v>
      </c>
    </row>
    <row r="12538" spans="1:2">
      <c r="A12538" t="s">
        <v>18904</v>
      </c>
      <c r="B12538">
        <v>1</v>
      </c>
    </row>
    <row r="12539" spans="1:2">
      <c r="A12539">
        <v>22.3</v>
      </c>
      <c r="B12539">
        <v>1</v>
      </c>
    </row>
    <row r="12540" spans="1:2">
      <c r="A12540" t="s">
        <v>18906</v>
      </c>
      <c r="B12540">
        <v>1</v>
      </c>
    </row>
    <row r="12541" spans="1:2">
      <c r="A12541">
        <v>22.1</v>
      </c>
      <c r="B12541">
        <v>1</v>
      </c>
    </row>
    <row r="12542" spans="1:2">
      <c r="A12542" t="s">
        <v>18907</v>
      </c>
      <c r="B12542">
        <v>1</v>
      </c>
    </row>
    <row r="12543" spans="1:2">
      <c r="A12543" t="s">
        <v>18908</v>
      </c>
      <c r="B12543">
        <v>1</v>
      </c>
    </row>
    <row r="12544" spans="1:2">
      <c r="A12544" t="s">
        <v>18910</v>
      </c>
      <c r="B12544">
        <v>1</v>
      </c>
    </row>
    <row r="12545" spans="1:2">
      <c r="A12545" t="s">
        <v>18911</v>
      </c>
      <c r="B12545">
        <v>1</v>
      </c>
    </row>
    <row r="12546" spans="1:2">
      <c r="A12546" t="s">
        <v>18913</v>
      </c>
      <c r="B12546">
        <v>1</v>
      </c>
    </row>
    <row r="12547" spans="1:2">
      <c r="A12547" t="s">
        <v>18914</v>
      </c>
      <c r="B12547">
        <v>1</v>
      </c>
    </row>
    <row r="12548" spans="1:2">
      <c r="A12548" t="s">
        <v>18915</v>
      </c>
      <c r="B12548">
        <v>1</v>
      </c>
    </row>
    <row r="12549" spans="1:2">
      <c r="A12549" t="s">
        <v>18916</v>
      </c>
      <c r="B12549">
        <v>1</v>
      </c>
    </row>
    <row r="12550" spans="1:2">
      <c r="A12550" t="s">
        <v>18921</v>
      </c>
      <c r="B12550">
        <v>1</v>
      </c>
    </row>
    <row r="12551" spans="1:2">
      <c r="A12551">
        <v>1487</v>
      </c>
      <c r="B12551">
        <v>1</v>
      </c>
    </row>
    <row r="12552" spans="1:2">
      <c r="A12552" t="s">
        <v>18923</v>
      </c>
      <c r="B12552">
        <v>1</v>
      </c>
    </row>
    <row r="12553" spans="1:2">
      <c r="A12553" t="s">
        <v>18927</v>
      </c>
      <c r="B12553">
        <v>1</v>
      </c>
    </row>
    <row r="12554" spans="1:2">
      <c r="A12554" t="s">
        <v>18929</v>
      </c>
      <c r="B12554">
        <v>1</v>
      </c>
    </row>
    <row r="12555" spans="1:2">
      <c r="A12555" t="s">
        <v>18933</v>
      </c>
      <c r="B12555">
        <v>1</v>
      </c>
    </row>
    <row r="12556" spans="1:2">
      <c r="A12556">
        <v>61.4</v>
      </c>
      <c r="B12556">
        <v>1</v>
      </c>
    </row>
    <row r="12557" spans="1:2">
      <c r="A12557" t="s">
        <v>18936</v>
      </c>
      <c r="B12557">
        <v>1</v>
      </c>
    </row>
    <row r="12558" spans="1:2">
      <c r="A12558" t="s">
        <v>18940</v>
      </c>
      <c r="B12558">
        <v>1</v>
      </c>
    </row>
    <row r="12559" spans="1:2">
      <c r="A12559" t="s">
        <v>18941</v>
      </c>
      <c r="B12559">
        <v>1</v>
      </c>
    </row>
    <row r="12560" spans="1:2">
      <c r="A12560" t="s">
        <v>18942</v>
      </c>
      <c r="B12560">
        <v>1</v>
      </c>
    </row>
    <row r="12561" spans="1:2">
      <c r="A12561" t="s">
        <v>18946</v>
      </c>
      <c r="B12561">
        <v>1</v>
      </c>
    </row>
    <row r="12562" spans="1:2">
      <c r="A12562" t="s">
        <v>18949</v>
      </c>
      <c r="B12562">
        <v>1</v>
      </c>
    </row>
    <row r="12563" spans="1:2">
      <c r="A12563" t="s">
        <v>18951</v>
      </c>
      <c r="B12563">
        <v>1</v>
      </c>
    </row>
    <row r="12564" spans="1:2">
      <c r="A12564" t="s">
        <v>18953</v>
      </c>
      <c r="B12564">
        <v>1</v>
      </c>
    </row>
    <row r="12565" spans="1:2">
      <c r="A12565" t="s">
        <v>18956</v>
      </c>
      <c r="B12565">
        <v>1</v>
      </c>
    </row>
    <row r="12566" spans="1:2">
      <c r="A12566" t="s">
        <v>18957</v>
      </c>
      <c r="B12566">
        <v>1</v>
      </c>
    </row>
    <row r="12567" spans="1:2">
      <c r="A12567" t="s">
        <v>18959</v>
      </c>
      <c r="B12567">
        <v>1</v>
      </c>
    </row>
    <row r="12568" spans="1:2">
      <c r="A12568" t="s">
        <v>18960</v>
      </c>
      <c r="B12568">
        <v>1</v>
      </c>
    </row>
    <row r="12569" spans="1:2">
      <c r="A12569" t="s">
        <v>18961</v>
      </c>
      <c r="B12569">
        <v>1</v>
      </c>
    </row>
    <row r="12570" spans="1:2">
      <c r="A12570" t="s">
        <v>18962</v>
      </c>
      <c r="B12570">
        <v>1</v>
      </c>
    </row>
    <row r="12571" spans="1:2">
      <c r="A12571" t="s">
        <v>18964</v>
      </c>
      <c r="B12571">
        <v>1</v>
      </c>
    </row>
    <row r="12572" spans="1:2">
      <c r="A12572" t="s">
        <v>18965</v>
      </c>
      <c r="B12572">
        <v>1</v>
      </c>
    </row>
    <row r="12573" spans="1:2">
      <c r="A12573" t="s">
        <v>18966</v>
      </c>
      <c r="B12573">
        <v>1</v>
      </c>
    </row>
    <row r="12574" spans="1:2">
      <c r="A12574" t="s">
        <v>18969</v>
      </c>
      <c r="B12574">
        <v>1</v>
      </c>
    </row>
    <row r="12575" spans="1:2">
      <c r="A12575" t="s">
        <v>18972</v>
      </c>
      <c r="B12575">
        <v>1</v>
      </c>
    </row>
    <row r="12576" spans="1:2">
      <c r="A12576" t="s">
        <v>18973</v>
      </c>
      <c r="B12576">
        <v>1</v>
      </c>
    </row>
    <row r="12577" spans="1:2">
      <c r="A12577" t="s">
        <v>18975</v>
      </c>
      <c r="B12577">
        <v>1</v>
      </c>
    </row>
    <row r="12578" spans="1:2">
      <c r="A12578" t="s">
        <v>18976</v>
      </c>
      <c r="B12578">
        <v>1</v>
      </c>
    </row>
    <row r="12579" spans="1:2">
      <c r="A12579" t="s">
        <v>18977</v>
      </c>
      <c r="B12579">
        <v>1</v>
      </c>
    </row>
    <row r="12580" spans="1:2">
      <c r="A12580" t="s">
        <v>18979</v>
      </c>
      <c r="B12580">
        <v>1</v>
      </c>
    </row>
    <row r="12581" spans="1:2">
      <c r="A12581" t="s">
        <v>18980</v>
      </c>
      <c r="B12581">
        <v>1</v>
      </c>
    </row>
    <row r="12582" spans="1:2">
      <c r="A12582" t="s">
        <v>18981</v>
      </c>
      <c r="B12582">
        <v>1</v>
      </c>
    </row>
    <row r="12583" spans="1:2">
      <c r="A12583" t="s">
        <v>18983</v>
      </c>
      <c r="B12583">
        <v>1</v>
      </c>
    </row>
    <row r="12584" spans="1:2">
      <c r="A12584" t="s">
        <v>18984</v>
      </c>
      <c r="B12584">
        <v>1</v>
      </c>
    </row>
    <row r="12585" spans="1:2">
      <c r="A12585" t="s">
        <v>18986</v>
      </c>
      <c r="B12585">
        <v>1</v>
      </c>
    </row>
    <row r="12586" spans="1:2">
      <c r="A12586" t="s">
        <v>18987</v>
      </c>
      <c r="B12586">
        <v>1</v>
      </c>
    </row>
    <row r="12587" spans="1:2">
      <c r="A12587" t="s">
        <v>18989</v>
      </c>
      <c r="B12587">
        <v>1</v>
      </c>
    </row>
    <row r="12588" spans="1:2">
      <c r="A12588" t="s">
        <v>18990</v>
      </c>
      <c r="B12588">
        <v>1</v>
      </c>
    </row>
    <row r="12589" spans="1:2">
      <c r="A12589" t="s">
        <v>18991</v>
      </c>
      <c r="B12589">
        <v>1</v>
      </c>
    </row>
    <row r="12590" spans="1:2">
      <c r="A12590" t="s">
        <v>18997</v>
      </c>
      <c r="B12590">
        <v>1</v>
      </c>
    </row>
    <row r="12591" spans="1:2">
      <c r="A12591" t="s">
        <v>18998</v>
      </c>
      <c r="B12591">
        <v>1</v>
      </c>
    </row>
    <row r="12592" spans="1:2">
      <c r="A12592" t="s">
        <v>19001</v>
      </c>
      <c r="B12592">
        <v>1</v>
      </c>
    </row>
    <row r="12593" spans="1:2">
      <c r="A12593" t="s">
        <v>19002</v>
      </c>
      <c r="B12593">
        <v>1</v>
      </c>
    </row>
    <row r="12594" spans="1:2">
      <c r="A12594" t="s">
        <v>19003</v>
      </c>
      <c r="B12594">
        <v>1</v>
      </c>
    </row>
    <row r="12595" spans="1:2">
      <c r="A12595" t="s">
        <v>19005</v>
      </c>
      <c r="B12595">
        <v>1</v>
      </c>
    </row>
    <row r="12596" spans="1:2">
      <c r="A12596" t="s">
        <v>19006</v>
      </c>
      <c r="B12596">
        <v>1</v>
      </c>
    </row>
    <row r="12597" spans="1:2">
      <c r="A12597" t="s">
        <v>19011</v>
      </c>
      <c r="B12597">
        <v>1</v>
      </c>
    </row>
    <row r="12598" spans="1:2">
      <c r="A12598" t="s">
        <v>19012</v>
      </c>
      <c r="B12598">
        <v>1</v>
      </c>
    </row>
    <row r="12599" spans="1:2">
      <c r="A12599" t="s">
        <v>19015</v>
      </c>
      <c r="B12599">
        <v>1</v>
      </c>
    </row>
    <row r="12600" spans="1:2">
      <c r="A12600" t="s">
        <v>19017</v>
      </c>
      <c r="B12600">
        <v>1</v>
      </c>
    </row>
    <row r="12601" spans="1:2">
      <c r="A12601" t="s">
        <v>19019</v>
      </c>
      <c r="B12601">
        <v>1</v>
      </c>
    </row>
    <row r="12602" spans="1:2">
      <c r="A12602" t="s">
        <v>19021</v>
      </c>
      <c r="B12602">
        <v>1</v>
      </c>
    </row>
    <row r="12603" spans="1:2">
      <c r="A12603" t="s">
        <v>19023</v>
      </c>
      <c r="B12603">
        <v>1</v>
      </c>
    </row>
    <row r="12604" spans="1:2">
      <c r="A12604" t="s">
        <v>19024</v>
      </c>
      <c r="B12604">
        <v>1</v>
      </c>
    </row>
    <row r="12605" spans="1:2">
      <c r="A12605" t="s">
        <v>19029</v>
      </c>
      <c r="B12605">
        <v>1</v>
      </c>
    </row>
    <row r="12606" spans="1:2">
      <c r="A12606" t="s">
        <v>19031</v>
      </c>
      <c r="B12606">
        <v>1</v>
      </c>
    </row>
    <row r="12607" spans="1:2">
      <c r="A12607" t="s">
        <v>19032</v>
      </c>
      <c r="B12607">
        <v>1</v>
      </c>
    </row>
    <row r="12608" spans="1:2">
      <c r="A12608" t="s">
        <v>19036</v>
      </c>
      <c r="B12608">
        <v>1</v>
      </c>
    </row>
    <row r="12609" spans="1:2">
      <c r="A12609" t="s">
        <v>19037</v>
      </c>
      <c r="B12609">
        <v>1</v>
      </c>
    </row>
    <row r="12610" spans="1:2">
      <c r="A12610" t="s">
        <v>19041</v>
      </c>
      <c r="B12610">
        <v>1</v>
      </c>
    </row>
    <row r="12611" spans="1:2">
      <c r="A12611" t="s">
        <v>19046</v>
      </c>
      <c r="B12611">
        <v>1</v>
      </c>
    </row>
    <row r="12612" spans="1:2">
      <c r="A12612" t="s">
        <v>19047</v>
      </c>
      <c r="B12612">
        <v>1</v>
      </c>
    </row>
    <row r="12613" spans="1:2">
      <c r="A12613" t="s">
        <v>19048</v>
      </c>
      <c r="B12613">
        <v>1</v>
      </c>
    </row>
    <row r="12614" spans="1:2">
      <c r="A12614" t="s">
        <v>19052</v>
      </c>
      <c r="B12614">
        <v>1</v>
      </c>
    </row>
    <row r="12615" spans="1:2">
      <c r="A12615" t="s">
        <v>19053</v>
      </c>
      <c r="B12615">
        <v>1</v>
      </c>
    </row>
    <row r="12616" spans="1:2">
      <c r="A12616" t="s">
        <v>19054</v>
      </c>
      <c r="B12616">
        <v>1</v>
      </c>
    </row>
    <row r="12617" spans="1:2">
      <c r="A12617" t="s">
        <v>19055</v>
      </c>
      <c r="B12617">
        <v>1</v>
      </c>
    </row>
    <row r="12618" spans="1:2">
      <c r="A12618" t="s">
        <v>19056</v>
      </c>
      <c r="B12618">
        <v>1</v>
      </c>
    </row>
    <row r="12619" spans="1:2">
      <c r="A12619" t="s">
        <v>19058</v>
      </c>
      <c r="B12619">
        <v>1</v>
      </c>
    </row>
    <row r="12620" spans="1:2">
      <c r="A12620" t="s">
        <v>19059</v>
      </c>
      <c r="B12620">
        <v>1</v>
      </c>
    </row>
    <row r="12621" spans="1:2">
      <c r="A12621">
        <v>-1E-3</v>
      </c>
      <c r="B12621">
        <v>1</v>
      </c>
    </row>
    <row r="12622" spans="1:2">
      <c r="A12622" t="s">
        <v>19065</v>
      </c>
      <c r="B12622">
        <v>1</v>
      </c>
    </row>
    <row r="12623" spans="1:2">
      <c r="A12623" t="s">
        <v>19067</v>
      </c>
      <c r="B12623">
        <v>1</v>
      </c>
    </row>
    <row r="12624" spans="1:2">
      <c r="A12624" t="s">
        <v>19069</v>
      </c>
      <c r="B12624">
        <v>1</v>
      </c>
    </row>
    <row r="12625" spans="1:2">
      <c r="A12625" t="s">
        <v>19072</v>
      </c>
      <c r="B12625">
        <v>1</v>
      </c>
    </row>
    <row r="12626" spans="1:2">
      <c r="A12626">
        <v>81.5</v>
      </c>
      <c r="B12626">
        <v>1</v>
      </c>
    </row>
    <row r="12627" spans="1:2">
      <c r="A12627" t="s">
        <v>19073</v>
      </c>
      <c r="B12627">
        <v>1</v>
      </c>
    </row>
    <row r="12628" spans="1:2">
      <c r="A12628" t="s">
        <v>19074</v>
      </c>
      <c r="B12628">
        <v>1</v>
      </c>
    </row>
    <row r="12629" spans="1:2">
      <c r="A12629" t="s">
        <v>19075</v>
      </c>
      <c r="B12629">
        <v>1</v>
      </c>
    </row>
    <row r="12630" spans="1:2">
      <c r="A12630" t="s">
        <v>19076</v>
      </c>
      <c r="B12630">
        <v>1</v>
      </c>
    </row>
    <row r="12631" spans="1:2">
      <c r="A12631" t="s">
        <v>19078</v>
      </c>
      <c r="B12631">
        <v>1</v>
      </c>
    </row>
    <row r="12632" spans="1:2">
      <c r="A12632" t="s">
        <v>19079</v>
      </c>
      <c r="B12632">
        <v>1</v>
      </c>
    </row>
    <row r="12633" spans="1:2">
      <c r="A12633" t="s">
        <v>19082</v>
      </c>
      <c r="B12633">
        <v>1</v>
      </c>
    </row>
    <row r="12634" spans="1:2">
      <c r="A12634" t="s">
        <v>19083</v>
      </c>
      <c r="B12634">
        <v>1</v>
      </c>
    </row>
    <row r="12635" spans="1:2">
      <c r="A12635" t="s">
        <v>19084</v>
      </c>
      <c r="B12635">
        <v>1</v>
      </c>
    </row>
    <row r="12636" spans="1:2">
      <c r="A12636">
        <v>36.200000000000003</v>
      </c>
      <c r="B12636">
        <v>1</v>
      </c>
    </row>
    <row r="12637" spans="1:2">
      <c r="A12637" t="s">
        <v>19093</v>
      </c>
      <c r="B12637">
        <v>1</v>
      </c>
    </row>
    <row r="12638" spans="1:2">
      <c r="A12638" t="s">
        <v>19094</v>
      </c>
      <c r="B12638">
        <v>1</v>
      </c>
    </row>
    <row r="12639" spans="1:2">
      <c r="A12639" t="s">
        <v>19096</v>
      </c>
      <c r="B12639">
        <v>1</v>
      </c>
    </row>
    <row r="12640" spans="1:2">
      <c r="A12640" t="s">
        <v>19097</v>
      </c>
      <c r="B12640">
        <v>1</v>
      </c>
    </row>
    <row r="12641" spans="1:2">
      <c r="A12641" t="s">
        <v>19099</v>
      </c>
      <c r="B12641">
        <v>1</v>
      </c>
    </row>
    <row r="12642" spans="1:2">
      <c r="A12642" t="s">
        <v>19100</v>
      </c>
      <c r="B12642">
        <v>1</v>
      </c>
    </row>
    <row r="12643" spans="1:2">
      <c r="A12643" t="s">
        <v>19101</v>
      </c>
      <c r="B12643">
        <v>1</v>
      </c>
    </row>
    <row r="12644" spans="1:2">
      <c r="A12644" t="s">
        <v>19102</v>
      </c>
      <c r="B12644">
        <v>1</v>
      </c>
    </row>
    <row r="12645" spans="1:2">
      <c r="A12645" t="s">
        <v>19103</v>
      </c>
      <c r="B12645">
        <v>1</v>
      </c>
    </row>
    <row r="12646" spans="1:2">
      <c r="A12646" t="s">
        <v>19105</v>
      </c>
      <c r="B12646">
        <v>1</v>
      </c>
    </row>
    <row r="12647" spans="1:2">
      <c r="A12647" t="s">
        <v>19106</v>
      </c>
      <c r="B12647">
        <v>1</v>
      </c>
    </row>
    <row r="12648" spans="1:2">
      <c r="A12648" t="s">
        <v>19107</v>
      </c>
      <c r="B12648">
        <v>1</v>
      </c>
    </row>
    <row r="12649" spans="1:2">
      <c r="A12649" t="s">
        <v>19108</v>
      </c>
      <c r="B12649">
        <v>1</v>
      </c>
    </row>
    <row r="12650" spans="1:2">
      <c r="A12650" t="s">
        <v>19110</v>
      </c>
      <c r="B12650">
        <v>1</v>
      </c>
    </row>
    <row r="12651" spans="1:2">
      <c r="A12651" t="s">
        <v>19111</v>
      </c>
      <c r="B12651">
        <v>1</v>
      </c>
    </row>
    <row r="12652" spans="1:2">
      <c r="A12652" t="s">
        <v>19112</v>
      </c>
      <c r="B12652">
        <v>1</v>
      </c>
    </row>
    <row r="12653" spans="1:2">
      <c r="A12653" t="s">
        <v>19113</v>
      </c>
      <c r="B12653">
        <v>1</v>
      </c>
    </row>
    <row r="12654" spans="1:2">
      <c r="A12654" t="s">
        <v>19114</v>
      </c>
      <c r="B12654">
        <v>1</v>
      </c>
    </row>
    <row r="12655" spans="1:2">
      <c r="A12655" t="s">
        <v>19116</v>
      </c>
      <c r="B12655">
        <v>1</v>
      </c>
    </row>
    <row r="12656" spans="1:2">
      <c r="A12656" t="s">
        <v>19117</v>
      </c>
      <c r="B12656">
        <v>1</v>
      </c>
    </row>
    <row r="12657" spans="1:2">
      <c r="A12657" t="s">
        <v>19122</v>
      </c>
      <c r="B12657">
        <v>1</v>
      </c>
    </row>
    <row r="12658" spans="1:2">
      <c r="A12658" t="s">
        <v>19123</v>
      </c>
      <c r="B12658">
        <v>1</v>
      </c>
    </row>
    <row r="12659" spans="1:2">
      <c r="A12659" t="s">
        <v>19124</v>
      </c>
      <c r="B12659">
        <v>1</v>
      </c>
    </row>
    <row r="12660" spans="1:2">
      <c r="A12660">
        <v>3.76</v>
      </c>
      <c r="B12660">
        <v>1</v>
      </c>
    </row>
    <row r="12661" spans="1:2">
      <c r="A12661" t="s">
        <v>19126</v>
      </c>
      <c r="B12661">
        <v>1</v>
      </c>
    </row>
    <row r="12662" spans="1:2">
      <c r="A12662">
        <v>2.387</v>
      </c>
      <c r="B12662">
        <v>1</v>
      </c>
    </row>
    <row r="12663" spans="1:2">
      <c r="A12663">
        <v>3.78</v>
      </c>
      <c r="B12663">
        <v>1</v>
      </c>
    </row>
    <row r="12664" spans="1:2">
      <c r="A12664">
        <v>2094</v>
      </c>
      <c r="B12664">
        <v>1</v>
      </c>
    </row>
    <row r="12665" spans="1:2">
      <c r="A12665" t="s">
        <v>19131</v>
      </c>
      <c r="B12665">
        <v>1</v>
      </c>
    </row>
    <row r="12666" spans="1:2">
      <c r="A12666" t="s">
        <v>19132</v>
      </c>
      <c r="B12666">
        <v>1</v>
      </c>
    </row>
    <row r="12667" spans="1:2">
      <c r="A12667" t="s">
        <v>19133</v>
      </c>
      <c r="B12667">
        <v>1</v>
      </c>
    </row>
    <row r="12668" spans="1:2">
      <c r="A12668" t="s">
        <v>19134</v>
      </c>
      <c r="B12668">
        <v>1</v>
      </c>
    </row>
    <row r="12669" spans="1:2">
      <c r="A12669" t="s">
        <v>19135</v>
      </c>
      <c r="B12669">
        <v>1</v>
      </c>
    </row>
    <row r="12670" spans="1:2">
      <c r="A12670" t="s">
        <v>19136</v>
      </c>
      <c r="B12670">
        <v>1</v>
      </c>
    </row>
    <row r="12671" spans="1:2">
      <c r="A12671" t="s">
        <v>19137</v>
      </c>
      <c r="B12671">
        <v>1</v>
      </c>
    </row>
    <row r="12672" spans="1:2">
      <c r="A12672" t="s">
        <v>19141</v>
      </c>
      <c r="B12672">
        <v>1</v>
      </c>
    </row>
    <row r="12673" spans="1:2">
      <c r="A12673" t="s">
        <v>19142</v>
      </c>
      <c r="B12673">
        <v>1</v>
      </c>
    </row>
    <row r="12674" spans="1:2">
      <c r="A12674" t="s">
        <v>19143</v>
      </c>
      <c r="B12674">
        <v>1</v>
      </c>
    </row>
    <row r="12675" spans="1:2">
      <c r="A12675">
        <v>222</v>
      </c>
      <c r="B12675">
        <v>1</v>
      </c>
    </row>
    <row r="12676" spans="1:2">
      <c r="A12676" t="s">
        <v>19147</v>
      </c>
      <c r="B12676">
        <v>1</v>
      </c>
    </row>
    <row r="12677" spans="1:2">
      <c r="A12677" t="s">
        <v>19148</v>
      </c>
      <c r="B12677">
        <v>1</v>
      </c>
    </row>
    <row r="12678" spans="1:2">
      <c r="A12678" t="s">
        <v>19149</v>
      </c>
      <c r="B12678">
        <v>1</v>
      </c>
    </row>
    <row r="12679" spans="1:2">
      <c r="A12679" t="s">
        <v>19150</v>
      </c>
      <c r="B12679">
        <v>1</v>
      </c>
    </row>
    <row r="12680" spans="1:2">
      <c r="A12680">
        <f>-0.004/0.016</f>
        <v>-0.25</v>
      </c>
      <c r="B12680">
        <v>1</v>
      </c>
    </row>
    <row r="12681" spans="1:2">
      <c r="A12681" t="s">
        <v>19151</v>
      </c>
      <c r="B12681">
        <v>1</v>
      </c>
    </row>
    <row r="12682" spans="1:2">
      <c r="A12682" t="s">
        <v>19152</v>
      </c>
      <c r="B12682">
        <v>1</v>
      </c>
    </row>
    <row r="12683" spans="1:2">
      <c r="A12683" t="s">
        <v>19154</v>
      </c>
      <c r="B12683">
        <v>1</v>
      </c>
    </row>
    <row r="12684" spans="1:2">
      <c r="A12684" t="s">
        <v>19155</v>
      </c>
      <c r="B12684">
        <v>1</v>
      </c>
    </row>
    <row r="12685" spans="1:2">
      <c r="A12685" t="s">
        <v>19156</v>
      </c>
      <c r="B12685">
        <v>1</v>
      </c>
    </row>
    <row r="12686" spans="1:2">
      <c r="A12686" t="s">
        <v>19157</v>
      </c>
      <c r="B12686">
        <v>1</v>
      </c>
    </row>
    <row r="12687" spans="1:2">
      <c r="A12687">
        <v>-2.63</v>
      </c>
      <c r="B12687">
        <v>1</v>
      </c>
    </row>
    <row r="12688" spans="1:2">
      <c r="A12688" t="s">
        <v>19159</v>
      </c>
      <c r="B12688">
        <v>1</v>
      </c>
    </row>
    <row r="12689" spans="1:2">
      <c r="A12689" t="s">
        <v>19162</v>
      </c>
      <c r="B12689">
        <v>1</v>
      </c>
    </row>
    <row r="12690" spans="1:2">
      <c r="A12690" t="s">
        <v>19163</v>
      </c>
      <c r="B12690">
        <v>1</v>
      </c>
    </row>
    <row r="12691" spans="1:2">
      <c r="A12691" t="s">
        <v>19164</v>
      </c>
      <c r="B12691">
        <v>1</v>
      </c>
    </row>
    <row r="12692" spans="1:2">
      <c r="A12692" t="s">
        <v>19167</v>
      </c>
      <c r="B12692">
        <v>1</v>
      </c>
    </row>
    <row r="12693" spans="1:2">
      <c r="A12693" t="s">
        <v>19168</v>
      </c>
      <c r="B12693">
        <v>1</v>
      </c>
    </row>
    <row r="12694" spans="1:2">
      <c r="A12694" t="s">
        <v>19169</v>
      </c>
      <c r="B12694">
        <v>1</v>
      </c>
    </row>
    <row r="12695" spans="1:2">
      <c r="A12695" t="s">
        <v>19174</v>
      </c>
      <c r="B12695">
        <v>1</v>
      </c>
    </row>
    <row r="12696" spans="1:2">
      <c r="A12696" t="s">
        <v>19175</v>
      </c>
      <c r="B12696">
        <v>1</v>
      </c>
    </row>
    <row r="12697" spans="1:2">
      <c r="A12697" t="s">
        <v>19176</v>
      </c>
      <c r="B12697">
        <v>1</v>
      </c>
    </row>
    <row r="12698" spans="1:2">
      <c r="A12698" t="s">
        <v>19177</v>
      </c>
      <c r="B12698">
        <v>1</v>
      </c>
    </row>
    <row r="12699" spans="1:2">
      <c r="A12699" t="s">
        <v>19178</v>
      </c>
      <c r="B12699">
        <v>1</v>
      </c>
    </row>
    <row r="12700" spans="1:2">
      <c r="A12700" t="s">
        <v>19179</v>
      </c>
      <c r="B12700">
        <v>1</v>
      </c>
    </row>
    <row r="12701" spans="1:2">
      <c r="A12701" t="s">
        <v>19181</v>
      </c>
      <c r="B12701">
        <v>1</v>
      </c>
    </row>
    <row r="12702" spans="1:2">
      <c r="A12702" t="s">
        <v>19182</v>
      </c>
      <c r="B12702">
        <v>1</v>
      </c>
    </row>
    <row r="12703" spans="1:2">
      <c r="A12703" t="s">
        <v>19183</v>
      </c>
      <c r="B12703">
        <v>1</v>
      </c>
    </row>
    <row r="12704" spans="1:2">
      <c r="A12704" t="s">
        <v>19185</v>
      </c>
      <c r="B12704">
        <v>1</v>
      </c>
    </row>
    <row r="12705" spans="1:2">
      <c r="A12705" t="s">
        <v>19189</v>
      </c>
      <c r="B12705">
        <v>1</v>
      </c>
    </row>
    <row r="12706" spans="1:2">
      <c r="A12706" t="s">
        <v>19191</v>
      </c>
      <c r="B12706">
        <v>1</v>
      </c>
    </row>
    <row r="12707" spans="1:2">
      <c r="A12707">
        <v>137.4</v>
      </c>
      <c r="B12707">
        <v>1</v>
      </c>
    </row>
    <row r="12708" spans="1:2">
      <c r="A12708" t="s">
        <v>19192</v>
      </c>
      <c r="B12708">
        <v>1</v>
      </c>
    </row>
    <row r="12709" spans="1:2">
      <c r="A12709" t="s">
        <v>19193</v>
      </c>
      <c r="B12709">
        <v>1</v>
      </c>
    </row>
    <row r="12710" spans="1:2">
      <c r="A12710" t="s">
        <v>19194</v>
      </c>
      <c r="B12710">
        <v>1</v>
      </c>
    </row>
    <row r="12711" spans="1:2">
      <c r="A12711" t="s">
        <v>10553</v>
      </c>
      <c r="B12711">
        <v>1</v>
      </c>
    </row>
    <row r="12712" spans="1:2">
      <c r="A12712" t="s">
        <v>19197</v>
      </c>
      <c r="B12712">
        <v>1</v>
      </c>
    </row>
    <row r="12713" spans="1:2">
      <c r="A12713" t="s">
        <v>19198</v>
      </c>
      <c r="B12713">
        <v>1</v>
      </c>
    </row>
    <row r="12714" spans="1:2">
      <c r="A12714" t="s">
        <v>19199</v>
      </c>
      <c r="B12714">
        <v>1</v>
      </c>
    </row>
    <row r="12715" spans="1:2">
      <c r="A12715" t="s">
        <v>19200</v>
      </c>
      <c r="B12715">
        <v>1</v>
      </c>
    </row>
    <row r="12716" spans="1:2">
      <c r="A12716" t="s">
        <v>19204</v>
      </c>
      <c r="B12716">
        <v>1</v>
      </c>
    </row>
    <row r="12717" spans="1:2">
      <c r="A12717" t="s">
        <v>19205</v>
      </c>
      <c r="B12717">
        <v>1</v>
      </c>
    </row>
    <row r="12718" spans="1:2">
      <c r="A12718" t="s">
        <v>19206</v>
      </c>
      <c r="B12718">
        <v>1</v>
      </c>
    </row>
    <row r="12719" spans="1:2">
      <c r="A12719" t="s">
        <v>19207</v>
      </c>
      <c r="B12719">
        <v>1</v>
      </c>
    </row>
    <row r="12720" spans="1:2">
      <c r="A12720" t="s">
        <v>19208</v>
      </c>
      <c r="B12720">
        <v>1</v>
      </c>
    </row>
    <row r="12721" spans="1:2">
      <c r="A12721" t="s">
        <v>19211</v>
      </c>
      <c r="B12721">
        <v>1</v>
      </c>
    </row>
    <row r="12722" spans="1:2">
      <c r="A12722" t="s">
        <v>19215</v>
      </c>
      <c r="B12722">
        <v>1</v>
      </c>
    </row>
    <row r="12723" spans="1:2">
      <c r="A12723" t="s">
        <v>19216</v>
      </c>
      <c r="B12723">
        <v>1</v>
      </c>
    </row>
    <row r="12724" spans="1:2">
      <c r="A12724" t="s">
        <v>19217</v>
      </c>
      <c r="B12724">
        <v>1</v>
      </c>
    </row>
    <row r="12725" spans="1:2">
      <c r="A12725" t="s">
        <v>19218</v>
      </c>
      <c r="B12725">
        <v>1</v>
      </c>
    </row>
    <row r="12726" spans="1:2">
      <c r="A12726" t="s">
        <v>19219</v>
      </c>
      <c r="B12726">
        <v>1</v>
      </c>
    </row>
    <row r="12727" spans="1:2">
      <c r="A12727" t="s">
        <v>19220</v>
      </c>
      <c r="B12727">
        <v>1</v>
      </c>
    </row>
    <row r="12728" spans="1:2">
      <c r="A12728" t="s">
        <v>19221</v>
      </c>
      <c r="B12728">
        <v>1</v>
      </c>
    </row>
    <row r="12729" spans="1:2">
      <c r="A12729" t="s">
        <v>19223</v>
      </c>
      <c r="B12729">
        <v>1</v>
      </c>
    </row>
    <row r="12730" spans="1:2">
      <c r="A12730" t="s">
        <v>19225</v>
      </c>
      <c r="B12730">
        <v>1</v>
      </c>
    </row>
    <row r="12731" spans="1:2">
      <c r="A12731" t="s">
        <v>19226</v>
      </c>
      <c r="B12731">
        <v>1</v>
      </c>
    </row>
    <row r="12732" spans="1:2">
      <c r="A12732" t="s">
        <v>19227</v>
      </c>
      <c r="B12732">
        <v>1</v>
      </c>
    </row>
    <row r="12733" spans="1:2">
      <c r="A12733" t="s">
        <v>19230</v>
      </c>
      <c r="B12733">
        <v>1</v>
      </c>
    </row>
    <row r="12734" spans="1:2">
      <c r="A12734" t="s">
        <v>19231</v>
      </c>
      <c r="B12734">
        <v>1</v>
      </c>
    </row>
    <row r="12735" spans="1:2">
      <c r="A12735" t="s">
        <v>19233</v>
      </c>
      <c r="B12735">
        <v>1</v>
      </c>
    </row>
    <row r="12736" spans="1:2">
      <c r="A12736" t="s">
        <v>19234</v>
      </c>
      <c r="B12736">
        <v>1</v>
      </c>
    </row>
    <row r="12737" spans="1:2">
      <c r="A12737" t="s">
        <v>19236</v>
      </c>
      <c r="B12737">
        <v>1</v>
      </c>
    </row>
    <row r="12738" spans="1:2">
      <c r="A12738" t="s">
        <v>19237</v>
      </c>
      <c r="B12738">
        <v>1</v>
      </c>
    </row>
    <row r="12739" spans="1:2">
      <c r="A12739">
        <f>0.06</f>
        <v>0.06</v>
      </c>
      <c r="B12739">
        <v>1</v>
      </c>
    </row>
    <row r="12740" spans="1:2">
      <c r="A12740">
        <f>0.01</f>
        <v>0.01</v>
      </c>
      <c r="B12740">
        <v>1</v>
      </c>
    </row>
    <row r="12741" spans="1:2">
      <c r="A12741" t="s">
        <v>19238</v>
      </c>
      <c r="B12741">
        <v>1</v>
      </c>
    </row>
    <row r="12742" spans="1:2">
      <c r="A12742" t="s">
        <v>19241</v>
      </c>
      <c r="B12742">
        <v>1</v>
      </c>
    </row>
    <row r="12743" spans="1:2">
      <c r="A12743" t="s">
        <v>19243</v>
      </c>
      <c r="B12743">
        <v>1</v>
      </c>
    </row>
    <row r="12744" spans="1:2">
      <c r="A12744" t="s">
        <v>19244</v>
      </c>
      <c r="B12744">
        <v>1</v>
      </c>
    </row>
    <row r="12745" spans="1:2">
      <c r="A12745" t="s">
        <v>19245</v>
      </c>
      <c r="B12745">
        <v>1</v>
      </c>
    </row>
    <row r="12746" spans="1:2">
      <c r="A12746" t="s">
        <v>19246</v>
      </c>
      <c r="B12746">
        <v>1</v>
      </c>
    </row>
    <row r="12747" spans="1:2">
      <c r="A12747" t="s">
        <v>19247</v>
      </c>
      <c r="B12747">
        <v>1</v>
      </c>
    </row>
    <row r="12748" spans="1:2">
      <c r="A12748" t="s">
        <v>19248</v>
      </c>
      <c r="B12748">
        <v>1</v>
      </c>
    </row>
    <row r="12749" spans="1:2">
      <c r="A12749" t="s">
        <v>19249</v>
      </c>
      <c r="B12749">
        <v>1</v>
      </c>
    </row>
    <row r="12750" spans="1:2">
      <c r="A12750" t="s">
        <v>19251</v>
      </c>
      <c r="B12750">
        <v>1</v>
      </c>
    </row>
    <row r="12751" spans="1:2">
      <c r="A12751" t="s">
        <v>19252</v>
      </c>
      <c r="B12751">
        <v>1</v>
      </c>
    </row>
    <row r="12752" spans="1:2">
      <c r="A12752" t="s">
        <v>19254</v>
      </c>
      <c r="B12752">
        <v>1</v>
      </c>
    </row>
    <row r="12753" spans="1:2">
      <c r="A12753" t="s">
        <v>19255</v>
      </c>
      <c r="B12753">
        <v>1</v>
      </c>
    </row>
    <row r="12754" spans="1:2">
      <c r="A12754" t="s">
        <v>19256</v>
      </c>
      <c r="B12754">
        <v>1</v>
      </c>
    </row>
    <row r="12755" spans="1:2">
      <c r="A12755" t="s">
        <v>19257</v>
      </c>
      <c r="B12755">
        <v>1</v>
      </c>
    </row>
    <row r="12756" spans="1:2">
      <c r="A12756" t="s">
        <v>19263</v>
      </c>
      <c r="B12756">
        <v>1</v>
      </c>
    </row>
    <row r="12757" spans="1:2">
      <c r="A12757" t="s">
        <v>19264</v>
      </c>
      <c r="B12757">
        <v>1</v>
      </c>
    </row>
    <row r="12758" spans="1:2">
      <c r="A12758" t="s">
        <v>19265</v>
      </c>
      <c r="B12758">
        <v>1</v>
      </c>
    </row>
    <row r="12759" spans="1:2">
      <c r="A12759">
        <v>76</v>
      </c>
      <c r="B12759">
        <v>1</v>
      </c>
    </row>
    <row r="12760" spans="1:2">
      <c r="A12760" t="s">
        <v>19269</v>
      </c>
      <c r="B12760">
        <v>1</v>
      </c>
    </row>
    <row r="12761" spans="1:2">
      <c r="A12761" t="s">
        <v>19270</v>
      </c>
      <c r="B12761">
        <v>1</v>
      </c>
    </row>
    <row r="12762" spans="1:2">
      <c r="A12762" t="s">
        <v>19272</v>
      </c>
      <c r="B12762">
        <v>1</v>
      </c>
    </row>
    <row r="12763" spans="1:2">
      <c r="A12763" t="s">
        <v>19274</v>
      </c>
      <c r="B12763">
        <v>1</v>
      </c>
    </row>
    <row r="12764" spans="1:2">
      <c r="A12764" t="s">
        <v>19275</v>
      </c>
      <c r="B12764">
        <v>1</v>
      </c>
    </row>
    <row r="12765" spans="1:2">
      <c r="A12765" t="s">
        <v>19276</v>
      </c>
      <c r="B12765">
        <v>1</v>
      </c>
    </row>
    <row r="12766" spans="1:2">
      <c r="A12766">
        <v>20.28</v>
      </c>
      <c r="B12766">
        <v>1</v>
      </c>
    </row>
    <row r="12767" spans="1:2">
      <c r="A12767" t="s">
        <v>19277</v>
      </c>
      <c r="B12767">
        <v>1</v>
      </c>
    </row>
    <row r="12768" spans="1:2">
      <c r="A12768" t="s">
        <v>19278</v>
      </c>
      <c r="B12768">
        <v>1</v>
      </c>
    </row>
    <row r="12769" spans="1:2">
      <c r="A12769" t="s">
        <v>19280</v>
      </c>
      <c r="B12769">
        <v>1</v>
      </c>
    </row>
    <row r="12770" spans="1:2">
      <c r="A12770" t="s">
        <v>19282</v>
      </c>
      <c r="B12770">
        <v>1</v>
      </c>
    </row>
    <row r="12771" spans="1:2">
      <c r="A12771" t="s">
        <v>19284</v>
      </c>
      <c r="B12771">
        <v>1</v>
      </c>
    </row>
    <row r="12772" spans="1:2">
      <c r="A12772" t="s">
        <v>19285</v>
      </c>
      <c r="B12772">
        <v>1</v>
      </c>
    </row>
    <row r="12773" spans="1:2">
      <c r="A12773" t="s">
        <v>19288</v>
      </c>
      <c r="B12773">
        <v>1</v>
      </c>
    </row>
    <row r="12774" spans="1:2">
      <c r="A12774" t="s">
        <v>19289</v>
      </c>
      <c r="B12774">
        <v>1</v>
      </c>
    </row>
    <row r="12775" spans="1:2">
      <c r="A12775" t="s">
        <v>19292</v>
      </c>
      <c r="B12775">
        <v>1</v>
      </c>
    </row>
    <row r="12776" spans="1:2">
      <c r="A12776" s="32">
        <v>43560</v>
      </c>
      <c r="B12776">
        <v>1</v>
      </c>
    </row>
    <row r="12777" spans="1:2">
      <c r="A12777" t="s">
        <v>19293</v>
      </c>
      <c r="B12777">
        <v>1</v>
      </c>
    </row>
    <row r="12778" spans="1:2">
      <c r="A12778" t="s">
        <v>19295</v>
      </c>
      <c r="B12778">
        <v>1</v>
      </c>
    </row>
    <row r="12779" spans="1:2">
      <c r="A12779" t="s">
        <v>19297</v>
      </c>
      <c r="B12779">
        <v>1</v>
      </c>
    </row>
    <row r="12780" spans="1:2">
      <c r="A12780" t="s">
        <v>19298</v>
      </c>
      <c r="B12780">
        <v>1</v>
      </c>
    </row>
    <row r="12781" spans="1:2">
      <c r="A12781" t="s">
        <v>19299</v>
      </c>
      <c r="B12781">
        <v>1</v>
      </c>
    </row>
    <row r="12782" spans="1:2">
      <c r="A12782" t="s">
        <v>19300</v>
      </c>
      <c r="B12782">
        <v>1</v>
      </c>
    </row>
    <row r="12783" spans="1:2">
      <c r="A12783" t="s">
        <v>19301</v>
      </c>
      <c r="B12783">
        <v>1</v>
      </c>
    </row>
    <row r="12784" spans="1:2">
      <c r="A12784" t="s">
        <v>19302</v>
      </c>
      <c r="B12784">
        <v>1</v>
      </c>
    </row>
    <row r="12785" spans="1:2">
      <c r="A12785" t="s">
        <v>10675</v>
      </c>
      <c r="B12785">
        <v>1</v>
      </c>
    </row>
    <row r="12786" spans="1:2">
      <c r="A12786" t="s">
        <v>19305</v>
      </c>
      <c r="B12786">
        <v>1</v>
      </c>
    </row>
    <row r="12787" spans="1:2">
      <c r="A12787" t="s">
        <v>19306</v>
      </c>
      <c r="B12787">
        <v>1</v>
      </c>
    </row>
    <row r="12788" spans="1:2">
      <c r="A12788" t="s">
        <v>19308</v>
      </c>
      <c r="B12788">
        <v>1</v>
      </c>
    </row>
    <row r="12789" spans="1:2">
      <c r="A12789" t="s">
        <v>19310</v>
      </c>
      <c r="B12789">
        <v>1</v>
      </c>
    </row>
    <row r="12790" spans="1:2">
      <c r="A12790" t="s">
        <v>19311</v>
      </c>
      <c r="B12790">
        <v>1</v>
      </c>
    </row>
    <row r="12791" spans="1:2">
      <c r="A12791" t="s">
        <v>19314</v>
      </c>
      <c r="B12791">
        <v>1</v>
      </c>
    </row>
    <row r="12792" spans="1:2">
      <c r="A12792" t="s">
        <v>19315</v>
      </c>
      <c r="B12792">
        <v>1</v>
      </c>
    </row>
    <row r="12793" spans="1:2">
      <c r="A12793" t="s">
        <v>19316</v>
      </c>
      <c r="B12793">
        <v>1</v>
      </c>
    </row>
    <row r="12794" spans="1:2">
      <c r="A12794" t="s">
        <v>19317</v>
      </c>
      <c r="B12794">
        <v>1</v>
      </c>
    </row>
    <row r="12795" spans="1:2">
      <c r="A12795" t="s">
        <v>19319</v>
      </c>
      <c r="B12795">
        <v>1</v>
      </c>
    </row>
    <row r="12796" spans="1:2">
      <c r="A12796">
        <f>-0.016/0.03</f>
        <v>-0.53333333333333333</v>
      </c>
      <c r="B12796">
        <v>1</v>
      </c>
    </row>
    <row r="12797" spans="1:2">
      <c r="A12797" t="s">
        <v>19326</v>
      </c>
      <c r="B12797">
        <v>1</v>
      </c>
    </row>
    <row r="12798" spans="1:2">
      <c r="A12798" t="s">
        <v>19327</v>
      </c>
      <c r="B12798">
        <v>1</v>
      </c>
    </row>
    <row r="12799" spans="1:2">
      <c r="A12799" t="s">
        <v>19329</v>
      </c>
      <c r="B12799">
        <v>1</v>
      </c>
    </row>
    <row r="12800" spans="1:2">
      <c r="A12800" t="s">
        <v>19330</v>
      </c>
      <c r="B12800">
        <v>1</v>
      </c>
    </row>
    <row r="12801" spans="1:2">
      <c r="A12801" t="s">
        <v>19331</v>
      </c>
      <c r="B12801">
        <v>1</v>
      </c>
    </row>
    <row r="12802" spans="1:2">
      <c r="A12802" t="s">
        <v>19332</v>
      </c>
      <c r="B12802">
        <v>1</v>
      </c>
    </row>
    <row r="12803" spans="1:2">
      <c r="A12803" t="s">
        <v>19334</v>
      </c>
      <c r="B12803">
        <v>1</v>
      </c>
    </row>
    <row r="12804" spans="1:2">
      <c r="A12804" t="s">
        <v>19335</v>
      </c>
      <c r="B12804">
        <v>1</v>
      </c>
    </row>
    <row r="12805" spans="1:2">
      <c r="A12805">
        <v>8000</v>
      </c>
      <c r="B12805">
        <v>1</v>
      </c>
    </row>
    <row r="12806" spans="1:2">
      <c r="A12806" t="s">
        <v>19337</v>
      </c>
      <c r="B12806">
        <v>1</v>
      </c>
    </row>
    <row r="12807" spans="1:2">
      <c r="A12807" t="s">
        <v>19340</v>
      </c>
      <c r="B12807">
        <v>1</v>
      </c>
    </row>
    <row r="12808" spans="1:2">
      <c r="A12808" t="s">
        <v>19344</v>
      </c>
      <c r="B12808">
        <v>1</v>
      </c>
    </row>
    <row r="12809" spans="1:2">
      <c r="A12809" t="s">
        <v>19345</v>
      </c>
      <c r="B12809">
        <v>1</v>
      </c>
    </row>
    <row r="12810" spans="1:2">
      <c r="A12810" t="s">
        <v>19346</v>
      </c>
      <c r="B12810">
        <v>1</v>
      </c>
    </row>
    <row r="12811" spans="1:2">
      <c r="A12811" t="s">
        <v>19347</v>
      </c>
      <c r="B12811">
        <v>1</v>
      </c>
    </row>
    <row r="12812" spans="1:2">
      <c r="A12812" t="s">
        <v>19349</v>
      </c>
      <c r="B12812">
        <v>1</v>
      </c>
    </row>
    <row r="12813" spans="1:2">
      <c r="A12813" t="s">
        <v>19350</v>
      </c>
      <c r="B12813">
        <v>1</v>
      </c>
    </row>
    <row r="12814" spans="1:2">
      <c r="A12814" t="s">
        <v>19352</v>
      </c>
      <c r="B12814">
        <v>1</v>
      </c>
    </row>
    <row r="12815" spans="1:2">
      <c r="A12815" t="s">
        <v>19353</v>
      </c>
      <c r="B12815">
        <v>1</v>
      </c>
    </row>
    <row r="12816" spans="1:2">
      <c r="A12816" t="s">
        <v>19355</v>
      </c>
      <c r="B12816">
        <v>1</v>
      </c>
    </row>
    <row r="12817" spans="1:2">
      <c r="A12817" t="s">
        <v>19357</v>
      </c>
      <c r="B12817">
        <v>1</v>
      </c>
    </row>
    <row r="12818" spans="1:2">
      <c r="A12818">
        <v>-5.69</v>
      </c>
      <c r="B12818">
        <v>1</v>
      </c>
    </row>
    <row r="12819" spans="1:2">
      <c r="A12819" t="s">
        <v>19360</v>
      </c>
      <c r="B12819">
        <v>1</v>
      </c>
    </row>
    <row r="12820" spans="1:2">
      <c r="A12820" t="s">
        <v>19362</v>
      </c>
      <c r="B12820">
        <v>1</v>
      </c>
    </row>
    <row r="12821" spans="1:2">
      <c r="A12821" t="s">
        <v>19371</v>
      </c>
      <c r="B12821">
        <v>1</v>
      </c>
    </row>
    <row r="12822" spans="1:2">
      <c r="A12822" t="s">
        <v>19372</v>
      </c>
      <c r="B12822">
        <v>1</v>
      </c>
    </row>
    <row r="12823" spans="1:2">
      <c r="A12823" t="s">
        <v>19375</v>
      </c>
      <c r="B12823">
        <v>1</v>
      </c>
    </row>
    <row r="12824" spans="1:2">
      <c r="A12824" t="s">
        <v>19378</v>
      </c>
      <c r="B12824">
        <v>1</v>
      </c>
    </row>
    <row r="12825" spans="1:2">
      <c r="A12825" t="s">
        <v>19379</v>
      </c>
      <c r="B12825">
        <v>1</v>
      </c>
    </row>
    <row r="12826" spans="1:2">
      <c r="A12826" t="s">
        <v>19383</v>
      </c>
      <c r="B12826">
        <v>1</v>
      </c>
    </row>
    <row r="12827" spans="1:2">
      <c r="A12827" t="s">
        <v>19385</v>
      </c>
      <c r="B12827">
        <v>1</v>
      </c>
    </row>
    <row r="12828" spans="1:2">
      <c r="A12828" t="s">
        <v>10889</v>
      </c>
      <c r="B12828">
        <v>1</v>
      </c>
    </row>
    <row r="12829" spans="1:2">
      <c r="A12829" t="s">
        <v>19386</v>
      </c>
      <c r="B12829">
        <v>1</v>
      </c>
    </row>
    <row r="12830" spans="1:2">
      <c r="A12830" t="s">
        <v>19387</v>
      </c>
      <c r="B12830">
        <v>1</v>
      </c>
    </row>
    <row r="12831" spans="1:2">
      <c r="A12831" t="s">
        <v>19388</v>
      </c>
      <c r="B12831">
        <v>1</v>
      </c>
    </row>
    <row r="12832" spans="1:2">
      <c r="A12832" t="s">
        <v>19389</v>
      </c>
      <c r="B12832">
        <v>1</v>
      </c>
    </row>
    <row r="12833" spans="1:2">
      <c r="A12833" t="s">
        <v>19390</v>
      </c>
      <c r="B12833">
        <v>1</v>
      </c>
    </row>
    <row r="12834" spans="1:2">
      <c r="A12834" t="s">
        <v>19391</v>
      </c>
      <c r="B12834">
        <v>1</v>
      </c>
    </row>
    <row r="12835" spans="1:2">
      <c r="A12835" t="s">
        <v>19392</v>
      </c>
      <c r="B12835">
        <v>1</v>
      </c>
    </row>
    <row r="12836" spans="1:2">
      <c r="A12836" t="s">
        <v>19394</v>
      </c>
      <c r="B12836">
        <v>1</v>
      </c>
    </row>
    <row r="12837" spans="1:2">
      <c r="A12837" t="s">
        <v>19395</v>
      </c>
      <c r="B12837">
        <v>1</v>
      </c>
    </row>
    <row r="12838" spans="1:2">
      <c r="A12838" t="s">
        <v>19396</v>
      </c>
      <c r="B12838">
        <v>1</v>
      </c>
    </row>
    <row r="12839" spans="1:2">
      <c r="A12839" t="s">
        <v>19397</v>
      </c>
      <c r="B12839">
        <v>1</v>
      </c>
    </row>
    <row r="12840" spans="1:2">
      <c r="A12840" t="s">
        <v>19398</v>
      </c>
      <c r="B12840">
        <v>1</v>
      </c>
    </row>
    <row r="12841" spans="1:2">
      <c r="A12841" t="s">
        <v>19399</v>
      </c>
      <c r="B12841">
        <v>1</v>
      </c>
    </row>
    <row r="12842" spans="1:2">
      <c r="A12842" t="s">
        <v>19400</v>
      </c>
      <c r="B12842">
        <v>1</v>
      </c>
    </row>
    <row r="12843" spans="1:2">
      <c r="A12843">
        <v>0.57999999999999996</v>
      </c>
      <c r="B12843">
        <v>1</v>
      </c>
    </row>
    <row r="12844" spans="1:2">
      <c r="A12844" t="s">
        <v>19402</v>
      </c>
      <c r="B12844">
        <v>1</v>
      </c>
    </row>
    <row r="12845" spans="1:2">
      <c r="A12845" t="s">
        <v>19403</v>
      </c>
      <c r="B12845">
        <v>1</v>
      </c>
    </row>
    <row r="12846" spans="1:2">
      <c r="A12846" t="s">
        <v>19405</v>
      </c>
      <c r="B12846">
        <v>1</v>
      </c>
    </row>
    <row r="12847" spans="1:2">
      <c r="A12847">
        <v>0.54</v>
      </c>
      <c r="B12847">
        <v>1</v>
      </c>
    </row>
    <row r="12848" spans="1:2">
      <c r="A12848" t="s">
        <v>19408</v>
      </c>
      <c r="B12848">
        <v>1</v>
      </c>
    </row>
    <row r="12849" spans="1:2">
      <c r="A12849" t="s">
        <v>19413</v>
      </c>
      <c r="B12849">
        <v>1</v>
      </c>
    </row>
    <row r="12850" spans="1:2">
      <c r="A12850" t="s">
        <v>19414</v>
      </c>
      <c r="B12850">
        <v>1</v>
      </c>
    </row>
    <row r="12851" spans="1:2">
      <c r="A12851" t="s">
        <v>19417</v>
      </c>
      <c r="B12851">
        <v>1</v>
      </c>
    </row>
    <row r="12852" spans="1:2">
      <c r="A12852" t="s">
        <v>19418</v>
      </c>
      <c r="B12852">
        <v>1</v>
      </c>
    </row>
    <row r="12853" spans="1:2">
      <c r="A12853" t="s">
        <v>19419</v>
      </c>
      <c r="B12853">
        <v>1</v>
      </c>
    </row>
    <row r="12854" spans="1:2">
      <c r="A12854" t="s">
        <v>19421</v>
      </c>
      <c r="B12854">
        <v>1</v>
      </c>
    </row>
    <row r="12855" spans="1:2">
      <c r="A12855">
        <v>0.66</v>
      </c>
      <c r="B12855">
        <v>1</v>
      </c>
    </row>
    <row r="12856" spans="1:2">
      <c r="A12856" t="s">
        <v>19424</v>
      </c>
      <c r="B12856">
        <v>1</v>
      </c>
    </row>
    <row r="12857" spans="1:2">
      <c r="A12857" t="s">
        <v>19425</v>
      </c>
      <c r="B12857">
        <v>1</v>
      </c>
    </row>
    <row r="12858" spans="1:2">
      <c r="A12858" t="s">
        <v>19427</v>
      </c>
      <c r="B12858">
        <v>1</v>
      </c>
    </row>
    <row r="12859" spans="1:2">
      <c r="A12859" t="s">
        <v>19428</v>
      </c>
      <c r="B12859">
        <v>1</v>
      </c>
    </row>
    <row r="12860" spans="1:2">
      <c r="A12860" t="s">
        <v>9268</v>
      </c>
      <c r="B12860">
        <v>1</v>
      </c>
    </row>
    <row r="12861" spans="1:2">
      <c r="A12861" t="s">
        <v>19432</v>
      </c>
      <c r="B12861">
        <v>1</v>
      </c>
    </row>
    <row r="12862" spans="1:2">
      <c r="A12862" t="s">
        <v>19433</v>
      </c>
      <c r="B12862">
        <v>1</v>
      </c>
    </row>
    <row r="12863" spans="1:2">
      <c r="A12863" t="s">
        <v>19434</v>
      </c>
      <c r="B12863">
        <v>1</v>
      </c>
    </row>
    <row r="12864" spans="1:2">
      <c r="A12864" t="s">
        <v>19436</v>
      </c>
      <c r="B12864">
        <v>1</v>
      </c>
    </row>
    <row r="12865" spans="1:2">
      <c r="A12865" t="s">
        <v>19438</v>
      </c>
      <c r="B12865">
        <v>1</v>
      </c>
    </row>
    <row r="12866" spans="1:2">
      <c r="A12866" t="s">
        <v>19439</v>
      </c>
      <c r="B12866">
        <v>1</v>
      </c>
    </row>
    <row r="12867" spans="1:2">
      <c r="A12867" t="s">
        <v>19443</v>
      </c>
      <c r="B12867">
        <v>1</v>
      </c>
    </row>
    <row r="12868" spans="1:2">
      <c r="A12868" t="s">
        <v>19446</v>
      </c>
      <c r="B12868">
        <v>1</v>
      </c>
    </row>
    <row r="12869" spans="1:2">
      <c r="A12869" t="s">
        <v>19447</v>
      </c>
      <c r="B12869">
        <v>1</v>
      </c>
    </row>
    <row r="12870" spans="1:2">
      <c r="A12870">
        <v>0.04</v>
      </c>
      <c r="B12870">
        <v>1</v>
      </c>
    </row>
    <row r="12871" spans="1:2">
      <c r="A12871" t="s">
        <v>19451</v>
      </c>
      <c r="B12871">
        <v>1</v>
      </c>
    </row>
    <row r="12872" spans="1:2">
      <c r="A12872" t="s">
        <v>19452</v>
      </c>
      <c r="B12872">
        <v>1</v>
      </c>
    </row>
    <row r="12873" spans="1:2">
      <c r="A12873" t="s">
        <v>19453</v>
      </c>
      <c r="B12873">
        <v>1</v>
      </c>
    </row>
    <row r="12874" spans="1:2">
      <c r="A12874">
        <v>0.32600000000000001</v>
      </c>
      <c r="B12874">
        <v>1</v>
      </c>
    </row>
    <row r="12875" spans="1:2">
      <c r="A12875">
        <v>0.32300000000000001</v>
      </c>
      <c r="B12875">
        <v>1</v>
      </c>
    </row>
    <row r="12876" spans="1:2">
      <c r="A12876" t="s">
        <v>19457</v>
      </c>
      <c r="B12876">
        <v>1</v>
      </c>
    </row>
    <row r="12877" spans="1:2">
      <c r="A12877">
        <v>1937</v>
      </c>
      <c r="B12877">
        <v>1</v>
      </c>
    </row>
    <row r="12878" spans="1:2">
      <c r="A12878" t="s">
        <v>19458</v>
      </c>
      <c r="B12878">
        <v>1</v>
      </c>
    </row>
    <row r="12879" spans="1:2">
      <c r="A12879" t="s">
        <v>19459</v>
      </c>
      <c r="B12879">
        <v>1</v>
      </c>
    </row>
    <row r="12880" spans="1:2">
      <c r="A12880">
        <v>8.5</v>
      </c>
      <c r="B12880">
        <v>1</v>
      </c>
    </row>
    <row r="12881" spans="1:2">
      <c r="A12881">
        <v>1939</v>
      </c>
      <c r="B12881">
        <v>1</v>
      </c>
    </row>
    <row r="12882" spans="1:2">
      <c r="A12882">
        <v>8.4</v>
      </c>
      <c r="B12882">
        <v>1</v>
      </c>
    </row>
    <row r="12883" spans="1:2">
      <c r="A12883" t="s">
        <v>19462</v>
      </c>
      <c r="B12883">
        <v>1</v>
      </c>
    </row>
    <row r="12884" spans="1:2">
      <c r="A12884" t="s">
        <v>19463</v>
      </c>
      <c r="B12884">
        <v>1</v>
      </c>
    </row>
    <row r="12885" spans="1:2">
      <c r="A12885" t="s">
        <v>19466</v>
      </c>
      <c r="B12885">
        <v>1</v>
      </c>
    </row>
    <row r="12886" spans="1:2">
      <c r="A12886" t="s">
        <v>19470</v>
      </c>
      <c r="B12886">
        <v>1</v>
      </c>
    </row>
    <row r="12887" spans="1:2">
      <c r="A12887" t="s">
        <v>19471</v>
      </c>
      <c r="B12887">
        <v>1</v>
      </c>
    </row>
    <row r="12888" spans="1:2">
      <c r="A12888" t="s">
        <v>19472</v>
      </c>
      <c r="B12888">
        <v>1</v>
      </c>
    </row>
    <row r="12889" spans="1:2">
      <c r="A12889" t="s">
        <v>19475</v>
      </c>
      <c r="B12889">
        <v>1</v>
      </c>
    </row>
    <row r="12890" spans="1:2">
      <c r="A12890" t="s">
        <v>19476</v>
      </c>
      <c r="B12890">
        <v>1</v>
      </c>
    </row>
    <row r="12891" spans="1:2">
      <c r="A12891" t="s">
        <v>19480</v>
      </c>
      <c r="B12891">
        <v>1</v>
      </c>
    </row>
    <row r="12892" spans="1:2">
      <c r="A12892">
        <v>33.700000000000003</v>
      </c>
      <c r="B12892">
        <v>1</v>
      </c>
    </row>
    <row r="12893" spans="1:2">
      <c r="A12893" t="s">
        <v>19482</v>
      </c>
      <c r="B12893">
        <v>1</v>
      </c>
    </row>
    <row r="12894" spans="1:2">
      <c r="A12894" t="s">
        <v>19484</v>
      </c>
      <c r="B12894">
        <v>1</v>
      </c>
    </row>
    <row r="12895" spans="1:2">
      <c r="A12895" t="s">
        <v>19485</v>
      </c>
      <c r="B12895">
        <v>1</v>
      </c>
    </row>
    <row r="12896" spans="1:2">
      <c r="A12896" t="s">
        <v>19486</v>
      </c>
      <c r="B12896">
        <v>1</v>
      </c>
    </row>
    <row r="12897" spans="1:2">
      <c r="A12897" t="s">
        <v>19488</v>
      </c>
      <c r="B12897">
        <v>1</v>
      </c>
    </row>
    <row r="12898" spans="1:2">
      <c r="A12898" t="s">
        <v>19489</v>
      </c>
      <c r="B12898">
        <v>1</v>
      </c>
    </row>
    <row r="12899" spans="1:2">
      <c r="A12899" t="s">
        <v>19490</v>
      </c>
      <c r="B12899">
        <v>1</v>
      </c>
    </row>
    <row r="12900" spans="1:2">
      <c r="A12900" t="s">
        <v>19492</v>
      </c>
      <c r="B12900">
        <v>1</v>
      </c>
    </row>
    <row r="12901" spans="1:2">
      <c r="A12901" t="e">
        <f>-interaction</f>
        <v>#NAME?</v>
      </c>
      <c r="B12901">
        <v>1</v>
      </c>
    </row>
    <row r="12902" spans="1:2">
      <c r="A12902" t="s">
        <v>19494</v>
      </c>
      <c r="B12902">
        <v>1</v>
      </c>
    </row>
    <row r="12903" spans="1:2">
      <c r="A12903" t="s">
        <v>19497</v>
      </c>
      <c r="B12903">
        <v>1</v>
      </c>
    </row>
    <row r="12904" spans="1:2">
      <c r="A12904" t="s">
        <v>19498</v>
      </c>
      <c r="B12904">
        <v>1</v>
      </c>
    </row>
    <row r="12905" spans="1:2">
      <c r="A12905" t="s">
        <v>19499</v>
      </c>
      <c r="B12905">
        <v>1</v>
      </c>
    </row>
    <row r="12906" spans="1:2">
      <c r="A12906" t="s">
        <v>19502</v>
      </c>
      <c r="B12906">
        <v>1</v>
      </c>
    </row>
    <row r="12907" spans="1:2">
      <c r="A12907" t="s">
        <v>19503</v>
      </c>
      <c r="B12907">
        <v>1</v>
      </c>
    </row>
    <row r="12908" spans="1:2">
      <c r="A12908" t="s">
        <v>19506</v>
      </c>
      <c r="B12908">
        <v>1</v>
      </c>
    </row>
    <row r="12909" spans="1:2">
      <c r="A12909" t="s">
        <v>19507</v>
      </c>
      <c r="B12909">
        <v>1</v>
      </c>
    </row>
    <row r="12910" spans="1:2">
      <c r="A12910" t="s">
        <v>19508</v>
      </c>
      <c r="B12910">
        <v>1</v>
      </c>
    </row>
    <row r="12911" spans="1:2">
      <c r="A12911" t="s">
        <v>19509</v>
      </c>
      <c r="B12911">
        <v>1</v>
      </c>
    </row>
    <row r="12912" spans="1:2">
      <c r="A12912" t="s">
        <v>19510</v>
      </c>
      <c r="B12912">
        <v>1</v>
      </c>
    </row>
    <row r="12913" spans="1:2">
      <c r="A12913" t="s">
        <v>19513</v>
      </c>
      <c r="B12913">
        <v>1</v>
      </c>
    </row>
    <row r="12914" spans="1:2">
      <c r="A12914" t="s">
        <v>19514</v>
      </c>
      <c r="B12914">
        <v>1</v>
      </c>
    </row>
    <row r="12915" spans="1:2">
      <c r="A12915" t="s">
        <v>19516</v>
      </c>
      <c r="B12915">
        <v>1</v>
      </c>
    </row>
    <row r="12916" spans="1:2">
      <c r="A12916" t="s">
        <v>19517</v>
      </c>
      <c r="B12916">
        <v>1</v>
      </c>
    </row>
    <row r="12917" spans="1:2">
      <c r="A12917" t="s">
        <v>19519</v>
      </c>
      <c r="B12917">
        <v>1</v>
      </c>
    </row>
    <row r="12918" spans="1:2">
      <c r="A12918" t="s">
        <v>19520</v>
      </c>
      <c r="B12918">
        <v>1</v>
      </c>
    </row>
    <row r="12919" spans="1:2">
      <c r="A12919" t="s">
        <v>19525</v>
      </c>
      <c r="B12919">
        <v>1</v>
      </c>
    </row>
    <row r="12920" spans="1:2">
      <c r="A12920" t="s">
        <v>19526</v>
      </c>
      <c r="B12920">
        <v>1</v>
      </c>
    </row>
    <row r="12921" spans="1:2">
      <c r="A12921" t="s">
        <v>19527</v>
      </c>
      <c r="B12921">
        <v>1</v>
      </c>
    </row>
    <row r="12922" spans="1:2">
      <c r="A12922" t="s">
        <v>19528</v>
      </c>
      <c r="B12922">
        <v>1</v>
      </c>
    </row>
    <row r="12923" spans="1:2">
      <c r="A12923" t="s">
        <v>19529</v>
      </c>
      <c r="B12923">
        <v>1</v>
      </c>
    </row>
    <row r="12924" spans="1:2">
      <c r="A12924" t="s">
        <v>19530</v>
      </c>
      <c r="B12924">
        <v>1</v>
      </c>
    </row>
    <row r="12925" spans="1:2">
      <c r="A12925" t="s">
        <v>19532</v>
      </c>
      <c r="B12925">
        <v>1</v>
      </c>
    </row>
    <row r="12926" spans="1:2">
      <c r="A12926" t="s">
        <v>19533</v>
      </c>
      <c r="B12926">
        <v>1</v>
      </c>
    </row>
    <row r="12927" spans="1:2">
      <c r="A12927" t="s">
        <v>19534</v>
      </c>
      <c r="B12927">
        <v>1</v>
      </c>
    </row>
    <row r="12928" spans="1:2">
      <c r="A12928" t="s">
        <v>19535</v>
      </c>
      <c r="B12928">
        <v>1</v>
      </c>
    </row>
    <row r="12929" spans="1:2">
      <c r="A12929" t="s">
        <v>19536</v>
      </c>
      <c r="B12929">
        <v>1</v>
      </c>
    </row>
    <row r="12930" spans="1:2">
      <c r="A12930">
        <v>605</v>
      </c>
      <c r="B12930">
        <v>1</v>
      </c>
    </row>
    <row r="12931" spans="1:2">
      <c r="A12931">
        <v>606</v>
      </c>
      <c r="B12931">
        <v>1</v>
      </c>
    </row>
    <row r="12932" spans="1:2">
      <c r="A12932" t="s">
        <v>19541</v>
      </c>
      <c r="B12932">
        <v>1</v>
      </c>
    </row>
    <row r="12933" spans="1:2">
      <c r="A12933" t="s">
        <v>19544</v>
      </c>
      <c r="B12933">
        <v>1</v>
      </c>
    </row>
    <row r="12934" spans="1:2">
      <c r="A12934" t="s">
        <v>19545</v>
      </c>
      <c r="B12934">
        <v>1</v>
      </c>
    </row>
    <row r="12935" spans="1:2">
      <c r="A12935" t="s">
        <v>19546</v>
      </c>
      <c r="B12935">
        <v>1</v>
      </c>
    </row>
    <row r="12936" spans="1:2">
      <c r="A12936" t="s">
        <v>19551</v>
      </c>
      <c r="B12936">
        <v>1</v>
      </c>
    </row>
    <row r="12937" spans="1:2">
      <c r="A12937" t="s">
        <v>19552</v>
      </c>
      <c r="B12937">
        <v>1</v>
      </c>
    </row>
    <row r="12938" spans="1:2">
      <c r="A12938" t="s">
        <v>19553</v>
      </c>
      <c r="B12938">
        <v>1</v>
      </c>
    </row>
    <row r="12939" spans="1:2">
      <c r="A12939" t="s">
        <v>19554</v>
      </c>
      <c r="B12939">
        <v>1</v>
      </c>
    </row>
    <row r="12940" spans="1:2">
      <c r="A12940" t="s">
        <v>19557</v>
      </c>
      <c r="B12940">
        <v>1</v>
      </c>
    </row>
    <row r="12941" spans="1:2">
      <c r="A12941" t="s">
        <v>19558</v>
      </c>
      <c r="B12941">
        <v>1</v>
      </c>
    </row>
    <row r="12942" spans="1:2">
      <c r="A12942" t="s">
        <v>19561</v>
      </c>
      <c r="B12942">
        <v>1</v>
      </c>
    </row>
    <row r="12943" spans="1:2">
      <c r="A12943" t="s">
        <v>19562</v>
      </c>
      <c r="B12943">
        <v>1</v>
      </c>
    </row>
    <row r="12944" spans="1:2">
      <c r="A12944" t="s">
        <v>10691</v>
      </c>
      <c r="B12944">
        <v>1</v>
      </c>
    </row>
    <row r="12945" spans="1:2">
      <c r="A12945" t="s">
        <v>19563</v>
      </c>
      <c r="B12945">
        <v>1</v>
      </c>
    </row>
    <row r="12946" spans="1:2">
      <c r="A12946" t="s">
        <v>19565</v>
      </c>
      <c r="B12946">
        <v>1</v>
      </c>
    </row>
    <row r="12947" spans="1:2">
      <c r="A12947" t="s">
        <v>19567</v>
      </c>
      <c r="B12947">
        <v>1</v>
      </c>
    </row>
    <row r="12948" spans="1:2">
      <c r="A12948" t="s">
        <v>19570</v>
      </c>
      <c r="B12948">
        <v>1</v>
      </c>
    </row>
    <row r="12949" spans="1:2">
      <c r="A12949" t="s">
        <v>10930</v>
      </c>
      <c r="B12949">
        <v>1</v>
      </c>
    </row>
    <row r="12950" spans="1:2">
      <c r="A12950" t="s">
        <v>19571</v>
      </c>
      <c r="B12950">
        <v>1</v>
      </c>
    </row>
    <row r="12951" spans="1:2">
      <c r="A12951">
        <v>460</v>
      </c>
      <c r="B12951">
        <v>1</v>
      </c>
    </row>
    <row r="12952" spans="1:2">
      <c r="A12952" t="s">
        <v>19572</v>
      </c>
      <c r="B12952">
        <v>1</v>
      </c>
    </row>
    <row r="12953" spans="1:2">
      <c r="A12953">
        <v>-0.6</v>
      </c>
      <c r="B12953">
        <v>1</v>
      </c>
    </row>
    <row r="12954" spans="1:2">
      <c r="A12954" t="s">
        <v>19575</v>
      </c>
      <c r="B12954">
        <v>1</v>
      </c>
    </row>
    <row r="12955" spans="1:2">
      <c r="A12955" t="s">
        <v>19576</v>
      </c>
      <c r="B12955">
        <v>1</v>
      </c>
    </row>
    <row r="12956" spans="1:2">
      <c r="A12956" t="s">
        <v>19577</v>
      </c>
      <c r="B12956">
        <v>1</v>
      </c>
    </row>
    <row r="12957" spans="1:2">
      <c r="A12957" t="s">
        <v>19578</v>
      </c>
      <c r="B12957">
        <v>1</v>
      </c>
    </row>
    <row r="12958" spans="1:2">
      <c r="A12958" t="s">
        <v>19579</v>
      </c>
      <c r="B12958">
        <v>1</v>
      </c>
    </row>
    <row r="12959" spans="1:2">
      <c r="A12959" t="s">
        <v>19580</v>
      </c>
      <c r="B12959">
        <v>1</v>
      </c>
    </row>
    <row r="12960" spans="1:2">
      <c r="A12960" t="s">
        <v>19581</v>
      </c>
      <c r="B12960">
        <v>1</v>
      </c>
    </row>
    <row r="12961" spans="1:2">
      <c r="A12961" t="s">
        <v>19582</v>
      </c>
      <c r="B12961">
        <v>1</v>
      </c>
    </row>
    <row r="12962" spans="1:2">
      <c r="A12962" t="s">
        <v>19583</v>
      </c>
      <c r="B12962">
        <v>1</v>
      </c>
    </row>
    <row r="12963" spans="1:2">
      <c r="A12963" t="s">
        <v>19584</v>
      </c>
      <c r="B12963">
        <v>1</v>
      </c>
    </row>
    <row r="12964" spans="1:2">
      <c r="A12964">
        <v>111.6</v>
      </c>
      <c r="B12964">
        <v>1</v>
      </c>
    </row>
    <row r="12965" spans="1:2">
      <c r="A12965" t="s">
        <v>19585</v>
      </c>
      <c r="B12965">
        <v>1</v>
      </c>
    </row>
    <row r="12966" spans="1:2">
      <c r="A12966" t="s">
        <v>19586</v>
      </c>
      <c r="B12966">
        <v>1</v>
      </c>
    </row>
    <row r="12967" spans="1:2">
      <c r="A12967" t="s">
        <v>19588</v>
      </c>
      <c r="B12967">
        <v>1</v>
      </c>
    </row>
    <row r="12968" spans="1:2">
      <c r="A12968" t="s">
        <v>19589</v>
      </c>
      <c r="B12968">
        <v>1</v>
      </c>
    </row>
    <row r="12969" spans="1:2">
      <c r="A12969" t="s">
        <v>19591</v>
      </c>
      <c r="B12969">
        <v>1</v>
      </c>
    </row>
    <row r="12970" spans="1:2">
      <c r="A12970" t="s">
        <v>19592</v>
      </c>
      <c r="B12970">
        <v>1</v>
      </c>
    </row>
    <row r="12971" spans="1:2">
      <c r="A12971" t="s">
        <v>19595</v>
      </c>
      <c r="B12971">
        <v>1</v>
      </c>
    </row>
    <row r="12972" spans="1:2">
      <c r="A12972" t="s">
        <v>19596</v>
      </c>
      <c r="B12972">
        <v>1</v>
      </c>
    </row>
    <row r="12973" spans="1:2">
      <c r="A12973" t="s">
        <v>19599</v>
      </c>
      <c r="B12973">
        <v>1</v>
      </c>
    </row>
    <row r="12974" spans="1:2">
      <c r="A12974" t="s">
        <v>19601</v>
      </c>
      <c r="B12974">
        <v>1</v>
      </c>
    </row>
    <row r="12975" spans="1:2">
      <c r="A12975" t="s">
        <v>19602</v>
      </c>
      <c r="B12975">
        <v>1</v>
      </c>
    </row>
    <row r="12976" spans="1:2">
      <c r="A12976" t="e">
        <f>-d</f>
        <v>#NAME?</v>
      </c>
      <c r="B12976">
        <v>1</v>
      </c>
    </row>
    <row r="12977" spans="1:2">
      <c r="A12977" t="s">
        <v>19604</v>
      </c>
      <c r="B12977">
        <v>1</v>
      </c>
    </row>
    <row r="12978" spans="1:2">
      <c r="A12978" t="s">
        <v>19607</v>
      </c>
      <c r="B12978">
        <v>1</v>
      </c>
    </row>
    <row r="12979" spans="1:2">
      <c r="A12979" t="s">
        <v>19609</v>
      </c>
      <c r="B12979">
        <v>1</v>
      </c>
    </row>
    <row r="12980" spans="1:2">
      <c r="A12980" t="s">
        <v>19610</v>
      </c>
      <c r="B12980">
        <v>1</v>
      </c>
    </row>
    <row r="12981" spans="1:2">
      <c r="A12981" t="s">
        <v>19613</v>
      </c>
      <c r="B12981">
        <v>1</v>
      </c>
    </row>
    <row r="12982" spans="1:2">
      <c r="A12982" t="s">
        <v>19615</v>
      </c>
      <c r="B12982">
        <v>1</v>
      </c>
    </row>
    <row r="12983" spans="1:2">
      <c r="A12983" t="s">
        <v>19617</v>
      </c>
      <c r="B12983">
        <v>1</v>
      </c>
    </row>
    <row r="12984" spans="1:2">
      <c r="A12984" t="s">
        <v>19618</v>
      </c>
      <c r="B12984">
        <v>1</v>
      </c>
    </row>
    <row r="12985" spans="1:2">
      <c r="A12985" t="s">
        <v>19619</v>
      </c>
      <c r="B12985">
        <v>1</v>
      </c>
    </row>
    <row r="12986" spans="1:2">
      <c r="A12986" t="s">
        <v>19621</v>
      </c>
      <c r="B12986">
        <v>1</v>
      </c>
    </row>
    <row r="12987" spans="1:2">
      <c r="A12987" t="s">
        <v>19623</v>
      </c>
      <c r="B12987">
        <v>1</v>
      </c>
    </row>
    <row r="12988" spans="1:2">
      <c r="A12988" t="s">
        <v>19624</v>
      </c>
      <c r="B12988">
        <v>1</v>
      </c>
    </row>
    <row r="12989" spans="1:2">
      <c r="A12989" t="s">
        <v>19627</v>
      </c>
      <c r="B12989">
        <v>1</v>
      </c>
    </row>
    <row r="12990" spans="1:2">
      <c r="A12990" t="s">
        <v>10841</v>
      </c>
      <c r="B12990">
        <v>1</v>
      </c>
    </row>
    <row r="12991" spans="1:2">
      <c r="A12991" t="s">
        <v>19628</v>
      </c>
      <c r="B12991">
        <v>1</v>
      </c>
    </row>
    <row r="12992" spans="1:2">
      <c r="A12992" t="s">
        <v>19629</v>
      </c>
      <c r="B12992">
        <v>1</v>
      </c>
    </row>
    <row r="12993" spans="1:2">
      <c r="A12993" t="s">
        <v>19630</v>
      </c>
      <c r="B12993">
        <v>1</v>
      </c>
    </row>
    <row r="12994" spans="1:2">
      <c r="A12994" t="s">
        <v>19632</v>
      </c>
      <c r="B12994">
        <v>1</v>
      </c>
    </row>
    <row r="12995" spans="1:2">
      <c r="A12995" t="s">
        <v>19634</v>
      </c>
      <c r="B12995">
        <v>1</v>
      </c>
    </row>
    <row r="12996" spans="1:2">
      <c r="A12996" t="s">
        <v>19637</v>
      </c>
      <c r="B12996">
        <v>1</v>
      </c>
    </row>
    <row r="12997" spans="1:2">
      <c r="A12997" t="s">
        <v>19639</v>
      </c>
      <c r="B12997">
        <v>1</v>
      </c>
    </row>
    <row r="12998" spans="1:2">
      <c r="A12998" t="s">
        <v>19640</v>
      </c>
      <c r="B12998">
        <v>1</v>
      </c>
    </row>
    <row r="12999" spans="1:2">
      <c r="A12999" t="s">
        <v>19641</v>
      </c>
      <c r="B12999">
        <v>1</v>
      </c>
    </row>
    <row r="13000" spans="1:2">
      <c r="A13000" t="s">
        <v>19643</v>
      </c>
      <c r="B13000">
        <v>1</v>
      </c>
    </row>
    <row r="13001" spans="1:2">
      <c r="A13001" t="s">
        <v>19644</v>
      </c>
      <c r="B13001">
        <v>1</v>
      </c>
    </row>
    <row r="13002" spans="1:2">
      <c r="A13002" t="s">
        <v>19645</v>
      </c>
      <c r="B13002">
        <v>1</v>
      </c>
    </row>
    <row r="13003" spans="1:2">
      <c r="A13003">
        <v>-9</v>
      </c>
      <c r="B13003">
        <v>1</v>
      </c>
    </row>
    <row r="13004" spans="1:2">
      <c r="A13004" t="s">
        <v>19646</v>
      </c>
      <c r="B13004">
        <v>1</v>
      </c>
    </row>
    <row r="13005" spans="1:2">
      <c r="A13005" t="s">
        <v>19647</v>
      </c>
      <c r="B13005">
        <v>1</v>
      </c>
    </row>
    <row r="13006" spans="1:2">
      <c r="A13006">
        <v>3.1</v>
      </c>
      <c r="B13006">
        <v>1</v>
      </c>
    </row>
    <row r="13007" spans="1:2">
      <c r="A13007">
        <v>3.11</v>
      </c>
      <c r="B13007">
        <v>1</v>
      </c>
    </row>
    <row r="13008" spans="1:2">
      <c r="A13008" t="s">
        <v>19649</v>
      </c>
      <c r="B13008">
        <v>1</v>
      </c>
    </row>
    <row r="13009" spans="1:2">
      <c r="A13009" t="s">
        <v>19650</v>
      </c>
      <c r="B13009">
        <v>1</v>
      </c>
    </row>
    <row r="13010" spans="1:2">
      <c r="A13010" t="s">
        <v>19651</v>
      </c>
      <c r="B13010">
        <v>1</v>
      </c>
    </row>
    <row r="13011" spans="1:2">
      <c r="A13011">
        <v>3.17</v>
      </c>
      <c r="B13011">
        <v>1</v>
      </c>
    </row>
    <row r="13012" spans="1:2">
      <c r="A13012" t="s">
        <v>19652</v>
      </c>
      <c r="B13012">
        <v>1</v>
      </c>
    </row>
    <row r="13013" spans="1:2">
      <c r="A13013" t="s">
        <v>19656</v>
      </c>
      <c r="B13013">
        <v>1</v>
      </c>
    </row>
    <row r="13014" spans="1:2">
      <c r="A13014" t="s">
        <v>19663</v>
      </c>
      <c r="B13014">
        <v>1</v>
      </c>
    </row>
    <row r="13015" spans="1:2">
      <c r="A13015" t="s">
        <v>19664</v>
      </c>
      <c r="B13015">
        <v>1</v>
      </c>
    </row>
    <row r="13016" spans="1:2">
      <c r="A13016">
        <v>94.4</v>
      </c>
      <c r="B13016">
        <v>1</v>
      </c>
    </row>
    <row r="13017" spans="1:2">
      <c r="A13017" t="s">
        <v>19665</v>
      </c>
      <c r="B13017">
        <v>1</v>
      </c>
    </row>
    <row r="13018" spans="1:2">
      <c r="A13018" t="s">
        <v>19666</v>
      </c>
      <c r="B13018">
        <v>1</v>
      </c>
    </row>
    <row r="13019" spans="1:2">
      <c r="A13019">
        <v>94</v>
      </c>
      <c r="B13019">
        <v>1</v>
      </c>
    </row>
    <row r="13020" spans="1:2">
      <c r="A13020" t="s">
        <v>19667</v>
      </c>
      <c r="B13020">
        <v>1</v>
      </c>
    </row>
    <row r="13021" spans="1:2">
      <c r="A13021" t="s">
        <v>19668</v>
      </c>
      <c r="B13021">
        <v>1</v>
      </c>
    </row>
    <row r="13022" spans="1:2">
      <c r="A13022" t="s">
        <v>19669</v>
      </c>
      <c r="B13022">
        <v>1</v>
      </c>
    </row>
    <row r="13023" spans="1:2">
      <c r="A13023" t="s">
        <v>19670</v>
      </c>
      <c r="B13023">
        <v>1</v>
      </c>
    </row>
    <row r="13024" spans="1:2">
      <c r="A13024" t="s">
        <v>19673</v>
      </c>
      <c r="B13024">
        <v>1</v>
      </c>
    </row>
    <row r="13025" spans="1:2">
      <c r="A13025" t="s">
        <v>19675</v>
      </c>
      <c r="B13025">
        <v>1</v>
      </c>
    </row>
    <row r="13026" spans="1:2">
      <c r="A13026" t="s">
        <v>19676</v>
      </c>
      <c r="B13026">
        <v>1</v>
      </c>
    </row>
    <row r="13027" spans="1:2">
      <c r="A13027" t="s">
        <v>19677</v>
      </c>
      <c r="B13027">
        <v>1</v>
      </c>
    </row>
    <row r="13028" spans="1:2">
      <c r="A13028" t="s">
        <v>19680</v>
      </c>
      <c r="B13028">
        <v>1</v>
      </c>
    </row>
    <row r="13029" spans="1:2">
      <c r="A13029" t="s">
        <v>19681</v>
      </c>
      <c r="B13029">
        <v>1</v>
      </c>
    </row>
    <row r="13030" spans="1:2">
      <c r="A13030" t="s">
        <v>19683</v>
      </c>
      <c r="B13030">
        <v>1</v>
      </c>
    </row>
    <row r="13031" spans="1:2">
      <c r="A13031">
        <v>999</v>
      </c>
      <c r="B13031">
        <v>1</v>
      </c>
    </row>
    <row r="13032" spans="1:2">
      <c r="A13032" t="s">
        <v>19691</v>
      </c>
      <c r="B13032">
        <v>1</v>
      </c>
    </row>
    <row r="13033" spans="1:2">
      <c r="A13033" t="s">
        <v>19692</v>
      </c>
      <c r="B13033">
        <v>1</v>
      </c>
    </row>
    <row r="13034" spans="1:2">
      <c r="A13034" t="s">
        <v>19693</v>
      </c>
      <c r="B13034">
        <v>1</v>
      </c>
    </row>
    <row r="13035" spans="1:2">
      <c r="A13035" t="s">
        <v>19695</v>
      </c>
      <c r="B13035">
        <v>1</v>
      </c>
    </row>
    <row r="13036" spans="1:2">
      <c r="A13036" t="s">
        <v>19696</v>
      </c>
      <c r="B13036">
        <v>1</v>
      </c>
    </row>
    <row r="13037" spans="1:2">
      <c r="A13037" t="s">
        <v>19697</v>
      </c>
      <c r="B13037">
        <v>1</v>
      </c>
    </row>
    <row r="13038" spans="1:2">
      <c r="A13038" t="s">
        <v>19698</v>
      </c>
      <c r="B13038">
        <v>1</v>
      </c>
    </row>
    <row r="13039" spans="1:2">
      <c r="A13039" t="s">
        <v>19700</v>
      </c>
      <c r="B13039">
        <v>1</v>
      </c>
    </row>
    <row r="13040" spans="1:2">
      <c r="A13040" t="s">
        <v>19701</v>
      </c>
      <c r="B13040">
        <v>1</v>
      </c>
    </row>
    <row r="13041" spans="1:2">
      <c r="A13041" t="s">
        <v>19703</v>
      </c>
      <c r="B13041">
        <v>1</v>
      </c>
    </row>
    <row r="13042" spans="1:2">
      <c r="A13042" t="s">
        <v>19704</v>
      </c>
      <c r="B13042">
        <v>1</v>
      </c>
    </row>
    <row r="13043" spans="1:2">
      <c r="A13043" t="s">
        <v>19705</v>
      </c>
      <c r="B13043">
        <v>1</v>
      </c>
    </row>
    <row r="13044" spans="1:2">
      <c r="A13044" t="s">
        <v>19708</v>
      </c>
      <c r="B13044">
        <v>1</v>
      </c>
    </row>
    <row r="13045" spans="1:2">
      <c r="A13045" t="s">
        <v>19711</v>
      </c>
      <c r="B13045">
        <v>1</v>
      </c>
    </row>
    <row r="13046" spans="1:2">
      <c r="A13046" t="s">
        <v>19713</v>
      </c>
      <c r="B13046">
        <v>1</v>
      </c>
    </row>
    <row r="13047" spans="1:2">
      <c r="A13047" t="s">
        <v>19715</v>
      </c>
      <c r="B13047">
        <v>1</v>
      </c>
    </row>
    <row r="13048" spans="1:2">
      <c r="A13048" t="s">
        <v>19717</v>
      </c>
      <c r="B13048">
        <v>1</v>
      </c>
    </row>
    <row r="13049" spans="1:2">
      <c r="A13049" t="s">
        <v>19718</v>
      </c>
      <c r="B13049">
        <v>1</v>
      </c>
    </row>
    <row r="13050" spans="1:2">
      <c r="A13050" t="s">
        <v>19719</v>
      </c>
      <c r="B13050">
        <v>1</v>
      </c>
    </row>
    <row r="13051" spans="1:2">
      <c r="A13051" t="s">
        <v>19724</v>
      </c>
      <c r="B13051">
        <v>1</v>
      </c>
    </row>
    <row r="13052" spans="1:2">
      <c r="A13052" t="s">
        <v>19725</v>
      </c>
      <c r="B13052">
        <v>1</v>
      </c>
    </row>
    <row r="13053" spans="1:2">
      <c r="A13053" t="s">
        <v>19729</v>
      </c>
      <c r="B13053">
        <v>1</v>
      </c>
    </row>
    <row r="13054" spans="1:2">
      <c r="A13054">
        <v>184.3</v>
      </c>
      <c r="B13054">
        <v>1</v>
      </c>
    </row>
    <row r="13055" spans="1:2">
      <c r="A13055" t="s">
        <v>19733</v>
      </c>
      <c r="B13055">
        <v>1</v>
      </c>
    </row>
    <row r="13056" spans="1:2">
      <c r="A13056" t="s">
        <v>19734</v>
      </c>
      <c r="B13056">
        <v>1</v>
      </c>
    </row>
    <row r="13057" spans="1:2">
      <c r="A13057" t="s">
        <v>19736</v>
      </c>
      <c r="B13057">
        <v>1</v>
      </c>
    </row>
    <row r="13058" spans="1:2">
      <c r="A13058" t="s">
        <v>19740</v>
      </c>
      <c r="B13058">
        <v>1</v>
      </c>
    </row>
    <row r="13059" spans="1:2">
      <c r="A13059" t="s">
        <v>19741</v>
      </c>
      <c r="B13059">
        <v>1</v>
      </c>
    </row>
    <row r="13060" spans="1:2">
      <c r="A13060">
        <v>-0.71</v>
      </c>
      <c r="B13060">
        <v>1</v>
      </c>
    </row>
    <row r="13061" spans="1:2">
      <c r="A13061" t="s">
        <v>19743</v>
      </c>
      <c r="B13061">
        <v>1</v>
      </c>
    </row>
    <row r="13062" spans="1:2">
      <c r="A13062" t="s">
        <v>19744</v>
      </c>
      <c r="B13062">
        <v>1</v>
      </c>
    </row>
    <row r="13063" spans="1:2">
      <c r="A13063" t="s">
        <v>19745</v>
      </c>
      <c r="B13063">
        <v>1</v>
      </c>
    </row>
    <row r="13064" spans="1:2">
      <c r="A13064" t="s">
        <v>19748</v>
      </c>
      <c r="B13064">
        <v>1</v>
      </c>
    </row>
    <row r="13065" spans="1:2">
      <c r="A13065" t="s">
        <v>19749</v>
      </c>
      <c r="B13065">
        <v>1</v>
      </c>
    </row>
    <row r="13066" spans="1:2">
      <c r="A13066" t="s">
        <v>19752</v>
      </c>
      <c r="B13066">
        <v>1</v>
      </c>
    </row>
    <row r="13067" spans="1:2">
      <c r="A13067" t="s">
        <v>19753</v>
      </c>
      <c r="B13067">
        <v>1</v>
      </c>
    </row>
    <row r="13068" spans="1:2">
      <c r="A13068" t="s">
        <v>9204</v>
      </c>
      <c r="B13068">
        <v>1</v>
      </c>
    </row>
    <row r="13069" spans="1:2">
      <c r="A13069" t="s">
        <v>19755</v>
      </c>
      <c r="B13069">
        <v>1</v>
      </c>
    </row>
    <row r="13070" spans="1:2">
      <c r="A13070" t="s">
        <v>19757</v>
      </c>
      <c r="B13070">
        <v>1</v>
      </c>
    </row>
    <row r="13071" spans="1:2">
      <c r="A13071" t="s">
        <v>19760</v>
      </c>
      <c r="B13071">
        <v>1</v>
      </c>
    </row>
    <row r="13072" spans="1:2">
      <c r="A13072" t="s">
        <v>19762</v>
      </c>
      <c r="B13072">
        <v>1</v>
      </c>
    </row>
    <row r="13073" spans="1:2">
      <c r="A13073" t="s">
        <v>19764</v>
      </c>
      <c r="B13073">
        <v>1</v>
      </c>
    </row>
    <row r="13074" spans="1:2">
      <c r="A13074" t="s">
        <v>19767</v>
      </c>
      <c r="B13074">
        <v>1</v>
      </c>
    </row>
    <row r="13075" spans="1:2">
      <c r="A13075" t="s">
        <v>19769</v>
      </c>
      <c r="B13075">
        <v>1</v>
      </c>
    </row>
    <row r="13076" spans="1:2">
      <c r="A13076" t="s">
        <v>19770</v>
      </c>
      <c r="B13076">
        <v>1</v>
      </c>
    </row>
    <row r="13077" spans="1:2">
      <c r="A13077" t="s">
        <v>19771</v>
      </c>
      <c r="B13077">
        <v>1</v>
      </c>
    </row>
    <row r="13078" spans="1:2">
      <c r="A13078" t="s">
        <v>19772</v>
      </c>
      <c r="B13078">
        <v>1</v>
      </c>
    </row>
    <row r="13079" spans="1:2">
      <c r="A13079" t="s">
        <v>19773</v>
      </c>
      <c r="B13079">
        <v>1</v>
      </c>
    </row>
    <row r="13080" spans="1:2">
      <c r="A13080" t="s">
        <v>19774</v>
      </c>
      <c r="B13080">
        <v>1</v>
      </c>
    </row>
    <row r="13081" spans="1:2">
      <c r="A13081" t="s">
        <v>19775</v>
      </c>
      <c r="B13081">
        <v>1</v>
      </c>
    </row>
    <row r="13082" spans="1:2">
      <c r="A13082" t="s">
        <v>19778</v>
      </c>
      <c r="B13082">
        <v>1</v>
      </c>
    </row>
    <row r="13083" spans="1:2">
      <c r="A13083">
        <v>82.48</v>
      </c>
      <c r="B13083">
        <v>1</v>
      </c>
    </row>
    <row r="13084" spans="1:2">
      <c r="A13084" t="s">
        <v>19780</v>
      </c>
      <c r="B13084">
        <v>1</v>
      </c>
    </row>
    <row r="13085" spans="1:2">
      <c r="A13085" t="s">
        <v>19782</v>
      </c>
      <c r="B13085">
        <v>1</v>
      </c>
    </row>
    <row r="13086" spans="1:2">
      <c r="A13086">
        <v>748</v>
      </c>
      <c r="B13086">
        <v>1</v>
      </c>
    </row>
    <row r="13087" spans="1:2">
      <c r="A13087">
        <v>749</v>
      </c>
      <c r="B13087">
        <v>1</v>
      </c>
    </row>
    <row r="13088" spans="1:2">
      <c r="A13088" t="s">
        <v>9255</v>
      </c>
      <c r="B13088">
        <v>1</v>
      </c>
    </row>
    <row r="13089" spans="1:2">
      <c r="A13089" t="s">
        <v>19788</v>
      </c>
      <c r="B13089">
        <v>1</v>
      </c>
    </row>
    <row r="13090" spans="1:2">
      <c r="A13090" t="s">
        <v>19789</v>
      </c>
      <c r="B13090">
        <v>1</v>
      </c>
    </row>
    <row r="13091" spans="1:2">
      <c r="A13091" t="s">
        <v>19790</v>
      </c>
      <c r="B13091">
        <v>1</v>
      </c>
    </row>
    <row r="13092" spans="1:2">
      <c r="A13092" t="s">
        <v>19791</v>
      </c>
      <c r="B13092">
        <v>1</v>
      </c>
    </row>
    <row r="13093" spans="1:2">
      <c r="A13093" t="s">
        <v>19792</v>
      </c>
      <c r="B13093">
        <v>1</v>
      </c>
    </row>
    <row r="13094" spans="1:2">
      <c r="A13094">
        <v>1050</v>
      </c>
      <c r="B13094">
        <v>1</v>
      </c>
    </row>
    <row r="13095" spans="1:2">
      <c r="A13095">
        <v>1051</v>
      </c>
      <c r="B13095">
        <v>1</v>
      </c>
    </row>
    <row r="13096" spans="1:2">
      <c r="A13096">
        <v>18.88</v>
      </c>
      <c r="B13096">
        <v>1</v>
      </c>
    </row>
    <row r="13097" spans="1:2">
      <c r="A13097" t="s">
        <v>19797</v>
      </c>
      <c r="B13097">
        <v>1</v>
      </c>
    </row>
    <row r="13098" spans="1:2">
      <c r="A13098" t="s">
        <v>19798</v>
      </c>
      <c r="B13098">
        <v>1</v>
      </c>
    </row>
    <row r="13099" spans="1:2">
      <c r="A13099">
        <v>1055</v>
      </c>
      <c r="B13099">
        <v>1</v>
      </c>
    </row>
    <row r="13100" spans="1:2">
      <c r="A13100" t="s">
        <v>19799</v>
      </c>
      <c r="B13100">
        <v>1</v>
      </c>
    </row>
    <row r="13101" spans="1:2">
      <c r="A13101" t="s">
        <v>19800</v>
      </c>
      <c r="B13101">
        <v>1</v>
      </c>
    </row>
    <row r="13102" spans="1:2">
      <c r="A13102" t="s">
        <v>19801</v>
      </c>
      <c r="B13102">
        <v>1</v>
      </c>
    </row>
    <row r="13103" spans="1:2">
      <c r="A13103" t="s">
        <v>19802</v>
      </c>
      <c r="B13103">
        <v>1</v>
      </c>
    </row>
    <row r="13104" spans="1:2">
      <c r="A13104" t="s">
        <v>19803</v>
      </c>
      <c r="B13104">
        <v>1</v>
      </c>
    </row>
    <row r="13105" spans="1:2">
      <c r="A13105" t="s">
        <v>19804</v>
      </c>
      <c r="B13105">
        <v>1</v>
      </c>
    </row>
    <row r="13106" spans="1:2">
      <c r="A13106" t="s">
        <v>19806</v>
      </c>
      <c r="B13106">
        <v>1</v>
      </c>
    </row>
    <row r="13107" spans="1:2">
      <c r="A13107" t="s">
        <v>19808</v>
      </c>
      <c r="B13107">
        <v>1</v>
      </c>
    </row>
    <row r="13108" spans="1:2">
      <c r="A13108" t="s">
        <v>19810</v>
      </c>
      <c r="B13108">
        <v>1</v>
      </c>
    </row>
    <row r="13109" spans="1:2">
      <c r="A13109" t="s">
        <v>19816</v>
      </c>
      <c r="B13109">
        <v>1</v>
      </c>
    </row>
    <row r="13110" spans="1:2">
      <c r="A13110" t="s">
        <v>19817</v>
      </c>
      <c r="B13110">
        <v>1</v>
      </c>
    </row>
    <row r="13111" spans="1:2">
      <c r="A13111" t="s">
        <v>19821</v>
      </c>
      <c r="B13111">
        <v>1</v>
      </c>
    </row>
    <row r="13112" spans="1:2">
      <c r="A13112" t="s">
        <v>19822</v>
      </c>
      <c r="B13112">
        <v>1</v>
      </c>
    </row>
    <row r="13113" spans="1:2">
      <c r="A13113" t="e">
        <f>-trend</f>
        <v>#NAME?</v>
      </c>
      <c r="B13113">
        <v>1</v>
      </c>
    </row>
    <row r="13114" spans="1:2">
      <c r="A13114">
        <v>4.5999999999999999E-2</v>
      </c>
      <c r="B13114">
        <v>1</v>
      </c>
    </row>
    <row r="13115" spans="1:2">
      <c r="A13115" t="s">
        <v>19832</v>
      </c>
      <c r="B13115">
        <v>1</v>
      </c>
    </row>
    <row r="13116" spans="1:2">
      <c r="A13116" t="s">
        <v>19834</v>
      </c>
      <c r="B13116">
        <v>1</v>
      </c>
    </row>
    <row r="13117" spans="1:2">
      <c r="A13117" t="s">
        <v>19837</v>
      </c>
      <c r="B13117">
        <v>1</v>
      </c>
    </row>
    <row r="13118" spans="1:2">
      <c r="A13118" t="s">
        <v>19838</v>
      </c>
      <c r="B13118">
        <v>1</v>
      </c>
    </row>
    <row r="13119" spans="1:2">
      <c r="A13119" t="s">
        <v>19840</v>
      </c>
      <c r="B13119">
        <v>1</v>
      </c>
    </row>
    <row r="13120" spans="1:2">
      <c r="A13120" t="s">
        <v>19841</v>
      </c>
      <c r="B13120">
        <v>1</v>
      </c>
    </row>
    <row r="13121" spans="1:2">
      <c r="A13121" t="s">
        <v>19843</v>
      </c>
      <c r="B13121">
        <v>1</v>
      </c>
    </row>
    <row r="13122" spans="1:2">
      <c r="A13122" t="s">
        <v>19844</v>
      </c>
      <c r="B13122">
        <v>1</v>
      </c>
    </row>
    <row r="13123" spans="1:2">
      <c r="A13123" t="s">
        <v>19846</v>
      </c>
      <c r="B13123">
        <v>1</v>
      </c>
    </row>
    <row r="13124" spans="1:2">
      <c r="A13124" t="s">
        <v>19847</v>
      </c>
      <c r="B13124">
        <v>1</v>
      </c>
    </row>
    <row r="13125" spans="1:2">
      <c r="A13125" t="s">
        <v>19848</v>
      </c>
      <c r="B13125">
        <v>1</v>
      </c>
    </row>
    <row r="13126" spans="1:2">
      <c r="A13126" t="s">
        <v>19850</v>
      </c>
      <c r="B13126">
        <v>1</v>
      </c>
    </row>
    <row r="13127" spans="1:2">
      <c r="A13127" t="s">
        <v>19856</v>
      </c>
      <c r="B13127">
        <v>1</v>
      </c>
    </row>
    <row r="13128" spans="1:2">
      <c r="A13128" t="s">
        <v>19860</v>
      </c>
      <c r="B13128">
        <v>1</v>
      </c>
    </row>
    <row r="13129" spans="1:2">
      <c r="A13129" t="s">
        <v>19861</v>
      </c>
      <c r="B13129">
        <v>1</v>
      </c>
    </row>
    <row r="13130" spans="1:2">
      <c r="A13130" t="s">
        <v>19862</v>
      </c>
      <c r="B13130">
        <v>1</v>
      </c>
    </row>
    <row r="13131" spans="1:2">
      <c r="A13131" t="s">
        <v>19864</v>
      </c>
      <c r="B13131">
        <v>1</v>
      </c>
    </row>
    <row r="13132" spans="1:2">
      <c r="A13132">
        <v>3033.33</v>
      </c>
      <c r="B13132">
        <v>1</v>
      </c>
    </row>
    <row r="13133" spans="1:2">
      <c r="A13133" t="s">
        <v>19867</v>
      </c>
      <c r="B13133">
        <v>1</v>
      </c>
    </row>
    <row r="13134" spans="1:2">
      <c r="A13134" t="s">
        <v>19868</v>
      </c>
      <c r="B13134">
        <v>1</v>
      </c>
    </row>
    <row r="13135" spans="1:2">
      <c r="A13135" t="s">
        <v>19870</v>
      </c>
      <c r="B13135">
        <v>1</v>
      </c>
    </row>
    <row r="13136" spans="1:2">
      <c r="A13136" t="s">
        <v>19871</v>
      </c>
      <c r="B13136">
        <v>1</v>
      </c>
    </row>
    <row r="13137" spans="1:2">
      <c r="A13137" t="s">
        <v>19872</v>
      </c>
      <c r="B13137">
        <v>1</v>
      </c>
    </row>
    <row r="13138" spans="1:2">
      <c r="A13138">
        <v>92.7</v>
      </c>
      <c r="B13138">
        <v>1</v>
      </c>
    </row>
    <row r="13139" spans="1:2">
      <c r="A13139" t="s">
        <v>19873</v>
      </c>
      <c r="B13139">
        <v>1</v>
      </c>
    </row>
    <row r="13140" spans="1:2">
      <c r="A13140" t="s">
        <v>19876</v>
      </c>
      <c r="B13140">
        <v>1</v>
      </c>
    </row>
    <row r="13141" spans="1:2">
      <c r="A13141" t="s">
        <v>19878</v>
      </c>
      <c r="B13141">
        <v>1</v>
      </c>
    </row>
    <row r="13142" spans="1:2">
      <c r="A13142" t="s">
        <v>19879</v>
      </c>
      <c r="B13142">
        <v>1</v>
      </c>
    </row>
    <row r="13143" spans="1:2">
      <c r="A13143" t="s">
        <v>8914</v>
      </c>
      <c r="B13143">
        <v>1</v>
      </c>
    </row>
    <row r="13144" spans="1:2">
      <c r="A13144" t="s">
        <v>19881</v>
      </c>
      <c r="B13144">
        <v>1</v>
      </c>
    </row>
    <row r="13145" spans="1:2">
      <c r="A13145" t="s">
        <v>19884</v>
      </c>
      <c r="B13145">
        <v>1</v>
      </c>
    </row>
    <row r="13146" spans="1:2">
      <c r="A13146" t="s">
        <v>19885</v>
      </c>
      <c r="B13146">
        <v>1</v>
      </c>
    </row>
    <row r="13147" spans="1:2">
      <c r="A13147" t="s">
        <v>19887</v>
      </c>
      <c r="B13147">
        <v>1</v>
      </c>
    </row>
    <row r="13148" spans="1:2">
      <c r="A13148" t="s">
        <v>19888</v>
      </c>
      <c r="B13148">
        <v>1</v>
      </c>
    </row>
    <row r="13149" spans="1:2">
      <c r="A13149" t="s">
        <v>19891</v>
      </c>
      <c r="B13149">
        <v>1</v>
      </c>
    </row>
    <row r="13150" spans="1:2">
      <c r="A13150" t="s">
        <v>19893</v>
      </c>
      <c r="B13150">
        <v>1</v>
      </c>
    </row>
    <row r="13151" spans="1:2">
      <c r="A13151" t="s">
        <v>19894</v>
      </c>
      <c r="B13151">
        <v>1</v>
      </c>
    </row>
    <row r="13152" spans="1:2">
      <c r="A13152" s="32">
        <v>43481</v>
      </c>
      <c r="B13152">
        <v>1</v>
      </c>
    </row>
    <row r="13153" spans="1:2">
      <c r="A13153" t="s">
        <v>19895</v>
      </c>
      <c r="B13153">
        <v>1</v>
      </c>
    </row>
    <row r="13154" spans="1:2">
      <c r="A13154" t="s">
        <v>19896</v>
      </c>
      <c r="B13154">
        <v>1</v>
      </c>
    </row>
    <row r="13155" spans="1:2">
      <c r="A13155" t="s">
        <v>19899</v>
      </c>
      <c r="B13155">
        <v>1</v>
      </c>
    </row>
    <row r="13156" spans="1:2">
      <c r="A13156" t="s">
        <v>19901</v>
      </c>
      <c r="B13156">
        <v>1</v>
      </c>
    </row>
    <row r="13157" spans="1:2">
      <c r="A13157" t="s">
        <v>19903</v>
      </c>
      <c r="B13157">
        <v>1</v>
      </c>
    </row>
    <row r="13158" spans="1:2">
      <c r="A13158" t="s">
        <v>19904</v>
      </c>
      <c r="B13158">
        <v>1</v>
      </c>
    </row>
    <row r="13159" spans="1:2">
      <c r="A13159" t="s">
        <v>19907</v>
      </c>
      <c r="B13159">
        <v>1</v>
      </c>
    </row>
    <row r="13160" spans="1:2">
      <c r="A13160" t="s">
        <v>19909</v>
      </c>
      <c r="B13160">
        <v>1</v>
      </c>
    </row>
    <row r="13161" spans="1:2">
      <c r="A13161" t="s">
        <v>19910</v>
      </c>
      <c r="B13161">
        <v>1</v>
      </c>
    </row>
    <row r="13162" spans="1:2">
      <c r="A13162" t="s">
        <v>19912</v>
      </c>
      <c r="B13162">
        <v>1</v>
      </c>
    </row>
    <row r="13163" spans="1:2">
      <c r="A13163" t="s">
        <v>19914</v>
      </c>
      <c r="B13163">
        <v>1</v>
      </c>
    </row>
    <row r="13164" spans="1:2">
      <c r="A13164" t="s">
        <v>19916</v>
      </c>
      <c r="B13164">
        <v>1</v>
      </c>
    </row>
    <row r="13165" spans="1:2">
      <c r="A13165" t="s">
        <v>19920</v>
      </c>
      <c r="B13165">
        <v>1</v>
      </c>
    </row>
    <row r="13166" spans="1:2">
      <c r="A13166" t="s">
        <v>19923</v>
      </c>
      <c r="B13166">
        <v>1</v>
      </c>
    </row>
    <row r="13167" spans="1:2">
      <c r="A13167" t="s">
        <v>19924</v>
      </c>
      <c r="B13167">
        <v>1</v>
      </c>
    </row>
    <row r="13168" spans="1:2">
      <c r="A13168" t="s">
        <v>19926</v>
      </c>
      <c r="B13168">
        <v>1</v>
      </c>
    </row>
    <row r="13169" spans="1:2">
      <c r="A13169" t="s">
        <v>19927</v>
      </c>
      <c r="B13169">
        <v>1</v>
      </c>
    </row>
    <row r="13170" spans="1:2">
      <c r="A13170" t="s">
        <v>19930</v>
      </c>
      <c r="B13170">
        <v>1</v>
      </c>
    </row>
    <row r="13171" spans="1:2">
      <c r="A13171" t="s">
        <v>19931</v>
      </c>
      <c r="B13171">
        <v>1</v>
      </c>
    </row>
    <row r="13172" spans="1:2">
      <c r="A13172" t="s">
        <v>19932</v>
      </c>
      <c r="B13172">
        <v>1</v>
      </c>
    </row>
    <row r="13173" spans="1:2">
      <c r="A13173" t="s">
        <v>19933</v>
      </c>
      <c r="B13173">
        <v>1</v>
      </c>
    </row>
    <row r="13174" spans="1:2">
      <c r="A13174" t="s">
        <v>19937</v>
      </c>
      <c r="B13174">
        <v>1</v>
      </c>
    </row>
    <row r="13175" spans="1:2">
      <c r="A13175" t="s">
        <v>19939</v>
      </c>
      <c r="B13175">
        <v>1</v>
      </c>
    </row>
    <row r="13176" spans="1:2">
      <c r="A13176" t="s">
        <v>19944</v>
      </c>
      <c r="B13176">
        <v>1</v>
      </c>
    </row>
    <row r="13177" spans="1:2">
      <c r="A13177" t="s">
        <v>19946</v>
      </c>
      <c r="B13177">
        <v>1</v>
      </c>
    </row>
    <row r="13178" spans="1:2">
      <c r="A13178" t="s">
        <v>19947</v>
      </c>
      <c r="B13178">
        <v>1</v>
      </c>
    </row>
    <row r="13179" spans="1:2">
      <c r="A13179">
        <v>48.1</v>
      </c>
      <c r="B13179">
        <v>1</v>
      </c>
    </row>
    <row r="13180" spans="1:2">
      <c r="A13180" t="s">
        <v>19950</v>
      </c>
      <c r="B13180">
        <v>1</v>
      </c>
    </row>
    <row r="13181" spans="1:2">
      <c r="A13181" t="s">
        <v>19951</v>
      </c>
      <c r="B13181">
        <v>1</v>
      </c>
    </row>
    <row r="13182" spans="1:2">
      <c r="A13182" t="s">
        <v>19952</v>
      </c>
      <c r="B13182">
        <v>1</v>
      </c>
    </row>
    <row r="13183" spans="1:2">
      <c r="A13183" t="s">
        <v>19955</v>
      </c>
      <c r="B13183">
        <v>1</v>
      </c>
    </row>
    <row r="13184" spans="1:2">
      <c r="A13184">
        <v>13.25</v>
      </c>
      <c r="B13184">
        <v>1</v>
      </c>
    </row>
    <row r="13185" spans="1:2">
      <c r="A13185" t="s">
        <v>19960</v>
      </c>
      <c r="B13185">
        <v>1</v>
      </c>
    </row>
    <row r="13186" spans="1:2">
      <c r="A13186" t="s">
        <v>19961</v>
      </c>
      <c r="B13186">
        <v>1</v>
      </c>
    </row>
    <row r="13187" spans="1:2">
      <c r="A13187" t="s">
        <v>19962</v>
      </c>
      <c r="B13187">
        <v>1</v>
      </c>
    </row>
    <row r="13188" spans="1:2">
      <c r="A13188" t="s">
        <v>19963</v>
      </c>
      <c r="B13188">
        <v>1</v>
      </c>
    </row>
    <row r="13189" spans="1:2">
      <c r="A13189" t="s">
        <v>19964</v>
      </c>
      <c r="B13189">
        <v>1</v>
      </c>
    </row>
    <row r="13190" spans="1:2">
      <c r="A13190" t="s">
        <v>19965</v>
      </c>
      <c r="B13190">
        <v>1</v>
      </c>
    </row>
    <row r="13191" spans="1:2">
      <c r="A13191" t="s">
        <v>19966</v>
      </c>
      <c r="B13191">
        <v>1</v>
      </c>
    </row>
    <row r="13192" spans="1:2">
      <c r="A13192" t="s">
        <v>19968</v>
      </c>
      <c r="B13192">
        <v>1</v>
      </c>
    </row>
    <row r="13193" spans="1:2">
      <c r="A13193" t="s">
        <v>19969</v>
      </c>
      <c r="B13193">
        <v>1</v>
      </c>
    </row>
    <row r="13194" spans="1:2">
      <c r="A13194" t="s">
        <v>19970</v>
      </c>
      <c r="B13194">
        <v>1</v>
      </c>
    </row>
    <row r="13195" spans="1:2">
      <c r="A13195" t="s">
        <v>19971</v>
      </c>
      <c r="B13195">
        <v>1</v>
      </c>
    </row>
    <row r="13196" spans="1:2">
      <c r="A13196" t="s">
        <v>19972</v>
      </c>
      <c r="B13196">
        <v>1</v>
      </c>
    </row>
    <row r="13197" spans="1:2">
      <c r="A13197" t="s">
        <v>19974</v>
      </c>
      <c r="B13197">
        <v>1</v>
      </c>
    </row>
    <row r="13198" spans="1:2">
      <c r="A13198" t="s">
        <v>19979</v>
      </c>
      <c r="B13198">
        <v>1</v>
      </c>
    </row>
    <row r="13199" spans="1:2">
      <c r="A13199" t="s">
        <v>19981</v>
      </c>
      <c r="B13199">
        <v>1</v>
      </c>
    </row>
    <row r="13200" spans="1:2">
      <c r="A13200" t="s">
        <v>19988</v>
      </c>
      <c r="B13200">
        <v>1</v>
      </c>
    </row>
    <row r="13201" spans="1:2">
      <c r="A13201" t="s">
        <v>19989</v>
      </c>
      <c r="B13201">
        <v>1</v>
      </c>
    </row>
    <row r="13202" spans="1:2">
      <c r="A13202">
        <v>1874</v>
      </c>
      <c r="B13202">
        <v>1</v>
      </c>
    </row>
    <row r="13203" spans="1:2">
      <c r="A13203" t="s">
        <v>19990</v>
      </c>
      <c r="B13203">
        <v>1</v>
      </c>
    </row>
    <row r="13204" spans="1:2">
      <c r="A13204" t="s">
        <v>19991</v>
      </c>
      <c r="B13204">
        <v>1</v>
      </c>
    </row>
    <row r="13205" spans="1:2">
      <c r="A13205" t="s">
        <v>19996</v>
      </c>
      <c r="B13205">
        <v>1</v>
      </c>
    </row>
    <row r="13206" spans="1:2">
      <c r="A13206" t="s">
        <v>19997</v>
      </c>
      <c r="B13206">
        <v>1</v>
      </c>
    </row>
    <row r="13207" spans="1:2">
      <c r="A13207" t="s">
        <v>19999</v>
      </c>
      <c r="B13207">
        <v>1</v>
      </c>
    </row>
    <row r="13208" spans="1:2">
      <c r="A13208" t="s">
        <v>20003</v>
      </c>
      <c r="B13208">
        <v>1</v>
      </c>
    </row>
    <row r="13209" spans="1:2">
      <c r="A13209" t="s">
        <v>20006</v>
      </c>
      <c r="B13209">
        <v>1</v>
      </c>
    </row>
    <row r="13210" spans="1:2">
      <c r="A13210" t="s">
        <v>20007</v>
      </c>
      <c r="B13210">
        <v>1</v>
      </c>
    </row>
    <row r="13211" spans="1:2">
      <c r="A13211" t="s">
        <v>20008</v>
      </c>
      <c r="B13211">
        <v>1</v>
      </c>
    </row>
    <row r="13212" spans="1:2">
      <c r="A13212" t="s">
        <v>20010</v>
      </c>
      <c r="B13212">
        <v>1</v>
      </c>
    </row>
    <row r="13213" spans="1:2">
      <c r="A13213" t="s">
        <v>20016</v>
      </c>
      <c r="B13213">
        <v>1</v>
      </c>
    </row>
    <row r="13214" spans="1:2">
      <c r="A13214" t="s">
        <v>20017</v>
      </c>
      <c r="B13214">
        <v>1</v>
      </c>
    </row>
    <row r="13215" spans="1:2">
      <c r="A13215" t="s">
        <v>20020</v>
      </c>
      <c r="B13215">
        <v>1</v>
      </c>
    </row>
    <row r="13216" spans="1:2">
      <c r="A13216" t="s">
        <v>20023</v>
      </c>
      <c r="B13216">
        <v>1</v>
      </c>
    </row>
    <row r="13217" spans="1:2">
      <c r="A13217" t="s">
        <v>20024</v>
      </c>
      <c r="B13217">
        <v>1</v>
      </c>
    </row>
    <row r="13218" spans="1:2">
      <c r="A13218" t="s">
        <v>20025</v>
      </c>
      <c r="B13218">
        <v>1</v>
      </c>
    </row>
    <row r="13219" spans="1:2">
      <c r="A13219" t="s">
        <v>20029</v>
      </c>
      <c r="B13219">
        <v>1</v>
      </c>
    </row>
    <row r="13220" spans="1:2">
      <c r="A13220" t="s">
        <v>20030</v>
      </c>
      <c r="B13220">
        <v>1</v>
      </c>
    </row>
    <row r="13221" spans="1:2">
      <c r="A13221" t="s">
        <v>20035</v>
      </c>
      <c r="B13221">
        <v>1</v>
      </c>
    </row>
    <row r="13222" spans="1:2">
      <c r="A13222" t="s">
        <v>20036</v>
      </c>
      <c r="B13222">
        <v>1</v>
      </c>
    </row>
    <row r="13223" spans="1:2">
      <c r="A13223" t="s">
        <v>20037</v>
      </c>
      <c r="B13223">
        <v>1</v>
      </c>
    </row>
    <row r="13224" spans="1:2">
      <c r="A13224" t="s">
        <v>20040</v>
      </c>
      <c r="B13224">
        <v>1</v>
      </c>
    </row>
    <row r="13225" spans="1:2">
      <c r="A13225">
        <v>47</v>
      </c>
      <c r="B13225">
        <v>1</v>
      </c>
    </row>
    <row r="13226" spans="1:2">
      <c r="A13226" t="s">
        <v>20041</v>
      </c>
      <c r="B13226">
        <v>1</v>
      </c>
    </row>
    <row r="13227" spans="1:2">
      <c r="A13227" t="s">
        <v>20042</v>
      </c>
      <c r="B13227">
        <v>1</v>
      </c>
    </row>
    <row r="13228" spans="1:2">
      <c r="A13228" t="s">
        <v>20046</v>
      </c>
      <c r="B13228">
        <v>1</v>
      </c>
    </row>
    <row r="13229" spans="1:2">
      <c r="A13229" t="s">
        <v>20047</v>
      </c>
      <c r="B13229">
        <v>1</v>
      </c>
    </row>
    <row r="13230" spans="1:2">
      <c r="A13230" t="s">
        <v>20050</v>
      </c>
      <c r="B13230">
        <v>1</v>
      </c>
    </row>
    <row r="13231" spans="1:2">
      <c r="A13231" t="s">
        <v>20052</v>
      </c>
      <c r="B13231">
        <v>1</v>
      </c>
    </row>
    <row r="13232" spans="1:2">
      <c r="A13232">
        <v>357</v>
      </c>
      <c r="B13232">
        <v>1</v>
      </c>
    </row>
    <row r="13233" spans="1:2">
      <c r="A13233" t="s">
        <v>20058</v>
      </c>
      <c r="B13233">
        <v>1</v>
      </c>
    </row>
    <row r="13234" spans="1:2">
      <c r="A13234" t="s">
        <v>20059</v>
      </c>
      <c r="B13234">
        <v>1</v>
      </c>
    </row>
    <row r="13235" spans="1:2">
      <c r="A13235" t="s">
        <v>20063</v>
      </c>
      <c r="B13235">
        <v>1</v>
      </c>
    </row>
    <row r="13236" spans="1:2">
      <c r="A13236" t="s">
        <v>20068</v>
      </c>
      <c r="B13236">
        <v>1</v>
      </c>
    </row>
    <row r="13237" spans="1:2">
      <c r="A13237" t="s">
        <v>20069</v>
      </c>
      <c r="B13237">
        <v>1</v>
      </c>
    </row>
    <row r="13238" spans="1:2">
      <c r="A13238" t="s">
        <v>20070</v>
      </c>
      <c r="B13238">
        <v>1</v>
      </c>
    </row>
    <row r="13239" spans="1:2">
      <c r="A13239" t="s">
        <v>20072</v>
      </c>
      <c r="B13239">
        <v>1</v>
      </c>
    </row>
    <row r="13240" spans="1:2">
      <c r="A13240" t="s">
        <v>20075</v>
      </c>
      <c r="B13240">
        <v>1</v>
      </c>
    </row>
    <row r="13241" spans="1:2">
      <c r="A13241" t="s">
        <v>20076</v>
      </c>
      <c r="B13241">
        <v>1</v>
      </c>
    </row>
    <row r="13242" spans="1:2">
      <c r="A13242" t="s">
        <v>20077</v>
      </c>
      <c r="B13242">
        <v>1</v>
      </c>
    </row>
    <row r="13243" spans="1:2">
      <c r="A13243" t="s">
        <v>20078</v>
      </c>
      <c r="B13243">
        <v>1</v>
      </c>
    </row>
    <row r="13244" spans="1:2">
      <c r="A13244" t="s">
        <v>20081</v>
      </c>
      <c r="B13244">
        <v>1</v>
      </c>
    </row>
    <row r="13245" spans="1:2">
      <c r="A13245" t="s">
        <v>20084</v>
      </c>
      <c r="B13245">
        <v>1</v>
      </c>
    </row>
    <row r="13246" spans="1:2">
      <c r="A13246">
        <v>47.5</v>
      </c>
      <c r="B13246">
        <v>1</v>
      </c>
    </row>
    <row r="13247" spans="1:2">
      <c r="A13247">
        <v>85.3</v>
      </c>
      <c r="B13247">
        <v>1</v>
      </c>
    </row>
    <row r="13248" spans="1:2">
      <c r="A13248" t="s">
        <v>20087</v>
      </c>
      <c r="B13248">
        <v>1</v>
      </c>
    </row>
    <row r="13249" spans="1:2">
      <c r="A13249">
        <v>1919</v>
      </c>
      <c r="B13249">
        <v>1</v>
      </c>
    </row>
    <row r="13250" spans="1:2">
      <c r="A13250" t="s">
        <v>20088</v>
      </c>
      <c r="B13250">
        <v>1</v>
      </c>
    </row>
    <row r="13251" spans="1:2">
      <c r="A13251">
        <v>1.27</v>
      </c>
      <c r="B13251">
        <v>1</v>
      </c>
    </row>
    <row r="13252" spans="1:2">
      <c r="A13252" t="s">
        <v>20090</v>
      </c>
      <c r="B13252">
        <v>1</v>
      </c>
    </row>
    <row r="13253" spans="1:2">
      <c r="A13253" t="s">
        <v>20094</v>
      </c>
      <c r="B13253">
        <v>1</v>
      </c>
    </row>
    <row r="13254" spans="1:2">
      <c r="A13254" t="s">
        <v>20095</v>
      </c>
      <c r="B13254">
        <v>1</v>
      </c>
    </row>
    <row r="13255" spans="1:2">
      <c r="A13255" t="s">
        <v>20098</v>
      </c>
      <c r="B13255">
        <v>1</v>
      </c>
    </row>
    <row r="13256" spans="1:2">
      <c r="A13256">
        <v>2.06</v>
      </c>
      <c r="B13256">
        <v>1</v>
      </c>
    </row>
    <row r="13257" spans="1:2">
      <c r="A13257" t="s">
        <v>20100</v>
      </c>
      <c r="B13257">
        <v>1</v>
      </c>
    </row>
    <row r="13258" spans="1:2">
      <c r="A13258" t="s">
        <v>20102</v>
      </c>
      <c r="B13258">
        <v>1</v>
      </c>
    </row>
    <row r="13259" spans="1:2">
      <c r="A13259" t="s">
        <v>20103</v>
      </c>
      <c r="B13259">
        <v>1</v>
      </c>
    </row>
    <row r="13260" spans="1:2">
      <c r="A13260" t="s">
        <v>20104</v>
      </c>
      <c r="B13260">
        <v>1</v>
      </c>
    </row>
    <row r="13261" spans="1:2">
      <c r="A13261">
        <v>28.3</v>
      </c>
      <c r="B13261">
        <v>1</v>
      </c>
    </row>
    <row r="13262" spans="1:2">
      <c r="A13262" t="s">
        <v>20107</v>
      </c>
      <c r="B13262">
        <v>1</v>
      </c>
    </row>
    <row r="13263" spans="1:2">
      <c r="A13263">
        <v>662</v>
      </c>
      <c r="B13263">
        <v>1</v>
      </c>
    </row>
    <row r="13264" spans="1:2">
      <c r="A13264" t="s">
        <v>20108</v>
      </c>
      <c r="B13264">
        <v>1</v>
      </c>
    </row>
    <row r="13265" spans="1:2">
      <c r="A13265" t="s">
        <v>20109</v>
      </c>
      <c r="B13265">
        <v>1</v>
      </c>
    </row>
    <row r="13266" spans="1:2">
      <c r="A13266" t="s">
        <v>20110</v>
      </c>
      <c r="B13266">
        <v>1</v>
      </c>
    </row>
    <row r="13267" spans="1:2">
      <c r="A13267" t="s">
        <v>20112</v>
      </c>
      <c r="B13267">
        <v>1</v>
      </c>
    </row>
    <row r="13268" spans="1:2">
      <c r="A13268" t="s">
        <v>20114</v>
      </c>
      <c r="B13268">
        <v>1</v>
      </c>
    </row>
    <row r="13269" spans="1:2">
      <c r="A13269" t="s">
        <v>20115</v>
      </c>
      <c r="B13269">
        <v>1</v>
      </c>
    </row>
    <row r="13270" spans="1:2">
      <c r="A13270" t="s">
        <v>20116</v>
      </c>
      <c r="B13270">
        <v>1</v>
      </c>
    </row>
    <row r="13271" spans="1:2">
      <c r="A13271" t="s">
        <v>20117</v>
      </c>
      <c r="B13271">
        <v>1</v>
      </c>
    </row>
    <row r="13272" spans="1:2">
      <c r="A13272" t="s">
        <v>20118</v>
      </c>
      <c r="B13272">
        <v>1</v>
      </c>
    </row>
    <row r="13273" spans="1:2">
      <c r="A13273" t="s">
        <v>20121</v>
      </c>
      <c r="B13273">
        <v>1</v>
      </c>
    </row>
    <row r="13274" spans="1:2">
      <c r="A13274" t="s">
        <v>20122</v>
      </c>
      <c r="B13274">
        <v>1</v>
      </c>
    </row>
    <row r="13275" spans="1:2">
      <c r="A13275" t="s">
        <v>20123</v>
      </c>
      <c r="B13275">
        <v>1</v>
      </c>
    </row>
    <row r="13276" spans="1:2">
      <c r="A13276" t="s">
        <v>20124</v>
      </c>
      <c r="B13276">
        <v>1</v>
      </c>
    </row>
    <row r="13277" spans="1:2">
      <c r="A13277" t="s">
        <v>20125</v>
      </c>
      <c r="B13277">
        <v>1</v>
      </c>
    </row>
    <row r="13278" spans="1:2">
      <c r="A13278" t="s">
        <v>20126</v>
      </c>
      <c r="B13278">
        <v>1</v>
      </c>
    </row>
    <row r="13279" spans="1:2">
      <c r="A13279" t="s">
        <v>20128</v>
      </c>
      <c r="B13279">
        <v>1</v>
      </c>
    </row>
    <row r="13280" spans="1:2">
      <c r="A13280" t="s">
        <v>20130</v>
      </c>
      <c r="B13280">
        <v>1</v>
      </c>
    </row>
    <row r="13281" spans="1:2">
      <c r="A13281" t="s">
        <v>20132</v>
      </c>
      <c r="B13281">
        <v>1</v>
      </c>
    </row>
    <row r="13282" spans="1:2">
      <c r="A13282" t="s">
        <v>20133</v>
      </c>
      <c r="B13282">
        <v>1</v>
      </c>
    </row>
    <row r="13283" spans="1:2">
      <c r="A13283" t="s">
        <v>20134</v>
      </c>
      <c r="B13283">
        <v>1</v>
      </c>
    </row>
    <row r="13284" spans="1:2">
      <c r="A13284" t="s">
        <v>20136</v>
      </c>
      <c r="B13284">
        <v>1</v>
      </c>
    </row>
    <row r="13285" spans="1:2">
      <c r="A13285" t="s">
        <v>20138</v>
      </c>
      <c r="B13285">
        <v>1</v>
      </c>
    </row>
    <row r="13286" spans="1:2">
      <c r="A13286" t="s">
        <v>20143</v>
      </c>
      <c r="B13286">
        <v>1</v>
      </c>
    </row>
    <row r="13287" spans="1:2">
      <c r="A13287" t="s">
        <v>20148</v>
      </c>
      <c r="B13287">
        <v>1</v>
      </c>
    </row>
    <row r="13288" spans="1:2">
      <c r="A13288" t="s">
        <v>20149</v>
      </c>
      <c r="B13288">
        <v>1</v>
      </c>
    </row>
    <row r="13289" spans="1:2">
      <c r="A13289">
        <v>1.83</v>
      </c>
      <c r="B13289">
        <v>1</v>
      </c>
    </row>
    <row r="13290" spans="1:2">
      <c r="A13290" t="s">
        <v>20152</v>
      </c>
      <c r="B13290">
        <v>1</v>
      </c>
    </row>
    <row r="13291" spans="1:2">
      <c r="A13291" t="s">
        <v>20155</v>
      </c>
      <c r="B13291">
        <v>1</v>
      </c>
    </row>
    <row r="13292" spans="1:2">
      <c r="A13292" t="s">
        <v>20157</v>
      </c>
      <c r="B13292">
        <v>1</v>
      </c>
    </row>
    <row r="13293" spans="1:2">
      <c r="A13293" t="s">
        <v>20159</v>
      </c>
      <c r="B13293">
        <v>1</v>
      </c>
    </row>
    <row r="13294" spans="1:2">
      <c r="A13294" t="s">
        <v>20163</v>
      </c>
      <c r="B13294">
        <v>1</v>
      </c>
    </row>
    <row r="13295" spans="1:2">
      <c r="A13295" t="s">
        <v>20167</v>
      </c>
      <c r="B13295">
        <v>1</v>
      </c>
    </row>
    <row r="13296" spans="1:2">
      <c r="A13296" t="s">
        <v>20168</v>
      </c>
      <c r="B13296">
        <v>1</v>
      </c>
    </row>
    <row r="13297" spans="1:2">
      <c r="A13297" t="s">
        <v>20169</v>
      </c>
      <c r="B13297">
        <v>1</v>
      </c>
    </row>
    <row r="13298" spans="1:2">
      <c r="A13298" t="s">
        <v>20170</v>
      </c>
      <c r="B13298">
        <v>1</v>
      </c>
    </row>
    <row r="13299" spans="1:2">
      <c r="A13299" t="s">
        <v>20172</v>
      </c>
      <c r="B13299">
        <v>1</v>
      </c>
    </row>
    <row r="13300" spans="1:2">
      <c r="A13300" t="s">
        <v>20174</v>
      </c>
      <c r="B13300">
        <v>1</v>
      </c>
    </row>
    <row r="13301" spans="1:2">
      <c r="A13301" t="s">
        <v>20175</v>
      </c>
      <c r="B13301">
        <v>1</v>
      </c>
    </row>
    <row r="13302" spans="1:2">
      <c r="A13302" t="s">
        <v>9254</v>
      </c>
      <c r="B13302">
        <v>1</v>
      </c>
    </row>
    <row r="13303" spans="1:2">
      <c r="A13303" t="s">
        <v>20179</v>
      </c>
      <c r="B13303">
        <v>1</v>
      </c>
    </row>
    <row r="13304" spans="1:2">
      <c r="A13304">
        <v>0.78600000000000003</v>
      </c>
      <c r="B13304">
        <v>1</v>
      </c>
    </row>
    <row r="13305" spans="1:2">
      <c r="A13305" t="s">
        <v>20184</v>
      </c>
      <c r="B13305">
        <v>1</v>
      </c>
    </row>
    <row r="13306" spans="1:2">
      <c r="A13306" t="s">
        <v>20185</v>
      </c>
      <c r="B13306">
        <v>1</v>
      </c>
    </row>
    <row r="13307" spans="1:2">
      <c r="A13307" t="s">
        <v>20186</v>
      </c>
      <c r="B13307">
        <v>1</v>
      </c>
    </row>
    <row r="13308" spans="1:2">
      <c r="A13308" t="s">
        <v>20187</v>
      </c>
      <c r="B13308">
        <v>1</v>
      </c>
    </row>
    <row r="13309" spans="1:2">
      <c r="A13309" t="s">
        <v>20189</v>
      </c>
      <c r="B13309">
        <v>1</v>
      </c>
    </row>
    <row r="13310" spans="1:2">
      <c r="A13310" t="s">
        <v>20190</v>
      </c>
      <c r="B13310">
        <v>1</v>
      </c>
    </row>
    <row r="13311" spans="1:2">
      <c r="A13311" t="s">
        <v>20192</v>
      </c>
      <c r="B13311">
        <v>1</v>
      </c>
    </row>
    <row r="13312" spans="1:2">
      <c r="A13312" t="s">
        <v>20194</v>
      </c>
      <c r="B13312">
        <v>1</v>
      </c>
    </row>
    <row r="13313" spans="1:2">
      <c r="A13313" t="s">
        <v>20196</v>
      </c>
      <c r="B13313">
        <v>1</v>
      </c>
    </row>
    <row r="13314" spans="1:2">
      <c r="A13314">
        <v>6</v>
      </c>
      <c r="B13314">
        <v>1</v>
      </c>
    </row>
    <row r="13315" spans="1:2">
      <c r="A13315" t="s">
        <v>20202</v>
      </c>
      <c r="B13315">
        <v>1</v>
      </c>
    </row>
    <row r="13316" spans="1:2">
      <c r="A13316" t="s">
        <v>20203</v>
      </c>
      <c r="B13316">
        <v>1</v>
      </c>
    </row>
    <row r="13317" spans="1:2">
      <c r="A13317" t="s">
        <v>20204</v>
      </c>
      <c r="B13317">
        <v>1</v>
      </c>
    </row>
    <row r="13318" spans="1:2">
      <c r="A13318" t="s">
        <v>20206</v>
      </c>
      <c r="B13318">
        <v>1</v>
      </c>
    </row>
    <row r="13319" spans="1:2">
      <c r="A13319" t="s">
        <v>20208</v>
      </c>
      <c r="B13319">
        <v>1</v>
      </c>
    </row>
    <row r="13320" spans="1:2">
      <c r="A13320" t="s">
        <v>20213</v>
      </c>
      <c r="B13320">
        <v>1</v>
      </c>
    </row>
    <row r="13321" spans="1:2">
      <c r="A13321" t="s">
        <v>20215</v>
      </c>
      <c r="B13321">
        <v>1</v>
      </c>
    </row>
    <row r="13322" spans="1:2">
      <c r="A13322" t="s">
        <v>20218</v>
      </c>
      <c r="B13322">
        <v>1</v>
      </c>
    </row>
    <row r="13323" spans="1:2">
      <c r="A13323" t="s">
        <v>20219</v>
      </c>
      <c r="B13323">
        <v>1</v>
      </c>
    </row>
    <row r="13324" spans="1:2">
      <c r="A13324" t="s">
        <v>20220</v>
      </c>
      <c r="B13324">
        <v>1</v>
      </c>
    </row>
    <row r="13325" spans="1:2">
      <c r="A13325" t="s">
        <v>20221</v>
      </c>
      <c r="B13325">
        <v>1</v>
      </c>
    </row>
    <row r="13326" spans="1:2">
      <c r="A13326" t="s">
        <v>20222</v>
      </c>
      <c r="B13326">
        <v>1</v>
      </c>
    </row>
    <row r="13327" spans="1:2">
      <c r="A13327" t="s">
        <v>20223</v>
      </c>
      <c r="B13327">
        <v>1</v>
      </c>
    </row>
    <row r="13328" spans="1:2">
      <c r="A13328" t="s">
        <v>20226</v>
      </c>
      <c r="B13328">
        <v>1</v>
      </c>
    </row>
    <row r="13329" spans="1:2">
      <c r="A13329" t="s">
        <v>20229</v>
      </c>
      <c r="B13329">
        <v>1</v>
      </c>
    </row>
    <row r="13330" spans="1:2">
      <c r="A13330" t="s">
        <v>20231</v>
      </c>
      <c r="B13330">
        <v>1</v>
      </c>
    </row>
    <row r="13331" spans="1:2">
      <c r="A13331" t="s">
        <v>20232</v>
      </c>
      <c r="B13331">
        <v>1</v>
      </c>
    </row>
    <row r="13332" spans="1:2">
      <c r="A13332" t="s">
        <v>20233</v>
      </c>
      <c r="B13332">
        <v>1</v>
      </c>
    </row>
    <row r="13333" spans="1:2">
      <c r="A13333" t="s">
        <v>20235</v>
      </c>
      <c r="B13333">
        <v>1</v>
      </c>
    </row>
    <row r="13334" spans="1:2">
      <c r="A13334" t="s">
        <v>20237</v>
      </c>
      <c r="B13334">
        <v>1</v>
      </c>
    </row>
    <row r="13335" spans="1:2">
      <c r="A13335" t="s">
        <v>20238</v>
      </c>
      <c r="B13335">
        <v>1</v>
      </c>
    </row>
    <row r="13336" spans="1:2">
      <c r="A13336" t="s">
        <v>20240</v>
      </c>
      <c r="B13336">
        <v>1</v>
      </c>
    </row>
    <row r="13337" spans="1:2">
      <c r="A13337" t="s">
        <v>20241</v>
      </c>
      <c r="B13337">
        <v>1</v>
      </c>
    </row>
    <row r="13338" spans="1:2">
      <c r="A13338" t="s">
        <v>20242</v>
      </c>
      <c r="B13338">
        <v>1</v>
      </c>
    </row>
    <row r="13339" spans="1:2">
      <c r="A13339" t="s">
        <v>20243</v>
      </c>
      <c r="B13339">
        <v>1</v>
      </c>
    </row>
    <row r="13340" spans="1:2">
      <c r="A13340" t="s">
        <v>20244</v>
      </c>
      <c r="B13340">
        <v>1</v>
      </c>
    </row>
    <row r="13341" spans="1:2">
      <c r="A13341" t="s">
        <v>20246</v>
      </c>
      <c r="B13341">
        <v>1</v>
      </c>
    </row>
    <row r="13342" spans="1:2">
      <c r="A13342" t="s">
        <v>20249</v>
      </c>
      <c r="B13342">
        <v>1</v>
      </c>
    </row>
    <row r="13343" spans="1:2">
      <c r="A13343" t="s">
        <v>20251</v>
      </c>
      <c r="B13343">
        <v>1</v>
      </c>
    </row>
    <row r="13344" spans="1:2">
      <c r="A13344">
        <v>886</v>
      </c>
      <c r="B13344">
        <v>1</v>
      </c>
    </row>
    <row r="13345" spans="1:2">
      <c r="A13345" t="s">
        <v>20252</v>
      </c>
      <c r="B13345">
        <v>1</v>
      </c>
    </row>
    <row r="13346" spans="1:2">
      <c r="A13346" t="s">
        <v>20253</v>
      </c>
      <c r="B13346">
        <v>1</v>
      </c>
    </row>
    <row r="13347" spans="1:2">
      <c r="A13347" t="s">
        <v>20254</v>
      </c>
      <c r="B13347">
        <v>1</v>
      </c>
    </row>
    <row r="13348" spans="1:2">
      <c r="A13348" t="s">
        <v>20256</v>
      </c>
      <c r="B13348">
        <v>1</v>
      </c>
    </row>
    <row r="13349" spans="1:2">
      <c r="A13349" t="s">
        <v>9414</v>
      </c>
      <c r="B13349">
        <v>1</v>
      </c>
    </row>
    <row r="13350" spans="1:2">
      <c r="A13350" t="s">
        <v>20258</v>
      </c>
      <c r="B13350">
        <v>1</v>
      </c>
    </row>
    <row r="13351" spans="1:2">
      <c r="A13351" t="s">
        <v>20260</v>
      </c>
      <c r="B13351">
        <v>1</v>
      </c>
    </row>
    <row r="13352" spans="1:2">
      <c r="A13352" t="s">
        <v>20263</v>
      </c>
      <c r="B13352">
        <v>1</v>
      </c>
    </row>
    <row r="13353" spans="1:2">
      <c r="A13353" t="s">
        <v>20266</v>
      </c>
      <c r="B13353">
        <v>1</v>
      </c>
    </row>
    <row r="13354" spans="1:2">
      <c r="A13354" t="s">
        <v>20267</v>
      </c>
      <c r="B13354">
        <v>1</v>
      </c>
    </row>
    <row r="13355" spans="1:2">
      <c r="A13355" t="s">
        <v>20269</v>
      </c>
      <c r="B13355">
        <v>1</v>
      </c>
    </row>
    <row r="13356" spans="1:2">
      <c r="A13356" t="s">
        <v>20270</v>
      </c>
      <c r="B13356">
        <v>1</v>
      </c>
    </row>
    <row r="13357" spans="1:2">
      <c r="A13357" t="s">
        <v>20272</v>
      </c>
      <c r="B13357">
        <v>1</v>
      </c>
    </row>
    <row r="13358" spans="1:2">
      <c r="A13358" t="s">
        <v>20273</v>
      </c>
      <c r="B13358">
        <v>1</v>
      </c>
    </row>
    <row r="13359" spans="1:2">
      <c r="A13359" t="s">
        <v>20275</v>
      </c>
      <c r="B13359">
        <v>1</v>
      </c>
    </row>
    <row r="13360" spans="1:2">
      <c r="A13360" t="s">
        <v>20276</v>
      </c>
      <c r="B13360">
        <v>1</v>
      </c>
    </row>
    <row r="13361" spans="1:2">
      <c r="A13361" t="s">
        <v>20277</v>
      </c>
      <c r="B13361">
        <v>1</v>
      </c>
    </row>
    <row r="13362" spans="1:2">
      <c r="A13362" t="s">
        <v>20278</v>
      </c>
      <c r="B13362">
        <v>1</v>
      </c>
    </row>
    <row r="13363" spans="1:2">
      <c r="A13363" t="s">
        <v>20282</v>
      </c>
      <c r="B13363">
        <v>1</v>
      </c>
    </row>
    <row r="13364" spans="1:2">
      <c r="A13364" t="s">
        <v>20283</v>
      </c>
      <c r="B13364">
        <v>1</v>
      </c>
    </row>
    <row r="13365" spans="1:2">
      <c r="A13365">
        <v>284</v>
      </c>
      <c r="B13365">
        <v>1</v>
      </c>
    </row>
    <row r="13366" spans="1:2">
      <c r="A13366" t="s">
        <v>20285</v>
      </c>
      <c r="B13366">
        <v>1</v>
      </c>
    </row>
    <row r="13367" spans="1:2">
      <c r="A13367">
        <v>3.32</v>
      </c>
      <c r="B13367">
        <v>1</v>
      </c>
    </row>
    <row r="13368" spans="1:2">
      <c r="A13368">
        <v>3.31</v>
      </c>
      <c r="B13368">
        <v>1</v>
      </c>
    </row>
    <row r="13369" spans="1:2">
      <c r="A13369" t="s">
        <v>20287</v>
      </c>
      <c r="B13369">
        <v>1</v>
      </c>
    </row>
    <row r="13370" spans="1:2">
      <c r="A13370" s="34">
        <v>37623</v>
      </c>
      <c r="B13370">
        <v>1</v>
      </c>
    </row>
    <row r="13371" spans="1:2">
      <c r="A13371" t="s">
        <v>20289</v>
      </c>
      <c r="B13371">
        <v>1</v>
      </c>
    </row>
    <row r="13372" spans="1:2">
      <c r="A13372" t="s">
        <v>20292</v>
      </c>
      <c r="B13372">
        <v>1</v>
      </c>
    </row>
    <row r="13373" spans="1:2">
      <c r="A13373" t="s">
        <v>20294</v>
      </c>
      <c r="B13373">
        <v>1</v>
      </c>
    </row>
    <row r="13374" spans="1:2">
      <c r="A13374" t="s">
        <v>20295</v>
      </c>
      <c r="B13374">
        <v>1</v>
      </c>
    </row>
    <row r="13375" spans="1:2">
      <c r="A13375" t="s">
        <v>20297</v>
      </c>
      <c r="B13375">
        <v>1</v>
      </c>
    </row>
    <row r="13376" spans="1:2">
      <c r="A13376" t="s">
        <v>20298</v>
      </c>
      <c r="B13376">
        <v>1</v>
      </c>
    </row>
    <row r="13377" spans="1:2">
      <c r="A13377" t="s">
        <v>20299</v>
      </c>
      <c r="B13377">
        <v>1</v>
      </c>
    </row>
    <row r="13378" spans="1:2">
      <c r="A13378" t="s">
        <v>20300</v>
      </c>
      <c r="B13378">
        <v>1</v>
      </c>
    </row>
    <row r="13379" spans="1:2">
      <c r="A13379" t="s">
        <v>20301</v>
      </c>
      <c r="B13379">
        <v>1</v>
      </c>
    </row>
    <row r="13380" spans="1:2">
      <c r="A13380" t="s">
        <v>20302</v>
      </c>
      <c r="B13380">
        <v>1</v>
      </c>
    </row>
    <row r="13381" spans="1:2">
      <c r="A13381" t="s">
        <v>20304</v>
      </c>
      <c r="B13381">
        <v>1</v>
      </c>
    </row>
    <row r="13382" spans="1:2">
      <c r="A13382" t="s">
        <v>20306</v>
      </c>
      <c r="B13382">
        <v>1</v>
      </c>
    </row>
    <row r="13383" spans="1:2">
      <c r="A13383" t="s">
        <v>20311</v>
      </c>
      <c r="B13383">
        <v>1</v>
      </c>
    </row>
    <row r="13384" spans="1:2">
      <c r="A13384" t="s">
        <v>20312</v>
      </c>
      <c r="B13384">
        <v>1</v>
      </c>
    </row>
    <row r="13385" spans="1:2">
      <c r="A13385" t="s">
        <v>20313</v>
      </c>
      <c r="B13385">
        <v>1</v>
      </c>
    </row>
    <row r="13386" spans="1:2">
      <c r="A13386" t="s">
        <v>20314</v>
      </c>
      <c r="B13386">
        <v>1</v>
      </c>
    </row>
    <row r="13387" spans="1:2">
      <c r="A13387" t="s">
        <v>20315</v>
      </c>
      <c r="B13387">
        <v>1</v>
      </c>
    </row>
    <row r="13388" spans="1:2">
      <c r="A13388" t="s">
        <v>20318</v>
      </c>
      <c r="B13388">
        <v>1</v>
      </c>
    </row>
    <row r="13389" spans="1:2">
      <c r="A13389" t="s">
        <v>9319</v>
      </c>
      <c r="B13389">
        <v>1</v>
      </c>
    </row>
    <row r="13390" spans="1:2">
      <c r="A13390" t="s">
        <v>20322</v>
      </c>
      <c r="B13390">
        <v>1</v>
      </c>
    </row>
    <row r="13391" spans="1:2">
      <c r="A13391" t="s">
        <v>20324</v>
      </c>
      <c r="B13391">
        <v>1</v>
      </c>
    </row>
    <row r="13392" spans="1:2">
      <c r="A13392" t="s">
        <v>20325</v>
      </c>
      <c r="B13392">
        <v>1</v>
      </c>
    </row>
    <row r="13393" spans="1:2">
      <c r="A13393" t="s">
        <v>20326</v>
      </c>
      <c r="B13393">
        <v>1</v>
      </c>
    </row>
    <row r="13394" spans="1:2">
      <c r="A13394" t="s">
        <v>20330</v>
      </c>
      <c r="B13394">
        <v>1</v>
      </c>
    </row>
    <row r="13395" spans="1:2">
      <c r="A13395" t="s">
        <v>20333</v>
      </c>
      <c r="B13395">
        <v>1</v>
      </c>
    </row>
    <row r="13396" spans="1:2">
      <c r="A13396" t="s">
        <v>20334</v>
      </c>
      <c r="B13396">
        <v>1</v>
      </c>
    </row>
    <row r="13397" spans="1:2">
      <c r="A13397" t="s">
        <v>20338</v>
      </c>
      <c r="B13397">
        <v>1</v>
      </c>
    </row>
    <row r="13398" spans="1:2">
      <c r="A13398">
        <v>3545</v>
      </c>
      <c r="B13398">
        <v>1</v>
      </c>
    </row>
    <row r="13399" spans="1:2">
      <c r="A13399">
        <v>15.4</v>
      </c>
      <c r="B13399">
        <v>1</v>
      </c>
    </row>
    <row r="13400" spans="1:2">
      <c r="A13400" t="s">
        <v>20340</v>
      </c>
      <c r="B13400">
        <v>1</v>
      </c>
    </row>
    <row r="13401" spans="1:2">
      <c r="A13401" t="s">
        <v>20341</v>
      </c>
      <c r="B13401">
        <v>1</v>
      </c>
    </row>
    <row r="13402" spans="1:2">
      <c r="A13402" t="s">
        <v>20342</v>
      </c>
      <c r="B13402">
        <v>1</v>
      </c>
    </row>
    <row r="13403" spans="1:2">
      <c r="A13403" t="s">
        <v>20343</v>
      </c>
      <c r="B13403">
        <v>1</v>
      </c>
    </row>
    <row r="13404" spans="1:2">
      <c r="A13404" t="s">
        <v>20345</v>
      </c>
      <c r="B13404">
        <v>1</v>
      </c>
    </row>
    <row r="13405" spans="1:2">
      <c r="A13405" t="s">
        <v>20346</v>
      </c>
      <c r="B13405">
        <v>1</v>
      </c>
    </row>
    <row r="13406" spans="1:2">
      <c r="A13406" t="s">
        <v>20348</v>
      </c>
      <c r="B13406">
        <v>1</v>
      </c>
    </row>
    <row r="13407" spans="1:2">
      <c r="A13407" t="s">
        <v>20349</v>
      </c>
      <c r="B13407">
        <v>1</v>
      </c>
    </row>
    <row r="13408" spans="1:2">
      <c r="A13408" t="s">
        <v>20350</v>
      </c>
      <c r="B13408">
        <v>1</v>
      </c>
    </row>
    <row r="13409" spans="1:2">
      <c r="A13409" t="s">
        <v>20351</v>
      </c>
      <c r="B13409">
        <v>1</v>
      </c>
    </row>
    <row r="13410" spans="1:2">
      <c r="A13410" t="s">
        <v>20352</v>
      </c>
      <c r="B13410">
        <v>1</v>
      </c>
    </row>
    <row r="13411" spans="1:2">
      <c r="A13411" t="s">
        <v>20353</v>
      </c>
      <c r="B13411">
        <v>1</v>
      </c>
    </row>
    <row r="13412" spans="1:2">
      <c r="A13412" t="s">
        <v>20356</v>
      </c>
      <c r="B13412">
        <v>1</v>
      </c>
    </row>
    <row r="13413" spans="1:2">
      <c r="A13413" t="s">
        <v>20357</v>
      </c>
      <c r="B13413">
        <v>1</v>
      </c>
    </row>
    <row r="13414" spans="1:2">
      <c r="A13414" t="s">
        <v>20358</v>
      </c>
      <c r="B13414">
        <v>1</v>
      </c>
    </row>
    <row r="13415" spans="1:2">
      <c r="A13415">
        <v>8.0000000000000004E-4</v>
      </c>
      <c r="B13415">
        <v>1</v>
      </c>
    </row>
    <row r="13416" spans="1:2">
      <c r="A13416" t="s">
        <v>20361</v>
      </c>
      <c r="B13416">
        <v>1</v>
      </c>
    </row>
    <row r="13417" spans="1:2">
      <c r="A13417" t="s">
        <v>20363</v>
      </c>
      <c r="B13417">
        <v>1</v>
      </c>
    </row>
    <row r="13418" spans="1:2">
      <c r="A13418">
        <v>2.0000000000000001E-4</v>
      </c>
      <c r="B13418">
        <v>1</v>
      </c>
    </row>
    <row r="13419" spans="1:2">
      <c r="A13419" t="s">
        <v>20365</v>
      </c>
      <c r="B13419">
        <v>1</v>
      </c>
    </row>
    <row r="13420" spans="1:2">
      <c r="A13420" t="s">
        <v>20366</v>
      </c>
      <c r="B13420">
        <v>1</v>
      </c>
    </row>
    <row r="13421" spans="1:2">
      <c r="A13421" t="s">
        <v>20367</v>
      </c>
      <c r="B13421">
        <v>1</v>
      </c>
    </row>
    <row r="13422" spans="1:2">
      <c r="A13422" t="s">
        <v>20368</v>
      </c>
      <c r="B13422">
        <v>1</v>
      </c>
    </row>
    <row r="13423" spans="1:2">
      <c r="A13423" t="s">
        <v>20369</v>
      </c>
      <c r="B13423">
        <v>1</v>
      </c>
    </row>
    <row r="13424" spans="1:2">
      <c r="A13424" t="s">
        <v>20370</v>
      </c>
      <c r="B13424">
        <v>1</v>
      </c>
    </row>
    <row r="13425" spans="1:2">
      <c r="A13425" t="s">
        <v>20371</v>
      </c>
      <c r="B13425">
        <v>1</v>
      </c>
    </row>
    <row r="13426" spans="1:2">
      <c r="A13426" t="s">
        <v>20373</v>
      </c>
      <c r="B13426">
        <v>1</v>
      </c>
    </row>
    <row r="13427" spans="1:2">
      <c r="A13427" t="s">
        <v>20375</v>
      </c>
      <c r="B13427">
        <v>1</v>
      </c>
    </row>
    <row r="13428" spans="1:2">
      <c r="A13428" t="s">
        <v>20377</v>
      </c>
      <c r="B13428">
        <v>1</v>
      </c>
    </row>
    <row r="13429" spans="1:2">
      <c r="A13429" t="s">
        <v>20378</v>
      </c>
      <c r="B13429">
        <v>1</v>
      </c>
    </row>
    <row r="13430" spans="1:2">
      <c r="A13430" t="s">
        <v>20379</v>
      </c>
      <c r="B13430">
        <v>1</v>
      </c>
    </row>
    <row r="13431" spans="1:2">
      <c r="A13431" t="s">
        <v>20380</v>
      </c>
      <c r="B13431">
        <v>1</v>
      </c>
    </row>
    <row r="13432" spans="1:2">
      <c r="A13432" t="s">
        <v>20381</v>
      </c>
      <c r="B13432">
        <v>1</v>
      </c>
    </row>
    <row r="13433" spans="1:2">
      <c r="A13433" t="s">
        <v>20383</v>
      </c>
      <c r="B13433">
        <v>1</v>
      </c>
    </row>
    <row r="13434" spans="1:2">
      <c r="A13434" t="s">
        <v>20384</v>
      </c>
      <c r="B13434">
        <v>1</v>
      </c>
    </row>
    <row r="13435" spans="1:2">
      <c r="A13435" t="s">
        <v>20391</v>
      </c>
      <c r="B13435">
        <v>1</v>
      </c>
    </row>
    <row r="13436" spans="1:2">
      <c r="A13436" t="s">
        <v>20394</v>
      </c>
      <c r="B13436">
        <v>1</v>
      </c>
    </row>
    <row r="13437" spans="1:2">
      <c r="A13437" t="s">
        <v>20396</v>
      </c>
      <c r="B13437">
        <v>1</v>
      </c>
    </row>
    <row r="13438" spans="1:2">
      <c r="A13438" t="s">
        <v>20397</v>
      </c>
      <c r="B13438">
        <v>1</v>
      </c>
    </row>
    <row r="13439" spans="1:2">
      <c r="A13439" t="s">
        <v>20399</v>
      </c>
      <c r="B13439">
        <v>1</v>
      </c>
    </row>
    <row r="13440" spans="1:2">
      <c r="A13440" t="s">
        <v>20401</v>
      </c>
      <c r="B13440">
        <v>1</v>
      </c>
    </row>
    <row r="13441" spans="1:2">
      <c r="A13441" t="s">
        <v>20403</v>
      </c>
      <c r="B13441">
        <v>1</v>
      </c>
    </row>
    <row r="13442" spans="1:2">
      <c r="A13442" t="s">
        <v>20405</v>
      </c>
      <c r="B13442">
        <v>1</v>
      </c>
    </row>
    <row r="13443" spans="1:2">
      <c r="A13443" t="s">
        <v>20406</v>
      </c>
      <c r="B13443">
        <v>1</v>
      </c>
    </row>
    <row r="13444" spans="1:2">
      <c r="A13444" t="s">
        <v>20411</v>
      </c>
      <c r="B13444">
        <v>1</v>
      </c>
    </row>
    <row r="13445" spans="1:2">
      <c r="A13445" t="s">
        <v>20412</v>
      </c>
      <c r="B13445">
        <v>1</v>
      </c>
    </row>
    <row r="13446" spans="1:2">
      <c r="A13446" t="s">
        <v>20413</v>
      </c>
      <c r="B13446">
        <v>1</v>
      </c>
    </row>
    <row r="13447" spans="1:2">
      <c r="A13447" t="s">
        <v>20415</v>
      </c>
      <c r="B13447">
        <v>1</v>
      </c>
    </row>
    <row r="13448" spans="1:2">
      <c r="A13448" t="s">
        <v>20416</v>
      </c>
      <c r="B13448">
        <v>1</v>
      </c>
    </row>
    <row r="13449" spans="1:2">
      <c r="A13449">
        <v>62.45</v>
      </c>
      <c r="B13449">
        <v>1</v>
      </c>
    </row>
    <row r="13450" spans="1:2">
      <c r="A13450" t="s">
        <v>20421</v>
      </c>
      <c r="B13450">
        <v>1</v>
      </c>
    </row>
    <row r="13451" spans="1:2">
      <c r="A13451" t="s">
        <v>20422</v>
      </c>
      <c r="B13451">
        <v>1</v>
      </c>
    </row>
    <row r="13452" spans="1:2">
      <c r="A13452" t="s">
        <v>20424</v>
      </c>
      <c r="B13452">
        <v>1</v>
      </c>
    </row>
    <row r="13453" spans="1:2">
      <c r="A13453" t="s">
        <v>20425</v>
      </c>
      <c r="B13453">
        <v>1</v>
      </c>
    </row>
    <row r="13454" spans="1:2">
      <c r="A13454" t="s">
        <v>20426</v>
      </c>
      <c r="B13454">
        <v>1</v>
      </c>
    </row>
    <row r="13455" spans="1:2">
      <c r="A13455" t="s">
        <v>20427</v>
      </c>
      <c r="B13455">
        <v>1</v>
      </c>
    </row>
    <row r="13456" spans="1:2">
      <c r="A13456" t="s">
        <v>20428</v>
      </c>
      <c r="B13456">
        <v>1</v>
      </c>
    </row>
    <row r="13457" spans="1:2">
      <c r="A13457" t="s">
        <v>20431</v>
      </c>
      <c r="B13457">
        <v>1</v>
      </c>
    </row>
    <row r="13458" spans="1:2">
      <c r="A13458" t="s">
        <v>20432</v>
      </c>
      <c r="B13458">
        <v>1</v>
      </c>
    </row>
    <row r="13459" spans="1:2">
      <c r="A13459" t="s">
        <v>20433</v>
      </c>
      <c r="B13459">
        <v>1</v>
      </c>
    </row>
    <row r="13460" spans="1:2">
      <c r="A13460" t="s">
        <v>20438</v>
      </c>
      <c r="B13460">
        <v>1</v>
      </c>
    </row>
    <row r="13461" spans="1:2">
      <c r="A13461" t="s">
        <v>20439</v>
      </c>
      <c r="B13461">
        <v>1</v>
      </c>
    </row>
    <row r="13462" spans="1:2">
      <c r="A13462" t="s">
        <v>20440</v>
      </c>
      <c r="B13462">
        <v>1</v>
      </c>
    </row>
    <row r="13463" spans="1:2">
      <c r="A13463" t="s">
        <v>20443</v>
      </c>
      <c r="B13463">
        <v>1</v>
      </c>
    </row>
    <row r="13464" spans="1:2">
      <c r="A13464" t="s">
        <v>20446</v>
      </c>
      <c r="B13464">
        <v>1</v>
      </c>
    </row>
    <row r="13465" spans="1:2">
      <c r="A13465" t="s">
        <v>20452</v>
      </c>
      <c r="B13465">
        <v>1</v>
      </c>
    </row>
    <row r="13466" spans="1:2">
      <c r="A13466" t="s">
        <v>20453</v>
      </c>
      <c r="B13466">
        <v>1</v>
      </c>
    </row>
    <row r="13467" spans="1:2">
      <c r="A13467" t="s">
        <v>20456</v>
      </c>
      <c r="B13467">
        <v>1</v>
      </c>
    </row>
    <row r="13468" spans="1:2">
      <c r="A13468" t="s">
        <v>20459</v>
      </c>
      <c r="B13468">
        <v>1</v>
      </c>
    </row>
    <row r="13469" spans="1:2">
      <c r="A13469" t="s">
        <v>20461</v>
      </c>
      <c r="B13469">
        <v>1</v>
      </c>
    </row>
    <row r="13470" spans="1:2">
      <c r="A13470" t="s">
        <v>20463</v>
      </c>
      <c r="B13470">
        <v>1</v>
      </c>
    </row>
    <row r="13471" spans="1:2">
      <c r="A13471" t="s">
        <v>20466</v>
      </c>
      <c r="B13471">
        <v>1</v>
      </c>
    </row>
    <row r="13472" spans="1:2">
      <c r="A13472" t="s">
        <v>20469</v>
      </c>
      <c r="B13472">
        <v>1</v>
      </c>
    </row>
    <row r="13473" spans="1:2">
      <c r="A13473" t="s">
        <v>20471</v>
      </c>
      <c r="B13473">
        <v>1</v>
      </c>
    </row>
    <row r="13474" spans="1:2">
      <c r="A13474">
        <v>3188</v>
      </c>
      <c r="B13474">
        <v>1</v>
      </c>
    </row>
    <row r="13475" spans="1:2">
      <c r="A13475" t="s">
        <v>20473</v>
      </c>
      <c r="B13475">
        <v>1</v>
      </c>
    </row>
    <row r="13476" spans="1:2">
      <c r="A13476" t="s">
        <v>20476</v>
      </c>
      <c r="B13476">
        <v>1</v>
      </c>
    </row>
    <row r="13477" spans="1:2">
      <c r="A13477">
        <v>195</v>
      </c>
      <c r="B13477">
        <v>1</v>
      </c>
    </row>
    <row r="13478" spans="1:2">
      <c r="A13478" t="s">
        <v>20479</v>
      </c>
      <c r="B13478">
        <v>1</v>
      </c>
    </row>
    <row r="13479" spans="1:2">
      <c r="A13479" t="s">
        <v>10621</v>
      </c>
      <c r="B13479">
        <v>1</v>
      </c>
    </row>
    <row r="13480" spans="1:2">
      <c r="A13480" t="s">
        <v>20482</v>
      </c>
      <c r="B13480">
        <v>1</v>
      </c>
    </row>
    <row r="13481" spans="1:2">
      <c r="A13481" t="s">
        <v>20484</v>
      </c>
      <c r="B13481">
        <v>1</v>
      </c>
    </row>
    <row r="13482" spans="1:2">
      <c r="A13482" t="s">
        <v>20485</v>
      </c>
      <c r="B13482">
        <v>1</v>
      </c>
    </row>
    <row r="13483" spans="1:2">
      <c r="A13483" t="s">
        <v>20486</v>
      </c>
      <c r="B13483">
        <v>1</v>
      </c>
    </row>
    <row r="13484" spans="1:2">
      <c r="A13484" t="s">
        <v>20488</v>
      </c>
      <c r="B13484">
        <v>1</v>
      </c>
    </row>
    <row r="13485" spans="1:2">
      <c r="A13485" t="s">
        <v>20491</v>
      </c>
      <c r="B13485">
        <v>1</v>
      </c>
    </row>
    <row r="13486" spans="1:2">
      <c r="A13486" t="s">
        <v>20492</v>
      </c>
      <c r="B13486">
        <v>1</v>
      </c>
    </row>
    <row r="13487" spans="1:2">
      <c r="A13487" t="s">
        <v>20494</v>
      </c>
      <c r="B13487">
        <v>1</v>
      </c>
    </row>
    <row r="13488" spans="1:2">
      <c r="A13488" t="s">
        <v>20495</v>
      </c>
      <c r="B13488">
        <v>1</v>
      </c>
    </row>
    <row r="13489" spans="1:2">
      <c r="A13489" t="s">
        <v>20496</v>
      </c>
      <c r="B13489">
        <v>1</v>
      </c>
    </row>
    <row r="13490" spans="1:2">
      <c r="A13490">
        <v>403</v>
      </c>
      <c r="B13490">
        <v>1</v>
      </c>
    </row>
    <row r="13491" spans="1:2">
      <c r="A13491" t="s">
        <v>20500</v>
      </c>
      <c r="B13491">
        <v>1</v>
      </c>
    </row>
    <row r="13492" spans="1:2">
      <c r="A13492" t="s">
        <v>20501</v>
      </c>
      <c r="B13492">
        <v>1</v>
      </c>
    </row>
    <row r="13493" spans="1:2">
      <c r="A13493">
        <v>82.8</v>
      </c>
      <c r="B13493">
        <v>1</v>
      </c>
    </row>
    <row r="13494" spans="1:2">
      <c r="A13494" t="s">
        <v>20503</v>
      </c>
      <c r="B13494">
        <v>1</v>
      </c>
    </row>
    <row r="13495" spans="1:2">
      <c r="A13495" t="s">
        <v>20509</v>
      </c>
      <c r="B13495">
        <v>1</v>
      </c>
    </row>
    <row r="13496" spans="1:2">
      <c r="A13496" t="s">
        <v>20510</v>
      </c>
      <c r="B13496">
        <v>1</v>
      </c>
    </row>
    <row r="13497" spans="1:2">
      <c r="A13497" t="s">
        <v>20512</v>
      </c>
      <c r="B13497">
        <v>1</v>
      </c>
    </row>
    <row r="13498" spans="1:2">
      <c r="A13498" t="s">
        <v>20514</v>
      </c>
      <c r="B13498">
        <v>1</v>
      </c>
    </row>
    <row r="13499" spans="1:2">
      <c r="A13499" t="s">
        <v>20516</v>
      </c>
      <c r="B13499">
        <v>1</v>
      </c>
    </row>
    <row r="13500" spans="1:2">
      <c r="A13500" t="s">
        <v>20517</v>
      </c>
      <c r="B13500">
        <v>1</v>
      </c>
    </row>
    <row r="13501" spans="1:2">
      <c r="A13501" t="s">
        <v>20518</v>
      </c>
      <c r="B13501">
        <v>1</v>
      </c>
    </row>
    <row r="13502" spans="1:2">
      <c r="A13502">
        <v>398.25</v>
      </c>
      <c r="B13502">
        <v>1</v>
      </c>
    </row>
    <row r="13503" spans="1:2">
      <c r="A13503" t="s">
        <v>20519</v>
      </c>
      <c r="B13503">
        <v>1</v>
      </c>
    </row>
    <row r="13504" spans="1:2">
      <c r="A13504" t="s">
        <v>20521</v>
      </c>
      <c r="B13504">
        <v>1</v>
      </c>
    </row>
    <row r="13505" spans="1:2">
      <c r="A13505" t="s">
        <v>20522</v>
      </c>
      <c r="B13505">
        <v>1</v>
      </c>
    </row>
    <row r="13506" spans="1:2">
      <c r="A13506" t="s">
        <v>20523</v>
      </c>
      <c r="B13506">
        <v>1</v>
      </c>
    </row>
    <row r="13507" spans="1:2">
      <c r="A13507" t="s">
        <v>20524</v>
      </c>
      <c r="B13507">
        <v>1</v>
      </c>
    </row>
    <row r="13508" spans="1:2">
      <c r="A13508" t="s">
        <v>20525</v>
      </c>
      <c r="B13508">
        <v>1</v>
      </c>
    </row>
    <row r="13509" spans="1:2">
      <c r="A13509" t="s">
        <v>20527</v>
      </c>
      <c r="B13509">
        <v>1</v>
      </c>
    </row>
    <row r="13510" spans="1:2">
      <c r="A13510" t="s">
        <v>20528</v>
      </c>
      <c r="B13510">
        <v>1</v>
      </c>
    </row>
    <row r="13511" spans="1:2">
      <c r="A13511" t="s">
        <v>20529</v>
      </c>
      <c r="B13511">
        <v>1</v>
      </c>
    </row>
    <row r="13512" spans="1:2">
      <c r="A13512" t="s">
        <v>20530</v>
      </c>
      <c r="B13512">
        <v>1</v>
      </c>
    </row>
    <row r="13513" spans="1:2">
      <c r="A13513" t="s">
        <v>20531</v>
      </c>
      <c r="B13513">
        <v>1</v>
      </c>
    </row>
    <row r="13514" spans="1:2">
      <c r="A13514">
        <v>34.44</v>
      </c>
      <c r="B13514">
        <v>1</v>
      </c>
    </row>
    <row r="13515" spans="1:2">
      <c r="A13515" t="s">
        <v>20533</v>
      </c>
      <c r="B13515">
        <v>1</v>
      </c>
    </row>
    <row r="13516" spans="1:2">
      <c r="A13516" t="s">
        <v>20537</v>
      </c>
      <c r="B13516">
        <v>1</v>
      </c>
    </row>
    <row r="13517" spans="1:2">
      <c r="A13517" t="s">
        <v>20538</v>
      </c>
      <c r="B13517">
        <v>1</v>
      </c>
    </row>
    <row r="13518" spans="1:2">
      <c r="A13518" t="s">
        <v>20539</v>
      </c>
      <c r="B13518">
        <v>1</v>
      </c>
    </row>
    <row r="13519" spans="1:2">
      <c r="A13519" t="s">
        <v>20540</v>
      </c>
      <c r="B13519">
        <v>1</v>
      </c>
    </row>
    <row r="13520" spans="1:2">
      <c r="A13520" t="s">
        <v>20542</v>
      </c>
      <c r="B13520">
        <v>1</v>
      </c>
    </row>
    <row r="13521" spans="1:2">
      <c r="A13521" t="s">
        <v>20544</v>
      </c>
      <c r="B13521">
        <v>1</v>
      </c>
    </row>
    <row r="13522" spans="1:2">
      <c r="A13522" t="s">
        <v>20545</v>
      </c>
      <c r="B13522">
        <v>1</v>
      </c>
    </row>
    <row r="13523" spans="1:2">
      <c r="A13523" t="s">
        <v>20546</v>
      </c>
      <c r="B13523">
        <v>1</v>
      </c>
    </row>
    <row r="13524" spans="1:2">
      <c r="A13524" t="s">
        <v>20549</v>
      </c>
      <c r="B13524">
        <v>1</v>
      </c>
    </row>
    <row r="13525" spans="1:2">
      <c r="A13525" t="s">
        <v>20551</v>
      </c>
      <c r="B13525">
        <v>1</v>
      </c>
    </row>
    <row r="13526" spans="1:2">
      <c r="A13526" t="s">
        <v>20552</v>
      </c>
      <c r="B13526">
        <v>1</v>
      </c>
    </row>
    <row r="13527" spans="1:2">
      <c r="A13527" t="s">
        <v>20553</v>
      </c>
      <c r="B13527">
        <v>1</v>
      </c>
    </row>
    <row r="13528" spans="1:2">
      <c r="A13528" t="s">
        <v>20554</v>
      </c>
      <c r="B13528">
        <v>1</v>
      </c>
    </row>
    <row r="13529" spans="1:2">
      <c r="A13529" t="s">
        <v>20555</v>
      </c>
      <c r="B13529">
        <v>1</v>
      </c>
    </row>
    <row r="13530" spans="1:2">
      <c r="A13530" t="s">
        <v>20556</v>
      </c>
      <c r="B13530">
        <v>1</v>
      </c>
    </row>
    <row r="13531" spans="1:2">
      <c r="A13531" t="s">
        <v>20558</v>
      </c>
      <c r="B13531">
        <v>1</v>
      </c>
    </row>
    <row r="13532" spans="1:2">
      <c r="A13532" t="s">
        <v>20559</v>
      </c>
      <c r="B13532">
        <v>1</v>
      </c>
    </row>
    <row r="13533" spans="1:2">
      <c r="A13533" t="s">
        <v>20562</v>
      </c>
      <c r="B13533">
        <v>1</v>
      </c>
    </row>
    <row r="13534" spans="1:2">
      <c r="A13534" t="s">
        <v>20564</v>
      </c>
      <c r="B13534">
        <v>1</v>
      </c>
    </row>
    <row r="13535" spans="1:2">
      <c r="A13535" t="s">
        <v>20565</v>
      </c>
      <c r="B13535">
        <v>1</v>
      </c>
    </row>
    <row r="13536" spans="1:2">
      <c r="A13536" t="s">
        <v>20566</v>
      </c>
      <c r="B13536">
        <v>1</v>
      </c>
    </row>
    <row r="13537" spans="1:2">
      <c r="A13537" t="s">
        <v>20569</v>
      </c>
      <c r="B13537">
        <v>1</v>
      </c>
    </row>
    <row r="13538" spans="1:2">
      <c r="A13538" t="s">
        <v>20570</v>
      </c>
      <c r="B13538">
        <v>1</v>
      </c>
    </row>
    <row r="13539" spans="1:2">
      <c r="A13539" t="s">
        <v>20572</v>
      </c>
      <c r="B13539">
        <v>1</v>
      </c>
    </row>
    <row r="13540" spans="1:2">
      <c r="A13540" t="s">
        <v>20573</v>
      </c>
      <c r="B13540">
        <v>1</v>
      </c>
    </row>
    <row r="13541" spans="1:2">
      <c r="A13541" t="s">
        <v>20574</v>
      </c>
      <c r="B13541">
        <v>1</v>
      </c>
    </row>
    <row r="13542" spans="1:2">
      <c r="A13542" t="s">
        <v>20575</v>
      </c>
      <c r="B13542">
        <v>1</v>
      </c>
    </row>
    <row r="13543" spans="1:2">
      <c r="A13543">
        <v>4696</v>
      </c>
      <c r="B13543">
        <v>1</v>
      </c>
    </row>
    <row r="13544" spans="1:2">
      <c r="A13544" t="s">
        <v>20577</v>
      </c>
      <c r="B13544">
        <v>1</v>
      </c>
    </row>
    <row r="13545" spans="1:2">
      <c r="A13545" t="s">
        <v>20578</v>
      </c>
      <c r="B13545">
        <v>1</v>
      </c>
    </row>
    <row r="13546" spans="1:2">
      <c r="A13546" t="s">
        <v>20579</v>
      </c>
      <c r="B13546">
        <v>1</v>
      </c>
    </row>
    <row r="13547" spans="1:2">
      <c r="A13547" t="s">
        <v>20582</v>
      </c>
      <c r="B13547">
        <v>1</v>
      </c>
    </row>
    <row r="13548" spans="1:2">
      <c r="A13548" t="s">
        <v>20584</v>
      </c>
      <c r="B13548">
        <v>1</v>
      </c>
    </row>
    <row r="13549" spans="1:2">
      <c r="A13549" t="s">
        <v>20585</v>
      </c>
      <c r="B13549">
        <v>1</v>
      </c>
    </row>
    <row r="13550" spans="1:2">
      <c r="A13550">
        <v>2.08</v>
      </c>
      <c r="B13550">
        <v>1</v>
      </c>
    </row>
    <row r="13551" spans="1:2">
      <c r="A13551" t="s">
        <v>20588</v>
      </c>
      <c r="B13551">
        <v>1</v>
      </c>
    </row>
    <row r="13552" spans="1:2">
      <c r="A13552" t="s">
        <v>20594</v>
      </c>
      <c r="B13552">
        <v>1</v>
      </c>
    </row>
    <row r="13553" spans="1:2">
      <c r="A13553" t="s">
        <v>20595</v>
      </c>
      <c r="B13553">
        <v>1</v>
      </c>
    </row>
    <row r="13554" spans="1:2">
      <c r="A13554">
        <v>2.0499999999999998</v>
      </c>
      <c r="B13554">
        <v>1</v>
      </c>
    </row>
    <row r="13555" spans="1:2">
      <c r="A13555" t="s">
        <v>20602</v>
      </c>
      <c r="B13555">
        <v>1</v>
      </c>
    </row>
    <row r="13556" spans="1:2">
      <c r="A13556" t="s">
        <v>20604</v>
      </c>
      <c r="B13556">
        <v>1</v>
      </c>
    </row>
    <row r="13557" spans="1:2">
      <c r="A13557" t="s">
        <v>20605</v>
      </c>
      <c r="B13557">
        <v>1</v>
      </c>
    </row>
    <row r="13558" spans="1:2">
      <c r="A13558" t="s">
        <v>20606</v>
      </c>
      <c r="B13558">
        <v>1</v>
      </c>
    </row>
    <row r="13559" spans="1:2">
      <c r="A13559" t="s">
        <v>20607</v>
      </c>
      <c r="B13559">
        <v>1</v>
      </c>
    </row>
    <row r="13560" spans="1:2">
      <c r="A13560" t="s">
        <v>20610</v>
      </c>
      <c r="B13560">
        <v>1</v>
      </c>
    </row>
    <row r="13561" spans="1:2">
      <c r="A13561" t="s">
        <v>9433</v>
      </c>
      <c r="B13561">
        <v>1</v>
      </c>
    </row>
    <row r="13562" spans="1:2">
      <c r="A13562" t="s">
        <v>20612</v>
      </c>
      <c r="B13562">
        <v>1</v>
      </c>
    </row>
    <row r="13563" spans="1:2">
      <c r="A13563" t="s">
        <v>20613</v>
      </c>
      <c r="B13563">
        <v>1</v>
      </c>
    </row>
    <row r="13564" spans="1:2">
      <c r="A13564" t="s">
        <v>20615</v>
      </c>
      <c r="B13564">
        <v>1</v>
      </c>
    </row>
    <row r="13565" spans="1:2">
      <c r="A13565" t="s">
        <v>20616</v>
      </c>
      <c r="B13565">
        <v>1</v>
      </c>
    </row>
    <row r="13566" spans="1:2">
      <c r="A13566" t="s">
        <v>20617</v>
      </c>
      <c r="B13566">
        <v>1</v>
      </c>
    </row>
    <row r="13567" spans="1:2">
      <c r="A13567" t="s">
        <v>20620</v>
      </c>
      <c r="B13567">
        <v>1</v>
      </c>
    </row>
    <row r="13568" spans="1:2">
      <c r="A13568" t="s">
        <v>20621</v>
      </c>
      <c r="B13568">
        <v>1</v>
      </c>
    </row>
    <row r="13569" spans="1:2">
      <c r="A13569" t="s">
        <v>20623</v>
      </c>
      <c r="B13569">
        <v>1</v>
      </c>
    </row>
    <row r="13570" spans="1:2">
      <c r="A13570">
        <v>29.3</v>
      </c>
      <c r="B13570">
        <v>1</v>
      </c>
    </row>
    <row r="13571" spans="1:2">
      <c r="A13571" t="s">
        <v>20628</v>
      </c>
      <c r="B13571">
        <v>1</v>
      </c>
    </row>
    <row r="13572" spans="1:2">
      <c r="A13572" t="s">
        <v>20630</v>
      </c>
      <c r="B13572">
        <v>1</v>
      </c>
    </row>
    <row r="13573" spans="1:2">
      <c r="A13573" t="s">
        <v>20631</v>
      </c>
      <c r="B13573">
        <v>1</v>
      </c>
    </row>
    <row r="13574" spans="1:2">
      <c r="A13574">
        <v>175.1</v>
      </c>
      <c r="B13574">
        <v>1</v>
      </c>
    </row>
    <row r="13575" spans="1:2">
      <c r="A13575" t="s">
        <v>20639</v>
      </c>
      <c r="B13575">
        <v>1</v>
      </c>
    </row>
    <row r="13576" spans="1:2">
      <c r="A13576">
        <v>669</v>
      </c>
      <c r="B13576">
        <v>1</v>
      </c>
    </row>
    <row r="13577" spans="1:2">
      <c r="A13577" t="s">
        <v>20640</v>
      </c>
      <c r="B13577">
        <v>1</v>
      </c>
    </row>
    <row r="13578" spans="1:2">
      <c r="A13578" t="s">
        <v>20641</v>
      </c>
      <c r="B13578">
        <v>1</v>
      </c>
    </row>
    <row r="13579" spans="1:2">
      <c r="A13579" t="s">
        <v>20642</v>
      </c>
      <c r="B13579">
        <v>1</v>
      </c>
    </row>
    <row r="13580" spans="1:2">
      <c r="A13580" t="s">
        <v>20643</v>
      </c>
      <c r="B13580">
        <v>1</v>
      </c>
    </row>
    <row r="13581" spans="1:2">
      <c r="A13581" t="s">
        <v>20644</v>
      </c>
      <c r="B13581">
        <v>1</v>
      </c>
    </row>
    <row r="13582" spans="1:2">
      <c r="A13582" t="e">
        <f>-unit</f>
        <v>#NAME?</v>
      </c>
      <c r="B13582">
        <v>1</v>
      </c>
    </row>
    <row r="13583" spans="1:2">
      <c r="A13583" t="s">
        <v>20646</v>
      </c>
      <c r="B13583">
        <v>1</v>
      </c>
    </row>
    <row r="13584" spans="1:2">
      <c r="A13584" t="s">
        <v>20648</v>
      </c>
      <c r="B13584">
        <v>1</v>
      </c>
    </row>
    <row r="13585" spans="1:2">
      <c r="A13585" t="s">
        <v>20649</v>
      </c>
      <c r="B13585">
        <v>1</v>
      </c>
    </row>
    <row r="13586" spans="1:2">
      <c r="A13586" t="s">
        <v>20651</v>
      </c>
      <c r="B13586">
        <v>1</v>
      </c>
    </row>
    <row r="13587" spans="1:2">
      <c r="A13587" t="s">
        <v>20653</v>
      </c>
      <c r="B13587">
        <v>1</v>
      </c>
    </row>
    <row r="13588" spans="1:2">
      <c r="A13588" t="s">
        <v>20654</v>
      </c>
      <c r="B13588">
        <v>1</v>
      </c>
    </row>
    <row r="13589" spans="1:2">
      <c r="A13589" t="s">
        <v>20655</v>
      </c>
      <c r="B13589">
        <v>1</v>
      </c>
    </row>
    <row r="13590" spans="1:2">
      <c r="A13590" t="s">
        <v>20656</v>
      </c>
      <c r="B13590">
        <v>1</v>
      </c>
    </row>
    <row r="13591" spans="1:2">
      <c r="A13591" t="s">
        <v>20657</v>
      </c>
      <c r="B13591">
        <v>1</v>
      </c>
    </row>
    <row r="13592" spans="1:2">
      <c r="A13592" t="s">
        <v>20661</v>
      </c>
      <c r="B13592">
        <v>1</v>
      </c>
    </row>
    <row r="13593" spans="1:2">
      <c r="A13593" t="s">
        <v>20662</v>
      </c>
      <c r="B13593">
        <v>1</v>
      </c>
    </row>
    <row r="13594" spans="1:2">
      <c r="A13594" t="s">
        <v>20663</v>
      </c>
      <c r="B13594">
        <v>1</v>
      </c>
    </row>
    <row r="13595" spans="1:2">
      <c r="A13595" t="s">
        <v>20665</v>
      </c>
      <c r="B13595">
        <v>1</v>
      </c>
    </row>
    <row r="13596" spans="1:2">
      <c r="A13596" t="s">
        <v>20666</v>
      </c>
      <c r="B13596">
        <v>1</v>
      </c>
    </row>
    <row r="13597" spans="1:2">
      <c r="A13597" t="s">
        <v>20669</v>
      </c>
      <c r="B13597">
        <v>1</v>
      </c>
    </row>
    <row r="13598" spans="1:2">
      <c r="A13598" t="s">
        <v>20672</v>
      </c>
      <c r="B13598">
        <v>1</v>
      </c>
    </row>
    <row r="13599" spans="1:2">
      <c r="A13599">
        <v>2.2799999999999998</v>
      </c>
      <c r="B13599">
        <v>1</v>
      </c>
    </row>
    <row r="13600" spans="1:2">
      <c r="A13600" t="s">
        <v>20674</v>
      </c>
      <c r="B13600">
        <v>1</v>
      </c>
    </row>
    <row r="13601" spans="1:2">
      <c r="A13601" t="s">
        <v>20675</v>
      </c>
      <c r="B13601">
        <v>1</v>
      </c>
    </row>
    <row r="13602" spans="1:2">
      <c r="A13602">
        <v>8.92</v>
      </c>
      <c r="B13602">
        <v>1</v>
      </c>
    </row>
    <row r="13603" spans="1:2">
      <c r="A13603">
        <v>2.2200000000000002</v>
      </c>
      <c r="B13603">
        <v>1</v>
      </c>
    </row>
    <row r="13604" spans="1:2">
      <c r="A13604" t="s">
        <v>20677</v>
      </c>
      <c r="B13604">
        <v>1</v>
      </c>
    </row>
    <row r="13605" spans="1:2">
      <c r="A13605" t="s">
        <v>20678</v>
      </c>
      <c r="B13605">
        <v>1</v>
      </c>
    </row>
    <row r="13606" spans="1:2">
      <c r="A13606">
        <v>2.2400000000000002</v>
      </c>
      <c r="B13606">
        <v>1</v>
      </c>
    </row>
    <row r="13607" spans="1:2">
      <c r="A13607" t="s">
        <v>20680</v>
      </c>
      <c r="B13607">
        <v>1</v>
      </c>
    </row>
    <row r="13608" spans="1:2">
      <c r="A13608" t="s">
        <v>20681</v>
      </c>
      <c r="B13608">
        <v>1</v>
      </c>
    </row>
    <row r="13609" spans="1:2">
      <c r="A13609" t="s">
        <v>20683</v>
      </c>
      <c r="B13609">
        <v>1</v>
      </c>
    </row>
    <row r="13610" spans="1:2">
      <c r="A13610" t="s">
        <v>20684</v>
      </c>
      <c r="B13610">
        <v>1</v>
      </c>
    </row>
    <row r="13611" spans="1:2">
      <c r="A13611" t="s">
        <v>20686</v>
      </c>
      <c r="B13611">
        <v>1</v>
      </c>
    </row>
    <row r="13612" spans="1:2">
      <c r="A13612" t="s">
        <v>20687</v>
      </c>
      <c r="B13612">
        <v>1</v>
      </c>
    </row>
    <row r="13613" spans="1:2">
      <c r="A13613" t="s">
        <v>20688</v>
      </c>
      <c r="B13613">
        <v>1</v>
      </c>
    </row>
    <row r="13614" spans="1:2">
      <c r="A13614" t="s">
        <v>20689</v>
      </c>
      <c r="B13614">
        <v>1</v>
      </c>
    </row>
    <row r="13615" spans="1:2">
      <c r="A13615" t="s">
        <v>20690</v>
      </c>
      <c r="B13615">
        <v>1</v>
      </c>
    </row>
    <row r="13616" spans="1:2">
      <c r="A13616" t="s">
        <v>20691</v>
      </c>
      <c r="B13616">
        <v>1</v>
      </c>
    </row>
    <row r="13617" spans="1:2">
      <c r="A13617" t="s">
        <v>20692</v>
      </c>
      <c r="B13617">
        <v>1</v>
      </c>
    </row>
    <row r="13618" spans="1:2">
      <c r="A13618" t="s">
        <v>20694</v>
      </c>
      <c r="B13618">
        <v>1</v>
      </c>
    </row>
    <row r="13619" spans="1:2">
      <c r="A13619" t="s">
        <v>20697</v>
      </c>
      <c r="B13619">
        <v>1</v>
      </c>
    </row>
    <row r="13620" spans="1:2">
      <c r="A13620" t="s">
        <v>20698</v>
      </c>
      <c r="B13620">
        <v>1</v>
      </c>
    </row>
    <row r="13621" spans="1:2">
      <c r="A13621" t="s">
        <v>20699</v>
      </c>
      <c r="B13621">
        <v>1</v>
      </c>
    </row>
    <row r="13622" spans="1:2">
      <c r="A13622" t="s">
        <v>20700</v>
      </c>
      <c r="B13622">
        <v>1</v>
      </c>
    </row>
    <row r="13623" spans="1:2">
      <c r="A13623" t="s">
        <v>20701</v>
      </c>
      <c r="B13623">
        <v>1</v>
      </c>
    </row>
    <row r="13624" spans="1:2">
      <c r="A13624" t="s">
        <v>20702</v>
      </c>
      <c r="B13624">
        <v>1</v>
      </c>
    </row>
    <row r="13625" spans="1:2">
      <c r="A13625" t="s">
        <v>20703</v>
      </c>
      <c r="B13625">
        <v>1</v>
      </c>
    </row>
    <row r="13626" spans="1:2">
      <c r="A13626" t="s">
        <v>20704</v>
      </c>
      <c r="B13626">
        <v>1</v>
      </c>
    </row>
    <row r="13627" spans="1:2">
      <c r="A13627" t="s">
        <v>20705</v>
      </c>
      <c r="B13627">
        <v>1</v>
      </c>
    </row>
    <row r="13628" spans="1:2">
      <c r="A13628" t="s">
        <v>20706</v>
      </c>
      <c r="B13628">
        <v>1</v>
      </c>
    </row>
    <row r="13629" spans="1:2">
      <c r="A13629" t="s">
        <v>20707</v>
      </c>
      <c r="B13629">
        <v>1</v>
      </c>
    </row>
    <row r="13630" spans="1:2">
      <c r="A13630" t="s">
        <v>20708</v>
      </c>
      <c r="B13630">
        <v>1</v>
      </c>
    </row>
    <row r="13631" spans="1:2">
      <c r="A13631" t="s">
        <v>20711</v>
      </c>
      <c r="B13631">
        <v>1</v>
      </c>
    </row>
    <row r="13632" spans="1:2">
      <c r="A13632" t="s">
        <v>20712</v>
      </c>
      <c r="B13632">
        <v>1</v>
      </c>
    </row>
    <row r="13633" spans="1:2">
      <c r="A13633" t="s">
        <v>20713</v>
      </c>
      <c r="B13633">
        <v>1</v>
      </c>
    </row>
    <row r="13634" spans="1:2">
      <c r="A13634" t="s">
        <v>20714</v>
      </c>
      <c r="B13634">
        <v>1</v>
      </c>
    </row>
    <row r="13635" spans="1:2">
      <c r="A13635" t="s">
        <v>20716</v>
      </c>
      <c r="B13635">
        <v>1</v>
      </c>
    </row>
    <row r="13636" spans="1:2">
      <c r="A13636" t="s">
        <v>20717</v>
      </c>
      <c r="B13636">
        <v>1</v>
      </c>
    </row>
    <row r="13637" spans="1:2">
      <c r="A13637" t="s">
        <v>20720</v>
      </c>
      <c r="B13637">
        <v>1</v>
      </c>
    </row>
    <row r="13638" spans="1:2">
      <c r="A13638" t="s">
        <v>20721</v>
      </c>
      <c r="B13638">
        <v>1</v>
      </c>
    </row>
    <row r="13639" spans="1:2">
      <c r="A13639" t="s">
        <v>20722</v>
      </c>
      <c r="B13639">
        <v>1</v>
      </c>
    </row>
    <row r="13640" spans="1:2">
      <c r="A13640" t="s">
        <v>20725</v>
      </c>
      <c r="B13640">
        <v>1</v>
      </c>
    </row>
    <row r="13641" spans="1:2">
      <c r="A13641" t="s">
        <v>20726</v>
      </c>
      <c r="B13641">
        <v>1</v>
      </c>
    </row>
    <row r="13642" spans="1:2">
      <c r="A13642" t="s">
        <v>20729</v>
      </c>
      <c r="B13642">
        <v>1</v>
      </c>
    </row>
    <row r="13643" spans="1:2">
      <c r="A13643" t="s">
        <v>20731</v>
      </c>
      <c r="B13643">
        <v>1</v>
      </c>
    </row>
    <row r="13644" spans="1:2">
      <c r="A13644" t="s">
        <v>20732</v>
      </c>
      <c r="B13644">
        <v>1</v>
      </c>
    </row>
    <row r="13645" spans="1:2">
      <c r="A13645">
        <v>64.7</v>
      </c>
      <c r="B13645">
        <v>1</v>
      </c>
    </row>
    <row r="13646" spans="1:2">
      <c r="A13646">
        <v>641</v>
      </c>
      <c r="B13646">
        <v>1</v>
      </c>
    </row>
    <row r="13647" spans="1:2">
      <c r="A13647" t="s">
        <v>20734</v>
      </c>
      <c r="B13647">
        <v>1</v>
      </c>
    </row>
    <row r="13648" spans="1:2">
      <c r="A13648" t="s">
        <v>20736</v>
      </c>
      <c r="B13648">
        <v>1</v>
      </c>
    </row>
    <row r="13649" spans="1:2">
      <c r="A13649" t="s">
        <v>20737</v>
      </c>
      <c r="B13649">
        <v>1</v>
      </c>
    </row>
    <row r="13650" spans="1:2">
      <c r="A13650" t="s">
        <v>20738</v>
      </c>
      <c r="B13650">
        <v>1</v>
      </c>
    </row>
    <row r="13651" spans="1:2">
      <c r="A13651">
        <v>648</v>
      </c>
      <c r="B13651">
        <v>1</v>
      </c>
    </row>
    <row r="13652" spans="1:2">
      <c r="A13652" t="s">
        <v>20740</v>
      </c>
      <c r="B13652">
        <v>1</v>
      </c>
    </row>
    <row r="13653" spans="1:2">
      <c r="A13653" t="s">
        <v>20743</v>
      </c>
      <c r="B13653">
        <v>1</v>
      </c>
    </row>
    <row r="13654" spans="1:2">
      <c r="A13654" t="s">
        <v>20745</v>
      </c>
      <c r="B13654">
        <v>1</v>
      </c>
    </row>
    <row r="13655" spans="1:2">
      <c r="A13655" t="s">
        <v>20747</v>
      </c>
      <c r="B13655">
        <v>1</v>
      </c>
    </row>
    <row r="13656" spans="1:2">
      <c r="A13656" t="s">
        <v>20749</v>
      </c>
      <c r="B13656">
        <v>1</v>
      </c>
    </row>
    <row r="13657" spans="1:2">
      <c r="A13657" t="s">
        <v>20751</v>
      </c>
      <c r="B13657">
        <v>1</v>
      </c>
    </row>
    <row r="13658" spans="1:2">
      <c r="A13658" t="s">
        <v>20752</v>
      </c>
      <c r="B13658">
        <v>1</v>
      </c>
    </row>
    <row r="13659" spans="1:2">
      <c r="A13659" t="s">
        <v>20753</v>
      </c>
      <c r="B13659">
        <v>1</v>
      </c>
    </row>
    <row r="13660" spans="1:2">
      <c r="A13660" t="s">
        <v>20754</v>
      </c>
      <c r="B13660">
        <v>1</v>
      </c>
    </row>
    <row r="13661" spans="1:2">
      <c r="A13661" t="s">
        <v>20756</v>
      </c>
      <c r="B13661">
        <v>1</v>
      </c>
    </row>
    <row r="13662" spans="1:2">
      <c r="A13662" t="s">
        <v>20757</v>
      </c>
      <c r="B13662">
        <v>1</v>
      </c>
    </row>
    <row r="13663" spans="1:2">
      <c r="A13663" t="s">
        <v>10595</v>
      </c>
      <c r="B13663">
        <v>1</v>
      </c>
    </row>
    <row r="13664" spans="1:2">
      <c r="A13664" t="s">
        <v>20760</v>
      </c>
      <c r="B13664">
        <v>1</v>
      </c>
    </row>
    <row r="13665" spans="1:2">
      <c r="A13665" t="s">
        <v>20761</v>
      </c>
      <c r="B13665">
        <v>1</v>
      </c>
    </row>
    <row r="13666" spans="1:2">
      <c r="A13666" t="s">
        <v>20762</v>
      </c>
      <c r="B13666">
        <v>1</v>
      </c>
    </row>
    <row r="13667" spans="1:2">
      <c r="A13667" t="s">
        <v>20764</v>
      </c>
      <c r="B13667">
        <v>1</v>
      </c>
    </row>
    <row r="13668" spans="1:2">
      <c r="A13668" t="s">
        <v>20765</v>
      </c>
      <c r="B13668">
        <v>1</v>
      </c>
    </row>
    <row r="13669" spans="1:2">
      <c r="A13669" t="s">
        <v>20767</v>
      </c>
      <c r="B13669">
        <v>1</v>
      </c>
    </row>
    <row r="13670" spans="1:2">
      <c r="A13670" t="s">
        <v>20770</v>
      </c>
      <c r="B13670">
        <v>1</v>
      </c>
    </row>
    <row r="13671" spans="1:2">
      <c r="A13671" t="s">
        <v>20772</v>
      </c>
      <c r="B13671">
        <v>1</v>
      </c>
    </row>
    <row r="13672" spans="1:2">
      <c r="A13672" t="s">
        <v>20773</v>
      </c>
      <c r="B13672">
        <v>1</v>
      </c>
    </row>
    <row r="13673" spans="1:2">
      <c r="A13673" t="s">
        <v>20774</v>
      </c>
      <c r="B13673">
        <v>1</v>
      </c>
    </row>
    <row r="13674" spans="1:2">
      <c r="A13674" s="32">
        <v>43467</v>
      </c>
      <c r="B13674">
        <v>1</v>
      </c>
    </row>
    <row r="13675" spans="1:2">
      <c r="A13675" t="s">
        <v>20777</v>
      </c>
      <c r="B13675">
        <v>1</v>
      </c>
    </row>
    <row r="13676" spans="1:2">
      <c r="A13676" t="s">
        <v>20780</v>
      </c>
      <c r="B13676">
        <v>1</v>
      </c>
    </row>
    <row r="13677" spans="1:2">
      <c r="A13677" t="s">
        <v>20781</v>
      </c>
      <c r="B13677">
        <v>1</v>
      </c>
    </row>
    <row r="13678" spans="1:2">
      <c r="A13678" t="s">
        <v>20782</v>
      </c>
      <c r="B13678">
        <v>1</v>
      </c>
    </row>
    <row r="13679" spans="1:2">
      <c r="A13679" t="s">
        <v>20784</v>
      </c>
      <c r="B13679">
        <v>1</v>
      </c>
    </row>
    <row r="13680" spans="1:2">
      <c r="A13680" t="s">
        <v>20785</v>
      </c>
      <c r="B13680">
        <v>1</v>
      </c>
    </row>
    <row r="13681" spans="1:2">
      <c r="A13681">
        <v>25.5</v>
      </c>
      <c r="B13681">
        <v>1</v>
      </c>
    </row>
    <row r="13682" spans="1:2">
      <c r="A13682" t="s">
        <v>20786</v>
      </c>
      <c r="B13682">
        <v>1</v>
      </c>
    </row>
    <row r="13683" spans="1:2">
      <c r="A13683">
        <v>24.99</v>
      </c>
      <c r="B13683">
        <v>1</v>
      </c>
    </row>
    <row r="13684" spans="1:2">
      <c r="A13684" t="s">
        <v>20787</v>
      </c>
      <c r="B13684">
        <v>1</v>
      </c>
    </row>
    <row r="13685" spans="1:2">
      <c r="A13685" t="s">
        <v>20788</v>
      </c>
      <c r="B13685">
        <v>1</v>
      </c>
    </row>
    <row r="13686" spans="1:2">
      <c r="A13686" t="s">
        <v>20790</v>
      </c>
      <c r="B13686">
        <v>1</v>
      </c>
    </row>
    <row r="13687" spans="1:2">
      <c r="A13687">
        <v>25.7</v>
      </c>
      <c r="B13687">
        <v>1</v>
      </c>
    </row>
    <row r="13688" spans="1:2">
      <c r="A13688">
        <v>25.6</v>
      </c>
      <c r="B13688">
        <v>1</v>
      </c>
    </row>
    <row r="13689" spans="1:2">
      <c r="A13689" t="s">
        <v>20793</v>
      </c>
      <c r="B13689">
        <v>1</v>
      </c>
    </row>
    <row r="13690" spans="1:2">
      <c r="A13690" t="s">
        <v>20794</v>
      </c>
      <c r="B13690">
        <v>1</v>
      </c>
    </row>
    <row r="13691" spans="1:2">
      <c r="A13691" t="s">
        <v>20795</v>
      </c>
      <c r="B13691">
        <v>1</v>
      </c>
    </row>
    <row r="13692" spans="1:2">
      <c r="A13692" t="s">
        <v>20796</v>
      </c>
      <c r="B13692">
        <v>1</v>
      </c>
    </row>
    <row r="13693" spans="1:2">
      <c r="A13693" t="s">
        <v>20797</v>
      </c>
      <c r="B13693">
        <v>1</v>
      </c>
    </row>
    <row r="13694" spans="1:2">
      <c r="A13694" t="s">
        <v>20798</v>
      </c>
      <c r="B13694">
        <v>1</v>
      </c>
    </row>
    <row r="13695" spans="1:2">
      <c r="A13695">
        <v>61.6</v>
      </c>
      <c r="B13695">
        <v>1</v>
      </c>
    </row>
    <row r="13696" spans="1:2">
      <c r="A13696" t="s">
        <v>20801</v>
      </c>
      <c r="B13696">
        <v>1</v>
      </c>
    </row>
    <row r="13697" spans="1:2">
      <c r="A13697" t="s">
        <v>20802</v>
      </c>
      <c r="B13697">
        <v>1</v>
      </c>
    </row>
    <row r="13698" spans="1:2">
      <c r="A13698" t="s">
        <v>20805</v>
      </c>
      <c r="B13698">
        <v>1</v>
      </c>
    </row>
    <row r="13699" spans="1:2">
      <c r="A13699" t="s">
        <v>20810</v>
      </c>
      <c r="B13699">
        <v>1</v>
      </c>
    </row>
    <row r="13700" spans="1:2">
      <c r="A13700" t="s">
        <v>20811</v>
      </c>
      <c r="B13700">
        <v>1</v>
      </c>
    </row>
    <row r="13701" spans="1:2">
      <c r="A13701" t="s">
        <v>20814</v>
      </c>
      <c r="B13701">
        <v>1</v>
      </c>
    </row>
    <row r="13702" spans="1:2">
      <c r="A13702" t="s">
        <v>20815</v>
      </c>
      <c r="B13702">
        <v>1</v>
      </c>
    </row>
    <row r="13703" spans="1:2">
      <c r="A13703" t="s">
        <v>20817</v>
      </c>
      <c r="B13703">
        <v>1</v>
      </c>
    </row>
    <row r="13704" spans="1:2">
      <c r="A13704" t="s">
        <v>20818</v>
      </c>
      <c r="B13704">
        <v>1</v>
      </c>
    </row>
    <row r="13705" spans="1:2">
      <c r="A13705" t="s">
        <v>20819</v>
      </c>
      <c r="B13705">
        <v>1</v>
      </c>
    </row>
    <row r="13706" spans="1:2">
      <c r="A13706" t="s">
        <v>20820</v>
      </c>
      <c r="B13706">
        <v>1</v>
      </c>
    </row>
    <row r="13707" spans="1:2">
      <c r="A13707" t="s">
        <v>20822</v>
      </c>
      <c r="B13707">
        <v>1</v>
      </c>
    </row>
    <row r="13708" spans="1:2">
      <c r="A13708" t="s">
        <v>20827</v>
      </c>
      <c r="B13708">
        <v>1</v>
      </c>
    </row>
    <row r="13709" spans="1:2">
      <c r="A13709" t="s">
        <v>20828</v>
      </c>
      <c r="B13709">
        <v>1</v>
      </c>
    </row>
    <row r="13710" spans="1:2">
      <c r="A13710" t="s">
        <v>20832</v>
      </c>
      <c r="B13710">
        <v>1</v>
      </c>
    </row>
    <row r="13711" spans="1:2">
      <c r="A13711" t="s">
        <v>20835</v>
      </c>
      <c r="B13711">
        <v>1</v>
      </c>
    </row>
    <row r="13712" spans="1:2">
      <c r="A13712" t="s">
        <v>11090</v>
      </c>
      <c r="B13712">
        <v>1</v>
      </c>
    </row>
    <row r="13713" spans="1:2">
      <c r="A13713" t="s">
        <v>20837</v>
      </c>
      <c r="B13713">
        <v>1</v>
      </c>
    </row>
    <row r="13714" spans="1:2">
      <c r="A13714" t="s">
        <v>20838</v>
      </c>
      <c r="B13714">
        <v>1</v>
      </c>
    </row>
    <row r="13715" spans="1:2">
      <c r="A13715" t="s">
        <v>20839</v>
      </c>
      <c r="B13715">
        <v>1</v>
      </c>
    </row>
    <row r="13716" spans="1:2">
      <c r="A13716" t="s">
        <v>20840</v>
      </c>
      <c r="B13716">
        <v>1</v>
      </c>
    </row>
    <row r="13717" spans="1:2">
      <c r="A13717" t="s">
        <v>20841</v>
      </c>
      <c r="B13717">
        <v>1</v>
      </c>
    </row>
    <row r="13718" spans="1:2">
      <c r="A13718" t="s">
        <v>20843</v>
      </c>
      <c r="B13718">
        <v>1</v>
      </c>
    </row>
    <row r="13719" spans="1:2">
      <c r="A13719" t="s">
        <v>20846</v>
      </c>
      <c r="B13719">
        <v>1</v>
      </c>
    </row>
    <row r="13720" spans="1:2">
      <c r="A13720" t="s">
        <v>20848</v>
      </c>
      <c r="B13720">
        <v>1</v>
      </c>
    </row>
    <row r="13721" spans="1:2">
      <c r="A13721" t="s">
        <v>20849</v>
      </c>
      <c r="B13721">
        <v>1</v>
      </c>
    </row>
    <row r="13722" spans="1:2">
      <c r="A13722" t="s">
        <v>20851</v>
      </c>
      <c r="B13722">
        <v>1</v>
      </c>
    </row>
    <row r="13723" spans="1:2">
      <c r="A13723" t="s">
        <v>20853</v>
      </c>
      <c r="B13723">
        <v>1</v>
      </c>
    </row>
    <row r="13724" spans="1:2">
      <c r="A13724" t="s">
        <v>20854</v>
      </c>
      <c r="B13724">
        <v>1</v>
      </c>
    </row>
    <row r="13725" spans="1:2">
      <c r="A13725" t="s">
        <v>20855</v>
      </c>
      <c r="B13725">
        <v>1</v>
      </c>
    </row>
    <row r="13726" spans="1:2">
      <c r="A13726" t="s">
        <v>20856</v>
      </c>
      <c r="B13726">
        <v>1</v>
      </c>
    </row>
    <row r="13727" spans="1:2">
      <c r="A13727" t="s">
        <v>20857</v>
      </c>
      <c r="B13727">
        <v>1</v>
      </c>
    </row>
    <row r="13728" spans="1:2">
      <c r="A13728" t="s">
        <v>20859</v>
      </c>
      <c r="B13728">
        <v>1</v>
      </c>
    </row>
    <row r="13729" spans="1:2">
      <c r="A13729">
        <v>-0.17899999999999999</v>
      </c>
      <c r="B13729">
        <v>1</v>
      </c>
    </row>
    <row r="13730" spans="1:2">
      <c r="A13730" t="s">
        <v>20861</v>
      </c>
      <c r="B13730">
        <v>1</v>
      </c>
    </row>
    <row r="13731" spans="1:2">
      <c r="A13731" t="s">
        <v>20862</v>
      </c>
      <c r="B13731">
        <v>1</v>
      </c>
    </row>
    <row r="13732" spans="1:2">
      <c r="A13732" t="s">
        <v>20864</v>
      </c>
      <c r="B13732">
        <v>1</v>
      </c>
    </row>
    <row r="13733" spans="1:2">
      <c r="A13733" t="s">
        <v>20865</v>
      </c>
      <c r="B13733">
        <v>1</v>
      </c>
    </row>
    <row r="13734" spans="1:2">
      <c r="A13734" t="s">
        <v>20866</v>
      </c>
      <c r="B13734">
        <v>1</v>
      </c>
    </row>
    <row r="13735" spans="1:2">
      <c r="A13735" t="s">
        <v>20867</v>
      </c>
      <c r="B13735">
        <v>1</v>
      </c>
    </row>
    <row r="13736" spans="1:2">
      <c r="A13736">
        <v>9209</v>
      </c>
      <c r="B13736">
        <v>1</v>
      </c>
    </row>
    <row r="13737" spans="1:2">
      <c r="A13737" t="s">
        <v>20870</v>
      </c>
      <c r="B13737">
        <v>1</v>
      </c>
    </row>
    <row r="13738" spans="1:2">
      <c r="A13738" t="s">
        <v>20871</v>
      </c>
      <c r="B13738">
        <v>1</v>
      </c>
    </row>
    <row r="13739" spans="1:2">
      <c r="A13739" t="s">
        <v>20872</v>
      </c>
      <c r="B13739">
        <v>1</v>
      </c>
    </row>
    <row r="13740" spans="1:2">
      <c r="A13740" t="s">
        <v>20875</v>
      </c>
      <c r="B13740">
        <v>1</v>
      </c>
    </row>
    <row r="13741" spans="1:2">
      <c r="A13741" t="s">
        <v>20878</v>
      </c>
      <c r="B13741">
        <v>1</v>
      </c>
    </row>
    <row r="13742" spans="1:2">
      <c r="A13742" t="s">
        <v>20879</v>
      </c>
      <c r="B13742">
        <v>1</v>
      </c>
    </row>
    <row r="13743" spans="1:2">
      <c r="A13743" t="s">
        <v>20880</v>
      </c>
      <c r="B13743">
        <v>1</v>
      </c>
    </row>
    <row r="13744" spans="1:2">
      <c r="A13744" t="s">
        <v>20882</v>
      </c>
      <c r="B13744">
        <v>1</v>
      </c>
    </row>
    <row r="13745" spans="1:2">
      <c r="A13745" t="s">
        <v>20883</v>
      </c>
      <c r="B13745">
        <v>1</v>
      </c>
    </row>
    <row r="13746" spans="1:2">
      <c r="A13746" t="s">
        <v>20885</v>
      </c>
      <c r="B13746">
        <v>1</v>
      </c>
    </row>
    <row r="13747" spans="1:2">
      <c r="A13747" t="s">
        <v>20888</v>
      </c>
      <c r="B13747">
        <v>1</v>
      </c>
    </row>
    <row r="13748" spans="1:2">
      <c r="A13748" t="s">
        <v>20889</v>
      </c>
      <c r="B13748">
        <v>1</v>
      </c>
    </row>
    <row r="13749" spans="1:2">
      <c r="A13749" t="s">
        <v>20891</v>
      </c>
      <c r="B13749">
        <v>1</v>
      </c>
    </row>
    <row r="13750" spans="1:2">
      <c r="A13750" t="s">
        <v>20893</v>
      </c>
      <c r="B13750">
        <v>1</v>
      </c>
    </row>
    <row r="13751" spans="1:2">
      <c r="A13751" t="s">
        <v>20895</v>
      </c>
      <c r="B13751">
        <v>1</v>
      </c>
    </row>
    <row r="13752" spans="1:2">
      <c r="A13752" t="s">
        <v>20896</v>
      </c>
      <c r="B13752">
        <v>1</v>
      </c>
    </row>
    <row r="13753" spans="1:2">
      <c r="A13753" t="s">
        <v>20898</v>
      </c>
      <c r="B13753">
        <v>1</v>
      </c>
    </row>
    <row r="13754" spans="1:2">
      <c r="A13754">
        <v>-3.0000000000000001E-3</v>
      </c>
      <c r="B13754">
        <v>1</v>
      </c>
    </row>
    <row r="13755" spans="1:2">
      <c r="A13755" t="s">
        <v>20901</v>
      </c>
      <c r="B13755">
        <v>1</v>
      </c>
    </row>
    <row r="13756" spans="1:2">
      <c r="A13756" t="s">
        <v>20903</v>
      </c>
      <c r="B13756">
        <v>1</v>
      </c>
    </row>
    <row r="13757" spans="1:2">
      <c r="A13757" t="s">
        <v>20904</v>
      </c>
      <c r="B13757">
        <v>1</v>
      </c>
    </row>
    <row r="13758" spans="1:2">
      <c r="A13758" t="s">
        <v>20906</v>
      </c>
      <c r="B13758">
        <v>1</v>
      </c>
    </row>
    <row r="13759" spans="1:2">
      <c r="A13759" t="s">
        <v>20911</v>
      </c>
      <c r="B13759">
        <v>1</v>
      </c>
    </row>
    <row r="13760" spans="1:2">
      <c r="A13760" t="s">
        <v>20912</v>
      </c>
      <c r="B13760">
        <v>1</v>
      </c>
    </row>
    <row r="13761" spans="1:2">
      <c r="A13761" t="s">
        <v>20914</v>
      </c>
      <c r="B13761">
        <v>1</v>
      </c>
    </row>
    <row r="13762" spans="1:2">
      <c r="A13762" t="s">
        <v>20915</v>
      </c>
      <c r="B13762">
        <v>1</v>
      </c>
    </row>
    <row r="13763" spans="1:2">
      <c r="A13763" t="s">
        <v>20918</v>
      </c>
      <c r="B13763">
        <v>1</v>
      </c>
    </row>
    <row r="13764" spans="1:2">
      <c r="A13764" t="s">
        <v>20919</v>
      </c>
      <c r="B13764">
        <v>1</v>
      </c>
    </row>
    <row r="13765" spans="1:2">
      <c r="A13765" t="s">
        <v>20920</v>
      </c>
      <c r="B13765">
        <v>1</v>
      </c>
    </row>
    <row r="13766" spans="1:2">
      <c r="A13766" t="s">
        <v>20921</v>
      </c>
      <c r="B13766">
        <v>1</v>
      </c>
    </row>
    <row r="13767" spans="1:2">
      <c r="A13767" t="s">
        <v>20924</v>
      </c>
      <c r="B13767">
        <v>1</v>
      </c>
    </row>
    <row r="13768" spans="1:2">
      <c r="A13768" t="s">
        <v>20925</v>
      </c>
      <c r="B13768">
        <v>1</v>
      </c>
    </row>
    <row r="13769" spans="1:2">
      <c r="A13769" t="s">
        <v>20927</v>
      </c>
      <c r="B13769">
        <v>1</v>
      </c>
    </row>
    <row r="13770" spans="1:2">
      <c r="A13770" t="s">
        <v>20928</v>
      </c>
      <c r="B13770">
        <v>1</v>
      </c>
    </row>
    <row r="13771" spans="1:2">
      <c r="A13771" t="s">
        <v>20929</v>
      </c>
      <c r="B13771">
        <v>1</v>
      </c>
    </row>
    <row r="13772" spans="1:2">
      <c r="A13772" t="s">
        <v>20930</v>
      </c>
      <c r="B13772">
        <v>1</v>
      </c>
    </row>
    <row r="13773" spans="1:2">
      <c r="A13773" t="s">
        <v>20933</v>
      </c>
      <c r="B13773">
        <v>1</v>
      </c>
    </row>
    <row r="13774" spans="1:2">
      <c r="A13774">
        <v>703</v>
      </c>
      <c r="B13774">
        <v>1</v>
      </c>
    </row>
    <row r="13775" spans="1:2">
      <c r="A13775" t="s">
        <v>20935</v>
      </c>
      <c r="B13775">
        <v>1</v>
      </c>
    </row>
    <row r="13776" spans="1:2">
      <c r="A13776" t="s">
        <v>20937</v>
      </c>
      <c r="B13776">
        <v>1</v>
      </c>
    </row>
    <row r="13777" spans="1:2">
      <c r="A13777" t="s">
        <v>20938</v>
      </c>
      <c r="B13777">
        <v>1</v>
      </c>
    </row>
    <row r="13778" spans="1:2">
      <c r="A13778" t="s">
        <v>20939</v>
      </c>
      <c r="B13778">
        <v>1</v>
      </c>
    </row>
    <row r="13779" spans="1:2">
      <c r="A13779" t="s">
        <v>20941</v>
      </c>
      <c r="B13779">
        <v>1</v>
      </c>
    </row>
    <row r="13780" spans="1:2">
      <c r="A13780" t="s">
        <v>20943</v>
      </c>
      <c r="B13780">
        <v>1</v>
      </c>
    </row>
    <row r="13781" spans="1:2">
      <c r="A13781" t="s">
        <v>20944</v>
      </c>
      <c r="B13781">
        <v>1</v>
      </c>
    </row>
    <row r="13782" spans="1:2">
      <c r="A13782" t="s">
        <v>20945</v>
      </c>
      <c r="B13782">
        <v>1</v>
      </c>
    </row>
    <row r="13783" spans="1:2">
      <c r="A13783" t="s">
        <v>20946</v>
      </c>
      <c r="B13783">
        <v>1</v>
      </c>
    </row>
    <row r="13784" spans="1:2">
      <c r="A13784" t="s">
        <v>20947</v>
      </c>
      <c r="B13784">
        <v>1</v>
      </c>
    </row>
    <row r="13785" spans="1:2">
      <c r="A13785" t="s">
        <v>20948</v>
      </c>
      <c r="B13785">
        <v>1</v>
      </c>
    </row>
    <row r="13786" spans="1:2">
      <c r="A13786" t="s">
        <v>20951</v>
      </c>
      <c r="B13786">
        <v>1</v>
      </c>
    </row>
    <row r="13787" spans="1:2">
      <c r="A13787" t="s">
        <v>20952</v>
      </c>
      <c r="B13787">
        <v>1</v>
      </c>
    </row>
    <row r="13788" spans="1:2">
      <c r="A13788" t="s">
        <v>20954</v>
      </c>
      <c r="B13788">
        <v>1</v>
      </c>
    </row>
    <row r="13789" spans="1:2">
      <c r="A13789" t="s">
        <v>20956</v>
      </c>
      <c r="B13789">
        <v>1</v>
      </c>
    </row>
    <row r="13790" spans="1:2">
      <c r="A13790" t="s">
        <v>20957</v>
      </c>
      <c r="B13790">
        <v>1</v>
      </c>
    </row>
    <row r="13791" spans="1:2">
      <c r="A13791" t="s">
        <v>20958</v>
      </c>
      <c r="B13791">
        <v>1</v>
      </c>
    </row>
    <row r="13792" spans="1:2">
      <c r="A13792" t="s">
        <v>20960</v>
      </c>
      <c r="B13792">
        <v>1</v>
      </c>
    </row>
    <row r="13793" spans="1:2">
      <c r="A13793" t="s">
        <v>20962</v>
      </c>
      <c r="B13793">
        <v>1</v>
      </c>
    </row>
    <row r="13794" spans="1:2">
      <c r="A13794" t="s">
        <v>20963</v>
      </c>
      <c r="B13794">
        <v>1</v>
      </c>
    </row>
    <row r="13795" spans="1:2">
      <c r="A13795" t="s">
        <v>20965</v>
      </c>
      <c r="B13795">
        <v>1</v>
      </c>
    </row>
    <row r="13796" spans="1:2">
      <c r="A13796" t="s">
        <v>20968</v>
      </c>
      <c r="B13796">
        <v>1</v>
      </c>
    </row>
    <row r="13797" spans="1:2">
      <c r="A13797" t="s">
        <v>20969</v>
      </c>
      <c r="B13797">
        <v>1</v>
      </c>
    </row>
    <row r="13798" spans="1:2">
      <c r="A13798" t="s">
        <v>20970</v>
      </c>
      <c r="B13798">
        <v>1</v>
      </c>
    </row>
    <row r="13799" spans="1:2">
      <c r="A13799" t="s">
        <v>20972</v>
      </c>
      <c r="B13799">
        <v>1</v>
      </c>
    </row>
    <row r="13800" spans="1:2">
      <c r="A13800" t="s">
        <v>20975</v>
      </c>
      <c r="B13800">
        <v>1</v>
      </c>
    </row>
    <row r="13801" spans="1:2">
      <c r="A13801" t="s">
        <v>20976</v>
      </c>
      <c r="B13801">
        <v>1</v>
      </c>
    </row>
    <row r="13802" spans="1:2">
      <c r="A13802" t="s">
        <v>20977</v>
      </c>
      <c r="B13802">
        <v>1</v>
      </c>
    </row>
    <row r="13803" spans="1:2">
      <c r="A13803">
        <v>1982</v>
      </c>
      <c r="B13803">
        <v>1</v>
      </c>
    </row>
    <row r="13804" spans="1:2">
      <c r="A13804" t="s">
        <v>20979</v>
      </c>
      <c r="B13804">
        <v>1</v>
      </c>
    </row>
    <row r="13805" spans="1:2">
      <c r="A13805">
        <v>149</v>
      </c>
      <c r="B13805">
        <v>1</v>
      </c>
    </row>
    <row r="13806" spans="1:2">
      <c r="A13806" t="s">
        <v>10717</v>
      </c>
      <c r="B13806">
        <v>1</v>
      </c>
    </row>
    <row r="13807" spans="1:2">
      <c r="A13807" t="s">
        <v>20981</v>
      </c>
      <c r="B13807">
        <v>1</v>
      </c>
    </row>
    <row r="13808" spans="1:2">
      <c r="A13808" t="s">
        <v>20982</v>
      </c>
      <c r="B13808">
        <v>1</v>
      </c>
    </row>
    <row r="13809" spans="1:2">
      <c r="A13809" t="s">
        <v>20985</v>
      </c>
      <c r="B13809">
        <v>1</v>
      </c>
    </row>
    <row r="13810" spans="1:2">
      <c r="A13810" t="s">
        <v>20986</v>
      </c>
      <c r="B13810">
        <v>1</v>
      </c>
    </row>
    <row r="13811" spans="1:2">
      <c r="A13811" t="s">
        <v>20987</v>
      </c>
      <c r="B13811">
        <v>1</v>
      </c>
    </row>
    <row r="13812" spans="1:2">
      <c r="A13812" t="s">
        <v>20989</v>
      </c>
      <c r="B13812">
        <v>1</v>
      </c>
    </row>
    <row r="13813" spans="1:2">
      <c r="A13813" t="s">
        <v>20990</v>
      </c>
      <c r="B13813">
        <v>1</v>
      </c>
    </row>
    <row r="13814" spans="1:2">
      <c r="A13814" t="s">
        <v>20991</v>
      </c>
      <c r="B13814">
        <v>1</v>
      </c>
    </row>
    <row r="13815" spans="1:2">
      <c r="A13815" t="s">
        <v>20992</v>
      </c>
      <c r="B13815">
        <v>1</v>
      </c>
    </row>
    <row r="13816" spans="1:2">
      <c r="A13816" t="s">
        <v>20998</v>
      </c>
      <c r="B13816">
        <v>1</v>
      </c>
    </row>
    <row r="13817" spans="1:2">
      <c r="A13817" t="s">
        <v>21002</v>
      </c>
      <c r="B13817">
        <v>1</v>
      </c>
    </row>
    <row r="13818" spans="1:2">
      <c r="A13818" t="s">
        <v>21004</v>
      </c>
      <c r="B13818">
        <v>1</v>
      </c>
    </row>
    <row r="13819" spans="1:2">
      <c r="A13819" t="s">
        <v>21006</v>
      </c>
      <c r="B13819">
        <v>1</v>
      </c>
    </row>
    <row r="13820" spans="1:2">
      <c r="A13820" t="s">
        <v>21007</v>
      </c>
      <c r="B13820">
        <v>1</v>
      </c>
    </row>
    <row r="13821" spans="1:2">
      <c r="A13821" t="s">
        <v>21009</v>
      </c>
      <c r="B13821">
        <v>1</v>
      </c>
    </row>
    <row r="13822" spans="1:2">
      <c r="A13822" t="s">
        <v>21010</v>
      </c>
      <c r="B13822">
        <v>1</v>
      </c>
    </row>
    <row r="13823" spans="1:2">
      <c r="A13823" t="s">
        <v>21011</v>
      </c>
      <c r="B13823">
        <v>1</v>
      </c>
    </row>
    <row r="13824" spans="1:2">
      <c r="A13824" t="s">
        <v>21012</v>
      </c>
      <c r="B13824">
        <v>1</v>
      </c>
    </row>
    <row r="13825" spans="1:2">
      <c r="A13825" t="s">
        <v>21015</v>
      </c>
      <c r="B13825">
        <v>1</v>
      </c>
    </row>
    <row r="13826" spans="1:2">
      <c r="A13826" t="s">
        <v>21016</v>
      </c>
      <c r="B13826">
        <v>1</v>
      </c>
    </row>
    <row r="13827" spans="1:2">
      <c r="A13827" t="s">
        <v>21019</v>
      </c>
      <c r="B13827">
        <v>1</v>
      </c>
    </row>
    <row r="13828" spans="1:2">
      <c r="A13828" t="s">
        <v>21021</v>
      </c>
      <c r="B13828">
        <v>1</v>
      </c>
    </row>
    <row r="13829" spans="1:2">
      <c r="A13829">
        <v>9.8000000000000007</v>
      </c>
      <c r="B13829">
        <v>1</v>
      </c>
    </row>
    <row r="13830" spans="1:2">
      <c r="A13830" t="s">
        <v>21026</v>
      </c>
      <c r="B13830">
        <v>1</v>
      </c>
    </row>
    <row r="13831" spans="1:2">
      <c r="A13831" s="32">
        <v>43499</v>
      </c>
      <c r="B13831">
        <v>1</v>
      </c>
    </row>
    <row r="13832" spans="1:2">
      <c r="A13832" t="s">
        <v>21028</v>
      </c>
      <c r="B13832">
        <v>1</v>
      </c>
    </row>
    <row r="13833" spans="1:2">
      <c r="A13833" t="s">
        <v>21029</v>
      </c>
      <c r="B13833">
        <v>1</v>
      </c>
    </row>
    <row r="13834" spans="1:2">
      <c r="A13834" t="s">
        <v>11172</v>
      </c>
      <c r="B13834">
        <v>1</v>
      </c>
    </row>
    <row r="13835" spans="1:2">
      <c r="A13835" t="s">
        <v>21032</v>
      </c>
      <c r="B13835">
        <v>1</v>
      </c>
    </row>
    <row r="13836" spans="1:2">
      <c r="A13836" t="s">
        <v>21033</v>
      </c>
      <c r="B13836">
        <v>1</v>
      </c>
    </row>
    <row r="13837" spans="1:2">
      <c r="A13837" t="s">
        <v>21035</v>
      </c>
      <c r="B13837">
        <v>1</v>
      </c>
    </row>
    <row r="13838" spans="1:2">
      <c r="A13838" t="s">
        <v>21036</v>
      </c>
      <c r="B13838">
        <v>1</v>
      </c>
    </row>
    <row r="13839" spans="1:2">
      <c r="A13839" t="s">
        <v>21040</v>
      </c>
      <c r="B13839">
        <v>1</v>
      </c>
    </row>
    <row r="13840" spans="1:2">
      <c r="A13840" t="s">
        <v>21043</v>
      </c>
      <c r="B13840">
        <v>1</v>
      </c>
    </row>
    <row r="13841" spans="1:2">
      <c r="A13841" t="s">
        <v>21044</v>
      </c>
      <c r="B13841">
        <v>1</v>
      </c>
    </row>
    <row r="13842" spans="1:2">
      <c r="A13842" t="s">
        <v>21045</v>
      </c>
      <c r="B13842">
        <v>1</v>
      </c>
    </row>
    <row r="13843" spans="1:2">
      <c r="A13843" t="s">
        <v>21046</v>
      </c>
      <c r="B13843">
        <v>1</v>
      </c>
    </row>
    <row r="13844" spans="1:2">
      <c r="A13844" t="s">
        <v>21047</v>
      </c>
      <c r="B13844">
        <v>1</v>
      </c>
    </row>
    <row r="13845" spans="1:2">
      <c r="A13845" t="s">
        <v>21048</v>
      </c>
      <c r="B13845">
        <v>1</v>
      </c>
    </row>
    <row r="13846" spans="1:2">
      <c r="A13846" t="s">
        <v>21049</v>
      </c>
      <c r="B13846">
        <v>1</v>
      </c>
    </row>
    <row r="13847" spans="1:2">
      <c r="A13847" t="s">
        <v>21051</v>
      </c>
      <c r="B13847">
        <v>1</v>
      </c>
    </row>
    <row r="13848" spans="1:2">
      <c r="A13848" t="s">
        <v>21053</v>
      </c>
      <c r="B13848">
        <v>1</v>
      </c>
    </row>
    <row r="13849" spans="1:2">
      <c r="A13849" t="s">
        <v>21054</v>
      </c>
      <c r="B13849">
        <v>1</v>
      </c>
    </row>
    <row r="13850" spans="1:2">
      <c r="A13850" t="s">
        <v>21055</v>
      </c>
      <c r="B13850">
        <v>1</v>
      </c>
    </row>
    <row r="13851" spans="1:2">
      <c r="A13851" t="s">
        <v>21058</v>
      </c>
      <c r="B13851">
        <v>1</v>
      </c>
    </row>
    <row r="13852" spans="1:2">
      <c r="A13852" t="s">
        <v>21059</v>
      </c>
      <c r="B13852">
        <v>1</v>
      </c>
    </row>
    <row r="13853" spans="1:2">
      <c r="A13853" t="s">
        <v>21062</v>
      </c>
      <c r="B13853">
        <v>1</v>
      </c>
    </row>
    <row r="13854" spans="1:2">
      <c r="A13854" t="s">
        <v>21066</v>
      </c>
      <c r="B13854">
        <v>1</v>
      </c>
    </row>
    <row r="13855" spans="1:2">
      <c r="A13855">
        <v>14.38</v>
      </c>
      <c r="B13855">
        <v>1</v>
      </c>
    </row>
    <row r="13856" spans="1:2">
      <c r="A13856" t="s">
        <v>21068</v>
      </c>
      <c r="B13856">
        <v>1</v>
      </c>
    </row>
    <row r="13857" spans="1:2">
      <c r="A13857" t="s">
        <v>21070</v>
      </c>
      <c r="B13857">
        <v>1</v>
      </c>
    </row>
    <row r="13858" spans="1:2">
      <c r="A13858" t="s">
        <v>21074</v>
      </c>
      <c r="B13858">
        <v>1</v>
      </c>
    </row>
    <row r="13859" spans="1:2">
      <c r="A13859" t="s">
        <v>21075</v>
      </c>
      <c r="B13859">
        <v>1</v>
      </c>
    </row>
    <row r="13860" spans="1:2">
      <c r="A13860" t="s">
        <v>21076</v>
      </c>
      <c r="B13860">
        <v>1</v>
      </c>
    </row>
    <row r="13861" spans="1:2">
      <c r="A13861" t="s">
        <v>21077</v>
      </c>
      <c r="B13861">
        <v>1</v>
      </c>
    </row>
    <row r="13862" spans="1:2">
      <c r="A13862" t="s">
        <v>21080</v>
      </c>
      <c r="B13862">
        <v>1</v>
      </c>
    </row>
    <row r="13863" spans="1:2">
      <c r="A13863" t="s">
        <v>21081</v>
      </c>
      <c r="B13863">
        <v>1</v>
      </c>
    </row>
    <row r="13864" spans="1:2">
      <c r="A13864" t="s">
        <v>21082</v>
      </c>
      <c r="B13864">
        <v>1</v>
      </c>
    </row>
    <row r="13865" spans="1:2">
      <c r="A13865" t="s">
        <v>21084</v>
      </c>
      <c r="B13865">
        <v>1</v>
      </c>
    </row>
    <row r="13866" spans="1:2">
      <c r="A13866" t="s">
        <v>21085</v>
      </c>
      <c r="B13866">
        <v>1</v>
      </c>
    </row>
    <row r="13867" spans="1:2">
      <c r="A13867" t="s">
        <v>21086</v>
      </c>
      <c r="B13867">
        <v>1</v>
      </c>
    </row>
    <row r="13868" spans="1:2">
      <c r="A13868" t="s">
        <v>21090</v>
      </c>
      <c r="B13868">
        <v>1</v>
      </c>
    </row>
    <row r="13869" spans="1:2">
      <c r="A13869" t="s">
        <v>21093</v>
      </c>
      <c r="B13869">
        <v>1</v>
      </c>
    </row>
    <row r="13870" spans="1:2">
      <c r="A13870" t="s">
        <v>21094</v>
      </c>
      <c r="B13870">
        <v>1</v>
      </c>
    </row>
    <row r="13871" spans="1:2">
      <c r="A13871" t="s">
        <v>21096</v>
      </c>
      <c r="B13871">
        <v>1</v>
      </c>
    </row>
    <row r="13872" spans="1:2">
      <c r="A13872" t="s">
        <v>21097</v>
      </c>
      <c r="B13872">
        <v>1</v>
      </c>
    </row>
    <row r="13873" spans="1:2">
      <c r="A13873" t="s">
        <v>21098</v>
      </c>
      <c r="B13873">
        <v>1</v>
      </c>
    </row>
    <row r="13874" spans="1:2">
      <c r="A13874" t="s">
        <v>21100</v>
      </c>
      <c r="B13874">
        <v>1</v>
      </c>
    </row>
    <row r="13875" spans="1:2">
      <c r="A13875" t="s">
        <v>21102</v>
      </c>
      <c r="B13875">
        <v>1</v>
      </c>
    </row>
    <row r="13876" spans="1:2">
      <c r="A13876" t="s">
        <v>21104</v>
      </c>
      <c r="B13876">
        <v>1</v>
      </c>
    </row>
    <row r="13877" spans="1:2">
      <c r="A13877" t="s">
        <v>21105</v>
      </c>
      <c r="B13877">
        <v>1</v>
      </c>
    </row>
    <row r="13878" spans="1:2">
      <c r="A13878" t="s">
        <v>21106</v>
      </c>
      <c r="B13878">
        <v>1</v>
      </c>
    </row>
    <row r="13879" spans="1:2">
      <c r="A13879" t="s">
        <v>21107</v>
      </c>
      <c r="B13879">
        <v>1</v>
      </c>
    </row>
    <row r="13880" spans="1:2">
      <c r="A13880" t="s">
        <v>21108</v>
      </c>
      <c r="B13880">
        <v>1</v>
      </c>
    </row>
    <row r="13881" spans="1:2">
      <c r="A13881" t="s">
        <v>21109</v>
      </c>
      <c r="B13881">
        <v>1</v>
      </c>
    </row>
    <row r="13882" spans="1:2">
      <c r="A13882" t="s">
        <v>21111</v>
      </c>
      <c r="B13882">
        <v>1</v>
      </c>
    </row>
    <row r="13883" spans="1:2">
      <c r="A13883" t="s">
        <v>21112</v>
      </c>
      <c r="B13883">
        <v>1</v>
      </c>
    </row>
    <row r="13884" spans="1:2">
      <c r="A13884" t="s">
        <v>21113</v>
      </c>
      <c r="B13884">
        <v>1</v>
      </c>
    </row>
    <row r="13885" spans="1:2">
      <c r="A13885" t="s">
        <v>21114</v>
      </c>
      <c r="B13885">
        <v>1</v>
      </c>
    </row>
    <row r="13886" spans="1:2">
      <c r="A13886" t="s">
        <v>21115</v>
      </c>
      <c r="B13886">
        <v>1</v>
      </c>
    </row>
    <row r="13887" spans="1:2">
      <c r="A13887" t="s">
        <v>21116</v>
      </c>
      <c r="B13887">
        <v>1</v>
      </c>
    </row>
    <row r="13888" spans="1:2">
      <c r="A13888" t="s">
        <v>21117</v>
      </c>
      <c r="B13888">
        <v>1</v>
      </c>
    </row>
    <row r="13889" spans="1:2">
      <c r="A13889" t="s">
        <v>21118</v>
      </c>
      <c r="B13889">
        <v>1</v>
      </c>
    </row>
    <row r="13890" spans="1:2">
      <c r="A13890" t="s">
        <v>21119</v>
      </c>
      <c r="B13890">
        <v>1</v>
      </c>
    </row>
    <row r="13891" spans="1:2">
      <c r="A13891" t="s">
        <v>21120</v>
      </c>
      <c r="B13891">
        <v>1</v>
      </c>
    </row>
    <row r="13892" spans="1:2">
      <c r="A13892" t="s">
        <v>21121</v>
      </c>
      <c r="B13892">
        <v>1</v>
      </c>
    </row>
    <row r="13893" spans="1:2">
      <c r="A13893" t="s">
        <v>21124</v>
      </c>
      <c r="B13893">
        <v>1</v>
      </c>
    </row>
    <row r="13894" spans="1:2">
      <c r="A13894" t="s">
        <v>21126</v>
      </c>
      <c r="B13894">
        <v>1</v>
      </c>
    </row>
    <row r="13895" spans="1:2">
      <c r="A13895" t="s">
        <v>21127</v>
      </c>
      <c r="B13895">
        <v>1</v>
      </c>
    </row>
    <row r="13896" spans="1:2">
      <c r="A13896" t="s">
        <v>10475</v>
      </c>
      <c r="B13896">
        <v>1</v>
      </c>
    </row>
    <row r="13897" spans="1:2">
      <c r="A13897" t="s">
        <v>21128</v>
      </c>
      <c r="B13897">
        <v>1</v>
      </c>
    </row>
    <row r="13898" spans="1:2">
      <c r="A13898" t="s">
        <v>21130</v>
      </c>
      <c r="B13898">
        <v>1</v>
      </c>
    </row>
    <row r="13899" spans="1:2">
      <c r="A13899" t="s">
        <v>21131</v>
      </c>
      <c r="B13899">
        <v>1</v>
      </c>
    </row>
    <row r="13900" spans="1:2">
      <c r="A13900" t="s">
        <v>21133</v>
      </c>
      <c r="B13900">
        <v>1</v>
      </c>
    </row>
    <row r="13901" spans="1:2">
      <c r="A13901" t="s">
        <v>21134</v>
      </c>
      <c r="B13901">
        <v>1</v>
      </c>
    </row>
    <row r="13902" spans="1:2">
      <c r="A13902" t="s">
        <v>21135</v>
      </c>
      <c r="B13902">
        <v>1</v>
      </c>
    </row>
    <row r="13903" spans="1:2">
      <c r="A13903" t="s">
        <v>21137</v>
      </c>
      <c r="B13903">
        <v>1</v>
      </c>
    </row>
    <row r="13904" spans="1:2">
      <c r="A13904" t="s">
        <v>9304</v>
      </c>
      <c r="B13904">
        <v>1</v>
      </c>
    </row>
    <row r="13905" spans="1:2">
      <c r="A13905" t="s">
        <v>21138</v>
      </c>
      <c r="B13905">
        <v>1</v>
      </c>
    </row>
    <row r="13906" spans="1:2">
      <c r="A13906" t="s">
        <v>21139</v>
      </c>
      <c r="B13906">
        <v>1</v>
      </c>
    </row>
    <row r="13907" spans="1:2">
      <c r="A13907" t="s">
        <v>21147</v>
      </c>
      <c r="B13907">
        <v>1</v>
      </c>
    </row>
    <row r="13908" spans="1:2">
      <c r="A13908" t="s">
        <v>21148</v>
      </c>
      <c r="B13908">
        <v>1</v>
      </c>
    </row>
    <row r="13909" spans="1:2">
      <c r="A13909" t="s">
        <v>21149</v>
      </c>
      <c r="B13909">
        <v>1</v>
      </c>
    </row>
    <row r="13910" spans="1:2">
      <c r="A13910" t="s">
        <v>21150</v>
      </c>
      <c r="B13910">
        <v>1</v>
      </c>
    </row>
    <row r="13911" spans="1:2">
      <c r="A13911" t="s">
        <v>21152</v>
      </c>
      <c r="B13911">
        <v>1</v>
      </c>
    </row>
    <row r="13912" spans="1:2">
      <c r="A13912">
        <v>1.319</v>
      </c>
      <c r="B13912">
        <v>1</v>
      </c>
    </row>
    <row r="13913" spans="1:2">
      <c r="A13913">
        <v>126</v>
      </c>
      <c r="B13913">
        <v>1</v>
      </c>
    </row>
    <row r="13914" spans="1:2">
      <c r="A13914" t="s">
        <v>21156</v>
      </c>
      <c r="B13914">
        <v>1</v>
      </c>
    </row>
    <row r="13915" spans="1:2">
      <c r="A13915" t="s">
        <v>21157</v>
      </c>
      <c r="B13915">
        <v>1</v>
      </c>
    </row>
    <row r="13916" spans="1:2">
      <c r="A13916" t="s">
        <v>21158</v>
      </c>
      <c r="B13916">
        <v>1</v>
      </c>
    </row>
    <row r="13917" spans="1:2">
      <c r="A13917" t="s">
        <v>21160</v>
      </c>
      <c r="B13917">
        <v>1</v>
      </c>
    </row>
    <row r="13918" spans="1:2">
      <c r="A13918" t="s">
        <v>21161</v>
      </c>
      <c r="B13918">
        <v>1</v>
      </c>
    </row>
    <row r="13919" spans="1:2">
      <c r="A13919" t="s">
        <v>21162</v>
      </c>
      <c r="B13919">
        <v>1</v>
      </c>
    </row>
    <row r="13920" spans="1:2">
      <c r="A13920" t="s">
        <v>21164</v>
      </c>
      <c r="B13920">
        <v>1</v>
      </c>
    </row>
    <row r="13921" spans="1:2">
      <c r="A13921" t="s">
        <v>21167</v>
      </c>
      <c r="B13921">
        <v>1</v>
      </c>
    </row>
    <row r="13922" spans="1:2">
      <c r="A13922" t="s">
        <v>21168</v>
      </c>
      <c r="B13922">
        <v>1</v>
      </c>
    </row>
    <row r="13923" spans="1:2">
      <c r="A13923" t="s">
        <v>21169</v>
      </c>
      <c r="B13923">
        <v>1</v>
      </c>
    </row>
    <row r="13924" spans="1:2">
      <c r="A13924" t="s">
        <v>21171</v>
      </c>
      <c r="B13924">
        <v>1</v>
      </c>
    </row>
    <row r="13925" spans="1:2">
      <c r="A13925" t="s">
        <v>21172</v>
      </c>
      <c r="B13925">
        <v>1</v>
      </c>
    </row>
    <row r="13926" spans="1:2">
      <c r="A13926" t="s">
        <v>21173</v>
      </c>
      <c r="B13926">
        <v>1</v>
      </c>
    </row>
    <row r="13927" spans="1:2">
      <c r="A13927" t="s">
        <v>21174</v>
      </c>
      <c r="B13927">
        <v>1</v>
      </c>
    </row>
    <row r="13928" spans="1:2">
      <c r="A13928" t="s">
        <v>21178</v>
      </c>
      <c r="B13928">
        <v>1</v>
      </c>
    </row>
    <row r="13929" spans="1:2">
      <c r="A13929" t="s">
        <v>21182</v>
      </c>
      <c r="B13929">
        <v>1</v>
      </c>
    </row>
    <row r="13930" spans="1:2">
      <c r="A13930" t="s">
        <v>21184</v>
      </c>
      <c r="B13930">
        <v>1</v>
      </c>
    </row>
    <row r="13931" spans="1:2">
      <c r="A13931">
        <v>34.799999999999997</v>
      </c>
      <c r="B13931">
        <v>1</v>
      </c>
    </row>
    <row r="13932" spans="1:2">
      <c r="A13932" t="s">
        <v>21186</v>
      </c>
      <c r="B13932">
        <v>1</v>
      </c>
    </row>
    <row r="13933" spans="1:2">
      <c r="A13933">
        <v>34.4</v>
      </c>
      <c r="B13933">
        <v>1</v>
      </c>
    </row>
    <row r="13934" spans="1:2">
      <c r="A13934" t="s">
        <v>9043</v>
      </c>
      <c r="B13934">
        <v>1</v>
      </c>
    </row>
    <row r="13935" spans="1:2">
      <c r="A13935" t="s">
        <v>21191</v>
      </c>
      <c r="B13935">
        <v>1</v>
      </c>
    </row>
    <row r="13936" spans="1:2">
      <c r="A13936" t="s">
        <v>21192</v>
      </c>
      <c r="B13936">
        <v>1</v>
      </c>
    </row>
    <row r="13937" spans="1:2">
      <c r="A13937" t="s">
        <v>21194</v>
      </c>
      <c r="B13937">
        <v>1</v>
      </c>
    </row>
    <row r="13938" spans="1:2">
      <c r="A13938" t="s">
        <v>21196</v>
      </c>
      <c r="B13938">
        <v>1</v>
      </c>
    </row>
    <row r="13939" spans="1:2">
      <c r="A13939" t="s">
        <v>21197</v>
      </c>
      <c r="B13939">
        <v>1</v>
      </c>
    </row>
    <row r="13940" spans="1:2">
      <c r="A13940" t="s">
        <v>21200</v>
      </c>
      <c r="B13940">
        <v>1</v>
      </c>
    </row>
    <row r="13941" spans="1:2">
      <c r="A13941" t="s">
        <v>21201</v>
      </c>
      <c r="B13941">
        <v>1</v>
      </c>
    </row>
    <row r="13942" spans="1:2">
      <c r="A13942" t="s">
        <v>21203</v>
      </c>
      <c r="B13942">
        <v>1</v>
      </c>
    </row>
    <row r="13943" spans="1:2">
      <c r="A13943" t="s">
        <v>21204</v>
      </c>
      <c r="B13943">
        <v>1</v>
      </c>
    </row>
    <row r="13944" spans="1:2">
      <c r="A13944" t="s">
        <v>21206</v>
      </c>
      <c r="B13944">
        <v>1</v>
      </c>
    </row>
    <row r="13945" spans="1:2">
      <c r="A13945" t="s">
        <v>21208</v>
      </c>
      <c r="B13945">
        <v>1</v>
      </c>
    </row>
    <row r="13946" spans="1:2">
      <c r="A13946" t="s">
        <v>21209</v>
      </c>
      <c r="B13946">
        <v>1</v>
      </c>
    </row>
    <row r="13947" spans="1:2">
      <c r="A13947" t="s">
        <v>21211</v>
      </c>
      <c r="B13947">
        <v>1</v>
      </c>
    </row>
    <row r="13948" spans="1:2">
      <c r="A13948" t="s">
        <v>21212</v>
      </c>
      <c r="B13948">
        <v>1</v>
      </c>
    </row>
    <row r="13949" spans="1:2">
      <c r="A13949">
        <v>8.57</v>
      </c>
      <c r="B13949">
        <v>1</v>
      </c>
    </row>
    <row r="13950" spans="1:2">
      <c r="A13950" t="s">
        <v>21220</v>
      </c>
      <c r="B13950">
        <v>1</v>
      </c>
    </row>
    <row r="13951" spans="1:2">
      <c r="A13951" t="s">
        <v>21224</v>
      </c>
      <c r="B13951">
        <v>1</v>
      </c>
    </row>
    <row r="13952" spans="1:2">
      <c r="A13952" t="s">
        <v>21228</v>
      </c>
      <c r="B13952">
        <v>1</v>
      </c>
    </row>
    <row r="13953" spans="1:2">
      <c r="A13953" t="s">
        <v>21232</v>
      </c>
      <c r="B13953">
        <v>1</v>
      </c>
    </row>
    <row r="13954" spans="1:2">
      <c r="A13954" t="s">
        <v>21233</v>
      </c>
      <c r="B13954">
        <v>1</v>
      </c>
    </row>
    <row r="13955" spans="1:2">
      <c r="A13955" t="s">
        <v>21235</v>
      </c>
      <c r="B13955">
        <v>1</v>
      </c>
    </row>
    <row r="13956" spans="1:2">
      <c r="A13956" t="s">
        <v>21241</v>
      </c>
      <c r="B13956">
        <v>1</v>
      </c>
    </row>
    <row r="13957" spans="1:2">
      <c r="A13957">
        <f>0.31</f>
        <v>0.31</v>
      </c>
      <c r="B13957">
        <v>1</v>
      </c>
    </row>
    <row r="13958" spans="1:2">
      <c r="A13958" t="s">
        <v>21243</v>
      </c>
      <c r="B13958">
        <v>1</v>
      </c>
    </row>
    <row r="13959" spans="1:2">
      <c r="A13959" t="s">
        <v>21244</v>
      </c>
      <c r="B13959">
        <v>1</v>
      </c>
    </row>
    <row r="13960" spans="1:2">
      <c r="A13960" t="s">
        <v>21245</v>
      </c>
      <c r="B13960">
        <v>1</v>
      </c>
    </row>
    <row r="13961" spans="1:2">
      <c r="A13961" t="s">
        <v>21246</v>
      </c>
      <c r="B13961">
        <v>1</v>
      </c>
    </row>
    <row r="13962" spans="1:2">
      <c r="A13962" t="s">
        <v>21247</v>
      </c>
      <c r="B13962">
        <v>1</v>
      </c>
    </row>
    <row r="13963" spans="1:2">
      <c r="A13963" t="s">
        <v>21249</v>
      </c>
      <c r="B13963">
        <v>1</v>
      </c>
    </row>
    <row r="13964" spans="1:2">
      <c r="A13964" t="s">
        <v>21250</v>
      </c>
      <c r="B13964">
        <v>1</v>
      </c>
    </row>
    <row r="13965" spans="1:2">
      <c r="A13965" t="s">
        <v>21252</v>
      </c>
      <c r="B13965">
        <v>1</v>
      </c>
    </row>
    <row r="13966" spans="1:2">
      <c r="A13966" t="s">
        <v>21253</v>
      </c>
      <c r="B13966">
        <v>1</v>
      </c>
    </row>
    <row r="13967" spans="1:2">
      <c r="A13967" t="s">
        <v>21254</v>
      </c>
      <c r="B13967">
        <v>1</v>
      </c>
    </row>
    <row r="13968" spans="1:2">
      <c r="A13968" t="s">
        <v>21256</v>
      </c>
      <c r="B13968">
        <v>1</v>
      </c>
    </row>
    <row r="13969" spans="1:2">
      <c r="A13969" t="s">
        <v>21257</v>
      </c>
      <c r="B13969">
        <v>1</v>
      </c>
    </row>
    <row r="13970" spans="1:2">
      <c r="A13970" t="s">
        <v>21258</v>
      </c>
      <c r="B13970">
        <v>1</v>
      </c>
    </row>
    <row r="13971" spans="1:2">
      <c r="A13971" t="s">
        <v>21259</v>
      </c>
      <c r="B13971">
        <v>1</v>
      </c>
    </row>
    <row r="13972" spans="1:2">
      <c r="A13972" t="s">
        <v>21261</v>
      </c>
      <c r="B13972">
        <v>1</v>
      </c>
    </row>
    <row r="13973" spans="1:2">
      <c r="A13973" t="s">
        <v>21262</v>
      </c>
      <c r="B13973">
        <v>1</v>
      </c>
    </row>
    <row r="13974" spans="1:2">
      <c r="A13974" t="s">
        <v>21263</v>
      </c>
      <c r="B13974">
        <v>1</v>
      </c>
    </row>
    <row r="13975" spans="1:2">
      <c r="A13975" t="s">
        <v>21264</v>
      </c>
      <c r="B13975">
        <v>1</v>
      </c>
    </row>
    <row r="13976" spans="1:2">
      <c r="A13976" t="s">
        <v>21265</v>
      </c>
      <c r="B13976">
        <v>1</v>
      </c>
    </row>
    <row r="13977" spans="1:2">
      <c r="A13977" t="s">
        <v>21267</v>
      </c>
      <c r="B13977">
        <v>1</v>
      </c>
    </row>
    <row r="13978" spans="1:2">
      <c r="A13978" t="s">
        <v>21268</v>
      </c>
      <c r="B13978">
        <v>1</v>
      </c>
    </row>
    <row r="13979" spans="1:2">
      <c r="A13979" t="s">
        <v>21270</v>
      </c>
      <c r="B13979">
        <v>1</v>
      </c>
    </row>
    <row r="13980" spans="1:2">
      <c r="A13980" t="s">
        <v>21271</v>
      </c>
      <c r="B13980">
        <v>1</v>
      </c>
    </row>
    <row r="13981" spans="1:2">
      <c r="A13981" t="s">
        <v>21272</v>
      </c>
      <c r="B13981">
        <v>1</v>
      </c>
    </row>
    <row r="13982" spans="1:2">
      <c r="A13982" t="s">
        <v>21273</v>
      </c>
      <c r="B13982">
        <v>1</v>
      </c>
    </row>
    <row r="13983" spans="1:2">
      <c r="A13983" t="s">
        <v>21275</v>
      </c>
      <c r="B13983">
        <v>1</v>
      </c>
    </row>
    <row r="13984" spans="1:2">
      <c r="A13984" t="s">
        <v>21276</v>
      </c>
      <c r="B13984">
        <v>1</v>
      </c>
    </row>
    <row r="13985" spans="1:2">
      <c r="A13985" t="s">
        <v>21277</v>
      </c>
      <c r="B13985">
        <v>1</v>
      </c>
    </row>
    <row r="13986" spans="1:2">
      <c r="A13986" t="s">
        <v>21278</v>
      </c>
      <c r="B13986">
        <v>1</v>
      </c>
    </row>
    <row r="13987" spans="1:2">
      <c r="A13987" t="s">
        <v>21279</v>
      </c>
      <c r="B13987">
        <v>1</v>
      </c>
    </row>
    <row r="13988" spans="1:2">
      <c r="A13988" t="s">
        <v>21282</v>
      </c>
      <c r="B13988">
        <v>1</v>
      </c>
    </row>
    <row r="13989" spans="1:2">
      <c r="A13989" t="s">
        <v>21286</v>
      </c>
      <c r="B13989">
        <v>1</v>
      </c>
    </row>
    <row r="13990" spans="1:2">
      <c r="A13990" t="s">
        <v>21287</v>
      </c>
      <c r="B13990">
        <v>1</v>
      </c>
    </row>
    <row r="13991" spans="1:2">
      <c r="A13991" t="s">
        <v>21290</v>
      </c>
      <c r="B13991">
        <v>1</v>
      </c>
    </row>
    <row r="13992" spans="1:2">
      <c r="A13992" t="s">
        <v>21291</v>
      </c>
      <c r="B13992">
        <v>1</v>
      </c>
    </row>
    <row r="13993" spans="1:2">
      <c r="A13993" t="s">
        <v>21292</v>
      </c>
      <c r="B13993">
        <v>1</v>
      </c>
    </row>
    <row r="13994" spans="1:2">
      <c r="A13994" t="s">
        <v>21293</v>
      </c>
      <c r="B13994">
        <v>1</v>
      </c>
    </row>
    <row r="13995" spans="1:2">
      <c r="A13995" t="s">
        <v>21297</v>
      </c>
      <c r="B13995">
        <v>1</v>
      </c>
    </row>
    <row r="13996" spans="1:2">
      <c r="A13996" t="s">
        <v>21300</v>
      </c>
      <c r="B13996">
        <v>1</v>
      </c>
    </row>
    <row r="13997" spans="1:2">
      <c r="A13997" t="s">
        <v>21301</v>
      </c>
      <c r="B13997">
        <v>1</v>
      </c>
    </row>
    <row r="13998" spans="1:2">
      <c r="A13998" t="s">
        <v>21302</v>
      </c>
      <c r="B13998">
        <v>1</v>
      </c>
    </row>
    <row r="13999" spans="1:2">
      <c r="A13999" t="s">
        <v>21303</v>
      </c>
      <c r="B13999">
        <v>1</v>
      </c>
    </row>
    <row r="14000" spans="1:2">
      <c r="A14000">
        <v>58.5</v>
      </c>
      <c r="B14000">
        <v>1</v>
      </c>
    </row>
    <row r="14001" spans="1:2">
      <c r="A14001" t="s">
        <v>21304</v>
      </c>
      <c r="B14001">
        <v>1</v>
      </c>
    </row>
    <row r="14002" spans="1:2">
      <c r="A14002" t="s">
        <v>21307</v>
      </c>
      <c r="B14002">
        <v>1</v>
      </c>
    </row>
    <row r="14003" spans="1:2">
      <c r="A14003" t="s">
        <v>21309</v>
      </c>
      <c r="B14003">
        <v>1</v>
      </c>
    </row>
    <row r="14004" spans="1:2">
      <c r="A14004" t="s">
        <v>21310</v>
      </c>
      <c r="B14004">
        <v>1</v>
      </c>
    </row>
    <row r="14005" spans="1:2">
      <c r="A14005" t="s">
        <v>21311</v>
      </c>
      <c r="B14005">
        <v>1</v>
      </c>
    </row>
    <row r="14006" spans="1:2">
      <c r="A14006" t="s">
        <v>21312</v>
      </c>
      <c r="B14006">
        <v>1</v>
      </c>
    </row>
    <row r="14007" spans="1:2">
      <c r="A14007">
        <v>1515</v>
      </c>
      <c r="B14007">
        <v>1</v>
      </c>
    </row>
    <row r="14008" spans="1:2">
      <c r="A14008" t="s">
        <v>21314</v>
      </c>
      <c r="B14008">
        <v>1</v>
      </c>
    </row>
    <row r="14009" spans="1:2">
      <c r="A14009" t="s">
        <v>21315</v>
      </c>
      <c r="B14009">
        <v>1</v>
      </c>
    </row>
    <row r="14010" spans="1:2">
      <c r="A14010">
        <v>-1.62</v>
      </c>
      <c r="B14010">
        <v>1</v>
      </c>
    </row>
    <row r="14011" spans="1:2">
      <c r="A14011" t="s">
        <v>21319</v>
      </c>
      <c r="B14011">
        <v>1</v>
      </c>
    </row>
    <row r="14012" spans="1:2">
      <c r="A14012" t="s">
        <v>21321</v>
      </c>
      <c r="B14012">
        <v>1</v>
      </c>
    </row>
    <row r="14013" spans="1:2">
      <c r="A14013" t="s">
        <v>21323</v>
      </c>
      <c r="B14013">
        <v>1</v>
      </c>
    </row>
    <row r="14014" spans="1:2">
      <c r="A14014" t="s">
        <v>21324</v>
      </c>
      <c r="B14014">
        <v>1</v>
      </c>
    </row>
    <row r="14015" spans="1:2">
      <c r="A14015" t="s">
        <v>21325</v>
      </c>
      <c r="B14015">
        <v>1</v>
      </c>
    </row>
    <row r="14016" spans="1:2">
      <c r="A14016" t="s">
        <v>21327</v>
      </c>
      <c r="B14016">
        <v>1</v>
      </c>
    </row>
    <row r="14017" spans="1:2">
      <c r="A14017" t="s">
        <v>21328</v>
      </c>
      <c r="B14017">
        <v>1</v>
      </c>
    </row>
    <row r="14018" spans="1:2">
      <c r="A14018" t="s">
        <v>21329</v>
      </c>
      <c r="B14018">
        <v>1</v>
      </c>
    </row>
    <row r="14019" spans="1:2">
      <c r="A14019" t="s">
        <v>21331</v>
      </c>
      <c r="B14019">
        <v>1</v>
      </c>
    </row>
    <row r="14020" spans="1:2">
      <c r="A14020" t="s">
        <v>21332</v>
      </c>
      <c r="B14020">
        <v>1</v>
      </c>
    </row>
    <row r="14021" spans="1:2">
      <c r="A14021" t="s">
        <v>21335</v>
      </c>
      <c r="B14021">
        <v>1</v>
      </c>
    </row>
    <row r="14022" spans="1:2">
      <c r="A14022" t="s">
        <v>21336</v>
      </c>
      <c r="B14022">
        <v>1</v>
      </c>
    </row>
    <row r="14023" spans="1:2">
      <c r="A14023" t="s">
        <v>21339</v>
      </c>
      <c r="B14023">
        <v>1</v>
      </c>
    </row>
    <row r="14024" spans="1:2">
      <c r="A14024" t="s">
        <v>21340</v>
      </c>
      <c r="B14024">
        <v>1</v>
      </c>
    </row>
    <row r="14025" spans="1:2">
      <c r="A14025" t="s">
        <v>21341</v>
      </c>
      <c r="B14025">
        <v>1</v>
      </c>
    </row>
    <row r="14026" spans="1:2">
      <c r="A14026" t="s">
        <v>21342</v>
      </c>
      <c r="B14026">
        <v>1</v>
      </c>
    </row>
    <row r="14027" spans="1:2">
      <c r="A14027" t="s">
        <v>21343</v>
      </c>
      <c r="B14027">
        <v>1</v>
      </c>
    </row>
    <row r="14028" spans="1:2">
      <c r="A14028" t="s">
        <v>21346</v>
      </c>
      <c r="B14028">
        <v>1</v>
      </c>
    </row>
    <row r="14029" spans="1:2">
      <c r="A14029" t="s">
        <v>21348</v>
      </c>
      <c r="B14029">
        <v>1</v>
      </c>
    </row>
    <row r="14030" spans="1:2">
      <c r="A14030" s="32">
        <v>43467</v>
      </c>
      <c r="B14030">
        <v>1</v>
      </c>
    </row>
    <row r="14031" spans="1:2">
      <c r="A14031" t="s">
        <v>21350</v>
      </c>
      <c r="B14031">
        <v>1</v>
      </c>
    </row>
    <row r="14032" spans="1:2">
      <c r="A14032" t="s">
        <v>21352</v>
      </c>
      <c r="B14032">
        <v>1</v>
      </c>
    </row>
    <row r="14033" spans="1:2">
      <c r="A14033" t="s">
        <v>21354</v>
      </c>
      <c r="B14033">
        <v>1</v>
      </c>
    </row>
    <row r="14034" spans="1:2">
      <c r="A14034" t="s">
        <v>21358</v>
      </c>
      <c r="B14034">
        <v>1</v>
      </c>
    </row>
    <row r="14035" spans="1:2">
      <c r="A14035" t="s">
        <v>21359</v>
      </c>
      <c r="B14035">
        <v>1</v>
      </c>
    </row>
    <row r="14036" spans="1:2">
      <c r="A14036" t="s">
        <v>21361</v>
      </c>
      <c r="B14036">
        <v>1</v>
      </c>
    </row>
    <row r="14037" spans="1:2">
      <c r="A14037" t="s">
        <v>21362</v>
      </c>
      <c r="B14037">
        <v>1</v>
      </c>
    </row>
    <row r="14038" spans="1:2">
      <c r="A14038" t="s">
        <v>21365</v>
      </c>
      <c r="B14038">
        <v>1</v>
      </c>
    </row>
    <row r="14039" spans="1:2">
      <c r="A14039" t="s">
        <v>21368</v>
      </c>
      <c r="B14039">
        <v>1</v>
      </c>
    </row>
    <row r="14040" spans="1:2">
      <c r="A14040">
        <v>64.599999999999994</v>
      </c>
      <c r="B14040">
        <v>1</v>
      </c>
    </row>
    <row r="14041" spans="1:2">
      <c r="A14041" t="s">
        <v>21370</v>
      </c>
      <c r="B14041">
        <v>1</v>
      </c>
    </row>
    <row r="14042" spans="1:2">
      <c r="A14042">
        <v>64.8</v>
      </c>
      <c r="B14042">
        <v>1</v>
      </c>
    </row>
    <row r="14043" spans="1:2">
      <c r="A14043" t="s">
        <v>21371</v>
      </c>
      <c r="B14043">
        <v>1</v>
      </c>
    </row>
    <row r="14044" spans="1:2">
      <c r="A14044" t="s">
        <v>21372</v>
      </c>
      <c r="B14044">
        <v>1</v>
      </c>
    </row>
    <row r="14045" spans="1:2">
      <c r="A14045" t="s">
        <v>21373</v>
      </c>
      <c r="B14045">
        <v>1</v>
      </c>
    </row>
    <row r="14046" spans="1:2">
      <c r="A14046" t="s">
        <v>21375</v>
      </c>
      <c r="B14046">
        <v>1</v>
      </c>
    </row>
    <row r="14047" spans="1:2">
      <c r="A14047" t="s">
        <v>21376</v>
      </c>
      <c r="B14047">
        <v>1</v>
      </c>
    </row>
    <row r="14048" spans="1:2">
      <c r="A14048" t="s">
        <v>8675</v>
      </c>
      <c r="B14048">
        <v>1</v>
      </c>
    </row>
    <row r="14049" spans="1:2">
      <c r="A14049" t="s">
        <v>21383</v>
      </c>
      <c r="B14049">
        <v>1</v>
      </c>
    </row>
    <row r="14050" spans="1:2">
      <c r="A14050" t="s">
        <v>21384</v>
      </c>
      <c r="B14050">
        <v>1</v>
      </c>
    </row>
    <row r="14051" spans="1:2">
      <c r="A14051" t="s">
        <v>21385</v>
      </c>
      <c r="B14051">
        <v>1</v>
      </c>
    </row>
    <row r="14052" spans="1:2">
      <c r="A14052" t="s">
        <v>21388</v>
      </c>
      <c r="B14052">
        <v>1</v>
      </c>
    </row>
    <row r="14053" spans="1:2">
      <c r="A14053" t="s">
        <v>21389</v>
      </c>
      <c r="B14053">
        <v>1</v>
      </c>
    </row>
    <row r="14054" spans="1:2">
      <c r="A14054" t="s">
        <v>21391</v>
      </c>
      <c r="B14054">
        <v>1</v>
      </c>
    </row>
    <row r="14055" spans="1:2">
      <c r="A14055" t="s">
        <v>21392</v>
      </c>
      <c r="B14055">
        <v>1</v>
      </c>
    </row>
    <row r="14056" spans="1:2">
      <c r="A14056" t="s">
        <v>21393</v>
      </c>
      <c r="B14056">
        <v>1</v>
      </c>
    </row>
    <row r="14057" spans="1:2">
      <c r="A14057" t="s">
        <v>21397</v>
      </c>
      <c r="B14057">
        <v>1</v>
      </c>
    </row>
    <row r="14058" spans="1:2">
      <c r="A14058" t="s">
        <v>21399</v>
      </c>
      <c r="B14058">
        <v>1</v>
      </c>
    </row>
    <row r="14059" spans="1:2">
      <c r="A14059" t="s">
        <v>21400</v>
      </c>
      <c r="B14059">
        <v>1</v>
      </c>
    </row>
    <row r="14060" spans="1:2">
      <c r="A14060" t="s">
        <v>21401</v>
      </c>
      <c r="B14060">
        <v>1</v>
      </c>
    </row>
    <row r="14061" spans="1:2">
      <c r="A14061" t="s">
        <v>21403</v>
      </c>
      <c r="B14061">
        <v>1</v>
      </c>
    </row>
    <row r="14062" spans="1:2">
      <c r="A14062" t="s">
        <v>21404</v>
      </c>
      <c r="B14062">
        <v>1</v>
      </c>
    </row>
    <row r="14063" spans="1:2">
      <c r="A14063" t="s">
        <v>21405</v>
      </c>
      <c r="B14063">
        <v>1</v>
      </c>
    </row>
    <row r="14064" spans="1:2">
      <c r="A14064">
        <v>262</v>
      </c>
      <c r="B14064">
        <v>1</v>
      </c>
    </row>
    <row r="14065" spans="1:2">
      <c r="A14065" t="s">
        <v>21411</v>
      </c>
      <c r="B14065">
        <v>1</v>
      </c>
    </row>
    <row r="14066" spans="1:2">
      <c r="A14066">
        <v>269</v>
      </c>
      <c r="B14066">
        <v>1</v>
      </c>
    </row>
    <row r="14067" spans="1:2">
      <c r="A14067">
        <v>268</v>
      </c>
      <c r="B14067">
        <v>1</v>
      </c>
    </row>
    <row r="14068" spans="1:2">
      <c r="A14068" t="s">
        <v>21415</v>
      </c>
      <c r="B14068">
        <v>1</v>
      </c>
    </row>
    <row r="14069" spans="1:2">
      <c r="A14069" t="s">
        <v>21416</v>
      </c>
      <c r="B14069">
        <v>1</v>
      </c>
    </row>
    <row r="14070" spans="1:2">
      <c r="A14070">
        <v>24.9</v>
      </c>
      <c r="B14070">
        <v>1</v>
      </c>
    </row>
    <row r="14071" spans="1:2">
      <c r="A14071" t="s">
        <v>21417</v>
      </c>
      <c r="B14071">
        <v>1</v>
      </c>
    </row>
    <row r="14072" spans="1:2">
      <c r="A14072" t="s">
        <v>21418</v>
      </c>
      <c r="B14072">
        <v>1</v>
      </c>
    </row>
    <row r="14073" spans="1:2">
      <c r="A14073" t="s">
        <v>21421</v>
      </c>
      <c r="B14073">
        <v>1</v>
      </c>
    </row>
    <row r="14074" spans="1:2">
      <c r="A14074" t="s">
        <v>21422</v>
      </c>
      <c r="B14074">
        <v>1</v>
      </c>
    </row>
    <row r="14075" spans="1:2">
      <c r="A14075">
        <v>88.2</v>
      </c>
      <c r="B14075">
        <v>1</v>
      </c>
    </row>
    <row r="14076" spans="1:2">
      <c r="A14076">
        <f>0.028</f>
        <v>2.8000000000000001E-2</v>
      </c>
      <c r="B14076">
        <v>1</v>
      </c>
    </row>
    <row r="14077" spans="1:2">
      <c r="A14077" t="s">
        <v>21423</v>
      </c>
      <c r="B14077">
        <v>1</v>
      </c>
    </row>
    <row r="14078" spans="1:2">
      <c r="A14078" t="s">
        <v>21424</v>
      </c>
      <c r="B14078">
        <v>1</v>
      </c>
    </row>
    <row r="14079" spans="1:2">
      <c r="A14079" t="s">
        <v>21425</v>
      </c>
      <c r="B14079">
        <v>1</v>
      </c>
    </row>
    <row r="14080" spans="1:2">
      <c r="A14080" t="s">
        <v>21427</v>
      </c>
      <c r="B14080">
        <v>1</v>
      </c>
    </row>
    <row r="14081" spans="1:2">
      <c r="A14081" t="s">
        <v>21428</v>
      </c>
      <c r="B14081">
        <v>1</v>
      </c>
    </row>
    <row r="14082" spans="1:2">
      <c r="A14082" t="s">
        <v>21430</v>
      </c>
      <c r="B14082">
        <v>1</v>
      </c>
    </row>
    <row r="14083" spans="1:2">
      <c r="A14083" t="s">
        <v>21431</v>
      </c>
      <c r="B14083">
        <v>1</v>
      </c>
    </row>
    <row r="14084" spans="1:2">
      <c r="A14084" t="s">
        <v>21434</v>
      </c>
      <c r="B14084">
        <v>1</v>
      </c>
    </row>
    <row r="14085" spans="1:2">
      <c r="A14085" t="s">
        <v>21436</v>
      </c>
      <c r="B14085">
        <v>1</v>
      </c>
    </row>
    <row r="14086" spans="1:2">
      <c r="A14086" t="s">
        <v>21437</v>
      </c>
      <c r="B14086">
        <v>1</v>
      </c>
    </row>
    <row r="14087" spans="1:2">
      <c r="A14087" t="s">
        <v>21438</v>
      </c>
      <c r="B14087">
        <v>1</v>
      </c>
    </row>
    <row r="14088" spans="1:2">
      <c r="A14088" t="s">
        <v>21441</v>
      </c>
      <c r="B14088">
        <v>1</v>
      </c>
    </row>
    <row r="14089" spans="1:2">
      <c r="A14089" t="s">
        <v>21447</v>
      </c>
      <c r="B14089">
        <v>1</v>
      </c>
    </row>
    <row r="14090" spans="1:2">
      <c r="A14090">
        <v>24.3</v>
      </c>
      <c r="B14090">
        <v>1</v>
      </c>
    </row>
    <row r="14091" spans="1:2">
      <c r="A14091" t="s">
        <v>21448</v>
      </c>
      <c r="B14091">
        <v>1</v>
      </c>
    </row>
    <row r="14092" spans="1:2">
      <c r="A14092" t="s">
        <v>21449</v>
      </c>
      <c r="B14092">
        <v>1</v>
      </c>
    </row>
    <row r="14093" spans="1:2">
      <c r="A14093" t="s">
        <v>21450</v>
      </c>
      <c r="B14093">
        <v>1</v>
      </c>
    </row>
    <row r="14094" spans="1:2">
      <c r="A14094" t="s">
        <v>21452</v>
      </c>
      <c r="B14094">
        <v>1</v>
      </c>
    </row>
    <row r="14095" spans="1:2">
      <c r="A14095" t="s">
        <v>21453</v>
      </c>
      <c r="B14095">
        <v>1</v>
      </c>
    </row>
    <row r="14096" spans="1:2">
      <c r="A14096">
        <v>5.5E-2</v>
      </c>
      <c r="B14096">
        <v>1</v>
      </c>
    </row>
    <row r="14097" spans="1:2">
      <c r="A14097" t="s">
        <v>21454</v>
      </c>
      <c r="B14097">
        <v>1</v>
      </c>
    </row>
    <row r="14098" spans="1:2">
      <c r="A14098" t="s">
        <v>21455</v>
      </c>
      <c r="B14098">
        <v>1</v>
      </c>
    </row>
    <row r="14099" spans="1:2">
      <c r="A14099" t="s">
        <v>21457</v>
      </c>
      <c r="B14099">
        <v>1</v>
      </c>
    </row>
    <row r="14100" spans="1:2">
      <c r="A14100" t="s">
        <v>21459</v>
      </c>
      <c r="B14100">
        <v>1</v>
      </c>
    </row>
    <row r="14101" spans="1:2">
      <c r="A14101" t="s">
        <v>21462</v>
      </c>
      <c r="B14101">
        <v>1</v>
      </c>
    </row>
    <row r="14102" spans="1:2">
      <c r="A14102" t="s">
        <v>21464</v>
      </c>
      <c r="B14102">
        <v>1</v>
      </c>
    </row>
    <row r="14103" spans="1:2">
      <c r="A14103" t="s">
        <v>21466</v>
      </c>
      <c r="B14103">
        <v>1</v>
      </c>
    </row>
    <row r="14104" spans="1:2">
      <c r="A14104" t="s">
        <v>21467</v>
      </c>
      <c r="B14104">
        <v>1</v>
      </c>
    </row>
    <row r="14105" spans="1:2">
      <c r="A14105" t="s">
        <v>21468</v>
      </c>
      <c r="B14105">
        <v>1</v>
      </c>
    </row>
    <row r="14106" spans="1:2">
      <c r="A14106" t="s">
        <v>21469</v>
      </c>
      <c r="B14106">
        <v>1</v>
      </c>
    </row>
    <row r="14107" spans="1:2">
      <c r="A14107" t="s">
        <v>21470</v>
      </c>
      <c r="B14107">
        <v>1</v>
      </c>
    </row>
    <row r="14108" spans="1:2">
      <c r="A14108" t="s">
        <v>21471</v>
      </c>
      <c r="B14108">
        <v>1</v>
      </c>
    </row>
    <row r="14109" spans="1:2">
      <c r="A14109">
        <v>47</v>
      </c>
      <c r="B14109">
        <v>1</v>
      </c>
    </row>
    <row r="14110" spans="1:2">
      <c r="A14110" t="s">
        <v>21474</v>
      </c>
      <c r="B14110">
        <v>1</v>
      </c>
    </row>
    <row r="14111" spans="1:2">
      <c r="A14111" t="s">
        <v>21475</v>
      </c>
      <c r="B14111">
        <v>1</v>
      </c>
    </row>
    <row r="14112" spans="1:2">
      <c r="A14112" t="s">
        <v>21479</v>
      </c>
      <c r="B14112">
        <v>1</v>
      </c>
    </row>
    <row r="14113" spans="1:2">
      <c r="A14113" t="s">
        <v>21480</v>
      </c>
      <c r="B14113">
        <v>1</v>
      </c>
    </row>
    <row r="14114" spans="1:2">
      <c r="A14114" t="s">
        <v>21481</v>
      </c>
      <c r="B14114">
        <v>1</v>
      </c>
    </row>
    <row r="14115" spans="1:2">
      <c r="A14115" t="s">
        <v>21482</v>
      </c>
      <c r="B14115">
        <v>1</v>
      </c>
    </row>
    <row r="14116" spans="1:2">
      <c r="A14116">
        <v>23.6</v>
      </c>
      <c r="B14116">
        <v>1</v>
      </c>
    </row>
    <row r="14117" spans="1:2">
      <c r="A14117" t="s">
        <v>21483</v>
      </c>
      <c r="B14117">
        <v>1</v>
      </c>
    </row>
    <row r="14118" spans="1:2">
      <c r="A14118">
        <v>23.4</v>
      </c>
      <c r="B14118">
        <v>1</v>
      </c>
    </row>
    <row r="14119" spans="1:2">
      <c r="A14119" t="s">
        <v>21484</v>
      </c>
      <c r="B14119">
        <v>1</v>
      </c>
    </row>
    <row r="14120" spans="1:2">
      <c r="A14120">
        <v>23.2</v>
      </c>
      <c r="B14120">
        <v>1</v>
      </c>
    </row>
    <row r="14121" spans="1:2">
      <c r="A14121">
        <v>23.1</v>
      </c>
      <c r="B14121">
        <v>1</v>
      </c>
    </row>
    <row r="14122" spans="1:2">
      <c r="A14122" t="s">
        <v>21486</v>
      </c>
      <c r="B14122">
        <v>1</v>
      </c>
    </row>
    <row r="14123" spans="1:2">
      <c r="A14123" t="s">
        <v>21488</v>
      </c>
      <c r="B14123">
        <v>1</v>
      </c>
    </row>
    <row r="14124" spans="1:2">
      <c r="A14124" t="s">
        <v>21489</v>
      </c>
      <c r="B14124">
        <v>1</v>
      </c>
    </row>
    <row r="14125" spans="1:2">
      <c r="A14125">
        <v>0.66300000000000003</v>
      </c>
      <c r="B14125">
        <v>1</v>
      </c>
    </row>
    <row r="14126" spans="1:2">
      <c r="A14126" t="s">
        <v>21491</v>
      </c>
      <c r="B14126">
        <v>1</v>
      </c>
    </row>
    <row r="14127" spans="1:2">
      <c r="A14127" t="s">
        <v>21492</v>
      </c>
      <c r="B14127">
        <v>1</v>
      </c>
    </row>
    <row r="14128" spans="1:2">
      <c r="A14128">
        <v>0.66700000000000004</v>
      </c>
      <c r="B14128">
        <v>1</v>
      </c>
    </row>
    <row r="14129" spans="1:2">
      <c r="A14129" t="s">
        <v>21493</v>
      </c>
      <c r="B14129">
        <v>1</v>
      </c>
    </row>
    <row r="14130" spans="1:2">
      <c r="A14130" t="s">
        <v>21494</v>
      </c>
      <c r="B14130">
        <v>1</v>
      </c>
    </row>
    <row r="14131" spans="1:2">
      <c r="A14131" t="s">
        <v>21497</v>
      </c>
      <c r="B14131">
        <v>1</v>
      </c>
    </row>
    <row r="14132" spans="1:2">
      <c r="A14132" t="s">
        <v>21498</v>
      </c>
      <c r="B14132">
        <v>1</v>
      </c>
    </row>
    <row r="14133" spans="1:2">
      <c r="A14133" t="s">
        <v>21499</v>
      </c>
      <c r="B14133">
        <v>1</v>
      </c>
    </row>
    <row r="14134" spans="1:2">
      <c r="A14134">
        <v>4.3E-3</v>
      </c>
      <c r="B14134">
        <v>1</v>
      </c>
    </row>
    <row r="14135" spans="1:2">
      <c r="A14135" t="s">
        <v>21502</v>
      </c>
      <c r="B14135">
        <v>1</v>
      </c>
    </row>
    <row r="14136" spans="1:2">
      <c r="A14136" t="s">
        <v>21504</v>
      </c>
      <c r="B14136">
        <v>1</v>
      </c>
    </row>
    <row r="14137" spans="1:2">
      <c r="A14137">
        <v>5337</v>
      </c>
      <c r="B14137">
        <v>1</v>
      </c>
    </row>
    <row r="14138" spans="1:2">
      <c r="A14138" t="s">
        <v>21506</v>
      </c>
      <c r="B14138">
        <v>1</v>
      </c>
    </row>
    <row r="14139" spans="1:2">
      <c r="A14139" t="s">
        <v>21507</v>
      </c>
      <c r="B14139">
        <v>1</v>
      </c>
    </row>
    <row r="14140" spans="1:2">
      <c r="A14140" t="s">
        <v>21508</v>
      </c>
      <c r="B14140">
        <v>1</v>
      </c>
    </row>
    <row r="14141" spans="1:2">
      <c r="A14141" t="s">
        <v>21510</v>
      </c>
      <c r="B14141">
        <v>1</v>
      </c>
    </row>
    <row r="14142" spans="1:2">
      <c r="A14142" t="s">
        <v>21512</v>
      </c>
      <c r="B14142">
        <v>1</v>
      </c>
    </row>
    <row r="14143" spans="1:2">
      <c r="A14143" t="s">
        <v>21514</v>
      </c>
      <c r="B14143">
        <v>1</v>
      </c>
    </row>
    <row r="14144" spans="1:2">
      <c r="A14144" t="s">
        <v>21518</v>
      </c>
      <c r="B14144">
        <v>1</v>
      </c>
    </row>
    <row r="14145" spans="1:2">
      <c r="A14145" t="s">
        <v>21520</v>
      </c>
      <c r="B14145">
        <v>1</v>
      </c>
    </row>
    <row r="14146" spans="1:2">
      <c r="A14146" t="s">
        <v>21521</v>
      </c>
      <c r="B14146">
        <v>1</v>
      </c>
    </row>
    <row r="14147" spans="1:2">
      <c r="A14147" t="s">
        <v>21525</v>
      </c>
      <c r="B14147">
        <v>1</v>
      </c>
    </row>
    <row r="14148" spans="1:2">
      <c r="A14148" t="s">
        <v>21528</v>
      </c>
      <c r="B14148">
        <v>1</v>
      </c>
    </row>
    <row r="14149" spans="1:2">
      <c r="A14149" t="s">
        <v>21530</v>
      </c>
      <c r="B14149">
        <v>1</v>
      </c>
    </row>
    <row r="14150" spans="1:2">
      <c r="A14150" t="s">
        <v>21532</v>
      </c>
      <c r="B14150">
        <v>1</v>
      </c>
    </row>
    <row r="14151" spans="1:2">
      <c r="A14151" t="s">
        <v>21535</v>
      </c>
      <c r="B14151">
        <v>1</v>
      </c>
    </row>
    <row r="14152" spans="1:2">
      <c r="A14152" t="s">
        <v>21536</v>
      </c>
      <c r="B14152">
        <v>1</v>
      </c>
    </row>
    <row r="14153" spans="1:2">
      <c r="A14153" t="s">
        <v>21538</v>
      </c>
      <c r="B14153">
        <v>1</v>
      </c>
    </row>
    <row r="14154" spans="1:2">
      <c r="A14154" t="s">
        <v>21539</v>
      </c>
      <c r="B14154">
        <v>1</v>
      </c>
    </row>
    <row r="14155" spans="1:2">
      <c r="A14155" t="s">
        <v>21541</v>
      </c>
      <c r="B14155">
        <v>1</v>
      </c>
    </row>
    <row r="14156" spans="1:2">
      <c r="A14156" t="s">
        <v>21545</v>
      </c>
      <c r="B14156">
        <v>1</v>
      </c>
    </row>
    <row r="14157" spans="1:2">
      <c r="A14157">
        <v>3170</v>
      </c>
      <c r="B14157">
        <v>1</v>
      </c>
    </row>
    <row r="14158" spans="1:2">
      <c r="A14158" t="s">
        <v>21547</v>
      </c>
      <c r="B14158">
        <v>1</v>
      </c>
    </row>
    <row r="14159" spans="1:2">
      <c r="A14159" t="s">
        <v>21551</v>
      </c>
      <c r="B14159">
        <v>1</v>
      </c>
    </row>
    <row r="14160" spans="1:2">
      <c r="A14160" t="s">
        <v>21554</v>
      </c>
      <c r="B14160">
        <v>1</v>
      </c>
    </row>
    <row r="14161" spans="1:2">
      <c r="A14161" t="s">
        <v>21555</v>
      </c>
      <c r="B14161">
        <v>1</v>
      </c>
    </row>
    <row r="14162" spans="1:2">
      <c r="A14162" t="s">
        <v>21556</v>
      </c>
      <c r="B14162">
        <v>1</v>
      </c>
    </row>
    <row r="14163" spans="1:2">
      <c r="A14163" t="s">
        <v>21557</v>
      </c>
      <c r="B14163">
        <v>1</v>
      </c>
    </row>
    <row r="14164" spans="1:2">
      <c r="A14164">
        <v>86.6</v>
      </c>
      <c r="B14164">
        <v>1</v>
      </c>
    </row>
    <row r="14165" spans="1:2">
      <c r="A14165" t="s">
        <v>21558</v>
      </c>
      <c r="B14165">
        <v>1</v>
      </c>
    </row>
    <row r="14166" spans="1:2">
      <c r="A14166" t="s">
        <v>21564</v>
      </c>
      <c r="B14166">
        <v>1</v>
      </c>
    </row>
    <row r="14167" spans="1:2">
      <c r="A14167" t="s">
        <v>21566</v>
      </c>
      <c r="B14167">
        <v>1</v>
      </c>
    </row>
    <row r="14168" spans="1:2">
      <c r="A14168" t="s">
        <v>9459</v>
      </c>
      <c r="B14168">
        <v>1</v>
      </c>
    </row>
    <row r="14169" spans="1:2">
      <c r="A14169" t="s">
        <v>21567</v>
      </c>
      <c r="B14169">
        <v>1</v>
      </c>
    </row>
    <row r="14170" spans="1:2">
      <c r="A14170" t="s">
        <v>21570</v>
      </c>
      <c r="B14170">
        <v>1</v>
      </c>
    </row>
    <row r="14171" spans="1:2">
      <c r="A14171" t="s">
        <v>21571</v>
      </c>
      <c r="B14171">
        <v>1</v>
      </c>
    </row>
    <row r="14172" spans="1:2">
      <c r="A14172" t="s">
        <v>21572</v>
      </c>
      <c r="B14172">
        <v>1</v>
      </c>
    </row>
    <row r="14173" spans="1:2">
      <c r="A14173" t="s">
        <v>21574</v>
      </c>
      <c r="B14173">
        <v>1</v>
      </c>
    </row>
    <row r="14174" spans="1:2">
      <c r="A14174" t="s">
        <v>21575</v>
      </c>
      <c r="B14174">
        <v>1</v>
      </c>
    </row>
    <row r="14175" spans="1:2">
      <c r="A14175">
        <v>1168</v>
      </c>
      <c r="B14175">
        <v>1</v>
      </c>
    </row>
    <row r="14176" spans="1:2">
      <c r="A14176" t="s">
        <v>21578</v>
      </c>
      <c r="B14176">
        <v>1</v>
      </c>
    </row>
    <row r="14177" spans="1:2">
      <c r="A14177" t="s">
        <v>21579</v>
      </c>
      <c r="B14177">
        <v>1</v>
      </c>
    </row>
    <row r="14178" spans="1:2">
      <c r="A14178" t="s">
        <v>21580</v>
      </c>
      <c r="B14178">
        <v>1</v>
      </c>
    </row>
    <row r="14179" spans="1:2">
      <c r="A14179" t="s">
        <v>21583</v>
      </c>
      <c r="B14179">
        <v>1</v>
      </c>
    </row>
    <row r="14180" spans="1:2">
      <c r="A14180" t="s">
        <v>21584</v>
      </c>
      <c r="B14180">
        <v>1</v>
      </c>
    </row>
    <row r="14181" spans="1:2">
      <c r="A14181" t="s">
        <v>21585</v>
      </c>
      <c r="B14181">
        <v>1</v>
      </c>
    </row>
    <row r="14182" spans="1:2">
      <c r="A14182" t="s">
        <v>21586</v>
      </c>
      <c r="B14182">
        <v>1</v>
      </c>
    </row>
    <row r="14183" spans="1:2">
      <c r="A14183" t="s">
        <v>21589</v>
      </c>
      <c r="B14183">
        <v>1</v>
      </c>
    </row>
    <row r="14184" spans="1:2">
      <c r="A14184" t="s">
        <v>21592</v>
      </c>
      <c r="B14184">
        <v>1</v>
      </c>
    </row>
    <row r="14185" spans="1:2">
      <c r="A14185" t="s">
        <v>21593</v>
      </c>
      <c r="B14185">
        <v>1</v>
      </c>
    </row>
    <row r="14186" spans="1:2">
      <c r="A14186" t="s">
        <v>21594</v>
      </c>
      <c r="B14186">
        <v>1</v>
      </c>
    </row>
    <row r="14187" spans="1:2">
      <c r="A14187" t="s">
        <v>11201</v>
      </c>
      <c r="B14187">
        <v>1</v>
      </c>
    </row>
    <row r="14188" spans="1:2">
      <c r="A14188" t="s">
        <v>21595</v>
      </c>
      <c r="B14188">
        <v>1</v>
      </c>
    </row>
    <row r="14189" spans="1:2">
      <c r="A14189" t="s">
        <v>21597</v>
      </c>
      <c r="B14189">
        <v>1</v>
      </c>
    </row>
    <row r="14190" spans="1:2">
      <c r="A14190" t="s">
        <v>21598</v>
      </c>
      <c r="B14190">
        <v>1</v>
      </c>
    </row>
    <row r="14191" spans="1:2">
      <c r="A14191" t="s">
        <v>21601</v>
      </c>
      <c r="B14191">
        <v>1</v>
      </c>
    </row>
    <row r="14192" spans="1:2">
      <c r="A14192" t="s">
        <v>21602</v>
      </c>
      <c r="B14192">
        <v>1</v>
      </c>
    </row>
    <row r="14193" spans="1:2">
      <c r="A14193" s="32">
        <v>43662</v>
      </c>
      <c r="B14193">
        <v>1</v>
      </c>
    </row>
    <row r="14194" spans="1:2">
      <c r="A14194" t="s">
        <v>21608</v>
      </c>
      <c r="B14194">
        <v>1</v>
      </c>
    </row>
    <row r="14195" spans="1:2">
      <c r="A14195" t="s">
        <v>21609</v>
      </c>
      <c r="B14195">
        <v>1</v>
      </c>
    </row>
    <row r="14196" spans="1:2">
      <c r="A14196" t="s">
        <v>21610</v>
      </c>
      <c r="B14196">
        <v>1</v>
      </c>
    </row>
    <row r="14197" spans="1:2">
      <c r="A14197" t="s">
        <v>9171</v>
      </c>
      <c r="B14197">
        <v>1</v>
      </c>
    </row>
    <row r="14198" spans="1:2">
      <c r="A14198" t="s">
        <v>21612</v>
      </c>
      <c r="B14198">
        <v>1</v>
      </c>
    </row>
    <row r="14199" spans="1:2">
      <c r="A14199" t="s">
        <v>21614</v>
      </c>
      <c r="B14199">
        <v>1</v>
      </c>
    </row>
    <row r="14200" spans="1:2">
      <c r="A14200" t="s">
        <v>21616</v>
      </c>
      <c r="B14200">
        <v>1</v>
      </c>
    </row>
    <row r="14201" spans="1:2">
      <c r="A14201" t="s">
        <v>21617</v>
      </c>
      <c r="B14201">
        <v>1</v>
      </c>
    </row>
    <row r="14202" spans="1:2">
      <c r="A14202" t="s">
        <v>21618</v>
      </c>
      <c r="B14202">
        <v>1</v>
      </c>
    </row>
    <row r="14203" spans="1:2">
      <c r="A14203" t="s">
        <v>21620</v>
      </c>
      <c r="B14203">
        <v>1</v>
      </c>
    </row>
    <row r="14204" spans="1:2">
      <c r="A14204" t="s">
        <v>21621</v>
      </c>
      <c r="B14204">
        <v>1</v>
      </c>
    </row>
    <row r="14205" spans="1:2">
      <c r="A14205" t="s">
        <v>21623</v>
      </c>
      <c r="B14205">
        <v>1</v>
      </c>
    </row>
    <row r="14206" spans="1:2">
      <c r="A14206" t="s">
        <v>21625</v>
      </c>
      <c r="B14206">
        <v>1</v>
      </c>
    </row>
    <row r="14207" spans="1:2">
      <c r="A14207" t="s">
        <v>21626</v>
      </c>
      <c r="B14207">
        <v>1</v>
      </c>
    </row>
    <row r="14208" spans="1:2">
      <c r="A14208" t="s">
        <v>21628</v>
      </c>
      <c r="B14208">
        <v>1</v>
      </c>
    </row>
    <row r="14209" spans="1:2">
      <c r="A14209" t="s">
        <v>21630</v>
      </c>
      <c r="B14209">
        <v>1</v>
      </c>
    </row>
    <row r="14210" spans="1:2">
      <c r="A14210" t="s">
        <v>21631</v>
      </c>
      <c r="B14210">
        <v>1</v>
      </c>
    </row>
    <row r="14211" spans="1:2">
      <c r="A14211" t="s">
        <v>21632</v>
      </c>
      <c r="B14211">
        <v>1</v>
      </c>
    </row>
    <row r="14212" spans="1:2">
      <c r="A14212" t="s">
        <v>21633</v>
      </c>
      <c r="B14212">
        <v>1</v>
      </c>
    </row>
    <row r="14213" spans="1:2">
      <c r="A14213" t="s">
        <v>21634</v>
      </c>
      <c r="B14213">
        <v>1</v>
      </c>
    </row>
    <row r="14214" spans="1:2">
      <c r="A14214" t="s">
        <v>21639</v>
      </c>
      <c r="B14214">
        <v>1</v>
      </c>
    </row>
    <row r="14215" spans="1:2">
      <c r="A14215" t="s">
        <v>21640</v>
      </c>
      <c r="B14215">
        <v>1</v>
      </c>
    </row>
    <row r="14216" spans="1:2">
      <c r="A14216" t="s">
        <v>21641</v>
      </c>
      <c r="B14216">
        <v>1</v>
      </c>
    </row>
    <row r="14217" spans="1:2">
      <c r="A14217" t="s">
        <v>21644</v>
      </c>
      <c r="B14217">
        <v>1</v>
      </c>
    </row>
    <row r="14218" spans="1:2">
      <c r="A14218" t="s">
        <v>21647</v>
      </c>
      <c r="B14218">
        <v>1</v>
      </c>
    </row>
    <row r="14219" spans="1:2">
      <c r="A14219" t="s">
        <v>21648</v>
      </c>
      <c r="B14219">
        <v>1</v>
      </c>
    </row>
    <row r="14220" spans="1:2">
      <c r="A14220" t="s">
        <v>21649</v>
      </c>
      <c r="B14220">
        <v>1</v>
      </c>
    </row>
    <row r="14221" spans="1:2">
      <c r="A14221" t="s">
        <v>21650</v>
      </c>
      <c r="B14221">
        <v>1</v>
      </c>
    </row>
    <row r="14222" spans="1:2">
      <c r="A14222" t="s">
        <v>21651</v>
      </c>
      <c r="B14222">
        <v>1</v>
      </c>
    </row>
    <row r="14223" spans="1:2">
      <c r="A14223" t="s">
        <v>21654</v>
      </c>
      <c r="B14223">
        <v>1</v>
      </c>
    </row>
    <row r="14224" spans="1:2">
      <c r="A14224" t="s">
        <v>21655</v>
      </c>
      <c r="B14224">
        <v>1</v>
      </c>
    </row>
    <row r="14225" spans="1:2">
      <c r="A14225" t="s">
        <v>21656</v>
      </c>
      <c r="B14225">
        <v>1</v>
      </c>
    </row>
    <row r="14226" spans="1:2">
      <c r="A14226" t="s">
        <v>21659</v>
      </c>
      <c r="B14226">
        <v>1</v>
      </c>
    </row>
    <row r="14227" spans="1:2">
      <c r="A14227" t="s">
        <v>21660</v>
      </c>
      <c r="B14227">
        <v>1</v>
      </c>
    </row>
    <row r="14228" spans="1:2">
      <c r="A14228" t="s">
        <v>21662</v>
      </c>
      <c r="B14228">
        <v>1</v>
      </c>
    </row>
    <row r="14229" spans="1:2">
      <c r="A14229" t="s">
        <v>21663</v>
      </c>
      <c r="B14229">
        <v>1</v>
      </c>
    </row>
    <row r="14230" spans="1:2">
      <c r="A14230" t="s">
        <v>21665</v>
      </c>
      <c r="B14230">
        <v>1</v>
      </c>
    </row>
    <row r="14231" spans="1:2">
      <c r="A14231" t="s">
        <v>21667</v>
      </c>
      <c r="B14231">
        <v>1</v>
      </c>
    </row>
    <row r="14232" spans="1:2">
      <c r="A14232" t="s">
        <v>21668</v>
      </c>
      <c r="B14232">
        <v>1</v>
      </c>
    </row>
    <row r="14233" spans="1:2">
      <c r="A14233" t="s">
        <v>21670</v>
      </c>
      <c r="B14233">
        <v>1</v>
      </c>
    </row>
    <row r="14234" spans="1:2">
      <c r="A14234" t="s">
        <v>21672</v>
      </c>
      <c r="B14234">
        <v>1</v>
      </c>
    </row>
    <row r="14235" spans="1:2">
      <c r="A14235" t="s">
        <v>21673</v>
      </c>
      <c r="B14235">
        <v>1</v>
      </c>
    </row>
    <row r="14236" spans="1:2">
      <c r="A14236" t="s">
        <v>21674</v>
      </c>
      <c r="B14236">
        <v>1</v>
      </c>
    </row>
    <row r="14237" spans="1:2">
      <c r="A14237" t="s">
        <v>21677</v>
      </c>
      <c r="B14237">
        <v>1</v>
      </c>
    </row>
    <row r="14238" spans="1:2">
      <c r="A14238" t="s">
        <v>21678</v>
      </c>
      <c r="B14238">
        <v>1</v>
      </c>
    </row>
    <row r="14239" spans="1:2">
      <c r="A14239" t="s">
        <v>21680</v>
      </c>
      <c r="B14239">
        <v>1</v>
      </c>
    </row>
    <row r="14240" spans="1:2">
      <c r="A14240" t="s">
        <v>21685</v>
      </c>
      <c r="B14240">
        <v>1</v>
      </c>
    </row>
    <row r="14241" spans="1:2">
      <c r="A14241" t="s">
        <v>21688</v>
      </c>
      <c r="B14241">
        <v>1</v>
      </c>
    </row>
    <row r="14242" spans="1:2">
      <c r="A14242" t="s">
        <v>21691</v>
      </c>
      <c r="B14242">
        <v>1</v>
      </c>
    </row>
    <row r="14243" spans="1:2">
      <c r="A14243" t="s">
        <v>21692</v>
      </c>
      <c r="B14243">
        <v>1</v>
      </c>
    </row>
    <row r="14244" spans="1:2">
      <c r="A14244" t="s">
        <v>21695</v>
      </c>
      <c r="B14244">
        <v>1</v>
      </c>
    </row>
    <row r="14245" spans="1:2">
      <c r="A14245" t="s">
        <v>21696</v>
      </c>
      <c r="B14245">
        <v>1</v>
      </c>
    </row>
    <row r="14246" spans="1:2">
      <c r="A14246" t="s">
        <v>21697</v>
      </c>
      <c r="B14246">
        <v>1</v>
      </c>
    </row>
    <row r="14247" spans="1:2">
      <c r="A14247" t="s">
        <v>21698</v>
      </c>
      <c r="B14247">
        <v>1</v>
      </c>
    </row>
    <row r="14248" spans="1:2">
      <c r="A14248" t="s">
        <v>21699</v>
      </c>
      <c r="B14248">
        <v>1</v>
      </c>
    </row>
    <row r="14249" spans="1:2">
      <c r="A14249" t="s">
        <v>21700</v>
      </c>
      <c r="B14249">
        <v>1</v>
      </c>
    </row>
    <row r="14250" spans="1:2">
      <c r="A14250" t="s">
        <v>21701</v>
      </c>
      <c r="B14250">
        <v>1</v>
      </c>
    </row>
    <row r="14251" spans="1:2">
      <c r="A14251" t="s">
        <v>21702</v>
      </c>
      <c r="B14251">
        <v>1</v>
      </c>
    </row>
    <row r="14252" spans="1:2">
      <c r="A14252" t="s">
        <v>21703</v>
      </c>
      <c r="B14252">
        <v>1</v>
      </c>
    </row>
    <row r="14253" spans="1:2">
      <c r="A14253" t="s">
        <v>21704</v>
      </c>
      <c r="B14253">
        <v>1</v>
      </c>
    </row>
    <row r="14254" spans="1:2">
      <c r="A14254" t="s">
        <v>21705</v>
      </c>
      <c r="B14254">
        <v>1</v>
      </c>
    </row>
    <row r="14255" spans="1:2">
      <c r="A14255" t="s">
        <v>21706</v>
      </c>
      <c r="B14255">
        <v>1</v>
      </c>
    </row>
    <row r="14256" spans="1:2">
      <c r="A14256" t="s">
        <v>21707</v>
      </c>
      <c r="B14256">
        <v>1</v>
      </c>
    </row>
    <row r="14257" spans="1:2">
      <c r="A14257" t="s">
        <v>21708</v>
      </c>
      <c r="B14257">
        <v>1</v>
      </c>
    </row>
    <row r="14258" spans="1:2">
      <c r="A14258" t="s">
        <v>21713</v>
      </c>
      <c r="B14258">
        <v>1</v>
      </c>
    </row>
    <row r="14259" spans="1:2">
      <c r="A14259" t="s">
        <v>21714</v>
      </c>
      <c r="B14259">
        <v>1</v>
      </c>
    </row>
    <row r="14260" spans="1:2">
      <c r="A14260" t="s">
        <v>21716</v>
      </c>
      <c r="B14260">
        <v>1</v>
      </c>
    </row>
    <row r="14261" spans="1:2">
      <c r="A14261" t="s">
        <v>21717</v>
      </c>
      <c r="B14261">
        <v>1</v>
      </c>
    </row>
    <row r="14262" spans="1:2">
      <c r="A14262" t="s">
        <v>21719</v>
      </c>
      <c r="B14262">
        <v>1</v>
      </c>
    </row>
    <row r="14263" spans="1:2">
      <c r="A14263" t="s">
        <v>21720</v>
      </c>
      <c r="B14263">
        <v>1</v>
      </c>
    </row>
    <row r="14264" spans="1:2">
      <c r="A14264" t="s">
        <v>21721</v>
      </c>
      <c r="B14264">
        <v>1</v>
      </c>
    </row>
    <row r="14265" spans="1:2">
      <c r="A14265" t="s">
        <v>21722</v>
      </c>
      <c r="B14265">
        <v>1</v>
      </c>
    </row>
    <row r="14266" spans="1:2">
      <c r="A14266" t="s">
        <v>21723</v>
      </c>
      <c r="B14266">
        <v>1</v>
      </c>
    </row>
    <row r="14267" spans="1:2">
      <c r="A14267" t="s">
        <v>21725</v>
      </c>
      <c r="B14267">
        <v>1</v>
      </c>
    </row>
    <row r="14268" spans="1:2">
      <c r="A14268" t="s">
        <v>21728</v>
      </c>
      <c r="B14268">
        <v>1</v>
      </c>
    </row>
    <row r="14269" spans="1:2">
      <c r="A14269" t="s">
        <v>21730</v>
      </c>
      <c r="B14269">
        <v>1</v>
      </c>
    </row>
    <row r="14270" spans="1:2">
      <c r="A14270" t="s">
        <v>9477</v>
      </c>
      <c r="B14270">
        <v>1</v>
      </c>
    </row>
    <row r="14271" spans="1:2">
      <c r="A14271" t="s">
        <v>21731</v>
      </c>
      <c r="B14271">
        <v>1</v>
      </c>
    </row>
    <row r="14272" spans="1:2">
      <c r="A14272" t="s">
        <v>21733</v>
      </c>
      <c r="B14272">
        <v>1</v>
      </c>
    </row>
    <row r="14273" spans="1:2">
      <c r="A14273" t="s">
        <v>21734</v>
      </c>
      <c r="B14273">
        <v>1</v>
      </c>
    </row>
    <row r="14274" spans="1:2">
      <c r="A14274" t="s">
        <v>21735</v>
      </c>
      <c r="B14274">
        <v>1</v>
      </c>
    </row>
    <row r="14275" spans="1:2">
      <c r="A14275" t="s">
        <v>21736</v>
      </c>
      <c r="B14275">
        <v>1</v>
      </c>
    </row>
    <row r="14276" spans="1:2">
      <c r="A14276" t="s">
        <v>21738</v>
      </c>
      <c r="B14276">
        <v>1</v>
      </c>
    </row>
    <row r="14277" spans="1:2">
      <c r="A14277" t="s">
        <v>21740</v>
      </c>
      <c r="B14277">
        <v>1</v>
      </c>
    </row>
    <row r="14278" spans="1:2">
      <c r="A14278" t="s">
        <v>21744</v>
      </c>
      <c r="B14278">
        <v>1</v>
      </c>
    </row>
    <row r="14279" spans="1:2">
      <c r="A14279" t="s">
        <v>21745</v>
      </c>
      <c r="B14279">
        <v>1</v>
      </c>
    </row>
    <row r="14280" spans="1:2">
      <c r="A14280" t="s">
        <v>21746</v>
      </c>
      <c r="B14280">
        <v>1</v>
      </c>
    </row>
    <row r="14281" spans="1:2">
      <c r="A14281" t="s">
        <v>21747</v>
      </c>
      <c r="B14281">
        <v>1</v>
      </c>
    </row>
    <row r="14282" spans="1:2">
      <c r="A14282" t="s">
        <v>21750</v>
      </c>
      <c r="B14282">
        <v>1</v>
      </c>
    </row>
    <row r="14283" spans="1:2">
      <c r="A14283" t="s">
        <v>21751</v>
      </c>
      <c r="B14283">
        <v>1</v>
      </c>
    </row>
    <row r="14284" spans="1:2">
      <c r="A14284" t="s">
        <v>21755</v>
      </c>
      <c r="B14284">
        <v>1</v>
      </c>
    </row>
    <row r="14285" spans="1:2">
      <c r="A14285" t="s">
        <v>21757</v>
      </c>
      <c r="B14285">
        <v>1</v>
      </c>
    </row>
    <row r="14286" spans="1:2">
      <c r="A14286" t="s">
        <v>11047</v>
      </c>
      <c r="B14286">
        <v>1</v>
      </c>
    </row>
    <row r="14287" spans="1:2">
      <c r="A14287" t="s">
        <v>21758</v>
      </c>
      <c r="B14287">
        <v>1</v>
      </c>
    </row>
    <row r="14288" spans="1:2">
      <c r="A14288" t="s">
        <v>21762</v>
      </c>
      <c r="B14288">
        <v>1</v>
      </c>
    </row>
    <row r="14289" spans="1:2">
      <c r="A14289" t="s">
        <v>21763</v>
      </c>
      <c r="B14289">
        <v>1</v>
      </c>
    </row>
    <row r="14290" spans="1:2">
      <c r="A14290" t="s">
        <v>21764</v>
      </c>
      <c r="B14290">
        <v>1</v>
      </c>
    </row>
    <row r="14291" spans="1:2">
      <c r="A14291" t="s">
        <v>21765</v>
      </c>
      <c r="B14291">
        <v>1</v>
      </c>
    </row>
    <row r="14292" spans="1:2">
      <c r="A14292" t="s">
        <v>21766</v>
      </c>
      <c r="B14292">
        <v>1</v>
      </c>
    </row>
    <row r="14293" spans="1:2">
      <c r="A14293" t="s">
        <v>21770</v>
      </c>
      <c r="B14293">
        <v>1</v>
      </c>
    </row>
    <row r="14294" spans="1:2">
      <c r="A14294" t="s">
        <v>21771</v>
      </c>
      <c r="B14294">
        <v>1</v>
      </c>
    </row>
    <row r="14295" spans="1:2">
      <c r="A14295" t="s">
        <v>21772</v>
      </c>
      <c r="B14295">
        <v>1</v>
      </c>
    </row>
    <row r="14296" spans="1:2">
      <c r="A14296" s="33">
        <v>3.54E-5</v>
      </c>
      <c r="B14296">
        <v>1</v>
      </c>
    </row>
    <row r="14297" spans="1:2">
      <c r="A14297" t="s">
        <v>21773</v>
      </c>
      <c r="B14297">
        <v>1</v>
      </c>
    </row>
    <row r="14298" spans="1:2">
      <c r="A14298" t="s">
        <v>21781</v>
      </c>
      <c r="B14298">
        <v>1</v>
      </c>
    </row>
    <row r="14299" spans="1:2">
      <c r="A14299" t="s">
        <v>21784</v>
      </c>
      <c r="B14299">
        <v>1</v>
      </c>
    </row>
    <row r="14300" spans="1:2">
      <c r="A14300" t="s">
        <v>21785</v>
      </c>
      <c r="B14300">
        <v>1</v>
      </c>
    </row>
    <row r="14301" spans="1:2">
      <c r="A14301" t="s">
        <v>21787</v>
      </c>
      <c r="B14301">
        <v>1</v>
      </c>
    </row>
    <row r="14302" spans="1:2">
      <c r="A14302" t="s">
        <v>21789</v>
      </c>
      <c r="B14302">
        <v>1</v>
      </c>
    </row>
    <row r="14303" spans="1:2">
      <c r="A14303" t="s">
        <v>21790</v>
      </c>
      <c r="B14303">
        <v>1</v>
      </c>
    </row>
    <row r="14304" spans="1:2">
      <c r="A14304" t="s">
        <v>21791</v>
      </c>
      <c r="B14304">
        <v>1</v>
      </c>
    </row>
    <row r="14305" spans="1:2">
      <c r="A14305" t="s">
        <v>21793</v>
      </c>
      <c r="B14305">
        <v>1</v>
      </c>
    </row>
    <row r="14306" spans="1:2">
      <c r="A14306">
        <v>7266</v>
      </c>
      <c r="B14306">
        <v>1</v>
      </c>
    </row>
    <row r="14307" spans="1:2">
      <c r="A14307" t="s">
        <v>21795</v>
      </c>
      <c r="B14307">
        <v>1</v>
      </c>
    </row>
    <row r="14308" spans="1:2">
      <c r="A14308">
        <v>340</v>
      </c>
      <c r="B14308">
        <v>1</v>
      </c>
    </row>
    <row r="14309" spans="1:2">
      <c r="A14309" t="s">
        <v>21798</v>
      </c>
      <c r="B14309">
        <v>1</v>
      </c>
    </row>
    <row r="14310" spans="1:2">
      <c r="A14310" t="s">
        <v>21799</v>
      </c>
      <c r="B14310">
        <v>1</v>
      </c>
    </row>
    <row r="14311" spans="1:2">
      <c r="A14311" t="s">
        <v>21801</v>
      </c>
      <c r="B14311">
        <v>1</v>
      </c>
    </row>
    <row r="14312" spans="1:2">
      <c r="A14312">
        <v>6807</v>
      </c>
      <c r="B14312">
        <v>1</v>
      </c>
    </row>
    <row r="14313" spans="1:2">
      <c r="A14313">
        <v>7.66</v>
      </c>
      <c r="B14313">
        <v>1</v>
      </c>
    </row>
    <row r="14314" spans="1:2">
      <c r="A14314" t="s">
        <v>21804</v>
      </c>
      <c r="B14314">
        <v>1</v>
      </c>
    </row>
    <row r="14315" spans="1:2">
      <c r="A14315" t="s">
        <v>21807</v>
      </c>
      <c r="B14315">
        <v>1</v>
      </c>
    </row>
    <row r="14316" spans="1:2">
      <c r="A14316" t="s">
        <v>21808</v>
      </c>
      <c r="B14316">
        <v>1</v>
      </c>
    </row>
    <row r="14317" spans="1:2">
      <c r="A14317" t="s">
        <v>21809</v>
      </c>
      <c r="B14317">
        <v>1</v>
      </c>
    </row>
    <row r="14318" spans="1:2">
      <c r="A14318" t="s">
        <v>21812</v>
      </c>
      <c r="B14318">
        <v>1</v>
      </c>
    </row>
    <row r="14319" spans="1:2">
      <c r="A14319" t="s">
        <v>21815</v>
      </c>
      <c r="B14319">
        <v>1</v>
      </c>
    </row>
    <row r="14320" spans="1:2">
      <c r="A14320" t="s">
        <v>21817</v>
      </c>
      <c r="B14320">
        <v>1</v>
      </c>
    </row>
    <row r="14321" spans="1:2">
      <c r="A14321" t="s">
        <v>21820</v>
      </c>
      <c r="B14321">
        <v>1</v>
      </c>
    </row>
    <row r="14322" spans="1:2">
      <c r="A14322" t="s">
        <v>21821</v>
      </c>
      <c r="B14322">
        <v>1</v>
      </c>
    </row>
    <row r="14323" spans="1:2">
      <c r="A14323" t="s">
        <v>21822</v>
      </c>
      <c r="B14323">
        <v>1</v>
      </c>
    </row>
    <row r="14324" spans="1:2">
      <c r="A14324">
        <v>2.61</v>
      </c>
      <c r="B14324">
        <v>1</v>
      </c>
    </row>
    <row r="14325" spans="1:2">
      <c r="A14325" t="s">
        <v>21826</v>
      </c>
      <c r="B14325">
        <v>1</v>
      </c>
    </row>
    <row r="14326" spans="1:2">
      <c r="A14326" t="s">
        <v>21828</v>
      </c>
      <c r="B14326">
        <v>1</v>
      </c>
    </row>
    <row r="14327" spans="1:2">
      <c r="A14327" t="s">
        <v>21829</v>
      </c>
      <c r="B14327">
        <v>1</v>
      </c>
    </row>
    <row r="14328" spans="1:2">
      <c r="A14328" t="s">
        <v>21832</v>
      </c>
      <c r="B14328">
        <v>1</v>
      </c>
    </row>
    <row r="14329" spans="1:2">
      <c r="A14329" t="s">
        <v>21834</v>
      </c>
      <c r="B14329">
        <v>1</v>
      </c>
    </row>
    <row r="14330" spans="1:2">
      <c r="A14330" t="s">
        <v>21836</v>
      </c>
      <c r="B14330">
        <v>1</v>
      </c>
    </row>
    <row r="14331" spans="1:2">
      <c r="A14331" t="s">
        <v>21837</v>
      </c>
      <c r="B14331">
        <v>1</v>
      </c>
    </row>
    <row r="14332" spans="1:2">
      <c r="A14332" t="s">
        <v>21838</v>
      </c>
      <c r="B14332">
        <v>1</v>
      </c>
    </row>
    <row r="14333" spans="1:2">
      <c r="A14333" t="s">
        <v>21839</v>
      </c>
      <c r="B14333">
        <v>1</v>
      </c>
    </row>
    <row r="14334" spans="1:2">
      <c r="A14334" t="s">
        <v>21841</v>
      </c>
      <c r="B14334">
        <v>1</v>
      </c>
    </row>
    <row r="14335" spans="1:2">
      <c r="A14335" t="s">
        <v>21842</v>
      </c>
      <c r="B14335">
        <v>1</v>
      </c>
    </row>
    <row r="14336" spans="1:2">
      <c r="A14336" t="s">
        <v>21843</v>
      </c>
      <c r="B14336">
        <v>1</v>
      </c>
    </row>
    <row r="14337" spans="1:2">
      <c r="A14337" t="s">
        <v>21844</v>
      </c>
      <c r="B14337">
        <v>1</v>
      </c>
    </row>
    <row r="14338" spans="1:2">
      <c r="A14338" t="s">
        <v>21845</v>
      </c>
      <c r="B14338">
        <v>1</v>
      </c>
    </row>
    <row r="14339" spans="1:2">
      <c r="A14339" t="s">
        <v>21848</v>
      </c>
      <c r="B14339">
        <v>1</v>
      </c>
    </row>
    <row r="14340" spans="1:2">
      <c r="A14340" t="s">
        <v>21849</v>
      </c>
      <c r="B14340">
        <v>1</v>
      </c>
    </row>
    <row r="14341" spans="1:2">
      <c r="A14341" t="s">
        <v>21850</v>
      </c>
      <c r="B14341">
        <v>1</v>
      </c>
    </row>
    <row r="14342" spans="1:2">
      <c r="A14342" t="s">
        <v>21851</v>
      </c>
      <c r="B14342">
        <v>1</v>
      </c>
    </row>
    <row r="14343" spans="1:2">
      <c r="A14343" t="s">
        <v>21852</v>
      </c>
      <c r="B14343">
        <v>1</v>
      </c>
    </row>
    <row r="14344" spans="1:2">
      <c r="A14344" t="s">
        <v>21853</v>
      </c>
      <c r="B14344">
        <v>1</v>
      </c>
    </row>
    <row r="14345" spans="1:2">
      <c r="A14345" t="s">
        <v>21854</v>
      </c>
      <c r="B14345">
        <v>1</v>
      </c>
    </row>
    <row r="14346" spans="1:2">
      <c r="A14346" t="s">
        <v>21855</v>
      </c>
      <c r="B14346">
        <v>1</v>
      </c>
    </row>
    <row r="14347" spans="1:2">
      <c r="A14347" t="s">
        <v>21858</v>
      </c>
      <c r="B14347">
        <v>1</v>
      </c>
    </row>
    <row r="14348" spans="1:2">
      <c r="A14348" t="s">
        <v>21859</v>
      </c>
      <c r="B14348">
        <v>1</v>
      </c>
    </row>
    <row r="14349" spans="1:2">
      <c r="A14349">
        <v>1755</v>
      </c>
      <c r="B14349">
        <v>1</v>
      </c>
    </row>
    <row r="14350" spans="1:2">
      <c r="A14350" t="s">
        <v>21861</v>
      </c>
      <c r="B14350">
        <v>1</v>
      </c>
    </row>
    <row r="14351" spans="1:2">
      <c r="A14351" t="s">
        <v>21862</v>
      </c>
      <c r="B14351">
        <v>1</v>
      </c>
    </row>
    <row r="14352" spans="1:2">
      <c r="A14352" t="s">
        <v>21863</v>
      </c>
      <c r="B14352">
        <v>1</v>
      </c>
    </row>
    <row r="14353" spans="1:2">
      <c r="A14353" t="s">
        <v>21865</v>
      </c>
      <c r="B14353">
        <v>1</v>
      </c>
    </row>
    <row r="14354" spans="1:2">
      <c r="A14354" t="s">
        <v>21867</v>
      </c>
      <c r="B14354">
        <v>1</v>
      </c>
    </row>
    <row r="14355" spans="1:2">
      <c r="A14355" t="s">
        <v>21868</v>
      </c>
      <c r="B14355">
        <v>1</v>
      </c>
    </row>
    <row r="14356" spans="1:2">
      <c r="A14356" t="s">
        <v>21871</v>
      </c>
      <c r="B14356">
        <v>1</v>
      </c>
    </row>
    <row r="14357" spans="1:2">
      <c r="A14357" t="s">
        <v>21872</v>
      </c>
      <c r="B14357">
        <v>1</v>
      </c>
    </row>
    <row r="14358" spans="1:2">
      <c r="A14358" t="s">
        <v>21876</v>
      </c>
      <c r="B14358">
        <v>1</v>
      </c>
    </row>
    <row r="14359" spans="1:2">
      <c r="A14359" t="s">
        <v>21878</v>
      </c>
      <c r="B14359">
        <v>1</v>
      </c>
    </row>
    <row r="14360" spans="1:2">
      <c r="A14360" t="s">
        <v>21880</v>
      </c>
      <c r="B14360">
        <v>1</v>
      </c>
    </row>
    <row r="14361" spans="1:2">
      <c r="A14361">
        <v>-5.54</v>
      </c>
      <c r="B14361">
        <v>1</v>
      </c>
    </row>
    <row r="14362" spans="1:2">
      <c r="A14362" t="s">
        <v>21883</v>
      </c>
      <c r="B14362">
        <v>1</v>
      </c>
    </row>
    <row r="14363" spans="1:2">
      <c r="A14363" t="s">
        <v>21886</v>
      </c>
      <c r="B14363">
        <v>1</v>
      </c>
    </row>
    <row r="14364" spans="1:2">
      <c r="A14364" t="s">
        <v>21887</v>
      </c>
      <c r="B14364">
        <v>1</v>
      </c>
    </row>
    <row r="14365" spans="1:2">
      <c r="A14365">
        <v>97.35</v>
      </c>
      <c r="B14365">
        <v>1</v>
      </c>
    </row>
    <row r="14366" spans="1:2">
      <c r="A14366" t="s">
        <v>21890</v>
      </c>
      <c r="B14366">
        <v>1</v>
      </c>
    </row>
    <row r="14367" spans="1:2">
      <c r="A14367" t="s">
        <v>21893</v>
      </c>
      <c r="B14367">
        <v>1</v>
      </c>
    </row>
    <row r="14368" spans="1:2">
      <c r="A14368" t="s">
        <v>21894</v>
      </c>
      <c r="B14368">
        <v>1</v>
      </c>
    </row>
    <row r="14369" spans="1:2">
      <c r="A14369" t="s">
        <v>21895</v>
      </c>
      <c r="B14369">
        <v>1</v>
      </c>
    </row>
    <row r="14370" spans="1:2">
      <c r="A14370" t="s">
        <v>21896</v>
      </c>
      <c r="B14370">
        <v>1</v>
      </c>
    </row>
    <row r="14371" spans="1:2">
      <c r="A14371" t="s">
        <v>21898</v>
      </c>
      <c r="B14371">
        <v>1</v>
      </c>
    </row>
    <row r="14372" spans="1:2">
      <c r="A14372" t="s">
        <v>21899</v>
      </c>
      <c r="B14372">
        <v>1</v>
      </c>
    </row>
    <row r="14373" spans="1:2">
      <c r="A14373" t="s">
        <v>21900</v>
      </c>
      <c r="B14373">
        <v>1</v>
      </c>
    </row>
    <row r="14374" spans="1:2">
      <c r="A14374" t="s">
        <v>21901</v>
      </c>
      <c r="B14374">
        <v>1</v>
      </c>
    </row>
    <row r="14375" spans="1:2">
      <c r="A14375" t="s">
        <v>21902</v>
      </c>
      <c r="B14375">
        <v>1</v>
      </c>
    </row>
    <row r="14376" spans="1:2">
      <c r="A14376" t="s">
        <v>21904</v>
      </c>
      <c r="B14376">
        <v>1</v>
      </c>
    </row>
    <row r="14377" spans="1:2">
      <c r="A14377" t="s">
        <v>21906</v>
      </c>
      <c r="B14377">
        <v>1</v>
      </c>
    </row>
    <row r="14378" spans="1:2">
      <c r="A14378" t="s">
        <v>21907</v>
      </c>
      <c r="B14378">
        <v>1</v>
      </c>
    </row>
    <row r="14379" spans="1:2">
      <c r="A14379" t="s">
        <v>21908</v>
      </c>
      <c r="B14379">
        <v>1</v>
      </c>
    </row>
    <row r="14380" spans="1:2">
      <c r="A14380" t="s">
        <v>21909</v>
      </c>
      <c r="B14380">
        <v>1</v>
      </c>
    </row>
    <row r="14381" spans="1:2">
      <c r="A14381" t="s">
        <v>21910</v>
      </c>
      <c r="B14381">
        <v>1</v>
      </c>
    </row>
    <row r="14382" spans="1:2">
      <c r="A14382">
        <v>4.37</v>
      </c>
      <c r="B14382">
        <v>1</v>
      </c>
    </row>
    <row r="14383" spans="1:2">
      <c r="A14383" t="s">
        <v>21913</v>
      </c>
      <c r="B14383">
        <v>1</v>
      </c>
    </row>
    <row r="14384" spans="1:2">
      <c r="A14384" t="s">
        <v>21914</v>
      </c>
      <c r="B14384">
        <v>1</v>
      </c>
    </row>
    <row r="14385" spans="1:2">
      <c r="A14385">
        <v>10.3</v>
      </c>
      <c r="B14385">
        <v>1</v>
      </c>
    </row>
    <row r="14386" spans="1:2">
      <c r="A14386">
        <v>10.4</v>
      </c>
      <c r="B14386">
        <v>1</v>
      </c>
    </row>
    <row r="14387" spans="1:2">
      <c r="A14387">
        <v>10.7</v>
      </c>
      <c r="B14387">
        <v>1</v>
      </c>
    </row>
    <row r="14388" spans="1:2">
      <c r="A14388" t="s">
        <v>21917</v>
      </c>
      <c r="B14388">
        <v>1</v>
      </c>
    </row>
    <row r="14389" spans="1:2">
      <c r="A14389" t="s">
        <v>21920</v>
      </c>
      <c r="B14389">
        <v>1</v>
      </c>
    </row>
    <row r="14390" spans="1:2">
      <c r="A14390" t="s">
        <v>21922</v>
      </c>
      <c r="B14390">
        <v>1</v>
      </c>
    </row>
    <row r="14391" spans="1:2">
      <c r="A14391" t="s">
        <v>21923</v>
      </c>
      <c r="B14391">
        <v>1</v>
      </c>
    </row>
    <row r="14392" spans="1:2">
      <c r="A14392" t="s">
        <v>21924</v>
      </c>
      <c r="B14392">
        <v>1</v>
      </c>
    </row>
    <row r="14393" spans="1:2">
      <c r="A14393" t="s">
        <v>21928</v>
      </c>
      <c r="B14393">
        <v>1</v>
      </c>
    </row>
    <row r="14394" spans="1:2">
      <c r="A14394" t="s">
        <v>21929</v>
      </c>
      <c r="B14394">
        <v>1</v>
      </c>
    </row>
    <row r="14395" spans="1:2">
      <c r="A14395" t="s">
        <v>21930</v>
      </c>
      <c r="B14395">
        <v>1</v>
      </c>
    </row>
    <row r="14396" spans="1:2">
      <c r="A14396" t="s">
        <v>21932</v>
      </c>
      <c r="B14396">
        <v>1</v>
      </c>
    </row>
    <row r="14397" spans="1:2">
      <c r="A14397" t="s">
        <v>21933</v>
      </c>
      <c r="B14397">
        <v>1</v>
      </c>
    </row>
    <row r="14398" spans="1:2">
      <c r="A14398" t="s">
        <v>21934</v>
      </c>
      <c r="B14398">
        <v>1</v>
      </c>
    </row>
    <row r="14399" spans="1:2">
      <c r="A14399" t="s">
        <v>21939</v>
      </c>
      <c r="B14399">
        <v>1</v>
      </c>
    </row>
    <row r="14400" spans="1:2">
      <c r="A14400" t="s">
        <v>21940</v>
      </c>
      <c r="B14400">
        <v>1</v>
      </c>
    </row>
    <row r="14401" spans="1:2">
      <c r="A14401" t="s">
        <v>21944</v>
      </c>
      <c r="B14401">
        <v>1</v>
      </c>
    </row>
    <row r="14402" spans="1:2">
      <c r="A14402" t="s">
        <v>21945</v>
      </c>
      <c r="B14402">
        <v>1</v>
      </c>
    </row>
    <row r="14403" spans="1:2">
      <c r="A14403" t="s">
        <v>21948</v>
      </c>
      <c r="B14403">
        <v>1</v>
      </c>
    </row>
    <row r="14404" spans="1:2">
      <c r="A14404" t="s">
        <v>21949</v>
      </c>
      <c r="B14404">
        <v>1</v>
      </c>
    </row>
    <row r="14405" spans="1:2">
      <c r="A14405" t="s">
        <v>21950</v>
      </c>
      <c r="B14405">
        <v>1</v>
      </c>
    </row>
    <row r="14406" spans="1:2">
      <c r="A14406" t="s">
        <v>21951</v>
      </c>
      <c r="B14406">
        <v>1</v>
      </c>
    </row>
    <row r="14407" spans="1:2">
      <c r="A14407" t="s">
        <v>21952</v>
      </c>
      <c r="B14407">
        <v>1</v>
      </c>
    </row>
    <row r="14408" spans="1:2">
      <c r="A14408" t="s">
        <v>21953</v>
      </c>
      <c r="B14408">
        <v>1</v>
      </c>
    </row>
    <row r="14409" spans="1:2">
      <c r="A14409">
        <v>-0.9</v>
      </c>
      <c r="B14409">
        <v>1</v>
      </c>
    </row>
    <row r="14410" spans="1:2">
      <c r="A14410" t="s">
        <v>21956</v>
      </c>
      <c r="B14410">
        <v>1</v>
      </c>
    </row>
    <row r="14411" spans="1:2">
      <c r="A14411" t="s">
        <v>21957</v>
      </c>
      <c r="B14411">
        <v>1</v>
      </c>
    </row>
    <row r="14412" spans="1:2">
      <c r="A14412" t="s">
        <v>21958</v>
      </c>
      <c r="B14412">
        <v>1</v>
      </c>
    </row>
    <row r="14413" spans="1:2">
      <c r="A14413" t="s">
        <v>21960</v>
      </c>
      <c r="B14413">
        <v>1</v>
      </c>
    </row>
    <row r="14414" spans="1:2">
      <c r="A14414" t="s">
        <v>21961</v>
      </c>
      <c r="B14414">
        <v>1</v>
      </c>
    </row>
    <row r="14415" spans="1:2">
      <c r="A14415" t="s">
        <v>21964</v>
      </c>
      <c r="B14415">
        <v>1</v>
      </c>
    </row>
    <row r="14416" spans="1:2">
      <c r="A14416" t="s">
        <v>21965</v>
      </c>
      <c r="B14416">
        <v>1</v>
      </c>
    </row>
    <row r="14417" spans="1:2">
      <c r="A14417" t="s">
        <v>21966</v>
      </c>
      <c r="B14417">
        <v>1</v>
      </c>
    </row>
    <row r="14418" spans="1:2">
      <c r="A14418" t="s">
        <v>21967</v>
      </c>
      <c r="B14418">
        <v>1</v>
      </c>
    </row>
    <row r="14419" spans="1:2">
      <c r="A14419" t="s">
        <v>21968</v>
      </c>
      <c r="B14419">
        <v>1</v>
      </c>
    </row>
    <row r="14420" spans="1:2">
      <c r="A14420" t="s">
        <v>21970</v>
      </c>
      <c r="B14420">
        <v>1</v>
      </c>
    </row>
    <row r="14421" spans="1:2">
      <c r="A14421" t="s">
        <v>21971</v>
      </c>
      <c r="B14421">
        <v>1</v>
      </c>
    </row>
    <row r="14422" spans="1:2">
      <c r="A14422" t="s">
        <v>21974</v>
      </c>
      <c r="B14422">
        <v>1</v>
      </c>
    </row>
    <row r="14423" spans="1:2">
      <c r="A14423">
        <v>893</v>
      </c>
      <c r="B14423">
        <v>1</v>
      </c>
    </row>
    <row r="14424" spans="1:2">
      <c r="A14424" t="s">
        <v>21977</v>
      </c>
      <c r="B14424">
        <v>1</v>
      </c>
    </row>
    <row r="14425" spans="1:2">
      <c r="A14425">
        <v>79.3</v>
      </c>
      <c r="B14425">
        <v>1</v>
      </c>
    </row>
    <row r="14426" spans="1:2">
      <c r="A14426">
        <v>79.400000000000006</v>
      </c>
      <c r="B14426">
        <v>1</v>
      </c>
    </row>
    <row r="14427" spans="1:2">
      <c r="A14427" t="s">
        <v>21979</v>
      </c>
      <c r="B14427">
        <v>1</v>
      </c>
    </row>
    <row r="14428" spans="1:2">
      <c r="A14428" t="s">
        <v>21980</v>
      </c>
      <c r="B14428">
        <v>1</v>
      </c>
    </row>
    <row r="14429" spans="1:2">
      <c r="A14429" t="s">
        <v>21981</v>
      </c>
      <c r="B14429">
        <v>1</v>
      </c>
    </row>
    <row r="14430" spans="1:2">
      <c r="A14430" t="s">
        <v>21985</v>
      </c>
      <c r="B14430">
        <v>1</v>
      </c>
    </row>
    <row r="14431" spans="1:2">
      <c r="A14431">
        <v>8.82</v>
      </c>
      <c r="B14431">
        <v>1</v>
      </c>
    </row>
    <row r="14432" spans="1:2">
      <c r="A14432" t="s">
        <v>21986</v>
      </c>
      <c r="B14432">
        <v>1</v>
      </c>
    </row>
    <row r="14433" spans="1:2">
      <c r="A14433" t="s">
        <v>21987</v>
      </c>
      <c r="B14433">
        <v>1</v>
      </c>
    </row>
    <row r="14434" spans="1:2">
      <c r="A14434" t="s">
        <v>21988</v>
      </c>
      <c r="B14434">
        <v>1</v>
      </c>
    </row>
    <row r="14435" spans="1:2">
      <c r="A14435" t="s">
        <v>21989</v>
      </c>
      <c r="B14435">
        <v>1</v>
      </c>
    </row>
    <row r="14436" spans="1:2">
      <c r="A14436" t="s">
        <v>21990</v>
      </c>
      <c r="B14436">
        <v>1</v>
      </c>
    </row>
    <row r="14437" spans="1:2">
      <c r="A14437">
        <v>1246</v>
      </c>
      <c r="B14437">
        <v>1</v>
      </c>
    </row>
    <row r="14438" spans="1:2">
      <c r="A14438" t="s">
        <v>10796</v>
      </c>
      <c r="B14438">
        <v>1</v>
      </c>
    </row>
    <row r="14439" spans="1:2">
      <c r="A14439" t="s">
        <v>21992</v>
      </c>
      <c r="B14439">
        <v>1</v>
      </c>
    </row>
    <row r="14440" spans="1:2">
      <c r="A14440" t="s">
        <v>21993</v>
      </c>
      <c r="B14440">
        <v>1</v>
      </c>
    </row>
    <row r="14441" spans="1:2">
      <c r="A14441">
        <v>245</v>
      </c>
      <c r="B14441">
        <v>1</v>
      </c>
    </row>
    <row r="14442" spans="1:2">
      <c r="A14442">
        <v>244</v>
      </c>
      <c r="B14442">
        <v>1</v>
      </c>
    </row>
    <row r="14443" spans="1:2">
      <c r="A14443">
        <v>246</v>
      </c>
      <c r="B14443">
        <v>1</v>
      </c>
    </row>
    <row r="14444" spans="1:2">
      <c r="A14444">
        <v>243</v>
      </c>
      <c r="B14444">
        <v>1</v>
      </c>
    </row>
    <row r="14445" spans="1:2">
      <c r="A14445" t="s">
        <v>21996</v>
      </c>
      <c r="B14445">
        <v>1</v>
      </c>
    </row>
    <row r="14446" spans="1:2">
      <c r="A14446" t="s">
        <v>21997</v>
      </c>
      <c r="B14446">
        <v>1</v>
      </c>
    </row>
    <row r="14447" spans="1:2">
      <c r="A14447">
        <v>8.85</v>
      </c>
      <c r="B14447">
        <v>1</v>
      </c>
    </row>
    <row r="14448" spans="1:2">
      <c r="A14448" t="s">
        <v>22000</v>
      </c>
      <c r="B14448">
        <v>1</v>
      </c>
    </row>
    <row r="14449" spans="1:2">
      <c r="A14449" t="s">
        <v>22001</v>
      </c>
      <c r="B14449">
        <v>1</v>
      </c>
    </row>
    <row r="14450" spans="1:2">
      <c r="A14450" t="s">
        <v>22003</v>
      </c>
      <c r="B14450">
        <v>1</v>
      </c>
    </row>
    <row r="14451" spans="1:2">
      <c r="A14451">
        <f>0.007</f>
        <v>7.0000000000000001E-3</v>
      </c>
      <c r="B14451">
        <v>1</v>
      </c>
    </row>
    <row r="14452" spans="1:2">
      <c r="A14452">
        <f>0.006</f>
        <v>6.0000000000000001E-3</v>
      </c>
      <c r="B14452">
        <v>1</v>
      </c>
    </row>
    <row r="14453" spans="1:2">
      <c r="A14453">
        <f>0.005</f>
        <v>5.0000000000000001E-3</v>
      </c>
      <c r="B14453">
        <v>1</v>
      </c>
    </row>
    <row r="14454" spans="1:2">
      <c r="A14454">
        <f>0.004</f>
        <v>4.0000000000000001E-3</v>
      </c>
      <c r="B14454">
        <v>1</v>
      </c>
    </row>
    <row r="14455" spans="1:2">
      <c r="A14455" t="s">
        <v>22005</v>
      </c>
      <c r="B14455">
        <v>1</v>
      </c>
    </row>
    <row r="14456" spans="1:2">
      <c r="A14456" t="s">
        <v>22006</v>
      </c>
      <c r="B14456">
        <v>1</v>
      </c>
    </row>
    <row r="14457" spans="1:2">
      <c r="A14457">
        <v>8.9999999999999998E-4</v>
      </c>
      <c r="B14457">
        <v>1</v>
      </c>
    </row>
    <row r="14458" spans="1:2">
      <c r="A14458" t="s">
        <v>22007</v>
      </c>
      <c r="B14458">
        <v>1</v>
      </c>
    </row>
    <row r="14459" spans="1:2">
      <c r="A14459" t="s">
        <v>22009</v>
      </c>
      <c r="B14459">
        <v>1</v>
      </c>
    </row>
    <row r="14460" spans="1:2">
      <c r="A14460" t="s">
        <v>22010</v>
      </c>
      <c r="B14460">
        <v>1</v>
      </c>
    </row>
    <row r="14461" spans="1:2">
      <c r="A14461" t="s">
        <v>22012</v>
      </c>
      <c r="B14461">
        <v>1</v>
      </c>
    </row>
    <row r="14462" spans="1:2">
      <c r="A14462" t="s">
        <v>22016</v>
      </c>
      <c r="B14462">
        <v>1</v>
      </c>
    </row>
    <row r="14463" spans="1:2">
      <c r="A14463" t="s">
        <v>22017</v>
      </c>
      <c r="B14463">
        <v>1</v>
      </c>
    </row>
    <row r="14464" spans="1:2">
      <c r="A14464" t="s">
        <v>22018</v>
      </c>
      <c r="B14464">
        <v>1</v>
      </c>
    </row>
    <row r="14465" spans="1:2">
      <c r="A14465" t="s">
        <v>22019</v>
      </c>
      <c r="B14465">
        <v>1</v>
      </c>
    </row>
    <row r="14466" spans="1:2">
      <c r="A14466" t="s">
        <v>22021</v>
      </c>
      <c r="B14466">
        <v>1</v>
      </c>
    </row>
    <row r="14467" spans="1:2">
      <c r="A14467" t="s">
        <v>22023</v>
      </c>
      <c r="B14467">
        <v>1</v>
      </c>
    </row>
    <row r="14468" spans="1:2">
      <c r="A14468" t="s">
        <v>22025</v>
      </c>
      <c r="B14468">
        <v>1</v>
      </c>
    </row>
    <row r="14469" spans="1:2">
      <c r="A14469" t="s">
        <v>22026</v>
      </c>
      <c r="B14469">
        <v>1</v>
      </c>
    </row>
    <row r="14470" spans="1:2">
      <c r="A14470">
        <v>9</v>
      </c>
      <c r="B14470">
        <v>1</v>
      </c>
    </row>
    <row r="14471" spans="1:2">
      <c r="A14471" t="s">
        <v>22027</v>
      </c>
      <c r="B14471">
        <v>1</v>
      </c>
    </row>
    <row r="14472" spans="1:2">
      <c r="A14472" t="s">
        <v>22028</v>
      </c>
      <c r="B14472">
        <v>1</v>
      </c>
    </row>
    <row r="14473" spans="1:2">
      <c r="A14473" t="s">
        <v>22030</v>
      </c>
      <c r="B14473">
        <v>1</v>
      </c>
    </row>
    <row r="14474" spans="1:2">
      <c r="A14474" t="s">
        <v>22032</v>
      </c>
      <c r="B14474">
        <v>1</v>
      </c>
    </row>
    <row r="14475" spans="1:2">
      <c r="A14475" t="s">
        <v>22034</v>
      </c>
      <c r="B14475">
        <v>1</v>
      </c>
    </row>
    <row r="14476" spans="1:2">
      <c r="A14476" t="s">
        <v>22036</v>
      </c>
      <c r="B14476">
        <v>1</v>
      </c>
    </row>
    <row r="14477" spans="1:2">
      <c r="A14477" t="s">
        <v>22037</v>
      </c>
      <c r="B14477">
        <v>1</v>
      </c>
    </row>
    <row r="14478" spans="1:2">
      <c r="A14478" t="s">
        <v>22040</v>
      </c>
      <c r="B14478">
        <v>1</v>
      </c>
    </row>
    <row r="14479" spans="1:2">
      <c r="A14479" t="s">
        <v>22042</v>
      </c>
      <c r="B14479">
        <v>1</v>
      </c>
    </row>
    <row r="14480" spans="1:2">
      <c r="A14480" t="s">
        <v>22043</v>
      </c>
      <c r="B14480">
        <v>1</v>
      </c>
    </row>
    <row r="14481" spans="1:2">
      <c r="A14481" t="s">
        <v>22044</v>
      </c>
      <c r="B14481">
        <v>1</v>
      </c>
    </row>
    <row r="14482" spans="1:2">
      <c r="A14482" t="s">
        <v>22045</v>
      </c>
      <c r="B14482">
        <v>1</v>
      </c>
    </row>
    <row r="14483" spans="1:2">
      <c r="A14483" t="s">
        <v>22046</v>
      </c>
      <c r="B14483">
        <v>1</v>
      </c>
    </row>
    <row r="14484" spans="1:2">
      <c r="A14484" t="s">
        <v>22047</v>
      </c>
      <c r="B14484">
        <v>1</v>
      </c>
    </row>
    <row r="14485" spans="1:2">
      <c r="A14485" t="s">
        <v>22048</v>
      </c>
      <c r="B14485">
        <v>1</v>
      </c>
    </row>
    <row r="14486" spans="1:2">
      <c r="A14486">
        <v>6.5000000000000002E-2</v>
      </c>
      <c r="B14486">
        <v>1</v>
      </c>
    </row>
    <row r="14487" spans="1:2">
      <c r="A14487" t="s">
        <v>22049</v>
      </c>
      <c r="B14487">
        <v>1</v>
      </c>
    </row>
    <row r="14488" spans="1:2">
      <c r="A14488" t="s">
        <v>22050</v>
      </c>
      <c r="B14488">
        <v>1</v>
      </c>
    </row>
    <row r="14489" spans="1:2">
      <c r="A14489" t="s">
        <v>22052</v>
      </c>
      <c r="B14489">
        <v>1</v>
      </c>
    </row>
    <row r="14490" spans="1:2">
      <c r="A14490" t="s">
        <v>22054</v>
      </c>
      <c r="B14490">
        <v>1</v>
      </c>
    </row>
    <row r="14491" spans="1:2">
      <c r="A14491" t="s">
        <v>22057</v>
      </c>
      <c r="B14491">
        <v>1</v>
      </c>
    </row>
    <row r="14492" spans="1:2">
      <c r="A14492" t="s">
        <v>22058</v>
      </c>
      <c r="B14492">
        <v>1</v>
      </c>
    </row>
    <row r="14493" spans="1:2">
      <c r="A14493" t="s">
        <v>22065</v>
      </c>
      <c r="B14493">
        <v>1</v>
      </c>
    </row>
    <row r="14494" spans="1:2">
      <c r="A14494" t="s">
        <v>22067</v>
      </c>
      <c r="B14494">
        <v>1</v>
      </c>
    </row>
    <row r="14495" spans="1:2">
      <c r="A14495" t="s">
        <v>22068</v>
      </c>
      <c r="B14495">
        <v>1</v>
      </c>
    </row>
    <row r="14496" spans="1:2">
      <c r="A14496" t="s">
        <v>22070</v>
      </c>
      <c r="B14496">
        <v>1</v>
      </c>
    </row>
    <row r="14497" spans="1:2">
      <c r="A14497" t="s">
        <v>22074</v>
      </c>
      <c r="B14497">
        <v>1</v>
      </c>
    </row>
    <row r="14498" spans="1:2">
      <c r="A14498" t="s">
        <v>22076</v>
      </c>
      <c r="B14498">
        <v>1</v>
      </c>
    </row>
    <row r="14499" spans="1:2">
      <c r="A14499">
        <v>2694</v>
      </c>
      <c r="B14499">
        <v>1</v>
      </c>
    </row>
    <row r="14500" spans="1:2">
      <c r="A14500" t="s">
        <v>22078</v>
      </c>
      <c r="B14500">
        <v>1</v>
      </c>
    </row>
    <row r="14501" spans="1:2">
      <c r="A14501" t="s">
        <v>22079</v>
      </c>
      <c r="B14501">
        <v>1</v>
      </c>
    </row>
    <row r="14502" spans="1:2">
      <c r="A14502" t="s">
        <v>22082</v>
      </c>
      <c r="B14502">
        <v>1</v>
      </c>
    </row>
    <row r="14503" spans="1:2">
      <c r="A14503" t="s">
        <v>22083</v>
      </c>
      <c r="B14503">
        <v>1</v>
      </c>
    </row>
    <row r="14504" spans="1:2">
      <c r="A14504" t="s">
        <v>22085</v>
      </c>
      <c r="B14504">
        <v>1</v>
      </c>
    </row>
    <row r="14505" spans="1:2">
      <c r="A14505" t="s">
        <v>22089</v>
      </c>
      <c r="B14505">
        <v>1</v>
      </c>
    </row>
    <row r="14506" spans="1:2">
      <c r="A14506" t="s">
        <v>22090</v>
      </c>
      <c r="B14506">
        <v>1</v>
      </c>
    </row>
    <row r="14507" spans="1:2">
      <c r="A14507" t="s">
        <v>22091</v>
      </c>
      <c r="B14507">
        <v>1</v>
      </c>
    </row>
    <row r="14508" spans="1:2">
      <c r="A14508">
        <v>176.1</v>
      </c>
      <c r="B14508">
        <v>1</v>
      </c>
    </row>
    <row r="14509" spans="1:2">
      <c r="A14509" t="s">
        <v>22094</v>
      </c>
      <c r="B14509">
        <v>1</v>
      </c>
    </row>
    <row r="14510" spans="1:2">
      <c r="A14510" t="s">
        <v>22096</v>
      </c>
      <c r="B14510">
        <v>1</v>
      </c>
    </row>
    <row r="14511" spans="1:2">
      <c r="A14511" t="s">
        <v>22097</v>
      </c>
      <c r="B14511">
        <v>1</v>
      </c>
    </row>
    <row r="14512" spans="1:2">
      <c r="A14512" t="s">
        <v>22098</v>
      </c>
      <c r="B14512">
        <v>1</v>
      </c>
    </row>
    <row r="14513" spans="1:2">
      <c r="A14513">
        <v>8268145</v>
      </c>
      <c r="B14513">
        <v>1</v>
      </c>
    </row>
    <row r="14514" spans="1:2">
      <c r="A14514" t="s">
        <v>22100</v>
      </c>
      <c r="B14514">
        <v>1</v>
      </c>
    </row>
    <row r="14515" spans="1:2">
      <c r="A14515" t="s">
        <v>22101</v>
      </c>
      <c r="B14515">
        <v>1</v>
      </c>
    </row>
    <row r="14516" spans="1:2">
      <c r="A14516" t="s">
        <v>22102</v>
      </c>
      <c r="B14516">
        <v>1</v>
      </c>
    </row>
    <row r="14517" spans="1:2">
      <c r="A14517" t="s">
        <v>22103</v>
      </c>
      <c r="B14517">
        <v>1</v>
      </c>
    </row>
    <row r="14518" spans="1:2">
      <c r="A14518" t="s">
        <v>22104</v>
      </c>
      <c r="B14518">
        <v>1</v>
      </c>
    </row>
    <row r="14519" spans="1:2">
      <c r="A14519" t="s">
        <v>22105</v>
      </c>
      <c r="B14519">
        <v>1</v>
      </c>
    </row>
    <row r="14520" spans="1:2">
      <c r="A14520" t="s">
        <v>22108</v>
      </c>
      <c r="B14520">
        <v>1</v>
      </c>
    </row>
    <row r="14521" spans="1:2">
      <c r="A14521" t="s">
        <v>22109</v>
      </c>
      <c r="B14521">
        <v>1</v>
      </c>
    </row>
    <row r="14522" spans="1:2">
      <c r="A14522" t="s">
        <v>22110</v>
      </c>
      <c r="B14522">
        <v>1</v>
      </c>
    </row>
    <row r="14523" spans="1:2">
      <c r="A14523" t="s">
        <v>22112</v>
      </c>
      <c r="B14523">
        <v>1</v>
      </c>
    </row>
    <row r="14524" spans="1:2">
      <c r="A14524" t="s">
        <v>22113</v>
      </c>
      <c r="B14524">
        <v>1</v>
      </c>
    </row>
    <row r="14525" spans="1:2">
      <c r="A14525">
        <v>24.15</v>
      </c>
      <c r="B14525">
        <v>1</v>
      </c>
    </row>
    <row r="14526" spans="1:2">
      <c r="A14526" t="s">
        <v>22115</v>
      </c>
      <c r="B14526">
        <v>1</v>
      </c>
    </row>
    <row r="14527" spans="1:2">
      <c r="A14527" t="s">
        <v>22117</v>
      </c>
      <c r="B14527">
        <v>1</v>
      </c>
    </row>
    <row r="14528" spans="1:2">
      <c r="A14528" t="s">
        <v>22118</v>
      </c>
      <c r="B14528">
        <v>1</v>
      </c>
    </row>
    <row r="14529" spans="1:2">
      <c r="A14529" t="s">
        <v>22120</v>
      </c>
      <c r="B14529">
        <v>1</v>
      </c>
    </row>
    <row r="14530" spans="1:2">
      <c r="A14530" t="s">
        <v>22121</v>
      </c>
      <c r="B14530">
        <v>1</v>
      </c>
    </row>
    <row r="14531" spans="1:2">
      <c r="A14531" t="s">
        <v>22122</v>
      </c>
      <c r="B14531">
        <v>1</v>
      </c>
    </row>
    <row r="14532" spans="1:2">
      <c r="A14532" t="s">
        <v>22123</v>
      </c>
      <c r="B14532">
        <v>1</v>
      </c>
    </row>
    <row r="14533" spans="1:2">
      <c r="A14533" t="s">
        <v>22124</v>
      </c>
      <c r="B14533">
        <v>1</v>
      </c>
    </row>
    <row r="14534" spans="1:2">
      <c r="A14534" t="s">
        <v>22125</v>
      </c>
      <c r="B14534">
        <v>1</v>
      </c>
    </row>
    <row r="14535" spans="1:2">
      <c r="A14535" t="s">
        <v>22128</v>
      </c>
      <c r="B14535">
        <v>1</v>
      </c>
    </row>
    <row r="14536" spans="1:2">
      <c r="A14536" t="s">
        <v>22131</v>
      </c>
      <c r="B14536">
        <v>1</v>
      </c>
    </row>
    <row r="14537" spans="1:2">
      <c r="A14537" t="s">
        <v>22132</v>
      </c>
      <c r="B14537">
        <v>1</v>
      </c>
    </row>
    <row r="14538" spans="1:2">
      <c r="A14538" t="s">
        <v>22133</v>
      </c>
      <c r="B14538">
        <v>1</v>
      </c>
    </row>
    <row r="14539" spans="1:2">
      <c r="A14539" t="s">
        <v>22134</v>
      </c>
      <c r="B14539">
        <v>1</v>
      </c>
    </row>
    <row r="14540" spans="1:2">
      <c r="A14540" t="s">
        <v>22141</v>
      </c>
      <c r="B14540">
        <v>1</v>
      </c>
    </row>
    <row r="14541" spans="1:2">
      <c r="A14541" t="s">
        <v>22143</v>
      </c>
      <c r="B14541">
        <v>1</v>
      </c>
    </row>
    <row r="14542" spans="1:2">
      <c r="A14542" t="s">
        <v>22144</v>
      </c>
      <c r="B14542">
        <v>1</v>
      </c>
    </row>
    <row r="14543" spans="1:2">
      <c r="A14543" t="s">
        <v>22147</v>
      </c>
      <c r="B14543">
        <v>1</v>
      </c>
    </row>
    <row r="14544" spans="1:2">
      <c r="A14544" t="s">
        <v>22152</v>
      </c>
      <c r="B14544">
        <v>1</v>
      </c>
    </row>
    <row r="14545" spans="1:2">
      <c r="A14545" t="s">
        <v>22154</v>
      </c>
      <c r="B14545">
        <v>1</v>
      </c>
    </row>
    <row r="14546" spans="1:2">
      <c r="A14546" t="s">
        <v>22155</v>
      </c>
      <c r="B14546">
        <v>1</v>
      </c>
    </row>
    <row r="14547" spans="1:2">
      <c r="A14547" t="s">
        <v>22156</v>
      </c>
      <c r="B14547">
        <v>1</v>
      </c>
    </row>
    <row r="14548" spans="1:2">
      <c r="A14548" t="s">
        <v>22157</v>
      </c>
      <c r="B14548">
        <v>1</v>
      </c>
    </row>
    <row r="14549" spans="1:2">
      <c r="A14549" t="s">
        <v>22161</v>
      </c>
      <c r="B14549">
        <v>1</v>
      </c>
    </row>
    <row r="14550" spans="1:2">
      <c r="A14550" t="s">
        <v>22163</v>
      </c>
      <c r="B14550">
        <v>1</v>
      </c>
    </row>
    <row r="14551" spans="1:2">
      <c r="A14551" t="s">
        <v>22166</v>
      </c>
      <c r="B14551">
        <v>1</v>
      </c>
    </row>
    <row r="14552" spans="1:2">
      <c r="A14552" t="s">
        <v>22167</v>
      </c>
      <c r="B14552">
        <v>1</v>
      </c>
    </row>
    <row r="14553" spans="1:2">
      <c r="A14553" t="s">
        <v>11135</v>
      </c>
      <c r="B14553">
        <v>1</v>
      </c>
    </row>
    <row r="14554" spans="1:2">
      <c r="A14554">
        <v>760</v>
      </c>
      <c r="B14554">
        <v>1</v>
      </c>
    </row>
    <row r="14555" spans="1:2">
      <c r="A14555" t="s">
        <v>22168</v>
      </c>
      <c r="B14555">
        <v>1</v>
      </c>
    </row>
    <row r="14556" spans="1:2">
      <c r="A14556" t="s">
        <v>22169</v>
      </c>
      <c r="B14556">
        <v>1</v>
      </c>
    </row>
    <row r="14557" spans="1:2">
      <c r="A14557" t="s">
        <v>22171</v>
      </c>
      <c r="B14557">
        <v>1</v>
      </c>
    </row>
    <row r="14558" spans="1:2">
      <c r="A14558" t="s">
        <v>22172</v>
      </c>
      <c r="B14558">
        <v>1</v>
      </c>
    </row>
    <row r="14559" spans="1:2">
      <c r="A14559" t="s">
        <v>22173</v>
      </c>
      <c r="B14559">
        <v>1</v>
      </c>
    </row>
    <row r="14560" spans="1:2">
      <c r="A14560" t="s">
        <v>22174</v>
      </c>
      <c r="B14560">
        <v>1</v>
      </c>
    </row>
    <row r="14561" spans="1:2">
      <c r="A14561" t="s">
        <v>22175</v>
      </c>
      <c r="B14561">
        <v>1</v>
      </c>
    </row>
    <row r="14562" spans="1:2">
      <c r="A14562" t="s">
        <v>22176</v>
      </c>
      <c r="B14562">
        <v>1</v>
      </c>
    </row>
    <row r="14563" spans="1:2">
      <c r="A14563" t="s">
        <v>22180</v>
      </c>
      <c r="B14563">
        <v>1</v>
      </c>
    </row>
    <row r="14564" spans="1:2">
      <c r="A14564">
        <v>1.0000000000000001E-5</v>
      </c>
      <c r="B14564">
        <v>1</v>
      </c>
    </row>
    <row r="14565" spans="1:2">
      <c r="A14565" t="s">
        <v>22181</v>
      </c>
      <c r="B14565">
        <v>1</v>
      </c>
    </row>
    <row r="14566" spans="1:2">
      <c r="A14566" t="s">
        <v>22182</v>
      </c>
      <c r="B14566">
        <v>1</v>
      </c>
    </row>
    <row r="14567" spans="1:2">
      <c r="A14567" t="s">
        <v>22183</v>
      </c>
      <c r="B14567">
        <v>1</v>
      </c>
    </row>
    <row r="14568" spans="1:2">
      <c r="A14568" t="s">
        <v>22184</v>
      </c>
      <c r="B14568">
        <v>1</v>
      </c>
    </row>
    <row r="14569" spans="1:2">
      <c r="A14569" t="s">
        <v>22185</v>
      </c>
      <c r="B14569">
        <v>1</v>
      </c>
    </row>
    <row r="14570" spans="1:2">
      <c r="A14570" t="s">
        <v>22186</v>
      </c>
      <c r="B14570">
        <v>1</v>
      </c>
    </row>
    <row r="14571" spans="1:2">
      <c r="A14571" t="s">
        <v>22190</v>
      </c>
      <c r="B14571">
        <v>1</v>
      </c>
    </row>
    <row r="14572" spans="1:2">
      <c r="A14572" t="s">
        <v>22191</v>
      </c>
      <c r="B14572">
        <v>1</v>
      </c>
    </row>
    <row r="14573" spans="1:2">
      <c r="A14573" t="s">
        <v>22193</v>
      </c>
      <c r="B14573">
        <v>1</v>
      </c>
    </row>
    <row r="14574" spans="1:2">
      <c r="A14574" t="s">
        <v>22194</v>
      </c>
      <c r="B14574">
        <v>1</v>
      </c>
    </row>
    <row r="14575" spans="1:2">
      <c r="A14575" t="s">
        <v>22195</v>
      </c>
      <c r="B14575">
        <v>1</v>
      </c>
    </row>
    <row r="14576" spans="1:2">
      <c r="A14576" t="s">
        <v>22196</v>
      </c>
      <c r="B14576">
        <v>1</v>
      </c>
    </row>
    <row r="14577" spans="1:2">
      <c r="A14577" t="s">
        <v>22198</v>
      </c>
      <c r="B14577">
        <v>1</v>
      </c>
    </row>
    <row r="14578" spans="1:2">
      <c r="A14578" t="s">
        <v>22204</v>
      </c>
      <c r="B14578">
        <v>1</v>
      </c>
    </row>
    <row r="14579" spans="1:2">
      <c r="A14579" t="s">
        <v>22205</v>
      </c>
      <c r="B14579">
        <v>1</v>
      </c>
    </row>
    <row r="14580" spans="1:2">
      <c r="A14580" t="s">
        <v>22207</v>
      </c>
      <c r="B14580">
        <v>1</v>
      </c>
    </row>
    <row r="14581" spans="1:2">
      <c r="A14581" t="s">
        <v>22209</v>
      </c>
      <c r="B14581">
        <v>1</v>
      </c>
    </row>
    <row r="14582" spans="1:2">
      <c r="A14582" t="s">
        <v>22210</v>
      </c>
      <c r="B14582">
        <v>1</v>
      </c>
    </row>
    <row r="14583" spans="1:2">
      <c r="A14583" t="s">
        <v>22211</v>
      </c>
      <c r="B14583">
        <v>1</v>
      </c>
    </row>
    <row r="14584" spans="1:2">
      <c r="A14584" t="s">
        <v>22216</v>
      </c>
      <c r="B14584">
        <v>1</v>
      </c>
    </row>
    <row r="14585" spans="1:2">
      <c r="A14585" t="s">
        <v>22217</v>
      </c>
      <c r="B14585">
        <v>1</v>
      </c>
    </row>
    <row r="14586" spans="1:2">
      <c r="A14586" t="s">
        <v>22218</v>
      </c>
      <c r="B14586">
        <v>1</v>
      </c>
    </row>
    <row r="14587" spans="1:2">
      <c r="A14587" t="s">
        <v>22224</v>
      </c>
      <c r="B14587">
        <v>1</v>
      </c>
    </row>
    <row r="14588" spans="1:2">
      <c r="A14588" t="s">
        <v>22225</v>
      </c>
      <c r="B14588">
        <v>1</v>
      </c>
    </row>
    <row r="14589" spans="1:2">
      <c r="A14589" t="s">
        <v>22228</v>
      </c>
      <c r="B14589">
        <v>1</v>
      </c>
    </row>
    <row r="14590" spans="1:2">
      <c r="A14590" t="s">
        <v>22230</v>
      </c>
      <c r="B14590">
        <v>1</v>
      </c>
    </row>
    <row r="14591" spans="1:2">
      <c r="A14591" t="s">
        <v>22232</v>
      </c>
      <c r="B14591">
        <v>1</v>
      </c>
    </row>
    <row r="14592" spans="1:2">
      <c r="A14592" t="s">
        <v>22233</v>
      </c>
      <c r="B14592">
        <v>1</v>
      </c>
    </row>
    <row r="14593" spans="1:2">
      <c r="A14593" t="s">
        <v>22235</v>
      </c>
      <c r="B14593">
        <v>1</v>
      </c>
    </row>
    <row r="14594" spans="1:2">
      <c r="A14594">
        <v>6.9999999999999999E-4</v>
      </c>
      <c r="B14594">
        <v>1</v>
      </c>
    </row>
    <row r="14595" spans="1:2">
      <c r="A14595" t="s">
        <v>22236</v>
      </c>
      <c r="B14595">
        <v>1</v>
      </c>
    </row>
    <row r="14596" spans="1:2">
      <c r="A14596" t="s">
        <v>22237</v>
      </c>
      <c r="B14596">
        <v>1</v>
      </c>
    </row>
    <row r="14597" spans="1:2">
      <c r="A14597" t="s">
        <v>22238</v>
      </c>
      <c r="B14597">
        <v>1</v>
      </c>
    </row>
    <row r="14598" spans="1:2">
      <c r="A14598" t="s">
        <v>22240</v>
      </c>
      <c r="B14598">
        <v>1</v>
      </c>
    </row>
    <row r="14599" spans="1:2">
      <c r="A14599" t="s">
        <v>22241</v>
      </c>
      <c r="B14599">
        <v>1</v>
      </c>
    </row>
    <row r="14600" spans="1:2">
      <c r="A14600" t="s">
        <v>22246</v>
      </c>
      <c r="B14600">
        <v>1</v>
      </c>
    </row>
    <row r="14601" spans="1:2">
      <c r="A14601" t="s">
        <v>22247</v>
      </c>
      <c r="B14601">
        <v>1</v>
      </c>
    </row>
    <row r="14602" spans="1:2">
      <c r="A14602" t="s">
        <v>22248</v>
      </c>
      <c r="B14602">
        <v>1</v>
      </c>
    </row>
    <row r="14603" spans="1:2">
      <c r="A14603">
        <v>384</v>
      </c>
      <c r="B14603">
        <v>1</v>
      </c>
    </row>
    <row r="14604" spans="1:2">
      <c r="A14604" t="s">
        <v>22249</v>
      </c>
      <c r="B14604">
        <v>1</v>
      </c>
    </row>
    <row r="14605" spans="1:2">
      <c r="A14605" t="s">
        <v>22250</v>
      </c>
      <c r="B14605">
        <v>1</v>
      </c>
    </row>
    <row r="14606" spans="1:2">
      <c r="A14606" t="s">
        <v>22253</v>
      </c>
      <c r="B14606">
        <v>1</v>
      </c>
    </row>
    <row r="14607" spans="1:2">
      <c r="A14607" t="s">
        <v>22254</v>
      </c>
      <c r="B14607">
        <v>1</v>
      </c>
    </row>
    <row r="14608" spans="1:2">
      <c r="A14608" t="s">
        <v>22257</v>
      </c>
      <c r="B14608">
        <v>1</v>
      </c>
    </row>
    <row r="14609" spans="1:2">
      <c r="A14609" t="s">
        <v>22259</v>
      </c>
      <c r="B14609">
        <v>1</v>
      </c>
    </row>
    <row r="14610" spans="1:2">
      <c r="A14610" t="s">
        <v>22260</v>
      </c>
      <c r="B14610">
        <v>1</v>
      </c>
    </row>
    <row r="14611" spans="1:2">
      <c r="A14611">
        <v>1307</v>
      </c>
      <c r="B14611">
        <v>1</v>
      </c>
    </row>
    <row r="14612" spans="1:2">
      <c r="A14612" t="s">
        <v>22261</v>
      </c>
      <c r="B14612">
        <v>1</v>
      </c>
    </row>
    <row r="14613" spans="1:2">
      <c r="A14613" t="s">
        <v>22263</v>
      </c>
      <c r="B14613">
        <v>1</v>
      </c>
    </row>
    <row r="14614" spans="1:2">
      <c r="A14614" t="s">
        <v>22265</v>
      </c>
      <c r="B14614">
        <v>1</v>
      </c>
    </row>
    <row r="14615" spans="1:2">
      <c r="A14615" t="s">
        <v>22267</v>
      </c>
      <c r="B14615">
        <v>1</v>
      </c>
    </row>
    <row r="14616" spans="1:2">
      <c r="A14616" t="s">
        <v>22268</v>
      </c>
      <c r="B14616">
        <v>1</v>
      </c>
    </row>
    <row r="14617" spans="1:2">
      <c r="A14617" t="s">
        <v>22269</v>
      </c>
      <c r="B14617">
        <v>1</v>
      </c>
    </row>
    <row r="14618" spans="1:2">
      <c r="A14618" t="s">
        <v>22270</v>
      </c>
      <c r="B14618">
        <v>1</v>
      </c>
    </row>
    <row r="14619" spans="1:2">
      <c r="A14619" t="s">
        <v>22271</v>
      </c>
      <c r="B14619">
        <v>1</v>
      </c>
    </row>
    <row r="14620" spans="1:2">
      <c r="A14620" t="s">
        <v>22272</v>
      </c>
      <c r="B14620">
        <v>1</v>
      </c>
    </row>
    <row r="14621" spans="1:2">
      <c r="A14621" t="s">
        <v>22273</v>
      </c>
      <c r="B14621">
        <v>1</v>
      </c>
    </row>
    <row r="14622" spans="1:2">
      <c r="A14622" t="s">
        <v>22276</v>
      </c>
      <c r="B14622">
        <v>1</v>
      </c>
    </row>
    <row r="14623" spans="1:2">
      <c r="A14623" t="s">
        <v>22279</v>
      </c>
      <c r="B14623">
        <v>1</v>
      </c>
    </row>
    <row r="14624" spans="1:2">
      <c r="A14624" t="s">
        <v>22281</v>
      </c>
      <c r="B14624">
        <v>1</v>
      </c>
    </row>
    <row r="14625" spans="1:2">
      <c r="A14625" t="s">
        <v>22282</v>
      </c>
      <c r="B14625">
        <v>1</v>
      </c>
    </row>
    <row r="14626" spans="1:2">
      <c r="A14626">
        <v>1228</v>
      </c>
      <c r="B14626">
        <v>1</v>
      </c>
    </row>
    <row r="14627" spans="1:2">
      <c r="A14627" t="s">
        <v>22284</v>
      </c>
      <c r="B14627">
        <v>1</v>
      </c>
    </row>
    <row r="14628" spans="1:2">
      <c r="A14628" t="s">
        <v>22285</v>
      </c>
      <c r="B14628">
        <v>1</v>
      </c>
    </row>
    <row r="14629" spans="1:2">
      <c r="A14629" t="s">
        <v>22287</v>
      </c>
      <c r="B14629">
        <v>1</v>
      </c>
    </row>
    <row r="14630" spans="1:2">
      <c r="A14630" t="s">
        <v>22288</v>
      </c>
      <c r="B14630">
        <v>1</v>
      </c>
    </row>
    <row r="14631" spans="1:2">
      <c r="A14631" t="s">
        <v>22289</v>
      </c>
      <c r="B14631">
        <v>1</v>
      </c>
    </row>
    <row r="14632" spans="1:2">
      <c r="A14632" t="s">
        <v>22292</v>
      </c>
      <c r="B14632">
        <v>1</v>
      </c>
    </row>
    <row r="14633" spans="1:2">
      <c r="A14633" t="s">
        <v>22295</v>
      </c>
      <c r="B14633">
        <v>1</v>
      </c>
    </row>
    <row r="14634" spans="1:2">
      <c r="A14634" t="s">
        <v>22296</v>
      </c>
      <c r="B14634">
        <v>1</v>
      </c>
    </row>
    <row r="14635" spans="1:2">
      <c r="A14635" t="s">
        <v>22298</v>
      </c>
      <c r="B14635">
        <v>1</v>
      </c>
    </row>
    <row r="14636" spans="1:2">
      <c r="A14636" t="s">
        <v>22300</v>
      </c>
      <c r="B14636">
        <v>1</v>
      </c>
    </row>
    <row r="14637" spans="1:2">
      <c r="A14637" t="s">
        <v>22305</v>
      </c>
      <c r="B14637">
        <v>1</v>
      </c>
    </row>
    <row r="14638" spans="1:2">
      <c r="A14638" t="s">
        <v>22307</v>
      </c>
      <c r="B14638">
        <v>1</v>
      </c>
    </row>
    <row r="14639" spans="1:2">
      <c r="A14639">
        <v>2.17</v>
      </c>
      <c r="B14639">
        <v>1</v>
      </c>
    </row>
    <row r="14640" spans="1:2">
      <c r="A14640">
        <v>168</v>
      </c>
      <c r="B14640">
        <v>1</v>
      </c>
    </row>
    <row r="14641" spans="1:2">
      <c r="A14641">
        <v>169</v>
      </c>
      <c r="B14641">
        <v>1</v>
      </c>
    </row>
    <row r="14642" spans="1:2">
      <c r="A14642" t="s">
        <v>22309</v>
      </c>
      <c r="B14642">
        <v>1</v>
      </c>
    </row>
    <row r="14643" spans="1:2">
      <c r="A14643">
        <v>164</v>
      </c>
      <c r="B14643">
        <v>1</v>
      </c>
    </row>
    <row r="14644" spans="1:2">
      <c r="A14644">
        <v>162</v>
      </c>
      <c r="B14644">
        <v>1</v>
      </c>
    </row>
    <row r="14645" spans="1:2">
      <c r="A14645" t="s">
        <v>22311</v>
      </c>
      <c r="B14645">
        <v>1</v>
      </c>
    </row>
    <row r="14646" spans="1:2">
      <c r="A14646" t="s">
        <v>22313</v>
      </c>
      <c r="B14646">
        <v>1</v>
      </c>
    </row>
    <row r="14647" spans="1:2">
      <c r="A14647" t="s">
        <v>22314</v>
      </c>
      <c r="B14647">
        <v>1</v>
      </c>
    </row>
    <row r="14648" spans="1:2">
      <c r="A14648" t="s">
        <v>22318</v>
      </c>
      <c r="B14648">
        <v>1</v>
      </c>
    </row>
    <row r="14649" spans="1:2">
      <c r="A14649" t="s">
        <v>22319</v>
      </c>
      <c r="B14649">
        <v>1</v>
      </c>
    </row>
    <row r="14650" spans="1:2">
      <c r="A14650" t="s">
        <v>22324</v>
      </c>
      <c r="B14650">
        <v>1</v>
      </c>
    </row>
    <row r="14651" spans="1:2">
      <c r="A14651" t="s">
        <v>22326</v>
      </c>
      <c r="B14651">
        <v>1</v>
      </c>
    </row>
    <row r="14652" spans="1:2">
      <c r="A14652" t="s">
        <v>22328</v>
      </c>
      <c r="B14652">
        <v>1</v>
      </c>
    </row>
    <row r="14653" spans="1:2">
      <c r="A14653" t="s">
        <v>22330</v>
      </c>
      <c r="B14653">
        <v>1</v>
      </c>
    </row>
    <row r="14654" spans="1:2">
      <c r="A14654" t="s">
        <v>22331</v>
      </c>
      <c r="B14654">
        <v>1</v>
      </c>
    </row>
    <row r="14655" spans="1:2">
      <c r="A14655" t="s">
        <v>22332</v>
      </c>
      <c r="B14655">
        <v>1</v>
      </c>
    </row>
    <row r="14656" spans="1:2">
      <c r="A14656" t="s">
        <v>22333</v>
      </c>
      <c r="B14656">
        <v>1</v>
      </c>
    </row>
    <row r="14657" spans="1:2">
      <c r="A14657" t="s">
        <v>22334</v>
      </c>
      <c r="B14657">
        <v>1</v>
      </c>
    </row>
    <row r="14658" spans="1:2">
      <c r="A14658">
        <v>2735</v>
      </c>
      <c r="B14658">
        <v>1</v>
      </c>
    </row>
    <row r="14659" spans="1:2">
      <c r="A14659" t="s">
        <v>22336</v>
      </c>
      <c r="B14659">
        <v>1</v>
      </c>
    </row>
    <row r="14660" spans="1:2">
      <c r="A14660" t="s">
        <v>22338</v>
      </c>
      <c r="B14660">
        <v>1</v>
      </c>
    </row>
    <row r="14661" spans="1:2">
      <c r="A14661" t="s">
        <v>22341</v>
      </c>
      <c r="B14661">
        <v>1</v>
      </c>
    </row>
    <row r="14662" spans="1:2">
      <c r="A14662" t="s">
        <v>22347</v>
      </c>
      <c r="B14662">
        <v>1</v>
      </c>
    </row>
    <row r="14663" spans="1:2">
      <c r="A14663" t="s">
        <v>22348</v>
      </c>
      <c r="B14663">
        <v>1</v>
      </c>
    </row>
    <row r="14664" spans="1:2">
      <c r="A14664" t="s">
        <v>22351</v>
      </c>
      <c r="B14664">
        <v>1</v>
      </c>
    </row>
    <row r="14665" spans="1:2">
      <c r="A14665" t="s">
        <v>22353</v>
      </c>
      <c r="B14665">
        <v>1</v>
      </c>
    </row>
    <row r="14666" spans="1:2">
      <c r="A14666">
        <v>0.3</v>
      </c>
      <c r="B14666">
        <v>1</v>
      </c>
    </row>
    <row r="14667" spans="1:2">
      <c r="A14667" t="s">
        <v>22357</v>
      </c>
      <c r="B14667">
        <v>1</v>
      </c>
    </row>
    <row r="14668" spans="1:2">
      <c r="A14668" t="s">
        <v>22359</v>
      </c>
      <c r="B14668">
        <v>1</v>
      </c>
    </row>
    <row r="14669" spans="1:2">
      <c r="A14669" t="s">
        <v>22361</v>
      </c>
      <c r="B14669">
        <v>1</v>
      </c>
    </row>
    <row r="14670" spans="1:2">
      <c r="A14670" t="s">
        <v>22363</v>
      </c>
      <c r="B14670">
        <v>1</v>
      </c>
    </row>
    <row r="14671" spans="1:2">
      <c r="A14671">
        <v>7203</v>
      </c>
      <c r="B14671">
        <v>1</v>
      </c>
    </row>
    <row r="14672" spans="1:2">
      <c r="A14672" t="s">
        <v>22368</v>
      </c>
      <c r="B14672">
        <v>1</v>
      </c>
    </row>
    <row r="14673" spans="1:2">
      <c r="A14673" t="s">
        <v>22370</v>
      </c>
      <c r="B14673">
        <v>1</v>
      </c>
    </row>
    <row r="14674" spans="1:2">
      <c r="A14674">
        <v>54.16</v>
      </c>
      <c r="B14674">
        <v>1</v>
      </c>
    </row>
    <row r="14675" spans="1:2">
      <c r="A14675" t="s">
        <v>22372</v>
      </c>
      <c r="B14675">
        <v>1</v>
      </c>
    </row>
    <row r="14676" spans="1:2">
      <c r="A14676" t="s">
        <v>22373</v>
      </c>
      <c r="B14676">
        <v>1</v>
      </c>
    </row>
    <row r="14677" spans="1:2">
      <c r="A14677" t="s">
        <v>22376</v>
      </c>
      <c r="B14677">
        <v>1</v>
      </c>
    </row>
    <row r="14678" spans="1:2">
      <c r="A14678" t="s">
        <v>8653</v>
      </c>
      <c r="B14678">
        <v>1</v>
      </c>
    </row>
    <row r="14679" spans="1:2">
      <c r="A14679" t="s">
        <v>22377</v>
      </c>
      <c r="B14679">
        <v>1</v>
      </c>
    </row>
    <row r="14680" spans="1:2">
      <c r="A14680" t="s">
        <v>22378</v>
      </c>
      <c r="B14680">
        <v>1</v>
      </c>
    </row>
    <row r="14681" spans="1:2">
      <c r="A14681" t="s">
        <v>22379</v>
      </c>
      <c r="B14681">
        <v>1</v>
      </c>
    </row>
    <row r="14682" spans="1:2">
      <c r="A14682" t="s">
        <v>22380</v>
      </c>
      <c r="B14682">
        <v>1</v>
      </c>
    </row>
    <row r="14683" spans="1:2">
      <c r="A14683" t="s">
        <v>22381</v>
      </c>
      <c r="B14683">
        <v>1</v>
      </c>
    </row>
    <row r="14684" spans="1:2">
      <c r="A14684" t="s">
        <v>22382</v>
      </c>
      <c r="B14684">
        <v>1</v>
      </c>
    </row>
    <row r="14685" spans="1:2">
      <c r="A14685" t="s">
        <v>22387</v>
      </c>
      <c r="B14685">
        <v>1</v>
      </c>
    </row>
    <row r="14686" spans="1:2">
      <c r="A14686" t="s">
        <v>22388</v>
      </c>
      <c r="B14686">
        <v>1</v>
      </c>
    </row>
    <row r="14687" spans="1:2">
      <c r="A14687" t="s">
        <v>22393</v>
      </c>
      <c r="B14687">
        <v>1</v>
      </c>
    </row>
    <row r="14688" spans="1:2">
      <c r="A14688" t="s">
        <v>22394</v>
      </c>
      <c r="B14688">
        <v>1</v>
      </c>
    </row>
    <row r="14689" spans="1:2">
      <c r="A14689" t="s">
        <v>22395</v>
      </c>
      <c r="B14689">
        <v>1</v>
      </c>
    </row>
    <row r="14690" spans="1:2">
      <c r="A14690" t="s">
        <v>22396</v>
      </c>
      <c r="B14690">
        <v>1</v>
      </c>
    </row>
    <row r="14691" spans="1:2">
      <c r="A14691" t="s">
        <v>22397</v>
      </c>
      <c r="B14691">
        <v>1</v>
      </c>
    </row>
    <row r="14692" spans="1:2">
      <c r="A14692" t="s">
        <v>22399</v>
      </c>
      <c r="B14692">
        <v>1</v>
      </c>
    </row>
    <row r="14693" spans="1:2">
      <c r="A14693" t="s">
        <v>22400</v>
      </c>
      <c r="B14693">
        <v>1</v>
      </c>
    </row>
    <row r="14694" spans="1:2">
      <c r="A14694">
        <f>0.79</f>
        <v>0.79</v>
      </c>
      <c r="B14694">
        <v>1</v>
      </c>
    </row>
    <row r="14695" spans="1:2">
      <c r="A14695" t="s">
        <v>22402</v>
      </c>
      <c r="B14695">
        <v>1</v>
      </c>
    </row>
    <row r="14696" spans="1:2">
      <c r="A14696" t="s">
        <v>22403</v>
      </c>
      <c r="B14696">
        <v>1</v>
      </c>
    </row>
    <row r="14697" spans="1:2">
      <c r="A14697" t="s">
        <v>22404</v>
      </c>
      <c r="B14697">
        <v>1</v>
      </c>
    </row>
    <row r="14698" spans="1:2">
      <c r="A14698" t="s">
        <v>22405</v>
      </c>
      <c r="B14698">
        <v>1</v>
      </c>
    </row>
    <row r="14699" spans="1:2">
      <c r="A14699" t="s">
        <v>22407</v>
      </c>
      <c r="B14699">
        <v>1</v>
      </c>
    </row>
    <row r="14700" spans="1:2">
      <c r="A14700" t="s">
        <v>22411</v>
      </c>
      <c r="B14700">
        <v>1</v>
      </c>
    </row>
    <row r="14701" spans="1:2">
      <c r="A14701" t="s">
        <v>22412</v>
      </c>
      <c r="B14701">
        <v>1</v>
      </c>
    </row>
    <row r="14702" spans="1:2">
      <c r="A14702" t="s">
        <v>22413</v>
      </c>
      <c r="B14702">
        <v>1</v>
      </c>
    </row>
    <row r="14703" spans="1:2">
      <c r="A14703" t="s">
        <v>22415</v>
      </c>
      <c r="B14703">
        <v>1</v>
      </c>
    </row>
    <row r="14704" spans="1:2">
      <c r="A14704" t="s">
        <v>22416</v>
      </c>
      <c r="B14704">
        <v>1</v>
      </c>
    </row>
    <row r="14705" spans="1:2">
      <c r="A14705" t="s">
        <v>22417</v>
      </c>
      <c r="B14705">
        <v>1</v>
      </c>
    </row>
    <row r="14706" spans="1:2">
      <c r="A14706" t="s">
        <v>22419</v>
      </c>
      <c r="B14706">
        <v>1</v>
      </c>
    </row>
    <row r="14707" spans="1:2">
      <c r="A14707" t="s">
        <v>22420</v>
      </c>
      <c r="B14707">
        <v>1</v>
      </c>
    </row>
    <row r="14708" spans="1:2">
      <c r="A14708" t="s">
        <v>22421</v>
      </c>
      <c r="B14708">
        <v>1</v>
      </c>
    </row>
    <row r="14709" spans="1:2">
      <c r="A14709" t="s">
        <v>22422</v>
      </c>
      <c r="B14709">
        <v>1</v>
      </c>
    </row>
    <row r="14710" spans="1:2">
      <c r="A14710" t="s">
        <v>22423</v>
      </c>
      <c r="B14710">
        <v>1</v>
      </c>
    </row>
    <row r="14711" spans="1:2">
      <c r="A14711" t="s">
        <v>22424</v>
      </c>
      <c r="B14711">
        <v>1</v>
      </c>
    </row>
    <row r="14712" spans="1:2">
      <c r="A14712" t="s">
        <v>22425</v>
      </c>
      <c r="B14712">
        <v>1</v>
      </c>
    </row>
    <row r="14713" spans="1:2">
      <c r="A14713" t="s">
        <v>22426</v>
      </c>
      <c r="B14713">
        <v>1</v>
      </c>
    </row>
    <row r="14714" spans="1:2">
      <c r="A14714" t="s">
        <v>22428</v>
      </c>
      <c r="B14714">
        <v>1</v>
      </c>
    </row>
    <row r="14715" spans="1:2">
      <c r="A14715" t="s">
        <v>22431</v>
      </c>
      <c r="B14715">
        <v>1</v>
      </c>
    </row>
    <row r="14716" spans="1:2">
      <c r="A14716" t="s">
        <v>22432</v>
      </c>
      <c r="B14716">
        <v>1</v>
      </c>
    </row>
    <row r="14717" spans="1:2">
      <c r="A14717" t="s">
        <v>22433</v>
      </c>
      <c r="B14717">
        <v>1</v>
      </c>
    </row>
    <row r="14718" spans="1:2">
      <c r="A14718" t="s">
        <v>22434</v>
      </c>
      <c r="B14718">
        <v>1</v>
      </c>
    </row>
    <row r="14719" spans="1:2">
      <c r="A14719" t="s">
        <v>22435</v>
      </c>
      <c r="B14719">
        <v>1</v>
      </c>
    </row>
    <row r="14720" spans="1:2">
      <c r="A14720" t="s">
        <v>22436</v>
      </c>
      <c r="B14720">
        <v>1</v>
      </c>
    </row>
    <row r="14721" spans="1:2">
      <c r="A14721" t="s">
        <v>22438</v>
      </c>
      <c r="B14721">
        <v>1</v>
      </c>
    </row>
    <row r="14722" spans="1:2">
      <c r="A14722" t="s">
        <v>22439</v>
      </c>
      <c r="B14722">
        <v>1</v>
      </c>
    </row>
    <row r="14723" spans="1:2">
      <c r="A14723" t="s">
        <v>22440</v>
      </c>
      <c r="B14723">
        <v>1</v>
      </c>
    </row>
    <row r="14724" spans="1:2">
      <c r="A14724" t="s">
        <v>22442</v>
      </c>
      <c r="B14724">
        <v>1</v>
      </c>
    </row>
    <row r="14725" spans="1:2">
      <c r="A14725" t="s">
        <v>22445</v>
      </c>
      <c r="B14725">
        <v>1</v>
      </c>
    </row>
    <row r="14726" spans="1:2">
      <c r="A14726" t="s">
        <v>22446</v>
      </c>
      <c r="B14726">
        <v>1</v>
      </c>
    </row>
    <row r="14727" spans="1:2">
      <c r="A14727" t="s">
        <v>22447</v>
      </c>
      <c r="B14727">
        <v>1</v>
      </c>
    </row>
    <row r="14728" spans="1:2">
      <c r="A14728" t="s">
        <v>22449</v>
      </c>
      <c r="B14728">
        <v>1</v>
      </c>
    </row>
    <row r="14729" spans="1:2">
      <c r="A14729" t="s">
        <v>22450</v>
      </c>
      <c r="B14729">
        <v>1</v>
      </c>
    </row>
    <row r="14730" spans="1:2">
      <c r="A14730" t="s">
        <v>22451</v>
      </c>
      <c r="B14730">
        <v>1</v>
      </c>
    </row>
    <row r="14731" spans="1:2">
      <c r="A14731" t="s">
        <v>22453</v>
      </c>
      <c r="B14731">
        <v>1</v>
      </c>
    </row>
    <row r="14732" spans="1:2">
      <c r="A14732" t="s">
        <v>22455</v>
      </c>
      <c r="B14732">
        <v>1</v>
      </c>
    </row>
    <row r="14733" spans="1:2">
      <c r="A14733" t="s">
        <v>22456</v>
      </c>
      <c r="B14733">
        <v>1</v>
      </c>
    </row>
    <row r="14734" spans="1:2">
      <c r="A14734" t="s">
        <v>22458</v>
      </c>
      <c r="B14734">
        <v>1</v>
      </c>
    </row>
    <row r="14735" spans="1:2">
      <c r="A14735" t="s">
        <v>22459</v>
      </c>
      <c r="B14735">
        <v>1</v>
      </c>
    </row>
    <row r="14736" spans="1:2">
      <c r="A14736" t="s">
        <v>22460</v>
      </c>
      <c r="B14736">
        <v>1</v>
      </c>
    </row>
    <row r="14737" spans="1:2">
      <c r="A14737" t="s">
        <v>22461</v>
      </c>
      <c r="B14737">
        <v>1</v>
      </c>
    </row>
    <row r="14738" spans="1:2">
      <c r="A14738" t="s">
        <v>22463</v>
      </c>
      <c r="B14738">
        <v>1</v>
      </c>
    </row>
    <row r="14739" spans="1:2">
      <c r="A14739" t="s">
        <v>22465</v>
      </c>
      <c r="B14739">
        <v>1</v>
      </c>
    </row>
    <row r="14740" spans="1:2">
      <c r="A14740" t="s">
        <v>22466</v>
      </c>
      <c r="B14740">
        <v>1</v>
      </c>
    </row>
    <row r="14741" spans="1:2">
      <c r="A14741" t="s">
        <v>22467</v>
      </c>
      <c r="B14741">
        <v>1</v>
      </c>
    </row>
    <row r="14742" spans="1:2">
      <c r="A14742" t="s">
        <v>22468</v>
      </c>
      <c r="B14742">
        <v>1</v>
      </c>
    </row>
    <row r="14743" spans="1:2">
      <c r="A14743" t="s">
        <v>22471</v>
      </c>
      <c r="B14743">
        <v>1</v>
      </c>
    </row>
    <row r="14744" spans="1:2">
      <c r="A14744" t="s">
        <v>22472</v>
      </c>
      <c r="B14744">
        <v>1</v>
      </c>
    </row>
    <row r="14745" spans="1:2">
      <c r="A14745" t="s">
        <v>12478</v>
      </c>
      <c r="B14745">
        <v>1</v>
      </c>
    </row>
    <row r="14746" spans="1:2">
      <c r="A14746">
        <v>4.13</v>
      </c>
      <c r="B14746">
        <v>1</v>
      </c>
    </row>
    <row r="14747" spans="1:2">
      <c r="A14747" t="s">
        <v>22474</v>
      </c>
      <c r="B14747">
        <v>1</v>
      </c>
    </row>
    <row r="14748" spans="1:2">
      <c r="A14748" t="s">
        <v>22475</v>
      </c>
      <c r="B14748">
        <v>1</v>
      </c>
    </row>
    <row r="14749" spans="1:2">
      <c r="A14749" t="s">
        <v>22477</v>
      </c>
      <c r="B14749">
        <v>1</v>
      </c>
    </row>
    <row r="14750" spans="1:2">
      <c r="A14750" t="s">
        <v>22478</v>
      </c>
      <c r="B14750">
        <v>1</v>
      </c>
    </row>
    <row r="14751" spans="1:2">
      <c r="A14751" t="s">
        <v>22479</v>
      </c>
      <c r="B14751">
        <v>1</v>
      </c>
    </row>
    <row r="14752" spans="1:2">
      <c r="A14752" t="s">
        <v>22481</v>
      </c>
      <c r="B14752">
        <v>1</v>
      </c>
    </row>
    <row r="14753" spans="1:2">
      <c r="A14753" t="s">
        <v>22482</v>
      </c>
      <c r="B14753">
        <v>1</v>
      </c>
    </row>
    <row r="14754" spans="1:2">
      <c r="A14754" t="s">
        <v>22483</v>
      </c>
      <c r="B14754">
        <v>1</v>
      </c>
    </row>
    <row r="14755" spans="1:2">
      <c r="A14755" t="s">
        <v>22484</v>
      </c>
      <c r="B14755">
        <v>1</v>
      </c>
    </row>
    <row r="14756" spans="1:2">
      <c r="A14756" t="s">
        <v>22485</v>
      </c>
      <c r="B14756">
        <v>1</v>
      </c>
    </row>
    <row r="14757" spans="1:2">
      <c r="A14757" t="s">
        <v>22489</v>
      </c>
      <c r="B14757">
        <v>1</v>
      </c>
    </row>
    <row r="14758" spans="1:2">
      <c r="A14758" t="s">
        <v>22494</v>
      </c>
      <c r="B14758">
        <v>1</v>
      </c>
    </row>
    <row r="14759" spans="1:2">
      <c r="A14759" t="s">
        <v>22499</v>
      </c>
      <c r="B14759">
        <v>1</v>
      </c>
    </row>
    <row r="14760" spans="1:2">
      <c r="A14760" t="s">
        <v>22500</v>
      </c>
      <c r="B14760">
        <v>1</v>
      </c>
    </row>
    <row r="14761" spans="1:2">
      <c r="A14761" t="s">
        <v>22501</v>
      </c>
      <c r="B14761">
        <v>1</v>
      </c>
    </row>
    <row r="14762" spans="1:2">
      <c r="A14762" t="s">
        <v>22502</v>
      </c>
      <c r="B14762">
        <v>1</v>
      </c>
    </row>
    <row r="14763" spans="1:2">
      <c r="A14763" t="s">
        <v>22503</v>
      </c>
      <c r="B14763">
        <v>1</v>
      </c>
    </row>
    <row r="14764" spans="1:2">
      <c r="A14764" t="s">
        <v>22505</v>
      </c>
      <c r="B14764">
        <v>1</v>
      </c>
    </row>
    <row r="14765" spans="1:2">
      <c r="A14765" t="s">
        <v>22506</v>
      </c>
      <c r="B14765">
        <v>1</v>
      </c>
    </row>
    <row r="14766" spans="1:2">
      <c r="A14766" t="s">
        <v>22510</v>
      </c>
      <c r="B14766">
        <v>1</v>
      </c>
    </row>
    <row r="14767" spans="1:2">
      <c r="A14767" t="s">
        <v>22511</v>
      </c>
      <c r="B14767">
        <v>1</v>
      </c>
    </row>
    <row r="14768" spans="1:2">
      <c r="A14768" t="s">
        <v>22513</v>
      </c>
      <c r="B14768">
        <v>1</v>
      </c>
    </row>
    <row r="14769" spans="1:2">
      <c r="A14769" t="s">
        <v>22515</v>
      </c>
      <c r="B14769">
        <v>1</v>
      </c>
    </row>
    <row r="14770" spans="1:2">
      <c r="A14770" t="s">
        <v>22516</v>
      </c>
      <c r="B14770">
        <v>1</v>
      </c>
    </row>
    <row r="14771" spans="1:2">
      <c r="A14771" t="s">
        <v>22517</v>
      </c>
      <c r="B14771">
        <v>1</v>
      </c>
    </row>
    <row r="14772" spans="1:2">
      <c r="A14772" t="e">
        <f>-chronic</f>
        <v>#NAME?</v>
      </c>
      <c r="B14772">
        <v>1</v>
      </c>
    </row>
    <row r="14773" spans="1:2">
      <c r="A14773" t="s">
        <v>22520</v>
      </c>
      <c r="B14773">
        <v>1</v>
      </c>
    </row>
    <row r="14774" spans="1:2">
      <c r="A14774" t="s">
        <v>22521</v>
      </c>
      <c r="B14774">
        <v>1</v>
      </c>
    </row>
    <row r="14775" spans="1:2">
      <c r="A14775" t="s">
        <v>22522</v>
      </c>
      <c r="B14775">
        <v>1</v>
      </c>
    </row>
    <row r="14776" spans="1:2">
      <c r="A14776" t="s">
        <v>22523</v>
      </c>
      <c r="B14776">
        <v>1</v>
      </c>
    </row>
    <row r="14777" spans="1:2">
      <c r="A14777" t="s">
        <v>22526</v>
      </c>
      <c r="B14777">
        <v>1</v>
      </c>
    </row>
    <row r="14778" spans="1:2">
      <c r="A14778" t="s">
        <v>22527</v>
      </c>
      <c r="B14778">
        <v>1</v>
      </c>
    </row>
    <row r="14779" spans="1:2">
      <c r="A14779" t="s">
        <v>22528</v>
      </c>
      <c r="B14779">
        <v>1</v>
      </c>
    </row>
    <row r="14780" spans="1:2">
      <c r="A14780" t="s">
        <v>22529</v>
      </c>
      <c r="B14780">
        <v>1</v>
      </c>
    </row>
    <row r="14781" spans="1:2">
      <c r="A14781" t="s">
        <v>22531</v>
      </c>
      <c r="B14781">
        <v>1</v>
      </c>
    </row>
    <row r="14782" spans="1:2">
      <c r="A14782" t="s">
        <v>22534</v>
      </c>
      <c r="B14782">
        <v>1</v>
      </c>
    </row>
    <row r="14783" spans="1:2">
      <c r="A14783" t="s">
        <v>22536</v>
      </c>
      <c r="B14783">
        <v>1</v>
      </c>
    </row>
    <row r="14784" spans="1:2">
      <c r="A14784" t="s">
        <v>10934</v>
      </c>
      <c r="B14784">
        <v>1</v>
      </c>
    </row>
    <row r="14785" spans="1:2">
      <c r="A14785" t="s">
        <v>22540</v>
      </c>
      <c r="B14785">
        <v>1</v>
      </c>
    </row>
    <row r="14786" spans="1:2">
      <c r="A14786">
        <v>39.6</v>
      </c>
      <c r="B14786">
        <v>1</v>
      </c>
    </row>
    <row r="14787" spans="1:2">
      <c r="A14787">
        <v>39.1</v>
      </c>
      <c r="B14787">
        <v>1</v>
      </c>
    </row>
    <row r="14788" spans="1:2">
      <c r="A14788" t="s">
        <v>22544</v>
      </c>
      <c r="B14788">
        <v>1</v>
      </c>
    </row>
    <row r="14789" spans="1:2">
      <c r="A14789" t="s">
        <v>22545</v>
      </c>
      <c r="B14789">
        <v>1</v>
      </c>
    </row>
    <row r="14790" spans="1:2">
      <c r="A14790">
        <v>1.36</v>
      </c>
      <c r="B14790">
        <v>1</v>
      </c>
    </row>
    <row r="14791" spans="1:2">
      <c r="A14791" t="s">
        <v>22547</v>
      </c>
      <c r="B14791">
        <v>1</v>
      </c>
    </row>
    <row r="14792" spans="1:2">
      <c r="A14792" t="s">
        <v>22549</v>
      </c>
      <c r="B14792">
        <v>1</v>
      </c>
    </row>
    <row r="14793" spans="1:2">
      <c r="A14793" t="s">
        <v>22552</v>
      </c>
      <c r="B14793">
        <v>1</v>
      </c>
    </row>
    <row r="14794" spans="1:2">
      <c r="A14794" t="s">
        <v>22555</v>
      </c>
      <c r="B14794">
        <v>1</v>
      </c>
    </row>
    <row r="14795" spans="1:2">
      <c r="A14795" t="s">
        <v>22556</v>
      </c>
      <c r="B14795">
        <v>1</v>
      </c>
    </row>
    <row r="14796" spans="1:2">
      <c r="A14796" t="s">
        <v>22557</v>
      </c>
      <c r="B14796">
        <v>1</v>
      </c>
    </row>
    <row r="14797" spans="1:2">
      <c r="A14797">
        <v>0.46200000000000002</v>
      </c>
      <c r="B14797">
        <v>1</v>
      </c>
    </row>
    <row r="14798" spans="1:2">
      <c r="A14798" t="s">
        <v>22563</v>
      </c>
      <c r="B14798">
        <v>1</v>
      </c>
    </row>
    <row r="14799" spans="1:2">
      <c r="A14799">
        <v>11.25</v>
      </c>
      <c r="B14799">
        <v>1</v>
      </c>
    </row>
    <row r="14800" spans="1:2">
      <c r="A14800">
        <v>11.24</v>
      </c>
      <c r="B14800">
        <v>1</v>
      </c>
    </row>
    <row r="14801" spans="1:2">
      <c r="A14801" t="s">
        <v>22565</v>
      </c>
      <c r="B14801">
        <v>1</v>
      </c>
    </row>
    <row r="14802" spans="1:2">
      <c r="A14802">
        <v>227</v>
      </c>
      <c r="B14802">
        <v>1</v>
      </c>
    </row>
    <row r="14803" spans="1:2">
      <c r="A14803">
        <v>224</v>
      </c>
      <c r="B14803">
        <v>1</v>
      </c>
    </row>
    <row r="14804" spans="1:2">
      <c r="A14804" t="s">
        <v>22569</v>
      </c>
      <c r="B14804">
        <v>1</v>
      </c>
    </row>
    <row r="14805" spans="1:2">
      <c r="A14805" t="s">
        <v>22570</v>
      </c>
      <c r="B14805">
        <v>1</v>
      </c>
    </row>
    <row r="14806" spans="1:2">
      <c r="A14806" t="s">
        <v>22571</v>
      </c>
      <c r="B14806">
        <v>1</v>
      </c>
    </row>
    <row r="14807" spans="1:2">
      <c r="A14807" t="s">
        <v>22574</v>
      </c>
      <c r="B14807">
        <v>1</v>
      </c>
    </row>
    <row r="14808" spans="1:2">
      <c r="A14808" t="s">
        <v>22576</v>
      </c>
      <c r="B14808">
        <v>1</v>
      </c>
    </row>
    <row r="14809" spans="1:2">
      <c r="A14809" t="s">
        <v>22579</v>
      </c>
      <c r="B14809">
        <v>1</v>
      </c>
    </row>
    <row r="14810" spans="1:2">
      <c r="A14810" t="s">
        <v>22580</v>
      </c>
      <c r="B14810">
        <v>1</v>
      </c>
    </row>
    <row r="14811" spans="1:2">
      <c r="A14811" t="s">
        <v>22581</v>
      </c>
      <c r="B14811">
        <v>1</v>
      </c>
    </row>
    <row r="14812" spans="1:2">
      <c r="A14812" t="s">
        <v>22582</v>
      </c>
      <c r="B14812">
        <v>1</v>
      </c>
    </row>
    <row r="14813" spans="1:2">
      <c r="A14813" t="s">
        <v>22583</v>
      </c>
      <c r="B14813">
        <v>1</v>
      </c>
    </row>
    <row r="14814" spans="1:2">
      <c r="A14814" t="s">
        <v>22584</v>
      </c>
      <c r="B14814">
        <v>1</v>
      </c>
    </row>
    <row r="14815" spans="1:2">
      <c r="A14815">
        <v>-9.44</v>
      </c>
      <c r="B14815">
        <v>1</v>
      </c>
    </row>
    <row r="14816" spans="1:2">
      <c r="A14816" t="s">
        <v>22585</v>
      </c>
      <c r="B14816">
        <v>1</v>
      </c>
    </row>
    <row r="14817" spans="1:2">
      <c r="A14817" t="s">
        <v>22586</v>
      </c>
      <c r="B14817">
        <v>1</v>
      </c>
    </row>
    <row r="14818" spans="1:2">
      <c r="A14818" t="s">
        <v>22587</v>
      </c>
      <c r="B14818">
        <v>1</v>
      </c>
    </row>
    <row r="14819" spans="1:2">
      <c r="A14819">
        <v>71.2</v>
      </c>
      <c r="B14819">
        <v>1</v>
      </c>
    </row>
    <row r="14820" spans="1:2">
      <c r="A14820" t="s">
        <v>22589</v>
      </c>
      <c r="B14820">
        <v>1</v>
      </c>
    </row>
    <row r="14821" spans="1:2">
      <c r="A14821" t="s">
        <v>22591</v>
      </c>
      <c r="B14821">
        <v>1</v>
      </c>
    </row>
    <row r="14822" spans="1:2">
      <c r="A14822" t="s">
        <v>22593</v>
      </c>
      <c r="B14822">
        <v>1</v>
      </c>
    </row>
    <row r="14823" spans="1:2">
      <c r="A14823" t="s">
        <v>22596</v>
      </c>
      <c r="B14823">
        <v>1</v>
      </c>
    </row>
    <row r="14824" spans="1:2">
      <c r="A14824" t="s">
        <v>22599</v>
      </c>
      <c r="B14824">
        <v>1</v>
      </c>
    </row>
    <row r="14825" spans="1:2">
      <c r="A14825" t="s">
        <v>22600</v>
      </c>
      <c r="B14825">
        <v>1</v>
      </c>
    </row>
    <row r="14826" spans="1:2">
      <c r="A14826" t="s">
        <v>22601</v>
      </c>
      <c r="B14826">
        <v>1</v>
      </c>
    </row>
    <row r="14827" spans="1:2">
      <c r="A14827" t="s">
        <v>22604</v>
      </c>
      <c r="B14827">
        <v>1</v>
      </c>
    </row>
    <row r="14828" spans="1:2">
      <c r="A14828" t="s">
        <v>22605</v>
      </c>
      <c r="B14828">
        <v>1</v>
      </c>
    </row>
    <row r="14829" spans="1:2">
      <c r="A14829" t="s">
        <v>22606</v>
      </c>
      <c r="B14829">
        <v>1</v>
      </c>
    </row>
    <row r="14830" spans="1:2">
      <c r="A14830" t="s">
        <v>22607</v>
      </c>
      <c r="B14830">
        <v>1</v>
      </c>
    </row>
    <row r="14831" spans="1:2">
      <c r="A14831" t="s">
        <v>22608</v>
      </c>
      <c r="B14831">
        <v>1</v>
      </c>
    </row>
    <row r="14832" spans="1:2">
      <c r="A14832" t="s">
        <v>22609</v>
      </c>
      <c r="B14832">
        <v>1</v>
      </c>
    </row>
    <row r="14833" spans="1:2">
      <c r="A14833" t="s">
        <v>22611</v>
      </c>
      <c r="B14833">
        <v>1</v>
      </c>
    </row>
    <row r="14834" spans="1:2">
      <c r="A14834" t="s">
        <v>22612</v>
      </c>
      <c r="B14834">
        <v>1</v>
      </c>
    </row>
    <row r="14835" spans="1:2">
      <c r="A14835" t="s">
        <v>22614</v>
      </c>
      <c r="B14835">
        <v>1</v>
      </c>
    </row>
    <row r="14836" spans="1:2">
      <c r="A14836" t="s">
        <v>22616</v>
      </c>
      <c r="B14836">
        <v>1</v>
      </c>
    </row>
    <row r="14837" spans="1:2">
      <c r="A14837">
        <v>2500</v>
      </c>
      <c r="B14837">
        <v>1</v>
      </c>
    </row>
    <row r="14838" spans="1:2">
      <c r="A14838" t="s">
        <v>22617</v>
      </c>
      <c r="B14838">
        <v>1</v>
      </c>
    </row>
    <row r="14839" spans="1:2">
      <c r="A14839" t="s">
        <v>22618</v>
      </c>
      <c r="B14839">
        <v>1</v>
      </c>
    </row>
    <row r="14840" spans="1:2">
      <c r="A14840">
        <v>4.9000000000000002E-2</v>
      </c>
      <c r="B14840">
        <v>1</v>
      </c>
    </row>
    <row r="14841" spans="1:2">
      <c r="A14841" t="s">
        <v>22619</v>
      </c>
      <c r="B14841">
        <v>1</v>
      </c>
    </row>
    <row r="14842" spans="1:2">
      <c r="A14842" t="s">
        <v>22620</v>
      </c>
      <c r="B14842">
        <v>1</v>
      </c>
    </row>
    <row r="14843" spans="1:2">
      <c r="A14843" t="s">
        <v>22621</v>
      </c>
      <c r="B14843">
        <v>1</v>
      </c>
    </row>
    <row r="14844" spans="1:2">
      <c r="A14844" t="s">
        <v>22622</v>
      </c>
      <c r="B14844">
        <v>1</v>
      </c>
    </row>
    <row r="14845" spans="1:2">
      <c r="A14845">
        <v>4.2000000000000003E-2</v>
      </c>
      <c r="B14845">
        <v>1</v>
      </c>
    </row>
    <row r="14846" spans="1:2">
      <c r="A14846" t="s">
        <v>22624</v>
      </c>
      <c r="B14846">
        <v>1</v>
      </c>
    </row>
    <row r="14847" spans="1:2">
      <c r="A14847" t="s">
        <v>22628</v>
      </c>
      <c r="B14847">
        <v>1</v>
      </c>
    </row>
    <row r="14848" spans="1:2">
      <c r="A14848" t="s">
        <v>22630</v>
      </c>
      <c r="B14848">
        <v>1</v>
      </c>
    </row>
    <row r="14849" spans="1:2">
      <c r="A14849" t="s">
        <v>10795</v>
      </c>
      <c r="B14849">
        <v>1</v>
      </c>
    </row>
    <row r="14850" spans="1:2">
      <c r="A14850" t="s">
        <v>22631</v>
      </c>
      <c r="B14850">
        <v>1</v>
      </c>
    </row>
    <row r="14851" spans="1:2">
      <c r="A14851" t="s">
        <v>22633</v>
      </c>
      <c r="B14851">
        <v>1</v>
      </c>
    </row>
    <row r="14852" spans="1:2">
      <c r="A14852" t="s">
        <v>22635</v>
      </c>
      <c r="B14852">
        <v>1</v>
      </c>
    </row>
    <row r="14853" spans="1:2">
      <c r="A14853" t="s">
        <v>22636</v>
      </c>
      <c r="B14853">
        <v>1</v>
      </c>
    </row>
    <row r="14854" spans="1:2">
      <c r="A14854" t="s">
        <v>22637</v>
      </c>
      <c r="B14854">
        <v>1</v>
      </c>
    </row>
    <row r="14855" spans="1:2">
      <c r="A14855" t="s">
        <v>22638</v>
      </c>
      <c r="B14855">
        <v>1</v>
      </c>
    </row>
    <row r="14856" spans="1:2">
      <c r="A14856" t="s">
        <v>22639</v>
      </c>
      <c r="B14856">
        <v>1</v>
      </c>
    </row>
    <row r="14857" spans="1:2">
      <c r="A14857" t="s">
        <v>22640</v>
      </c>
      <c r="B14857">
        <v>1</v>
      </c>
    </row>
    <row r="14858" spans="1:2">
      <c r="A14858" t="s">
        <v>22642</v>
      </c>
      <c r="B14858">
        <v>1</v>
      </c>
    </row>
    <row r="14859" spans="1:2">
      <c r="A14859" t="s">
        <v>22643</v>
      </c>
      <c r="B14859">
        <v>1</v>
      </c>
    </row>
    <row r="14860" spans="1:2">
      <c r="A14860" t="s">
        <v>22644</v>
      </c>
      <c r="B14860">
        <v>1</v>
      </c>
    </row>
    <row r="14861" spans="1:2">
      <c r="A14861" t="s">
        <v>22645</v>
      </c>
      <c r="B14861">
        <v>1</v>
      </c>
    </row>
    <row r="14862" spans="1:2">
      <c r="A14862" t="s">
        <v>22647</v>
      </c>
      <c r="B14862">
        <v>1</v>
      </c>
    </row>
    <row r="14863" spans="1:2">
      <c r="A14863" t="s">
        <v>22648</v>
      </c>
      <c r="B14863">
        <v>1</v>
      </c>
    </row>
    <row r="14864" spans="1:2">
      <c r="A14864" t="s">
        <v>22649</v>
      </c>
      <c r="B14864">
        <v>1</v>
      </c>
    </row>
    <row r="14865" spans="1:2">
      <c r="A14865" t="s">
        <v>22650</v>
      </c>
      <c r="B14865">
        <v>1</v>
      </c>
    </row>
    <row r="14866" spans="1:2">
      <c r="A14866" t="s">
        <v>22651</v>
      </c>
      <c r="B14866">
        <v>1</v>
      </c>
    </row>
    <row r="14867" spans="1:2">
      <c r="A14867" t="s">
        <v>22652</v>
      </c>
      <c r="B14867">
        <v>1</v>
      </c>
    </row>
    <row r="14868" spans="1:2">
      <c r="A14868" t="s">
        <v>22654</v>
      </c>
      <c r="B14868">
        <v>1</v>
      </c>
    </row>
    <row r="14869" spans="1:2">
      <c r="A14869" t="s">
        <v>22655</v>
      </c>
      <c r="B14869">
        <v>1</v>
      </c>
    </row>
    <row r="14870" spans="1:2">
      <c r="A14870" t="s">
        <v>22656</v>
      </c>
      <c r="B14870">
        <v>1</v>
      </c>
    </row>
    <row r="14871" spans="1:2">
      <c r="A14871" t="s">
        <v>22657</v>
      </c>
      <c r="B14871">
        <v>1</v>
      </c>
    </row>
    <row r="14872" spans="1:2">
      <c r="A14872">
        <v>37.9</v>
      </c>
      <c r="B14872">
        <v>1</v>
      </c>
    </row>
    <row r="14873" spans="1:2">
      <c r="A14873" t="s">
        <v>22662</v>
      </c>
      <c r="B14873">
        <v>1</v>
      </c>
    </row>
    <row r="14874" spans="1:2">
      <c r="A14874">
        <v>37.200000000000003</v>
      </c>
      <c r="B14874">
        <v>1</v>
      </c>
    </row>
    <row r="14875" spans="1:2">
      <c r="A14875" t="s">
        <v>22666</v>
      </c>
      <c r="B14875">
        <v>1</v>
      </c>
    </row>
    <row r="14876" spans="1:2">
      <c r="A14876" t="s">
        <v>22670</v>
      </c>
      <c r="B14876">
        <v>1</v>
      </c>
    </row>
    <row r="14877" spans="1:2">
      <c r="A14877" t="s">
        <v>22671</v>
      </c>
      <c r="B14877">
        <v>1</v>
      </c>
    </row>
    <row r="14878" spans="1:2">
      <c r="A14878" t="s">
        <v>22675</v>
      </c>
      <c r="B14878">
        <v>1</v>
      </c>
    </row>
    <row r="14879" spans="1:2">
      <c r="A14879" t="s">
        <v>22676</v>
      </c>
      <c r="B14879">
        <v>1</v>
      </c>
    </row>
    <row r="14880" spans="1:2">
      <c r="A14880" t="s">
        <v>22677</v>
      </c>
      <c r="B14880">
        <v>1</v>
      </c>
    </row>
    <row r="14881" spans="1:2">
      <c r="A14881" t="s">
        <v>22678</v>
      </c>
      <c r="B14881">
        <v>1</v>
      </c>
    </row>
    <row r="14882" spans="1:2">
      <c r="A14882" t="s">
        <v>22680</v>
      </c>
      <c r="B14882">
        <v>1</v>
      </c>
    </row>
    <row r="14883" spans="1:2">
      <c r="A14883" t="s">
        <v>22683</v>
      </c>
      <c r="B14883">
        <v>1</v>
      </c>
    </row>
    <row r="14884" spans="1:2">
      <c r="A14884" t="s">
        <v>22685</v>
      </c>
      <c r="B14884">
        <v>1</v>
      </c>
    </row>
    <row r="14885" spans="1:2">
      <c r="A14885" t="s">
        <v>22686</v>
      </c>
      <c r="B14885">
        <v>1</v>
      </c>
    </row>
    <row r="14886" spans="1:2">
      <c r="A14886" t="s">
        <v>22687</v>
      </c>
      <c r="B14886">
        <v>1</v>
      </c>
    </row>
    <row r="14887" spans="1:2">
      <c r="A14887" t="s">
        <v>22690</v>
      </c>
      <c r="B14887">
        <v>1</v>
      </c>
    </row>
    <row r="14888" spans="1:2">
      <c r="A14888" t="s">
        <v>22696</v>
      </c>
      <c r="B14888">
        <v>1</v>
      </c>
    </row>
    <row r="14889" spans="1:2">
      <c r="A14889" t="s">
        <v>22697</v>
      </c>
      <c r="B14889">
        <v>1</v>
      </c>
    </row>
    <row r="14890" spans="1:2">
      <c r="A14890" t="s">
        <v>22698</v>
      </c>
      <c r="B14890">
        <v>1</v>
      </c>
    </row>
    <row r="14891" spans="1:2">
      <c r="A14891" t="s">
        <v>22701</v>
      </c>
      <c r="B14891">
        <v>1</v>
      </c>
    </row>
    <row r="14892" spans="1:2">
      <c r="A14892" t="s">
        <v>22702</v>
      </c>
      <c r="B14892">
        <v>1</v>
      </c>
    </row>
    <row r="14893" spans="1:2">
      <c r="A14893" t="s">
        <v>22704</v>
      </c>
      <c r="B14893">
        <v>1</v>
      </c>
    </row>
    <row r="14894" spans="1:2">
      <c r="A14894" t="s">
        <v>22706</v>
      </c>
      <c r="B14894">
        <v>1</v>
      </c>
    </row>
    <row r="14895" spans="1:2">
      <c r="A14895" t="s">
        <v>22708</v>
      </c>
      <c r="B14895">
        <v>1</v>
      </c>
    </row>
    <row r="14896" spans="1:2">
      <c r="A14896" t="s">
        <v>22709</v>
      </c>
      <c r="B14896">
        <v>1</v>
      </c>
    </row>
    <row r="14897" spans="1:2">
      <c r="A14897" t="s">
        <v>22710</v>
      </c>
      <c r="B14897">
        <v>1</v>
      </c>
    </row>
    <row r="14898" spans="1:2">
      <c r="A14898" t="s">
        <v>22711</v>
      </c>
      <c r="B14898">
        <v>1</v>
      </c>
    </row>
    <row r="14899" spans="1:2">
      <c r="A14899" t="s">
        <v>22713</v>
      </c>
      <c r="B14899">
        <v>1</v>
      </c>
    </row>
    <row r="14900" spans="1:2">
      <c r="A14900" t="s">
        <v>22714</v>
      </c>
      <c r="B14900">
        <v>1</v>
      </c>
    </row>
    <row r="14901" spans="1:2">
      <c r="A14901" t="s">
        <v>10460</v>
      </c>
      <c r="B14901">
        <v>1</v>
      </c>
    </row>
    <row r="14902" spans="1:2">
      <c r="A14902" t="s">
        <v>22716</v>
      </c>
      <c r="B14902">
        <v>1</v>
      </c>
    </row>
    <row r="14903" spans="1:2">
      <c r="A14903" t="s">
        <v>22717</v>
      </c>
      <c r="B14903">
        <v>1</v>
      </c>
    </row>
    <row r="14904" spans="1:2">
      <c r="A14904" t="s">
        <v>22718</v>
      </c>
      <c r="B14904">
        <v>1</v>
      </c>
    </row>
    <row r="14905" spans="1:2">
      <c r="A14905" t="s">
        <v>22719</v>
      </c>
      <c r="B14905">
        <v>1</v>
      </c>
    </row>
    <row r="14906" spans="1:2">
      <c r="A14906" t="s">
        <v>22720</v>
      </c>
      <c r="B14906">
        <v>1</v>
      </c>
    </row>
    <row r="14907" spans="1:2">
      <c r="A14907" t="s">
        <v>22721</v>
      </c>
      <c r="B14907">
        <v>1</v>
      </c>
    </row>
    <row r="14908" spans="1:2">
      <c r="A14908" t="s">
        <v>10539</v>
      </c>
      <c r="B14908">
        <v>1</v>
      </c>
    </row>
    <row r="14909" spans="1:2">
      <c r="A14909" t="s">
        <v>22723</v>
      </c>
      <c r="B14909">
        <v>1</v>
      </c>
    </row>
    <row r="14910" spans="1:2">
      <c r="A14910" t="s">
        <v>22724</v>
      </c>
      <c r="B14910">
        <v>1</v>
      </c>
    </row>
    <row r="14911" spans="1:2">
      <c r="A14911" t="s">
        <v>22725</v>
      </c>
      <c r="B14911">
        <v>1</v>
      </c>
    </row>
    <row r="14912" spans="1:2">
      <c r="A14912" t="s">
        <v>22727</v>
      </c>
      <c r="B14912">
        <v>1</v>
      </c>
    </row>
    <row r="14913" spans="1:2">
      <c r="A14913" t="s">
        <v>22728</v>
      </c>
      <c r="B14913">
        <v>1</v>
      </c>
    </row>
    <row r="14914" spans="1:2">
      <c r="A14914">
        <v>0.252</v>
      </c>
      <c r="B14914">
        <v>1</v>
      </c>
    </row>
    <row r="14915" spans="1:2">
      <c r="A14915" t="s">
        <v>22732</v>
      </c>
      <c r="B14915">
        <v>1</v>
      </c>
    </row>
    <row r="14916" spans="1:2">
      <c r="A14916" t="s">
        <v>22733</v>
      </c>
      <c r="B14916">
        <v>1</v>
      </c>
    </row>
    <row r="14917" spans="1:2">
      <c r="A14917">
        <v>3652</v>
      </c>
      <c r="B14917">
        <v>1</v>
      </c>
    </row>
    <row r="14918" spans="1:2">
      <c r="A14918">
        <v>312</v>
      </c>
      <c r="B14918">
        <v>1</v>
      </c>
    </row>
    <row r="14919" spans="1:2">
      <c r="A14919" t="s">
        <v>22738</v>
      </c>
      <c r="B14919">
        <v>1</v>
      </c>
    </row>
    <row r="14920" spans="1:2">
      <c r="A14920" t="s">
        <v>22742</v>
      </c>
      <c r="B14920">
        <v>1</v>
      </c>
    </row>
    <row r="14921" spans="1:2">
      <c r="A14921" t="s">
        <v>22743</v>
      </c>
      <c r="B14921">
        <v>1</v>
      </c>
    </row>
    <row r="14922" spans="1:2">
      <c r="A14922" t="s">
        <v>22744</v>
      </c>
      <c r="B14922">
        <v>1</v>
      </c>
    </row>
    <row r="14923" spans="1:2">
      <c r="A14923" t="s">
        <v>22746</v>
      </c>
      <c r="B14923">
        <v>1</v>
      </c>
    </row>
    <row r="14924" spans="1:2">
      <c r="A14924" t="s">
        <v>22747</v>
      </c>
      <c r="B14924">
        <v>1</v>
      </c>
    </row>
    <row r="14925" spans="1:2">
      <c r="A14925" t="s">
        <v>22748</v>
      </c>
      <c r="B14925">
        <v>1</v>
      </c>
    </row>
    <row r="14926" spans="1:2">
      <c r="A14926" t="s">
        <v>22749</v>
      </c>
      <c r="B14926">
        <v>1</v>
      </c>
    </row>
    <row r="14927" spans="1:2">
      <c r="A14927" t="s">
        <v>22752</v>
      </c>
      <c r="B14927">
        <v>1</v>
      </c>
    </row>
    <row r="14928" spans="1:2">
      <c r="A14928" t="s">
        <v>22755</v>
      </c>
      <c r="B14928">
        <v>1</v>
      </c>
    </row>
    <row r="14929" spans="1:2">
      <c r="A14929" t="s">
        <v>22756</v>
      </c>
      <c r="B14929">
        <v>1</v>
      </c>
    </row>
    <row r="14930" spans="1:2">
      <c r="A14930" t="s">
        <v>22759</v>
      </c>
      <c r="B14930">
        <v>1</v>
      </c>
    </row>
    <row r="14931" spans="1:2">
      <c r="A14931" t="s">
        <v>22762</v>
      </c>
      <c r="B14931">
        <v>1</v>
      </c>
    </row>
    <row r="14932" spans="1:2">
      <c r="A14932">
        <v>57.4</v>
      </c>
      <c r="B14932">
        <v>1</v>
      </c>
    </row>
    <row r="14933" spans="1:2">
      <c r="A14933" t="s">
        <v>22765</v>
      </c>
      <c r="B14933">
        <v>1</v>
      </c>
    </row>
    <row r="14934" spans="1:2">
      <c r="A14934" t="s">
        <v>22766</v>
      </c>
      <c r="B14934">
        <v>1</v>
      </c>
    </row>
    <row r="14935" spans="1:2">
      <c r="A14935" t="s">
        <v>22768</v>
      </c>
      <c r="B14935">
        <v>1</v>
      </c>
    </row>
    <row r="14936" spans="1:2">
      <c r="A14936" t="s">
        <v>22769</v>
      </c>
      <c r="B14936">
        <v>1</v>
      </c>
    </row>
    <row r="14937" spans="1:2">
      <c r="A14937" t="s">
        <v>22770</v>
      </c>
      <c r="B14937">
        <v>1</v>
      </c>
    </row>
    <row r="14938" spans="1:2">
      <c r="A14938" t="s">
        <v>22771</v>
      </c>
      <c r="B14938">
        <v>1</v>
      </c>
    </row>
    <row r="14939" spans="1:2">
      <c r="A14939" t="s">
        <v>22773</v>
      </c>
      <c r="B14939">
        <v>1</v>
      </c>
    </row>
    <row r="14940" spans="1:2">
      <c r="A14940">
        <f>0.907</f>
        <v>0.90700000000000003</v>
      </c>
      <c r="B14940">
        <v>1</v>
      </c>
    </row>
    <row r="14941" spans="1:2">
      <c r="A14941" t="s">
        <v>22775</v>
      </c>
      <c r="B14941">
        <v>1</v>
      </c>
    </row>
    <row r="14942" spans="1:2">
      <c r="A14942" t="s">
        <v>22777</v>
      </c>
      <c r="B14942">
        <v>1</v>
      </c>
    </row>
    <row r="14943" spans="1:2">
      <c r="A14943" t="e">
        <f>-affected</f>
        <v>#NAME?</v>
      </c>
      <c r="B14943">
        <v>1</v>
      </c>
    </row>
    <row r="14944" spans="1:2">
      <c r="A14944" t="s">
        <v>22780</v>
      </c>
      <c r="B14944">
        <v>1</v>
      </c>
    </row>
    <row r="14945" spans="1:2">
      <c r="A14945" t="s">
        <v>22782</v>
      </c>
      <c r="B14945">
        <v>1</v>
      </c>
    </row>
    <row r="14946" spans="1:2">
      <c r="A14946" t="s">
        <v>22783</v>
      </c>
      <c r="B14946">
        <v>1</v>
      </c>
    </row>
    <row r="14947" spans="1:2">
      <c r="A14947">
        <v>559</v>
      </c>
      <c r="B14947">
        <v>1</v>
      </c>
    </row>
    <row r="14948" spans="1:2">
      <c r="A14948" t="s">
        <v>22787</v>
      </c>
      <c r="B14948">
        <v>1</v>
      </c>
    </row>
    <row r="14949" spans="1:2">
      <c r="A14949" t="s">
        <v>22788</v>
      </c>
      <c r="B14949">
        <v>1</v>
      </c>
    </row>
    <row r="14950" spans="1:2">
      <c r="A14950" t="s">
        <v>22790</v>
      </c>
      <c r="B14950">
        <v>1</v>
      </c>
    </row>
    <row r="14951" spans="1:2">
      <c r="A14951" t="s">
        <v>22791</v>
      </c>
      <c r="B14951">
        <v>1</v>
      </c>
    </row>
    <row r="14952" spans="1:2">
      <c r="A14952" t="s">
        <v>22793</v>
      </c>
      <c r="B14952">
        <v>1</v>
      </c>
    </row>
    <row r="14953" spans="1:2">
      <c r="A14953" t="s">
        <v>22794</v>
      </c>
      <c r="B14953">
        <v>1</v>
      </c>
    </row>
    <row r="14954" spans="1:2">
      <c r="A14954" t="s">
        <v>22799</v>
      </c>
      <c r="B14954">
        <v>1</v>
      </c>
    </row>
    <row r="14955" spans="1:2">
      <c r="A14955" t="s">
        <v>22802</v>
      </c>
      <c r="B14955">
        <v>1</v>
      </c>
    </row>
    <row r="14956" spans="1:2">
      <c r="A14956" t="s">
        <v>22806</v>
      </c>
      <c r="B14956">
        <v>1</v>
      </c>
    </row>
    <row r="14957" spans="1:2">
      <c r="A14957">
        <v>53.6</v>
      </c>
      <c r="B14957">
        <v>1</v>
      </c>
    </row>
    <row r="14958" spans="1:2">
      <c r="A14958" t="s">
        <v>22809</v>
      </c>
      <c r="B14958">
        <v>1</v>
      </c>
    </row>
    <row r="14959" spans="1:2">
      <c r="A14959">
        <v>2.89</v>
      </c>
      <c r="B14959">
        <v>1</v>
      </c>
    </row>
    <row r="14960" spans="1:2">
      <c r="A14960" t="s">
        <v>22812</v>
      </c>
      <c r="B14960">
        <v>1</v>
      </c>
    </row>
    <row r="14961" spans="1:2">
      <c r="A14961" t="s">
        <v>22814</v>
      </c>
      <c r="B14961">
        <v>1</v>
      </c>
    </row>
    <row r="14962" spans="1:2">
      <c r="A14962" t="s">
        <v>22816</v>
      </c>
      <c r="B14962">
        <v>1</v>
      </c>
    </row>
    <row r="14963" spans="1:2">
      <c r="A14963">
        <v>53.4</v>
      </c>
      <c r="B14963">
        <v>1</v>
      </c>
    </row>
    <row r="14964" spans="1:2">
      <c r="A14964" t="s">
        <v>22817</v>
      </c>
      <c r="B14964">
        <v>1</v>
      </c>
    </row>
    <row r="14965" spans="1:2">
      <c r="A14965" t="s">
        <v>22818</v>
      </c>
      <c r="B14965">
        <v>1</v>
      </c>
    </row>
    <row r="14966" spans="1:2">
      <c r="A14966" t="s">
        <v>22819</v>
      </c>
      <c r="B14966">
        <v>1</v>
      </c>
    </row>
    <row r="14967" spans="1:2">
      <c r="A14967" t="s">
        <v>22820</v>
      </c>
      <c r="B14967">
        <v>1</v>
      </c>
    </row>
    <row r="14968" spans="1:2">
      <c r="A14968" t="s">
        <v>22821</v>
      </c>
      <c r="B14968">
        <v>1</v>
      </c>
    </row>
    <row r="14969" spans="1:2">
      <c r="A14969" t="s">
        <v>22822</v>
      </c>
      <c r="B14969">
        <v>1</v>
      </c>
    </row>
    <row r="14970" spans="1:2">
      <c r="A14970" t="s">
        <v>22824</v>
      </c>
      <c r="B14970">
        <v>1</v>
      </c>
    </row>
    <row r="14971" spans="1:2">
      <c r="A14971" t="s">
        <v>22827</v>
      </c>
      <c r="B14971">
        <v>1</v>
      </c>
    </row>
    <row r="14972" spans="1:2">
      <c r="A14972" t="s">
        <v>22828</v>
      </c>
      <c r="B14972">
        <v>1</v>
      </c>
    </row>
    <row r="14973" spans="1:2">
      <c r="A14973" t="s">
        <v>22830</v>
      </c>
      <c r="B14973">
        <v>1</v>
      </c>
    </row>
    <row r="14974" spans="1:2">
      <c r="A14974" t="s">
        <v>10883</v>
      </c>
      <c r="B14974">
        <v>1</v>
      </c>
    </row>
    <row r="14975" spans="1:2">
      <c r="A14975" t="s">
        <v>22832</v>
      </c>
      <c r="B14975">
        <v>1</v>
      </c>
    </row>
    <row r="14976" spans="1:2">
      <c r="A14976" t="s">
        <v>22833</v>
      </c>
      <c r="B14976">
        <v>1</v>
      </c>
    </row>
    <row r="14977" spans="1:2">
      <c r="A14977" t="s">
        <v>22835</v>
      </c>
      <c r="B14977">
        <v>1</v>
      </c>
    </row>
    <row r="14978" spans="1:2">
      <c r="A14978" t="s">
        <v>22837</v>
      </c>
      <c r="B14978">
        <v>1</v>
      </c>
    </row>
    <row r="14979" spans="1:2">
      <c r="A14979" t="s">
        <v>22839</v>
      </c>
      <c r="B14979">
        <v>1</v>
      </c>
    </row>
    <row r="14980" spans="1:2">
      <c r="A14980" t="s">
        <v>22841</v>
      </c>
      <c r="B14980">
        <v>1</v>
      </c>
    </row>
    <row r="14981" spans="1:2">
      <c r="A14981" t="s">
        <v>22842</v>
      </c>
      <c r="B14981">
        <v>1</v>
      </c>
    </row>
    <row r="14982" spans="1:2">
      <c r="A14982" t="s">
        <v>22843</v>
      </c>
      <c r="B14982">
        <v>1</v>
      </c>
    </row>
    <row r="14983" spans="1:2">
      <c r="A14983" t="s">
        <v>22844</v>
      </c>
      <c r="B14983">
        <v>1</v>
      </c>
    </row>
    <row r="14984" spans="1:2">
      <c r="A14984" t="s">
        <v>22845</v>
      </c>
      <c r="B14984">
        <v>1</v>
      </c>
    </row>
    <row r="14985" spans="1:2">
      <c r="A14985" t="s">
        <v>22846</v>
      </c>
      <c r="B14985">
        <v>1</v>
      </c>
    </row>
    <row r="14986" spans="1:2">
      <c r="A14986" t="s">
        <v>22847</v>
      </c>
      <c r="B14986">
        <v>1</v>
      </c>
    </row>
    <row r="14987" spans="1:2">
      <c r="A14987" t="s">
        <v>22848</v>
      </c>
      <c r="B14987">
        <v>1</v>
      </c>
    </row>
    <row r="14988" spans="1:2">
      <c r="A14988" t="s">
        <v>22850</v>
      </c>
      <c r="B14988">
        <v>1</v>
      </c>
    </row>
    <row r="14989" spans="1:2">
      <c r="A14989">
        <f>10</f>
        <v>10</v>
      </c>
      <c r="B14989">
        <v>1</v>
      </c>
    </row>
    <row r="14990" spans="1:2">
      <c r="A14990" t="s">
        <v>22852</v>
      </c>
      <c r="B14990">
        <v>1</v>
      </c>
    </row>
    <row r="14991" spans="1:2">
      <c r="A14991" t="s">
        <v>22853</v>
      </c>
      <c r="B14991">
        <v>1</v>
      </c>
    </row>
    <row r="14992" spans="1:2">
      <c r="A14992">
        <v>8.0299999999999994</v>
      </c>
      <c r="B14992">
        <v>1</v>
      </c>
    </row>
    <row r="14993" spans="1:2">
      <c r="A14993" t="s">
        <v>22855</v>
      </c>
      <c r="B14993">
        <v>1</v>
      </c>
    </row>
    <row r="14994" spans="1:2">
      <c r="A14994" t="s">
        <v>22856</v>
      </c>
      <c r="B14994">
        <v>1</v>
      </c>
    </row>
    <row r="14995" spans="1:2">
      <c r="A14995" t="s">
        <v>22858</v>
      </c>
      <c r="B14995">
        <v>1</v>
      </c>
    </row>
    <row r="14996" spans="1:2">
      <c r="A14996" t="s">
        <v>22859</v>
      </c>
      <c r="B14996">
        <v>1</v>
      </c>
    </row>
    <row r="14997" spans="1:2">
      <c r="A14997">
        <v>6034</v>
      </c>
      <c r="B14997">
        <v>1</v>
      </c>
    </row>
    <row r="14998" spans="1:2">
      <c r="A14998" t="s">
        <v>22864</v>
      </c>
      <c r="B14998">
        <v>1</v>
      </c>
    </row>
    <row r="14999" spans="1:2">
      <c r="A14999" t="s">
        <v>22866</v>
      </c>
      <c r="B14999">
        <v>1</v>
      </c>
    </row>
    <row r="15000" spans="1:2">
      <c r="A15000">
        <v>147</v>
      </c>
      <c r="B15000">
        <v>1</v>
      </c>
    </row>
    <row r="15001" spans="1:2">
      <c r="A15001">
        <v>142</v>
      </c>
      <c r="B15001">
        <v>1</v>
      </c>
    </row>
    <row r="15002" spans="1:2">
      <c r="A15002" t="s">
        <v>22867</v>
      </c>
      <c r="B15002">
        <v>1</v>
      </c>
    </row>
    <row r="15003" spans="1:2">
      <c r="A15003" t="s">
        <v>22868</v>
      </c>
      <c r="B15003">
        <v>1</v>
      </c>
    </row>
    <row r="15004" spans="1:2">
      <c r="A15004" t="s">
        <v>22869</v>
      </c>
      <c r="B15004">
        <v>1</v>
      </c>
    </row>
    <row r="15005" spans="1:2">
      <c r="A15005" t="s">
        <v>22870</v>
      </c>
      <c r="B15005">
        <v>1</v>
      </c>
    </row>
    <row r="15006" spans="1:2">
      <c r="A15006" t="s">
        <v>22871</v>
      </c>
      <c r="B15006">
        <v>1</v>
      </c>
    </row>
    <row r="15007" spans="1:2">
      <c r="A15007" t="s">
        <v>22872</v>
      </c>
      <c r="B15007">
        <v>1</v>
      </c>
    </row>
    <row r="15008" spans="1:2">
      <c r="A15008" t="s">
        <v>22875</v>
      </c>
      <c r="B15008">
        <v>1</v>
      </c>
    </row>
    <row r="15009" spans="1:2">
      <c r="A15009" t="s">
        <v>22876</v>
      </c>
      <c r="B15009">
        <v>1</v>
      </c>
    </row>
    <row r="15010" spans="1:2">
      <c r="A15010" t="s">
        <v>22877</v>
      </c>
      <c r="B15010">
        <v>1</v>
      </c>
    </row>
    <row r="15011" spans="1:2">
      <c r="A15011" t="s">
        <v>22881</v>
      </c>
      <c r="B15011">
        <v>1</v>
      </c>
    </row>
    <row r="15012" spans="1:2">
      <c r="A15012" t="s">
        <v>22882</v>
      </c>
      <c r="B15012">
        <v>1</v>
      </c>
    </row>
    <row r="15013" spans="1:2">
      <c r="A15013" t="s">
        <v>22883</v>
      </c>
      <c r="B15013">
        <v>1</v>
      </c>
    </row>
    <row r="15014" spans="1:2">
      <c r="A15014" t="s">
        <v>22885</v>
      </c>
      <c r="B15014">
        <v>1</v>
      </c>
    </row>
    <row r="15015" spans="1:2">
      <c r="A15015" t="s">
        <v>22886</v>
      </c>
      <c r="B15015">
        <v>1</v>
      </c>
    </row>
    <row r="15016" spans="1:2">
      <c r="A15016" t="s">
        <v>22887</v>
      </c>
      <c r="B15016">
        <v>1</v>
      </c>
    </row>
    <row r="15017" spans="1:2">
      <c r="A15017" t="s">
        <v>22888</v>
      </c>
      <c r="B15017">
        <v>1</v>
      </c>
    </row>
    <row r="15018" spans="1:2">
      <c r="A15018" t="s">
        <v>22890</v>
      </c>
      <c r="B15018">
        <v>1</v>
      </c>
    </row>
    <row r="15019" spans="1:2">
      <c r="A15019" t="s">
        <v>22892</v>
      </c>
      <c r="B15019">
        <v>1</v>
      </c>
    </row>
    <row r="15020" spans="1:2">
      <c r="A15020" t="s">
        <v>22896</v>
      </c>
      <c r="B15020">
        <v>1</v>
      </c>
    </row>
    <row r="15021" spans="1:2">
      <c r="A15021" t="s">
        <v>22897</v>
      </c>
      <c r="B15021">
        <v>1</v>
      </c>
    </row>
    <row r="15022" spans="1:2">
      <c r="A15022" t="s">
        <v>22898</v>
      </c>
      <c r="B15022">
        <v>1</v>
      </c>
    </row>
    <row r="15023" spans="1:2">
      <c r="A15023" t="s">
        <v>22899</v>
      </c>
      <c r="B15023">
        <v>1</v>
      </c>
    </row>
    <row r="15024" spans="1:2">
      <c r="A15024" t="s">
        <v>22900</v>
      </c>
      <c r="B15024">
        <v>1</v>
      </c>
    </row>
    <row r="15025" spans="1:2">
      <c r="A15025" t="s">
        <v>22902</v>
      </c>
      <c r="B15025">
        <v>1</v>
      </c>
    </row>
    <row r="15026" spans="1:2">
      <c r="A15026" t="s">
        <v>22903</v>
      </c>
      <c r="B15026">
        <v>1</v>
      </c>
    </row>
    <row r="15027" spans="1:2">
      <c r="A15027" t="s">
        <v>22904</v>
      </c>
      <c r="B15027">
        <v>1</v>
      </c>
    </row>
    <row r="15028" spans="1:2">
      <c r="A15028" t="s">
        <v>22905</v>
      </c>
      <c r="B15028">
        <v>1</v>
      </c>
    </row>
    <row r="15029" spans="1:2">
      <c r="A15029" t="s">
        <v>22906</v>
      </c>
      <c r="B15029">
        <v>1</v>
      </c>
    </row>
    <row r="15030" spans="1:2">
      <c r="A15030" t="s">
        <v>22907</v>
      </c>
      <c r="B15030">
        <v>1</v>
      </c>
    </row>
    <row r="15031" spans="1:2">
      <c r="A15031" t="s">
        <v>22908</v>
      </c>
      <c r="B15031">
        <v>1</v>
      </c>
    </row>
    <row r="15032" spans="1:2">
      <c r="A15032" t="s">
        <v>22909</v>
      </c>
      <c r="B15032">
        <v>1</v>
      </c>
    </row>
    <row r="15033" spans="1:2">
      <c r="A15033" t="s">
        <v>9187</v>
      </c>
      <c r="B15033">
        <v>1</v>
      </c>
    </row>
    <row r="15034" spans="1:2">
      <c r="A15034" t="s">
        <v>22911</v>
      </c>
      <c r="B15034">
        <v>1</v>
      </c>
    </row>
    <row r="15035" spans="1:2">
      <c r="A15035" t="s">
        <v>22912</v>
      </c>
      <c r="B15035">
        <v>1</v>
      </c>
    </row>
    <row r="15036" spans="1:2">
      <c r="A15036" t="s">
        <v>22914</v>
      </c>
      <c r="B15036">
        <v>1</v>
      </c>
    </row>
    <row r="15037" spans="1:2">
      <c r="A15037" t="s">
        <v>22919</v>
      </c>
      <c r="B15037">
        <v>1</v>
      </c>
    </row>
    <row r="15038" spans="1:2">
      <c r="A15038" t="s">
        <v>22920</v>
      </c>
      <c r="B15038">
        <v>1</v>
      </c>
    </row>
    <row r="15039" spans="1:2">
      <c r="A15039" t="s">
        <v>22921</v>
      </c>
      <c r="B15039">
        <v>1</v>
      </c>
    </row>
    <row r="15040" spans="1:2">
      <c r="A15040" t="s">
        <v>22922</v>
      </c>
      <c r="B15040">
        <v>1</v>
      </c>
    </row>
    <row r="15041" spans="1:2">
      <c r="A15041">
        <v>0.45700000000000002</v>
      </c>
      <c r="B15041">
        <v>1</v>
      </c>
    </row>
    <row r="15042" spans="1:2">
      <c r="A15042" t="s">
        <v>22923</v>
      </c>
      <c r="B15042">
        <v>1</v>
      </c>
    </row>
    <row r="15043" spans="1:2">
      <c r="A15043">
        <v>-3.89</v>
      </c>
      <c r="B15043">
        <v>1</v>
      </c>
    </row>
    <row r="15044" spans="1:2">
      <c r="A15044" t="s">
        <v>22924</v>
      </c>
      <c r="B15044">
        <v>1</v>
      </c>
    </row>
    <row r="15045" spans="1:2">
      <c r="A15045" t="s">
        <v>22926</v>
      </c>
      <c r="B15045">
        <v>1</v>
      </c>
    </row>
    <row r="15046" spans="1:2">
      <c r="A15046" t="s">
        <v>22930</v>
      </c>
      <c r="B15046">
        <v>1</v>
      </c>
    </row>
    <row r="15047" spans="1:2">
      <c r="A15047">
        <v>-1.63</v>
      </c>
      <c r="B15047">
        <v>1</v>
      </c>
    </row>
    <row r="15048" spans="1:2">
      <c r="A15048">
        <v>-1.61</v>
      </c>
      <c r="B15048">
        <v>1</v>
      </c>
    </row>
    <row r="15049" spans="1:2">
      <c r="A15049">
        <v>-1.6</v>
      </c>
      <c r="B15049">
        <v>1</v>
      </c>
    </row>
    <row r="15050" spans="1:2">
      <c r="A15050" t="s">
        <v>22933</v>
      </c>
      <c r="B15050">
        <v>1</v>
      </c>
    </row>
    <row r="15051" spans="1:2">
      <c r="A15051" t="s">
        <v>22935</v>
      </c>
      <c r="B15051">
        <v>1</v>
      </c>
    </row>
    <row r="15052" spans="1:2">
      <c r="A15052" t="s">
        <v>22936</v>
      </c>
      <c r="B15052">
        <v>1</v>
      </c>
    </row>
    <row r="15053" spans="1:2">
      <c r="A15053" t="s">
        <v>22937</v>
      </c>
      <c r="B15053">
        <v>1</v>
      </c>
    </row>
    <row r="15054" spans="1:2">
      <c r="A15054" t="s">
        <v>22938</v>
      </c>
      <c r="B15054">
        <v>1</v>
      </c>
    </row>
    <row r="15055" spans="1:2">
      <c r="A15055" t="s">
        <v>22939</v>
      </c>
      <c r="B15055">
        <v>1</v>
      </c>
    </row>
    <row r="15056" spans="1:2">
      <c r="A15056" t="s">
        <v>22940</v>
      </c>
      <c r="B15056">
        <v>1</v>
      </c>
    </row>
    <row r="15057" spans="1:2">
      <c r="A15057" t="s">
        <v>22941</v>
      </c>
      <c r="B15057">
        <v>1</v>
      </c>
    </row>
    <row r="15058" spans="1:2">
      <c r="A15058" t="s">
        <v>22944</v>
      </c>
      <c r="B15058">
        <v>1</v>
      </c>
    </row>
    <row r="15059" spans="1:2">
      <c r="A15059" t="s">
        <v>22948</v>
      </c>
      <c r="B15059">
        <v>1</v>
      </c>
    </row>
    <row r="15060" spans="1:2">
      <c r="A15060">
        <v>14.5</v>
      </c>
      <c r="B15060">
        <v>1</v>
      </c>
    </row>
    <row r="15061" spans="1:2">
      <c r="A15061">
        <v>14.4</v>
      </c>
      <c r="B15061">
        <v>1</v>
      </c>
    </row>
    <row r="15062" spans="1:2">
      <c r="A15062">
        <v>14.2</v>
      </c>
      <c r="B15062">
        <v>1</v>
      </c>
    </row>
    <row r="15063" spans="1:2">
      <c r="A15063" t="s">
        <v>22951</v>
      </c>
      <c r="B15063">
        <v>1</v>
      </c>
    </row>
    <row r="15064" spans="1:2">
      <c r="A15064">
        <v>14.8</v>
      </c>
      <c r="B15064">
        <v>1</v>
      </c>
    </row>
    <row r="15065" spans="1:2">
      <c r="A15065" t="s">
        <v>22954</v>
      </c>
      <c r="B15065">
        <v>1</v>
      </c>
    </row>
    <row r="15066" spans="1:2">
      <c r="A15066" t="s">
        <v>22955</v>
      </c>
      <c r="B15066">
        <v>1</v>
      </c>
    </row>
    <row r="15067" spans="1:2">
      <c r="A15067" t="s">
        <v>22956</v>
      </c>
      <c r="B15067">
        <v>1</v>
      </c>
    </row>
    <row r="15068" spans="1:2">
      <c r="A15068" t="s">
        <v>22957</v>
      </c>
      <c r="B15068">
        <v>1</v>
      </c>
    </row>
    <row r="15069" spans="1:2">
      <c r="A15069" t="s">
        <v>22958</v>
      </c>
      <c r="B15069">
        <v>1</v>
      </c>
    </row>
    <row r="15070" spans="1:2">
      <c r="A15070" t="s">
        <v>22960</v>
      </c>
      <c r="B15070">
        <v>1</v>
      </c>
    </row>
    <row r="15071" spans="1:2">
      <c r="A15071" t="s">
        <v>22963</v>
      </c>
      <c r="B15071">
        <v>1</v>
      </c>
    </row>
    <row r="15072" spans="1:2">
      <c r="A15072">
        <v>821</v>
      </c>
      <c r="B15072">
        <v>1</v>
      </c>
    </row>
    <row r="15073" spans="1:2">
      <c r="A15073" t="s">
        <v>22965</v>
      </c>
      <c r="B15073">
        <v>1</v>
      </c>
    </row>
    <row r="15074" spans="1:2">
      <c r="A15074">
        <v>822</v>
      </c>
      <c r="B15074">
        <v>1</v>
      </c>
    </row>
    <row r="15075" spans="1:2">
      <c r="A15075" t="s">
        <v>22966</v>
      </c>
      <c r="B15075">
        <v>1</v>
      </c>
    </row>
    <row r="15076" spans="1:2">
      <c r="A15076" t="s">
        <v>22967</v>
      </c>
      <c r="B15076">
        <v>1</v>
      </c>
    </row>
    <row r="15077" spans="1:2">
      <c r="A15077" t="s">
        <v>22968</v>
      </c>
      <c r="B15077">
        <v>1</v>
      </c>
    </row>
    <row r="15078" spans="1:2">
      <c r="A15078" t="s">
        <v>22971</v>
      </c>
      <c r="B15078">
        <v>1</v>
      </c>
    </row>
    <row r="15079" spans="1:2">
      <c r="A15079" t="s">
        <v>22972</v>
      </c>
      <c r="B15079">
        <v>1</v>
      </c>
    </row>
    <row r="15080" spans="1:2">
      <c r="A15080" t="s">
        <v>22975</v>
      </c>
      <c r="B15080">
        <v>1</v>
      </c>
    </row>
    <row r="15081" spans="1:2">
      <c r="A15081" t="s">
        <v>22976</v>
      </c>
      <c r="B15081">
        <v>1</v>
      </c>
    </row>
    <row r="15082" spans="1:2">
      <c r="A15082" t="s">
        <v>22977</v>
      </c>
      <c r="B15082">
        <v>1</v>
      </c>
    </row>
    <row r="15083" spans="1:2">
      <c r="A15083" t="s">
        <v>22978</v>
      </c>
      <c r="B15083">
        <v>1</v>
      </c>
    </row>
    <row r="15084" spans="1:2">
      <c r="A15084" t="s">
        <v>22981</v>
      </c>
      <c r="B15084">
        <v>1</v>
      </c>
    </row>
    <row r="15085" spans="1:2">
      <c r="A15085" t="s">
        <v>22986</v>
      </c>
      <c r="B15085">
        <v>1</v>
      </c>
    </row>
    <row r="15086" spans="1:2">
      <c r="A15086" t="s">
        <v>22987</v>
      </c>
      <c r="B15086">
        <v>1</v>
      </c>
    </row>
    <row r="15087" spans="1:2">
      <c r="A15087" t="s">
        <v>22988</v>
      </c>
      <c r="B15087">
        <v>1</v>
      </c>
    </row>
    <row r="15088" spans="1:2">
      <c r="A15088" t="s">
        <v>22991</v>
      </c>
      <c r="B15088">
        <v>1</v>
      </c>
    </row>
    <row r="15089" spans="1:2">
      <c r="A15089">
        <v>24.1</v>
      </c>
      <c r="B15089">
        <v>1</v>
      </c>
    </row>
    <row r="15090" spans="1:2">
      <c r="A15090" t="s">
        <v>22992</v>
      </c>
      <c r="B15090">
        <v>1</v>
      </c>
    </row>
    <row r="15091" spans="1:2">
      <c r="A15091" t="s">
        <v>22994</v>
      </c>
      <c r="B15091">
        <v>1</v>
      </c>
    </row>
    <row r="15092" spans="1:2">
      <c r="A15092" t="s">
        <v>22997</v>
      </c>
      <c r="B15092">
        <v>1</v>
      </c>
    </row>
    <row r="15093" spans="1:2">
      <c r="A15093" t="s">
        <v>22998</v>
      </c>
      <c r="B15093">
        <v>1</v>
      </c>
    </row>
    <row r="15094" spans="1:2">
      <c r="A15094" t="s">
        <v>23000</v>
      </c>
      <c r="B15094">
        <v>1</v>
      </c>
    </row>
    <row r="15095" spans="1:2">
      <c r="A15095" t="s">
        <v>23004</v>
      </c>
      <c r="B15095">
        <v>1</v>
      </c>
    </row>
    <row r="15096" spans="1:2">
      <c r="A15096" t="s">
        <v>23008</v>
      </c>
      <c r="B15096">
        <v>1</v>
      </c>
    </row>
    <row r="15097" spans="1:2">
      <c r="A15097" t="s">
        <v>23009</v>
      </c>
      <c r="B15097">
        <v>1</v>
      </c>
    </row>
    <row r="15098" spans="1:2">
      <c r="A15098" t="s">
        <v>23010</v>
      </c>
      <c r="B15098">
        <v>1</v>
      </c>
    </row>
    <row r="15099" spans="1:2">
      <c r="A15099" t="s">
        <v>23011</v>
      </c>
      <c r="B15099">
        <v>1</v>
      </c>
    </row>
    <row r="15100" spans="1:2">
      <c r="A15100" t="s">
        <v>23014</v>
      </c>
      <c r="B15100">
        <v>1</v>
      </c>
    </row>
    <row r="15101" spans="1:2">
      <c r="A15101" t="s">
        <v>23015</v>
      </c>
      <c r="B15101">
        <v>1</v>
      </c>
    </row>
    <row r="15102" spans="1:2">
      <c r="A15102" t="s">
        <v>23017</v>
      </c>
      <c r="B15102">
        <v>1</v>
      </c>
    </row>
    <row r="15103" spans="1:2">
      <c r="A15103" t="s">
        <v>23018</v>
      </c>
      <c r="B15103">
        <v>1</v>
      </c>
    </row>
    <row r="15104" spans="1:2">
      <c r="A15104" t="s">
        <v>23021</v>
      </c>
      <c r="B15104">
        <v>1</v>
      </c>
    </row>
    <row r="15105" spans="1:2">
      <c r="A15105" t="s">
        <v>23022</v>
      </c>
      <c r="B15105">
        <v>1</v>
      </c>
    </row>
    <row r="15106" spans="1:2">
      <c r="A15106" t="s">
        <v>23023</v>
      </c>
      <c r="B15106">
        <v>1</v>
      </c>
    </row>
    <row r="15107" spans="1:2">
      <c r="A15107" t="s">
        <v>23024</v>
      </c>
      <c r="B15107">
        <v>1</v>
      </c>
    </row>
    <row r="15108" spans="1:2">
      <c r="A15108" t="s">
        <v>23025</v>
      </c>
      <c r="B15108">
        <v>1</v>
      </c>
    </row>
    <row r="15109" spans="1:2">
      <c r="A15109" t="s">
        <v>23026</v>
      </c>
      <c r="B15109">
        <v>1</v>
      </c>
    </row>
    <row r="15110" spans="1:2">
      <c r="A15110" t="s">
        <v>23027</v>
      </c>
      <c r="B15110">
        <v>1</v>
      </c>
    </row>
    <row r="15111" spans="1:2">
      <c r="A15111" t="s">
        <v>23028</v>
      </c>
      <c r="B15111">
        <v>1</v>
      </c>
    </row>
    <row r="15112" spans="1:2">
      <c r="A15112" t="s">
        <v>23029</v>
      </c>
      <c r="B15112">
        <v>1</v>
      </c>
    </row>
    <row r="15113" spans="1:2">
      <c r="A15113" t="s">
        <v>23030</v>
      </c>
      <c r="B15113">
        <v>1</v>
      </c>
    </row>
    <row r="15114" spans="1:2">
      <c r="A15114" t="s">
        <v>23031</v>
      </c>
      <c r="B15114">
        <v>1</v>
      </c>
    </row>
    <row r="15115" spans="1:2">
      <c r="A15115" t="s">
        <v>23033</v>
      </c>
      <c r="B15115">
        <v>1</v>
      </c>
    </row>
    <row r="15116" spans="1:2">
      <c r="A15116" t="s">
        <v>23034</v>
      </c>
      <c r="B15116">
        <v>1</v>
      </c>
    </row>
    <row r="15117" spans="1:2">
      <c r="A15117" t="s">
        <v>23035</v>
      </c>
      <c r="B15117">
        <v>1</v>
      </c>
    </row>
    <row r="15118" spans="1:2">
      <c r="A15118" t="s">
        <v>23036</v>
      </c>
      <c r="B15118">
        <v>1</v>
      </c>
    </row>
    <row r="15119" spans="1:2">
      <c r="A15119">
        <v>5.4</v>
      </c>
      <c r="B15119">
        <v>1</v>
      </c>
    </row>
    <row r="15120" spans="1:2">
      <c r="A15120" t="s">
        <v>23037</v>
      </c>
      <c r="B15120">
        <v>1</v>
      </c>
    </row>
    <row r="15121" spans="1:2">
      <c r="A15121" t="s">
        <v>23038</v>
      </c>
      <c r="B15121">
        <v>1</v>
      </c>
    </row>
    <row r="15122" spans="1:2">
      <c r="A15122" t="s">
        <v>23039</v>
      </c>
      <c r="B15122">
        <v>1</v>
      </c>
    </row>
    <row r="15123" spans="1:2">
      <c r="A15123" t="s">
        <v>23040</v>
      </c>
      <c r="B15123">
        <v>1</v>
      </c>
    </row>
    <row r="15124" spans="1:2">
      <c r="A15124" t="s">
        <v>23041</v>
      </c>
      <c r="B15124">
        <v>1</v>
      </c>
    </row>
    <row r="15125" spans="1:2">
      <c r="A15125">
        <v>5.44</v>
      </c>
      <c r="B15125">
        <v>1</v>
      </c>
    </row>
    <row r="15126" spans="1:2">
      <c r="A15126" t="s">
        <v>23050</v>
      </c>
      <c r="B15126">
        <v>1</v>
      </c>
    </row>
    <row r="15127" spans="1:2">
      <c r="A15127" t="s">
        <v>23052</v>
      </c>
      <c r="B15127">
        <v>1</v>
      </c>
    </row>
    <row r="15128" spans="1:2">
      <c r="A15128" t="s">
        <v>23053</v>
      </c>
      <c r="B15128">
        <v>1</v>
      </c>
    </row>
    <row r="15129" spans="1:2">
      <c r="A15129" t="s">
        <v>23055</v>
      </c>
      <c r="B15129">
        <v>1</v>
      </c>
    </row>
    <row r="15130" spans="1:2">
      <c r="A15130" t="s">
        <v>23057</v>
      </c>
      <c r="B15130">
        <v>1</v>
      </c>
    </row>
    <row r="15131" spans="1:2">
      <c r="A15131" t="s">
        <v>23058</v>
      </c>
      <c r="B15131">
        <v>1</v>
      </c>
    </row>
    <row r="15132" spans="1:2">
      <c r="A15132" t="s">
        <v>23059</v>
      </c>
      <c r="B15132">
        <v>1</v>
      </c>
    </row>
    <row r="15133" spans="1:2">
      <c r="A15133" t="s">
        <v>23062</v>
      </c>
      <c r="B15133">
        <v>1</v>
      </c>
    </row>
    <row r="15134" spans="1:2">
      <c r="A15134" t="s">
        <v>23064</v>
      </c>
      <c r="B15134">
        <v>1</v>
      </c>
    </row>
    <row r="15135" spans="1:2">
      <c r="A15135" t="s">
        <v>23066</v>
      </c>
      <c r="B15135">
        <v>1</v>
      </c>
    </row>
    <row r="15136" spans="1:2">
      <c r="A15136" t="s">
        <v>23067</v>
      </c>
      <c r="B15136">
        <v>1</v>
      </c>
    </row>
    <row r="15137" spans="1:2">
      <c r="A15137" t="s">
        <v>23069</v>
      </c>
      <c r="B15137">
        <v>1</v>
      </c>
    </row>
    <row r="15138" spans="1:2">
      <c r="A15138" t="s">
        <v>23071</v>
      </c>
      <c r="B15138">
        <v>1</v>
      </c>
    </row>
    <row r="15139" spans="1:2">
      <c r="A15139" t="s">
        <v>23072</v>
      </c>
      <c r="B15139">
        <v>1</v>
      </c>
    </row>
    <row r="15140" spans="1:2">
      <c r="A15140" t="s">
        <v>23073</v>
      </c>
      <c r="B15140">
        <v>1</v>
      </c>
    </row>
    <row r="15141" spans="1:2">
      <c r="A15141" t="s">
        <v>23074</v>
      </c>
      <c r="B15141">
        <v>1</v>
      </c>
    </row>
    <row r="15142" spans="1:2">
      <c r="A15142" t="s">
        <v>23076</v>
      </c>
      <c r="B15142">
        <v>1</v>
      </c>
    </row>
    <row r="15143" spans="1:2">
      <c r="A15143" t="s">
        <v>23079</v>
      </c>
      <c r="B15143">
        <v>1</v>
      </c>
    </row>
    <row r="15144" spans="1:2">
      <c r="A15144" t="s">
        <v>23081</v>
      </c>
      <c r="B15144">
        <v>1</v>
      </c>
    </row>
    <row r="15145" spans="1:2">
      <c r="A15145">
        <v>36.4</v>
      </c>
      <c r="B15145">
        <v>1</v>
      </c>
    </row>
    <row r="15146" spans="1:2">
      <c r="A15146" t="s">
        <v>23083</v>
      </c>
      <c r="B15146">
        <v>1</v>
      </c>
    </row>
    <row r="15147" spans="1:2">
      <c r="A15147" t="s">
        <v>23084</v>
      </c>
      <c r="B15147">
        <v>1</v>
      </c>
    </row>
    <row r="15148" spans="1:2">
      <c r="A15148" t="s">
        <v>23085</v>
      </c>
      <c r="B15148">
        <v>1</v>
      </c>
    </row>
    <row r="15149" spans="1:2">
      <c r="A15149" t="s">
        <v>23086</v>
      </c>
      <c r="B15149">
        <v>1</v>
      </c>
    </row>
    <row r="15150" spans="1:2">
      <c r="A15150" t="s">
        <v>23087</v>
      </c>
      <c r="B15150">
        <v>1</v>
      </c>
    </row>
    <row r="15151" spans="1:2">
      <c r="A15151" t="s">
        <v>23088</v>
      </c>
      <c r="B15151">
        <v>1</v>
      </c>
    </row>
    <row r="15152" spans="1:2">
      <c r="A15152" t="s">
        <v>23089</v>
      </c>
      <c r="B15152">
        <v>1</v>
      </c>
    </row>
    <row r="15153" spans="1:2">
      <c r="A15153" t="s">
        <v>23090</v>
      </c>
      <c r="B15153">
        <v>1</v>
      </c>
    </row>
    <row r="15154" spans="1:2">
      <c r="A15154" t="s">
        <v>23091</v>
      </c>
      <c r="B15154">
        <v>1</v>
      </c>
    </row>
    <row r="15155" spans="1:2">
      <c r="A15155" t="s">
        <v>23092</v>
      </c>
      <c r="B15155">
        <v>1</v>
      </c>
    </row>
    <row r="15156" spans="1:2">
      <c r="A15156" t="s">
        <v>23095</v>
      </c>
      <c r="B15156">
        <v>1</v>
      </c>
    </row>
    <row r="15157" spans="1:2">
      <c r="A15157" t="s">
        <v>23096</v>
      </c>
      <c r="B15157">
        <v>1</v>
      </c>
    </row>
    <row r="15158" spans="1:2">
      <c r="A15158" t="s">
        <v>23097</v>
      </c>
      <c r="B15158">
        <v>1</v>
      </c>
    </row>
    <row r="15159" spans="1:2">
      <c r="A15159" t="s">
        <v>23098</v>
      </c>
      <c r="B15159">
        <v>1</v>
      </c>
    </row>
    <row r="15160" spans="1:2">
      <c r="A15160" t="s">
        <v>23100</v>
      </c>
      <c r="B15160">
        <v>1</v>
      </c>
    </row>
    <row r="15161" spans="1:2">
      <c r="A15161" t="s">
        <v>23101</v>
      </c>
      <c r="B15161">
        <v>1</v>
      </c>
    </row>
    <row r="15162" spans="1:2">
      <c r="A15162" t="s">
        <v>23102</v>
      </c>
      <c r="B15162">
        <v>1</v>
      </c>
    </row>
    <row r="15163" spans="1:2">
      <c r="A15163" t="s">
        <v>23103</v>
      </c>
      <c r="B15163">
        <v>1</v>
      </c>
    </row>
    <row r="15164" spans="1:2">
      <c r="A15164">
        <v>1.59</v>
      </c>
      <c r="B15164">
        <v>1</v>
      </c>
    </row>
    <row r="15165" spans="1:2">
      <c r="A15165" t="s">
        <v>23107</v>
      </c>
      <c r="B15165">
        <v>1</v>
      </c>
    </row>
    <row r="15166" spans="1:2">
      <c r="A15166">
        <v>24</v>
      </c>
      <c r="B15166">
        <v>1</v>
      </c>
    </row>
    <row r="15167" spans="1:2">
      <c r="A15167" t="s">
        <v>23109</v>
      </c>
      <c r="B15167">
        <v>1</v>
      </c>
    </row>
    <row r="15168" spans="1:2">
      <c r="A15168" t="s">
        <v>23110</v>
      </c>
      <c r="B15168">
        <v>1</v>
      </c>
    </row>
    <row r="15169" spans="1:2">
      <c r="A15169" t="s">
        <v>23112</v>
      </c>
      <c r="B15169">
        <v>1</v>
      </c>
    </row>
    <row r="15170" spans="1:2">
      <c r="A15170" t="s">
        <v>23116</v>
      </c>
      <c r="B15170">
        <v>1</v>
      </c>
    </row>
    <row r="15171" spans="1:2">
      <c r="A15171">
        <v>201</v>
      </c>
      <c r="B15171">
        <v>1</v>
      </c>
    </row>
    <row r="15172" spans="1:2">
      <c r="A15172" t="s">
        <v>23118</v>
      </c>
      <c r="B15172">
        <v>1</v>
      </c>
    </row>
    <row r="15173" spans="1:2">
      <c r="A15173">
        <v>208</v>
      </c>
      <c r="B15173">
        <v>1</v>
      </c>
    </row>
    <row r="15174" spans="1:2">
      <c r="A15174" t="s">
        <v>23121</v>
      </c>
      <c r="B15174">
        <v>1</v>
      </c>
    </row>
    <row r="15175" spans="1:2">
      <c r="A15175" t="s">
        <v>23122</v>
      </c>
      <c r="B15175">
        <v>1</v>
      </c>
    </row>
    <row r="15176" spans="1:2">
      <c r="A15176" t="s">
        <v>11133</v>
      </c>
      <c r="B15176">
        <v>1</v>
      </c>
    </row>
    <row r="15177" spans="1:2">
      <c r="A15177" t="s">
        <v>23127</v>
      </c>
      <c r="B15177">
        <v>1</v>
      </c>
    </row>
    <row r="15178" spans="1:2">
      <c r="A15178" t="s">
        <v>23129</v>
      </c>
      <c r="B15178">
        <v>1</v>
      </c>
    </row>
    <row r="15179" spans="1:2">
      <c r="A15179" t="s">
        <v>23130</v>
      </c>
      <c r="B15179">
        <v>1</v>
      </c>
    </row>
    <row r="15180" spans="1:2">
      <c r="A15180" t="s">
        <v>23132</v>
      </c>
      <c r="B15180">
        <v>1</v>
      </c>
    </row>
    <row r="15181" spans="1:2">
      <c r="A15181" t="s">
        <v>23135</v>
      </c>
      <c r="B15181">
        <v>1</v>
      </c>
    </row>
    <row r="15182" spans="1:2">
      <c r="A15182" t="s">
        <v>23136</v>
      </c>
      <c r="B15182">
        <v>1</v>
      </c>
    </row>
    <row r="15183" spans="1:2">
      <c r="A15183" t="s">
        <v>23137</v>
      </c>
      <c r="B15183">
        <v>1</v>
      </c>
    </row>
    <row r="15184" spans="1:2">
      <c r="A15184" t="s">
        <v>23138</v>
      </c>
      <c r="B15184">
        <v>1</v>
      </c>
    </row>
    <row r="15185" spans="1:2">
      <c r="A15185" t="s">
        <v>23139</v>
      </c>
      <c r="B15185">
        <v>1</v>
      </c>
    </row>
    <row r="15186" spans="1:2">
      <c r="A15186" t="s">
        <v>23140</v>
      </c>
      <c r="B15186">
        <v>1</v>
      </c>
    </row>
    <row r="15187" spans="1:2">
      <c r="A15187" t="s">
        <v>23141</v>
      </c>
      <c r="B15187">
        <v>1</v>
      </c>
    </row>
    <row r="15188" spans="1:2">
      <c r="A15188" t="s">
        <v>23142</v>
      </c>
      <c r="B15188">
        <v>1</v>
      </c>
    </row>
    <row r="15189" spans="1:2">
      <c r="A15189" t="s">
        <v>23143</v>
      </c>
      <c r="B15189">
        <v>1</v>
      </c>
    </row>
    <row r="15190" spans="1:2">
      <c r="A15190" t="s">
        <v>23144</v>
      </c>
      <c r="B15190">
        <v>1</v>
      </c>
    </row>
    <row r="15191" spans="1:2">
      <c r="A15191" t="s">
        <v>23145</v>
      </c>
      <c r="B15191">
        <v>1</v>
      </c>
    </row>
    <row r="15192" spans="1:2">
      <c r="A15192" t="s">
        <v>23146</v>
      </c>
      <c r="B15192">
        <v>1</v>
      </c>
    </row>
    <row r="15193" spans="1:2">
      <c r="A15193" t="s">
        <v>23148</v>
      </c>
      <c r="B15193">
        <v>1</v>
      </c>
    </row>
    <row r="15194" spans="1:2">
      <c r="A15194" t="s">
        <v>23152</v>
      </c>
      <c r="B15194">
        <v>1</v>
      </c>
    </row>
    <row r="15195" spans="1:2">
      <c r="A15195" t="s">
        <v>23155</v>
      </c>
      <c r="B15195">
        <v>1</v>
      </c>
    </row>
    <row r="15196" spans="1:2">
      <c r="A15196" t="s">
        <v>23156</v>
      </c>
      <c r="B15196">
        <v>1</v>
      </c>
    </row>
    <row r="15197" spans="1:2">
      <c r="A15197" t="s">
        <v>23158</v>
      </c>
      <c r="B15197">
        <v>1</v>
      </c>
    </row>
    <row r="15198" spans="1:2">
      <c r="A15198" t="s">
        <v>23161</v>
      </c>
      <c r="B15198">
        <v>1</v>
      </c>
    </row>
    <row r="15199" spans="1:2">
      <c r="A15199" t="s">
        <v>23162</v>
      </c>
      <c r="B15199">
        <v>1</v>
      </c>
    </row>
    <row r="15200" spans="1:2">
      <c r="A15200" t="s">
        <v>23163</v>
      </c>
      <c r="B15200">
        <v>1</v>
      </c>
    </row>
    <row r="15201" spans="1:2">
      <c r="A15201" t="s">
        <v>23164</v>
      </c>
      <c r="B15201">
        <v>1</v>
      </c>
    </row>
    <row r="15202" spans="1:2">
      <c r="A15202" t="s">
        <v>23165</v>
      </c>
      <c r="B15202">
        <v>1</v>
      </c>
    </row>
    <row r="15203" spans="1:2">
      <c r="A15203" t="s">
        <v>23168</v>
      </c>
      <c r="B15203">
        <v>1</v>
      </c>
    </row>
    <row r="15204" spans="1:2">
      <c r="A15204" t="s">
        <v>23169</v>
      </c>
      <c r="B15204">
        <v>1</v>
      </c>
    </row>
    <row r="15205" spans="1:2">
      <c r="A15205" t="s">
        <v>23172</v>
      </c>
      <c r="B15205">
        <v>1</v>
      </c>
    </row>
    <row r="15206" spans="1:2">
      <c r="A15206">
        <v>11.43</v>
      </c>
      <c r="B15206">
        <v>1</v>
      </c>
    </row>
    <row r="15207" spans="1:2">
      <c r="A15207" t="s">
        <v>23174</v>
      </c>
      <c r="B15207">
        <v>1</v>
      </c>
    </row>
    <row r="15208" spans="1:2">
      <c r="A15208" t="s">
        <v>23176</v>
      </c>
      <c r="B15208">
        <v>1</v>
      </c>
    </row>
    <row r="15209" spans="1:2">
      <c r="A15209" t="s">
        <v>23180</v>
      </c>
      <c r="B15209">
        <v>1</v>
      </c>
    </row>
    <row r="15210" spans="1:2">
      <c r="A15210" t="s">
        <v>23181</v>
      </c>
      <c r="B15210">
        <v>1</v>
      </c>
    </row>
    <row r="15211" spans="1:2">
      <c r="A15211" t="s">
        <v>23182</v>
      </c>
      <c r="B15211">
        <v>1</v>
      </c>
    </row>
    <row r="15212" spans="1:2">
      <c r="A15212" t="s">
        <v>23183</v>
      </c>
      <c r="B15212">
        <v>1</v>
      </c>
    </row>
    <row r="15213" spans="1:2">
      <c r="A15213" t="s">
        <v>23184</v>
      </c>
      <c r="B15213">
        <v>1</v>
      </c>
    </row>
    <row r="15214" spans="1:2">
      <c r="A15214" t="s">
        <v>23185</v>
      </c>
      <c r="B15214">
        <v>1</v>
      </c>
    </row>
    <row r="15215" spans="1:2">
      <c r="A15215" t="s">
        <v>23186</v>
      </c>
      <c r="B15215">
        <v>1</v>
      </c>
    </row>
    <row r="15216" spans="1:2">
      <c r="A15216" t="s">
        <v>23187</v>
      </c>
      <c r="B15216">
        <v>1</v>
      </c>
    </row>
    <row r="15217" spans="1:2">
      <c r="A15217" t="s">
        <v>23189</v>
      </c>
      <c r="B15217">
        <v>1</v>
      </c>
    </row>
    <row r="15218" spans="1:2">
      <c r="A15218" t="s">
        <v>23190</v>
      </c>
      <c r="B15218">
        <v>1</v>
      </c>
    </row>
    <row r="15219" spans="1:2">
      <c r="A15219" t="s">
        <v>23191</v>
      </c>
      <c r="B15219">
        <v>1</v>
      </c>
    </row>
    <row r="15220" spans="1:2">
      <c r="A15220" t="s">
        <v>23192</v>
      </c>
      <c r="B15220">
        <v>1</v>
      </c>
    </row>
    <row r="15221" spans="1:2">
      <c r="A15221" t="s">
        <v>23196</v>
      </c>
      <c r="B15221">
        <v>1</v>
      </c>
    </row>
    <row r="15222" spans="1:2">
      <c r="A15222" t="s">
        <v>23201</v>
      </c>
      <c r="B15222">
        <v>1</v>
      </c>
    </row>
    <row r="15223" spans="1:2">
      <c r="A15223" t="s">
        <v>23203</v>
      </c>
      <c r="B15223">
        <v>1</v>
      </c>
    </row>
    <row r="15224" spans="1:2">
      <c r="A15224" t="s">
        <v>23204</v>
      </c>
      <c r="B15224">
        <v>1</v>
      </c>
    </row>
    <row r="15225" spans="1:2">
      <c r="A15225">
        <v>259</v>
      </c>
      <c r="B15225">
        <v>1</v>
      </c>
    </row>
    <row r="15226" spans="1:2">
      <c r="A15226" t="s">
        <v>23205</v>
      </c>
      <c r="B15226">
        <v>1</v>
      </c>
    </row>
    <row r="15227" spans="1:2">
      <c r="A15227" t="s">
        <v>23206</v>
      </c>
      <c r="B15227">
        <v>1</v>
      </c>
    </row>
    <row r="15228" spans="1:2">
      <c r="A15228">
        <v>12.1</v>
      </c>
      <c r="B15228">
        <v>1</v>
      </c>
    </row>
    <row r="15229" spans="1:2">
      <c r="A15229" t="s">
        <v>23210</v>
      </c>
      <c r="B15229">
        <v>1</v>
      </c>
    </row>
    <row r="15230" spans="1:2">
      <c r="A15230">
        <v>12</v>
      </c>
      <c r="B15230">
        <v>1</v>
      </c>
    </row>
    <row r="15231" spans="1:2">
      <c r="A15231" t="s">
        <v>23215</v>
      </c>
      <c r="B15231">
        <v>1</v>
      </c>
    </row>
    <row r="15232" spans="1:2">
      <c r="A15232" t="s">
        <v>23216</v>
      </c>
      <c r="B15232">
        <v>1</v>
      </c>
    </row>
    <row r="15233" spans="1:2">
      <c r="A15233" t="s">
        <v>23219</v>
      </c>
      <c r="B15233">
        <v>1</v>
      </c>
    </row>
    <row r="15234" spans="1:2">
      <c r="A15234" t="s">
        <v>23220</v>
      </c>
      <c r="B15234">
        <v>1</v>
      </c>
    </row>
    <row r="15235" spans="1:2">
      <c r="A15235">
        <v>12.4</v>
      </c>
      <c r="B15235">
        <v>1</v>
      </c>
    </row>
    <row r="15236" spans="1:2">
      <c r="A15236" t="s">
        <v>23221</v>
      </c>
      <c r="B15236">
        <v>1</v>
      </c>
    </row>
    <row r="15237" spans="1:2">
      <c r="A15237" t="s">
        <v>23223</v>
      </c>
      <c r="B15237">
        <v>1</v>
      </c>
    </row>
    <row r="15238" spans="1:2">
      <c r="A15238" t="s">
        <v>23224</v>
      </c>
      <c r="B15238">
        <v>1</v>
      </c>
    </row>
    <row r="15239" spans="1:2">
      <c r="A15239" t="s">
        <v>23226</v>
      </c>
      <c r="B15239">
        <v>1</v>
      </c>
    </row>
    <row r="15240" spans="1:2">
      <c r="A15240">
        <v>12.9</v>
      </c>
      <c r="B15240">
        <v>1</v>
      </c>
    </row>
    <row r="15241" spans="1:2">
      <c r="A15241" t="s">
        <v>23228</v>
      </c>
      <c r="B15241">
        <v>1</v>
      </c>
    </row>
    <row r="15242" spans="1:2">
      <c r="A15242" t="s">
        <v>23229</v>
      </c>
      <c r="B15242">
        <v>1</v>
      </c>
    </row>
    <row r="15243" spans="1:2">
      <c r="A15243" t="s">
        <v>23230</v>
      </c>
      <c r="B15243">
        <v>1</v>
      </c>
    </row>
    <row r="15244" spans="1:2">
      <c r="A15244" t="s">
        <v>23231</v>
      </c>
      <c r="B15244">
        <v>1</v>
      </c>
    </row>
    <row r="15245" spans="1:2">
      <c r="A15245" t="s">
        <v>23232</v>
      </c>
      <c r="B15245">
        <v>1</v>
      </c>
    </row>
    <row r="15246" spans="1:2">
      <c r="A15246" t="s">
        <v>23234</v>
      </c>
      <c r="B15246">
        <v>1</v>
      </c>
    </row>
    <row r="15247" spans="1:2">
      <c r="A15247" t="s">
        <v>23236</v>
      </c>
      <c r="B15247">
        <v>1</v>
      </c>
    </row>
    <row r="15248" spans="1:2">
      <c r="A15248">
        <v>2.1000000000000001E-2</v>
      </c>
      <c r="B15248">
        <v>1</v>
      </c>
    </row>
    <row r="15249" spans="1:2">
      <c r="A15249">
        <v>2.4E-2</v>
      </c>
      <c r="B15249">
        <v>1</v>
      </c>
    </row>
    <row r="15250" spans="1:2">
      <c r="A15250">
        <v>2.8000000000000001E-2</v>
      </c>
      <c r="B15250">
        <v>1</v>
      </c>
    </row>
    <row r="15251" spans="1:2">
      <c r="A15251" t="s">
        <v>23239</v>
      </c>
      <c r="B15251">
        <v>1</v>
      </c>
    </row>
    <row r="15252" spans="1:2">
      <c r="A15252" t="s">
        <v>23240</v>
      </c>
      <c r="B15252">
        <v>1</v>
      </c>
    </row>
    <row r="15253" spans="1:2">
      <c r="A15253" t="s">
        <v>23241</v>
      </c>
      <c r="B15253">
        <v>1</v>
      </c>
    </row>
    <row r="15254" spans="1:2">
      <c r="A15254" t="s">
        <v>23242</v>
      </c>
      <c r="B15254">
        <v>1</v>
      </c>
    </row>
    <row r="15255" spans="1:2">
      <c r="A15255">
        <v>530</v>
      </c>
      <c r="B15255">
        <v>1</v>
      </c>
    </row>
    <row r="15256" spans="1:2">
      <c r="A15256" t="s">
        <v>9125</v>
      </c>
      <c r="B15256">
        <v>1</v>
      </c>
    </row>
    <row r="15257" spans="1:2">
      <c r="A15257" t="s">
        <v>23248</v>
      </c>
      <c r="B15257">
        <v>1</v>
      </c>
    </row>
    <row r="15258" spans="1:2">
      <c r="A15258" t="s">
        <v>23253</v>
      </c>
      <c r="B15258">
        <v>1</v>
      </c>
    </row>
    <row r="15259" spans="1:2">
      <c r="A15259" t="s">
        <v>23258</v>
      </c>
      <c r="B15259">
        <v>1</v>
      </c>
    </row>
    <row r="15260" spans="1:2">
      <c r="A15260" t="s">
        <v>23263</v>
      </c>
      <c r="B15260">
        <v>1</v>
      </c>
    </row>
    <row r="15261" spans="1:2">
      <c r="A15261" t="s">
        <v>23265</v>
      </c>
      <c r="B15261">
        <v>1</v>
      </c>
    </row>
    <row r="15262" spans="1:2">
      <c r="A15262" t="s">
        <v>23266</v>
      </c>
      <c r="B15262">
        <v>1</v>
      </c>
    </row>
    <row r="15263" spans="1:2">
      <c r="A15263" t="s">
        <v>23267</v>
      </c>
      <c r="B15263">
        <v>1</v>
      </c>
    </row>
    <row r="15264" spans="1:2">
      <c r="A15264" t="s">
        <v>23268</v>
      </c>
      <c r="B15264">
        <v>1</v>
      </c>
    </row>
    <row r="15265" spans="1:2">
      <c r="A15265" t="s">
        <v>23269</v>
      </c>
      <c r="B15265">
        <v>1</v>
      </c>
    </row>
    <row r="15266" spans="1:2">
      <c r="A15266">
        <v>788</v>
      </c>
      <c r="B15266">
        <v>1</v>
      </c>
    </row>
    <row r="15267" spans="1:2">
      <c r="A15267" t="s">
        <v>23271</v>
      </c>
      <c r="B15267">
        <v>1</v>
      </c>
    </row>
    <row r="15268" spans="1:2">
      <c r="A15268" t="s">
        <v>23274</v>
      </c>
      <c r="B15268">
        <v>1</v>
      </c>
    </row>
    <row r="15269" spans="1:2">
      <c r="A15269" t="s">
        <v>23275</v>
      </c>
      <c r="B15269">
        <v>1</v>
      </c>
    </row>
    <row r="15270" spans="1:2">
      <c r="A15270" t="s">
        <v>23276</v>
      </c>
      <c r="B15270">
        <v>1</v>
      </c>
    </row>
    <row r="15271" spans="1:2">
      <c r="A15271" t="s">
        <v>23277</v>
      </c>
      <c r="B15271">
        <v>1</v>
      </c>
    </row>
    <row r="15272" spans="1:2">
      <c r="A15272" t="s">
        <v>23278</v>
      </c>
      <c r="B15272">
        <v>1</v>
      </c>
    </row>
    <row r="15273" spans="1:2">
      <c r="A15273" t="s">
        <v>23280</v>
      </c>
      <c r="B15273">
        <v>1</v>
      </c>
    </row>
    <row r="15274" spans="1:2">
      <c r="A15274" t="s">
        <v>23282</v>
      </c>
      <c r="B15274">
        <v>1</v>
      </c>
    </row>
    <row r="15275" spans="1:2">
      <c r="A15275" t="s">
        <v>23283</v>
      </c>
      <c r="B15275">
        <v>1</v>
      </c>
    </row>
    <row r="15276" spans="1:2">
      <c r="A15276" t="s">
        <v>23284</v>
      </c>
      <c r="B15276">
        <v>1</v>
      </c>
    </row>
    <row r="15277" spans="1:2">
      <c r="A15277" t="s">
        <v>23285</v>
      </c>
      <c r="B15277">
        <v>1</v>
      </c>
    </row>
    <row r="15278" spans="1:2">
      <c r="A15278" t="s">
        <v>23286</v>
      </c>
      <c r="B15278">
        <v>1</v>
      </c>
    </row>
    <row r="15279" spans="1:2">
      <c r="A15279" t="s">
        <v>23287</v>
      </c>
      <c r="B15279">
        <v>1</v>
      </c>
    </row>
    <row r="15280" spans="1:2">
      <c r="A15280" t="s">
        <v>23290</v>
      </c>
      <c r="B15280">
        <v>1</v>
      </c>
    </row>
    <row r="15281" spans="1:2">
      <c r="A15281" t="s">
        <v>23291</v>
      </c>
      <c r="B15281">
        <v>1</v>
      </c>
    </row>
    <row r="15282" spans="1:2">
      <c r="A15282" t="s">
        <v>23292</v>
      </c>
      <c r="B15282">
        <v>1</v>
      </c>
    </row>
    <row r="15283" spans="1:2">
      <c r="A15283" t="s">
        <v>23293</v>
      </c>
      <c r="B15283">
        <v>1</v>
      </c>
    </row>
    <row r="15284" spans="1:2">
      <c r="A15284" t="s">
        <v>23294</v>
      </c>
      <c r="B15284">
        <v>1</v>
      </c>
    </row>
    <row r="15285" spans="1:2">
      <c r="A15285">
        <v>16.7</v>
      </c>
      <c r="B15285">
        <v>1</v>
      </c>
    </row>
    <row r="15286" spans="1:2">
      <c r="A15286" t="s">
        <v>23296</v>
      </c>
      <c r="B15286">
        <v>1</v>
      </c>
    </row>
    <row r="15287" spans="1:2">
      <c r="A15287" t="s">
        <v>23298</v>
      </c>
      <c r="B15287">
        <v>1</v>
      </c>
    </row>
    <row r="15288" spans="1:2">
      <c r="A15288" t="s">
        <v>23299</v>
      </c>
      <c r="B15288">
        <v>1</v>
      </c>
    </row>
    <row r="15289" spans="1:2">
      <c r="A15289" t="s">
        <v>23301</v>
      </c>
      <c r="B15289">
        <v>1</v>
      </c>
    </row>
    <row r="15290" spans="1:2">
      <c r="A15290" t="s">
        <v>23302</v>
      </c>
      <c r="B15290">
        <v>1</v>
      </c>
    </row>
    <row r="15291" spans="1:2">
      <c r="A15291" t="s">
        <v>23305</v>
      </c>
      <c r="B15291">
        <v>1</v>
      </c>
    </row>
    <row r="15292" spans="1:2">
      <c r="A15292" t="s">
        <v>23310</v>
      </c>
      <c r="B15292">
        <v>1</v>
      </c>
    </row>
    <row r="15293" spans="1:2">
      <c r="A15293" t="s">
        <v>23312</v>
      </c>
      <c r="B15293">
        <v>1</v>
      </c>
    </row>
    <row r="15294" spans="1:2">
      <c r="A15294" t="s">
        <v>23315</v>
      </c>
      <c r="B15294">
        <v>1</v>
      </c>
    </row>
    <row r="15295" spans="1:2">
      <c r="A15295" t="s">
        <v>23319</v>
      </c>
      <c r="B15295">
        <v>1</v>
      </c>
    </row>
    <row r="15296" spans="1:2">
      <c r="A15296" t="s">
        <v>23321</v>
      </c>
      <c r="B15296">
        <v>1</v>
      </c>
    </row>
    <row r="15297" spans="1:2">
      <c r="A15297" t="s">
        <v>23322</v>
      </c>
      <c r="B15297">
        <v>1</v>
      </c>
    </row>
    <row r="15298" spans="1:2">
      <c r="A15298" t="s">
        <v>23323</v>
      </c>
      <c r="B15298">
        <v>1</v>
      </c>
    </row>
    <row r="15299" spans="1:2">
      <c r="A15299" t="s">
        <v>23324</v>
      </c>
      <c r="B15299">
        <v>1</v>
      </c>
    </row>
    <row r="15300" spans="1:2">
      <c r="A15300" t="s">
        <v>23325</v>
      </c>
      <c r="B15300">
        <v>1</v>
      </c>
    </row>
    <row r="15301" spans="1:2">
      <c r="A15301">
        <v>782</v>
      </c>
      <c r="B15301">
        <v>1</v>
      </c>
    </row>
    <row r="15302" spans="1:2">
      <c r="A15302" t="s">
        <v>23329</v>
      </c>
      <c r="B15302">
        <v>1</v>
      </c>
    </row>
    <row r="15303" spans="1:2">
      <c r="A15303" t="s">
        <v>23331</v>
      </c>
      <c r="B15303">
        <v>1</v>
      </c>
    </row>
    <row r="15304" spans="1:2">
      <c r="A15304" t="s">
        <v>23335</v>
      </c>
      <c r="B15304">
        <v>1</v>
      </c>
    </row>
    <row r="15305" spans="1:2">
      <c r="A15305">
        <v>1103</v>
      </c>
      <c r="B15305">
        <v>1</v>
      </c>
    </row>
    <row r="15306" spans="1:2">
      <c r="A15306" t="s">
        <v>23336</v>
      </c>
      <c r="B15306">
        <v>1</v>
      </c>
    </row>
    <row r="15307" spans="1:2">
      <c r="A15307" t="s">
        <v>23337</v>
      </c>
      <c r="B15307">
        <v>1</v>
      </c>
    </row>
    <row r="15308" spans="1:2">
      <c r="A15308" t="s">
        <v>23339</v>
      </c>
      <c r="B15308">
        <v>1</v>
      </c>
    </row>
    <row r="15309" spans="1:2">
      <c r="A15309" t="s">
        <v>23340</v>
      </c>
      <c r="B15309">
        <v>1</v>
      </c>
    </row>
    <row r="15310" spans="1:2">
      <c r="A15310">
        <v>1109</v>
      </c>
      <c r="B15310">
        <v>1</v>
      </c>
    </row>
    <row r="15311" spans="1:2">
      <c r="A15311" t="s">
        <v>23347</v>
      </c>
      <c r="B15311">
        <v>1</v>
      </c>
    </row>
    <row r="15312" spans="1:2">
      <c r="A15312" t="s">
        <v>23348</v>
      </c>
      <c r="B15312">
        <v>1</v>
      </c>
    </row>
    <row r="15313" spans="1:2">
      <c r="A15313" t="s">
        <v>23349</v>
      </c>
      <c r="B15313">
        <v>1</v>
      </c>
    </row>
    <row r="15314" spans="1:2">
      <c r="A15314" t="s">
        <v>23350</v>
      </c>
      <c r="B15314">
        <v>1</v>
      </c>
    </row>
    <row r="15315" spans="1:2">
      <c r="A15315" t="s">
        <v>23352</v>
      </c>
      <c r="B15315">
        <v>1</v>
      </c>
    </row>
    <row r="15316" spans="1:2">
      <c r="A15316" t="s">
        <v>23353</v>
      </c>
      <c r="B15316">
        <v>1</v>
      </c>
    </row>
    <row r="15317" spans="1:2">
      <c r="A15317" t="s">
        <v>23354</v>
      </c>
      <c r="B15317">
        <v>1</v>
      </c>
    </row>
    <row r="15318" spans="1:2">
      <c r="A15318" t="s">
        <v>23356</v>
      </c>
      <c r="B15318">
        <v>1</v>
      </c>
    </row>
    <row r="15319" spans="1:2">
      <c r="A15319">
        <v>9.4</v>
      </c>
      <c r="B15319">
        <v>1</v>
      </c>
    </row>
    <row r="15320" spans="1:2">
      <c r="A15320" t="s">
        <v>23359</v>
      </c>
      <c r="B15320">
        <v>1</v>
      </c>
    </row>
    <row r="15321" spans="1:2">
      <c r="A15321" t="s">
        <v>23361</v>
      </c>
      <c r="B15321">
        <v>1</v>
      </c>
    </row>
    <row r="15322" spans="1:2">
      <c r="A15322" t="s">
        <v>23363</v>
      </c>
      <c r="B15322">
        <v>1</v>
      </c>
    </row>
    <row r="15323" spans="1:2">
      <c r="A15323" t="s">
        <v>23364</v>
      </c>
      <c r="B15323">
        <v>1</v>
      </c>
    </row>
    <row r="15324" spans="1:2">
      <c r="A15324" t="s">
        <v>23365</v>
      </c>
      <c r="B15324">
        <v>1</v>
      </c>
    </row>
    <row r="15325" spans="1:2">
      <c r="A15325" t="s">
        <v>23366</v>
      </c>
      <c r="B15325">
        <v>1</v>
      </c>
    </row>
    <row r="15326" spans="1:2">
      <c r="A15326" t="s">
        <v>23368</v>
      </c>
      <c r="B15326">
        <v>1</v>
      </c>
    </row>
    <row r="15327" spans="1:2">
      <c r="A15327">
        <v>1892</v>
      </c>
      <c r="B15327">
        <v>1</v>
      </c>
    </row>
    <row r="15328" spans="1:2">
      <c r="A15328">
        <v>17.899999999999999</v>
      </c>
      <c r="B15328">
        <v>1</v>
      </c>
    </row>
    <row r="15329" spans="1:2">
      <c r="A15329" t="s">
        <v>23371</v>
      </c>
      <c r="B15329">
        <v>1</v>
      </c>
    </row>
    <row r="15330" spans="1:2">
      <c r="A15330" t="s">
        <v>23373</v>
      </c>
      <c r="B15330">
        <v>1</v>
      </c>
    </row>
    <row r="15331" spans="1:2">
      <c r="A15331" t="s">
        <v>23374</v>
      </c>
      <c r="B15331">
        <v>1</v>
      </c>
    </row>
    <row r="15332" spans="1:2">
      <c r="A15332" t="s">
        <v>23377</v>
      </c>
      <c r="B15332">
        <v>1</v>
      </c>
    </row>
    <row r="15333" spans="1:2">
      <c r="A15333" t="s">
        <v>23379</v>
      </c>
      <c r="B15333">
        <v>1</v>
      </c>
    </row>
    <row r="15334" spans="1:2">
      <c r="A15334" t="s">
        <v>23380</v>
      </c>
      <c r="B15334">
        <v>1</v>
      </c>
    </row>
    <row r="15335" spans="1:2">
      <c r="A15335" t="s">
        <v>23381</v>
      </c>
      <c r="B15335">
        <v>1</v>
      </c>
    </row>
    <row r="15336" spans="1:2">
      <c r="A15336" t="s">
        <v>23382</v>
      </c>
      <c r="B15336">
        <v>1</v>
      </c>
    </row>
    <row r="15337" spans="1:2">
      <c r="A15337" t="s">
        <v>23383</v>
      </c>
      <c r="B15337">
        <v>1</v>
      </c>
    </row>
    <row r="15338" spans="1:2">
      <c r="A15338" t="s">
        <v>23384</v>
      </c>
      <c r="B15338">
        <v>1</v>
      </c>
    </row>
    <row r="15339" spans="1:2">
      <c r="A15339" t="s">
        <v>23385</v>
      </c>
      <c r="B15339">
        <v>1</v>
      </c>
    </row>
    <row r="15340" spans="1:2">
      <c r="A15340" t="s">
        <v>23386</v>
      </c>
      <c r="B15340">
        <v>1</v>
      </c>
    </row>
    <row r="15341" spans="1:2">
      <c r="A15341" t="s">
        <v>23387</v>
      </c>
      <c r="B15341">
        <v>1</v>
      </c>
    </row>
    <row r="15342" spans="1:2">
      <c r="A15342" t="s">
        <v>23388</v>
      </c>
      <c r="B15342">
        <v>1</v>
      </c>
    </row>
    <row r="15343" spans="1:2">
      <c r="A15343" t="s">
        <v>23390</v>
      </c>
      <c r="B15343">
        <v>1</v>
      </c>
    </row>
    <row r="15344" spans="1:2">
      <c r="A15344" t="s">
        <v>23392</v>
      </c>
      <c r="B15344">
        <v>1</v>
      </c>
    </row>
    <row r="15345" spans="1:2">
      <c r="A15345" t="s">
        <v>23393</v>
      </c>
      <c r="B15345">
        <v>1</v>
      </c>
    </row>
    <row r="15346" spans="1:2">
      <c r="A15346" t="s">
        <v>23394</v>
      </c>
      <c r="B15346">
        <v>1</v>
      </c>
    </row>
    <row r="15347" spans="1:2">
      <c r="A15347" t="s">
        <v>23395</v>
      </c>
      <c r="B15347">
        <v>1</v>
      </c>
    </row>
    <row r="15348" spans="1:2">
      <c r="A15348" t="s">
        <v>23399</v>
      </c>
      <c r="B15348">
        <v>1</v>
      </c>
    </row>
    <row r="15349" spans="1:2">
      <c r="A15349" t="s">
        <v>23404</v>
      </c>
      <c r="B15349">
        <v>1</v>
      </c>
    </row>
    <row r="15350" spans="1:2">
      <c r="A15350" s="35">
        <v>142963</v>
      </c>
      <c r="B15350">
        <v>1</v>
      </c>
    </row>
    <row r="15351" spans="1:2">
      <c r="A15351" t="s">
        <v>23409</v>
      </c>
      <c r="B15351">
        <v>1</v>
      </c>
    </row>
    <row r="15352" spans="1:2">
      <c r="A15352" t="s">
        <v>23412</v>
      </c>
      <c r="B15352">
        <v>1</v>
      </c>
    </row>
    <row r="15353" spans="1:2">
      <c r="A15353" t="s">
        <v>23413</v>
      </c>
      <c r="B15353">
        <v>1</v>
      </c>
    </row>
    <row r="15354" spans="1:2">
      <c r="A15354" t="s">
        <v>23415</v>
      </c>
      <c r="B15354">
        <v>1</v>
      </c>
    </row>
    <row r="15355" spans="1:2">
      <c r="A15355" t="s">
        <v>23416</v>
      </c>
      <c r="B15355">
        <v>1</v>
      </c>
    </row>
    <row r="15356" spans="1:2">
      <c r="A15356">
        <v>438</v>
      </c>
      <c r="B15356">
        <v>1</v>
      </c>
    </row>
    <row r="15357" spans="1:2">
      <c r="A15357">
        <v>19.649999999999999</v>
      </c>
      <c r="B15357">
        <v>1</v>
      </c>
    </row>
    <row r="15358" spans="1:2">
      <c r="A15358" t="s">
        <v>23417</v>
      </c>
      <c r="B15358">
        <v>1</v>
      </c>
    </row>
    <row r="15359" spans="1:2">
      <c r="A15359">
        <v>3.2</v>
      </c>
      <c r="B15359">
        <v>1</v>
      </c>
    </row>
    <row r="15360" spans="1:2">
      <c r="A15360">
        <v>3.23</v>
      </c>
      <c r="B15360">
        <v>1</v>
      </c>
    </row>
    <row r="15361" spans="1:2">
      <c r="A15361" t="s">
        <v>23422</v>
      </c>
      <c r="B15361">
        <v>1</v>
      </c>
    </row>
    <row r="15362" spans="1:2">
      <c r="A15362" t="s">
        <v>23423</v>
      </c>
      <c r="B15362">
        <v>1</v>
      </c>
    </row>
    <row r="15363" spans="1:2">
      <c r="A15363" t="s">
        <v>23424</v>
      </c>
      <c r="B15363">
        <v>1</v>
      </c>
    </row>
    <row r="15364" spans="1:2">
      <c r="A15364" t="s">
        <v>23425</v>
      </c>
      <c r="B15364">
        <v>1</v>
      </c>
    </row>
    <row r="15365" spans="1:2">
      <c r="A15365" t="s">
        <v>23427</v>
      </c>
      <c r="B15365">
        <v>1</v>
      </c>
    </row>
    <row r="15366" spans="1:2">
      <c r="A15366" t="s">
        <v>23428</v>
      </c>
      <c r="B15366">
        <v>1</v>
      </c>
    </row>
    <row r="15367" spans="1:2">
      <c r="A15367" t="s">
        <v>23429</v>
      </c>
      <c r="B15367">
        <v>1</v>
      </c>
    </row>
    <row r="15368" spans="1:2">
      <c r="A15368" t="s">
        <v>23430</v>
      </c>
      <c r="B15368">
        <v>1</v>
      </c>
    </row>
    <row r="15369" spans="1:2">
      <c r="A15369" t="s">
        <v>23431</v>
      </c>
      <c r="B15369">
        <v>1</v>
      </c>
    </row>
    <row r="15370" spans="1:2">
      <c r="A15370" t="s">
        <v>23432</v>
      </c>
      <c r="B15370">
        <v>1</v>
      </c>
    </row>
    <row r="15371" spans="1:2">
      <c r="A15371" t="s">
        <v>23433</v>
      </c>
      <c r="B15371">
        <v>1</v>
      </c>
    </row>
    <row r="15372" spans="1:2">
      <c r="A15372" t="s">
        <v>23434</v>
      </c>
      <c r="B15372">
        <v>1</v>
      </c>
    </row>
    <row r="15373" spans="1:2">
      <c r="A15373" t="s">
        <v>23435</v>
      </c>
      <c r="B15373">
        <v>1</v>
      </c>
    </row>
    <row r="15374" spans="1:2">
      <c r="A15374" t="s">
        <v>23436</v>
      </c>
      <c r="B15374">
        <v>1</v>
      </c>
    </row>
    <row r="15375" spans="1:2">
      <c r="A15375" t="s">
        <v>23438</v>
      </c>
      <c r="B15375">
        <v>1</v>
      </c>
    </row>
    <row r="15376" spans="1:2">
      <c r="A15376" t="s">
        <v>23439</v>
      </c>
      <c r="B15376">
        <v>1</v>
      </c>
    </row>
    <row r="15377" spans="1:2">
      <c r="A15377" t="s">
        <v>23440</v>
      </c>
      <c r="B15377">
        <v>1</v>
      </c>
    </row>
    <row r="15378" spans="1:2">
      <c r="A15378" t="s">
        <v>23441</v>
      </c>
      <c r="B15378">
        <v>1</v>
      </c>
    </row>
    <row r="15379" spans="1:2">
      <c r="A15379" t="s">
        <v>23443</v>
      </c>
      <c r="B15379">
        <v>1</v>
      </c>
    </row>
    <row r="15380" spans="1:2">
      <c r="A15380" t="s">
        <v>23444</v>
      </c>
      <c r="B15380">
        <v>1</v>
      </c>
    </row>
    <row r="15381" spans="1:2">
      <c r="A15381" t="s">
        <v>23446</v>
      </c>
      <c r="B15381">
        <v>1</v>
      </c>
    </row>
    <row r="15382" spans="1:2">
      <c r="A15382" t="s">
        <v>23447</v>
      </c>
      <c r="B15382">
        <v>1</v>
      </c>
    </row>
    <row r="15383" spans="1:2">
      <c r="A15383" t="s">
        <v>23452</v>
      </c>
      <c r="B15383">
        <v>1</v>
      </c>
    </row>
    <row r="15384" spans="1:2">
      <c r="A15384" t="s">
        <v>23453</v>
      </c>
      <c r="B15384">
        <v>1</v>
      </c>
    </row>
    <row r="15385" spans="1:2">
      <c r="A15385" t="s">
        <v>23459</v>
      </c>
      <c r="B15385">
        <v>1</v>
      </c>
    </row>
    <row r="15386" spans="1:2">
      <c r="A15386" t="s">
        <v>23461</v>
      </c>
      <c r="B15386">
        <v>1</v>
      </c>
    </row>
    <row r="15387" spans="1:2">
      <c r="A15387" t="s">
        <v>23462</v>
      </c>
      <c r="B15387">
        <v>1</v>
      </c>
    </row>
    <row r="15388" spans="1:2">
      <c r="A15388" t="s">
        <v>23463</v>
      </c>
      <c r="B15388">
        <v>1</v>
      </c>
    </row>
    <row r="15389" spans="1:2">
      <c r="A15389" t="s">
        <v>23465</v>
      </c>
      <c r="B15389">
        <v>1</v>
      </c>
    </row>
    <row r="15390" spans="1:2">
      <c r="A15390" t="s">
        <v>23466</v>
      </c>
      <c r="B15390">
        <v>1</v>
      </c>
    </row>
    <row r="15391" spans="1:2">
      <c r="A15391">
        <v>2770</v>
      </c>
      <c r="B15391">
        <v>1</v>
      </c>
    </row>
    <row r="15392" spans="1:2">
      <c r="A15392" t="s">
        <v>23469</v>
      </c>
      <c r="B15392">
        <v>1</v>
      </c>
    </row>
    <row r="15393" spans="1:2">
      <c r="A15393" t="s">
        <v>23470</v>
      </c>
      <c r="B15393">
        <v>1</v>
      </c>
    </row>
    <row r="15394" spans="1:2">
      <c r="A15394" t="s">
        <v>23471</v>
      </c>
      <c r="B15394">
        <v>1</v>
      </c>
    </row>
    <row r="15395" spans="1:2">
      <c r="A15395" t="s">
        <v>23472</v>
      </c>
      <c r="B15395">
        <v>1</v>
      </c>
    </row>
    <row r="15396" spans="1:2">
      <c r="A15396" t="s">
        <v>23473</v>
      </c>
      <c r="B15396">
        <v>1</v>
      </c>
    </row>
    <row r="15397" spans="1:2">
      <c r="A15397" t="s">
        <v>23475</v>
      </c>
      <c r="B15397">
        <v>1</v>
      </c>
    </row>
    <row r="15398" spans="1:2">
      <c r="A15398" t="s">
        <v>23477</v>
      </c>
      <c r="B15398">
        <v>1</v>
      </c>
    </row>
    <row r="15399" spans="1:2">
      <c r="A15399" t="s">
        <v>23478</v>
      </c>
      <c r="B15399">
        <v>1</v>
      </c>
    </row>
    <row r="15400" spans="1:2">
      <c r="A15400" t="s">
        <v>23481</v>
      </c>
      <c r="B15400">
        <v>1</v>
      </c>
    </row>
    <row r="15401" spans="1:2">
      <c r="A15401" t="s">
        <v>23482</v>
      </c>
      <c r="B15401">
        <v>1</v>
      </c>
    </row>
    <row r="15402" spans="1:2">
      <c r="A15402" t="s">
        <v>23484</v>
      </c>
      <c r="B15402">
        <v>1</v>
      </c>
    </row>
    <row r="15403" spans="1:2">
      <c r="A15403" t="s">
        <v>23485</v>
      </c>
      <c r="B15403">
        <v>1</v>
      </c>
    </row>
    <row r="15404" spans="1:2">
      <c r="A15404" t="s">
        <v>23487</v>
      </c>
      <c r="B15404">
        <v>1</v>
      </c>
    </row>
    <row r="15405" spans="1:2">
      <c r="A15405" t="s">
        <v>23489</v>
      </c>
      <c r="B15405">
        <v>1</v>
      </c>
    </row>
    <row r="15406" spans="1:2">
      <c r="A15406" t="s">
        <v>23490</v>
      </c>
      <c r="B15406">
        <v>1</v>
      </c>
    </row>
    <row r="15407" spans="1:2">
      <c r="A15407" t="s">
        <v>23495</v>
      </c>
      <c r="B15407">
        <v>1</v>
      </c>
    </row>
    <row r="15408" spans="1:2">
      <c r="A15408">
        <v>-1.04</v>
      </c>
      <c r="B15408">
        <v>1</v>
      </c>
    </row>
    <row r="15409" spans="1:2">
      <c r="A15409" t="s">
        <v>23500</v>
      </c>
      <c r="B15409">
        <v>1</v>
      </c>
    </row>
    <row r="15410" spans="1:2">
      <c r="A15410" t="s">
        <v>23501</v>
      </c>
      <c r="B15410">
        <v>1</v>
      </c>
    </row>
    <row r="15411" spans="1:2">
      <c r="A15411" t="s">
        <v>23504</v>
      </c>
      <c r="B15411">
        <v>1</v>
      </c>
    </row>
    <row r="15412" spans="1:2">
      <c r="A15412" t="s">
        <v>23505</v>
      </c>
      <c r="B15412">
        <v>1</v>
      </c>
    </row>
    <row r="15413" spans="1:2">
      <c r="A15413" t="s">
        <v>23508</v>
      </c>
      <c r="B15413">
        <v>1</v>
      </c>
    </row>
    <row r="15414" spans="1:2">
      <c r="A15414" t="s">
        <v>10458</v>
      </c>
      <c r="B15414">
        <v>1</v>
      </c>
    </row>
    <row r="15415" spans="1:2">
      <c r="A15415" t="s">
        <v>23513</v>
      </c>
      <c r="B15415">
        <v>1</v>
      </c>
    </row>
    <row r="15416" spans="1:2">
      <c r="A15416" t="s">
        <v>23514</v>
      </c>
      <c r="B15416">
        <v>1</v>
      </c>
    </row>
    <row r="15417" spans="1:2">
      <c r="A15417" t="s">
        <v>23515</v>
      </c>
      <c r="B15417">
        <v>1</v>
      </c>
    </row>
    <row r="15418" spans="1:2">
      <c r="A15418" t="s">
        <v>23516</v>
      </c>
      <c r="B15418">
        <v>1</v>
      </c>
    </row>
    <row r="15419" spans="1:2">
      <c r="A15419" t="s">
        <v>23518</v>
      </c>
      <c r="B15419">
        <v>1</v>
      </c>
    </row>
    <row r="15420" spans="1:2">
      <c r="A15420" t="s">
        <v>23519</v>
      </c>
      <c r="B15420">
        <v>1</v>
      </c>
    </row>
    <row r="15421" spans="1:2">
      <c r="A15421">
        <v>17.7</v>
      </c>
      <c r="B15421">
        <v>1</v>
      </c>
    </row>
    <row r="15422" spans="1:2">
      <c r="A15422" t="s">
        <v>23521</v>
      </c>
      <c r="B15422">
        <v>1</v>
      </c>
    </row>
    <row r="15423" spans="1:2">
      <c r="A15423" t="s">
        <v>23524</v>
      </c>
      <c r="B15423">
        <v>1</v>
      </c>
    </row>
    <row r="15424" spans="1:2">
      <c r="A15424" t="s">
        <v>23528</v>
      </c>
      <c r="B15424">
        <v>1</v>
      </c>
    </row>
    <row r="15425" spans="1:2">
      <c r="A15425" t="s">
        <v>23529</v>
      </c>
      <c r="B15425">
        <v>1</v>
      </c>
    </row>
    <row r="15426" spans="1:2">
      <c r="A15426" t="s">
        <v>23530</v>
      </c>
      <c r="B15426">
        <v>1</v>
      </c>
    </row>
    <row r="15427" spans="1:2">
      <c r="A15427" t="s">
        <v>23531</v>
      </c>
      <c r="B15427">
        <v>1</v>
      </c>
    </row>
    <row r="15428" spans="1:2">
      <c r="A15428" t="s">
        <v>23533</v>
      </c>
      <c r="B15428">
        <v>1</v>
      </c>
    </row>
    <row r="15429" spans="1:2">
      <c r="A15429" t="s">
        <v>23534</v>
      </c>
      <c r="B15429">
        <v>1</v>
      </c>
    </row>
    <row r="15430" spans="1:2">
      <c r="A15430" t="s">
        <v>23535</v>
      </c>
      <c r="B15430">
        <v>1</v>
      </c>
    </row>
    <row r="15431" spans="1:2">
      <c r="A15431" t="s">
        <v>23537</v>
      </c>
      <c r="B15431">
        <v>1</v>
      </c>
    </row>
    <row r="15432" spans="1:2">
      <c r="A15432" t="s">
        <v>23539</v>
      </c>
      <c r="B15432">
        <v>1</v>
      </c>
    </row>
    <row r="15433" spans="1:2">
      <c r="A15433" t="s">
        <v>23540</v>
      </c>
      <c r="B15433">
        <v>1</v>
      </c>
    </row>
    <row r="15434" spans="1:2">
      <c r="A15434" t="s">
        <v>23542</v>
      </c>
      <c r="B15434">
        <v>1</v>
      </c>
    </row>
    <row r="15435" spans="1:2">
      <c r="A15435" t="s">
        <v>23543</v>
      </c>
      <c r="B15435">
        <v>1</v>
      </c>
    </row>
    <row r="15436" spans="1:2">
      <c r="A15436" t="s">
        <v>23544</v>
      </c>
      <c r="B15436">
        <v>1</v>
      </c>
    </row>
    <row r="15437" spans="1:2">
      <c r="A15437" t="s">
        <v>23545</v>
      </c>
      <c r="B15437">
        <v>1</v>
      </c>
    </row>
    <row r="15438" spans="1:2">
      <c r="A15438" t="s">
        <v>23546</v>
      </c>
      <c r="B15438">
        <v>1</v>
      </c>
    </row>
    <row r="15439" spans="1:2">
      <c r="A15439" t="s">
        <v>23547</v>
      </c>
      <c r="B15439">
        <v>1</v>
      </c>
    </row>
    <row r="15440" spans="1:2">
      <c r="A15440" t="s">
        <v>23548</v>
      </c>
      <c r="B15440">
        <v>1</v>
      </c>
    </row>
    <row r="15441" spans="1:2">
      <c r="A15441" t="s">
        <v>23549</v>
      </c>
      <c r="B15441">
        <v>1</v>
      </c>
    </row>
    <row r="15442" spans="1:2">
      <c r="A15442" t="s">
        <v>23550</v>
      </c>
      <c r="B15442">
        <v>1</v>
      </c>
    </row>
    <row r="15443" spans="1:2">
      <c r="A15443" t="s">
        <v>23551</v>
      </c>
      <c r="B15443">
        <v>1</v>
      </c>
    </row>
    <row r="15444" spans="1:2">
      <c r="A15444" t="s">
        <v>23552</v>
      </c>
      <c r="B15444">
        <v>1</v>
      </c>
    </row>
    <row r="15445" spans="1:2">
      <c r="A15445" t="s">
        <v>23553</v>
      </c>
      <c r="B15445">
        <v>1</v>
      </c>
    </row>
    <row r="15446" spans="1:2">
      <c r="A15446" t="s">
        <v>23555</v>
      </c>
      <c r="B15446">
        <v>1</v>
      </c>
    </row>
    <row r="15447" spans="1:2">
      <c r="A15447" t="s">
        <v>8908</v>
      </c>
      <c r="B15447">
        <v>1</v>
      </c>
    </row>
    <row r="15448" spans="1:2">
      <c r="A15448" t="s">
        <v>23557</v>
      </c>
      <c r="B15448">
        <v>1</v>
      </c>
    </row>
    <row r="15449" spans="1:2">
      <c r="A15449" t="s">
        <v>23558</v>
      </c>
      <c r="B15449">
        <v>1</v>
      </c>
    </row>
    <row r="15450" spans="1:2">
      <c r="A15450" t="s">
        <v>23559</v>
      </c>
      <c r="B15450">
        <v>1</v>
      </c>
    </row>
    <row r="15451" spans="1:2">
      <c r="A15451" t="s">
        <v>23560</v>
      </c>
      <c r="B15451">
        <v>1</v>
      </c>
    </row>
    <row r="15452" spans="1:2">
      <c r="A15452" t="s">
        <v>23561</v>
      </c>
      <c r="B15452">
        <v>1</v>
      </c>
    </row>
    <row r="15453" spans="1:2">
      <c r="A15453" t="s">
        <v>23563</v>
      </c>
      <c r="B15453">
        <v>1</v>
      </c>
    </row>
    <row r="15454" spans="1:2">
      <c r="A15454" t="s">
        <v>23564</v>
      </c>
      <c r="B15454">
        <v>1</v>
      </c>
    </row>
    <row r="15455" spans="1:2">
      <c r="A15455" t="s">
        <v>23565</v>
      </c>
      <c r="B15455">
        <v>1</v>
      </c>
    </row>
    <row r="15456" spans="1:2">
      <c r="A15456" t="s">
        <v>23567</v>
      </c>
      <c r="B15456">
        <v>1</v>
      </c>
    </row>
    <row r="15457" spans="1:2">
      <c r="A15457" t="s">
        <v>23568</v>
      </c>
      <c r="B15457">
        <v>1</v>
      </c>
    </row>
    <row r="15458" spans="1:2">
      <c r="A15458" t="s">
        <v>23569</v>
      </c>
      <c r="B15458">
        <v>1</v>
      </c>
    </row>
    <row r="15459" spans="1:2">
      <c r="A15459" t="s">
        <v>23570</v>
      </c>
      <c r="B15459">
        <v>1</v>
      </c>
    </row>
    <row r="15460" spans="1:2">
      <c r="A15460" t="s">
        <v>23571</v>
      </c>
      <c r="B15460">
        <v>1</v>
      </c>
    </row>
    <row r="15461" spans="1:2">
      <c r="A15461" t="s">
        <v>23572</v>
      </c>
      <c r="B15461">
        <v>1</v>
      </c>
    </row>
    <row r="15462" spans="1:2">
      <c r="A15462" t="s">
        <v>23573</v>
      </c>
      <c r="B15462">
        <v>1</v>
      </c>
    </row>
    <row r="15463" spans="1:2">
      <c r="A15463" t="s">
        <v>23576</v>
      </c>
      <c r="B15463">
        <v>1</v>
      </c>
    </row>
    <row r="15464" spans="1:2">
      <c r="A15464" t="s">
        <v>23577</v>
      </c>
      <c r="B15464">
        <v>1</v>
      </c>
    </row>
    <row r="15465" spans="1:2">
      <c r="A15465" t="s">
        <v>23579</v>
      </c>
      <c r="B15465">
        <v>1</v>
      </c>
    </row>
    <row r="15466" spans="1:2">
      <c r="A15466" t="s">
        <v>23582</v>
      </c>
      <c r="B15466">
        <v>1</v>
      </c>
    </row>
    <row r="15467" spans="1:2">
      <c r="A15467" t="s">
        <v>23587</v>
      </c>
      <c r="B15467">
        <v>1</v>
      </c>
    </row>
    <row r="15468" spans="1:2">
      <c r="A15468" t="s">
        <v>23589</v>
      </c>
      <c r="B15468">
        <v>1</v>
      </c>
    </row>
    <row r="15469" spans="1:2">
      <c r="A15469" t="s">
        <v>23592</v>
      </c>
      <c r="B15469">
        <v>1</v>
      </c>
    </row>
    <row r="15470" spans="1:2">
      <c r="A15470" t="s">
        <v>23594</v>
      </c>
      <c r="B15470">
        <v>1</v>
      </c>
    </row>
    <row r="15471" spans="1:2">
      <c r="A15471" t="s">
        <v>23596</v>
      </c>
      <c r="B15471">
        <v>1</v>
      </c>
    </row>
    <row r="15472" spans="1:2">
      <c r="A15472">
        <v>98.2</v>
      </c>
      <c r="B15472">
        <v>1</v>
      </c>
    </row>
    <row r="15473" spans="1:2">
      <c r="A15473" t="s">
        <v>8911</v>
      </c>
      <c r="B15473">
        <v>1</v>
      </c>
    </row>
    <row r="15474" spans="1:2">
      <c r="A15474" t="s">
        <v>23599</v>
      </c>
      <c r="B15474">
        <v>1</v>
      </c>
    </row>
    <row r="15475" spans="1:2">
      <c r="A15475" t="s">
        <v>23600</v>
      </c>
      <c r="B15475">
        <v>1</v>
      </c>
    </row>
    <row r="15476" spans="1:2">
      <c r="A15476" t="s">
        <v>23603</v>
      </c>
      <c r="B15476">
        <v>1</v>
      </c>
    </row>
    <row r="15477" spans="1:2">
      <c r="A15477" t="s">
        <v>23604</v>
      </c>
      <c r="B15477">
        <v>1</v>
      </c>
    </row>
    <row r="15478" spans="1:2">
      <c r="A15478" t="s">
        <v>23605</v>
      </c>
      <c r="B15478">
        <v>1</v>
      </c>
    </row>
    <row r="15479" spans="1:2">
      <c r="A15479" t="s">
        <v>23606</v>
      </c>
      <c r="B15479">
        <v>1</v>
      </c>
    </row>
    <row r="15480" spans="1:2">
      <c r="A15480" t="s">
        <v>23607</v>
      </c>
      <c r="B15480">
        <v>1</v>
      </c>
    </row>
    <row r="15481" spans="1:2">
      <c r="A15481" t="s">
        <v>23608</v>
      </c>
      <c r="B15481">
        <v>1</v>
      </c>
    </row>
    <row r="15482" spans="1:2">
      <c r="A15482" t="s">
        <v>23610</v>
      </c>
      <c r="B15482">
        <v>1</v>
      </c>
    </row>
    <row r="15483" spans="1:2">
      <c r="A15483" t="s">
        <v>23611</v>
      </c>
      <c r="B15483">
        <v>1</v>
      </c>
    </row>
    <row r="15484" spans="1:2">
      <c r="A15484" t="s">
        <v>23614</v>
      </c>
      <c r="B15484">
        <v>1</v>
      </c>
    </row>
    <row r="15485" spans="1:2">
      <c r="A15485" t="s">
        <v>23615</v>
      </c>
      <c r="B15485">
        <v>1</v>
      </c>
    </row>
    <row r="15486" spans="1:2">
      <c r="A15486">
        <v>486</v>
      </c>
      <c r="B15486">
        <v>1</v>
      </c>
    </row>
    <row r="15487" spans="1:2">
      <c r="A15487">
        <v>485</v>
      </c>
      <c r="B15487">
        <v>1</v>
      </c>
    </row>
    <row r="15488" spans="1:2">
      <c r="A15488">
        <v>484</v>
      </c>
      <c r="B15488">
        <v>1</v>
      </c>
    </row>
    <row r="15489" spans="1:2">
      <c r="A15489" t="s">
        <v>23616</v>
      </c>
      <c r="B15489">
        <v>1</v>
      </c>
    </row>
    <row r="15490" spans="1:2">
      <c r="A15490">
        <v>482</v>
      </c>
      <c r="B15490">
        <v>1</v>
      </c>
    </row>
    <row r="15491" spans="1:2">
      <c r="A15491" t="s">
        <v>23617</v>
      </c>
      <c r="B15491">
        <v>1</v>
      </c>
    </row>
    <row r="15492" spans="1:2">
      <c r="A15492" t="s">
        <v>23621</v>
      </c>
      <c r="B15492">
        <v>1</v>
      </c>
    </row>
    <row r="15493" spans="1:2">
      <c r="A15493" t="s">
        <v>23622</v>
      </c>
      <c r="B15493">
        <v>1</v>
      </c>
    </row>
    <row r="15494" spans="1:2">
      <c r="A15494" t="s">
        <v>23623</v>
      </c>
      <c r="B15494">
        <v>1</v>
      </c>
    </row>
    <row r="15495" spans="1:2">
      <c r="A15495" t="s">
        <v>23628</v>
      </c>
      <c r="B15495">
        <v>1</v>
      </c>
    </row>
    <row r="15496" spans="1:2">
      <c r="A15496" t="s">
        <v>23629</v>
      </c>
      <c r="B15496">
        <v>1</v>
      </c>
    </row>
    <row r="15497" spans="1:2">
      <c r="A15497" t="s">
        <v>23632</v>
      </c>
      <c r="B15497">
        <v>1</v>
      </c>
    </row>
    <row r="15498" spans="1:2">
      <c r="A15498" t="s">
        <v>23634</v>
      </c>
      <c r="B15498">
        <v>1</v>
      </c>
    </row>
    <row r="15499" spans="1:2">
      <c r="A15499" t="s">
        <v>23636</v>
      </c>
      <c r="B15499">
        <v>1</v>
      </c>
    </row>
    <row r="15500" spans="1:2">
      <c r="A15500" t="s">
        <v>23637</v>
      </c>
      <c r="B15500">
        <v>1</v>
      </c>
    </row>
    <row r="15501" spans="1:2">
      <c r="A15501" t="s">
        <v>23638</v>
      </c>
      <c r="B15501">
        <v>1</v>
      </c>
    </row>
    <row r="15502" spans="1:2">
      <c r="A15502" t="s">
        <v>23640</v>
      </c>
      <c r="B15502">
        <v>1</v>
      </c>
    </row>
    <row r="15503" spans="1:2">
      <c r="A15503" t="s">
        <v>23641</v>
      </c>
      <c r="B15503">
        <v>1</v>
      </c>
    </row>
    <row r="15504" spans="1:2">
      <c r="A15504" t="s">
        <v>23642</v>
      </c>
      <c r="B15504">
        <v>1</v>
      </c>
    </row>
    <row r="15505" spans="1:2">
      <c r="A15505">
        <v>0.38</v>
      </c>
      <c r="B15505">
        <v>1</v>
      </c>
    </row>
    <row r="15506" spans="1:2">
      <c r="A15506" t="s">
        <v>23643</v>
      </c>
      <c r="B15506">
        <v>1</v>
      </c>
    </row>
    <row r="15507" spans="1:2">
      <c r="A15507" t="s">
        <v>23644</v>
      </c>
      <c r="B15507">
        <v>1</v>
      </c>
    </row>
    <row r="15508" spans="1:2">
      <c r="A15508" t="s">
        <v>23645</v>
      </c>
      <c r="B15508">
        <v>1</v>
      </c>
    </row>
    <row r="15509" spans="1:2">
      <c r="A15509" t="s">
        <v>23647</v>
      </c>
      <c r="B15509">
        <v>1</v>
      </c>
    </row>
    <row r="15510" spans="1:2">
      <c r="A15510" t="s">
        <v>23651</v>
      </c>
      <c r="B15510">
        <v>1</v>
      </c>
    </row>
    <row r="15511" spans="1:2">
      <c r="A15511" t="s">
        <v>23653</v>
      </c>
      <c r="B15511">
        <v>1</v>
      </c>
    </row>
    <row r="15512" spans="1:2">
      <c r="A15512" t="s">
        <v>23655</v>
      </c>
      <c r="B15512">
        <v>1</v>
      </c>
    </row>
    <row r="15513" spans="1:2">
      <c r="A15513" t="s">
        <v>23657</v>
      </c>
      <c r="B15513">
        <v>1</v>
      </c>
    </row>
    <row r="15514" spans="1:2">
      <c r="A15514" t="s">
        <v>23658</v>
      </c>
      <c r="B15514">
        <v>1</v>
      </c>
    </row>
    <row r="15515" spans="1:2">
      <c r="A15515" t="s">
        <v>23659</v>
      </c>
      <c r="B15515">
        <v>1</v>
      </c>
    </row>
    <row r="15516" spans="1:2">
      <c r="A15516" t="s">
        <v>23664</v>
      </c>
      <c r="B15516">
        <v>1</v>
      </c>
    </row>
    <row r="15517" spans="1:2">
      <c r="A15517" t="s">
        <v>23665</v>
      </c>
      <c r="B15517">
        <v>1</v>
      </c>
    </row>
    <row r="15518" spans="1:2">
      <c r="A15518" t="s">
        <v>23666</v>
      </c>
      <c r="B15518">
        <v>1</v>
      </c>
    </row>
    <row r="15519" spans="1:2">
      <c r="A15519">
        <v>2.66</v>
      </c>
      <c r="B15519">
        <v>1</v>
      </c>
    </row>
    <row r="15520" spans="1:2">
      <c r="A15520" t="s">
        <v>23667</v>
      </c>
      <c r="B15520">
        <v>1</v>
      </c>
    </row>
    <row r="15521" spans="1:2">
      <c r="A15521" t="s">
        <v>23668</v>
      </c>
      <c r="B15521">
        <v>1</v>
      </c>
    </row>
    <row r="15522" spans="1:2">
      <c r="A15522" t="s">
        <v>23670</v>
      </c>
      <c r="B15522">
        <v>1</v>
      </c>
    </row>
    <row r="15523" spans="1:2">
      <c r="A15523" t="s">
        <v>23671</v>
      </c>
      <c r="B15523">
        <v>1</v>
      </c>
    </row>
    <row r="15524" spans="1:2">
      <c r="A15524" t="s">
        <v>23672</v>
      </c>
      <c r="B15524">
        <v>1</v>
      </c>
    </row>
    <row r="15525" spans="1:2">
      <c r="A15525" t="s">
        <v>23673</v>
      </c>
      <c r="B15525">
        <v>1</v>
      </c>
    </row>
    <row r="15526" spans="1:2">
      <c r="A15526">
        <v>1552</v>
      </c>
      <c r="B15526">
        <v>1</v>
      </c>
    </row>
    <row r="15527" spans="1:2">
      <c r="A15527" t="s">
        <v>23674</v>
      </c>
      <c r="B15527">
        <v>1</v>
      </c>
    </row>
    <row r="15528" spans="1:2">
      <c r="A15528" t="s">
        <v>23675</v>
      </c>
      <c r="B15528">
        <v>1</v>
      </c>
    </row>
    <row r="15529" spans="1:2">
      <c r="A15529" t="s">
        <v>23676</v>
      </c>
      <c r="B15529">
        <v>1</v>
      </c>
    </row>
    <row r="15530" spans="1:2">
      <c r="A15530" t="s">
        <v>23678</v>
      </c>
      <c r="B15530">
        <v>1</v>
      </c>
    </row>
    <row r="15531" spans="1:2">
      <c r="A15531" t="s">
        <v>23684</v>
      </c>
      <c r="B15531">
        <v>1</v>
      </c>
    </row>
    <row r="15532" spans="1:2">
      <c r="A15532" t="s">
        <v>23685</v>
      </c>
      <c r="B15532">
        <v>1</v>
      </c>
    </row>
    <row r="15533" spans="1:2">
      <c r="A15533" t="s">
        <v>23686</v>
      </c>
      <c r="B15533">
        <v>1</v>
      </c>
    </row>
    <row r="15534" spans="1:2">
      <c r="A15534" t="s">
        <v>23688</v>
      </c>
      <c r="B15534">
        <v>1</v>
      </c>
    </row>
    <row r="15535" spans="1:2">
      <c r="A15535" t="s">
        <v>23689</v>
      </c>
      <c r="B15535">
        <v>1</v>
      </c>
    </row>
    <row r="15536" spans="1:2">
      <c r="A15536" t="s">
        <v>23690</v>
      </c>
      <c r="B15536">
        <v>1</v>
      </c>
    </row>
    <row r="15537" spans="1:2">
      <c r="A15537" t="s">
        <v>23693</v>
      </c>
      <c r="B15537">
        <v>1</v>
      </c>
    </row>
    <row r="15538" spans="1:2">
      <c r="A15538" t="s">
        <v>23695</v>
      </c>
      <c r="B15538">
        <v>1</v>
      </c>
    </row>
    <row r="15539" spans="1:2">
      <c r="A15539" t="s">
        <v>23696</v>
      </c>
      <c r="B15539">
        <v>1</v>
      </c>
    </row>
    <row r="15540" spans="1:2">
      <c r="A15540" t="s">
        <v>23697</v>
      </c>
      <c r="B15540">
        <v>1</v>
      </c>
    </row>
    <row r="15541" spans="1:2">
      <c r="A15541" t="s">
        <v>23698</v>
      </c>
      <c r="B15541">
        <v>1</v>
      </c>
    </row>
    <row r="15542" spans="1:2">
      <c r="A15542" t="s">
        <v>23699</v>
      </c>
      <c r="B15542">
        <v>1</v>
      </c>
    </row>
    <row r="15543" spans="1:2">
      <c r="A15543" t="s">
        <v>23700</v>
      </c>
      <c r="B15543">
        <v>1</v>
      </c>
    </row>
    <row r="15544" spans="1:2">
      <c r="A15544" t="s">
        <v>23701</v>
      </c>
      <c r="B15544">
        <v>1</v>
      </c>
    </row>
    <row r="15545" spans="1:2">
      <c r="A15545" t="s">
        <v>23703</v>
      </c>
      <c r="B15545">
        <v>1</v>
      </c>
    </row>
    <row r="15546" spans="1:2">
      <c r="A15546">
        <v>2896</v>
      </c>
      <c r="B15546">
        <v>1</v>
      </c>
    </row>
    <row r="15547" spans="1:2">
      <c r="A15547" t="s">
        <v>23706</v>
      </c>
      <c r="B15547">
        <v>1</v>
      </c>
    </row>
    <row r="15548" spans="1:2">
      <c r="A15548" t="s">
        <v>23707</v>
      </c>
      <c r="B15548">
        <v>1</v>
      </c>
    </row>
    <row r="15549" spans="1:2">
      <c r="A15549" t="s">
        <v>23708</v>
      </c>
      <c r="B15549">
        <v>1</v>
      </c>
    </row>
    <row r="15550" spans="1:2">
      <c r="A15550" t="s">
        <v>23709</v>
      </c>
      <c r="B15550">
        <v>1</v>
      </c>
    </row>
    <row r="15551" spans="1:2">
      <c r="A15551" t="s">
        <v>23710</v>
      </c>
      <c r="B15551">
        <v>1</v>
      </c>
    </row>
    <row r="15552" spans="1:2">
      <c r="A15552" t="s">
        <v>23711</v>
      </c>
      <c r="B15552">
        <v>1</v>
      </c>
    </row>
    <row r="15553" spans="1:2">
      <c r="A15553" t="s">
        <v>23713</v>
      </c>
      <c r="B15553">
        <v>1</v>
      </c>
    </row>
    <row r="15554" spans="1:2">
      <c r="A15554" t="s">
        <v>23714</v>
      </c>
      <c r="B15554">
        <v>1</v>
      </c>
    </row>
    <row r="15555" spans="1:2">
      <c r="A15555" t="s">
        <v>23715</v>
      </c>
      <c r="B15555">
        <v>1</v>
      </c>
    </row>
    <row r="15556" spans="1:2">
      <c r="A15556">
        <v>457</v>
      </c>
      <c r="B15556">
        <v>1</v>
      </c>
    </row>
    <row r="15557" spans="1:2">
      <c r="A15557" t="s">
        <v>23717</v>
      </c>
      <c r="B15557">
        <v>1</v>
      </c>
    </row>
    <row r="15558" spans="1:2">
      <c r="A15558" t="s">
        <v>23718</v>
      </c>
      <c r="B15558">
        <v>1</v>
      </c>
    </row>
    <row r="15559" spans="1:2">
      <c r="A15559" t="s">
        <v>23720</v>
      </c>
      <c r="B15559">
        <v>1</v>
      </c>
    </row>
    <row r="15560" spans="1:2">
      <c r="A15560" t="s">
        <v>23722</v>
      </c>
      <c r="B15560">
        <v>1</v>
      </c>
    </row>
    <row r="15561" spans="1:2">
      <c r="A15561" t="s">
        <v>23725</v>
      </c>
      <c r="B15561">
        <v>1</v>
      </c>
    </row>
    <row r="15562" spans="1:2">
      <c r="A15562" t="s">
        <v>23727</v>
      </c>
      <c r="B15562">
        <v>1</v>
      </c>
    </row>
    <row r="15563" spans="1:2">
      <c r="A15563" t="s">
        <v>23729</v>
      </c>
      <c r="B15563">
        <v>1</v>
      </c>
    </row>
    <row r="15564" spans="1:2">
      <c r="A15564" t="s">
        <v>23730</v>
      </c>
      <c r="B15564">
        <v>1</v>
      </c>
    </row>
    <row r="15565" spans="1:2">
      <c r="A15565" t="s">
        <v>23732</v>
      </c>
      <c r="B15565">
        <v>1</v>
      </c>
    </row>
    <row r="15566" spans="1:2">
      <c r="A15566" t="s">
        <v>23735</v>
      </c>
      <c r="B15566">
        <v>1</v>
      </c>
    </row>
    <row r="15567" spans="1:2">
      <c r="A15567">
        <v>6.75</v>
      </c>
      <c r="B15567">
        <v>1</v>
      </c>
    </row>
    <row r="15568" spans="1:2">
      <c r="A15568" t="s">
        <v>23738</v>
      </c>
      <c r="B15568">
        <v>1</v>
      </c>
    </row>
    <row r="15569" spans="1:2">
      <c r="A15569" t="s">
        <v>23739</v>
      </c>
      <c r="B15569">
        <v>1</v>
      </c>
    </row>
    <row r="15570" spans="1:2">
      <c r="A15570" t="s">
        <v>23741</v>
      </c>
      <c r="B15570">
        <v>1</v>
      </c>
    </row>
    <row r="15571" spans="1:2">
      <c r="A15571">
        <v>6.72</v>
      </c>
      <c r="B15571">
        <v>1</v>
      </c>
    </row>
    <row r="15572" spans="1:2">
      <c r="A15572" t="s">
        <v>23743</v>
      </c>
      <c r="B15572">
        <v>1</v>
      </c>
    </row>
    <row r="15573" spans="1:2">
      <c r="A15573" t="s">
        <v>23746</v>
      </c>
      <c r="B15573">
        <v>1</v>
      </c>
    </row>
    <row r="15574" spans="1:2">
      <c r="A15574" t="s">
        <v>23747</v>
      </c>
      <c r="B15574">
        <v>1</v>
      </c>
    </row>
    <row r="15575" spans="1:2">
      <c r="A15575" t="s">
        <v>23748</v>
      </c>
      <c r="B15575">
        <v>1</v>
      </c>
    </row>
    <row r="15576" spans="1:2">
      <c r="A15576" t="s">
        <v>23749</v>
      </c>
      <c r="B15576">
        <v>1</v>
      </c>
    </row>
    <row r="15577" spans="1:2">
      <c r="A15577" t="s">
        <v>23751</v>
      </c>
      <c r="B15577">
        <v>1</v>
      </c>
    </row>
    <row r="15578" spans="1:2">
      <c r="A15578">
        <v>906</v>
      </c>
      <c r="B15578">
        <v>1</v>
      </c>
    </row>
    <row r="15579" spans="1:2">
      <c r="A15579" t="s">
        <v>23752</v>
      </c>
      <c r="B15579">
        <v>1</v>
      </c>
    </row>
    <row r="15580" spans="1:2">
      <c r="A15580" t="s">
        <v>23753</v>
      </c>
      <c r="B15580">
        <v>1</v>
      </c>
    </row>
    <row r="15581" spans="1:2">
      <c r="A15581" t="s">
        <v>23754</v>
      </c>
      <c r="B15581">
        <v>1</v>
      </c>
    </row>
    <row r="15582" spans="1:2">
      <c r="A15582" t="s">
        <v>23755</v>
      </c>
      <c r="B15582">
        <v>1</v>
      </c>
    </row>
    <row r="15583" spans="1:2">
      <c r="A15583">
        <v>19.600000000000001</v>
      </c>
      <c r="B15583">
        <v>1</v>
      </c>
    </row>
    <row r="15584" spans="1:2">
      <c r="A15584">
        <v>1459</v>
      </c>
      <c r="B15584">
        <v>1</v>
      </c>
    </row>
    <row r="15585" spans="1:2">
      <c r="A15585" t="s">
        <v>23756</v>
      </c>
      <c r="B15585">
        <v>1</v>
      </c>
    </row>
    <row r="15586" spans="1:2">
      <c r="A15586">
        <v>0.56999999999999995</v>
      </c>
      <c r="B15586">
        <v>1</v>
      </c>
    </row>
    <row r="15587" spans="1:2">
      <c r="A15587" t="s">
        <v>23762</v>
      </c>
      <c r="B15587">
        <v>1</v>
      </c>
    </row>
    <row r="15588" spans="1:2">
      <c r="A15588" t="s">
        <v>23765</v>
      </c>
      <c r="B15588">
        <v>1</v>
      </c>
    </row>
    <row r="15589" spans="1:2">
      <c r="A15589" t="s">
        <v>23766</v>
      </c>
      <c r="B15589">
        <v>1</v>
      </c>
    </row>
    <row r="15590" spans="1:2">
      <c r="A15590" t="s">
        <v>23769</v>
      </c>
      <c r="B15590">
        <v>1</v>
      </c>
    </row>
    <row r="15591" spans="1:2">
      <c r="A15591" t="s">
        <v>23771</v>
      </c>
      <c r="B15591">
        <v>1</v>
      </c>
    </row>
    <row r="15592" spans="1:2">
      <c r="A15592" t="s">
        <v>23772</v>
      </c>
      <c r="B15592">
        <v>1</v>
      </c>
    </row>
    <row r="15593" spans="1:2">
      <c r="A15593" t="s">
        <v>23774</v>
      </c>
      <c r="B15593">
        <v>1</v>
      </c>
    </row>
    <row r="15594" spans="1:2">
      <c r="A15594" t="s">
        <v>23775</v>
      </c>
      <c r="B15594">
        <v>1</v>
      </c>
    </row>
    <row r="15595" spans="1:2">
      <c r="A15595" t="s">
        <v>23776</v>
      </c>
      <c r="B15595">
        <v>1</v>
      </c>
    </row>
    <row r="15596" spans="1:2">
      <c r="A15596" t="s">
        <v>23777</v>
      </c>
      <c r="B15596">
        <v>1</v>
      </c>
    </row>
    <row r="15597" spans="1:2">
      <c r="A15597" t="s">
        <v>23778</v>
      </c>
      <c r="B15597">
        <v>1</v>
      </c>
    </row>
    <row r="15598" spans="1:2">
      <c r="A15598" t="s">
        <v>23779</v>
      </c>
      <c r="B15598">
        <v>1</v>
      </c>
    </row>
    <row r="15599" spans="1:2">
      <c r="A15599" t="s">
        <v>23782</v>
      </c>
      <c r="B15599">
        <v>1</v>
      </c>
    </row>
    <row r="15600" spans="1:2">
      <c r="A15600">
        <v>272</v>
      </c>
      <c r="B15600">
        <v>1</v>
      </c>
    </row>
    <row r="15601" spans="1:2">
      <c r="A15601" t="s">
        <v>23783</v>
      </c>
      <c r="B15601">
        <v>1</v>
      </c>
    </row>
    <row r="15602" spans="1:2">
      <c r="A15602" t="s">
        <v>23784</v>
      </c>
      <c r="B15602">
        <v>1</v>
      </c>
    </row>
    <row r="15603" spans="1:2">
      <c r="A15603" t="s">
        <v>23786</v>
      </c>
      <c r="B15603">
        <v>1</v>
      </c>
    </row>
    <row r="15604" spans="1:2">
      <c r="A15604" t="s">
        <v>23787</v>
      </c>
      <c r="B15604">
        <v>1</v>
      </c>
    </row>
    <row r="15605" spans="1:2">
      <c r="A15605" t="s">
        <v>23788</v>
      </c>
      <c r="B15605">
        <v>1</v>
      </c>
    </row>
    <row r="15606" spans="1:2">
      <c r="A15606">
        <v>0.55000000000000004</v>
      </c>
      <c r="B15606">
        <v>1</v>
      </c>
    </row>
    <row r="15607" spans="1:2">
      <c r="A15607" t="s">
        <v>23789</v>
      </c>
      <c r="B15607">
        <v>1</v>
      </c>
    </row>
    <row r="15608" spans="1:2">
      <c r="A15608" t="s">
        <v>23790</v>
      </c>
      <c r="B15608">
        <v>1</v>
      </c>
    </row>
    <row r="15609" spans="1:2">
      <c r="A15609" t="s">
        <v>23791</v>
      </c>
      <c r="B15609">
        <v>1</v>
      </c>
    </row>
    <row r="15610" spans="1:2">
      <c r="A15610" t="s">
        <v>23792</v>
      </c>
      <c r="B15610">
        <v>1</v>
      </c>
    </row>
    <row r="15611" spans="1:2">
      <c r="A15611" t="s">
        <v>23798</v>
      </c>
      <c r="B15611">
        <v>1</v>
      </c>
    </row>
    <row r="15612" spans="1:2">
      <c r="A15612" t="s">
        <v>23801</v>
      </c>
      <c r="B15612">
        <v>1</v>
      </c>
    </row>
    <row r="15613" spans="1:2">
      <c r="A15613" t="s">
        <v>23802</v>
      </c>
      <c r="B15613">
        <v>1</v>
      </c>
    </row>
    <row r="15614" spans="1:2">
      <c r="A15614" t="s">
        <v>23803</v>
      </c>
      <c r="B15614">
        <v>1</v>
      </c>
    </row>
    <row r="15615" spans="1:2">
      <c r="A15615" t="s">
        <v>23804</v>
      </c>
      <c r="B15615">
        <v>1</v>
      </c>
    </row>
    <row r="15616" spans="1:2">
      <c r="A15616" t="s">
        <v>23809</v>
      </c>
      <c r="B15616">
        <v>1</v>
      </c>
    </row>
    <row r="15617" spans="1:2">
      <c r="A15617" t="s">
        <v>23810</v>
      </c>
      <c r="B15617">
        <v>1</v>
      </c>
    </row>
    <row r="15618" spans="1:2">
      <c r="A15618" t="s">
        <v>23812</v>
      </c>
      <c r="B15618">
        <v>1</v>
      </c>
    </row>
    <row r="15619" spans="1:2">
      <c r="A15619" t="s">
        <v>23813</v>
      </c>
      <c r="B15619">
        <v>1</v>
      </c>
    </row>
    <row r="15620" spans="1:2">
      <c r="A15620" t="s">
        <v>23814</v>
      </c>
      <c r="B15620">
        <v>1</v>
      </c>
    </row>
    <row r="15621" spans="1:2">
      <c r="A15621" t="s">
        <v>23815</v>
      </c>
      <c r="B15621">
        <v>1</v>
      </c>
    </row>
    <row r="15622" spans="1:2">
      <c r="A15622" t="s">
        <v>23816</v>
      </c>
      <c r="B15622">
        <v>1</v>
      </c>
    </row>
    <row r="15623" spans="1:2">
      <c r="A15623" t="s">
        <v>23817</v>
      </c>
      <c r="B15623">
        <v>1</v>
      </c>
    </row>
    <row r="15624" spans="1:2">
      <c r="A15624" t="s">
        <v>23818</v>
      </c>
      <c r="B15624">
        <v>1</v>
      </c>
    </row>
    <row r="15625" spans="1:2">
      <c r="A15625" t="s">
        <v>23819</v>
      </c>
      <c r="B15625">
        <v>1</v>
      </c>
    </row>
    <row r="15626" spans="1:2">
      <c r="A15626" t="s">
        <v>23820</v>
      </c>
      <c r="B15626">
        <v>1</v>
      </c>
    </row>
    <row r="15627" spans="1:2">
      <c r="A15627" t="s">
        <v>23821</v>
      </c>
      <c r="B15627">
        <v>1</v>
      </c>
    </row>
    <row r="15628" spans="1:2">
      <c r="A15628" t="s">
        <v>23824</v>
      </c>
      <c r="B15628">
        <v>1</v>
      </c>
    </row>
    <row r="15629" spans="1:2">
      <c r="A15629" t="s">
        <v>23825</v>
      </c>
      <c r="B15629">
        <v>1</v>
      </c>
    </row>
    <row r="15630" spans="1:2">
      <c r="A15630" t="s">
        <v>23827</v>
      </c>
      <c r="B15630">
        <v>1</v>
      </c>
    </row>
    <row r="15631" spans="1:2">
      <c r="A15631" t="s">
        <v>23828</v>
      </c>
      <c r="B15631">
        <v>1</v>
      </c>
    </row>
    <row r="15632" spans="1:2">
      <c r="A15632" t="s">
        <v>23829</v>
      </c>
      <c r="B15632">
        <v>1</v>
      </c>
    </row>
    <row r="15633" spans="1:2">
      <c r="A15633" t="s">
        <v>23832</v>
      </c>
      <c r="B15633">
        <v>1</v>
      </c>
    </row>
    <row r="15634" spans="1:2">
      <c r="A15634" t="s">
        <v>23833</v>
      </c>
      <c r="B15634">
        <v>1</v>
      </c>
    </row>
    <row r="15635" spans="1:2">
      <c r="A15635">
        <v>2915</v>
      </c>
      <c r="B15635">
        <v>1</v>
      </c>
    </row>
    <row r="15636" spans="1:2">
      <c r="A15636" t="s">
        <v>23838</v>
      </c>
      <c r="B15636">
        <v>1</v>
      </c>
    </row>
    <row r="15637" spans="1:2">
      <c r="A15637" t="s">
        <v>23839</v>
      </c>
      <c r="B15637">
        <v>1</v>
      </c>
    </row>
    <row r="15638" spans="1:2">
      <c r="A15638" t="s">
        <v>23840</v>
      </c>
      <c r="B15638">
        <v>1</v>
      </c>
    </row>
    <row r="15639" spans="1:2">
      <c r="A15639" t="s">
        <v>23844</v>
      </c>
      <c r="B15639">
        <v>1</v>
      </c>
    </row>
    <row r="15640" spans="1:2">
      <c r="A15640" t="s">
        <v>23846</v>
      </c>
      <c r="B15640">
        <v>1</v>
      </c>
    </row>
    <row r="15641" spans="1:2">
      <c r="A15641">
        <v>1692</v>
      </c>
      <c r="B15641">
        <v>1</v>
      </c>
    </row>
    <row r="15642" spans="1:2">
      <c r="A15642" t="s">
        <v>23848</v>
      </c>
      <c r="B15642">
        <v>1</v>
      </c>
    </row>
    <row r="15643" spans="1:2">
      <c r="A15643" t="s">
        <v>23849</v>
      </c>
      <c r="B15643">
        <v>1</v>
      </c>
    </row>
    <row r="15644" spans="1:2">
      <c r="A15644" t="s">
        <v>23850</v>
      </c>
      <c r="B15644">
        <v>1</v>
      </c>
    </row>
    <row r="15645" spans="1:2">
      <c r="A15645" t="s">
        <v>23851</v>
      </c>
      <c r="B15645">
        <v>1</v>
      </c>
    </row>
    <row r="15646" spans="1:2">
      <c r="A15646" t="s">
        <v>23852</v>
      </c>
      <c r="B15646">
        <v>1</v>
      </c>
    </row>
    <row r="15647" spans="1:2">
      <c r="A15647" t="s">
        <v>23856</v>
      </c>
      <c r="B15647">
        <v>1</v>
      </c>
    </row>
    <row r="15648" spans="1:2">
      <c r="A15648" t="s">
        <v>23858</v>
      </c>
      <c r="B15648">
        <v>1</v>
      </c>
    </row>
    <row r="15649" spans="1:2">
      <c r="A15649" t="s">
        <v>23859</v>
      </c>
      <c r="B15649">
        <v>1</v>
      </c>
    </row>
    <row r="15650" spans="1:2">
      <c r="A15650" t="s">
        <v>23860</v>
      </c>
      <c r="B15650">
        <v>1</v>
      </c>
    </row>
    <row r="15651" spans="1:2">
      <c r="A15651" t="s">
        <v>23862</v>
      </c>
      <c r="B15651">
        <v>1</v>
      </c>
    </row>
    <row r="15652" spans="1:2">
      <c r="A15652" t="s">
        <v>23863</v>
      </c>
      <c r="B15652">
        <v>1</v>
      </c>
    </row>
    <row r="15653" spans="1:2">
      <c r="A15653" t="s">
        <v>23864</v>
      </c>
      <c r="B15653">
        <v>1</v>
      </c>
    </row>
    <row r="15654" spans="1:2">
      <c r="A15654" t="s">
        <v>23865</v>
      </c>
      <c r="B15654">
        <v>1</v>
      </c>
    </row>
    <row r="15655" spans="1:2">
      <c r="A15655" t="s">
        <v>23866</v>
      </c>
      <c r="B15655">
        <v>1</v>
      </c>
    </row>
    <row r="15656" spans="1:2">
      <c r="A15656" t="s">
        <v>23867</v>
      </c>
      <c r="B15656">
        <v>1</v>
      </c>
    </row>
    <row r="15657" spans="1:2">
      <c r="A15657" t="s">
        <v>23868</v>
      </c>
      <c r="B15657">
        <v>1</v>
      </c>
    </row>
    <row r="15658" spans="1:2">
      <c r="A15658" t="s">
        <v>23869</v>
      </c>
      <c r="B15658">
        <v>1</v>
      </c>
    </row>
    <row r="15659" spans="1:2">
      <c r="A15659" t="s">
        <v>23870</v>
      </c>
      <c r="B15659">
        <v>1</v>
      </c>
    </row>
    <row r="15660" spans="1:2">
      <c r="A15660" t="s">
        <v>23871</v>
      </c>
      <c r="B15660">
        <v>1</v>
      </c>
    </row>
    <row r="15661" spans="1:2">
      <c r="A15661" t="s">
        <v>23872</v>
      </c>
      <c r="B15661">
        <v>1</v>
      </c>
    </row>
    <row r="15662" spans="1:2">
      <c r="A15662" t="s">
        <v>23873</v>
      </c>
      <c r="B15662">
        <v>1</v>
      </c>
    </row>
    <row r="15663" spans="1:2">
      <c r="A15663">
        <v>-4.2</v>
      </c>
      <c r="B15663">
        <v>1</v>
      </c>
    </row>
    <row r="15664" spans="1:2">
      <c r="A15664">
        <v>1.7000000000000001E-2</v>
      </c>
      <c r="B15664">
        <v>1</v>
      </c>
    </row>
    <row r="15665" spans="1:2">
      <c r="A15665">
        <v>2.46</v>
      </c>
      <c r="B15665">
        <v>1</v>
      </c>
    </row>
    <row r="15666" spans="1:2">
      <c r="A15666" t="s">
        <v>23874</v>
      </c>
      <c r="B15666">
        <v>1</v>
      </c>
    </row>
    <row r="15667" spans="1:2">
      <c r="A15667" t="s">
        <v>23875</v>
      </c>
      <c r="B15667">
        <v>1</v>
      </c>
    </row>
    <row r="15668" spans="1:2">
      <c r="A15668" t="s">
        <v>23880</v>
      </c>
      <c r="B15668">
        <v>1</v>
      </c>
    </row>
    <row r="15669" spans="1:2">
      <c r="A15669" t="s">
        <v>23881</v>
      </c>
      <c r="B15669">
        <v>1</v>
      </c>
    </row>
    <row r="15670" spans="1:2">
      <c r="A15670" t="s">
        <v>23883</v>
      </c>
      <c r="B15670">
        <v>1</v>
      </c>
    </row>
    <row r="15671" spans="1:2">
      <c r="A15671" t="s">
        <v>23884</v>
      </c>
      <c r="B15671">
        <v>1</v>
      </c>
    </row>
    <row r="15672" spans="1:2">
      <c r="A15672" t="s">
        <v>23888</v>
      </c>
      <c r="B15672">
        <v>1</v>
      </c>
    </row>
    <row r="15673" spans="1:2">
      <c r="A15673" t="s">
        <v>23891</v>
      </c>
      <c r="B15673">
        <v>1</v>
      </c>
    </row>
    <row r="15674" spans="1:2">
      <c r="A15674" t="s">
        <v>23894</v>
      </c>
      <c r="B15674">
        <v>1</v>
      </c>
    </row>
    <row r="15675" spans="1:2">
      <c r="A15675" t="s">
        <v>23896</v>
      </c>
      <c r="B15675">
        <v>1</v>
      </c>
    </row>
    <row r="15676" spans="1:2">
      <c r="A15676" t="s">
        <v>23898</v>
      </c>
      <c r="B15676">
        <v>1</v>
      </c>
    </row>
    <row r="15677" spans="1:2">
      <c r="A15677" t="s">
        <v>23899</v>
      </c>
      <c r="B15677">
        <v>1</v>
      </c>
    </row>
    <row r="15678" spans="1:2">
      <c r="A15678" t="s">
        <v>23900</v>
      </c>
      <c r="B15678">
        <v>1</v>
      </c>
    </row>
    <row r="15679" spans="1:2">
      <c r="A15679" t="s">
        <v>23904</v>
      </c>
      <c r="B15679">
        <v>1</v>
      </c>
    </row>
    <row r="15680" spans="1:2">
      <c r="A15680">
        <v>7.02</v>
      </c>
      <c r="B15680">
        <v>1</v>
      </c>
    </row>
    <row r="15681" spans="1:2">
      <c r="A15681">
        <v>7.01</v>
      </c>
      <c r="B15681">
        <v>1</v>
      </c>
    </row>
    <row r="15682" spans="1:2">
      <c r="A15682" t="s">
        <v>23907</v>
      </c>
      <c r="B15682">
        <v>1</v>
      </c>
    </row>
    <row r="15683" spans="1:2">
      <c r="A15683" t="s">
        <v>23913</v>
      </c>
      <c r="B15683">
        <v>1</v>
      </c>
    </row>
    <row r="15684" spans="1:2">
      <c r="A15684" t="s">
        <v>23914</v>
      </c>
      <c r="B15684">
        <v>1</v>
      </c>
    </row>
    <row r="15685" spans="1:2">
      <c r="A15685">
        <v>2613001142729</v>
      </c>
      <c r="B15685">
        <v>1</v>
      </c>
    </row>
    <row r="15686" spans="1:2">
      <c r="A15686" t="s">
        <v>23920</v>
      </c>
      <c r="B15686">
        <v>1</v>
      </c>
    </row>
    <row r="15687" spans="1:2">
      <c r="A15687" t="s">
        <v>23921</v>
      </c>
      <c r="B15687">
        <v>1</v>
      </c>
    </row>
    <row r="15688" spans="1:2">
      <c r="A15688" t="s">
        <v>23922</v>
      </c>
      <c r="B15688">
        <v>1</v>
      </c>
    </row>
    <row r="15689" spans="1:2">
      <c r="A15689" t="s">
        <v>23923</v>
      </c>
      <c r="B15689">
        <v>1</v>
      </c>
    </row>
    <row r="15690" spans="1:2">
      <c r="A15690" t="s">
        <v>23924</v>
      </c>
      <c r="B15690">
        <v>1</v>
      </c>
    </row>
    <row r="15691" spans="1:2">
      <c r="A15691" t="s">
        <v>23926</v>
      </c>
      <c r="B15691">
        <v>1</v>
      </c>
    </row>
    <row r="15692" spans="1:2">
      <c r="A15692" t="s">
        <v>23927</v>
      </c>
      <c r="B15692">
        <v>1</v>
      </c>
    </row>
    <row r="15693" spans="1:2">
      <c r="A15693" t="s">
        <v>23928</v>
      </c>
      <c r="B15693">
        <v>1</v>
      </c>
    </row>
    <row r="15694" spans="1:2">
      <c r="A15694" t="s">
        <v>23930</v>
      </c>
      <c r="B15694">
        <v>1</v>
      </c>
    </row>
    <row r="15695" spans="1:2">
      <c r="A15695" t="s">
        <v>23931</v>
      </c>
      <c r="B15695">
        <v>1</v>
      </c>
    </row>
    <row r="15696" spans="1:2">
      <c r="A15696" t="s">
        <v>23932</v>
      </c>
      <c r="B15696">
        <v>1</v>
      </c>
    </row>
    <row r="15697" spans="1:2">
      <c r="A15697" t="s">
        <v>23933</v>
      </c>
      <c r="B15697">
        <v>1</v>
      </c>
    </row>
    <row r="15698" spans="1:2">
      <c r="A15698" t="s">
        <v>23934</v>
      </c>
      <c r="B15698">
        <v>1</v>
      </c>
    </row>
    <row r="15699" spans="1:2">
      <c r="A15699" t="s">
        <v>23935</v>
      </c>
      <c r="B15699">
        <v>1</v>
      </c>
    </row>
    <row r="15700" spans="1:2">
      <c r="A15700" t="s">
        <v>23940</v>
      </c>
      <c r="B15700">
        <v>1</v>
      </c>
    </row>
    <row r="15701" spans="1:2">
      <c r="A15701" t="s">
        <v>23942</v>
      </c>
      <c r="B15701">
        <v>1</v>
      </c>
    </row>
    <row r="15702" spans="1:2">
      <c r="A15702" t="s">
        <v>23943</v>
      </c>
      <c r="B15702">
        <v>1</v>
      </c>
    </row>
    <row r="15703" spans="1:2">
      <c r="A15703" t="s">
        <v>23944</v>
      </c>
      <c r="B15703">
        <v>1</v>
      </c>
    </row>
    <row r="15704" spans="1:2">
      <c r="A15704" t="s">
        <v>23950</v>
      </c>
      <c r="B15704">
        <v>1</v>
      </c>
    </row>
    <row r="15705" spans="1:2">
      <c r="A15705" t="s">
        <v>23951</v>
      </c>
      <c r="B15705">
        <v>1</v>
      </c>
    </row>
    <row r="15706" spans="1:2">
      <c r="A15706" t="s">
        <v>23954</v>
      </c>
      <c r="B15706">
        <v>1</v>
      </c>
    </row>
    <row r="15707" spans="1:2">
      <c r="A15707" t="s">
        <v>23955</v>
      </c>
      <c r="B15707">
        <v>1</v>
      </c>
    </row>
    <row r="15708" spans="1:2">
      <c r="A15708" t="s">
        <v>23956</v>
      </c>
      <c r="B15708">
        <v>1</v>
      </c>
    </row>
    <row r="15709" spans="1:2">
      <c r="A15709">
        <v>1.7</v>
      </c>
      <c r="B15709">
        <v>1</v>
      </c>
    </row>
    <row r="15710" spans="1:2">
      <c r="A15710" t="s">
        <v>23957</v>
      </c>
      <c r="B15710">
        <v>1</v>
      </c>
    </row>
    <row r="15711" spans="1:2">
      <c r="A15711">
        <v>1.72</v>
      </c>
      <c r="B15711">
        <v>1</v>
      </c>
    </row>
    <row r="15712" spans="1:2">
      <c r="A15712">
        <v>1.73</v>
      </c>
      <c r="B15712">
        <v>1</v>
      </c>
    </row>
    <row r="15713" spans="1:2">
      <c r="A15713" t="s">
        <v>23958</v>
      </c>
      <c r="B15713">
        <v>1</v>
      </c>
    </row>
    <row r="15714" spans="1:2">
      <c r="A15714" t="s">
        <v>23960</v>
      </c>
      <c r="B15714">
        <v>1</v>
      </c>
    </row>
    <row r="15715" spans="1:2">
      <c r="A15715">
        <v>49.2</v>
      </c>
      <c r="B15715">
        <v>1</v>
      </c>
    </row>
    <row r="15716" spans="1:2">
      <c r="A15716" t="s">
        <v>23963</v>
      </c>
      <c r="B15716">
        <v>1</v>
      </c>
    </row>
    <row r="15717" spans="1:2">
      <c r="A15717" t="s">
        <v>23964</v>
      </c>
      <c r="B15717">
        <v>1</v>
      </c>
    </row>
    <row r="15718" spans="1:2">
      <c r="A15718" t="s">
        <v>23965</v>
      </c>
      <c r="B15718">
        <v>1</v>
      </c>
    </row>
    <row r="15719" spans="1:2">
      <c r="A15719" t="s">
        <v>23966</v>
      </c>
      <c r="B15719">
        <v>1</v>
      </c>
    </row>
    <row r="15720" spans="1:2">
      <c r="A15720" t="s">
        <v>23969</v>
      </c>
      <c r="B15720">
        <v>1</v>
      </c>
    </row>
    <row r="15721" spans="1:2">
      <c r="A15721" t="s">
        <v>23970</v>
      </c>
      <c r="B15721">
        <v>1</v>
      </c>
    </row>
    <row r="15722" spans="1:2">
      <c r="A15722" t="s">
        <v>23972</v>
      </c>
      <c r="B15722">
        <v>1</v>
      </c>
    </row>
    <row r="15723" spans="1:2">
      <c r="A15723" t="s">
        <v>23976</v>
      </c>
      <c r="B15723">
        <v>1</v>
      </c>
    </row>
    <row r="15724" spans="1:2">
      <c r="A15724" t="s">
        <v>23978</v>
      </c>
      <c r="B15724">
        <v>1</v>
      </c>
    </row>
    <row r="15725" spans="1:2">
      <c r="A15725">
        <v>89.3</v>
      </c>
      <c r="B15725">
        <v>1</v>
      </c>
    </row>
    <row r="15726" spans="1:2">
      <c r="A15726">
        <v>89.2</v>
      </c>
      <c r="B15726">
        <v>1</v>
      </c>
    </row>
    <row r="15727" spans="1:2">
      <c r="A15727">
        <v>89</v>
      </c>
      <c r="B15727">
        <v>1</v>
      </c>
    </row>
    <row r="15728" spans="1:2">
      <c r="A15728">
        <v>420</v>
      </c>
      <c r="B15728">
        <v>1</v>
      </c>
    </row>
    <row r="15729" spans="1:2">
      <c r="A15729" t="s">
        <v>23979</v>
      </c>
      <c r="B15729">
        <v>1</v>
      </c>
    </row>
    <row r="15730" spans="1:2">
      <c r="A15730" t="s">
        <v>23980</v>
      </c>
      <c r="B15730">
        <v>1</v>
      </c>
    </row>
    <row r="15731" spans="1:2">
      <c r="A15731" t="s">
        <v>11085</v>
      </c>
      <c r="B15731">
        <v>1</v>
      </c>
    </row>
    <row r="15732" spans="1:2">
      <c r="A15732" t="s">
        <v>23981</v>
      </c>
      <c r="B15732">
        <v>1</v>
      </c>
    </row>
    <row r="15733" spans="1:2">
      <c r="A15733" t="s">
        <v>23982</v>
      </c>
      <c r="B15733">
        <v>1</v>
      </c>
    </row>
    <row r="15734" spans="1:2">
      <c r="A15734" t="s">
        <v>23983</v>
      </c>
      <c r="B15734">
        <v>1</v>
      </c>
    </row>
    <row r="15735" spans="1:2">
      <c r="A15735" t="s">
        <v>23986</v>
      </c>
      <c r="B15735">
        <v>1</v>
      </c>
    </row>
    <row r="15736" spans="1:2">
      <c r="A15736">
        <v>-2.8000000000000001E-2</v>
      </c>
      <c r="B15736">
        <v>1</v>
      </c>
    </row>
    <row r="15737" spans="1:2">
      <c r="A15737" t="s">
        <v>23990</v>
      </c>
      <c r="B15737">
        <v>1</v>
      </c>
    </row>
    <row r="15738" spans="1:2">
      <c r="A15738" t="s">
        <v>23991</v>
      </c>
      <c r="B15738">
        <v>1</v>
      </c>
    </row>
    <row r="15739" spans="1:2">
      <c r="A15739" t="s">
        <v>23992</v>
      </c>
      <c r="B15739">
        <v>1</v>
      </c>
    </row>
    <row r="15740" spans="1:2">
      <c r="A15740" t="s">
        <v>23993</v>
      </c>
      <c r="B15740">
        <v>1</v>
      </c>
    </row>
    <row r="15741" spans="1:2">
      <c r="A15741">
        <v>0.14199999999999999</v>
      </c>
      <c r="B15741">
        <v>1</v>
      </c>
    </row>
    <row r="15742" spans="1:2">
      <c r="A15742" t="s">
        <v>23994</v>
      </c>
      <c r="B15742">
        <v>1</v>
      </c>
    </row>
    <row r="15743" spans="1:2">
      <c r="A15743" t="s">
        <v>23995</v>
      </c>
      <c r="B15743">
        <v>1</v>
      </c>
    </row>
    <row r="15744" spans="1:2">
      <c r="A15744" t="s">
        <v>23996</v>
      </c>
      <c r="B15744">
        <v>1</v>
      </c>
    </row>
    <row r="15745" spans="1:2">
      <c r="A15745" t="s">
        <v>23997</v>
      </c>
      <c r="B15745">
        <v>1</v>
      </c>
    </row>
    <row r="15746" spans="1:2">
      <c r="A15746" t="s">
        <v>23999</v>
      </c>
      <c r="B15746">
        <v>1</v>
      </c>
    </row>
    <row r="15747" spans="1:2">
      <c r="A15747" t="s">
        <v>24002</v>
      </c>
      <c r="B15747">
        <v>1</v>
      </c>
    </row>
    <row r="15748" spans="1:2">
      <c r="A15748" t="s">
        <v>24003</v>
      </c>
      <c r="B15748">
        <v>1</v>
      </c>
    </row>
    <row r="15749" spans="1:2">
      <c r="A15749" t="s">
        <v>24005</v>
      </c>
      <c r="B15749">
        <v>1</v>
      </c>
    </row>
    <row r="15750" spans="1:2">
      <c r="A15750" t="s">
        <v>24006</v>
      </c>
      <c r="B15750">
        <v>1</v>
      </c>
    </row>
    <row r="15751" spans="1:2">
      <c r="A15751" t="s">
        <v>24009</v>
      </c>
      <c r="B15751">
        <v>1</v>
      </c>
    </row>
    <row r="15752" spans="1:2">
      <c r="A15752" t="s">
        <v>24010</v>
      </c>
      <c r="B15752">
        <v>1</v>
      </c>
    </row>
    <row r="15753" spans="1:2">
      <c r="A15753" t="s">
        <v>24013</v>
      </c>
      <c r="B15753">
        <v>1</v>
      </c>
    </row>
    <row r="15754" spans="1:2">
      <c r="A15754" t="s">
        <v>24014</v>
      </c>
      <c r="B15754">
        <v>1</v>
      </c>
    </row>
    <row r="15755" spans="1:2">
      <c r="A15755" t="s">
        <v>24016</v>
      </c>
      <c r="B15755">
        <v>1</v>
      </c>
    </row>
    <row r="15756" spans="1:2">
      <c r="A15756" t="s">
        <v>24017</v>
      </c>
      <c r="B15756">
        <v>1</v>
      </c>
    </row>
    <row r="15757" spans="1:2">
      <c r="A15757">
        <v>186</v>
      </c>
      <c r="B15757">
        <v>1</v>
      </c>
    </row>
    <row r="15758" spans="1:2">
      <c r="A15758">
        <v>184</v>
      </c>
      <c r="B15758">
        <v>1</v>
      </c>
    </row>
    <row r="15759" spans="1:2">
      <c r="A15759" t="s">
        <v>24021</v>
      </c>
      <c r="B15759">
        <v>1</v>
      </c>
    </row>
    <row r="15760" spans="1:2">
      <c r="A15760" t="s">
        <v>24022</v>
      </c>
      <c r="B15760">
        <v>1</v>
      </c>
    </row>
    <row r="15761" spans="1:2">
      <c r="A15761" t="s">
        <v>24023</v>
      </c>
      <c r="B15761">
        <v>1</v>
      </c>
    </row>
    <row r="15762" spans="1:2">
      <c r="A15762" t="s">
        <v>24024</v>
      </c>
      <c r="B15762">
        <v>1</v>
      </c>
    </row>
    <row r="15763" spans="1:2">
      <c r="A15763" t="s">
        <v>24025</v>
      </c>
      <c r="B15763">
        <v>1</v>
      </c>
    </row>
    <row r="15764" spans="1:2">
      <c r="A15764" t="s">
        <v>24027</v>
      </c>
      <c r="B15764">
        <v>1</v>
      </c>
    </row>
    <row r="15765" spans="1:2">
      <c r="A15765">
        <v>-3.14</v>
      </c>
      <c r="B15765">
        <v>1</v>
      </c>
    </row>
    <row r="15766" spans="1:2">
      <c r="A15766" t="s">
        <v>24029</v>
      </c>
      <c r="B15766">
        <v>1</v>
      </c>
    </row>
    <row r="15767" spans="1:2">
      <c r="A15767" t="s">
        <v>24030</v>
      </c>
      <c r="B15767">
        <v>1</v>
      </c>
    </row>
    <row r="15768" spans="1:2">
      <c r="A15768" t="s">
        <v>24033</v>
      </c>
      <c r="B15768">
        <v>1</v>
      </c>
    </row>
    <row r="15769" spans="1:2">
      <c r="A15769" t="s">
        <v>24037</v>
      </c>
      <c r="B15769">
        <v>1</v>
      </c>
    </row>
    <row r="15770" spans="1:2">
      <c r="A15770" t="s">
        <v>24039</v>
      </c>
      <c r="B15770">
        <v>1</v>
      </c>
    </row>
    <row r="15771" spans="1:2">
      <c r="A15771" t="s">
        <v>24040</v>
      </c>
      <c r="B15771">
        <v>1</v>
      </c>
    </row>
    <row r="15772" spans="1:2">
      <c r="A15772" t="s">
        <v>24042</v>
      </c>
      <c r="B15772">
        <v>1</v>
      </c>
    </row>
    <row r="15773" spans="1:2">
      <c r="A15773">
        <v>861</v>
      </c>
      <c r="B15773">
        <v>1</v>
      </c>
    </row>
    <row r="15774" spans="1:2">
      <c r="A15774" t="s">
        <v>24047</v>
      </c>
      <c r="B15774">
        <v>1</v>
      </c>
    </row>
    <row r="15775" spans="1:2">
      <c r="A15775" t="s">
        <v>24048</v>
      </c>
      <c r="B15775">
        <v>1</v>
      </c>
    </row>
    <row r="15776" spans="1:2">
      <c r="A15776">
        <v>867</v>
      </c>
      <c r="B15776">
        <v>1</v>
      </c>
    </row>
    <row r="15777" spans="1:2">
      <c r="A15777" t="s">
        <v>24050</v>
      </c>
      <c r="B15777">
        <v>1</v>
      </c>
    </row>
    <row r="15778" spans="1:2">
      <c r="A15778">
        <v>2020</v>
      </c>
      <c r="B15778">
        <v>1</v>
      </c>
    </row>
    <row r="15779" spans="1:2">
      <c r="A15779" t="s">
        <v>24055</v>
      </c>
      <c r="B15779">
        <v>1</v>
      </c>
    </row>
    <row r="15780" spans="1:2">
      <c r="A15780" t="s">
        <v>24056</v>
      </c>
      <c r="B15780">
        <v>1</v>
      </c>
    </row>
    <row r="15781" spans="1:2">
      <c r="A15781" t="s">
        <v>24058</v>
      </c>
      <c r="B15781">
        <v>1</v>
      </c>
    </row>
    <row r="15782" spans="1:2">
      <c r="A15782" t="s">
        <v>24060</v>
      </c>
      <c r="B15782">
        <v>1</v>
      </c>
    </row>
    <row r="15783" spans="1:2">
      <c r="A15783" t="s">
        <v>24061</v>
      </c>
      <c r="B15783">
        <v>1</v>
      </c>
    </row>
    <row r="15784" spans="1:2">
      <c r="A15784" t="s">
        <v>24062</v>
      </c>
      <c r="B15784">
        <v>1</v>
      </c>
    </row>
    <row r="15785" spans="1:2">
      <c r="A15785" t="s">
        <v>24063</v>
      </c>
      <c r="B15785">
        <v>1</v>
      </c>
    </row>
    <row r="15786" spans="1:2">
      <c r="A15786" t="s">
        <v>24064</v>
      </c>
      <c r="B15786">
        <v>1</v>
      </c>
    </row>
    <row r="15787" spans="1:2">
      <c r="A15787" t="s">
        <v>24065</v>
      </c>
      <c r="B15787">
        <v>1</v>
      </c>
    </row>
    <row r="15788" spans="1:2">
      <c r="A15788" t="s">
        <v>24067</v>
      </c>
      <c r="B15788">
        <v>1</v>
      </c>
    </row>
    <row r="15789" spans="1:2">
      <c r="A15789" t="s">
        <v>24068</v>
      </c>
      <c r="B15789">
        <v>1</v>
      </c>
    </row>
    <row r="15790" spans="1:2">
      <c r="A15790" t="s">
        <v>24069</v>
      </c>
      <c r="B15790">
        <v>1</v>
      </c>
    </row>
    <row r="15791" spans="1:2">
      <c r="A15791" t="s">
        <v>24073</v>
      </c>
      <c r="B15791">
        <v>1</v>
      </c>
    </row>
    <row r="15792" spans="1:2">
      <c r="A15792" t="s">
        <v>24074</v>
      </c>
      <c r="B15792">
        <v>1</v>
      </c>
    </row>
    <row r="15793" spans="1:2">
      <c r="A15793" t="s">
        <v>24075</v>
      </c>
      <c r="B15793">
        <v>1</v>
      </c>
    </row>
    <row r="15794" spans="1:2">
      <c r="A15794" t="s">
        <v>24078</v>
      </c>
      <c r="B15794">
        <v>1</v>
      </c>
    </row>
    <row r="15795" spans="1:2">
      <c r="A15795" t="s">
        <v>24080</v>
      </c>
      <c r="B15795">
        <v>1</v>
      </c>
    </row>
    <row r="15796" spans="1:2">
      <c r="A15796" t="s">
        <v>24081</v>
      </c>
      <c r="B15796">
        <v>1</v>
      </c>
    </row>
    <row r="15797" spans="1:2">
      <c r="A15797" t="s">
        <v>24082</v>
      </c>
      <c r="B15797">
        <v>1</v>
      </c>
    </row>
    <row r="15798" spans="1:2">
      <c r="A15798" s="32">
        <v>43599</v>
      </c>
      <c r="B15798">
        <v>1</v>
      </c>
    </row>
    <row r="15799" spans="1:2">
      <c r="A15799" t="s">
        <v>24083</v>
      </c>
      <c r="B15799">
        <v>1</v>
      </c>
    </row>
    <row r="15800" spans="1:2">
      <c r="A15800" t="s">
        <v>24089</v>
      </c>
      <c r="B15800">
        <v>1</v>
      </c>
    </row>
    <row r="15801" spans="1:2">
      <c r="A15801" t="s">
        <v>24090</v>
      </c>
      <c r="B15801">
        <v>1</v>
      </c>
    </row>
    <row r="15802" spans="1:2">
      <c r="A15802" t="s">
        <v>24092</v>
      </c>
      <c r="B15802">
        <v>1</v>
      </c>
    </row>
    <row r="15803" spans="1:2">
      <c r="A15803" t="s">
        <v>24094</v>
      </c>
      <c r="B15803">
        <v>1</v>
      </c>
    </row>
    <row r="15804" spans="1:2">
      <c r="A15804" t="s">
        <v>24096</v>
      </c>
      <c r="B15804">
        <v>1</v>
      </c>
    </row>
    <row r="15805" spans="1:2">
      <c r="A15805" t="s">
        <v>24099</v>
      </c>
      <c r="B15805">
        <v>1</v>
      </c>
    </row>
    <row r="15806" spans="1:2">
      <c r="A15806" t="s">
        <v>24100</v>
      </c>
      <c r="B15806">
        <v>1</v>
      </c>
    </row>
    <row r="15807" spans="1:2">
      <c r="A15807" t="s">
        <v>24101</v>
      </c>
      <c r="B15807">
        <v>1</v>
      </c>
    </row>
    <row r="15808" spans="1:2">
      <c r="A15808" t="s">
        <v>24102</v>
      </c>
      <c r="B15808">
        <v>1</v>
      </c>
    </row>
    <row r="15809" spans="1:2">
      <c r="A15809" t="s">
        <v>8856</v>
      </c>
      <c r="B15809">
        <v>1</v>
      </c>
    </row>
    <row r="15810" spans="1:2">
      <c r="A15810" t="s">
        <v>24104</v>
      </c>
      <c r="B15810">
        <v>1</v>
      </c>
    </row>
    <row r="15811" spans="1:2">
      <c r="A15811" t="s">
        <v>24107</v>
      </c>
      <c r="B15811">
        <v>1</v>
      </c>
    </row>
    <row r="15812" spans="1:2">
      <c r="A15812" t="s">
        <v>24108</v>
      </c>
      <c r="B15812">
        <v>1</v>
      </c>
    </row>
    <row r="15813" spans="1:2">
      <c r="A15813" t="s">
        <v>24112</v>
      </c>
      <c r="B15813">
        <v>1</v>
      </c>
    </row>
    <row r="15814" spans="1:2">
      <c r="A15814" t="s">
        <v>24114</v>
      </c>
      <c r="B15814">
        <v>1</v>
      </c>
    </row>
    <row r="15815" spans="1:2">
      <c r="A15815" t="s">
        <v>24115</v>
      </c>
      <c r="B15815">
        <v>1</v>
      </c>
    </row>
    <row r="15816" spans="1:2">
      <c r="A15816" t="s">
        <v>24116</v>
      </c>
      <c r="B15816">
        <v>1</v>
      </c>
    </row>
    <row r="15817" spans="1:2">
      <c r="A15817" t="s">
        <v>24119</v>
      </c>
      <c r="B15817">
        <v>1</v>
      </c>
    </row>
    <row r="15818" spans="1:2">
      <c r="A15818" t="s">
        <v>24121</v>
      </c>
      <c r="B15818">
        <v>1</v>
      </c>
    </row>
    <row r="15819" spans="1:2">
      <c r="A15819" t="s">
        <v>24129</v>
      </c>
      <c r="B15819">
        <v>1</v>
      </c>
    </row>
    <row r="15820" spans="1:2">
      <c r="A15820" t="s">
        <v>24130</v>
      </c>
      <c r="B15820">
        <v>1</v>
      </c>
    </row>
    <row r="15821" spans="1:2">
      <c r="A15821">
        <v>2030</v>
      </c>
      <c r="B15821">
        <v>1</v>
      </c>
    </row>
    <row r="15822" spans="1:2">
      <c r="A15822" t="s">
        <v>24131</v>
      </c>
      <c r="B15822">
        <v>1</v>
      </c>
    </row>
    <row r="15823" spans="1:2">
      <c r="A15823" t="s">
        <v>24132</v>
      </c>
      <c r="B15823">
        <v>1</v>
      </c>
    </row>
    <row r="15824" spans="1:2">
      <c r="A15824" t="s">
        <v>24133</v>
      </c>
      <c r="B15824">
        <v>1</v>
      </c>
    </row>
    <row r="15825" spans="1:2">
      <c r="A15825" t="s">
        <v>24134</v>
      </c>
      <c r="B15825">
        <v>1</v>
      </c>
    </row>
    <row r="15826" spans="1:2">
      <c r="A15826" t="s">
        <v>24135</v>
      </c>
      <c r="B15826">
        <v>1</v>
      </c>
    </row>
    <row r="15827" spans="1:2">
      <c r="A15827" t="s">
        <v>24136</v>
      </c>
      <c r="B15827">
        <v>1</v>
      </c>
    </row>
    <row r="15828" spans="1:2">
      <c r="A15828" t="s">
        <v>24137</v>
      </c>
      <c r="B15828">
        <v>1</v>
      </c>
    </row>
    <row r="15829" spans="1:2">
      <c r="A15829" t="s">
        <v>24138</v>
      </c>
      <c r="B15829">
        <v>1</v>
      </c>
    </row>
    <row r="15830" spans="1:2">
      <c r="A15830" t="s">
        <v>24139</v>
      </c>
      <c r="B15830">
        <v>1</v>
      </c>
    </row>
    <row r="15831" spans="1:2">
      <c r="A15831">
        <v>217</v>
      </c>
      <c r="B15831">
        <v>1</v>
      </c>
    </row>
    <row r="15832" spans="1:2">
      <c r="A15832" t="s">
        <v>24141</v>
      </c>
      <c r="B15832">
        <v>1</v>
      </c>
    </row>
    <row r="15833" spans="1:2">
      <c r="A15833" t="s">
        <v>24143</v>
      </c>
      <c r="B15833">
        <v>1</v>
      </c>
    </row>
    <row r="15834" spans="1:2">
      <c r="A15834" t="s">
        <v>24144</v>
      </c>
      <c r="B15834">
        <v>1</v>
      </c>
    </row>
    <row r="15835" spans="1:2">
      <c r="A15835" t="s">
        <v>24145</v>
      </c>
      <c r="B15835">
        <v>1</v>
      </c>
    </row>
    <row r="15836" spans="1:2">
      <c r="A15836" t="s">
        <v>24146</v>
      </c>
      <c r="B15836">
        <v>1</v>
      </c>
    </row>
    <row r="15837" spans="1:2">
      <c r="A15837">
        <v>7634</v>
      </c>
      <c r="B15837">
        <v>1</v>
      </c>
    </row>
    <row r="15838" spans="1:2">
      <c r="A15838" t="s">
        <v>24149</v>
      </c>
      <c r="B15838">
        <v>1</v>
      </c>
    </row>
    <row r="15839" spans="1:2">
      <c r="A15839" t="s">
        <v>24150</v>
      </c>
      <c r="B15839">
        <v>1</v>
      </c>
    </row>
    <row r="15840" spans="1:2">
      <c r="A15840" t="s">
        <v>24152</v>
      </c>
      <c r="B15840">
        <v>1</v>
      </c>
    </row>
    <row r="15841" spans="1:2">
      <c r="A15841" t="s">
        <v>24153</v>
      </c>
      <c r="B15841">
        <v>1</v>
      </c>
    </row>
    <row r="15842" spans="1:2">
      <c r="A15842" t="s">
        <v>24154</v>
      </c>
      <c r="B15842">
        <v>1</v>
      </c>
    </row>
    <row r="15843" spans="1:2">
      <c r="A15843" t="s">
        <v>24155</v>
      </c>
      <c r="B15843">
        <v>1</v>
      </c>
    </row>
    <row r="15844" spans="1:2">
      <c r="A15844" t="s">
        <v>24156</v>
      </c>
      <c r="B15844">
        <v>1</v>
      </c>
    </row>
    <row r="15845" spans="1:2">
      <c r="A15845">
        <v>211</v>
      </c>
      <c r="B15845">
        <v>1</v>
      </c>
    </row>
    <row r="15846" spans="1:2">
      <c r="A15846" t="s">
        <v>24158</v>
      </c>
      <c r="B15846">
        <v>1</v>
      </c>
    </row>
    <row r="15847" spans="1:2">
      <c r="A15847" t="s">
        <v>24160</v>
      </c>
      <c r="B15847">
        <v>1</v>
      </c>
    </row>
    <row r="15848" spans="1:2">
      <c r="A15848" t="s">
        <v>24162</v>
      </c>
      <c r="B15848">
        <v>1</v>
      </c>
    </row>
    <row r="15849" spans="1:2">
      <c r="A15849" t="s">
        <v>24163</v>
      </c>
      <c r="B15849">
        <v>1</v>
      </c>
    </row>
    <row r="15850" spans="1:2">
      <c r="A15850" t="s">
        <v>24164</v>
      </c>
      <c r="B15850">
        <v>1</v>
      </c>
    </row>
    <row r="15851" spans="1:2">
      <c r="A15851">
        <v>1315</v>
      </c>
      <c r="B15851">
        <v>1</v>
      </c>
    </row>
    <row r="15852" spans="1:2">
      <c r="A15852" t="s">
        <v>24165</v>
      </c>
      <c r="B15852">
        <v>1</v>
      </c>
    </row>
    <row r="15853" spans="1:2">
      <c r="A15853" t="s">
        <v>24166</v>
      </c>
      <c r="B15853">
        <v>1</v>
      </c>
    </row>
    <row r="15854" spans="1:2">
      <c r="A15854" t="s">
        <v>24167</v>
      </c>
      <c r="B15854">
        <v>1</v>
      </c>
    </row>
    <row r="15855" spans="1:2">
      <c r="A15855" t="s">
        <v>24169</v>
      </c>
      <c r="B15855">
        <v>1</v>
      </c>
    </row>
    <row r="15856" spans="1:2">
      <c r="A15856" t="e">
        <f>-treated</f>
        <v>#NAME?</v>
      </c>
      <c r="B15856">
        <v>1</v>
      </c>
    </row>
    <row r="15857" spans="1:2">
      <c r="A15857" t="s">
        <v>24171</v>
      </c>
      <c r="B15857">
        <v>1</v>
      </c>
    </row>
    <row r="15858" spans="1:2">
      <c r="A15858" t="s">
        <v>24172</v>
      </c>
      <c r="B15858">
        <v>1</v>
      </c>
    </row>
    <row r="15859" spans="1:2">
      <c r="A15859" t="s">
        <v>24175</v>
      </c>
      <c r="B15859">
        <v>1</v>
      </c>
    </row>
    <row r="15860" spans="1:2">
      <c r="A15860" t="s">
        <v>24176</v>
      </c>
      <c r="B15860">
        <v>1</v>
      </c>
    </row>
    <row r="15861" spans="1:2">
      <c r="A15861" t="s">
        <v>24177</v>
      </c>
      <c r="B15861">
        <v>1</v>
      </c>
    </row>
    <row r="15862" spans="1:2">
      <c r="A15862" t="s">
        <v>24178</v>
      </c>
      <c r="B15862">
        <v>1</v>
      </c>
    </row>
    <row r="15863" spans="1:2">
      <c r="A15863" t="s">
        <v>24179</v>
      </c>
      <c r="B15863">
        <v>1</v>
      </c>
    </row>
    <row r="15864" spans="1:2">
      <c r="A15864" t="s">
        <v>24181</v>
      </c>
      <c r="B15864">
        <v>1</v>
      </c>
    </row>
    <row r="15865" spans="1:2">
      <c r="A15865" t="s">
        <v>24182</v>
      </c>
      <c r="B15865">
        <v>1</v>
      </c>
    </row>
    <row r="15866" spans="1:2">
      <c r="A15866" t="s">
        <v>24183</v>
      </c>
      <c r="B15866">
        <v>1</v>
      </c>
    </row>
    <row r="15867" spans="1:2">
      <c r="A15867" t="s">
        <v>24184</v>
      </c>
      <c r="B15867">
        <v>1</v>
      </c>
    </row>
    <row r="15868" spans="1:2">
      <c r="A15868" t="s">
        <v>24186</v>
      </c>
      <c r="B15868">
        <v>1</v>
      </c>
    </row>
    <row r="15869" spans="1:2">
      <c r="A15869">
        <v>118.2</v>
      </c>
      <c r="B15869">
        <v>1</v>
      </c>
    </row>
    <row r="15870" spans="1:2">
      <c r="A15870" t="s">
        <v>24187</v>
      </c>
      <c r="B15870">
        <v>1</v>
      </c>
    </row>
    <row r="15871" spans="1:2">
      <c r="A15871">
        <v>4.3999999999999997E-2</v>
      </c>
      <c r="B15871">
        <v>1</v>
      </c>
    </row>
    <row r="15872" spans="1:2">
      <c r="A15872" t="s">
        <v>24188</v>
      </c>
      <c r="B15872">
        <v>1</v>
      </c>
    </row>
    <row r="15873" spans="1:2">
      <c r="A15873" t="s">
        <v>24190</v>
      </c>
      <c r="B15873">
        <v>1</v>
      </c>
    </row>
    <row r="15874" spans="1:2">
      <c r="A15874" t="s">
        <v>24191</v>
      </c>
      <c r="B15874">
        <v>1</v>
      </c>
    </row>
    <row r="15875" spans="1:2">
      <c r="A15875" t="s">
        <v>24193</v>
      </c>
      <c r="B15875">
        <v>1</v>
      </c>
    </row>
    <row r="15876" spans="1:2">
      <c r="A15876" t="s">
        <v>24194</v>
      </c>
      <c r="B15876">
        <v>1</v>
      </c>
    </row>
    <row r="15877" spans="1:2">
      <c r="A15877" t="s">
        <v>24195</v>
      </c>
      <c r="B15877">
        <v>1</v>
      </c>
    </row>
    <row r="15878" spans="1:2">
      <c r="A15878" t="s">
        <v>24197</v>
      </c>
      <c r="B15878">
        <v>1</v>
      </c>
    </row>
    <row r="15879" spans="1:2">
      <c r="A15879" t="s">
        <v>24198</v>
      </c>
      <c r="B15879">
        <v>1</v>
      </c>
    </row>
    <row r="15880" spans="1:2">
      <c r="A15880" t="s">
        <v>24199</v>
      </c>
      <c r="B15880">
        <v>1</v>
      </c>
    </row>
    <row r="15881" spans="1:2">
      <c r="A15881" t="s">
        <v>24201</v>
      </c>
      <c r="B15881">
        <v>1</v>
      </c>
    </row>
    <row r="15882" spans="1:2">
      <c r="A15882" t="s">
        <v>24202</v>
      </c>
      <c r="B15882">
        <v>1</v>
      </c>
    </row>
    <row r="15883" spans="1:2">
      <c r="A15883">
        <v>18.899999999999999</v>
      </c>
      <c r="B15883">
        <v>1</v>
      </c>
    </row>
    <row r="15884" spans="1:2">
      <c r="A15884">
        <v>-2.4500000000000002</v>
      </c>
      <c r="B15884">
        <v>1</v>
      </c>
    </row>
    <row r="15885" spans="1:2">
      <c r="A15885" t="s">
        <v>24203</v>
      </c>
      <c r="B15885">
        <v>1</v>
      </c>
    </row>
    <row r="15886" spans="1:2">
      <c r="A15886" t="s">
        <v>24205</v>
      </c>
      <c r="B15886">
        <v>1</v>
      </c>
    </row>
    <row r="15887" spans="1:2">
      <c r="A15887" t="s">
        <v>24206</v>
      </c>
      <c r="B15887">
        <v>1</v>
      </c>
    </row>
    <row r="15888" spans="1:2">
      <c r="A15888" t="s">
        <v>24207</v>
      </c>
      <c r="B15888">
        <v>1</v>
      </c>
    </row>
    <row r="15889" spans="1:2">
      <c r="A15889" t="s">
        <v>24208</v>
      </c>
      <c r="B15889">
        <v>1</v>
      </c>
    </row>
    <row r="15890" spans="1:2">
      <c r="A15890" t="s">
        <v>24210</v>
      </c>
      <c r="B15890">
        <v>1</v>
      </c>
    </row>
    <row r="15891" spans="1:2">
      <c r="A15891" t="s">
        <v>24212</v>
      </c>
      <c r="B15891">
        <v>1</v>
      </c>
    </row>
    <row r="15892" spans="1:2">
      <c r="A15892" t="s">
        <v>24219</v>
      </c>
      <c r="B15892">
        <v>1</v>
      </c>
    </row>
    <row r="15893" spans="1:2">
      <c r="A15893" t="s">
        <v>24223</v>
      </c>
      <c r="B15893">
        <v>1</v>
      </c>
    </row>
    <row r="15894" spans="1:2">
      <c r="A15894" t="s">
        <v>24225</v>
      </c>
      <c r="B15894">
        <v>1</v>
      </c>
    </row>
    <row r="15895" spans="1:2">
      <c r="A15895" t="s">
        <v>24226</v>
      </c>
      <c r="B15895">
        <v>1</v>
      </c>
    </row>
    <row r="15896" spans="1:2">
      <c r="A15896" t="s">
        <v>24230</v>
      </c>
      <c r="B15896">
        <v>1</v>
      </c>
    </row>
    <row r="15897" spans="1:2">
      <c r="A15897" t="s">
        <v>9327</v>
      </c>
      <c r="B15897">
        <v>1</v>
      </c>
    </row>
    <row r="15898" spans="1:2">
      <c r="A15898" t="s">
        <v>24233</v>
      </c>
      <c r="B15898">
        <v>1</v>
      </c>
    </row>
    <row r="15899" spans="1:2">
      <c r="A15899" t="s">
        <v>24235</v>
      </c>
      <c r="B15899">
        <v>1</v>
      </c>
    </row>
    <row r="15900" spans="1:2">
      <c r="A15900" t="s">
        <v>24236</v>
      </c>
      <c r="B15900">
        <v>1</v>
      </c>
    </row>
    <row r="15901" spans="1:2">
      <c r="A15901" t="s">
        <v>24237</v>
      </c>
      <c r="B15901">
        <v>1</v>
      </c>
    </row>
    <row r="15902" spans="1:2">
      <c r="A15902" t="s">
        <v>24238</v>
      </c>
      <c r="B15902">
        <v>1</v>
      </c>
    </row>
    <row r="15903" spans="1:2">
      <c r="A15903" t="s">
        <v>24240</v>
      </c>
      <c r="B15903">
        <v>1</v>
      </c>
    </row>
    <row r="15904" spans="1:2">
      <c r="A15904" t="s">
        <v>24241</v>
      </c>
      <c r="B15904">
        <v>1</v>
      </c>
    </row>
    <row r="15905" spans="1:2">
      <c r="A15905" t="s">
        <v>24242</v>
      </c>
      <c r="B15905">
        <v>1</v>
      </c>
    </row>
    <row r="15906" spans="1:2">
      <c r="A15906" t="s">
        <v>24244</v>
      </c>
      <c r="B15906">
        <v>1</v>
      </c>
    </row>
    <row r="15907" spans="1:2">
      <c r="A15907" t="s">
        <v>24245</v>
      </c>
      <c r="B15907">
        <v>1</v>
      </c>
    </row>
    <row r="15908" spans="1:2">
      <c r="A15908" t="s">
        <v>24247</v>
      </c>
      <c r="B15908">
        <v>1</v>
      </c>
    </row>
    <row r="15909" spans="1:2">
      <c r="A15909" t="s">
        <v>24248</v>
      </c>
      <c r="B15909">
        <v>1</v>
      </c>
    </row>
    <row r="15910" spans="1:2">
      <c r="A15910" t="s">
        <v>24249</v>
      </c>
      <c r="B15910">
        <v>1</v>
      </c>
    </row>
    <row r="15911" spans="1:2">
      <c r="A15911" t="s">
        <v>24250</v>
      </c>
      <c r="B15911">
        <v>1</v>
      </c>
    </row>
    <row r="15912" spans="1:2">
      <c r="A15912" t="s">
        <v>24251</v>
      </c>
      <c r="B15912">
        <v>1</v>
      </c>
    </row>
    <row r="15913" spans="1:2">
      <c r="A15913" t="s">
        <v>24253</v>
      </c>
      <c r="B15913">
        <v>1</v>
      </c>
    </row>
    <row r="15914" spans="1:2">
      <c r="A15914" t="s">
        <v>24254</v>
      </c>
      <c r="B15914">
        <v>1</v>
      </c>
    </row>
    <row r="15915" spans="1:2">
      <c r="A15915" t="s">
        <v>24255</v>
      </c>
      <c r="B15915">
        <v>1</v>
      </c>
    </row>
    <row r="15916" spans="1:2">
      <c r="A15916" t="s">
        <v>24256</v>
      </c>
      <c r="B15916">
        <v>1</v>
      </c>
    </row>
    <row r="15917" spans="1:2">
      <c r="A15917" t="s">
        <v>24257</v>
      </c>
      <c r="B15917">
        <v>1</v>
      </c>
    </row>
    <row r="15918" spans="1:2">
      <c r="A15918" t="s">
        <v>24260</v>
      </c>
      <c r="B15918">
        <v>1</v>
      </c>
    </row>
    <row r="15919" spans="1:2">
      <c r="A15919" t="s">
        <v>24265</v>
      </c>
      <c r="B15919">
        <v>1</v>
      </c>
    </row>
    <row r="15920" spans="1:2">
      <c r="A15920">
        <v>-13.2</v>
      </c>
      <c r="B15920">
        <v>1</v>
      </c>
    </row>
    <row r="15921" spans="1:2">
      <c r="A15921" t="s">
        <v>24269</v>
      </c>
      <c r="B15921">
        <v>1</v>
      </c>
    </row>
    <row r="15922" spans="1:2">
      <c r="A15922" t="s">
        <v>24271</v>
      </c>
      <c r="B15922">
        <v>1</v>
      </c>
    </row>
    <row r="15923" spans="1:2">
      <c r="A15923" t="s">
        <v>24272</v>
      </c>
      <c r="B15923">
        <v>1</v>
      </c>
    </row>
    <row r="15924" spans="1:2">
      <c r="A15924" t="s">
        <v>24277</v>
      </c>
      <c r="B15924">
        <v>1</v>
      </c>
    </row>
    <row r="15925" spans="1:2">
      <c r="A15925" t="s">
        <v>24278</v>
      </c>
      <c r="B15925">
        <v>1</v>
      </c>
    </row>
    <row r="15926" spans="1:2">
      <c r="A15926" t="s">
        <v>24279</v>
      </c>
      <c r="B15926">
        <v>1</v>
      </c>
    </row>
    <row r="15927" spans="1:2">
      <c r="A15927" t="s">
        <v>24281</v>
      </c>
      <c r="B15927">
        <v>1</v>
      </c>
    </row>
    <row r="15928" spans="1:2">
      <c r="A15928" t="s">
        <v>24283</v>
      </c>
      <c r="B15928">
        <v>1</v>
      </c>
    </row>
    <row r="15929" spans="1:2">
      <c r="A15929" t="s">
        <v>24284</v>
      </c>
      <c r="B15929">
        <v>1</v>
      </c>
    </row>
    <row r="15930" spans="1:2">
      <c r="A15930" t="s">
        <v>24285</v>
      </c>
      <c r="B15930">
        <v>1</v>
      </c>
    </row>
    <row r="15931" spans="1:2">
      <c r="A15931">
        <v>6.13</v>
      </c>
      <c r="B15931">
        <v>1</v>
      </c>
    </row>
    <row r="15932" spans="1:2">
      <c r="A15932" t="s">
        <v>24287</v>
      </c>
      <c r="B15932">
        <v>1</v>
      </c>
    </row>
    <row r="15933" spans="1:2">
      <c r="A15933" t="s">
        <v>24289</v>
      </c>
      <c r="B15933">
        <v>1</v>
      </c>
    </row>
    <row r="15934" spans="1:2">
      <c r="A15934">
        <v>68.36</v>
      </c>
      <c r="B15934">
        <v>1</v>
      </c>
    </row>
    <row r="15935" spans="1:2">
      <c r="A15935" t="s">
        <v>24290</v>
      </c>
      <c r="B15935">
        <v>1</v>
      </c>
    </row>
    <row r="15936" spans="1:2">
      <c r="A15936" t="s">
        <v>24291</v>
      </c>
      <c r="B15936">
        <v>1</v>
      </c>
    </row>
    <row r="15937" spans="1:2">
      <c r="A15937" t="s">
        <v>24292</v>
      </c>
      <c r="B15937">
        <v>1</v>
      </c>
    </row>
    <row r="15938" spans="1:2">
      <c r="A15938" t="s">
        <v>24295</v>
      </c>
      <c r="B15938">
        <v>1</v>
      </c>
    </row>
    <row r="15939" spans="1:2">
      <c r="A15939" t="s">
        <v>24296</v>
      </c>
      <c r="B15939">
        <v>1</v>
      </c>
    </row>
    <row r="15940" spans="1:2">
      <c r="A15940" t="s">
        <v>24301</v>
      </c>
      <c r="B15940">
        <v>1</v>
      </c>
    </row>
    <row r="15941" spans="1:2">
      <c r="A15941">
        <v>120</v>
      </c>
      <c r="B15941">
        <v>1</v>
      </c>
    </row>
    <row r="15942" spans="1:2">
      <c r="A15942" t="s">
        <v>24302</v>
      </c>
      <c r="B15942">
        <v>1</v>
      </c>
    </row>
    <row r="15943" spans="1:2">
      <c r="A15943" t="s">
        <v>24303</v>
      </c>
      <c r="B15943">
        <v>1</v>
      </c>
    </row>
    <row r="15944" spans="1:2">
      <c r="A15944" t="s">
        <v>24304</v>
      </c>
      <c r="B15944">
        <v>1</v>
      </c>
    </row>
    <row r="15945" spans="1:2">
      <c r="A15945" t="s">
        <v>24305</v>
      </c>
      <c r="B15945">
        <v>1</v>
      </c>
    </row>
    <row r="15946" spans="1:2">
      <c r="A15946" t="s">
        <v>24307</v>
      </c>
      <c r="B15946">
        <v>1</v>
      </c>
    </row>
    <row r="15947" spans="1:2">
      <c r="A15947" t="s">
        <v>24310</v>
      </c>
      <c r="B15947">
        <v>1</v>
      </c>
    </row>
    <row r="15948" spans="1:2">
      <c r="A15948" t="s">
        <v>24312</v>
      </c>
      <c r="B15948">
        <v>1</v>
      </c>
    </row>
    <row r="15949" spans="1:2">
      <c r="A15949" t="s">
        <v>24313</v>
      </c>
      <c r="B15949">
        <v>1</v>
      </c>
    </row>
    <row r="15950" spans="1:2">
      <c r="A15950" t="s">
        <v>24314</v>
      </c>
      <c r="B15950">
        <v>1</v>
      </c>
    </row>
    <row r="15951" spans="1:2">
      <c r="A15951">
        <v>5.09</v>
      </c>
      <c r="B15951">
        <v>1</v>
      </c>
    </row>
    <row r="15952" spans="1:2">
      <c r="A15952" t="s">
        <v>24315</v>
      </c>
      <c r="B15952">
        <v>1</v>
      </c>
    </row>
    <row r="15953" spans="1:2">
      <c r="A15953" t="s">
        <v>24316</v>
      </c>
      <c r="B15953">
        <v>1</v>
      </c>
    </row>
    <row r="15954" spans="1:2">
      <c r="A15954" t="s">
        <v>24317</v>
      </c>
      <c r="B15954">
        <v>1</v>
      </c>
    </row>
    <row r="15955" spans="1:2">
      <c r="A15955" t="s">
        <v>24318</v>
      </c>
      <c r="B15955">
        <v>1</v>
      </c>
    </row>
    <row r="15956" spans="1:2">
      <c r="A15956" t="s">
        <v>24319</v>
      </c>
      <c r="B15956">
        <v>1</v>
      </c>
    </row>
    <row r="15957" spans="1:2">
      <c r="A15957" t="s">
        <v>24321</v>
      </c>
      <c r="B15957">
        <v>1</v>
      </c>
    </row>
    <row r="15958" spans="1:2">
      <c r="A15958" t="s">
        <v>24322</v>
      </c>
      <c r="B15958">
        <v>1</v>
      </c>
    </row>
    <row r="15959" spans="1:2">
      <c r="A15959" t="s">
        <v>24327</v>
      </c>
      <c r="B15959">
        <v>1</v>
      </c>
    </row>
    <row r="15960" spans="1:2">
      <c r="A15960" t="s">
        <v>24328</v>
      </c>
      <c r="B15960">
        <v>1</v>
      </c>
    </row>
    <row r="15961" spans="1:2">
      <c r="A15961" t="s">
        <v>24330</v>
      </c>
      <c r="B15961">
        <v>1</v>
      </c>
    </row>
    <row r="15962" spans="1:2">
      <c r="A15962" t="s">
        <v>24334</v>
      </c>
      <c r="B15962">
        <v>1</v>
      </c>
    </row>
    <row r="15963" spans="1:2">
      <c r="A15963" t="s">
        <v>24337</v>
      </c>
      <c r="B15963">
        <v>1</v>
      </c>
    </row>
    <row r="15964" spans="1:2">
      <c r="A15964" t="s">
        <v>24338</v>
      </c>
      <c r="B15964">
        <v>1</v>
      </c>
    </row>
    <row r="15965" spans="1:2">
      <c r="A15965" t="s">
        <v>24339</v>
      </c>
      <c r="B15965">
        <v>1</v>
      </c>
    </row>
    <row r="15966" spans="1:2">
      <c r="A15966" t="s">
        <v>24341</v>
      </c>
      <c r="B15966">
        <v>1</v>
      </c>
    </row>
    <row r="15967" spans="1:2">
      <c r="A15967" t="s">
        <v>24344</v>
      </c>
      <c r="B15967">
        <v>1</v>
      </c>
    </row>
    <row r="15968" spans="1:2">
      <c r="A15968">
        <v>1245</v>
      </c>
      <c r="B15968">
        <v>1</v>
      </c>
    </row>
    <row r="15969" spans="1:2">
      <c r="A15969" t="s">
        <v>24346</v>
      </c>
      <c r="B15969">
        <v>1</v>
      </c>
    </row>
    <row r="15970" spans="1:2">
      <c r="A15970" t="s">
        <v>24348</v>
      </c>
      <c r="B15970">
        <v>1</v>
      </c>
    </row>
    <row r="15971" spans="1:2">
      <c r="A15971" t="s">
        <v>24349</v>
      </c>
      <c r="B15971">
        <v>1</v>
      </c>
    </row>
    <row r="15972" spans="1:2">
      <c r="A15972" t="s">
        <v>24351</v>
      </c>
      <c r="B15972">
        <v>1</v>
      </c>
    </row>
    <row r="15973" spans="1:2">
      <c r="A15973" t="s">
        <v>24354</v>
      </c>
      <c r="B15973">
        <v>1</v>
      </c>
    </row>
    <row r="15974" spans="1:2">
      <c r="A15974" t="s">
        <v>24358</v>
      </c>
      <c r="B15974">
        <v>1</v>
      </c>
    </row>
    <row r="15975" spans="1:2">
      <c r="A15975" t="s">
        <v>24359</v>
      </c>
      <c r="B15975">
        <v>1</v>
      </c>
    </row>
    <row r="15976" spans="1:2">
      <c r="A15976" t="s">
        <v>24360</v>
      </c>
      <c r="B15976">
        <v>1</v>
      </c>
    </row>
    <row r="15977" spans="1:2">
      <c r="A15977" t="s">
        <v>24361</v>
      </c>
      <c r="B15977">
        <v>1</v>
      </c>
    </row>
    <row r="15978" spans="1:2">
      <c r="A15978" t="s">
        <v>24363</v>
      </c>
      <c r="B15978">
        <v>1</v>
      </c>
    </row>
    <row r="15979" spans="1:2">
      <c r="A15979" t="s">
        <v>24365</v>
      </c>
      <c r="B15979">
        <v>1</v>
      </c>
    </row>
    <row r="15980" spans="1:2">
      <c r="A15980">
        <v>1964</v>
      </c>
      <c r="B15980">
        <v>1</v>
      </c>
    </row>
    <row r="15981" spans="1:2">
      <c r="A15981" t="s">
        <v>24367</v>
      </c>
      <c r="B15981">
        <v>1</v>
      </c>
    </row>
    <row r="15982" spans="1:2">
      <c r="A15982">
        <v>5.81</v>
      </c>
      <c r="B15982">
        <v>1</v>
      </c>
    </row>
    <row r="15983" spans="1:2">
      <c r="A15983" t="s">
        <v>24368</v>
      </c>
      <c r="B15983">
        <v>1</v>
      </c>
    </row>
    <row r="15984" spans="1:2">
      <c r="A15984" t="s">
        <v>24372</v>
      </c>
      <c r="B15984">
        <v>1</v>
      </c>
    </row>
    <row r="15985" spans="1:2">
      <c r="A15985">
        <v>5.88</v>
      </c>
      <c r="B15985">
        <v>1</v>
      </c>
    </row>
    <row r="15986" spans="1:2">
      <c r="A15986" t="s">
        <v>24373</v>
      </c>
      <c r="B15986">
        <v>1</v>
      </c>
    </row>
    <row r="15987" spans="1:2">
      <c r="A15987">
        <v>730</v>
      </c>
      <c r="B15987">
        <v>1</v>
      </c>
    </row>
    <row r="15988" spans="1:2">
      <c r="A15988" t="s">
        <v>24376</v>
      </c>
      <c r="B15988">
        <v>1</v>
      </c>
    </row>
    <row r="15989" spans="1:2">
      <c r="A15989" t="s">
        <v>24377</v>
      </c>
      <c r="B15989">
        <v>1</v>
      </c>
    </row>
    <row r="15990" spans="1:2">
      <c r="A15990" t="s">
        <v>24378</v>
      </c>
      <c r="B15990">
        <v>1</v>
      </c>
    </row>
    <row r="15991" spans="1:2">
      <c r="A15991" t="s">
        <v>24379</v>
      </c>
      <c r="B15991">
        <v>1</v>
      </c>
    </row>
    <row r="15992" spans="1:2">
      <c r="A15992" t="s">
        <v>24381</v>
      </c>
      <c r="B15992">
        <v>1</v>
      </c>
    </row>
    <row r="15993" spans="1:2">
      <c r="A15993" t="s">
        <v>24384</v>
      </c>
      <c r="B15993">
        <v>1</v>
      </c>
    </row>
    <row r="15994" spans="1:2">
      <c r="A15994" t="s">
        <v>24386</v>
      </c>
      <c r="B15994">
        <v>1</v>
      </c>
    </row>
    <row r="15995" spans="1:2">
      <c r="A15995" t="s">
        <v>24387</v>
      </c>
      <c r="B15995">
        <v>1</v>
      </c>
    </row>
    <row r="15996" spans="1:2">
      <c r="A15996" t="s">
        <v>24390</v>
      </c>
      <c r="B15996">
        <v>1</v>
      </c>
    </row>
    <row r="15997" spans="1:2">
      <c r="A15997" t="s">
        <v>24391</v>
      </c>
      <c r="B15997">
        <v>1</v>
      </c>
    </row>
    <row r="15998" spans="1:2">
      <c r="A15998">
        <f>2.42</f>
        <v>2.42</v>
      </c>
      <c r="B15998">
        <v>1</v>
      </c>
    </row>
    <row r="15999" spans="1:2">
      <c r="A15999">
        <v>5.07</v>
      </c>
      <c r="B15999">
        <v>1</v>
      </c>
    </row>
    <row r="16000" spans="1:2">
      <c r="A16000" t="s">
        <v>24396</v>
      </c>
      <c r="B16000">
        <v>1</v>
      </c>
    </row>
    <row r="16001" spans="1:2">
      <c r="A16001" t="s">
        <v>24397</v>
      </c>
      <c r="B16001">
        <v>1</v>
      </c>
    </row>
    <row r="16002" spans="1:2">
      <c r="A16002" t="s">
        <v>24399</v>
      </c>
      <c r="B16002">
        <v>1</v>
      </c>
    </row>
    <row r="16003" spans="1:2">
      <c r="A16003" t="s">
        <v>24400</v>
      </c>
      <c r="B16003">
        <v>1</v>
      </c>
    </row>
    <row r="16004" spans="1:2">
      <c r="A16004" t="s">
        <v>24401</v>
      </c>
      <c r="B16004">
        <v>1</v>
      </c>
    </row>
    <row r="16005" spans="1:2">
      <c r="A16005" t="s">
        <v>24403</v>
      </c>
      <c r="B16005">
        <v>1</v>
      </c>
    </row>
    <row r="16006" spans="1:2">
      <c r="A16006" t="s">
        <v>24404</v>
      </c>
      <c r="B16006">
        <v>1</v>
      </c>
    </row>
    <row r="16007" spans="1:2">
      <c r="A16007" t="s">
        <v>24405</v>
      </c>
      <c r="B16007">
        <v>1</v>
      </c>
    </row>
    <row r="16008" spans="1:2">
      <c r="A16008" t="s">
        <v>24406</v>
      </c>
      <c r="B16008">
        <v>1</v>
      </c>
    </row>
    <row r="16009" spans="1:2">
      <c r="A16009" t="s">
        <v>24407</v>
      </c>
      <c r="B16009">
        <v>1</v>
      </c>
    </row>
    <row r="16010" spans="1:2">
      <c r="A16010" t="s">
        <v>24409</v>
      </c>
      <c r="B16010">
        <v>1</v>
      </c>
    </row>
    <row r="16011" spans="1:2">
      <c r="A16011" t="s">
        <v>24410</v>
      </c>
      <c r="B16011">
        <v>1</v>
      </c>
    </row>
    <row r="16012" spans="1:2">
      <c r="A16012" t="s">
        <v>24411</v>
      </c>
      <c r="B16012">
        <v>1</v>
      </c>
    </row>
    <row r="16013" spans="1:2">
      <c r="A16013" t="s">
        <v>24412</v>
      </c>
      <c r="B16013">
        <v>1</v>
      </c>
    </row>
    <row r="16014" spans="1:2">
      <c r="A16014">
        <v>321</v>
      </c>
      <c r="B16014">
        <v>1</v>
      </c>
    </row>
    <row r="16015" spans="1:2">
      <c r="A16015" t="s">
        <v>24413</v>
      </c>
      <c r="B16015">
        <v>1</v>
      </c>
    </row>
    <row r="16016" spans="1:2">
      <c r="A16016" t="s">
        <v>24414</v>
      </c>
      <c r="B16016">
        <v>1</v>
      </c>
    </row>
    <row r="16017" spans="1:2">
      <c r="A16017" t="s">
        <v>24415</v>
      </c>
      <c r="B16017">
        <v>1</v>
      </c>
    </row>
    <row r="16018" spans="1:2">
      <c r="A16018" t="s">
        <v>24416</v>
      </c>
      <c r="B16018">
        <v>1</v>
      </c>
    </row>
    <row r="16019" spans="1:2">
      <c r="A16019">
        <v>0.26400000000000001</v>
      </c>
      <c r="B16019">
        <v>1</v>
      </c>
    </row>
    <row r="16020" spans="1:2">
      <c r="A16020" t="s">
        <v>24421</v>
      </c>
      <c r="B16020">
        <v>1</v>
      </c>
    </row>
    <row r="16021" spans="1:2">
      <c r="A16021" t="s">
        <v>24424</v>
      </c>
      <c r="B16021">
        <v>1</v>
      </c>
    </row>
    <row r="16022" spans="1:2">
      <c r="A16022" t="s">
        <v>24426</v>
      </c>
      <c r="B16022">
        <v>1</v>
      </c>
    </row>
    <row r="16023" spans="1:2">
      <c r="A16023">
        <v>54</v>
      </c>
      <c r="B16023">
        <v>1</v>
      </c>
    </row>
    <row r="16024" spans="1:2">
      <c r="A16024">
        <v>54.3</v>
      </c>
      <c r="B16024">
        <v>1</v>
      </c>
    </row>
    <row r="16025" spans="1:2">
      <c r="A16025" t="s">
        <v>24428</v>
      </c>
      <c r="B16025">
        <v>1</v>
      </c>
    </row>
    <row r="16026" spans="1:2">
      <c r="A16026" t="s">
        <v>24430</v>
      </c>
      <c r="B16026">
        <v>1</v>
      </c>
    </row>
    <row r="16027" spans="1:2">
      <c r="A16027" t="s">
        <v>24432</v>
      </c>
      <c r="B16027">
        <v>1</v>
      </c>
    </row>
    <row r="16028" spans="1:2">
      <c r="A16028" t="s">
        <v>24433</v>
      </c>
      <c r="B16028">
        <v>1</v>
      </c>
    </row>
    <row r="16029" spans="1:2">
      <c r="A16029" t="s">
        <v>24434</v>
      </c>
      <c r="B16029">
        <v>1</v>
      </c>
    </row>
    <row r="16030" spans="1:2">
      <c r="A16030" t="s">
        <v>24435</v>
      </c>
      <c r="B16030">
        <v>1</v>
      </c>
    </row>
    <row r="16031" spans="1:2">
      <c r="A16031" s="32">
        <v>43513</v>
      </c>
      <c r="B16031">
        <v>1</v>
      </c>
    </row>
    <row r="16032" spans="1:2">
      <c r="A16032">
        <v>2.94</v>
      </c>
      <c r="B16032">
        <v>1</v>
      </c>
    </row>
    <row r="16033" spans="1:2">
      <c r="A16033" t="s">
        <v>24441</v>
      </c>
      <c r="B16033">
        <v>1</v>
      </c>
    </row>
    <row r="16034" spans="1:2">
      <c r="A16034">
        <v>2.91</v>
      </c>
      <c r="B16034">
        <v>1</v>
      </c>
    </row>
    <row r="16035" spans="1:2">
      <c r="A16035" t="s">
        <v>24444</v>
      </c>
      <c r="B16035">
        <v>1</v>
      </c>
    </row>
    <row r="16036" spans="1:2">
      <c r="A16036">
        <v>0.112</v>
      </c>
      <c r="B16036">
        <v>1</v>
      </c>
    </row>
    <row r="16037" spans="1:2">
      <c r="A16037" t="s">
        <v>24448</v>
      </c>
      <c r="B16037">
        <v>1</v>
      </c>
    </row>
    <row r="16038" spans="1:2">
      <c r="A16038" t="s">
        <v>24452</v>
      </c>
      <c r="B16038">
        <v>1</v>
      </c>
    </row>
    <row r="16039" spans="1:2">
      <c r="A16039" t="s">
        <v>24453</v>
      </c>
      <c r="B16039">
        <v>1</v>
      </c>
    </row>
    <row r="16040" spans="1:2">
      <c r="A16040" t="s">
        <v>24455</v>
      </c>
      <c r="B16040">
        <v>1</v>
      </c>
    </row>
    <row r="16041" spans="1:2">
      <c r="A16041" t="s">
        <v>24456</v>
      </c>
      <c r="B16041">
        <v>1</v>
      </c>
    </row>
    <row r="16042" spans="1:2">
      <c r="A16042" t="s">
        <v>24457</v>
      </c>
      <c r="B16042">
        <v>1</v>
      </c>
    </row>
    <row r="16043" spans="1:2">
      <c r="A16043" t="s">
        <v>24459</v>
      </c>
      <c r="B16043">
        <v>1</v>
      </c>
    </row>
    <row r="16044" spans="1:2">
      <c r="A16044" t="s">
        <v>24460</v>
      </c>
      <c r="B16044">
        <v>1</v>
      </c>
    </row>
    <row r="16045" spans="1:2">
      <c r="A16045" t="s">
        <v>24461</v>
      </c>
      <c r="B16045">
        <v>1</v>
      </c>
    </row>
    <row r="16046" spans="1:2">
      <c r="A16046" t="s">
        <v>24462</v>
      </c>
      <c r="B16046">
        <v>1</v>
      </c>
    </row>
    <row r="16047" spans="1:2">
      <c r="A16047" t="s">
        <v>24464</v>
      </c>
      <c r="B16047">
        <v>1</v>
      </c>
    </row>
    <row r="16048" spans="1:2">
      <c r="A16048" t="s">
        <v>24465</v>
      </c>
      <c r="B16048">
        <v>1</v>
      </c>
    </row>
    <row r="16049" spans="1:2">
      <c r="A16049" t="s">
        <v>24467</v>
      </c>
      <c r="B16049">
        <v>1</v>
      </c>
    </row>
    <row r="16050" spans="1:2">
      <c r="A16050">
        <v>306</v>
      </c>
      <c r="B16050">
        <v>1</v>
      </c>
    </row>
    <row r="16051" spans="1:2">
      <c r="A16051" t="s">
        <v>24468</v>
      </c>
      <c r="B16051">
        <v>1</v>
      </c>
    </row>
    <row r="16052" spans="1:2">
      <c r="A16052" t="s">
        <v>24469</v>
      </c>
      <c r="B16052">
        <v>1</v>
      </c>
    </row>
    <row r="16053" spans="1:2">
      <c r="A16053" t="s">
        <v>24470</v>
      </c>
      <c r="B16053">
        <v>1</v>
      </c>
    </row>
    <row r="16054" spans="1:2">
      <c r="A16054" t="s">
        <v>24471</v>
      </c>
      <c r="B16054">
        <v>1</v>
      </c>
    </row>
    <row r="16055" spans="1:2">
      <c r="A16055" t="s">
        <v>24472</v>
      </c>
      <c r="B16055">
        <v>1</v>
      </c>
    </row>
    <row r="16056" spans="1:2">
      <c r="A16056" t="s">
        <v>24473</v>
      </c>
      <c r="B16056">
        <v>1</v>
      </c>
    </row>
    <row r="16057" spans="1:2">
      <c r="A16057" t="s">
        <v>24475</v>
      </c>
      <c r="B16057">
        <v>1</v>
      </c>
    </row>
    <row r="16058" spans="1:2">
      <c r="A16058" t="s">
        <v>10337</v>
      </c>
      <c r="B16058">
        <v>1</v>
      </c>
    </row>
    <row r="16059" spans="1:2">
      <c r="A16059" t="s">
        <v>24478</v>
      </c>
      <c r="B16059">
        <v>1</v>
      </c>
    </row>
    <row r="16060" spans="1:2">
      <c r="A16060" t="s">
        <v>24479</v>
      </c>
      <c r="B16060">
        <v>1</v>
      </c>
    </row>
    <row r="16061" spans="1:2">
      <c r="A16061" t="s">
        <v>24481</v>
      </c>
      <c r="B16061">
        <v>1</v>
      </c>
    </row>
    <row r="16062" spans="1:2">
      <c r="A16062" t="s">
        <v>24482</v>
      </c>
      <c r="B16062">
        <v>1</v>
      </c>
    </row>
    <row r="16063" spans="1:2">
      <c r="A16063" t="s">
        <v>24483</v>
      </c>
      <c r="B16063">
        <v>1</v>
      </c>
    </row>
    <row r="16064" spans="1:2">
      <c r="A16064" t="s">
        <v>24484</v>
      </c>
      <c r="B16064">
        <v>1</v>
      </c>
    </row>
    <row r="16065" spans="1:2">
      <c r="A16065" t="s">
        <v>24486</v>
      </c>
      <c r="B16065">
        <v>1</v>
      </c>
    </row>
    <row r="16066" spans="1:2">
      <c r="A16066" s="33">
        <v>8.1899999999999994E-3</v>
      </c>
      <c r="B16066">
        <v>1</v>
      </c>
    </row>
    <row r="16067" spans="1:2">
      <c r="A16067" t="s">
        <v>24493</v>
      </c>
      <c r="B16067">
        <v>1</v>
      </c>
    </row>
    <row r="16068" spans="1:2">
      <c r="A16068" t="s">
        <v>24494</v>
      </c>
      <c r="B16068">
        <v>1</v>
      </c>
    </row>
    <row r="16069" spans="1:2">
      <c r="A16069" t="s">
        <v>24496</v>
      </c>
      <c r="B16069">
        <v>1</v>
      </c>
    </row>
    <row r="16070" spans="1:2">
      <c r="A16070" t="s">
        <v>24497</v>
      </c>
      <c r="B16070">
        <v>1</v>
      </c>
    </row>
    <row r="16071" spans="1:2">
      <c r="A16071" t="s">
        <v>24498</v>
      </c>
      <c r="B16071">
        <v>1</v>
      </c>
    </row>
    <row r="16072" spans="1:2">
      <c r="A16072" t="s">
        <v>24499</v>
      </c>
      <c r="B16072">
        <v>1</v>
      </c>
    </row>
    <row r="16073" spans="1:2">
      <c r="A16073" t="s">
        <v>24500</v>
      </c>
      <c r="B16073">
        <v>1</v>
      </c>
    </row>
    <row r="16074" spans="1:2">
      <c r="A16074" t="s">
        <v>24504</v>
      </c>
      <c r="B16074">
        <v>1</v>
      </c>
    </row>
    <row r="16075" spans="1:2">
      <c r="A16075">
        <v>12.56</v>
      </c>
      <c r="B16075">
        <v>1</v>
      </c>
    </row>
    <row r="16076" spans="1:2">
      <c r="A16076" t="s">
        <v>24505</v>
      </c>
      <c r="B16076">
        <v>1</v>
      </c>
    </row>
    <row r="16077" spans="1:2">
      <c r="A16077" t="s">
        <v>24507</v>
      </c>
      <c r="B16077">
        <v>1</v>
      </c>
    </row>
    <row r="16078" spans="1:2">
      <c r="A16078">
        <v>472</v>
      </c>
      <c r="B16078">
        <v>1</v>
      </c>
    </row>
    <row r="16079" spans="1:2">
      <c r="A16079" t="s">
        <v>24508</v>
      </c>
      <c r="B16079">
        <v>1</v>
      </c>
    </row>
    <row r="16080" spans="1:2">
      <c r="A16080" t="s">
        <v>24509</v>
      </c>
      <c r="B16080">
        <v>1</v>
      </c>
    </row>
    <row r="16081" spans="1:2">
      <c r="A16081" t="s">
        <v>24511</v>
      </c>
      <c r="B16081">
        <v>1</v>
      </c>
    </row>
    <row r="16082" spans="1:2">
      <c r="A16082">
        <v>1.53</v>
      </c>
      <c r="B16082">
        <v>1</v>
      </c>
    </row>
    <row r="16083" spans="1:2">
      <c r="A16083" t="s">
        <v>24512</v>
      </c>
      <c r="B16083">
        <v>1</v>
      </c>
    </row>
    <row r="16084" spans="1:2">
      <c r="A16084" t="s">
        <v>24513</v>
      </c>
      <c r="B16084">
        <v>1</v>
      </c>
    </row>
    <row r="16085" spans="1:2">
      <c r="A16085" t="s">
        <v>24514</v>
      </c>
      <c r="B16085">
        <v>1</v>
      </c>
    </row>
    <row r="16086" spans="1:2">
      <c r="A16086">
        <v>557</v>
      </c>
      <c r="B16086">
        <v>1</v>
      </c>
    </row>
    <row r="16087" spans="1:2">
      <c r="A16087" t="s">
        <v>24518</v>
      </c>
      <c r="B16087">
        <v>1</v>
      </c>
    </row>
    <row r="16088" spans="1:2">
      <c r="A16088">
        <v>6.69</v>
      </c>
      <c r="B16088">
        <v>1</v>
      </c>
    </row>
    <row r="16089" spans="1:2">
      <c r="A16089" t="s">
        <v>24519</v>
      </c>
      <c r="B16089">
        <v>1</v>
      </c>
    </row>
    <row r="16090" spans="1:2">
      <c r="A16090" t="s">
        <v>24521</v>
      </c>
      <c r="B16090">
        <v>1</v>
      </c>
    </row>
    <row r="16091" spans="1:2">
      <c r="A16091" t="s">
        <v>24522</v>
      </c>
      <c r="B16091">
        <v>1</v>
      </c>
    </row>
    <row r="16092" spans="1:2">
      <c r="A16092" t="s">
        <v>24523</v>
      </c>
      <c r="B16092">
        <v>1</v>
      </c>
    </row>
    <row r="16093" spans="1:2">
      <c r="A16093" t="s">
        <v>24525</v>
      </c>
      <c r="B16093">
        <v>1</v>
      </c>
    </row>
    <row r="16094" spans="1:2">
      <c r="A16094" t="s">
        <v>24527</v>
      </c>
      <c r="B16094">
        <v>1</v>
      </c>
    </row>
    <row r="16095" spans="1:2">
      <c r="A16095" t="s">
        <v>24530</v>
      </c>
      <c r="B16095">
        <v>1</v>
      </c>
    </row>
    <row r="16096" spans="1:2">
      <c r="A16096" t="s">
        <v>24532</v>
      </c>
      <c r="B16096">
        <v>1</v>
      </c>
    </row>
    <row r="16097" spans="1:2">
      <c r="A16097" t="s">
        <v>24535</v>
      </c>
      <c r="B16097">
        <v>1</v>
      </c>
    </row>
    <row r="16098" spans="1:2">
      <c r="A16098" t="s">
        <v>24536</v>
      </c>
      <c r="B16098">
        <v>1</v>
      </c>
    </row>
    <row r="16099" spans="1:2">
      <c r="A16099" t="s">
        <v>24538</v>
      </c>
      <c r="B16099">
        <v>1</v>
      </c>
    </row>
    <row r="16100" spans="1:2">
      <c r="A16100" t="s">
        <v>24540</v>
      </c>
      <c r="B16100">
        <v>1</v>
      </c>
    </row>
    <row r="16101" spans="1:2">
      <c r="A16101" t="s">
        <v>24541</v>
      </c>
      <c r="B16101">
        <v>1</v>
      </c>
    </row>
    <row r="16102" spans="1:2">
      <c r="A16102" t="s">
        <v>24542</v>
      </c>
      <c r="B16102">
        <v>1</v>
      </c>
    </row>
    <row r="16103" spans="1:2">
      <c r="A16103" t="s">
        <v>24543</v>
      </c>
      <c r="B16103">
        <v>1</v>
      </c>
    </row>
    <row r="16104" spans="1:2">
      <c r="A16104" t="s">
        <v>24544</v>
      </c>
      <c r="B16104">
        <v>1</v>
      </c>
    </row>
    <row r="16105" spans="1:2">
      <c r="A16105" t="s">
        <v>24545</v>
      </c>
      <c r="B16105">
        <v>1</v>
      </c>
    </row>
    <row r="16106" spans="1:2">
      <c r="A16106" t="s">
        <v>24547</v>
      </c>
      <c r="B16106">
        <v>1</v>
      </c>
    </row>
    <row r="16107" spans="1:2">
      <c r="A16107" t="s">
        <v>24550</v>
      </c>
      <c r="B16107">
        <v>1</v>
      </c>
    </row>
    <row r="16108" spans="1:2">
      <c r="A16108" t="s">
        <v>24551</v>
      </c>
      <c r="B16108">
        <v>1</v>
      </c>
    </row>
    <row r="16109" spans="1:2">
      <c r="A16109">
        <v>551</v>
      </c>
      <c r="B16109">
        <v>1</v>
      </c>
    </row>
    <row r="16110" spans="1:2">
      <c r="A16110" t="s">
        <v>24553</v>
      </c>
      <c r="B16110">
        <v>1</v>
      </c>
    </row>
    <row r="16111" spans="1:2">
      <c r="A16111" t="s">
        <v>24554</v>
      </c>
      <c r="B16111">
        <v>1</v>
      </c>
    </row>
    <row r="16112" spans="1:2">
      <c r="A16112" t="s">
        <v>24556</v>
      </c>
      <c r="B16112">
        <v>1</v>
      </c>
    </row>
    <row r="16113" spans="1:2">
      <c r="A16113" t="s">
        <v>24558</v>
      </c>
      <c r="B16113">
        <v>1</v>
      </c>
    </row>
    <row r="16114" spans="1:2">
      <c r="A16114" t="s">
        <v>24560</v>
      </c>
      <c r="B16114">
        <v>1</v>
      </c>
    </row>
    <row r="16115" spans="1:2">
      <c r="A16115" t="s">
        <v>24561</v>
      </c>
      <c r="B16115">
        <v>1</v>
      </c>
    </row>
    <row r="16116" spans="1:2">
      <c r="A16116" t="s">
        <v>24562</v>
      </c>
      <c r="B16116">
        <v>1</v>
      </c>
    </row>
    <row r="16117" spans="1:2">
      <c r="A16117" t="s">
        <v>24563</v>
      </c>
      <c r="B16117">
        <v>1</v>
      </c>
    </row>
    <row r="16118" spans="1:2">
      <c r="A16118" t="s">
        <v>24569</v>
      </c>
      <c r="B16118">
        <v>1</v>
      </c>
    </row>
    <row r="16119" spans="1:2">
      <c r="A16119" t="s">
        <v>24571</v>
      </c>
      <c r="B16119">
        <v>1</v>
      </c>
    </row>
    <row r="16120" spans="1:2">
      <c r="A16120" t="s">
        <v>24574</v>
      </c>
      <c r="B16120">
        <v>1</v>
      </c>
    </row>
    <row r="16121" spans="1:2">
      <c r="A16121" t="s">
        <v>24575</v>
      </c>
      <c r="B16121">
        <v>1</v>
      </c>
    </row>
    <row r="16122" spans="1:2">
      <c r="A16122" t="s">
        <v>24576</v>
      </c>
      <c r="B16122">
        <v>1</v>
      </c>
    </row>
    <row r="16123" spans="1:2">
      <c r="A16123" t="s">
        <v>24577</v>
      </c>
      <c r="B16123">
        <v>1</v>
      </c>
    </row>
    <row r="16124" spans="1:2">
      <c r="A16124" t="s">
        <v>24578</v>
      </c>
      <c r="B16124">
        <v>1</v>
      </c>
    </row>
    <row r="16125" spans="1:2">
      <c r="A16125" t="s">
        <v>24580</v>
      </c>
      <c r="B16125">
        <v>1</v>
      </c>
    </row>
    <row r="16126" spans="1:2">
      <c r="A16126">
        <v>30.6</v>
      </c>
      <c r="B16126">
        <v>1</v>
      </c>
    </row>
    <row r="16127" spans="1:2">
      <c r="A16127" t="s">
        <v>24583</v>
      </c>
      <c r="B16127">
        <v>1</v>
      </c>
    </row>
    <row r="16128" spans="1:2">
      <c r="A16128" t="s">
        <v>24584</v>
      </c>
      <c r="B16128">
        <v>1</v>
      </c>
    </row>
    <row r="16129" spans="1:2">
      <c r="A16129" t="s">
        <v>24586</v>
      </c>
      <c r="B16129">
        <v>1</v>
      </c>
    </row>
    <row r="16130" spans="1:2">
      <c r="A16130" t="s">
        <v>24587</v>
      </c>
      <c r="B16130">
        <v>1</v>
      </c>
    </row>
    <row r="16131" spans="1:2">
      <c r="A16131" t="s">
        <v>24588</v>
      </c>
      <c r="B16131">
        <v>1</v>
      </c>
    </row>
    <row r="16132" spans="1:2">
      <c r="A16132" t="s">
        <v>24589</v>
      </c>
      <c r="B16132">
        <v>1</v>
      </c>
    </row>
    <row r="16133" spans="1:2">
      <c r="A16133" t="s">
        <v>24590</v>
      </c>
      <c r="B16133">
        <v>1</v>
      </c>
    </row>
    <row r="16134" spans="1:2">
      <c r="A16134" t="s">
        <v>24593</v>
      </c>
      <c r="B16134">
        <v>1</v>
      </c>
    </row>
    <row r="16135" spans="1:2">
      <c r="A16135" t="s">
        <v>24594</v>
      </c>
      <c r="B16135">
        <v>1</v>
      </c>
    </row>
    <row r="16136" spans="1:2">
      <c r="A16136" t="s">
        <v>24595</v>
      </c>
      <c r="B16136">
        <v>1</v>
      </c>
    </row>
    <row r="16137" spans="1:2">
      <c r="A16137" t="s">
        <v>24597</v>
      </c>
      <c r="B16137">
        <v>1</v>
      </c>
    </row>
    <row r="16138" spans="1:2">
      <c r="A16138" t="s">
        <v>24598</v>
      </c>
      <c r="B16138">
        <v>1</v>
      </c>
    </row>
    <row r="16139" spans="1:2">
      <c r="A16139">
        <v>167.9</v>
      </c>
      <c r="B16139">
        <v>1</v>
      </c>
    </row>
    <row r="16140" spans="1:2">
      <c r="A16140" t="s">
        <v>24603</v>
      </c>
      <c r="B16140">
        <v>1</v>
      </c>
    </row>
    <row r="16141" spans="1:2">
      <c r="A16141" t="s">
        <v>24606</v>
      </c>
      <c r="B16141">
        <v>1</v>
      </c>
    </row>
    <row r="16142" spans="1:2">
      <c r="A16142" t="s">
        <v>24610</v>
      </c>
      <c r="B16142">
        <v>1</v>
      </c>
    </row>
    <row r="16143" spans="1:2">
      <c r="A16143" t="s">
        <v>24611</v>
      </c>
      <c r="B16143">
        <v>1</v>
      </c>
    </row>
    <row r="16144" spans="1:2">
      <c r="A16144" t="s">
        <v>24613</v>
      </c>
      <c r="B16144">
        <v>1</v>
      </c>
    </row>
    <row r="16145" spans="1:2">
      <c r="A16145" t="s">
        <v>24614</v>
      </c>
      <c r="B16145">
        <v>1</v>
      </c>
    </row>
    <row r="16146" spans="1:2">
      <c r="A16146" t="s">
        <v>24615</v>
      </c>
      <c r="B16146">
        <v>1</v>
      </c>
    </row>
    <row r="16147" spans="1:2">
      <c r="A16147" t="s">
        <v>24616</v>
      </c>
      <c r="B16147">
        <v>1</v>
      </c>
    </row>
    <row r="16148" spans="1:2">
      <c r="A16148" t="s">
        <v>24617</v>
      </c>
      <c r="B16148">
        <v>1</v>
      </c>
    </row>
    <row r="16149" spans="1:2">
      <c r="A16149" t="s">
        <v>24618</v>
      </c>
      <c r="B16149">
        <v>1</v>
      </c>
    </row>
    <row r="16150" spans="1:2">
      <c r="A16150" t="s">
        <v>24619</v>
      </c>
      <c r="B16150">
        <v>1</v>
      </c>
    </row>
    <row r="16151" spans="1:2">
      <c r="A16151">
        <v>0.21199999999999999</v>
      </c>
      <c r="B16151">
        <v>1</v>
      </c>
    </row>
    <row r="16152" spans="1:2">
      <c r="A16152" t="s">
        <v>24620</v>
      </c>
      <c r="B16152">
        <v>1</v>
      </c>
    </row>
    <row r="16153" spans="1:2">
      <c r="A16153" t="s">
        <v>24621</v>
      </c>
      <c r="B16153">
        <v>1</v>
      </c>
    </row>
    <row r="16154" spans="1:2">
      <c r="A16154" t="s">
        <v>24622</v>
      </c>
      <c r="B16154">
        <v>1</v>
      </c>
    </row>
    <row r="16155" spans="1:2">
      <c r="A16155" t="s">
        <v>24623</v>
      </c>
      <c r="B16155">
        <v>1</v>
      </c>
    </row>
    <row r="16156" spans="1:2">
      <c r="A16156" t="s">
        <v>24625</v>
      </c>
      <c r="B16156">
        <v>1</v>
      </c>
    </row>
    <row r="16157" spans="1:2">
      <c r="A16157" t="s">
        <v>24627</v>
      </c>
      <c r="B16157">
        <v>1</v>
      </c>
    </row>
    <row r="16158" spans="1:2">
      <c r="A16158" t="s">
        <v>24628</v>
      </c>
      <c r="B16158">
        <v>1</v>
      </c>
    </row>
    <row r="16159" spans="1:2">
      <c r="A16159" t="s">
        <v>24629</v>
      </c>
      <c r="B16159">
        <v>1</v>
      </c>
    </row>
    <row r="16160" spans="1:2">
      <c r="A16160" t="s">
        <v>24630</v>
      </c>
      <c r="B16160">
        <v>1</v>
      </c>
    </row>
    <row r="16161" spans="1:2">
      <c r="A16161" t="s">
        <v>24631</v>
      </c>
      <c r="B16161">
        <v>1</v>
      </c>
    </row>
    <row r="16162" spans="1:2">
      <c r="A16162" t="s">
        <v>24634</v>
      </c>
      <c r="B16162">
        <v>1</v>
      </c>
    </row>
    <row r="16163" spans="1:2">
      <c r="A16163" t="s">
        <v>24636</v>
      </c>
      <c r="B16163">
        <v>1</v>
      </c>
    </row>
    <row r="16164" spans="1:2">
      <c r="A16164" t="s">
        <v>24640</v>
      </c>
      <c r="B16164">
        <v>1</v>
      </c>
    </row>
    <row r="16165" spans="1:2">
      <c r="A16165" t="s">
        <v>24641</v>
      </c>
      <c r="B16165">
        <v>1</v>
      </c>
    </row>
    <row r="16166" spans="1:2">
      <c r="A16166">
        <v>43</v>
      </c>
      <c r="B16166">
        <v>1</v>
      </c>
    </row>
    <row r="16167" spans="1:2">
      <c r="A16167" t="s">
        <v>24643</v>
      </c>
      <c r="B16167">
        <v>1</v>
      </c>
    </row>
    <row r="16168" spans="1:2">
      <c r="A16168" t="s">
        <v>24644</v>
      </c>
      <c r="B16168">
        <v>1</v>
      </c>
    </row>
    <row r="16169" spans="1:2">
      <c r="A16169" t="s">
        <v>24646</v>
      </c>
      <c r="B16169">
        <v>1</v>
      </c>
    </row>
    <row r="16170" spans="1:2">
      <c r="A16170" t="s">
        <v>24647</v>
      </c>
      <c r="B16170">
        <v>1</v>
      </c>
    </row>
    <row r="16171" spans="1:2">
      <c r="A16171">
        <v>919</v>
      </c>
      <c r="B16171">
        <v>1</v>
      </c>
    </row>
    <row r="16172" spans="1:2">
      <c r="A16172" t="s">
        <v>24649</v>
      </c>
      <c r="B16172">
        <v>1</v>
      </c>
    </row>
    <row r="16173" spans="1:2">
      <c r="A16173" t="s">
        <v>24651</v>
      </c>
      <c r="B16173">
        <v>1</v>
      </c>
    </row>
    <row r="16174" spans="1:2">
      <c r="A16174" t="s">
        <v>24655</v>
      </c>
      <c r="B16174">
        <v>1</v>
      </c>
    </row>
    <row r="16175" spans="1:2">
      <c r="A16175" t="s">
        <v>24656</v>
      </c>
      <c r="B16175">
        <v>1</v>
      </c>
    </row>
    <row r="16176" spans="1:2">
      <c r="A16176" t="s">
        <v>24657</v>
      </c>
      <c r="B16176">
        <v>1</v>
      </c>
    </row>
    <row r="16177" spans="1:2">
      <c r="A16177" t="s">
        <v>24658</v>
      </c>
      <c r="B16177">
        <v>1</v>
      </c>
    </row>
    <row r="16178" spans="1:2">
      <c r="A16178" t="s">
        <v>24659</v>
      </c>
      <c r="B16178">
        <v>1</v>
      </c>
    </row>
    <row r="16179" spans="1:2">
      <c r="A16179" t="s">
        <v>24660</v>
      </c>
      <c r="B16179">
        <v>1</v>
      </c>
    </row>
    <row r="16180" spans="1:2">
      <c r="A16180" t="s">
        <v>24661</v>
      </c>
      <c r="B16180">
        <v>1</v>
      </c>
    </row>
    <row r="16181" spans="1:2">
      <c r="A16181" t="s">
        <v>24662</v>
      </c>
      <c r="B16181">
        <v>1</v>
      </c>
    </row>
    <row r="16182" spans="1:2">
      <c r="A16182" t="s">
        <v>24663</v>
      </c>
      <c r="B16182">
        <v>1</v>
      </c>
    </row>
    <row r="16183" spans="1:2">
      <c r="A16183" t="s">
        <v>24664</v>
      </c>
      <c r="B16183">
        <v>1</v>
      </c>
    </row>
    <row r="16184" spans="1:2">
      <c r="A16184" t="s">
        <v>24665</v>
      </c>
      <c r="B16184">
        <v>1</v>
      </c>
    </row>
    <row r="16185" spans="1:2">
      <c r="A16185" t="s">
        <v>24667</v>
      </c>
      <c r="B16185">
        <v>1</v>
      </c>
    </row>
    <row r="16186" spans="1:2">
      <c r="A16186" t="s">
        <v>24668</v>
      </c>
      <c r="B16186">
        <v>1</v>
      </c>
    </row>
    <row r="16187" spans="1:2">
      <c r="A16187">
        <v>-2.7</v>
      </c>
      <c r="B16187">
        <v>1</v>
      </c>
    </row>
    <row r="16188" spans="1:2">
      <c r="A16188" t="s">
        <v>24671</v>
      </c>
      <c r="B16188">
        <v>1</v>
      </c>
    </row>
    <row r="16189" spans="1:2">
      <c r="A16189" t="s">
        <v>24672</v>
      </c>
      <c r="B16189">
        <v>1</v>
      </c>
    </row>
    <row r="16190" spans="1:2">
      <c r="A16190" t="s">
        <v>24673</v>
      </c>
      <c r="B16190">
        <v>1</v>
      </c>
    </row>
    <row r="16191" spans="1:2">
      <c r="A16191" t="e">
        <f>+nam</f>
        <v>#NAME?</v>
      </c>
      <c r="B16191">
        <v>1</v>
      </c>
    </row>
    <row r="16192" spans="1:2">
      <c r="A16192" t="s">
        <v>24676</v>
      </c>
      <c r="B16192">
        <v>1</v>
      </c>
    </row>
    <row r="16193" spans="1:2">
      <c r="A16193" t="s">
        <v>24677</v>
      </c>
      <c r="B16193">
        <v>1</v>
      </c>
    </row>
    <row r="16194" spans="1:2">
      <c r="A16194">
        <v>913</v>
      </c>
      <c r="B16194">
        <v>1</v>
      </c>
    </row>
    <row r="16195" spans="1:2">
      <c r="A16195" t="s">
        <v>24678</v>
      </c>
      <c r="B16195">
        <v>1</v>
      </c>
    </row>
    <row r="16196" spans="1:2">
      <c r="A16196" t="s">
        <v>24681</v>
      </c>
      <c r="B16196">
        <v>1</v>
      </c>
    </row>
    <row r="16197" spans="1:2">
      <c r="A16197">
        <v>1087</v>
      </c>
      <c r="B16197">
        <v>1</v>
      </c>
    </row>
    <row r="16198" spans="1:2">
      <c r="A16198" t="s">
        <v>24682</v>
      </c>
      <c r="B16198">
        <v>1</v>
      </c>
    </row>
    <row r="16199" spans="1:2">
      <c r="A16199" t="s">
        <v>24683</v>
      </c>
      <c r="B16199">
        <v>1</v>
      </c>
    </row>
    <row r="16200" spans="1:2">
      <c r="A16200" t="s">
        <v>24687</v>
      </c>
      <c r="B16200">
        <v>1</v>
      </c>
    </row>
    <row r="16201" spans="1:2">
      <c r="A16201" t="s">
        <v>24688</v>
      </c>
      <c r="B16201">
        <v>1</v>
      </c>
    </row>
    <row r="16202" spans="1:2">
      <c r="A16202" t="s">
        <v>24689</v>
      </c>
      <c r="B16202">
        <v>1</v>
      </c>
    </row>
    <row r="16203" spans="1:2">
      <c r="A16203" t="s">
        <v>24690</v>
      </c>
      <c r="B16203">
        <v>1</v>
      </c>
    </row>
    <row r="16204" spans="1:2">
      <c r="A16204" t="s">
        <v>24691</v>
      </c>
      <c r="B16204">
        <v>1</v>
      </c>
    </row>
    <row r="16205" spans="1:2">
      <c r="A16205" t="s">
        <v>24693</v>
      </c>
      <c r="B16205">
        <v>1</v>
      </c>
    </row>
    <row r="16206" spans="1:2">
      <c r="A16206" t="s">
        <v>24694</v>
      </c>
      <c r="B16206">
        <v>1</v>
      </c>
    </row>
    <row r="16207" spans="1:2">
      <c r="A16207" t="s">
        <v>24695</v>
      </c>
      <c r="B16207">
        <v>1</v>
      </c>
    </row>
    <row r="16208" spans="1:2">
      <c r="A16208" t="s">
        <v>24696</v>
      </c>
      <c r="B16208">
        <v>1</v>
      </c>
    </row>
    <row r="16209" spans="1:2">
      <c r="A16209" t="s">
        <v>24697</v>
      </c>
      <c r="B16209">
        <v>1</v>
      </c>
    </row>
    <row r="16210" spans="1:2">
      <c r="A16210" t="s">
        <v>24700</v>
      </c>
      <c r="B16210">
        <v>1</v>
      </c>
    </row>
    <row r="16211" spans="1:2">
      <c r="A16211" t="s">
        <v>24701</v>
      </c>
      <c r="B16211">
        <v>1</v>
      </c>
    </row>
    <row r="16212" spans="1:2">
      <c r="A16212" t="s">
        <v>24702</v>
      </c>
      <c r="B16212">
        <v>1</v>
      </c>
    </row>
    <row r="16213" spans="1:2">
      <c r="A16213" t="s">
        <v>24703</v>
      </c>
      <c r="B16213">
        <v>1</v>
      </c>
    </row>
    <row r="16214" spans="1:2">
      <c r="A16214">
        <v>-25</v>
      </c>
      <c r="B16214">
        <v>1</v>
      </c>
    </row>
    <row r="16215" spans="1:2">
      <c r="A16215" t="s">
        <v>24707</v>
      </c>
      <c r="B16215">
        <v>1</v>
      </c>
    </row>
    <row r="16216" spans="1:2">
      <c r="A16216" t="s">
        <v>24708</v>
      </c>
      <c r="B16216">
        <v>1</v>
      </c>
    </row>
    <row r="16217" spans="1:2">
      <c r="A16217" t="s">
        <v>24709</v>
      </c>
      <c r="B16217">
        <v>1</v>
      </c>
    </row>
    <row r="16218" spans="1:2">
      <c r="A16218">
        <v>-22</v>
      </c>
      <c r="B16218">
        <v>1</v>
      </c>
    </row>
    <row r="16219" spans="1:2">
      <c r="A16219" t="s">
        <v>24714</v>
      </c>
      <c r="B16219">
        <v>1</v>
      </c>
    </row>
    <row r="16220" spans="1:2">
      <c r="A16220" t="s">
        <v>24715</v>
      </c>
      <c r="B16220">
        <v>1</v>
      </c>
    </row>
    <row r="16221" spans="1:2">
      <c r="A16221" t="s">
        <v>24716</v>
      </c>
      <c r="B16221">
        <v>1</v>
      </c>
    </row>
    <row r="16222" spans="1:2">
      <c r="A16222" t="s">
        <v>24717</v>
      </c>
      <c r="B16222">
        <v>1</v>
      </c>
    </row>
    <row r="16223" spans="1:2">
      <c r="A16223" t="s">
        <v>24719</v>
      </c>
      <c r="B16223">
        <v>1</v>
      </c>
    </row>
    <row r="16224" spans="1:2">
      <c r="A16224" t="s">
        <v>24721</v>
      </c>
      <c r="B16224">
        <v>1</v>
      </c>
    </row>
    <row r="16225" spans="1:2">
      <c r="A16225" t="s">
        <v>24722</v>
      </c>
      <c r="B16225">
        <v>1</v>
      </c>
    </row>
    <row r="16226" spans="1:2">
      <c r="A16226" t="s">
        <v>24725</v>
      </c>
      <c r="B16226">
        <v>1</v>
      </c>
    </row>
    <row r="16227" spans="1:2">
      <c r="A16227" t="s">
        <v>24726</v>
      </c>
      <c r="B16227">
        <v>1</v>
      </c>
    </row>
    <row r="16228" spans="1:2">
      <c r="A16228">
        <v>447</v>
      </c>
      <c r="B16228">
        <v>1</v>
      </c>
    </row>
    <row r="16229" spans="1:2">
      <c r="A16229">
        <v>445</v>
      </c>
      <c r="B16229">
        <v>1</v>
      </c>
    </row>
    <row r="16230" spans="1:2">
      <c r="A16230" t="s">
        <v>24727</v>
      </c>
      <c r="B16230">
        <v>1</v>
      </c>
    </row>
    <row r="16231" spans="1:2">
      <c r="A16231" t="s">
        <v>24728</v>
      </c>
      <c r="B16231">
        <v>1</v>
      </c>
    </row>
    <row r="16232" spans="1:2">
      <c r="A16232" t="s">
        <v>24729</v>
      </c>
      <c r="B16232">
        <v>1</v>
      </c>
    </row>
    <row r="16233" spans="1:2">
      <c r="A16233" t="s">
        <v>24733</v>
      </c>
      <c r="B16233">
        <v>1</v>
      </c>
    </row>
    <row r="16234" spans="1:2">
      <c r="A16234" t="s">
        <v>24734</v>
      </c>
      <c r="B16234">
        <v>1</v>
      </c>
    </row>
    <row r="16235" spans="1:2">
      <c r="A16235" t="s">
        <v>24735</v>
      </c>
      <c r="B16235">
        <v>1</v>
      </c>
    </row>
    <row r="16236" spans="1:2">
      <c r="A16236" t="s">
        <v>24737</v>
      </c>
      <c r="B16236">
        <v>1</v>
      </c>
    </row>
    <row r="16237" spans="1:2">
      <c r="A16237" t="s">
        <v>24738</v>
      </c>
      <c r="B16237">
        <v>1</v>
      </c>
    </row>
    <row r="16238" spans="1:2">
      <c r="A16238" t="s">
        <v>24739</v>
      </c>
      <c r="B16238">
        <v>1</v>
      </c>
    </row>
    <row r="16239" spans="1:2">
      <c r="A16239" t="s">
        <v>24740</v>
      </c>
      <c r="B16239">
        <v>1</v>
      </c>
    </row>
    <row r="16240" spans="1:2">
      <c r="A16240" t="s">
        <v>24741</v>
      </c>
      <c r="B16240">
        <v>1</v>
      </c>
    </row>
    <row r="16241" spans="1:2">
      <c r="A16241" t="s">
        <v>24742</v>
      </c>
      <c r="B16241">
        <v>1</v>
      </c>
    </row>
    <row r="16242" spans="1:2">
      <c r="A16242" t="s">
        <v>24744</v>
      </c>
      <c r="B16242">
        <v>1</v>
      </c>
    </row>
    <row r="16243" spans="1:2">
      <c r="A16243" t="s">
        <v>10832</v>
      </c>
      <c r="B16243">
        <v>1</v>
      </c>
    </row>
    <row r="16244" spans="1:2">
      <c r="A16244" t="s">
        <v>24747</v>
      </c>
      <c r="B16244">
        <v>1</v>
      </c>
    </row>
    <row r="16245" spans="1:2">
      <c r="A16245" t="s">
        <v>24750</v>
      </c>
      <c r="B16245">
        <v>1</v>
      </c>
    </row>
    <row r="16246" spans="1:2">
      <c r="A16246">
        <v>67.2</v>
      </c>
      <c r="B16246">
        <v>1</v>
      </c>
    </row>
    <row r="16247" spans="1:2">
      <c r="A16247" t="s">
        <v>24752</v>
      </c>
      <c r="B16247">
        <v>1</v>
      </c>
    </row>
    <row r="16248" spans="1:2">
      <c r="A16248" t="s">
        <v>24753</v>
      </c>
      <c r="B16248">
        <v>1</v>
      </c>
    </row>
    <row r="16249" spans="1:2">
      <c r="A16249" t="s">
        <v>24754</v>
      </c>
      <c r="B16249">
        <v>1</v>
      </c>
    </row>
    <row r="16250" spans="1:2">
      <c r="A16250" t="s">
        <v>24756</v>
      </c>
      <c r="B16250">
        <v>1</v>
      </c>
    </row>
    <row r="16251" spans="1:2">
      <c r="A16251" t="s">
        <v>24757</v>
      </c>
      <c r="B16251">
        <v>1</v>
      </c>
    </row>
    <row r="16252" spans="1:2">
      <c r="A16252">
        <v>-0.254</v>
      </c>
      <c r="B16252">
        <v>1</v>
      </c>
    </row>
    <row r="16253" spans="1:2">
      <c r="A16253" t="s">
        <v>24760</v>
      </c>
      <c r="B16253">
        <v>1</v>
      </c>
    </row>
    <row r="16254" spans="1:2">
      <c r="A16254" t="s">
        <v>24763</v>
      </c>
      <c r="B16254">
        <v>1</v>
      </c>
    </row>
    <row r="16255" spans="1:2">
      <c r="A16255" t="s">
        <v>24764</v>
      </c>
      <c r="B16255">
        <v>1</v>
      </c>
    </row>
    <row r="16256" spans="1:2">
      <c r="A16256" t="s">
        <v>10461</v>
      </c>
      <c r="B16256">
        <v>1</v>
      </c>
    </row>
    <row r="16257" spans="1:2">
      <c r="A16257" t="s">
        <v>24770</v>
      </c>
      <c r="B16257">
        <v>1</v>
      </c>
    </row>
    <row r="16258" spans="1:2">
      <c r="A16258" t="s">
        <v>24772</v>
      </c>
      <c r="B16258">
        <v>1</v>
      </c>
    </row>
    <row r="16259" spans="1:2">
      <c r="A16259" t="s">
        <v>24774</v>
      </c>
      <c r="B16259">
        <v>1</v>
      </c>
    </row>
    <row r="16260" spans="1:2">
      <c r="A16260" t="s">
        <v>24775</v>
      </c>
      <c r="B16260">
        <v>1</v>
      </c>
    </row>
    <row r="16261" spans="1:2">
      <c r="A16261" t="s">
        <v>24777</v>
      </c>
      <c r="B16261">
        <v>1</v>
      </c>
    </row>
    <row r="16262" spans="1:2">
      <c r="A16262" t="s">
        <v>24778</v>
      </c>
      <c r="B16262">
        <v>1</v>
      </c>
    </row>
    <row r="16263" spans="1:2">
      <c r="A16263" t="s">
        <v>24780</v>
      </c>
      <c r="B16263">
        <v>1</v>
      </c>
    </row>
    <row r="16264" spans="1:2">
      <c r="A16264" t="s">
        <v>24781</v>
      </c>
      <c r="B16264">
        <v>1</v>
      </c>
    </row>
    <row r="16265" spans="1:2">
      <c r="A16265" t="s">
        <v>24782</v>
      </c>
      <c r="B16265">
        <v>1</v>
      </c>
    </row>
    <row r="16266" spans="1:2">
      <c r="A16266" t="s">
        <v>24783</v>
      </c>
      <c r="B16266">
        <v>1</v>
      </c>
    </row>
    <row r="16267" spans="1:2">
      <c r="A16267" t="s">
        <v>24784</v>
      </c>
      <c r="B16267">
        <v>1</v>
      </c>
    </row>
    <row r="16268" spans="1:2">
      <c r="A16268" t="s">
        <v>24785</v>
      </c>
      <c r="B16268">
        <v>1</v>
      </c>
    </row>
    <row r="16269" spans="1:2">
      <c r="A16269" t="s">
        <v>24786</v>
      </c>
      <c r="B16269">
        <v>1</v>
      </c>
    </row>
    <row r="16270" spans="1:2">
      <c r="A16270" t="s">
        <v>24787</v>
      </c>
      <c r="B16270">
        <v>1</v>
      </c>
    </row>
    <row r="16271" spans="1:2">
      <c r="A16271">
        <v>845</v>
      </c>
      <c r="B16271">
        <v>1</v>
      </c>
    </row>
    <row r="16272" spans="1:2">
      <c r="A16272" t="s">
        <v>24792</v>
      </c>
      <c r="B16272">
        <v>1</v>
      </c>
    </row>
    <row r="16273" spans="1:2">
      <c r="A16273" t="s">
        <v>24793</v>
      </c>
      <c r="B16273">
        <v>1</v>
      </c>
    </row>
    <row r="16274" spans="1:2">
      <c r="A16274" t="s">
        <v>24794</v>
      </c>
      <c r="B16274">
        <v>1</v>
      </c>
    </row>
    <row r="16275" spans="1:2">
      <c r="A16275" t="s">
        <v>24795</v>
      </c>
      <c r="B16275">
        <v>1</v>
      </c>
    </row>
    <row r="16276" spans="1:2">
      <c r="A16276" t="s">
        <v>24798</v>
      </c>
      <c r="B16276">
        <v>1</v>
      </c>
    </row>
    <row r="16277" spans="1:2">
      <c r="A16277" t="s">
        <v>24801</v>
      </c>
      <c r="B16277">
        <v>1</v>
      </c>
    </row>
    <row r="16278" spans="1:2">
      <c r="A16278" t="s">
        <v>24802</v>
      </c>
      <c r="B16278">
        <v>1</v>
      </c>
    </row>
    <row r="16279" spans="1:2">
      <c r="A16279" t="s">
        <v>24803</v>
      </c>
      <c r="B16279">
        <v>1</v>
      </c>
    </row>
    <row r="16280" spans="1:2">
      <c r="A16280" t="s">
        <v>24805</v>
      </c>
      <c r="B16280">
        <v>1</v>
      </c>
    </row>
    <row r="16281" spans="1:2">
      <c r="A16281" t="s">
        <v>24807</v>
      </c>
      <c r="B16281">
        <v>1</v>
      </c>
    </row>
    <row r="16282" spans="1:2">
      <c r="A16282" t="s">
        <v>24808</v>
      </c>
      <c r="B16282">
        <v>1</v>
      </c>
    </row>
    <row r="16283" spans="1:2">
      <c r="A16283" t="s">
        <v>24809</v>
      </c>
      <c r="B16283">
        <v>1</v>
      </c>
    </row>
    <row r="16284" spans="1:2">
      <c r="A16284" t="s">
        <v>24812</v>
      </c>
      <c r="B16284">
        <v>1</v>
      </c>
    </row>
    <row r="16285" spans="1:2">
      <c r="A16285" t="s">
        <v>24813</v>
      </c>
      <c r="B16285">
        <v>1</v>
      </c>
    </row>
    <row r="16286" spans="1:2">
      <c r="A16286" t="s">
        <v>24815</v>
      </c>
      <c r="B16286">
        <v>1</v>
      </c>
    </row>
    <row r="16287" spans="1:2">
      <c r="A16287" t="s">
        <v>24816</v>
      </c>
      <c r="B16287">
        <v>1</v>
      </c>
    </row>
    <row r="16288" spans="1:2">
      <c r="A16288" t="s">
        <v>24818</v>
      </c>
      <c r="B16288">
        <v>1</v>
      </c>
    </row>
    <row r="16289" spans="1:2">
      <c r="A16289" t="s">
        <v>24819</v>
      </c>
      <c r="B16289">
        <v>1</v>
      </c>
    </row>
    <row r="16290" spans="1:2">
      <c r="A16290" t="s">
        <v>24821</v>
      </c>
      <c r="B16290">
        <v>1</v>
      </c>
    </row>
    <row r="16291" spans="1:2">
      <c r="A16291" t="s">
        <v>24823</v>
      </c>
      <c r="B16291">
        <v>1</v>
      </c>
    </row>
    <row r="16292" spans="1:2">
      <c r="A16292" t="s">
        <v>24825</v>
      </c>
      <c r="B16292">
        <v>1</v>
      </c>
    </row>
    <row r="16293" spans="1:2">
      <c r="A16293" t="s">
        <v>24826</v>
      </c>
      <c r="B16293">
        <v>1</v>
      </c>
    </row>
    <row r="16294" spans="1:2">
      <c r="A16294" t="s">
        <v>24827</v>
      </c>
      <c r="B16294">
        <v>1</v>
      </c>
    </row>
    <row r="16295" spans="1:2">
      <c r="A16295">
        <v>10</v>
      </c>
      <c r="B16295">
        <v>1</v>
      </c>
    </row>
    <row r="16296" spans="1:2">
      <c r="A16296" t="s">
        <v>24829</v>
      </c>
      <c r="B16296">
        <v>1</v>
      </c>
    </row>
    <row r="16297" spans="1:2">
      <c r="A16297" t="s">
        <v>24833</v>
      </c>
      <c r="B16297">
        <v>1</v>
      </c>
    </row>
    <row r="16298" spans="1:2">
      <c r="A16298">
        <v>37.11</v>
      </c>
      <c r="B16298">
        <v>1</v>
      </c>
    </row>
    <row r="16299" spans="1:2">
      <c r="A16299">
        <f>0.191</f>
        <v>0.191</v>
      </c>
      <c r="B16299">
        <v>1</v>
      </c>
    </row>
    <row r="16300" spans="1:2">
      <c r="A16300" t="s">
        <v>24836</v>
      </c>
      <c r="B16300">
        <v>1</v>
      </c>
    </row>
    <row r="16301" spans="1:2">
      <c r="A16301">
        <v>3.1E-2</v>
      </c>
      <c r="B16301">
        <v>1</v>
      </c>
    </row>
    <row r="16302" spans="1:2">
      <c r="A16302" t="s">
        <v>11147</v>
      </c>
      <c r="B16302">
        <v>1</v>
      </c>
    </row>
    <row r="16303" spans="1:2">
      <c r="A16303">
        <v>58.87</v>
      </c>
      <c r="B16303">
        <v>1</v>
      </c>
    </row>
    <row r="16304" spans="1:2">
      <c r="A16304" t="s">
        <v>24840</v>
      </c>
      <c r="B16304">
        <v>1</v>
      </c>
    </row>
    <row r="16305" spans="1:2">
      <c r="A16305">
        <v>3.5999999999999997E-2</v>
      </c>
      <c r="B16305">
        <v>1</v>
      </c>
    </row>
    <row r="16306" spans="1:2">
      <c r="A16306" t="s">
        <v>24841</v>
      </c>
      <c r="B16306">
        <v>1</v>
      </c>
    </row>
    <row r="16307" spans="1:2">
      <c r="A16307" t="s">
        <v>24842</v>
      </c>
      <c r="B16307">
        <v>1</v>
      </c>
    </row>
    <row r="16308" spans="1:2">
      <c r="A16308" t="s">
        <v>24843</v>
      </c>
      <c r="B16308">
        <v>1</v>
      </c>
    </row>
    <row r="16309" spans="1:2">
      <c r="A16309" t="s">
        <v>24844</v>
      </c>
      <c r="B16309">
        <v>1</v>
      </c>
    </row>
    <row r="16310" spans="1:2">
      <c r="A16310" t="s">
        <v>24845</v>
      </c>
      <c r="B16310">
        <v>1</v>
      </c>
    </row>
    <row r="16311" spans="1:2">
      <c r="A16311" t="s">
        <v>24846</v>
      </c>
      <c r="B16311">
        <v>1</v>
      </c>
    </row>
    <row r="16312" spans="1:2">
      <c r="A16312">
        <v>0.55000000000000004</v>
      </c>
      <c r="B16312">
        <v>1</v>
      </c>
    </row>
    <row r="16313" spans="1:2">
      <c r="A16313" t="s">
        <v>24848</v>
      </c>
      <c r="B16313">
        <v>1</v>
      </c>
    </row>
    <row r="16314" spans="1:2">
      <c r="A16314" t="s">
        <v>24849</v>
      </c>
      <c r="B16314">
        <v>1</v>
      </c>
    </row>
    <row r="16315" spans="1:2">
      <c r="A16315" t="s">
        <v>24852</v>
      </c>
      <c r="B16315">
        <v>1</v>
      </c>
    </row>
    <row r="16316" spans="1:2">
      <c r="A16316" t="s">
        <v>24855</v>
      </c>
      <c r="B16316">
        <v>1</v>
      </c>
    </row>
    <row r="16317" spans="1:2">
      <c r="A16317" t="s">
        <v>24859</v>
      </c>
      <c r="B16317">
        <v>1</v>
      </c>
    </row>
    <row r="16318" spans="1:2">
      <c r="A16318" t="s">
        <v>9339</v>
      </c>
      <c r="B16318">
        <v>1</v>
      </c>
    </row>
    <row r="16319" spans="1:2">
      <c r="A16319">
        <v>3.9E-2</v>
      </c>
      <c r="B16319">
        <v>1</v>
      </c>
    </row>
    <row r="16320" spans="1:2">
      <c r="A16320" t="s">
        <v>24860</v>
      </c>
      <c r="B16320">
        <v>1</v>
      </c>
    </row>
    <row r="16321" spans="1:2">
      <c r="A16321" t="s">
        <v>24861</v>
      </c>
      <c r="B16321">
        <v>1</v>
      </c>
    </row>
    <row r="16322" spans="1:2">
      <c r="A16322" t="s">
        <v>24862</v>
      </c>
      <c r="B16322">
        <v>1</v>
      </c>
    </row>
    <row r="16323" spans="1:2">
      <c r="A16323" t="s">
        <v>24863</v>
      </c>
      <c r="B16323">
        <v>1</v>
      </c>
    </row>
    <row r="16324" spans="1:2">
      <c r="A16324" t="s">
        <v>24868</v>
      </c>
      <c r="B16324">
        <v>1</v>
      </c>
    </row>
    <row r="16325" spans="1:2">
      <c r="A16325" t="s">
        <v>24869</v>
      </c>
      <c r="B16325">
        <v>1</v>
      </c>
    </row>
    <row r="16326" spans="1:2">
      <c r="A16326" t="s">
        <v>24870</v>
      </c>
      <c r="B16326">
        <v>1</v>
      </c>
    </row>
    <row r="16327" spans="1:2">
      <c r="A16327" t="s">
        <v>24871</v>
      </c>
      <c r="B16327">
        <v>1</v>
      </c>
    </row>
    <row r="16328" spans="1:2">
      <c r="A16328" t="s">
        <v>24872</v>
      </c>
      <c r="B16328">
        <v>1</v>
      </c>
    </row>
    <row r="16329" spans="1:2">
      <c r="A16329" t="s">
        <v>24873</v>
      </c>
      <c r="B16329">
        <v>1</v>
      </c>
    </row>
    <row r="16330" spans="1:2">
      <c r="A16330" t="s">
        <v>24875</v>
      </c>
      <c r="B16330">
        <v>1</v>
      </c>
    </row>
    <row r="16331" spans="1:2">
      <c r="A16331" t="s">
        <v>24877</v>
      </c>
      <c r="B16331">
        <v>1</v>
      </c>
    </row>
    <row r="16332" spans="1:2">
      <c r="A16332" t="s">
        <v>24878</v>
      </c>
      <c r="B16332">
        <v>1</v>
      </c>
    </row>
    <row r="16333" spans="1:2">
      <c r="A16333" t="s">
        <v>24881</v>
      </c>
      <c r="B16333">
        <v>1</v>
      </c>
    </row>
    <row r="16334" spans="1:2">
      <c r="A16334" t="s">
        <v>24882</v>
      </c>
      <c r="B16334">
        <v>1</v>
      </c>
    </row>
    <row r="16335" spans="1:2">
      <c r="A16335">
        <v>3.82</v>
      </c>
      <c r="B16335">
        <v>1</v>
      </c>
    </row>
    <row r="16336" spans="1:2">
      <c r="A16336" t="s">
        <v>24885</v>
      </c>
      <c r="B16336">
        <v>1</v>
      </c>
    </row>
    <row r="16337" spans="1:2">
      <c r="A16337" t="s">
        <v>24888</v>
      </c>
      <c r="B16337">
        <v>1</v>
      </c>
    </row>
    <row r="16338" spans="1:2">
      <c r="A16338" t="s">
        <v>24889</v>
      </c>
      <c r="B16338">
        <v>1</v>
      </c>
    </row>
    <row r="16339" spans="1:2">
      <c r="A16339" t="s">
        <v>24892</v>
      </c>
      <c r="B16339">
        <v>1</v>
      </c>
    </row>
    <row r="16340" spans="1:2">
      <c r="A16340" t="s">
        <v>24895</v>
      </c>
      <c r="B16340">
        <v>1</v>
      </c>
    </row>
    <row r="16341" spans="1:2">
      <c r="A16341" t="s">
        <v>24899</v>
      </c>
      <c r="B16341">
        <v>1</v>
      </c>
    </row>
    <row r="16342" spans="1:2">
      <c r="A16342" t="s">
        <v>10376</v>
      </c>
      <c r="B16342">
        <v>1</v>
      </c>
    </row>
    <row r="16343" spans="1:2">
      <c r="A16343" t="s">
        <v>24903</v>
      </c>
      <c r="B16343">
        <v>1</v>
      </c>
    </row>
    <row r="16344" spans="1:2">
      <c r="A16344" t="s">
        <v>24907</v>
      </c>
      <c r="B16344">
        <v>1</v>
      </c>
    </row>
    <row r="16345" spans="1:2">
      <c r="A16345" t="s">
        <v>24908</v>
      </c>
      <c r="B16345">
        <v>1</v>
      </c>
    </row>
    <row r="16346" spans="1:2">
      <c r="A16346" t="s">
        <v>24909</v>
      </c>
      <c r="B16346">
        <v>1</v>
      </c>
    </row>
    <row r="16347" spans="1:2">
      <c r="A16347" t="s">
        <v>24910</v>
      </c>
      <c r="B16347">
        <v>1</v>
      </c>
    </row>
    <row r="16348" spans="1:2">
      <c r="A16348" t="s">
        <v>24912</v>
      </c>
      <c r="B16348">
        <v>1</v>
      </c>
    </row>
    <row r="16349" spans="1:2">
      <c r="A16349" t="s">
        <v>24913</v>
      </c>
      <c r="B16349">
        <v>1</v>
      </c>
    </row>
    <row r="16350" spans="1:2">
      <c r="A16350" t="s">
        <v>24915</v>
      </c>
      <c r="B16350">
        <v>1</v>
      </c>
    </row>
    <row r="16351" spans="1:2">
      <c r="A16351" t="s">
        <v>24917</v>
      </c>
      <c r="B16351">
        <v>1</v>
      </c>
    </row>
    <row r="16352" spans="1:2">
      <c r="A16352" t="s">
        <v>24918</v>
      </c>
      <c r="B16352">
        <v>1</v>
      </c>
    </row>
    <row r="16353" spans="1:2">
      <c r="A16353" t="s">
        <v>24921</v>
      </c>
      <c r="B16353">
        <v>1</v>
      </c>
    </row>
    <row r="16354" spans="1:2">
      <c r="A16354">
        <v>69.400000000000006</v>
      </c>
      <c r="B16354">
        <v>1</v>
      </c>
    </row>
    <row r="16355" spans="1:2">
      <c r="A16355">
        <v>69.7</v>
      </c>
      <c r="B16355">
        <v>1</v>
      </c>
    </row>
    <row r="16356" spans="1:2">
      <c r="A16356" t="s">
        <v>24922</v>
      </c>
      <c r="B16356">
        <v>1</v>
      </c>
    </row>
    <row r="16357" spans="1:2">
      <c r="A16357" t="s">
        <v>24923</v>
      </c>
      <c r="B16357">
        <v>1</v>
      </c>
    </row>
    <row r="16358" spans="1:2">
      <c r="A16358" t="s">
        <v>24926</v>
      </c>
      <c r="B16358">
        <v>1</v>
      </c>
    </row>
    <row r="16359" spans="1:2">
      <c r="A16359" t="s">
        <v>24932</v>
      </c>
      <c r="B16359">
        <v>1</v>
      </c>
    </row>
    <row r="16360" spans="1:2">
      <c r="A16360" t="s">
        <v>24933</v>
      </c>
      <c r="B16360">
        <v>1</v>
      </c>
    </row>
    <row r="16361" spans="1:2">
      <c r="A16361" t="s">
        <v>24936</v>
      </c>
      <c r="B16361">
        <v>1</v>
      </c>
    </row>
    <row r="16362" spans="1:2">
      <c r="A16362" t="s">
        <v>24939</v>
      </c>
      <c r="B16362">
        <v>1</v>
      </c>
    </row>
    <row r="16363" spans="1:2">
      <c r="A16363" t="s">
        <v>24941</v>
      </c>
      <c r="B16363">
        <v>1</v>
      </c>
    </row>
    <row r="16364" spans="1:2">
      <c r="A16364" t="s">
        <v>24943</v>
      </c>
      <c r="B16364">
        <v>1</v>
      </c>
    </row>
    <row r="16365" spans="1:2">
      <c r="A16365" t="s">
        <v>24946</v>
      </c>
      <c r="B16365">
        <v>1</v>
      </c>
    </row>
    <row r="16366" spans="1:2">
      <c r="A16366" t="s">
        <v>24947</v>
      </c>
      <c r="B16366">
        <v>1</v>
      </c>
    </row>
    <row r="16367" spans="1:2">
      <c r="A16367" t="s">
        <v>24948</v>
      </c>
      <c r="B16367">
        <v>1</v>
      </c>
    </row>
    <row r="16368" spans="1:2">
      <c r="A16368" t="s">
        <v>24949</v>
      </c>
      <c r="B16368">
        <v>1</v>
      </c>
    </row>
    <row r="16369" spans="1:2">
      <c r="A16369" t="s">
        <v>24952</v>
      </c>
      <c r="B16369">
        <v>1</v>
      </c>
    </row>
    <row r="16370" spans="1:2">
      <c r="A16370" t="s">
        <v>24953</v>
      </c>
      <c r="B16370">
        <v>1</v>
      </c>
    </row>
    <row r="16371" spans="1:2">
      <c r="A16371" t="s">
        <v>24954</v>
      </c>
      <c r="B16371">
        <v>1</v>
      </c>
    </row>
    <row r="16372" spans="1:2">
      <c r="A16372" t="s">
        <v>24955</v>
      </c>
      <c r="B16372">
        <v>1</v>
      </c>
    </row>
    <row r="16373" spans="1:2">
      <c r="A16373" t="s">
        <v>24956</v>
      </c>
      <c r="B16373">
        <v>1</v>
      </c>
    </row>
    <row r="16374" spans="1:2">
      <c r="A16374" t="s">
        <v>24959</v>
      </c>
      <c r="B16374">
        <v>1</v>
      </c>
    </row>
    <row r="16375" spans="1:2">
      <c r="A16375" t="s">
        <v>24960</v>
      </c>
      <c r="B16375">
        <v>1</v>
      </c>
    </row>
    <row r="16376" spans="1:2">
      <c r="A16376" t="s">
        <v>24961</v>
      </c>
      <c r="B16376">
        <v>1</v>
      </c>
    </row>
    <row r="16377" spans="1:2">
      <c r="A16377" t="s">
        <v>24962</v>
      </c>
      <c r="B16377">
        <v>1</v>
      </c>
    </row>
    <row r="16378" spans="1:2">
      <c r="A16378" t="s">
        <v>24963</v>
      </c>
      <c r="B16378">
        <v>1</v>
      </c>
    </row>
    <row r="16379" spans="1:2">
      <c r="A16379" t="s">
        <v>24964</v>
      </c>
      <c r="B16379">
        <v>1</v>
      </c>
    </row>
    <row r="16380" spans="1:2">
      <c r="A16380" t="s">
        <v>24966</v>
      </c>
      <c r="B16380">
        <v>1</v>
      </c>
    </row>
    <row r="16381" spans="1:2">
      <c r="A16381" t="s">
        <v>24967</v>
      </c>
      <c r="B16381">
        <v>1</v>
      </c>
    </row>
    <row r="16382" spans="1:2">
      <c r="A16382" t="s">
        <v>24969</v>
      </c>
      <c r="B16382">
        <v>1</v>
      </c>
    </row>
    <row r="16383" spans="1:2">
      <c r="A16383" t="s">
        <v>24970</v>
      </c>
      <c r="B16383">
        <v>1</v>
      </c>
    </row>
    <row r="16384" spans="1:2">
      <c r="A16384" t="s">
        <v>24972</v>
      </c>
      <c r="B16384">
        <v>1</v>
      </c>
    </row>
    <row r="16385" spans="1:2">
      <c r="A16385">
        <v>1650</v>
      </c>
      <c r="B16385">
        <v>1</v>
      </c>
    </row>
    <row r="16386" spans="1:2">
      <c r="A16386" t="s">
        <v>24974</v>
      </c>
      <c r="B16386">
        <v>1</v>
      </c>
    </row>
    <row r="16387" spans="1:2">
      <c r="A16387" t="s">
        <v>24975</v>
      </c>
      <c r="B16387">
        <v>1</v>
      </c>
    </row>
    <row r="16388" spans="1:2">
      <c r="A16388" t="s">
        <v>24977</v>
      </c>
      <c r="B16388">
        <v>1</v>
      </c>
    </row>
    <row r="16389" spans="1:2">
      <c r="A16389" t="s">
        <v>24978</v>
      </c>
      <c r="B16389">
        <v>1</v>
      </c>
    </row>
    <row r="16390" spans="1:2">
      <c r="A16390" t="s">
        <v>24979</v>
      </c>
      <c r="B16390">
        <v>1</v>
      </c>
    </row>
    <row r="16391" spans="1:2">
      <c r="A16391" t="s">
        <v>24981</v>
      </c>
      <c r="B16391">
        <v>1</v>
      </c>
    </row>
    <row r="16392" spans="1:2">
      <c r="A16392">
        <v>581</v>
      </c>
      <c r="B16392">
        <v>1</v>
      </c>
    </row>
    <row r="16393" spans="1:2">
      <c r="A16393" t="s">
        <v>24984</v>
      </c>
      <c r="B16393">
        <v>1</v>
      </c>
    </row>
    <row r="16394" spans="1:2">
      <c r="A16394" t="s">
        <v>24985</v>
      </c>
      <c r="B16394">
        <v>1</v>
      </c>
    </row>
    <row r="16395" spans="1:2">
      <c r="A16395" t="s">
        <v>24986</v>
      </c>
      <c r="B16395">
        <v>1</v>
      </c>
    </row>
    <row r="16396" spans="1:2">
      <c r="A16396" t="s">
        <v>24990</v>
      </c>
      <c r="B16396">
        <v>1</v>
      </c>
    </row>
    <row r="16397" spans="1:2">
      <c r="A16397" t="s">
        <v>24991</v>
      </c>
      <c r="B16397">
        <v>1</v>
      </c>
    </row>
    <row r="16398" spans="1:2">
      <c r="A16398" t="s">
        <v>24992</v>
      </c>
      <c r="B16398">
        <v>1</v>
      </c>
    </row>
    <row r="16399" spans="1:2">
      <c r="A16399" t="e">
        <f>-deficient</f>
        <v>#NAME?</v>
      </c>
      <c r="B16399">
        <v>1</v>
      </c>
    </row>
    <row r="16400" spans="1:2">
      <c r="A16400" t="s">
        <v>24994</v>
      </c>
      <c r="B16400">
        <v>1</v>
      </c>
    </row>
    <row r="16401" spans="1:2">
      <c r="A16401" t="s">
        <v>24995</v>
      </c>
      <c r="B16401">
        <v>1</v>
      </c>
    </row>
    <row r="16402" spans="1:2">
      <c r="A16402" t="s">
        <v>24997</v>
      </c>
      <c r="B16402">
        <v>1</v>
      </c>
    </row>
    <row r="16403" spans="1:2">
      <c r="A16403" t="s">
        <v>25000</v>
      </c>
      <c r="B16403">
        <v>1</v>
      </c>
    </row>
    <row r="16404" spans="1:2">
      <c r="A16404" t="s">
        <v>25002</v>
      </c>
      <c r="B16404">
        <v>1</v>
      </c>
    </row>
    <row r="16405" spans="1:2">
      <c r="A16405" t="s">
        <v>25006</v>
      </c>
      <c r="B16405">
        <v>1</v>
      </c>
    </row>
    <row r="16406" spans="1:2">
      <c r="A16406" t="s">
        <v>25015</v>
      </c>
      <c r="B16406">
        <v>1</v>
      </c>
    </row>
    <row r="16407" spans="1:2">
      <c r="A16407" t="s">
        <v>25016</v>
      </c>
      <c r="B16407">
        <v>1</v>
      </c>
    </row>
    <row r="16408" spans="1:2">
      <c r="A16408" t="s">
        <v>25017</v>
      </c>
      <c r="B16408">
        <v>1</v>
      </c>
    </row>
    <row r="16409" spans="1:2">
      <c r="A16409" t="s">
        <v>25018</v>
      </c>
      <c r="B16409">
        <v>1</v>
      </c>
    </row>
    <row r="16410" spans="1:2">
      <c r="A16410" t="s">
        <v>25019</v>
      </c>
      <c r="B16410">
        <v>1</v>
      </c>
    </row>
    <row r="16411" spans="1:2">
      <c r="A16411" t="s">
        <v>25025</v>
      </c>
      <c r="B16411">
        <v>1</v>
      </c>
    </row>
    <row r="16412" spans="1:2">
      <c r="A16412">
        <v>3.89</v>
      </c>
      <c r="B16412">
        <v>1</v>
      </c>
    </row>
    <row r="16413" spans="1:2">
      <c r="A16413" t="s">
        <v>25028</v>
      </c>
      <c r="B16413">
        <v>1</v>
      </c>
    </row>
    <row r="16414" spans="1:2">
      <c r="A16414" t="s">
        <v>25029</v>
      </c>
      <c r="B16414">
        <v>1</v>
      </c>
    </row>
    <row r="16415" spans="1:2">
      <c r="A16415" t="s">
        <v>25030</v>
      </c>
      <c r="B16415">
        <v>1</v>
      </c>
    </row>
    <row r="16416" spans="1:2">
      <c r="A16416" t="s">
        <v>25031</v>
      </c>
      <c r="B16416">
        <v>1</v>
      </c>
    </row>
    <row r="16417" spans="1:2">
      <c r="A16417" t="s">
        <v>25033</v>
      </c>
      <c r="B16417">
        <v>1</v>
      </c>
    </row>
    <row r="16418" spans="1:2">
      <c r="A16418" t="s">
        <v>25036</v>
      </c>
      <c r="B16418">
        <v>1</v>
      </c>
    </row>
    <row r="16419" spans="1:2">
      <c r="A16419">
        <v>5540</v>
      </c>
      <c r="B16419">
        <v>1</v>
      </c>
    </row>
    <row r="16420" spans="1:2">
      <c r="A16420" t="s">
        <v>25038</v>
      </c>
      <c r="B16420">
        <v>1</v>
      </c>
    </row>
    <row r="16421" spans="1:2">
      <c r="A16421" t="s">
        <v>25039</v>
      </c>
      <c r="B16421">
        <v>1</v>
      </c>
    </row>
    <row r="16422" spans="1:2">
      <c r="A16422" t="s">
        <v>25040</v>
      </c>
      <c r="B16422">
        <v>1</v>
      </c>
    </row>
    <row r="16423" spans="1:2">
      <c r="A16423" t="s">
        <v>25042</v>
      </c>
      <c r="B16423">
        <v>1</v>
      </c>
    </row>
    <row r="16424" spans="1:2">
      <c r="A16424" t="s">
        <v>25043</v>
      </c>
      <c r="B16424">
        <v>1</v>
      </c>
    </row>
    <row r="16425" spans="1:2">
      <c r="A16425" t="s">
        <v>25044</v>
      </c>
      <c r="B16425">
        <v>1</v>
      </c>
    </row>
    <row r="16426" spans="1:2">
      <c r="A16426" t="s">
        <v>25045</v>
      </c>
      <c r="B16426">
        <v>1</v>
      </c>
    </row>
    <row r="16427" spans="1:2">
      <c r="A16427" t="s">
        <v>25048</v>
      </c>
      <c r="B16427">
        <v>1</v>
      </c>
    </row>
    <row r="16428" spans="1:2">
      <c r="A16428" t="s">
        <v>25050</v>
      </c>
      <c r="B16428">
        <v>1</v>
      </c>
    </row>
    <row r="16429" spans="1:2">
      <c r="A16429" t="s">
        <v>25051</v>
      </c>
      <c r="B16429">
        <v>1</v>
      </c>
    </row>
    <row r="16430" spans="1:2">
      <c r="A16430">
        <v>7.45</v>
      </c>
      <c r="B16430">
        <v>1</v>
      </c>
    </row>
    <row r="16431" spans="1:2">
      <c r="A16431" t="s">
        <v>25054</v>
      </c>
      <c r="B16431">
        <v>1</v>
      </c>
    </row>
    <row r="16432" spans="1:2">
      <c r="A16432" t="s">
        <v>25055</v>
      </c>
      <c r="B16432">
        <v>1</v>
      </c>
    </row>
    <row r="16433" spans="1:2">
      <c r="A16433" t="e">
        <f>+nam/+lipid</f>
        <v>#NAME?</v>
      </c>
      <c r="B16433">
        <v>1</v>
      </c>
    </row>
    <row r="16434" spans="1:2">
      <c r="A16434" t="s">
        <v>25056</v>
      </c>
      <c r="B16434">
        <v>1</v>
      </c>
    </row>
    <row r="16435" spans="1:2">
      <c r="A16435" t="s">
        <v>25057</v>
      </c>
      <c r="B16435">
        <v>1</v>
      </c>
    </row>
    <row r="16436" spans="1:2">
      <c r="A16436" t="s">
        <v>25058</v>
      </c>
      <c r="B16436">
        <v>1</v>
      </c>
    </row>
    <row r="16437" spans="1:2">
      <c r="A16437" t="s">
        <v>25059</v>
      </c>
      <c r="B16437">
        <v>1</v>
      </c>
    </row>
    <row r="16438" spans="1:2">
      <c r="A16438" t="s">
        <v>25060</v>
      </c>
      <c r="B16438">
        <v>1</v>
      </c>
    </row>
    <row r="16439" spans="1:2">
      <c r="A16439" t="s">
        <v>25061</v>
      </c>
      <c r="B16439">
        <v>1</v>
      </c>
    </row>
    <row r="16440" spans="1:2">
      <c r="A16440" t="s">
        <v>25062</v>
      </c>
      <c r="B16440">
        <v>1</v>
      </c>
    </row>
    <row r="16441" spans="1:2">
      <c r="A16441" t="s">
        <v>25066</v>
      </c>
      <c r="B16441">
        <v>1</v>
      </c>
    </row>
    <row r="16442" spans="1:2">
      <c r="A16442" t="s">
        <v>25068</v>
      </c>
      <c r="B16442">
        <v>1</v>
      </c>
    </row>
    <row r="16443" spans="1:2">
      <c r="A16443" t="s">
        <v>25069</v>
      </c>
      <c r="B16443">
        <v>1</v>
      </c>
    </row>
    <row r="16444" spans="1:2">
      <c r="A16444" t="s">
        <v>25070</v>
      </c>
      <c r="B16444">
        <v>1</v>
      </c>
    </row>
    <row r="16445" spans="1:2">
      <c r="A16445" t="s">
        <v>25072</v>
      </c>
      <c r="B16445">
        <v>1</v>
      </c>
    </row>
    <row r="16446" spans="1:2">
      <c r="A16446" t="s">
        <v>25073</v>
      </c>
      <c r="B16446">
        <v>1</v>
      </c>
    </row>
    <row r="16447" spans="1:2">
      <c r="A16447" t="s">
        <v>25074</v>
      </c>
      <c r="B16447">
        <v>1</v>
      </c>
    </row>
    <row r="16448" spans="1:2">
      <c r="A16448" t="s">
        <v>25075</v>
      </c>
      <c r="B16448">
        <v>1</v>
      </c>
    </row>
    <row r="16449" spans="1:2">
      <c r="A16449" t="s">
        <v>25076</v>
      </c>
      <c r="B16449">
        <v>1</v>
      </c>
    </row>
    <row r="16450" spans="1:2">
      <c r="A16450" t="s">
        <v>25077</v>
      </c>
      <c r="B16450">
        <v>1</v>
      </c>
    </row>
    <row r="16451" spans="1:2">
      <c r="A16451" t="s">
        <v>25078</v>
      </c>
      <c r="B16451">
        <v>1</v>
      </c>
    </row>
    <row r="16452" spans="1:2">
      <c r="A16452" t="s">
        <v>25081</v>
      </c>
      <c r="B16452">
        <v>1</v>
      </c>
    </row>
    <row r="16453" spans="1:2">
      <c r="A16453" t="s">
        <v>25082</v>
      </c>
      <c r="B16453">
        <v>1</v>
      </c>
    </row>
    <row r="16454" spans="1:2">
      <c r="A16454">
        <v>38.700000000000003</v>
      </c>
      <c r="B16454">
        <v>1</v>
      </c>
    </row>
    <row r="16455" spans="1:2">
      <c r="A16455" t="s">
        <v>25085</v>
      </c>
      <c r="B16455">
        <v>1</v>
      </c>
    </row>
    <row r="16456" spans="1:2">
      <c r="A16456" t="s">
        <v>25086</v>
      </c>
      <c r="B16456">
        <v>1</v>
      </c>
    </row>
    <row r="16457" spans="1:2">
      <c r="A16457">
        <v>38.9</v>
      </c>
      <c r="B16457">
        <v>1</v>
      </c>
    </row>
    <row r="16458" spans="1:2">
      <c r="A16458" t="s">
        <v>25089</v>
      </c>
      <c r="B16458">
        <v>1</v>
      </c>
    </row>
    <row r="16459" spans="1:2">
      <c r="A16459" t="s">
        <v>25090</v>
      </c>
      <c r="B16459">
        <v>1</v>
      </c>
    </row>
    <row r="16460" spans="1:2">
      <c r="A16460" t="s">
        <v>25091</v>
      </c>
      <c r="B16460">
        <v>1</v>
      </c>
    </row>
    <row r="16461" spans="1:2">
      <c r="A16461" t="s">
        <v>25095</v>
      </c>
      <c r="B16461">
        <v>1</v>
      </c>
    </row>
    <row r="16462" spans="1:2">
      <c r="A16462" t="s">
        <v>25096</v>
      </c>
      <c r="B16462">
        <v>1</v>
      </c>
    </row>
    <row r="16463" spans="1:2">
      <c r="A16463">
        <v>1.38</v>
      </c>
      <c r="B16463">
        <v>1</v>
      </c>
    </row>
    <row r="16464" spans="1:2">
      <c r="A16464">
        <v>320</v>
      </c>
      <c r="B16464">
        <v>1</v>
      </c>
    </row>
    <row r="16465" spans="1:2">
      <c r="A16465" t="s">
        <v>25098</v>
      </c>
      <c r="B16465">
        <v>1</v>
      </c>
    </row>
    <row r="16466" spans="1:2">
      <c r="A16466">
        <v>324</v>
      </c>
      <c r="B16466">
        <v>1</v>
      </c>
    </row>
    <row r="16467" spans="1:2">
      <c r="A16467" t="s">
        <v>25099</v>
      </c>
      <c r="B16467">
        <v>1</v>
      </c>
    </row>
    <row r="16468" spans="1:2">
      <c r="A16468">
        <v>1.31</v>
      </c>
      <c r="B16468">
        <v>1</v>
      </c>
    </row>
    <row r="16469" spans="1:2">
      <c r="A16469" t="s">
        <v>25100</v>
      </c>
      <c r="B16469">
        <v>1</v>
      </c>
    </row>
    <row r="16470" spans="1:2">
      <c r="A16470" t="s">
        <v>25102</v>
      </c>
      <c r="B16470">
        <v>1</v>
      </c>
    </row>
    <row r="16471" spans="1:2">
      <c r="A16471" t="s">
        <v>25106</v>
      </c>
      <c r="B16471">
        <v>1</v>
      </c>
    </row>
    <row r="16472" spans="1:2">
      <c r="A16472" t="s">
        <v>25109</v>
      </c>
      <c r="B16472">
        <v>1</v>
      </c>
    </row>
    <row r="16473" spans="1:2">
      <c r="A16473" t="s">
        <v>25110</v>
      </c>
      <c r="B16473">
        <v>1</v>
      </c>
    </row>
    <row r="16474" spans="1:2">
      <c r="A16474" t="s">
        <v>25114</v>
      </c>
      <c r="B16474">
        <v>1</v>
      </c>
    </row>
    <row r="16475" spans="1:2">
      <c r="A16475" t="s">
        <v>25115</v>
      </c>
      <c r="B16475">
        <v>1</v>
      </c>
    </row>
    <row r="16476" spans="1:2">
      <c r="A16476" t="s">
        <v>25116</v>
      </c>
      <c r="B16476">
        <v>1</v>
      </c>
    </row>
    <row r="16477" spans="1:2">
      <c r="A16477" t="s">
        <v>25117</v>
      </c>
      <c r="B16477">
        <v>1</v>
      </c>
    </row>
    <row r="16478" spans="1:2">
      <c r="A16478" t="s">
        <v>25121</v>
      </c>
      <c r="B16478">
        <v>1</v>
      </c>
    </row>
    <row r="16479" spans="1:2">
      <c r="A16479" t="s">
        <v>25122</v>
      </c>
      <c r="B16479">
        <v>1</v>
      </c>
    </row>
    <row r="16480" spans="1:2">
      <c r="A16480" t="s">
        <v>25123</v>
      </c>
      <c r="B16480">
        <v>1</v>
      </c>
    </row>
    <row r="16481" spans="1:2">
      <c r="A16481" t="s">
        <v>25125</v>
      </c>
      <c r="B16481">
        <v>1</v>
      </c>
    </row>
    <row r="16482" spans="1:2">
      <c r="A16482" t="s">
        <v>25127</v>
      </c>
      <c r="B16482">
        <v>1</v>
      </c>
    </row>
    <row r="16483" spans="1:2">
      <c r="A16483" t="s">
        <v>25128</v>
      </c>
      <c r="B16483">
        <v>1</v>
      </c>
    </row>
    <row r="16484" spans="1:2">
      <c r="A16484" t="s">
        <v>25130</v>
      </c>
      <c r="B16484">
        <v>1</v>
      </c>
    </row>
    <row r="16485" spans="1:2">
      <c r="A16485" t="s">
        <v>25131</v>
      </c>
      <c r="B16485">
        <v>1</v>
      </c>
    </row>
    <row r="16486" spans="1:2">
      <c r="A16486" t="s">
        <v>25134</v>
      </c>
      <c r="B16486">
        <v>1</v>
      </c>
    </row>
    <row r="16487" spans="1:2">
      <c r="A16487" t="s">
        <v>25136</v>
      </c>
      <c r="B16487">
        <v>1</v>
      </c>
    </row>
    <row r="16488" spans="1:2">
      <c r="A16488" t="s">
        <v>25141</v>
      </c>
      <c r="B16488">
        <v>1</v>
      </c>
    </row>
    <row r="16489" spans="1:2">
      <c r="A16489" t="s">
        <v>25142</v>
      </c>
      <c r="B16489">
        <v>1</v>
      </c>
    </row>
    <row r="16490" spans="1:2">
      <c r="A16490" t="s">
        <v>25145</v>
      </c>
      <c r="B16490">
        <v>1</v>
      </c>
    </row>
    <row r="16491" spans="1:2">
      <c r="A16491" t="s">
        <v>25147</v>
      </c>
      <c r="B16491">
        <v>1</v>
      </c>
    </row>
    <row r="16492" spans="1:2">
      <c r="A16492" t="s">
        <v>25149</v>
      </c>
      <c r="B16492">
        <v>1</v>
      </c>
    </row>
    <row r="16493" spans="1:2">
      <c r="A16493" t="s">
        <v>25151</v>
      </c>
      <c r="B16493">
        <v>1</v>
      </c>
    </row>
    <row r="16494" spans="1:2">
      <c r="A16494" t="s">
        <v>25152</v>
      </c>
      <c r="B16494">
        <v>1</v>
      </c>
    </row>
    <row r="16495" spans="1:2">
      <c r="A16495" t="s">
        <v>25154</v>
      </c>
      <c r="B16495">
        <v>1</v>
      </c>
    </row>
    <row r="16496" spans="1:2">
      <c r="A16496" t="s">
        <v>25155</v>
      </c>
      <c r="B16496">
        <v>1</v>
      </c>
    </row>
    <row r="16497" spans="1:2">
      <c r="A16497" t="s">
        <v>25158</v>
      </c>
      <c r="B16497">
        <v>1</v>
      </c>
    </row>
    <row r="16498" spans="1:2">
      <c r="A16498" t="s">
        <v>25160</v>
      </c>
      <c r="B16498">
        <v>1</v>
      </c>
    </row>
    <row r="16499" spans="1:2">
      <c r="A16499" t="s">
        <v>25161</v>
      </c>
      <c r="B16499">
        <v>1</v>
      </c>
    </row>
    <row r="16500" spans="1:2">
      <c r="A16500" t="s">
        <v>25163</v>
      </c>
      <c r="B16500">
        <v>1</v>
      </c>
    </row>
    <row r="16501" spans="1:2">
      <c r="A16501" t="s">
        <v>25164</v>
      </c>
      <c r="B16501">
        <v>1</v>
      </c>
    </row>
    <row r="16502" spans="1:2">
      <c r="A16502" t="s">
        <v>25166</v>
      </c>
      <c r="B16502">
        <v>1</v>
      </c>
    </row>
    <row r="16503" spans="1:2">
      <c r="A16503" t="s">
        <v>25168</v>
      </c>
      <c r="B16503">
        <v>1</v>
      </c>
    </row>
    <row r="16504" spans="1:2">
      <c r="A16504" t="s">
        <v>25169</v>
      </c>
      <c r="B16504">
        <v>1</v>
      </c>
    </row>
    <row r="16505" spans="1:2">
      <c r="A16505" t="s">
        <v>25170</v>
      </c>
      <c r="B16505">
        <v>1</v>
      </c>
    </row>
    <row r="16506" spans="1:2">
      <c r="A16506" t="s">
        <v>25171</v>
      </c>
      <c r="B16506">
        <v>1</v>
      </c>
    </row>
    <row r="16507" spans="1:2">
      <c r="A16507" t="s">
        <v>25172</v>
      </c>
      <c r="B16507">
        <v>1</v>
      </c>
    </row>
    <row r="16508" spans="1:2">
      <c r="A16508" t="s">
        <v>25173</v>
      </c>
      <c r="B16508">
        <v>1</v>
      </c>
    </row>
    <row r="16509" spans="1:2">
      <c r="A16509" t="s">
        <v>25174</v>
      </c>
      <c r="B16509">
        <v>1</v>
      </c>
    </row>
    <row r="16510" spans="1:2">
      <c r="A16510" t="s">
        <v>25175</v>
      </c>
      <c r="B16510">
        <v>1</v>
      </c>
    </row>
    <row r="16511" spans="1:2">
      <c r="A16511" t="s">
        <v>25177</v>
      </c>
      <c r="B16511">
        <v>1</v>
      </c>
    </row>
    <row r="16512" spans="1:2">
      <c r="A16512" t="s">
        <v>25178</v>
      </c>
      <c r="B16512">
        <v>1</v>
      </c>
    </row>
    <row r="16513" spans="1:2">
      <c r="A16513" t="s">
        <v>25179</v>
      </c>
      <c r="B16513">
        <v>1</v>
      </c>
    </row>
    <row r="16514" spans="1:2">
      <c r="A16514" t="s">
        <v>25180</v>
      </c>
      <c r="B16514">
        <v>1</v>
      </c>
    </row>
    <row r="16515" spans="1:2">
      <c r="A16515" t="s">
        <v>25181</v>
      </c>
      <c r="B16515">
        <v>1</v>
      </c>
    </row>
    <row r="16516" spans="1:2">
      <c r="A16516" t="s">
        <v>25182</v>
      </c>
      <c r="B16516">
        <v>1</v>
      </c>
    </row>
    <row r="16517" spans="1:2">
      <c r="A16517" t="s">
        <v>25183</v>
      </c>
      <c r="B16517">
        <v>1</v>
      </c>
    </row>
    <row r="16518" spans="1:2">
      <c r="A16518" t="s">
        <v>25184</v>
      </c>
      <c r="B16518">
        <v>1</v>
      </c>
    </row>
    <row r="16519" spans="1:2">
      <c r="A16519" t="s">
        <v>25185</v>
      </c>
      <c r="B16519">
        <v>1</v>
      </c>
    </row>
    <row r="16520" spans="1:2">
      <c r="A16520">
        <v>3402</v>
      </c>
      <c r="B16520">
        <v>1</v>
      </c>
    </row>
    <row r="16521" spans="1:2">
      <c r="A16521" t="s">
        <v>25187</v>
      </c>
      <c r="B16521">
        <v>1</v>
      </c>
    </row>
    <row r="16522" spans="1:2">
      <c r="A16522" t="s">
        <v>25188</v>
      </c>
      <c r="B16522">
        <v>1</v>
      </c>
    </row>
    <row r="16523" spans="1:2">
      <c r="A16523" t="s">
        <v>25191</v>
      </c>
      <c r="B16523">
        <v>1</v>
      </c>
    </row>
    <row r="16524" spans="1:2">
      <c r="A16524" t="s">
        <v>25195</v>
      </c>
      <c r="B16524">
        <v>1</v>
      </c>
    </row>
    <row r="16525" spans="1:2">
      <c r="A16525" t="s">
        <v>25196</v>
      </c>
      <c r="B16525">
        <v>1</v>
      </c>
    </row>
    <row r="16526" spans="1:2">
      <c r="A16526" t="s">
        <v>25199</v>
      </c>
      <c r="B16526">
        <v>1</v>
      </c>
    </row>
    <row r="16527" spans="1:2">
      <c r="A16527" t="s">
        <v>25200</v>
      </c>
      <c r="B16527">
        <v>1</v>
      </c>
    </row>
    <row r="16528" spans="1:2">
      <c r="A16528" t="s">
        <v>25201</v>
      </c>
      <c r="B16528">
        <v>1</v>
      </c>
    </row>
    <row r="16529" spans="1:2">
      <c r="A16529">
        <v>0.72899999999999998</v>
      </c>
      <c r="B16529">
        <v>1</v>
      </c>
    </row>
    <row r="16530" spans="1:2">
      <c r="A16530" t="s">
        <v>25204</v>
      </c>
      <c r="B16530">
        <v>1</v>
      </c>
    </row>
    <row r="16531" spans="1:2">
      <c r="A16531" t="s">
        <v>25205</v>
      </c>
      <c r="B16531">
        <v>1</v>
      </c>
    </row>
    <row r="16532" spans="1:2">
      <c r="A16532">
        <v>181.6</v>
      </c>
      <c r="B16532">
        <v>1</v>
      </c>
    </row>
    <row r="16533" spans="1:2">
      <c r="A16533" t="s">
        <v>25206</v>
      </c>
      <c r="B16533">
        <v>1</v>
      </c>
    </row>
    <row r="16534" spans="1:2">
      <c r="A16534" t="s">
        <v>25207</v>
      </c>
      <c r="B16534">
        <v>1</v>
      </c>
    </row>
    <row r="16535" spans="1:2">
      <c r="A16535" t="s">
        <v>25208</v>
      </c>
      <c r="B16535">
        <v>1</v>
      </c>
    </row>
    <row r="16536" spans="1:2">
      <c r="A16536">
        <v>0.72499999999999998</v>
      </c>
      <c r="B16536">
        <v>1</v>
      </c>
    </row>
    <row r="16537" spans="1:2">
      <c r="A16537" t="s">
        <v>25209</v>
      </c>
      <c r="B16537">
        <v>1</v>
      </c>
    </row>
    <row r="16538" spans="1:2">
      <c r="A16538" t="s">
        <v>25216</v>
      </c>
      <c r="B16538">
        <v>1</v>
      </c>
    </row>
    <row r="16539" spans="1:2">
      <c r="A16539" t="s">
        <v>25219</v>
      </c>
      <c r="B16539">
        <v>1</v>
      </c>
    </row>
    <row r="16540" spans="1:2">
      <c r="A16540" t="s">
        <v>25222</v>
      </c>
      <c r="B16540">
        <v>1</v>
      </c>
    </row>
    <row r="16541" spans="1:2">
      <c r="A16541" t="s">
        <v>25223</v>
      </c>
      <c r="B16541">
        <v>1</v>
      </c>
    </row>
    <row r="16542" spans="1:2">
      <c r="A16542" t="s">
        <v>25224</v>
      </c>
      <c r="B16542">
        <v>1</v>
      </c>
    </row>
    <row r="16543" spans="1:2">
      <c r="A16543" t="s">
        <v>25226</v>
      </c>
      <c r="B16543">
        <v>1</v>
      </c>
    </row>
    <row r="16544" spans="1:2">
      <c r="A16544" t="s">
        <v>25229</v>
      </c>
      <c r="B16544">
        <v>1</v>
      </c>
    </row>
    <row r="16545" spans="1:2">
      <c r="A16545" t="s">
        <v>25230</v>
      </c>
      <c r="B16545">
        <v>1</v>
      </c>
    </row>
    <row r="16546" spans="1:2">
      <c r="A16546" t="s">
        <v>25233</v>
      </c>
      <c r="B16546">
        <v>1</v>
      </c>
    </row>
    <row r="16547" spans="1:2">
      <c r="A16547" t="s">
        <v>25234</v>
      </c>
      <c r="B16547">
        <v>1</v>
      </c>
    </row>
    <row r="16548" spans="1:2">
      <c r="A16548" t="s">
        <v>25235</v>
      </c>
      <c r="B16548">
        <v>1</v>
      </c>
    </row>
    <row r="16549" spans="1:2">
      <c r="A16549" t="s">
        <v>25236</v>
      </c>
      <c r="B16549">
        <v>1</v>
      </c>
    </row>
    <row r="16550" spans="1:2">
      <c r="A16550" t="s">
        <v>25237</v>
      </c>
      <c r="B16550">
        <v>1</v>
      </c>
    </row>
    <row r="16551" spans="1:2">
      <c r="A16551" t="s">
        <v>25239</v>
      </c>
      <c r="B16551">
        <v>1</v>
      </c>
    </row>
    <row r="16552" spans="1:2">
      <c r="A16552" t="s">
        <v>25240</v>
      </c>
      <c r="B16552">
        <v>1</v>
      </c>
    </row>
    <row r="16553" spans="1:2">
      <c r="A16553" t="s">
        <v>25241</v>
      </c>
      <c r="B16553">
        <v>1</v>
      </c>
    </row>
    <row r="16554" spans="1:2">
      <c r="A16554" t="s">
        <v>25246</v>
      </c>
      <c r="B16554">
        <v>1</v>
      </c>
    </row>
    <row r="16555" spans="1:2">
      <c r="A16555" t="s">
        <v>25247</v>
      </c>
      <c r="B16555">
        <v>1</v>
      </c>
    </row>
    <row r="16556" spans="1:2">
      <c r="A16556" t="s">
        <v>25248</v>
      </c>
      <c r="B16556">
        <v>1</v>
      </c>
    </row>
    <row r="16557" spans="1:2">
      <c r="A16557" t="s">
        <v>25249</v>
      </c>
      <c r="B16557">
        <v>1</v>
      </c>
    </row>
    <row r="16558" spans="1:2">
      <c r="A16558" t="s">
        <v>25252</v>
      </c>
      <c r="B16558">
        <v>1</v>
      </c>
    </row>
    <row r="16559" spans="1:2">
      <c r="A16559" t="s">
        <v>25254</v>
      </c>
      <c r="B16559">
        <v>1</v>
      </c>
    </row>
    <row r="16560" spans="1:2">
      <c r="A16560" t="s">
        <v>25256</v>
      </c>
      <c r="B16560">
        <v>1</v>
      </c>
    </row>
    <row r="16561" spans="1:2">
      <c r="A16561" t="s">
        <v>25257</v>
      </c>
      <c r="B16561">
        <v>1</v>
      </c>
    </row>
    <row r="16562" spans="1:2">
      <c r="A16562" t="s">
        <v>25262</v>
      </c>
      <c r="B16562">
        <v>1</v>
      </c>
    </row>
    <row r="16563" spans="1:2">
      <c r="A16563" t="s">
        <v>25263</v>
      </c>
      <c r="B16563">
        <v>1</v>
      </c>
    </row>
    <row r="16564" spans="1:2">
      <c r="A16564" t="s">
        <v>25264</v>
      </c>
      <c r="B16564">
        <v>1</v>
      </c>
    </row>
    <row r="16565" spans="1:2">
      <c r="A16565">
        <v>0.23200000000000001</v>
      </c>
      <c r="B16565">
        <v>1</v>
      </c>
    </row>
    <row r="16566" spans="1:2">
      <c r="A16566" t="s">
        <v>25272</v>
      </c>
      <c r="B16566">
        <v>1</v>
      </c>
    </row>
    <row r="16567" spans="1:2">
      <c r="A16567" t="s">
        <v>25280</v>
      </c>
      <c r="B16567">
        <v>1</v>
      </c>
    </row>
    <row r="16568" spans="1:2">
      <c r="A16568">
        <v>56.1</v>
      </c>
      <c r="B16568">
        <v>1</v>
      </c>
    </row>
    <row r="16569" spans="1:2">
      <c r="A16569" t="s">
        <v>25283</v>
      </c>
      <c r="B16569">
        <v>1</v>
      </c>
    </row>
    <row r="16570" spans="1:2">
      <c r="A16570" t="s">
        <v>25285</v>
      </c>
      <c r="B16570">
        <v>1</v>
      </c>
    </row>
    <row r="16571" spans="1:2">
      <c r="A16571">
        <v>42.1</v>
      </c>
      <c r="B16571">
        <v>1</v>
      </c>
    </row>
    <row r="16572" spans="1:2">
      <c r="A16572" t="s">
        <v>25286</v>
      </c>
      <c r="B16572">
        <v>1</v>
      </c>
    </row>
    <row r="16573" spans="1:2">
      <c r="A16573" t="s">
        <v>25287</v>
      </c>
      <c r="B16573">
        <v>1</v>
      </c>
    </row>
    <row r="16574" spans="1:2">
      <c r="A16574" t="s">
        <v>25288</v>
      </c>
      <c r="B16574">
        <v>1</v>
      </c>
    </row>
    <row r="16575" spans="1:2">
      <c r="A16575" t="s">
        <v>25289</v>
      </c>
      <c r="B16575">
        <v>1</v>
      </c>
    </row>
    <row r="16576" spans="1:2">
      <c r="A16576" t="s">
        <v>11165</v>
      </c>
      <c r="B16576">
        <v>1</v>
      </c>
    </row>
    <row r="16577" spans="1:2">
      <c r="A16577" t="s">
        <v>25290</v>
      </c>
      <c r="B16577">
        <v>1</v>
      </c>
    </row>
    <row r="16578" spans="1:2">
      <c r="A16578" t="s">
        <v>25291</v>
      </c>
      <c r="B16578">
        <v>1</v>
      </c>
    </row>
    <row r="16579" spans="1:2">
      <c r="A16579" t="s">
        <v>25292</v>
      </c>
      <c r="B16579">
        <v>1</v>
      </c>
    </row>
    <row r="16580" spans="1:2">
      <c r="A16580" t="s">
        <v>25294</v>
      </c>
      <c r="B16580">
        <v>1</v>
      </c>
    </row>
    <row r="16581" spans="1:2">
      <c r="A16581" t="s">
        <v>25295</v>
      </c>
      <c r="B16581">
        <v>1</v>
      </c>
    </row>
    <row r="16582" spans="1:2">
      <c r="A16582" t="s">
        <v>25296</v>
      </c>
      <c r="B16582">
        <v>1</v>
      </c>
    </row>
    <row r="16583" spans="1:2">
      <c r="A16583" t="s">
        <v>25298</v>
      </c>
      <c r="B16583">
        <v>1</v>
      </c>
    </row>
    <row r="16584" spans="1:2">
      <c r="A16584" t="s">
        <v>25299</v>
      </c>
      <c r="B16584">
        <v>1</v>
      </c>
    </row>
    <row r="16585" spans="1:2">
      <c r="A16585" t="s">
        <v>25300</v>
      </c>
      <c r="B16585">
        <v>1</v>
      </c>
    </row>
    <row r="16586" spans="1:2">
      <c r="A16586" t="s">
        <v>25307</v>
      </c>
      <c r="B16586">
        <v>1</v>
      </c>
    </row>
    <row r="16587" spans="1:2">
      <c r="A16587" t="s">
        <v>25309</v>
      </c>
      <c r="B16587">
        <v>1</v>
      </c>
    </row>
    <row r="16588" spans="1:2">
      <c r="A16588" t="s">
        <v>25310</v>
      </c>
      <c r="B16588">
        <v>1</v>
      </c>
    </row>
    <row r="16589" spans="1:2">
      <c r="A16589">
        <v>465</v>
      </c>
      <c r="B16589">
        <v>1</v>
      </c>
    </row>
    <row r="16590" spans="1:2">
      <c r="A16590" t="s">
        <v>25312</v>
      </c>
      <c r="B16590">
        <v>1</v>
      </c>
    </row>
    <row r="16591" spans="1:2">
      <c r="A16591" t="s">
        <v>25313</v>
      </c>
      <c r="B16591">
        <v>1</v>
      </c>
    </row>
    <row r="16592" spans="1:2">
      <c r="A16592">
        <v>463</v>
      </c>
      <c r="B16592">
        <v>1</v>
      </c>
    </row>
    <row r="16593" spans="1:2">
      <c r="A16593" t="s">
        <v>25315</v>
      </c>
      <c r="B16593">
        <v>1</v>
      </c>
    </row>
    <row r="16594" spans="1:2">
      <c r="A16594" t="s">
        <v>25316</v>
      </c>
      <c r="B16594">
        <v>1</v>
      </c>
    </row>
    <row r="16595" spans="1:2">
      <c r="A16595" t="s">
        <v>25317</v>
      </c>
      <c r="B16595">
        <v>1</v>
      </c>
    </row>
    <row r="16596" spans="1:2">
      <c r="A16596" t="s">
        <v>25318</v>
      </c>
      <c r="B16596">
        <v>1</v>
      </c>
    </row>
    <row r="16597" spans="1:2">
      <c r="A16597" t="s">
        <v>25323</v>
      </c>
      <c r="B16597">
        <v>1</v>
      </c>
    </row>
    <row r="16598" spans="1:2">
      <c r="A16598" t="s">
        <v>25324</v>
      </c>
      <c r="B16598">
        <v>1</v>
      </c>
    </row>
    <row r="16599" spans="1:2">
      <c r="A16599" t="s">
        <v>25326</v>
      </c>
      <c r="B16599">
        <v>1</v>
      </c>
    </row>
    <row r="16600" spans="1:2">
      <c r="A16600" t="s">
        <v>25328</v>
      </c>
      <c r="B16600">
        <v>1</v>
      </c>
    </row>
    <row r="16601" spans="1:2">
      <c r="A16601" t="s">
        <v>25331</v>
      </c>
      <c r="B16601">
        <v>1</v>
      </c>
    </row>
    <row r="16602" spans="1:2">
      <c r="A16602" t="s">
        <v>25334</v>
      </c>
      <c r="B16602">
        <v>1</v>
      </c>
    </row>
    <row r="16603" spans="1:2">
      <c r="A16603" t="s">
        <v>25337</v>
      </c>
      <c r="B16603">
        <v>1</v>
      </c>
    </row>
    <row r="16604" spans="1:2">
      <c r="A16604" t="s">
        <v>25338</v>
      </c>
      <c r="B16604">
        <v>1</v>
      </c>
    </row>
    <row r="16605" spans="1:2">
      <c r="A16605" t="s">
        <v>25339</v>
      </c>
      <c r="B16605">
        <v>1</v>
      </c>
    </row>
    <row r="16606" spans="1:2">
      <c r="A16606" t="s">
        <v>25340</v>
      </c>
      <c r="B16606">
        <v>1</v>
      </c>
    </row>
    <row r="16607" spans="1:2">
      <c r="A16607" t="s">
        <v>25341</v>
      </c>
      <c r="B16607">
        <v>1</v>
      </c>
    </row>
    <row r="16608" spans="1:2">
      <c r="A16608" t="s">
        <v>25342</v>
      </c>
      <c r="B16608">
        <v>1</v>
      </c>
    </row>
    <row r="16609" spans="1:2">
      <c r="A16609" t="s">
        <v>25343</v>
      </c>
      <c r="B16609">
        <v>1</v>
      </c>
    </row>
    <row r="16610" spans="1:2">
      <c r="A16610" t="s">
        <v>25344</v>
      </c>
      <c r="B16610">
        <v>1</v>
      </c>
    </row>
    <row r="16611" spans="1:2">
      <c r="A16611" t="s">
        <v>25345</v>
      </c>
      <c r="B16611">
        <v>1</v>
      </c>
    </row>
    <row r="16612" spans="1:2">
      <c r="A16612" t="s">
        <v>25347</v>
      </c>
      <c r="B16612">
        <v>1</v>
      </c>
    </row>
    <row r="16613" spans="1:2">
      <c r="A16613" t="s">
        <v>25348</v>
      </c>
      <c r="B16613">
        <v>1</v>
      </c>
    </row>
    <row r="16614" spans="1:2">
      <c r="A16614" t="s">
        <v>25351</v>
      </c>
      <c r="B16614">
        <v>1</v>
      </c>
    </row>
    <row r="16615" spans="1:2">
      <c r="A16615" t="s">
        <v>25354</v>
      </c>
      <c r="B16615">
        <v>1</v>
      </c>
    </row>
    <row r="16616" spans="1:2">
      <c r="A16616" t="s">
        <v>25358</v>
      </c>
      <c r="B16616">
        <v>1</v>
      </c>
    </row>
    <row r="16617" spans="1:2">
      <c r="A16617" t="s">
        <v>25360</v>
      </c>
      <c r="B16617">
        <v>1</v>
      </c>
    </row>
    <row r="16618" spans="1:2">
      <c r="A16618" t="s">
        <v>25361</v>
      </c>
      <c r="B16618">
        <v>1</v>
      </c>
    </row>
    <row r="16619" spans="1:2">
      <c r="A16619" t="s">
        <v>25365</v>
      </c>
      <c r="B16619">
        <v>1</v>
      </c>
    </row>
    <row r="16620" spans="1:2">
      <c r="A16620" t="s">
        <v>25368</v>
      </c>
      <c r="B16620">
        <v>1</v>
      </c>
    </row>
    <row r="16621" spans="1:2">
      <c r="A16621" t="s">
        <v>25369</v>
      </c>
      <c r="B16621">
        <v>1</v>
      </c>
    </row>
    <row r="16622" spans="1:2">
      <c r="A16622" t="s">
        <v>25370</v>
      </c>
      <c r="B16622">
        <v>1</v>
      </c>
    </row>
    <row r="16623" spans="1:2">
      <c r="A16623" t="s">
        <v>25371</v>
      </c>
      <c r="B16623">
        <v>1</v>
      </c>
    </row>
    <row r="16624" spans="1:2">
      <c r="A16624">
        <v>60.9</v>
      </c>
      <c r="B16624">
        <v>1</v>
      </c>
    </row>
    <row r="16625" spans="1:2">
      <c r="A16625" t="s">
        <v>25372</v>
      </c>
      <c r="B16625">
        <v>1</v>
      </c>
    </row>
    <row r="16626" spans="1:2">
      <c r="A16626" t="s">
        <v>25373</v>
      </c>
      <c r="B16626">
        <v>1</v>
      </c>
    </row>
    <row r="16627" spans="1:2">
      <c r="A16627">
        <v>2185</v>
      </c>
      <c r="B16627">
        <v>1</v>
      </c>
    </row>
    <row r="16628" spans="1:2">
      <c r="A16628" t="s">
        <v>25375</v>
      </c>
      <c r="B16628">
        <v>1</v>
      </c>
    </row>
    <row r="16629" spans="1:2">
      <c r="A16629" t="s">
        <v>25378</v>
      </c>
      <c r="B16629">
        <v>1</v>
      </c>
    </row>
    <row r="16630" spans="1:2">
      <c r="A16630" t="s">
        <v>25379</v>
      </c>
      <c r="B16630">
        <v>1</v>
      </c>
    </row>
    <row r="16631" spans="1:2">
      <c r="A16631" t="s">
        <v>25383</v>
      </c>
      <c r="B16631">
        <v>1</v>
      </c>
    </row>
    <row r="16632" spans="1:2">
      <c r="A16632" t="s">
        <v>25384</v>
      </c>
      <c r="B16632">
        <v>1</v>
      </c>
    </row>
    <row r="16633" spans="1:2">
      <c r="A16633" t="s">
        <v>25387</v>
      </c>
      <c r="B16633">
        <v>1</v>
      </c>
    </row>
    <row r="16634" spans="1:2">
      <c r="A16634">
        <v>9.61</v>
      </c>
      <c r="B16634">
        <v>1</v>
      </c>
    </row>
    <row r="16635" spans="1:2">
      <c r="A16635" t="s">
        <v>25389</v>
      </c>
      <c r="B16635">
        <v>1</v>
      </c>
    </row>
    <row r="16636" spans="1:2">
      <c r="A16636">
        <v>5.8150000000000004</v>
      </c>
      <c r="B16636">
        <v>1</v>
      </c>
    </row>
    <row r="16637" spans="1:2">
      <c r="A16637" t="s">
        <v>25390</v>
      </c>
      <c r="B16637">
        <v>1</v>
      </c>
    </row>
    <row r="16638" spans="1:2">
      <c r="A16638" t="s">
        <v>25391</v>
      </c>
      <c r="B16638">
        <v>1</v>
      </c>
    </row>
    <row r="16639" spans="1:2">
      <c r="A16639" t="s">
        <v>25394</v>
      </c>
      <c r="B16639">
        <v>1</v>
      </c>
    </row>
    <row r="16640" spans="1:2">
      <c r="A16640" t="s">
        <v>25395</v>
      </c>
      <c r="B16640">
        <v>1</v>
      </c>
    </row>
    <row r="16641" spans="1:2">
      <c r="A16641" t="s">
        <v>25396</v>
      </c>
      <c r="B16641">
        <v>1</v>
      </c>
    </row>
    <row r="16642" spans="1:2">
      <c r="A16642" t="s">
        <v>25397</v>
      </c>
      <c r="B16642">
        <v>1</v>
      </c>
    </row>
    <row r="16643" spans="1:2">
      <c r="A16643" t="s">
        <v>25398</v>
      </c>
      <c r="B16643">
        <v>1</v>
      </c>
    </row>
    <row r="16644" spans="1:2">
      <c r="A16644" t="s">
        <v>25399</v>
      </c>
      <c r="B16644">
        <v>1</v>
      </c>
    </row>
    <row r="16645" spans="1:2">
      <c r="A16645" t="s">
        <v>25400</v>
      </c>
      <c r="B16645">
        <v>1</v>
      </c>
    </row>
    <row r="16646" spans="1:2">
      <c r="A16646" t="s">
        <v>25401</v>
      </c>
      <c r="B16646">
        <v>1</v>
      </c>
    </row>
    <row r="16647" spans="1:2">
      <c r="A16647" t="s">
        <v>25402</v>
      </c>
      <c r="B16647">
        <v>1</v>
      </c>
    </row>
    <row r="16648" spans="1:2">
      <c r="A16648" t="s">
        <v>25403</v>
      </c>
      <c r="B16648">
        <v>1</v>
      </c>
    </row>
    <row r="16649" spans="1:2">
      <c r="A16649" t="s">
        <v>25405</v>
      </c>
      <c r="B16649">
        <v>1</v>
      </c>
    </row>
    <row r="16650" spans="1:2">
      <c r="A16650" t="s">
        <v>25407</v>
      </c>
      <c r="B16650">
        <v>1</v>
      </c>
    </row>
    <row r="16651" spans="1:2">
      <c r="A16651" t="s">
        <v>25412</v>
      </c>
      <c r="B16651">
        <v>1</v>
      </c>
    </row>
    <row r="16652" spans="1:2">
      <c r="A16652" t="s">
        <v>25413</v>
      </c>
      <c r="B16652">
        <v>1</v>
      </c>
    </row>
    <row r="16653" spans="1:2">
      <c r="A16653" t="s">
        <v>25414</v>
      </c>
      <c r="B16653">
        <v>1</v>
      </c>
    </row>
    <row r="16654" spans="1:2">
      <c r="A16654" t="s">
        <v>25416</v>
      </c>
      <c r="B16654">
        <v>1</v>
      </c>
    </row>
    <row r="16655" spans="1:2">
      <c r="A16655" t="s">
        <v>25419</v>
      </c>
      <c r="B16655">
        <v>1</v>
      </c>
    </row>
    <row r="16656" spans="1:2">
      <c r="A16656" t="s">
        <v>25420</v>
      </c>
      <c r="B16656">
        <v>1</v>
      </c>
    </row>
    <row r="16657" spans="1:2">
      <c r="A16657" t="s">
        <v>25421</v>
      </c>
      <c r="B16657">
        <v>1</v>
      </c>
    </row>
    <row r="16658" spans="1:2">
      <c r="A16658" t="s">
        <v>25424</v>
      </c>
      <c r="B16658">
        <v>1</v>
      </c>
    </row>
    <row r="16659" spans="1:2">
      <c r="A16659" t="s">
        <v>25425</v>
      </c>
      <c r="B16659">
        <v>1</v>
      </c>
    </row>
    <row r="16660" spans="1:2">
      <c r="A16660" t="s">
        <v>25426</v>
      </c>
      <c r="B16660">
        <v>1</v>
      </c>
    </row>
    <row r="16661" spans="1:2">
      <c r="A16661" t="s">
        <v>25427</v>
      </c>
      <c r="B16661">
        <v>1</v>
      </c>
    </row>
    <row r="16662" spans="1:2">
      <c r="A16662" t="s">
        <v>25430</v>
      </c>
      <c r="B16662">
        <v>1</v>
      </c>
    </row>
    <row r="16663" spans="1:2">
      <c r="A16663" t="s">
        <v>25433</v>
      </c>
      <c r="B16663">
        <v>1</v>
      </c>
    </row>
    <row r="16664" spans="1:2">
      <c r="A16664" t="s">
        <v>25435</v>
      </c>
      <c r="B16664">
        <v>1</v>
      </c>
    </row>
    <row r="16665" spans="1:2">
      <c r="A16665" t="s">
        <v>25436</v>
      </c>
      <c r="B16665">
        <v>1</v>
      </c>
    </row>
    <row r="16666" spans="1:2">
      <c r="A16666" t="s">
        <v>25437</v>
      </c>
      <c r="B16666">
        <v>1</v>
      </c>
    </row>
    <row r="16667" spans="1:2">
      <c r="A16667" t="s">
        <v>25438</v>
      </c>
      <c r="B16667">
        <v>1</v>
      </c>
    </row>
    <row r="16668" spans="1:2">
      <c r="A16668" t="s">
        <v>25439</v>
      </c>
      <c r="B16668">
        <v>1</v>
      </c>
    </row>
    <row r="16669" spans="1:2">
      <c r="A16669">
        <v>281</v>
      </c>
      <c r="B16669">
        <v>1</v>
      </c>
    </row>
    <row r="16670" spans="1:2">
      <c r="A16670">
        <v>283</v>
      </c>
      <c r="B16670">
        <v>1</v>
      </c>
    </row>
    <row r="16671" spans="1:2">
      <c r="A16671" t="s">
        <v>25443</v>
      </c>
      <c r="B16671">
        <v>1</v>
      </c>
    </row>
    <row r="16672" spans="1:2">
      <c r="A16672" t="s">
        <v>25444</v>
      </c>
      <c r="B16672">
        <v>1</v>
      </c>
    </row>
    <row r="16673" spans="1:2">
      <c r="A16673" t="s">
        <v>25446</v>
      </c>
      <c r="B16673">
        <v>1</v>
      </c>
    </row>
    <row r="16674" spans="1:2">
      <c r="A16674" t="s">
        <v>25447</v>
      </c>
      <c r="B16674">
        <v>1</v>
      </c>
    </row>
    <row r="16675" spans="1:2">
      <c r="A16675" t="s">
        <v>25448</v>
      </c>
      <c r="B16675">
        <v>1</v>
      </c>
    </row>
    <row r="16676" spans="1:2">
      <c r="A16676" t="s">
        <v>25451</v>
      </c>
      <c r="B16676">
        <v>1</v>
      </c>
    </row>
    <row r="16677" spans="1:2">
      <c r="A16677" t="s">
        <v>25453</v>
      </c>
      <c r="B16677">
        <v>1</v>
      </c>
    </row>
    <row r="16678" spans="1:2">
      <c r="A16678" t="s">
        <v>9066</v>
      </c>
      <c r="B16678">
        <v>1</v>
      </c>
    </row>
    <row r="16679" spans="1:2">
      <c r="A16679" t="s">
        <v>9071</v>
      </c>
      <c r="B16679">
        <v>1</v>
      </c>
    </row>
    <row r="16680" spans="1:2">
      <c r="A16680" t="s">
        <v>25458</v>
      </c>
      <c r="B16680">
        <v>1</v>
      </c>
    </row>
    <row r="16681" spans="1:2">
      <c r="A16681" t="s">
        <v>25461</v>
      </c>
      <c r="B16681">
        <v>1</v>
      </c>
    </row>
    <row r="16682" spans="1:2">
      <c r="A16682" t="s">
        <v>25465</v>
      </c>
      <c r="B16682">
        <v>1</v>
      </c>
    </row>
    <row r="16683" spans="1:2">
      <c r="A16683">
        <v>2475</v>
      </c>
      <c r="B16683">
        <v>1</v>
      </c>
    </row>
    <row r="16684" spans="1:2">
      <c r="A16684" t="s">
        <v>25468</v>
      </c>
      <c r="B16684">
        <v>1</v>
      </c>
    </row>
    <row r="16685" spans="1:2">
      <c r="A16685" t="s">
        <v>25469</v>
      </c>
      <c r="B16685">
        <v>1</v>
      </c>
    </row>
    <row r="16686" spans="1:2">
      <c r="A16686" t="s">
        <v>25470</v>
      </c>
      <c r="B16686">
        <v>1</v>
      </c>
    </row>
    <row r="16687" spans="1:2">
      <c r="A16687" t="s">
        <v>11196</v>
      </c>
      <c r="B16687">
        <v>1</v>
      </c>
    </row>
    <row r="16688" spans="1:2">
      <c r="A16688" t="s">
        <v>25474</v>
      </c>
      <c r="B16688">
        <v>1</v>
      </c>
    </row>
    <row r="16689" spans="1:2">
      <c r="A16689" t="s">
        <v>25477</v>
      </c>
      <c r="B16689">
        <v>1</v>
      </c>
    </row>
    <row r="16690" spans="1:2">
      <c r="A16690">
        <v>0.24</v>
      </c>
      <c r="B16690">
        <v>1</v>
      </c>
    </row>
    <row r="16691" spans="1:2">
      <c r="A16691">
        <v>0.2</v>
      </c>
      <c r="B16691">
        <v>1</v>
      </c>
    </row>
    <row r="16692" spans="1:2">
      <c r="A16692" t="e">
        <f>-i</f>
        <v>#NAME?</v>
      </c>
      <c r="B16692">
        <v>1</v>
      </c>
    </row>
    <row r="16693" spans="1:2">
      <c r="A16693">
        <v>741</v>
      </c>
      <c r="B16693">
        <v>1</v>
      </c>
    </row>
    <row r="16694" spans="1:2">
      <c r="A16694" t="s">
        <v>25480</v>
      </c>
      <c r="B16694">
        <v>1</v>
      </c>
    </row>
    <row r="16695" spans="1:2">
      <c r="A16695" t="s">
        <v>25482</v>
      </c>
      <c r="B16695">
        <v>1</v>
      </c>
    </row>
    <row r="16696" spans="1:2">
      <c r="A16696" t="s">
        <v>25483</v>
      </c>
      <c r="B16696">
        <v>1</v>
      </c>
    </row>
    <row r="16697" spans="1:2">
      <c r="A16697" t="s">
        <v>25484</v>
      </c>
      <c r="B16697">
        <v>1</v>
      </c>
    </row>
    <row r="16698" spans="1:2">
      <c r="A16698" t="s">
        <v>25486</v>
      </c>
      <c r="B16698">
        <v>1</v>
      </c>
    </row>
    <row r="16699" spans="1:2">
      <c r="A16699" t="s">
        <v>25487</v>
      </c>
      <c r="B16699">
        <v>1</v>
      </c>
    </row>
    <row r="16700" spans="1:2">
      <c r="A16700" t="s">
        <v>25488</v>
      </c>
      <c r="B16700">
        <v>1</v>
      </c>
    </row>
    <row r="16701" spans="1:2">
      <c r="A16701" t="s">
        <v>25489</v>
      </c>
      <c r="B16701">
        <v>1</v>
      </c>
    </row>
    <row r="16702" spans="1:2">
      <c r="A16702" t="s">
        <v>25490</v>
      </c>
      <c r="B16702">
        <v>1</v>
      </c>
    </row>
    <row r="16703" spans="1:2">
      <c r="A16703" t="s">
        <v>25491</v>
      </c>
      <c r="B16703">
        <v>1</v>
      </c>
    </row>
    <row r="16704" spans="1:2">
      <c r="A16704" t="s">
        <v>25492</v>
      </c>
      <c r="B16704">
        <v>1</v>
      </c>
    </row>
    <row r="16705" spans="1:2">
      <c r="A16705" t="s">
        <v>25493</v>
      </c>
      <c r="B16705">
        <v>1</v>
      </c>
    </row>
    <row r="16706" spans="1:2">
      <c r="A16706" t="s">
        <v>25494</v>
      </c>
      <c r="B16706">
        <v>1</v>
      </c>
    </row>
    <row r="16707" spans="1:2">
      <c r="A16707" t="s">
        <v>25495</v>
      </c>
      <c r="B16707">
        <v>1</v>
      </c>
    </row>
    <row r="16708" spans="1:2">
      <c r="A16708" t="s">
        <v>25498</v>
      </c>
      <c r="B16708">
        <v>1</v>
      </c>
    </row>
    <row r="16709" spans="1:2">
      <c r="A16709" t="s">
        <v>25499</v>
      </c>
      <c r="B16709">
        <v>1</v>
      </c>
    </row>
    <row r="16710" spans="1:2">
      <c r="A16710">
        <v>75.2</v>
      </c>
      <c r="B16710">
        <v>1</v>
      </c>
    </row>
    <row r="16711" spans="1:2">
      <c r="A16711" t="s">
        <v>25500</v>
      </c>
      <c r="B16711">
        <v>1</v>
      </c>
    </row>
    <row r="16712" spans="1:2">
      <c r="A16712" t="s">
        <v>25503</v>
      </c>
      <c r="B16712">
        <v>1</v>
      </c>
    </row>
    <row r="16713" spans="1:2">
      <c r="A16713" t="s">
        <v>25505</v>
      </c>
      <c r="B16713">
        <v>1</v>
      </c>
    </row>
    <row r="16714" spans="1:2">
      <c r="A16714" t="s">
        <v>25508</v>
      </c>
      <c r="B16714">
        <v>1</v>
      </c>
    </row>
    <row r="16715" spans="1:2">
      <c r="A16715" t="s">
        <v>11183</v>
      </c>
      <c r="B16715">
        <v>1</v>
      </c>
    </row>
    <row r="16716" spans="1:2">
      <c r="A16716" t="s">
        <v>25512</v>
      </c>
      <c r="B16716">
        <v>1</v>
      </c>
    </row>
    <row r="16717" spans="1:2">
      <c r="A16717" t="s">
        <v>25513</v>
      </c>
      <c r="B16717">
        <v>1</v>
      </c>
    </row>
    <row r="16718" spans="1:2">
      <c r="A16718" t="s">
        <v>25514</v>
      </c>
      <c r="B16718">
        <v>1</v>
      </c>
    </row>
    <row r="16719" spans="1:2">
      <c r="A16719" t="s">
        <v>25515</v>
      </c>
      <c r="B16719">
        <v>1</v>
      </c>
    </row>
    <row r="16720" spans="1:2">
      <c r="A16720" t="s">
        <v>25518</v>
      </c>
      <c r="B16720">
        <v>1</v>
      </c>
    </row>
    <row r="16721" spans="1:2">
      <c r="A16721" t="s">
        <v>25520</v>
      </c>
      <c r="B16721">
        <v>1</v>
      </c>
    </row>
    <row r="16722" spans="1:2">
      <c r="A16722" t="s">
        <v>25521</v>
      </c>
      <c r="B16722">
        <v>1</v>
      </c>
    </row>
    <row r="16723" spans="1:2">
      <c r="A16723" t="s">
        <v>25522</v>
      </c>
      <c r="B16723">
        <v>1</v>
      </c>
    </row>
    <row r="16724" spans="1:2">
      <c r="A16724" t="s">
        <v>25523</v>
      </c>
      <c r="B16724">
        <v>1</v>
      </c>
    </row>
    <row r="16725" spans="1:2">
      <c r="A16725" t="s">
        <v>25525</v>
      </c>
      <c r="B16725">
        <v>1</v>
      </c>
    </row>
    <row r="16726" spans="1:2">
      <c r="A16726" t="s">
        <v>25527</v>
      </c>
      <c r="B16726">
        <v>1</v>
      </c>
    </row>
    <row r="16727" spans="1:2">
      <c r="A16727" t="s">
        <v>25528</v>
      </c>
      <c r="B16727">
        <v>1</v>
      </c>
    </row>
    <row r="16728" spans="1:2">
      <c r="A16728" t="s">
        <v>25530</v>
      </c>
      <c r="B16728">
        <v>1</v>
      </c>
    </row>
    <row r="16729" spans="1:2">
      <c r="A16729" t="s">
        <v>25531</v>
      </c>
      <c r="B16729">
        <v>1</v>
      </c>
    </row>
    <row r="16730" spans="1:2">
      <c r="A16730">
        <v>0.64</v>
      </c>
      <c r="B16730">
        <v>1</v>
      </c>
    </row>
    <row r="16731" spans="1:2">
      <c r="A16731" t="s">
        <v>25532</v>
      </c>
      <c r="B16731">
        <v>1</v>
      </c>
    </row>
    <row r="16732" spans="1:2">
      <c r="A16732" t="s">
        <v>25533</v>
      </c>
      <c r="B16732">
        <v>1</v>
      </c>
    </row>
    <row r="16733" spans="1:2">
      <c r="A16733">
        <v>1984</v>
      </c>
      <c r="B16733">
        <v>1</v>
      </c>
    </row>
    <row r="16734" spans="1:2">
      <c r="A16734" t="s">
        <v>25534</v>
      </c>
      <c r="B16734">
        <v>1</v>
      </c>
    </row>
    <row r="16735" spans="1:2">
      <c r="A16735" t="s">
        <v>25535</v>
      </c>
      <c r="B16735">
        <v>1</v>
      </c>
    </row>
    <row r="16736" spans="1:2">
      <c r="A16736">
        <v>1981</v>
      </c>
      <c r="B16736">
        <v>1</v>
      </c>
    </row>
    <row r="16737" spans="1:2">
      <c r="A16737" t="s">
        <v>25537</v>
      </c>
      <c r="B16737">
        <v>1</v>
      </c>
    </row>
    <row r="16738" spans="1:2">
      <c r="A16738" t="s">
        <v>25539</v>
      </c>
      <c r="B16738">
        <v>1</v>
      </c>
    </row>
    <row r="16739" spans="1:2">
      <c r="A16739" t="s">
        <v>25540</v>
      </c>
      <c r="B16739">
        <v>1</v>
      </c>
    </row>
    <row r="16740" spans="1:2">
      <c r="A16740" t="s">
        <v>25544</v>
      </c>
      <c r="B16740">
        <v>1</v>
      </c>
    </row>
    <row r="16741" spans="1:2">
      <c r="A16741" t="s">
        <v>25546</v>
      </c>
      <c r="B16741">
        <v>1</v>
      </c>
    </row>
    <row r="16742" spans="1:2">
      <c r="A16742" t="s">
        <v>25547</v>
      </c>
      <c r="B16742">
        <v>1</v>
      </c>
    </row>
    <row r="16743" spans="1:2">
      <c r="A16743" t="s">
        <v>25548</v>
      </c>
      <c r="B16743">
        <v>1</v>
      </c>
    </row>
    <row r="16744" spans="1:2">
      <c r="A16744" t="s">
        <v>25549</v>
      </c>
      <c r="B16744">
        <v>1</v>
      </c>
    </row>
    <row r="16745" spans="1:2">
      <c r="A16745" t="s">
        <v>25550</v>
      </c>
      <c r="B16745">
        <v>1</v>
      </c>
    </row>
    <row r="16746" spans="1:2">
      <c r="A16746" t="s">
        <v>25554</v>
      </c>
      <c r="B16746">
        <v>1</v>
      </c>
    </row>
    <row r="16747" spans="1:2">
      <c r="A16747" t="s">
        <v>25556</v>
      </c>
      <c r="B16747">
        <v>1</v>
      </c>
    </row>
    <row r="16748" spans="1:2">
      <c r="A16748" t="s">
        <v>25557</v>
      </c>
      <c r="B16748">
        <v>1</v>
      </c>
    </row>
    <row r="16749" spans="1:2">
      <c r="A16749" t="s">
        <v>25558</v>
      </c>
      <c r="B16749">
        <v>1</v>
      </c>
    </row>
    <row r="16750" spans="1:2">
      <c r="A16750" t="s">
        <v>25559</v>
      </c>
      <c r="B16750">
        <v>1</v>
      </c>
    </row>
    <row r="16751" spans="1:2">
      <c r="A16751" t="s">
        <v>25560</v>
      </c>
      <c r="B16751">
        <v>1</v>
      </c>
    </row>
    <row r="16752" spans="1:2">
      <c r="A16752" t="s">
        <v>25562</v>
      </c>
      <c r="B16752">
        <v>1</v>
      </c>
    </row>
    <row r="16753" spans="1:2">
      <c r="A16753" t="s">
        <v>25563</v>
      </c>
      <c r="B16753">
        <v>1</v>
      </c>
    </row>
    <row r="16754" spans="1:2">
      <c r="A16754" t="s">
        <v>25564</v>
      </c>
      <c r="B16754">
        <v>1</v>
      </c>
    </row>
    <row r="16755" spans="1:2">
      <c r="A16755" t="s">
        <v>25565</v>
      </c>
      <c r="B16755">
        <v>1</v>
      </c>
    </row>
    <row r="16756" spans="1:2">
      <c r="A16756" t="s">
        <v>25568</v>
      </c>
      <c r="B16756">
        <v>1</v>
      </c>
    </row>
    <row r="16757" spans="1:2">
      <c r="A16757" t="s">
        <v>25569</v>
      </c>
      <c r="B16757">
        <v>1</v>
      </c>
    </row>
    <row r="16758" spans="1:2">
      <c r="A16758" t="s">
        <v>25570</v>
      </c>
      <c r="B16758">
        <v>1</v>
      </c>
    </row>
    <row r="16759" spans="1:2">
      <c r="A16759" t="s">
        <v>25571</v>
      </c>
      <c r="B16759">
        <v>1</v>
      </c>
    </row>
    <row r="16760" spans="1:2">
      <c r="A16760" t="s">
        <v>25572</v>
      </c>
      <c r="B16760">
        <v>1</v>
      </c>
    </row>
    <row r="16761" spans="1:2">
      <c r="A16761" t="s">
        <v>25574</v>
      </c>
      <c r="B16761">
        <v>1</v>
      </c>
    </row>
    <row r="16762" spans="1:2">
      <c r="A16762" t="s">
        <v>25576</v>
      </c>
      <c r="B16762">
        <v>1</v>
      </c>
    </row>
    <row r="16763" spans="1:2">
      <c r="A16763" t="s">
        <v>25577</v>
      </c>
      <c r="B16763">
        <v>1</v>
      </c>
    </row>
    <row r="16764" spans="1:2">
      <c r="A16764" t="s">
        <v>25581</v>
      </c>
      <c r="B16764">
        <v>1</v>
      </c>
    </row>
    <row r="16765" spans="1:2">
      <c r="A16765" t="s">
        <v>25582</v>
      </c>
      <c r="B16765">
        <v>1</v>
      </c>
    </row>
    <row r="16766" spans="1:2">
      <c r="A16766" t="s">
        <v>25586</v>
      </c>
      <c r="B16766">
        <v>1</v>
      </c>
    </row>
    <row r="16767" spans="1:2">
      <c r="A16767" t="s">
        <v>25587</v>
      </c>
      <c r="B16767">
        <v>1</v>
      </c>
    </row>
    <row r="16768" spans="1:2">
      <c r="A16768" t="s">
        <v>25588</v>
      </c>
      <c r="B16768">
        <v>1</v>
      </c>
    </row>
    <row r="16769" spans="1:2">
      <c r="A16769" t="s">
        <v>25589</v>
      </c>
      <c r="B16769">
        <v>1</v>
      </c>
    </row>
    <row r="16770" spans="1:2">
      <c r="A16770" t="s">
        <v>25590</v>
      </c>
      <c r="B16770">
        <v>1</v>
      </c>
    </row>
    <row r="16771" spans="1:2">
      <c r="A16771" t="s">
        <v>25591</v>
      </c>
      <c r="B16771">
        <v>1</v>
      </c>
    </row>
    <row r="16772" spans="1:2">
      <c r="A16772" t="s">
        <v>25592</v>
      </c>
      <c r="B16772">
        <v>1</v>
      </c>
    </row>
    <row r="16773" spans="1:2">
      <c r="A16773" t="s">
        <v>25594</v>
      </c>
      <c r="B16773">
        <v>1</v>
      </c>
    </row>
    <row r="16774" spans="1:2">
      <c r="A16774" t="s">
        <v>25595</v>
      </c>
      <c r="B16774">
        <v>1</v>
      </c>
    </row>
    <row r="16775" spans="1:2">
      <c r="A16775" t="s">
        <v>25599</v>
      </c>
      <c r="B16775">
        <v>1</v>
      </c>
    </row>
    <row r="16776" spans="1:2">
      <c r="A16776" s="35">
        <v>39692</v>
      </c>
      <c r="B16776">
        <v>1</v>
      </c>
    </row>
    <row r="16777" spans="1:2">
      <c r="A16777" t="s">
        <v>25600</v>
      </c>
      <c r="B16777">
        <v>1</v>
      </c>
    </row>
    <row r="16778" spans="1:2">
      <c r="A16778" t="s">
        <v>25601</v>
      </c>
      <c r="B16778">
        <v>1</v>
      </c>
    </row>
    <row r="16779" spans="1:2">
      <c r="A16779" t="s">
        <v>25602</v>
      </c>
      <c r="B16779">
        <v>1</v>
      </c>
    </row>
    <row r="16780" spans="1:2">
      <c r="A16780" t="s">
        <v>25604</v>
      </c>
      <c r="B16780">
        <v>1</v>
      </c>
    </row>
    <row r="16781" spans="1:2">
      <c r="A16781">
        <v>2.35</v>
      </c>
      <c r="B16781">
        <v>1</v>
      </c>
    </row>
    <row r="16782" spans="1:2">
      <c r="A16782" t="s">
        <v>25605</v>
      </c>
      <c r="B16782">
        <v>1</v>
      </c>
    </row>
    <row r="16783" spans="1:2">
      <c r="A16783" t="s">
        <v>25606</v>
      </c>
      <c r="B16783">
        <v>1</v>
      </c>
    </row>
    <row r="16784" spans="1:2">
      <c r="A16784">
        <v>2.34</v>
      </c>
      <c r="B16784">
        <v>1</v>
      </c>
    </row>
    <row r="16785" spans="1:2">
      <c r="A16785" t="s">
        <v>25607</v>
      </c>
      <c r="B16785">
        <v>1</v>
      </c>
    </row>
    <row r="16786" spans="1:2">
      <c r="A16786" t="s">
        <v>25613</v>
      </c>
      <c r="B16786">
        <v>1</v>
      </c>
    </row>
    <row r="16787" spans="1:2">
      <c r="A16787" t="s">
        <v>25614</v>
      </c>
      <c r="B16787">
        <v>1</v>
      </c>
    </row>
    <row r="16788" spans="1:2">
      <c r="A16788" t="s">
        <v>25615</v>
      </c>
      <c r="B16788">
        <v>1</v>
      </c>
    </row>
    <row r="16789" spans="1:2">
      <c r="A16789" t="s">
        <v>25616</v>
      </c>
      <c r="B16789">
        <v>1</v>
      </c>
    </row>
    <row r="16790" spans="1:2">
      <c r="A16790" t="s">
        <v>25617</v>
      </c>
      <c r="B16790">
        <v>1</v>
      </c>
    </row>
    <row r="16791" spans="1:2">
      <c r="A16791" t="s">
        <v>25618</v>
      </c>
      <c r="B16791">
        <v>1</v>
      </c>
    </row>
    <row r="16792" spans="1:2">
      <c r="A16792" t="s">
        <v>25619</v>
      </c>
      <c r="B16792">
        <v>1</v>
      </c>
    </row>
    <row r="16793" spans="1:2">
      <c r="A16793" t="s">
        <v>25621</v>
      </c>
      <c r="B16793">
        <v>1</v>
      </c>
    </row>
    <row r="16794" spans="1:2">
      <c r="A16794" t="s">
        <v>25623</v>
      </c>
      <c r="B16794">
        <v>1</v>
      </c>
    </row>
    <row r="16795" spans="1:2">
      <c r="A16795" t="s">
        <v>25625</v>
      </c>
      <c r="B16795">
        <v>1</v>
      </c>
    </row>
    <row r="16796" spans="1:2">
      <c r="A16796" t="s">
        <v>25628</v>
      </c>
      <c r="B16796">
        <v>1</v>
      </c>
    </row>
    <row r="16797" spans="1:2">
      <c r="A16797" t="s">
        <v>25630</v>
      </c>
      <c r="B16797">
        <v>1</v>
      </c>
    </row>
    <row r="16798" spans="1:2">
      <c r="A16798" t="s">
        <v>25631</v>
      </c>
      <c r="B16798">
        <v>1</v>
      </c>
    </row>
    <row r="16799" spans="1:2">
      <c r="A16799" t="s">
        <v>25632</v>
      </c>
      <c r="B16799">
        <v>1</v>
      </c>
    </row>
    <row r="16800" spans="1:2">
      <c r="A16800" t="s">
        <v>25634</v>
      </c>
      <c r="B16800">
        <v>1</v>
      </c>
    </row>
    <row r="16801" spans="1:2">
      <c r="A16801" t="s">
        <v>25636</v>
      </c>
      <c r="B16801">
        <v>1</v>
      </c>
    </row>
    <row r="16802" spans="1:2">
      <c r="A16802" t="s">
        <v>25637</v>
      </c>
      <c r="B16802">
        <v>1</v>
      </c>
    </row>
    <row r="16803" spans="1:2">
      <c r="A16803" t="s">
        <v>25639</v>
      </c>
      <c r="B16803">
        <v>1</v>
      </c>
    </row>
    <row r="16804" spans="1:2">
      <c r="A16804" t="s">
        <v>25641</v>
      </c>
      <c r="B16804">
        <v>1</v>
      </c>
    </row>
    <row r="16805" spans="1:2">
      <c r="A16805" t="s">
        <v>25642</v>
      </c>
      <c r="B16805">
        <v>1</v>
      </c>
    </row>
    <row r="16806" spans="1:2">
      <c r="A16806" t="s">
        <v>25643</v>
      </c>
      <c r="B16806">
        <v>1</v>
      </c>
    </row>
    <row r="16807" spans="1:2">
      <c r="A16807" t="s">
        <v>25645</v>
      </c>
      <c r="B16807">
        <v>1</v>
      </c>
    </row>
    <row r="16808" spans="1:2">
      <c r="A16808">
        <v>678</v>
      </c>
      <c r="B16808">
        <v>1</v>
      </c>
    </row>
    <row r="16809" spans="1:2">
      <c r="A16809" t="s">
        <v>25646</v>
      </c>
      <c r="B16809">
        <v>1</v>
      </c>
    </row>
    <row r="16810" spans="1:2">
      <c r="A16810" t="s">
        <v>25649</v>
      </c>
      <c r="B16810">
        <v>1</v>
      </c>
    </row>
    <row r="16811" spans="1:2">
      <c r="A16811" t="s">
        <v>25650</v>
      </c>
      <c r="B16811">
        <v>1</v>
      </c>
    </row>
    <row r="16812" spans="1:2">
      <c r="A16812" t="s">
        <v>25651</v>
      </c>
      <c r="B16812">
        <v>1</v>
      </c>
    </row>
    <row r="16813" spans="1:2">
      <c r="A16813" t="s">
        <v>25652</v>
      </c>
      <c r="B16813">
        <v>1</v>
      </c>
    </row>
    <row r="16814" spans="1:2">
      <c r="A16814">
        <v>0.51200000000000001</v>
      </c>
      <c r="B16814">
        <v>1</v>
      </c>
    </row>
    <row r="16815" spans="1:2">
      <c r="A16815">
        <v>1.18</v>
      </c>
      <c r="B16815">
        <v>1</v>
      </c>
    </row>
    <row r="16816" spans="1:2">
      <c r="A16816" t="s">
        <v>25656</v>
      </c>
      <c r="B16816">
        <v>1</v>
      </c>
    </row>
    <row r="16817" spans="1:2">
      <c r="A16817">
        <v>7.6</v>
      </c>
      <c r="B16817">
        <v>1</v>
      </c>
    </row>
    <row r="16818" spans="1:2">
      <c r="A16818">
        <v>346</v>
      </c>
      <c r="B16818">
        <v>1</v>
      </c>
    </row>
    <row r="16819" spans="1:2">
      <c r="A16819">
        <v>347</v>
      </c>
      <c r="B16819">
        <v>1</v>
      </c>
    </row>
    <row r="16820" spans="1:2">
      <c r="A16820" t="s">
        <v>25657</v>
      </c>
      <c r="B16820">
        <v>1</v>
      </c>
    </row>
    <row r="16821" spans="1:2">
      <c r="A16821">
        <v>341</v>
      </c>
      <c r="B16821">
        <v>1</v>
      </c>
    </row>
    <row r="16822" spans="1:2">
      <c r="A16822">
        <v>342</v>
      </c>
      <c r="B16822">
        <v>1</v>
      </c>
    </row>
    <row r="16823" spans="1:2">
      <c r="A16823" t="s">
        <v>25658</v>
      </c>
      <c r="B16823">
        <v>1</v>
      </c>
    </row>
    <row r="16824" spans="1:2">
      <c r="A16824">
        <v>349</v>
      </c>
      <c r="B16824">
        <v>1</v>
      </c>
    </row>
    <row r="16825" spans="1:2">
      <c r="A16825" t="s">
        <v>25661</v>
      </c>
      <c r="B16825">
        <v>1</v>
      </c>
    </row>
    <row r="16826" spans="1:2">
      <c r="A16826" t="s">
        <v>25662</v>
      </c>
      <c r="B16826">
        <v>1</v>
      </c>
    </row>
    <row r="16827" spans="1:2">
      <c r="A16827" t="s">
        <v>9225</v>
      </c>
      <c r="B16827">
        <v>1</v>
      </c>
    </row>
    <row r="16828" spans="1:2">
      <c r="A16828" t="s">
        <v>25663</v>
      </c>
      <c r="B16828">
        <v>1</v>
      </c>
    </row>
    <row r="16829" spans="1:2">
      <c r="A16829">
        <v>6.82</v>
      </c>
      <c r="B16829">
        <v>1</v>
      </c>
    </row>
    <row r="16830" spans="1:2">
      <c r="A16830" t="s">
        <v>25671</v>
      </c>
      <c r="B16830">
        <v>1</v>
      </c>
    </row>
    <row r="16831" spans="1:2">
      <c r="A16831" t="s">
        <v>25673</v>
      </c>
      <c r="B16831">
        <v>1</v>
      </c>
    </row>
    <row r="16832" spans="1:2">
      <c r="A16832" t="s">
        <v>25674</v>
      </c>
      <c r="B16832">
        <v>1</v>
      </c>
    </row>
    <row r="16833" spans="1:2">
      <c r="A16833" t="s">
        <v>25675</v>
      </c>
      <c r="B16833">
        <v>1</v>
      </c>
    </row>
    <row r="16834" spans="1:2">
      <c r="A16834" t="s">
        <v>25680</v>
      </c>
      <c r="B16834">
        <v>1</v>
      </c>
    </row>
    <row r="16835" spans="1:2">
      <c r="A16835" t="s">
        <v>9350</v>
      </c>
      <c r="B16835">
        <v>1</v>
      </c>
    </row>
    <row r="16836" spans="1:2">
      <c r="A16836" t="s">
        <v>25682</v>
      </c>
      <c r="B16836">
        <v>1</v>
      </c>
    </row>
    <row r="16837" spans="1:2">
      <c r="A16837" t="s">
        <v>25683</v>
      </c>
      <c r="B16837">
        <v>1</v>
      </c>
    </row>
    <row r="16838" spans="1:2">
      <c r="A16838" t="s">
        <v>25684</v>
      </c>
      <c r="B16838">
        <v>1</v>
      </c>
    </row>
    <row r="16839" spans="1:2">
      <c r="A16839" t="s">
        <v>25685</v>
      </c>
      <c r="B16839">
        <v>1</v>
      </c>
    </row>
    <row r="16840" spans="1:2">
      <c r="A16840" t="s">
        <v>25686</v>
      </c>
      <c r="B16840">
        <v>1</v>
      </c>
    </row>
    <row r="16841" spans="1:2">
      <c r="A16841" t="s">
        <v>25687</v>
      </c>
      <c r="B16841">
        <v>1</v>
      </c>
    </row>
    <row r="16842" spans="1:2">
      <c r="A16842" t="s">
        <v>25688</v>
      </c>
      <c r="B16842">
        <v>1</v>
      </c>
    </row>
    <row r="16843" spans="1:2">
      <c r="A16843" t="s">
        <v>25694</v>
      </c>
      <c r="B16843">
        <v>1</v>
      </c>
    </row>
    <row r="16844" spans="1:2">
      <c r="A16844" t="s">
        <v>25696</v>
      </c>
      <c r="B16844">
        <v>1</v>
      </c>
    </row>
    <row r="16845" spans="1:2">
      <c r="A16845" t="s">
        <v>25698</v>
      </c>
      <c r="B16845">
        <v>1</v>
      </c>
    </row>
    <row r="16846" spans="1:2">
      <c r="A16846" t="s">
        <v>25699</v>
      </c>
      <c r="B16846">
        <v>1</v>
      </c>
    </row>
    <row r="16847" spans="1:2">
      <c r="A16847" t="s">
        <v>25700</v>
      </c>
      <c r="B16847">
        <v>1</v>
      </c>
    </row>
    <row r="16848" spans="1:2">
      <c r="A16848" t="s">
        <v>25701</v>
      </c>
      <c r="B16848">
        <v>1</v>
      </c>
    </row>
    <row r="16849" spans="1:2">
      <c r="A16849" t="s">
        <v>25706</v>
      </c>
      <c r="B16849">
        <v>1</v>
      </c>
    </row>
    <row r="16850" spans="1:2">
      <c r="A16850" t="s">
        <v>25707</v>
      </c>
      <c r="B16850">
        <v>1</v>
      </c>
    </row>
    <row r="16851" spans="1:2">
      <c r="A16851" t="s">
        <v>25708</v>
      </c>
      <c r="B16851">
        <v>1</v>
      </c>
    </row>
    <row r="16852" spans="1:2">
      <c r="A16852" t="s">
        <v>25709</v>
      </c>
      <c r="B16852">
        <v>1</v>
      </c>
    </row>
    <row r="16853" spans="1:2">
      <c r="A16853" t="s">
        <v>25710</v>
      </c>
      <c r="B16853">
        <v>1</v>
      </c>
    </row>
    <row r="16854" spans="1:2">
      <c r="A16854" t="s">
        <v>25713</v>
      </c>
      <c r="B16854">
        <v>1</v>
      </c>
    </row>
    <row r="16855" spans="1:2">
      <c r="A16855" t="s">
        <v>25714</v>
      </c>
      <c r="B16855">
        <v>1</v>
      </c>
    </row>
    <row r="16856" spans="1:2">
      <c r="A16856" t="s">
        <v>25717</v>
      </c>
      <c r="B16856">
        <v>1</v>
      </c>
    </row>
    <row r="16857" spans="1:2">
      <c r="A16857" t="s">
        <v>25718</v>
      </c>
      <c r="B16857">
        <v>1</v>
      </c>
    </row>
    <row r="16858" spans="1:2">
      <c r="A16858" t="s">
        <v>25719</v>
      </c>
      <c r="B16858">
        <v>1</v>
      </c>
    </row>
    <row r="16859" spans="1:2">
      <c r="A16859" t="s">
        <v>25720</v>
      </c>
      <c r="B16859">
        <v>1</v>
      </c>
    </row>
    <row r="16860" spans="1:2">
      <c r="A16860" t="s">
        <v>25721</v>
      </c>
      <c r="B16860">
        <v>1</v>
      </c>
    </row>
    <row r="16861" spans="1:2">
      <c r="A16861" t="s">
        <v>25722</v>
      </c>
      <c r="B16861">
        <v>1</v>
      </c>
    </row>
    <row r="16862" spans="1:2">
      <c r="A16862" t="s">
        <v>25724</v>
      </c>
      <c r="B16862">
        <v>1</v>
      </c>
    </row>
    <row r="16863" spans="1:2">
      <c r="A16863" t="s">
        <v>25728</v>
      </c>
      <c r="B16863">
        <v>1</v>
      </c>
    </row>
    <row r="16864" spans="1:2">
      <c r="A16864" t="s">
        <v>25729</v>
      </c>
      <c r="B16864">
        <v>1</v>
      </c>
    </row>
    <row r="16865" spans="1:2">
      <c r="A16865" t="s">
        <v>25732</v>
      </c>
      <c r="B16865">
        <v>1</v>
      </c>
    </row>
    <row r="16866" spans="1:2">
      <c r="A16866" t="s">
        <v>25739</v>
      </c>
      <c r="B16866">
        <v>1</v>
      </c>
    </row>
    <row r="16867" spans="1:2">
      <c r="A16867" t="s">
        <v>25741</v>
      </c>
      <c r="B16867">
        <v>1</v>
      </c>
    </row>
    <row r="16868" spans="1:2">
      <c r="A16868" t="s">
        <v>25742</v>
      </c>
      <c r="B16868">
        <v>1</v>
      </c>
    </row>
    <row r="16869" spans="1:2">
      <c r="A16869" t="s">
        <v>25743</v>
      </c>
      <c r="B16869">
        <v>1</v>
      </c>
    </row>
    <row r="16870" spans="1:2">
      <c r="A16870" t="s">
        <v>25744</v>
      </c>
      <c r="B16870">
        <v>1</v>
      </c>
    </row>
    <row r="16871" spans="1:2">
      <c r="A16871" t="s">
        <v>25746</v>
      </c>
      <c r="B16871">
        <v>1</v>
      </c>
    </row>
    <row r="16872" spans="1:2">
      <c r="A16872" t="s">
        <v>25747</v>
      </c>
      <c r="B16872">
        <v>1</v>
      </c>
    </row>
    <row r="16873" spans="1:2">
      <c r="A16873" t="s">
        <v>25748</v>
      </c>
      <c r="B16873">
        <v>1</v>
      </c>
    </row>
    <row r="16874" spans="1:2">
      <c r="A16874" t="s">
        <v>25752</v>
      </c>
      <c r="B16874">
        <v>1</v>
      </c>
    </row>
    <row r="16875" spans="1:2">
      <c r="A16875" t="s">
        <v>25754</v>
      </c>
      <c r="B16875">
        <v>1</v>
      </c>
    </row>
    <row r="16876" spans="1:2">
      <c r="A16876" t="s">
        <v>25755</v>
      </c>
      <c r="B16876">
        <v>1</v>
      </c>
    </row>
    <row r="16877" spans="1:2">
      <c r="A16877" t="s">
        <v>25756</v>
      </c>
      <c r="B16877">
        <v>1</v>
      </c>
    </row>
    <row r="16878" spans="1:2">
      <c r="A16878" t="s">
        <v>25757</v>
      </c>
      <c r="B16878">
        <v>1</v>
      </c>
    </row>
    <row r="16879" spans="1:2">
      <c r="A16879">
        <v>-2.35</v>
      </c>
      <c r="B16879">
        <v>1</v>
      </c>
    </row>
    <row r="16880" spans="1:2">
      <c r="A16880" t="s">
        <v>25759</v>
      </c>
      <c r="B16880">
        <v>1</v>
      </c>
    </row>
    <row r="16881" spans="1:2">
      <c r="A16881" t="s">
        <v>25761</v>
      </c>
      <c r="B16881">
        <v>1</v>
      </c>
    </row>
    <row r="16882" spans="1:2">
      <c r="A16882" t="s">
        <v>25762</v>
      </c>
      <c r="B16882">
        <v>1</v>
      </c>
    </row>
    <row r="16883" spans="1:2">
      <c r="A16883" t="s">
        <v>25763</v>
      </c>
      <c r="B16883">
        <v>1</v>
      </c>
    </row>
    <row r="16884" spans="1:2">
      <c r="A16884" t="s">
        <v>25765</v>
      </c>
      <c r="B16884">
        <v>1</v>
      </c>
    </row>
    <row r="16885" spans="1:2">
      <c r="A16885" t="s">
        <v>25769</v>
      </c>
      <c r="B16885">
        <v>1</v>
      </c>
    </row>
    <row r="16886" spans="1:2">
      <c r="A16886" t="s">
        <v>25773</v>
      </c>
      <c r="B16886">
        <v>1</v>
      </c>
    </row>
    <row r="16887" spans="1:2">
      <c r="A16887" t="s">
        <v>25776</v>
      </c>
      <c r="B16887">
        <v>1</v>
      </c>
    </row>
    <row r="16888" spans="1:2">
      <c r="A16888" t="s">
        <v>25778</v>
      </c>
      <c r="B16888">
        <v>1</v>
      </c>
    </row>
    <row r="16889" spans="1:2">
      <c r="A16889" t="s">
        <v>25781</v>
      </c>
      <c r="B16889">
        <v>1</v>
      </c>
    </row>
    <row r="16890" spans="1:2">
      <c r="A16890" t="s">
        <v>25783</v>
      </c>
      <c r="B16890">
        <v>1</v>
      </c>
    </row>
    <row r="16891" spans="1:2">
      <c r="A16891" t="s">
        <v>25785</v>
      </c>
      <c r="B16891">
        <v>1</v>
      </c>
    </row>
    <row r="16892" spans="1:2">
      <c r="A16892" t="s">
        <v>25786</v>
      </c>
      <c r="B16892">
        <v>1</v>
      </c>
    </row>
    <row r="16893" spans="1:2">
      <c r="A16893" t="s">
        <v>25789</v>
      </c>
      <c r="B16893">
        <v>1</v>
      </c>
    </row>
    <row r="16894" spans="1:2">
      <c r="A16894" t="s">
        <v>25791</v>
      </c>
      <c r="B16894">
        <v>1</v>
      </c>
    </row>
    <row r="16895" spans="1:2">
      <c r="A16895" t="s">
        <v>25793</v>
      </c>
      <c r="B16895">
        <v>1</v>
      </c>
    </row>
    <row r="16896" spans="1:2">
      <c r="A16896" t="s">
        <v>25794</v>
      </c>
      <c r="B16896">
        <v>1</v>
      </c>
    </row>
    <row r="16897" spans="1:2">
      <c r="A16897" t="s">
        <v>25796</v>
      </c>
      <c r="B16897">
        <v>1</v>
      </c>
    </row>
    <row r="16898" spans="1:2">
      <c r="A16898" t="s">
        <v>25797</v>
      </c>
      <c r="B16898">
        <v>1</v>
      </c>
    </row>
    <row r="16899" spans="1:2">
      <c r="A16899" t="s">
        <v>25802</v>
      </c>
      <c r="B16899">
        <v>1</v>
      </c>
    </row>
    <row r="16900" spans="1:2">
      <c r="A16900" t="s">
        <v>25803</v>
      </c>
      <c r="B16900">
        <v>1</v>
      </c>
    </row>
    <row r="16901" spans="1:2">
      <c r="A16901" t="s">
        <v>25805</v>
      </c>
      <c r="B16901">
        <v>1</v>
      </c>
    </row>
    <row r="16902" spans="1:2">
      <c r="A16902" t="s">
        <v>25809</v>
      </c>
      <c r="B16902">
        <v>1</v>
      </c>
    </row>
    <row r="16903" spans="1:2">
      <c r="A16903" t="s">
        <v>25811</v>
      </c>
      <c r="B16903">
        <v>1</v>
      </c>
    </row>
    <row r="16904" spans="1:2">
      <c r="A16904" t="s">
        <v>25818</v>
      </c>
      <c r="B16904">
        <v>1</v>
      </c>
    </row>
    <row r="16905" spans="1:2">
      <c r="A16905">
        <v>53.9</v>
      </c>
      <c r="B16905">
        <v>1</v>
      </c>
    </row>
    <row r="16906" spans="1:2">
      <c r="A16906" t="s">
        <v>25822</v>
      </c>
      <c r="B16906">
        <v>1</v>
      </c>
    </row>
    <row r="16907" spans="1:2">
      <c r="A16907" t="s">
        <v>25826</v>
      </c>
      <c r="B16907">
        <v>1</v>
      </c>
    </row>
    <row r="16908" spans="1:2">
      <c r="A16908" t="s">
        <v>25827</v>
      </c>
      <c r="B16908">
        <v>1</v>
      </c>
    </row>
    <row r="16909" spans="1:2">
      <c r="A16909" t="s">
        <v>25828</v>
      </c>
      <c r="B16909">
        <v>1</v>
      </c>
    </row>
    <row r="16910" spans="1:2">
      <c r="A16910" t="s">
        <v>25829</v>
      </c>
      <c r="B16910">
        <v>1</v>
      </c>
    </row>
    <row r="16911" spans="1:2">
      <c r="A16911" t="s">
        <v>25832</v>
      </c>
      <c r="B16911">
        <v>1</v>
      </c>
    </row>
    <row r="16912" spans="1:2">
      <c r="A16912" t="s">
        <v>25835</v>
      </c>
      <c r="B16912">
        <v>1</v>
      </c>
    </row>
    <row r="16913" spans="1:2">
      <c r="A16913" t="s">
        <v>25836</v>
      </c>
      <c r="B16913">
        <v>1</v>
      </c>
    </row>
    <row r="16914" spans="1:2">
      <c r="A16914">
        <v>75.8</v>
      </c>
      <c r="B16914">
        <v>1</v>
      </c>
    </row>
    <row r="16915" spans="1:2">
      <c r="A16915">
        <v>75.7</v>
      </c>
      <c r="B16915">
        <v>1</v>
      </c>
    </row>
    <row r="16916" spans="1:2">
      <c r="A16916" t="s">
        <v>25840</v>
      </c>
      <c r="B16916">
        <v>1</v>
      </c>
    </row>
    <row r="16917" spans="1:2">
      <c r="A16917" t="s">
        <v>25842</v>
      </c>
      <c r="B16917">
        <v>1</v>
      </c>
    </row>
    <row r="16918" spans="1:2">
      <c r="A16918" t="s">
        <v>25846</v>
      </c>
      <c r="B16918">
        <v>1</v>
      </c>
    </row>
    <row r="16919" spans="1:2">
      <c r="A16919" t="s">
        <v>25847</v>
      </c>
      <c r="B16919">
        <v>1</v>
      </c>
    </row>
    <row r="16920" spans="1:2">
      <c r="A16920" t="s">
        <v>25848</v>
      </c>
      <c r="B16920">
        <v>1</v>
      </c>
    </row>
    <row r="16921" spans="1:2">
      <c r="A16921" t="s">
        <v>25849</v>
      </c>
      <c r="B16921">
        <v>1</v>
      </c>
    </row>
    <row r="16922" spans="1:2">
      <c r="A16922" t="s">
        <v>25850</v>
      </c>
      <c r="B16922">
        <v>1</v>
      </c>
    </row>
    <row r="16923" spans="1:2">
      <c r="A16923" t="e">
        <f>-for-age</f>
        <v>#NAME?</v>
      </c>
      <c r="B16923">
        <v>1</v>
      </c>
    </row>
    <row r="16924" spans="1:2">
      <c r="A16924" t="s">
        <v>25852</v>
      </c>
      <c r="B16924">
        <v>1</v>
      </c>
    </row>
    <row r="16925" spans="1:2">
      <c r="A16925" t="s">
        <v>25853</v>
      </c>
      <c r="B16925">
        <v>1</v>
      </c>
    </row>
    <row r="16926" spans="1:2">
      <c r="A16926" t="s">
        <v>25854</v>
      </c>
      <c r="B16926">
        <v>1</v>
      </c>
    </row>
    <row r="16927" spans="1:2">
      <c r="A16927" t="s">
        <v>25857</v>
      </c>
      <c r="B16927">
        <v>1</v>
      </c>
    </row>
    <row r="16928" spans="1:2">
      <c r="A16928" t="s">
        <v>25859</v>
      </c>
      <c r="B16928">
        <v>1</v>
      </c>
    </row>
    <row r="16929" spans="1:2">
      <c r="A16929" t="s">
        <v>25861</v>
      </c>
      <c r="B16929">
        <v>1</v>
      </c>
    </row>
    <row r="16930" spans="1:2">
      <c r="A16930" t="s">
        <v>25863</v>
      </c>
      <c r="B16930">
        <v>1</v>
      </c>
    </row>
    <row r="16931" spans="1:2">
      <c r="A16931" t="s">
        <v>25864</v>
      </c>
      <c r="B16931">
        <v>1</v>
      </c>
    </row>
    <row r="16932" spans="1:2">
      <c r="A16932" t="s">
        <v>25865</v>
      </c>
      <c r="B16932">
        <v>1</v>
      </c>
    </row>
    <row r="16933" spans="1:2">
      <c r="A16933" t="s">
        <v>25866</v>
      </c>
      <c r="B16933">
        <v>1</v>
      </c>
    </row>
    <row r="16934" spans="1:2">
      <c r="A16934" t="s">
        <v>25869</v>
      </c>
      <c r="B16934">
        <v>1</v>
      </c>
    </row>
    <row r="16935" spans="1:2">
      <c r="A16935" t="s">
        <v>25870</v>
      </c>
      <c r="B16935">
        <v>1</v>
      </c>
    </row>
    <row r="16936" spans="1:2">
      <c r="A16936" t="s">
        <v>25872</v>
      </c>
      <c r="B16936">
        <v>1</v>
      </c>
    </row>
    <row r="16937" spans="1:2">
      <c r="A16937" t="s">
        <v>25873</v>
      </c>
      <c r="B16937">
        <v>1</v>
      </c>
    </row>
    <row r="16938" spans="1:2">
      <c r="A16938" t="s">
        <v>25874</v>
      </c>
      <c r="B16938">
        <v>1</v>
      </c>
    </row>
    <row r="16939" spans="1:2">
      <c r="A16939" t="s">
        <v>25875</v>
      </c>
      <c r="B16939">
        <v>1</v>
      </c>
    </row>
    <row r="16940" spans="1:2">
      <c r="A16940" t="s">
        <v>25876</v>
      </c>
      <c r="B16940">
        <v>1</v>
      </c>
    </row>
    <row r="16941" spans="1:2">
      <c r="A16941" t="s">
        <v>25877</v>
      </c>
      <c r="B16941">
        <v>1</v>
      </c>
    </row>
    <row r="16942" spans="1:2">
      <c r="A16942" t="s">
        <v>25879</v>
      </c>
      <c r="B16942">
        <v>1</v>
      </c>
    </row>
    <row r="16943" spans="1:2">
      <c r="A16943" t="s">
        <v>25880</v>
      </c>
      <c r="B16943">
        <v>1</v>
      </c>
    </row>
    <row r="16944" spans="1:2">
      <c r="A16944" t="s">
        <v>25881</v>
      </c>
      <c r="B16944">
        <v>1</v>
      </c>
    </row>
    <row r="16945" spans="1:2">
      <c r="A16945" t="s">
        <v>25886</v>
      </c>
      <c r="B16945">
        <v>1</v>
      </c>
    </row>
    <row r="16946" spans="1:2">
      <c r="A16946" t="s">
        <v>25888</v>
      </c>
      <c r="B16946">
        <v>1</v>
      </c>
    </row>
    <row r="16947" spans="1:2">
      <c r="A16947" t="s">
        <v>25890</v>
      </c>
      <c r="B16947">
        <v>1</v>
      </c>
    </row>
    <row r="16948" spans="1:2">
      <c r="A16948" t="s">
        <v>25892</v>
      </c>
      <c r="B16948">
        <v>1</v>
      </c>
    </row>
    <row r="16949" spans="1:2">
      <c r="A16949" t="s">
        <v>25893</v>
      </c>
      <c r="B16949">
        <v>1</v>
      </c>
    </row>
    <row r="16950" spans="1:2">
      <c r="A16950" t="s">
        <v>25894</v>
      </c>
      <c r="B16950">
        <v>1</v>
      </c>
    </row>
    <row r="16951" spans="1:2">
      <c r="A16951" t="s">
        <v>25895</v>
      </c>
      <c r="B16951">
        <v>1</v>
      </c>
    </row>
    <row r="16952" spans="1:2">
      <c r="A16952" t="s">
        <v>25896</v>
      </c>
      <c r="B16952">
        <v>1</v>
      </c>
    </row>
    <row r="16953" spans="1:2">
      <c r="A16953" t="s">
        <v>25898</v>
      </c>
      <c r="B16953">
        <v>1</v>
      </c>
    </row>
    <row r="16954" spans="1:2">
      <c r="A16954" t="s">
        <v>25904</v>
      </c>
      <c r="B16954">
        <v>1</v>
      </c>
    </row>
    <row r="16955" spans="1:2">
      <c r="A16955" t="s">
        <v>25905</v>
      </c>
      <c r="B16955">
        <v>1</v>
      </c>
    </row>
    <row r="16956" spans="1:2">
      <c r="A16956" t="s">
        <v>25906</v>
      </c>
      <c r="B16956">
        <v>1</v>
      </c>
    </row>
    <row r="16957" spans="1:2">
      <c r="A16957" t="s">
        <v>25907</v>
      </c>
      <c r="B16957">
        <v>1</v>
      </c>
    </row>
    <row r="16958" spans="1:2">
      <c r="A16958" t="s">
        <v>25908</v>
      </c>
      <c r="B16958">
        <v>1</v>
      </c>
    </row>
    <row r="16959" spans="1:2">
      <c r="A16959" t="s">
        <v>25909</v>
      </c>
      <c r="B16959">
        <v>1</v>
      </c>
    </row>
    <row r="16960" spans="1:2">
      <c r="A16960" t="s">
        <v>25910</v>
      </c>
      <c r="B16960">
        <v>1</v>
      </c>
    </row>
    <row r="16961" spans="1:2">
      <c r="A16961" t="s">
        <v>25912</v>
      </c>
      <c r="B16961">
        <v>1</v>
      </c>
    </row>
    <row r="16962" spans="1:2">
      <c r="A16962" t="s">
        <v>25914</v>
      </c>
      <c r="B16962">
        <v>1</v>
      </c>
    </row>
    <row r="16963" spans="1:2">
      <c r="A16963">
        <v>407</v>
      </c>
      <c r="B16963">
        <v>1</v>
      </c>
    </row>
    <row r="16964" spans="1:2">
      <c r="A16964">
        <v>406</v>
      </c>
      <c r="B16964">
        <v>1</v>
      </c>
    </row>
    <row r="16965" spans="1:2">
      <c r="A16965">
        <v>16.5</v>
      </c>
      <c r="B16965">
        <v>1</v>
      </c>
    </row>
    <row r="16966" spans="1:2">
      <c r="A16966">
        <v>16.399999999999999</v>
      </c>
      <c r="B16966">
        <v>1</v>
      </c>
    </row>
    <row r="16967" spans="1:2">
      <c r="A16967">
        <v>402</v>
      </c>
      <c r="B16967">
        <v>1</v>
      </c>
    </row>
    <row r="16968" spans="1:2">
      <c r="A16968" t="s">
        <v>25918</v>
      </c>
      <c r="B16968">
        <v>1</v>
      </c>
    </row>
    <row r="16969" spans="1:2">
      <c r="A16969">
        <v>9.44</v>
      </c>
      <c r="B16969">
        <v>1</v>
      </c>
    </row>
    <row r="16970" spans="1:2">
      <c r="A16970" t="s">
        <v>25919</v>
      </c>
      <c r="B16970">
        <v>1</v>
      </c>
    </row>
    <row r="16971" spans="1:2">
      <c r="A16971" t="s">
        <v>25924</v>
      </c>
      <c r="B16971">
        <v>1</v>
      </c>
    </row>
    <row r="16972" spans="1:2">
      <c r="A16972" t="s">
        <v>25925</v>
      </c>
      <c r="B16972">
        <v>1</v>
      </c>
    </row>
    <row r="16973" spans="1:2">
      <c r="A16973">
        <v>38.6</v>
      </c>
      <c r="B16973">
        <v>1</v>
      </c>
    </row>
    <row r="16974" spans="1:2">
      <c r="A16974" t="s">
        <v>25926</v>
      </c>
      <c r="B16974">
        <v>1</v>
      </c>
    </row>
    <row r="16975" spans="1:2">
      <c r="A16975" t="s">
        <v>25928</v>
      </c>
      <c r="B16975">
        <v>1</v>
      </c>
    </row>
    <row r="16976" spans="1:2">
      <c r="A16976" t="s">
        <v>25929</v>
      </c>
      <c r="B16976">
        <v>1</v>
      </c>
    </row>
    <row r="16977" spans="1:2">
      <c r="A16977" t="s">
        <v>9230</v>
      </c>
      <c r="B16977">
        <v>1</v>
      </c>
    </row>
    <row r="16978" spans="1:2">
      <c r="A16978" t="s">
        <v>25931</v>
      </c>
      <c r="B16978">
        <v>1</v>
      </c>
    </row>
    <row r="16979" spans="1:2">
      <c r="A16979" t="s">
        <v>25933</v>
      </c>
      <c r="B16979">
        <v>1</v>
      </c>
    </row>
    <row r="16980" spans="1:2">
      <c r="A16980" t="s">
        <v>25934</v>
      </c>
      <c r="B16980">
        <v>1</v>
      </c>
    </row>
    <row r="16981" spans="1:2">
      <c r="A16981" t="s">
        <v>25935</v>
      </c>
      <c r="B16981">
        <v>1</v>
      </c>
    </row>
    <row r="16982" spans="1:2">
      <c r="A16982" t="s">
        <v>25937</v>
      </c>
      <c r="B16982">
        <v>1</v>
      </c>
    </row>
    <row r="16983" spans="1:2">
      <c r="A16983" t="s">
        <v>25938</v>
      </c>
      <c r="B16983">
        <v>1</v>
      </c>
    </row>
    <row r="16984" spans="1:2">
      <c r="A16984" t="s">
        <v>25939</v>
      </c>
      <c r="B16984">
        <v>1</v>
      </c>
    </row>
    <row r="16985" spans="1:2">
      <c r="A16985" t="s">
        <v>25940</v>
      </c>
      <c r="B16985">
        <v>1</v>
      </c>
    </row>
    <row r="16986" spans="1:2">
      <c r="A16986" t="s">
        <v>25941</v>
      </c>
      <c r="B16986">
        <v>1</v>
      </c>
    </row>
    <row r="16987" spans="1:2">
      <c r="A16987" t="s">
        <v>25942</v>
      </c>
      <c r="B16987">
        <v>1</v>
      </c>
    </row>
    <row r="16988" spans="1:2">
      <c r="A16988" t="s">
        <v>25943</v>
      </c>
      <c r="B16988">
        <v>1</v>
      </c>
    </row>
    <row r="16989" spans="1:2">
      <c r="A16989" t="s">
        <v>25946</v>
      </c>
      <c r="B16989">
        <v>1</v>
      </c>
    </row>
    <row r="16990" spans="1:2">
      <c r="A16990" t="s">
        <v>25947</v>
      </c>
      <c r="B16990">
        <v>1</v>
      </c>
    </row>
    <row r="16991" spans="1:2">
      <c r="A16991" t="s">
        <v>25949</v>
      </c>
      <c r="B16991">
        <v>1</v>
      </c>
    </row>
    <row r="16992" spans="1:2">
      <c r="A16992" t="s">
        <v>25950</v>
      </c>
      <c r="B16992">
        <v>1</v>
      </c>
    </row>
    <row r="16993" spans="1:2">
      <c r="A16993" t="s">
        <v>25952</v>
      </c>
      <c r="B16993">
        <v>1</v>
      </c>
    </row>
    <row r="16994" spans="1:2">
      <c r="A16994" t="s">
        <v>25953</v>
      </c>
      <c r="B16994">
        <v>1</v>
      </c>
    </row>
    <row r="16995" spans="1:2">
      <c r="A16995" t="s">
        <v>25956</v>
      </c>
      <c r="B16995">
        <v>1</v>
      </c>
    </row>
    <row r="16996" spans="1:2">
      <c r="A16996" t="s">
        <v>25957</v>
      </c>
      <c r="B16996">
        <v>1</v>
      </c>
    </row>
    <row r="16997" spans="1:2">
      <c r="A16997" t="s">
        <v>25958</v>
      </c>
      <c r="B16997">
        <v>1</v>
      </c>
    </row>
    <row r="16998" spans="1:2">
      <c r="A16998" t="s">
        <v>25960</v>
      </c>
      <c r="B16998">
        <v>1</v>
      </c>
    </row>
    <row r="16999" spans="1:2">
      <c r="A16999" t="s">
        <v>25961</v>
      </c>
      <c r="B16999">
        <v>1</v>
      </c>
    </row>
    <row r="17000" spans="1:2">
      <c r="A17000" t="s">
        <v>25962</v>
      </c>
      <c r="B17000">
        <v>1</v>
      </c>
    </row>
    <row r="17001" spans="1:2">
      <c r="A17001" t="s">
        <v>25963</v>
      </c>
      <c r="B17001">
        <v>1</v>
      </c>
    </row>
    <row r="17002" spans="1:2">
      <c r="A17002" t="s">
        <v>25964</v>
      </c>
      <c r="B17002">
        <v>1</v>
      </c>
    </row>
    <row r="17003" spans="1:2">
      <c r="A17003" t="s">
        <v>25965</v>
      </c>
      <c r="B17003">
        <v>1</v>
      </c>
    </row>
    <row r="17004" spans="1:2">
      <c r="A17004">
        <v>120.5</v>
      </c>
      <c r="B17004">
        <v>1</v>
      </c>
    </row>
    <row r="17005" spans="1:2">
      <c r="A17005" t="s">
        <v>25968</v>
      </c>
      <c r="B17005">
        <v>1</v>
      </c>
    </row>
    <row r="17006" spans="1:2">
      <c r="A17006" t="s">
        <v>25970</v>
      </c>
      <c r="B17006">
        <v>1</v>
      </c>
    </row>
    <row r="17007" spans="1:2">
      <c r="A17007" t="s">
        <v>25971</v>
      </c>
      <c r="B17007">
        <v>1</v>
      </c>
    </row>
    <row r="17008" spans="1:2">
      <c r="A17008" t="s">
        <v>25973</v>
      </c>
      <c r="B17008">
        <v>1</v>
      </c>
    </row>
    <row r="17009" spans="1:2">
      <c r="A17009" t="s">
        <v>25975</v>
      </c>
      <c r="B17009">
        <v>1</v>
      </c>
    </row>
    <row r="17010" spans="1:2">
      <c r="A17010" t="s">
        <v>25977</v>
      </c>
      <c r="B17010">
        <v>1</v>
      </c>
    </row>
    <row r="17011" spans="1:2">
      <c r="A17011" t="s">
        <v>25980</v>
      </c>
      <c r="B17011">
        <v>1</v>
      </c>
    </row>
    <row r="17012" spans="1:2">
      <c r="A17012" t="s">
        <v>25981</v>
      </c>
      <c r="B17012">
        <v>1</v>
      </c>
    </row>
    <row r="17013" spans="1:2">
      <c r="A17013" t="s">
        <v>25983</v>
      </c>
      <c r="B17013">
        <v>1</v>
      </c>
    </row>
    <row r="17014" spans="1:2">
      <c r="A17014" t="s">
        <v>25986</v>
      </c>
      <c r="B17014">
        <v>1</v>
      </c>
    </row>
    <row r="17015" spans="1:2">
      <c r="A17015" t="s">
        <v>25987</v>
      </c>
      <c r="B17015">
        <v>1</v>
      </c>
    </row>
    <row r="17016" spans="1:2">
      <c r="A17016" t="s">
        <v>25988</v>
      </c>
      <c r="B17016">
        <v>1</v>
      </c>
    </row>
    <row r="17017" spans="1:2">
      <c r="A17017" t="s">
        <v>25990</v>
      </c>
      <c r="B17017">
        <v>1</v>
      </c>
    </row>
    <row r="17018" spans="1:2">
      <c r="A17018" t="s">
        <v>25991</v>
      </c>
      <c r="B17018">
        <v>1</v>
      </c>
    </row>
    <row r="17019" spans="1:2">
      <c r="A17019" t="s">
        <v>25992</v>
      </c>
      <c r="B17019">
        <v>1</v>
      </c>
    </row>
    <row r="17020" spans="1:2">
      <c r="A17020" t="s">
        <v>26000</v>
      </c>
      <c r="B17020">
        <v>1</v>
      </c>
    </row>
    <row r="17021" spans="1:2">
      <c r="A17021" t="s">
        <v>26002</v>
      </c>
      <c r="B17021">
        <v>1</v>
      </c>
    </row>
    <row r="17022" spans="1:2">
      <c r="A17022" t="s">
        <v>26003</v>
      </c>
      <c r="B17022">
        <v>1</v>
      </c>
    </row>
    <row r="17023" spans="1:2">
      <c r="A17023" t="s">
        <v>26004</v>
      </c>
      <c r="B17023">
        <v>1</v>
      </c>
    </row>
    <row r="17024" spans="1:2">
      <c r="A17024" t="s">
        <v>26005</v>
      </c>
      <c r="B17024">
        <v>1</v>
      </c>
    </row>
    <row r="17025" spans="1:2">
      <c r="A17025" t="s">
        <v>26007</v>
      </c>
      <c r="B17025">
        <v>1</v>
      </c>
    </row>
    <row r="17026" spans="1:2">
      <c r="A17026" t="s">
        <v>26008</v>
      </c>
      <c r="B17026">
        <v>1</v>
      </c>
    </row>
    <row r="17027" spans="1:2">
      <c r="A17027" t="s">
        <v>26009</v>
      </c>
      <c r="B17027">
        <v>1</v>
      </c>
    </row>
    <row r="17028" spans="1:2">
      <c r="A17028" t="s">
        <v>26010</v>
      </c>
      <c r="B17028">
        <v>1</v>
      </c>
    </row>
    <row r="17029" spans="1:2">
      <c r="A17029" t="s">
        <v>26012</v>
      </c>
      <c r="B17029">
        <v>1</v>
      </c>
    </row>
    <row r="17030" spans="1:2">
      <c r="A17030" t="s">
        <v>11067</v>
      </c>
      <c r="B17030">
        <v>1</v>
      </c>
    </row>
    <row r="17031" spans="1:2">
      <c r="A17031" t="s">
        <v>26015</v>
      </c>
      <c r="B17031">
        <v>1</v>
      </c>
    </row>
    <row r="17032" spans="1:2">
      <c r="A17032" t="s">
        <v>26016</v>
      </c>
      <c r="B17032">
        <v>1</v>
      </c>
    </row>
    <row r="17033" spans="1:2">
      <c r="A17033" t="s">
        <v>26018</v>
      </c>
      <c r="B17033">
        <v>1</v>
      </c>
    </row>
    <row r="17034" spans="1:2">
      <c r="A17034" t="s">
        <v>26023</v>
      </c>
      <c r="B17034">
        <v>1</v>
      </c>
    </row>
    <row r="17035" spans="1:2">
      <c r="A17035" t="s">
        <v>26024</v>
      </c>
      <c r="B17035">
        <v>1</v>
      </c>
    </row>
    <row r="17036" spans="1:2">
      <c r="A17036" t="s">
        <v>26025</v>
      </c>
      <c r="B17036">
        <v>1</v>
      </c>
    </row>
    <row r="17037" spans="1:2">
      <c r="A17037" t="s">
        <v>26026</v>
      </c>
      <c r="B17037">
        <v>1</v>
      </c>
    </row>
    <row r="17038" spans="1:2">
      <c r="A17038" t="s">
        <v>26034</v>
      </c>
      <c r="B17038">
        <v>1</v>
      </c>
    </row>
    <row r="17039" spans="1:2">
      <c r="A17039" t="s">
        <v>9432</v>
      </c>
      <c r="B17039">
        <v>1</v>
      </c>
    </row>
    <row r="17040" spans="1:2">
      <c r="A17040" t="s">
        <v>26035</v>
      </c>
      <c r="B17040">
        <v>1</v>
      </c>
    </row>
    <row r="17041" spans="1:2">
      <c r="A17041" t="s">
        <v>26037</v>
      </c>
      <c r="B17041">
        <v>1</v>
      </c>
    </row>
    <row r="17042" spans="1:2">
      <c r="A17042" t="s">
        <v>26038</v>
      </c>
      <c r="B17042">
        <v>1</v>
      </c>
    </row>
    <row r="17043" spans="1:2">
      <c r="A17043" t="s">
        <v>26046</v>
      </c>
      <c r="B17043">
        <v>1</v>
      </c>
    </row>
    <row r="17044" spans="1:2">
      <c r="A17044" t="s">
        <v>26049</v>
      </c>
      <c r="B17044">
        <v>1</v>
      </c>
    </row>
    <row r="17045" spans="1:2">
      <c r="A17045" t="s">
        <v>26050</v>
      </c>
      <c r="B17045">
        <v>1</v>
      </c>
    </row>
    <row r="17046" spans="1:2">
      <c r="A17046" t="s">
        <v>26052</v>
      </c>
      <c r="B17046">
        <v>1</v>
      </c>
    </row>
    <row r="17047" spans="1:2">
      <c r="A17047" t="s">
        <v>26055</v>
      </c>
      <c r="B17047">
        <v>1</v>
      </c>
    </row>
    <row r="17048" spans="1:2">
      <c r="A17048" t="s">
        <v>26056</v>
      </c>
      <c r="B17048">
        <v>1</v>
      </c>
    </row>
    <row r="17049" spans="1:2">
      <c r="A17049" t="s">
        <v>26058</v>
      </c>
      <c r="B17049">
        <v>1</v>
      </c>
    </row>
    <row r="17050" spans="1:2">
      <c r="A17050" t="s">
        <v>26060</v>
      </c>
      <c r="B17050">
        <v>1</v>
      </c>
    </row>
    <row r="17051" spans="1:2">
      <c r="A17051" t="s">
        <v>26062</v>
      </c>
      <c r="B17051">
        <v>1</v>
      </c>
    </row>
    <row r="17052" spans="1:2">
      <c r="A17052" t="s">
        <v>26063</v>
      </c>
      <c r="B17052">
        <v>1</v>
      </c>
    </row>
    <row r="17053" spans="1:2">
      <c r="A17053" t="s">
        <v>26064</v>
      </c>
      <c r="B17053">
        <v>1</v>
      </c>
    </row>
    <row r="17054" spans="1:2">
      <c r="A17054" t="s">
        <v>26066</v>
      </c>
      <c r="B17054">
        <v>1</v>
      </c>
    </row>
    <row r="17055" spans="1:2">
      <c r="A17055" t="s">
        <v>26067</v>
      </c>
      <c r="B17055">
        <v>1</v>
      </c>
    </row>
    <row r="17056" spans="1:2">
      <c r="A17056" t="s">
        <v>26068</v>
      </c>
      <c r="B17056">
        <v>1</v>
      </c>
    </row>
    <row r="17057" spans="1:2">
      <c r="A17057" t="s">
        <v>26070</v>
      </c>
      <c r="B17057">
        <v>1</v>
      </c>
    </row>
    <row r="17058" spans="1:2">
      <c r="A17058" t="s">
        <v>26074</v>
      </c>
      <c r="B17058">
        <v>1</v>
      </c>
    </row>
    <row r="17059" spans="1:2">
      <c r="A17059" t="s">
        <v>26075</v>
      </c>
      <c r="B17059">
        <v>1</v>
      </c>
    </row>
    <row r="17060" spans="1:2">
      <c r="A17060" t="s">
        <v>26076</v>
      </c>
      <c r="B17060">
        <v>1</v>
      </c>
    </row>
    <row r="17061" spans="1:2">
      <c r="A17061" t="s">
        <v>26077</v>
      </c>
      <c r="B17061">
        <v>1</v>
      </c>
    </row>
    <row r="17062" spans="1:2">
      <c r="A17062">
        <v>18.2</v>
      </c>
      <c r="B17062">
        <v>1</v>
      </c>
    </row>
    <row r="17063" spans="1:2">
      <c r="A17063" t="s">
        <v>26079</v>
      </c>
      <c r="B17063">
        <v>1</v>
      </c>
    </row>
    <row r="17064" spans="1:2">
      <c r="A17064" t="s">
        <v>26080</v>
      </c>
      <c r="B17064">
        <v>1</v>
      </c>
    </row>
    <row r="17065" spans="1:2">
      <c r="A17065" t="s">
        <v>26081</v>
      </c>
      <c r="B17065">
        <v>1</v>
      </c>
    </row>
    <row r="17066" spans="1:2">
      <c r="A17066" t="s">
        <v>26082</v>
      </c>
      <c r="B17066">
        <v>1</v>
      </c>
    </row>
    <row r="17067" spans="1:2">
      <c r="A17067" t="s">
        <v>26085</v>
      </c>
      <c r="B17067">
        <v>1</v>
      </c>
    </row>
    <row r="17068" spans="1:2">
      <c r="A17068">
        <v>10.8</v>
      </c>
      <c r="B17068">
        <v>1</v>
      </c>
    </row>
    <row r="17069" spans="1:2">
      <c r="A17069" t="s">
        <v>26087</v>
      </c>
      <c r="B17069">
        <v>1</v>
      </c>
    </row>
    <row r="17070" spans="1:2">
      <c r="A17070" t="s">
        <v>26089</v>
      </c>
      <c r="B17070">
        <v>1</v>
      </c>
    </row>
    <row r="17071" spans="1:2">
      <c r="A17071">
        <v>33.5</v>
      </c>
      <c r="B17071">
        <v>1</v>
      </c>
    </row>
    <row r="17072" spans="1:2">
      <c r="A17072" t="s">
        <v>26095</v>
      </c>
      <c r="B17072">
        <v>1</v>
      </c>
    </row>
    <row r="17073" spans="1:2">
      <c r="A17073" t="s">
        <v>26096</v>
      </c>
      <c r="B17073">
        <v>1</v>
      </c>
    </row>
    <row r="17074" spans="1:2">
      <c r="A17074" t="s">
        <v>26098</v>
      </c>
      <c r="B17074">
        <v>1</v>
      </c>
    </row>
    <row r="17075" spans="1:2">
      <c r="A17075" t="s">
        <v>26099</v>
      </c>
      <c r="B17075">
        <v>1</v>
      </c>
    </row>
    <row r="17076" spans="1:2">
      <c r="A17076" t="s">
        <v>26100</v>
      </c>
      <c r="B17076">
        <v>1</v>
      </c>
    </row>
    <row r="17077" spans="1:2">
      <c r="A17077">
        <v>1962</v>
      </c>
      <c r="B17077">
        <v>1</v>
      </c>
    </row>
    <row r="17078" spans="1:2">
      <c r="A17078" t="s">
        <v>26109</v>
      </c>
      <c r="B17078">
        <v>1</v>
      </c>
    </row>
    <row r="17079" spans="1:2">
      <c r="A17079">
        <v>1.4</v>
      </c>
      <c r="B17079">
        <v>1</v>
      </c>
    </row>
    <row r="17080" spans="1:2">
      <c r="A17080" t="s">
        <v>26111</v>
      </c>
      <c r="B17080">
        <v>1</v>
      </c>
    </row>
    <row r="17081" spans="1:2">
      <c r="A17081" t="s">
        <v>26115</v>
      </c>
      <c r="B17081">
        <v>1</v>
      </c>
    </row>
    <row r="17082" spans="1:2">
      <c r="A17082">
        <v>0.113</v>
      </c>
      <c r="B17082">
        <v>1</v>
      </c>
    </row>
    <row r="17083" spans="1:2">
      <c r="A17083" t="s">
        <v>26121</v>
      </c>
      <c r="B17083">
        <v>1</v>
      </c>
    </row>
    <row r="17084" spans="1:2">
      <c r="A17084" t="s">
        <v>26122</v>
      </c>
      <c r="B17084">
        <v>1</v>
      </c>
    </row>
    <row r="17085" spans="1:2">
      <c r="A17085">
        <v>2.99</v>
      </c>
      <c r="B17085">
        <v>1</v>
      </c>
    </row>
    <row r="17086" spans="1:2">
      <c r="A17086">
        <v>8.02</v>
      </c>
      <c r="B17086">
        <v>1</v>
      </c>
    </row>
    <row r="17087" spans="1:2">
      <c r="A17087" t="s">
        <v>26123</v>
      </c>
      <c r="B17087">
        <v>1</v>
      </c>
    </row>
    <row r="17088" spans="1:2">
      <c r="A17088" t="s">
        <v>26124</v>
      </c>
      <c r="B17088">
        <v>1</v>
      </c>
    </row>
    <row r="17089" spans="1:2">
      <c r="A17089" t="s">
        <v>26126</v>
      </c>
      <c r="B17089">
        <v>1</v>
      </c>
    </row>
    <row r="17090" spans="1:2">
      <c r="A17090" t="s">
        <v>8962</v>
      </c>
      <c r="B17090">
        <v>1</v>
      </c>
    </row>
    <row r="17091" spans="1:2">
      <c r="A17091" t="s">
        <v>26127</v>
      </c>
      <c r="B17091">
        <v>1</v>
      </c>
    </row>
    <row r="17092" spans="1:2">
      <c r="A17092" t="s">
        <v>26129</v>
      </c>
      <c r="B17092">
        <v>1</v>
      </c>
    </row>
    <row r="17093" spans="1:2">
      <c r="A17093" t="s">
        <v>26130</v>
      </c>
      <c r="B17093">
        <v>1</v>
      </c>
    </row>
    <row r="17094" spans="1:2">
      <c r="A17094" t="s">
        <v>26131</v>
      </c>
      <c r="B17094">
        <v>1</v>
      </c>
    </row>
    <row r="17095" spans="1:2">
      <c r="A17095" t="s">
        <v>26132</v>
      </c>
      <c r="B17095">
        <v>1</v>
      </c>
    </row>
    <row r="17096" spans="1:2">
      <c r="A17096" t="s">
        <v>9285</v>
      </c>
      <c r="B17096">
        <v>1</v>
      </c>
    </row>
    <row r="17097" spans="1:2">
      <c r="A17097" t="s">
        <v>26135</v>
      </c>
      <c r="B17097">
        <v>1</v>
      </c>
    </row>
    <row r="17098" spans="1:2">
      <c r="A17098" t="s">
        <v>26136</v>
      </c>
      <c r="B17098">
        <v>1</v>
      </c>
    </row>
    <row r="17099" spans="1:2">
      <c r="A17099">
        <v>48.7</v>
      </c>
      <c r="B17099">
        <v>1</v>
      </c>
    </row>
    <row r="17100" spans="1:2">
      <c r="A17100" t="s">
        <v>26139</v>
      </c>
      <c r="B17100">
        <v>1</v>
      </c>
    </row>
    <row r="17101" spans="1:2">
      <c r="A17101" t="s">
        <v>26143</v>
      </c>
      <c r="B17101">
        <v>1</v>
      </c>
    </row>
    <row r="17102" spans="1:2">
      <c r="A17102" t="s">
        <v>26146</v>
      </c>
      <c r="B17102">
        <v>1</v>
      </c>
    </row>
    <row r="17103" spans="1:2">
      <c r="A17103" t="s">
        <v>26148</v>
      </c>
      <c r="B17103">
        <v>1</v>
      </c>
    </row>
    <row r="17104" spans="1:2">
      <c r="A17104" t="s">
        <v>26153</v>
      </c>
      <c r="B17104">
        <v>1</v>
      </c>
    </row>
    <row r="17105" spans="1:2">
      <c r="A17105" t="s">
        <v>26154</v>
      </c>
      <c r="B17105">
        <v>1</v>
      </c>
    </row>
    <row r="17106" spans="1:2">
      <c r="A17106" t="s">
        <v>26155</v>
      </c>
      <c r="B17106">
        <v>1</v>
      </c>
    </row>
    <row r="17107" spans="1:2">
      <c r="A17107" t="s">
        <v>26157</v>
      </c>
      <c r="B17107">
        <v>1</v>
      </c>
    </row>
    <row r="17108" spans="1:2">
      <c r="A17108" t="s">
        <v>26159</v>
      </c>
      <c r="B17108">
        <v>1</v>
      </c>
    </row>
    <row r="17109" spans="1:2">
      <c r="A17109" t="s">
        <v>26161</v>
      </c>
      <c r="B17109">
        <v>1</v>
      </c>
    </row>
    <row r="17110" spans="1:2">
      <c r="A17110" t="s">
        <v>26162</v>
      </c>
      <c r="B17110">
        <v>1</v>
      </c>
    </row>
    <row r="17111" spans="1:2">
      <c r="A17111" t="s">
        <v>26167</v>
      </c>
      <c r="B17111">
        <v>1</v>
      </c>
    </row>
    <row r="17112" spans="1:2">
      <c r="A17112" t="s">
        <v>10836</v>
      </c>
      <c r="B17112">
        <v>1</v>
      </c>
    </row>
    <row r="17113" spans="1:2">
      <c r="A17113">
        <v>2.4500000000000002</v>
      </c>
      <c r="B17113">
        <v>1</v>
      </c>
    </row>
    <row r="17114" spans="1:2">
      <c r="A17114" t="s">
        <v>26173</v>
      </c>
      <c r="B17114">
        <v>1</v>
      </c>
    </row>
    <row r="17115" spans="1:2">
      <c r="A17115" t="s">
        <v>26174</v>
      </c>
      <c r="B17115">
        <v>1</v>
      </c>
    </row>
    <row r="17116" spans="1:2">
      <c r="A17116" t="s">
        <v>26175</v>
      </c>
      <c r="B17116">
        <v>1</v>
      </c>
    </row>
    <row r="17117" spans="1:2">
      <c r="A17117">
        <v>540</v>
      </c>
      <c r="B17117">
        <v>1</v>
      </c>
    </row>
    <row r="17118" spans="1:2">
      <c r="A17118" t="s">
        <v>26176</v>
      </c>
      <c r="B17118">
        <v>1</v>
      </c>
    </row>
    <row r="17119" spans="1:2">
      <c r="A17119" t="s">
        <v>26177</v>
      </c>
      <c r="B17119">
        <v>1</v>
      </c>
    </row>
    <row r="17120" spans="1:2">
      <c r="A17120">
        <v>545</v>
      </c>
      <c r="B17120">
        <v>1</v>
      </c>
    </row>
    <row r="17121" spans="1:2">
      <c r="A17121" t="s">
        <v>26179</v>
      </c>
      <c r="B17121">
        <v>1</v>
      </c>
    </row>
    <row r="17122" spans="1:2">
      <c r="A17122" t="s">
        <v>26180</v>
      </c>
      <c r="B17122">
        <v>1</v>
      </c>
    </row>
    <row r="17123" spans="1:2">
      <c r="A17123" t="s">
        <v>26181</v>
      </c>
      <c r="B17123">
        <v>1</v>
      </c>
    </row>
    <row r="17124" spans="1:2">
      <c r="A17124" t="s">
        <v>26183</v>
      </c>
      <c r="B17124">
        <v>1</v>
      </c>
    </row>
    <row r="17125" spans="1:2">
      <c r="A17125" t="s">
        <v>26186</v>
      </c>
      <c r="B17125">
        <v>1</v>
      </c>
    </row>
    <row r="17126" spans="1:2">
      <c r="A17126" t="s">
        <v>26187</v>
      </c>
      <c r="B17126">
        <v>1</v>
      </c>
    </row>
    <row r="17127" spans="1:2">
      <c r="A17127" t="s">
        <v>26189</v>
      </c>
      <c r="B17127">
        <v>1</v>
      </c>
    </row>
    <row r="17128" spans="1:2">
      <c r="A17128" t="s">
        <v>26191</v>
      </c>
      <c r="B17128">
        <v>1</v>
      </c>
    </row>
    <row r="17129" spans="1:2">
      <c r="A17129" t="s">
        <v>26192</v>
      </c>
      <c r="B17129">
        <v>1</v>
      </c>
    </row>
    <row r="17130" spans="1:2">
      <c r="A17130" t="s">
        <v>26193</v>
      </c>
      <c r="B17130">
        <v>1</v>
      </c>
    </row>
    <row r="17131" spans="1:2">
      <c r="A17131" t="s">
        <v>26194</v>
      </c>
      <c r="B17131">
        <v>1</v>
      </c>
    </row>
    <row r="17132" spans="1:2">
      <c r="A17132" t="s">
        <v>26195</v>
      </c>
      <c r="B17132">
        <v>1</v>
      </c>
    </row>
    <row r="17133" spans="1:2">
      <c r="A17133" t="s">
        <v>26197</v>
      </c>
      <c r="B17133">
        <v>1</v>
      </c>
    </row>
    <row r="17134" spans="1:2">
      <c r="A17134" t="s">
        <v>26200</v>
      </c>
      <c r="B17134">
        <v>1</v>
      </c>
    </row>
    <row r="17135" spans="1:2">
      <c r="A17135" t="s">
        <v>26201</v>
      </c>
      <c r="B17135">
        <v>1</v>
      </c>
    </row>
    <row r="17136" spans="1:2">
      <c r="A17136" t="s">
        <v>26203</v>
      </c>
      <c r="B17136">
        <v>1</v>
      </c>
    </row>
    <row r="17137" spans="1:2">
      <c r="A17137" t="s">
        <v>9476</v>
      </c>
      <c r="B17137">
        <v>1</v>
      </c>
    </row>
    <row r="17138" spans="1:2">
      <c r="A17138" t="s">
        <v>26204</v>
      </c>
      <c r="B17138">
        <v>1</v>
      </c>
    </row>
    <row r="17139" spans="1:2">
      <c r="A17139" t="s">
        <v>26205</v>
      </c>
      <c r="B17139">
        <v>1</v>
      </c>
    </row>
    <row r="17140" spans="1:2">
      <c r="A17140">
        <v>198.3</v>
      </c>
      <c r="B17140">
        <v>1</v>
      </c>
    </row>
    <row r="17141" spans="1:2">
      <c r="A17141" t="s">
        <v>26206</v>
      </c>
      <c r="B17141">
        <v>1</v>
      </c>
    </row>
    <row r="17142" spans="1:2">
      <c r="A17142" t="s">
        <v>26207</v>
      </c>
      <c r="B17142">
        <v>1</v>
      </c>
    </row>
    <row r="17143" spans="1:2">
      <c r="A17143" t="s">
        <v>26208</v>
      </c>
      <c r="B17143">
        <v>1</v>
      </c>
    </row>
    <row r="17144" spans="1:2">
      <c r="A17144" t="s">
        <v>26211</v>
      </c>
      <c r="B17144">
        <v>1</v>
      </c>
    </row>
    <row r="17145" spans="1:2">
      <c r="A17145" t="s">
        <v>26213</v>
      </c>
      <c r="B17145">
        <v>1</v>
      </c>
    </row>
    <row r="17146" spans="1:2">
      <c r="A17146" t="s">
        <v>26214</v>
      </c>
      <c r="B17146">
        <v>1</v>
      </c>
    </row>
    <row r="17147" spans="1:2">
      <c r="A17147" t="s">
        <v>26216</v>
      </c>
      <c r="B17147">
        <v>1</v>
      </c>
    </row>
    <row r="17148" spans="1:2">
      <c r="A17148" t="s">
        <v>26217</v>
      </c>
      <c r="B17148">
        <v>1</v>
      </c>
    </row>
    <row r="17149" spans="1:2">
      <c r="A17149" t="s">
        <v>26218</v>
      </c>
      <c r="B17149">
        <v>1</v>
      </c>
    </row>
    <row r="17150" spans="1:2">
      <c r="A17150" t="s">
        <v>26219</v>
      </c>
      <c r="B17150">
        <v>1</v>
      </c>
    </row>
    <row r="17151" spans="1:2">
      <c r="A17151" t="s">
        <v>26220</v>
      </c>
      <c r="B17151">
        <v>1</v>
      </c>
    </row>
    <row r="17152" spans="1:2">
      <c r="A17152" t="s">
        <v>26221</v>
      </c>
      <c r="B17152">
        <v>1</v>
      </c>
    </row>
    <row r="17153" spans="1:2">
      <c r="A17153" t="s">
        <v>26223</v>
      </c>
      <c r="B17153">
        <v>1</v>
      </c>
    </row>
    <row r="17154" spans="1:2">
      <c r="A17154" t="s">
        <v>26224</v>
      </c>
      <c r="B17154">
        <v>1</v>
      </c>
    </row>
    <row r="17155" spans="1:2">
      <c r="A17155" t="s">
        <v>26225</v>
      </c>
      <c r="B17155">
        <v>1</v>
      </c>
    </row>
    <row r="17156" spans="1:2">
      <c r="A17156" t="s">
        <v>26226</v>
      </c>
      <c r="B17156">
        <v>1</v>
      </c>
    </row>
    <row r="17157" spans="1:2">
      <c r="A17157" t="s">
        <v>26229</v>
      </c>
      <c r="B17157">
        <v>1</v>
      </c>
    </row>
    <row r="17158" spans="1:2">
      <c r="A17158">
        <v>368</v>
      </c>
      <c r="B17158">
        <v>1</v>
      </c>
    </row>
    <row r="17159" spans="1:2">
      <c r="A17159">
        <v>369</v>
      </c>
      <c r="B17159">
        <v>1</v>
      </c>
    </row>
    <row r="17160" spans="1:2">
      <c r="A17160">
        <v>6.8</v>
      </c>
      <c r="B17160">
        <v>1</v>
      </c>
    </row>
    <row r="17161" spans="1:2">
      <c r="A17161" t="s">
        <v>26232</v>
      </c>
      <c r="B17161">
        <v>1</v>
      </c>
    </row>
    <row r="17162" spans="1:2">
      <c r="A17162" t="s">
        <v>26234</v>
      </c>
      <c r="B17162">
        <v>1</v>
      </c>
    </row>
    <row r="17163" spans="1:2">
      <c r="A17163" t="s">
        <v>26237</v>
      </c>
      <c r="B17163">
        <v>1</v>
      </c>
    </row>
    <row r="17164" spans="1:2">
      <c r="A17164">
        <v>6.7</v>
      </c>
      <c r="B17164">
        <v>1</v>
      </c>
    </row>
    <row r="17165" spans="1:2">
      <c r="A17165" t="s">
        <v>26241</v>
      </c>
      <c r="B17165">
        <v>1</v>
      </c>
    </row>
    <row r="17166" spans="1:2">
      <c r="A17166" t="s">
        <v>26244</v>
      </c>
      <c r="B17166">
        <v>1</v>
      </c>
    </row>
    <row r="17167" spans="1:2">
      <c r="A17167" t="s">
        <v>26246</v>
      </c>
      <c r="B17167">
        <v>1</v>
      </c>
    </row>
    <row r="17168" spans="1:2">
      <c r="A17168" t="s">
        <v>26249</v>
      </c>
      <c r="B17168">
        <v>1</v>
      </c>
    </row>
    <row r="17169" spans="1:2">
      <c r="A17169" t="s">
        <v>26251</v>
      </c>
      <c r="B17169">
        <v>1</v>
      </c>
    </row>
    <row r="17170" spans="1:2">
      <c r="A17170" t="s">
        <v>26253</v>
      </c>
      <c r="B17170">
        <v>1</v>
      </c>
    </row>
    <row r="17171" spans="1:2">
      <c r="A17171" t="s">
        <v>26255</v>
      </c>
      <c r="B17171">
        <v>1</v>
      </c>
    </row>
    <row r="17172" spans="1:2">
      <c r="A17172" t="s">
        <v>26256</v>
      </c>
      <c r="B17172">
        <v>1</v>
      </c>
    </row>
    <row r="17173" spans="1:2">
      <c r="A17173" t="s">
        <v>26257</v>
      </c>
      <c r="B17173">
        <v>1</v>
      </c>
    </row>
    <row r="17174" spans="1:2">
      <c r="A17174" t="s">
        <v>11093</v>
      </c>
      <c r="B17174">
        <v>1</v>
      </c>
    </row>
    <row r="17175" spans="1:2">
      <c r="A17175" t="s">
        <v>26258</v>
      </c>
      <c r="B17175">
        <v>1</v>
      </c>
    </row>
    <row r="17176" spans="1:2">
      <c r="A17176" t="s">
        <v>26259</v>
      </c>
      <c r="B17176">
        <v>1</v>
      </c>
    </row>
    <row r="17177" spans="1:2">
      <c r="A17177" t="s">
        <v>10355</v>
      </c>
      <c r="B17177">
        <v>1</v>
      </c>
    </row>
    <row r="17178" spans="1:2">
      <c r="A17178" t="s">
        <v>10466</v>
      </c>
      <c r="B17178">
        <v>1</v>
      </c>
    </row>
    <row r="17179" spans="1:2">
      <c r="A17179" t="s">
        <v>26264</v>
      </c>
      <c r="B17179">
        <v>1</v>
      </c>
    </row>
    <row r="17180" spans="1:2">
      <c r="A17180" t="s">
        <v>26266</v>
      </c>
      <c r="B17180">
        <v>1</v>
      </c>
    </row>
    <row r="17181" spans="1:2">
      <c r="A17181" t="s">
        <v>26267</v>
      </c>
      <c r="B17181">
        <v>1</v>
      </c>
    </row>
    <row r="17182" spans="1:2">
      <c r="A17182" t="s">
        <v>26268</v>
      </c>
      <c r="B17182">
        <v>1</v>
      </c>
    </row>
    <row r="17183" spans="1:2">
      <c r="A17183" t="s">
        <v>26270</v>
      </c>
      <c r="B17183">
        <v>1</v>
      </c>
    </row>
    <row r="17184" spans="1:2">
      <c r="A17184" t="s">
        <v>26274</v>
      </c>
      <c r="B17184">
        <v>1</v>
      </c>
    </row>
    <row r="17185" spans="1:2">
      <c r="A17185" t="s">
        <v>26275</v>
      </c>
      <c r="B17185">
        <v>1</v>
      </c>
    </row>
    <row r="17186" spans="1:2">
      <c r="A17186" t="s">
        <v>26276</v>
      </c>
      <c r="B17186">
        <v>1</v>
      </c>
    </row>
    <row r="17187" spans="1:2">
      <c r="A17187" t="s">
        <v>26277</v>
      </c>
      <c r="B17187">
        <v>1</v>
      </c>
    </row>
    <row r="17188" spans="1:2">
      <c r="A17188" t="s">
        <v>26278</v>
      </c>
      <c r="B17188">
        <v>1</v>
      </c>
    </row>
    <row r="17189" spans="1:2">
      <c r="A17189" t="s">
        <v>26281</v>
      </c>
      <c r="B17189">
        <v>1</v>
      </c>
    </row>
    <row r="17190" spans="1:2">
      <c r="A17190" t="s">
        <v>26283</v>
      </c>
      <c r="B17190">
        <v>1</v>
      </c>
    </row>
    <row r="17191" spans="1:2">
      <c r="A17191" t="s">
        <v>26284</v>
      </c>
      <c r="B17191">
        <v>1</v>
      </c>
    </row>
    <row r="17192" spans="1:2">
      <c r="A17192" t="s">
        <v>26286</v>
      </c>
      <c r="B17192">
        <v>1</v>
      </c>
    </row>
    <row r="17193" spans="1:2">
      <c r="A17193" t="s">
        <v>26287</v>
      </c>
      <c r="B17193">
        <v>1</v>
      </c>
    </row>
    <row r="17194" spans="1:2">
      <c r="A17194" t="s">
        <v>26288</v>
      </c>
      <c r="B17194">
        <v>1</v>
      </c>
    </row>
    <row r="17195" spans="1:2">
      <c r="A17195" t="s">
        <v>26289</v>
      </c>
      <c r="B17195">
        <v>1</v>
      </c>
    </row>
    <row r="17196" spans="1:2">
      <c r="A17196" t="s">
        <v>26290</v>
      </c>
      <c r="B17196">
        <v>1</v>
      </c>
    </row>
    <row r="17197" spans="1:2">
      <c r="A17197" t="s">
        <v>26291</v>
      </c>
      <c r="B17197">
        <v>1</v>
      </c>
    </row>
    <row r="17198" spans="1:2">
      <c r="A17198" t="s">
        <v>26292</v>
      </c>
      <c r="B17198">
        <v>1</v>
      </c>
    </row>
    <row r="17199" spans="1:2">
      <c r="A17199" t="s">
        <v>26293</v>
      </c>
      <c r="B17199">
        <v>1</v>
      </c>
    </row>
    <row r="17200" spans="1:2">
      <c r="A17200" t="s">
        <v>26294</v>
      </c>
      <c r="B17200">
        <v>1</v>
      </c>
    </row>
    <row r="17201" spans="1:2">
      <c r="A17201" t="s">
        <v>26295</v>
      </c>
      <c r="B17201">
        <v>1</v>
      </c>
    </row>
    <row r="17202" spans="1:2">
      <c r="A17202" t="s">
        <v>26297</v>
      </c>
      <c r="B17202">
        <v>1</v>
      </c>
    </row>
    <row r="17203" spans="1:2">
      <c r="A17203" t="s">
        <v>26298</v>
      </c>
      <c r="B17203">
        <v>1</v>
      </c>
    </row>
    <row r="17204" spans="1:2">
      <c r="A17204" t="s">
        <v>26299</v>
      </c>
      <c r="B17204">
        <v>1</v>
      </c>
    </row>
    <row r="17205" spans="1:2">
      <c r="A17205" t="s">
        <v>26300</v>
      </c>
      <c r="B17205">
        <v>1</v>
      </c>
    </row>
    <row r="17206" spans="1:2">
      <c r="A17206" t="s">
        <v>26301</v>
      </c>
      <c r="B17206">
        <v>1</v>
      </c>
    </row>
    <row r="17207" spans="1:2">
      <c r="A17207" t="s">
        <v>26303</v>
      </c>
      <c r="B17207">
        <v>1</v>
      </c>
    </row>
    <row r="17208" spans="1:2">
      <c r="A17208" t="s">
        <v>26304</v>
      </c>
      <c r="B17208">
        <v>1</v>
      </c>
    </row>
    <row r="17209" spans="1:2">
      <c r="A17209" t="s">
        <v>26305</v>
      </c>
      <c r="B17209">
        <v>1</v>
      </c>
    </row>
    <row r="17210" spans="1:2">
      <c r="A17210" t="s">
        <v>26306</v>
      </c>
      <c r="B17210">
        <v>1</v>
      </c>
    </row>
    <row r="17211" spans="1:2">
      <c r="A17211" t="s">
        <v>9269</v>
      </c>
      <c r="B17211">
        <v>1</v>
      </c>
    </row>
    <row r="17212" spans="1:2">
      <c r="A17212" t="s">
        <v>26308</v>
      </c>
      <c r="B17212">
        <v>1</v>
      </c>
    </row>
    <row r="17213" spans="1:2">
      <c r="A17213" t="s">
        <v>26309</v>
      </c>
      <c r="B17213">
        <v>1</v>
      </c>
    </row>
    <row r="17214" spans="1:2">
      <c r="A17214" t="s">
        <v>26311</v>
      </c>
      <c r="B17214">
        <v>1</v>
      </c>
    </row>
    <row r="17215" spans="1:2">
      <c r="A17215" t="s">
        <v>26312</v>
      </c>
      <c r="B17215">
        <v>1</v>
      </c>
    </row>
    <row r="17216" spans="1:2">
      <c r="A17216" t="s">
        <v>26313</v>
      </c>
      <c r="B17216">
        <v>1</v>
      </c>
    </row>
    <row r="17217" spans="1:2">
      <c r="A17217" t="s">
        <v>26314</v>
      </c>
      <c r="B17217">
        <v>1</v>
      </c>
    </row>
    <row r="17218" spans="1:2">
      <c r="A17218" t="s">
        <v>26318</v>
      </c>
      <c r="B17218">
        <v>1</v>
      </c>
    </row>
    <row r="17219" spans="1:2">
      <c r="A17219" t="s">
        <v>26319</v>
      </c>
      <c r="B17219">
        <v>1</v>
      </c>
    </row>
    <row r="17220" spans="1:2">
      <c r="A17220" t="s">
        <v>26321</v>
      </c>
      <c r="B17220">
        <v>1</v>
      </c>
    </row>
    <row r="17221" spans="1:2">
      <c r="A17221" t="s">
        <v>26327</v>
      </c>
      <c r="B17221">
        <v>1</v>
      </c>
    </row>
    <row r="17222" spans="1:2">
      <c r="A17222" t="e">
        <f>-ar</f>
        <v>#NAME?</v>
      </c>
      <c r="B17222">
        <v>1</v>
      </c>
    </row>
    <row r="17223" spans="1:2">
      <c r="A17223">
        <v>-0.01</v>
      </c>
      <c r="B17223">
        <v>1</v>
      </c>
    </row>
    <row r="17224" spans="1:2">
      <c r="A17224" t="s">
        <v>26328</v>
      </c>
      <c r="B17224">
        <v>1</v>
      </c>
    </row>
    <row r="17225" spans="1:2">
      <c r="A17225" t="s">
        <v>26330</v>
      </c>
      <c r="B17225">
        <v>1</v>
      </c>
    </row>
    <row r="17226" spans="1:2">
      <c r="A17226" t="s">
        <v>26331</v>
      </c>
      <c r="B17226">
        <v>1</v>
      </c>
    </row>
    <row r="17227" spans="1:2">
      <c r="A17227" t="s">
        <v>26332</v>
      </c>
      <c r="B17227">
        <v>1</v>
      </c>
    </row>
    <row r="17228" spans="1:2">
      <c r="A17228">
        <v>64.319999999999993</v>
      </c>
      <c r="B17228">
        <v>1</v>
      </c>
    </row>
    <row r="17229" spans="1:2">
      <c r="A17229" t="s">
        <v>26334</v>
      </c>
      <c r="B17229">
        <v>1</v>
      </c>
    </row>
    <row r="17230" spans="1:2">
      <c r="A17230" t="s">
        <v>26338</v>
      </c>
      <c r="B17230">
        <v>1</v>
      </c>
    </row>
    <row r="17231" spans="1:2">
      <c r="A17231" t="s">
        <v>26343</v>
      </c>
      <c r="B17231">
        <v>1</v>
      </c>
    </row>
    <row r="17232" spans="1:2">
      <c r="A17232" t="s">
        <v>26344</v>
      </c>
      <c r="B17232">
        <v>1</v>
      </c>
    </row>
    <row r="17233" spans="1:2">
      <c r="A17233" t="s">
        <v>26345</v>
      </c>
      <c r="B17233">
        <v>1</v>
      </c>
    </row>
    <row r="17234" spans="1:2">
      <c r="A17234" t="s">
        <v>26347</v>
      </c>
      <c r="B17234">
        <v>1</v>
      </c>
    </row>
    <row r="17235" spans="1:2">
      <c r="A17235" t="s">
        <v>26351</v>
      </c>
      <c r="B17235">
        <v>1</v>
      </c>
    </row>
    <row r="17236" spans="1:2">
      <c r="A17236" t="s">
        <v>26352</v>
      </c>
      <c r="B17236">
        <v>1</v>
      </c>
    </row>
    <row r="17237" spans="1:2">
      <c r="A17237" t="s">
        <v>26353</v>
      </c>
      <c r="B17237">
        <v>1</v>
      </c>
    </row>
    <row r="17238" spans="1:2">
      <c r="A17238" t="s">
        <v>26354</v>
      </c>
      <c r="B17238">
        <v>1</v>
      </c>
    </row>
    <row r="17239" spans="1:2">
      <c r="A17239" t="s">
        <v>26355</v>
      </c>
      <c r="B17239">
        <v>1</v>
      </c>
    </row>
    <row r="17240" spans="1:2">
      <c r="A17240" t="s">
        <v>26357</v>
      </c>
      <c r="B17240">
        <v>1</v>
      </c>
    </row>
    <row r="17241" spans="1:2">
      <c r="A17241" t="s">
        <v>26359</v>
      </c>
      <c r="B17241">
        <v>1</v>
      </c>
    </row>
    <row r="17242" spans="1:2">
      <c r="A17242">
        <v>806</v>
      </c>
      <c r="B17242">
        <v>1</v>
      </c>
    </row>
    <row r="17243" spans="1:2">
      <c r="A17243" t="s">
        <v>26361</v>
      </c>
      <c r="B17243">
        <v>1</v>
      </c>
    </row>
    <row r="17244" spans="1:2">
      <c r="A17244" t="s">
        <v>26363</v>
      </c>
      <c r="B17244">
        <v>1</v>
      </c>
    </row>
    <row r="17245" spans="1:2">
      <c r="A17245" t="s">
        <v>26366</v>
      </c>
      <c r="B17245">
        <v>1</v>
      </c>
    </row>
    <row r="17246" spans="1:2">
      <c r="A17246" t="s">
        <v>26367</v>
      </c>
      <c r="B17246">
        <v>1</v>
      </c>
    </row>
    <row r="17247" spans="1:2">
      <c r="A17247" t="s">
        <v>26368</v>
      </c>
      <c r="B17247">
        <v>1</v>
      </c>
    </row>
    <row r="17248" spans="1:2">
      <c r="A17248" t="s">
        <v>26369</v>
      </c>
      <c r="B17248">
        <v>1</v>
      </c>
    </row>
    <row r="17249" spans="1:2">
      <c r="A17249" t="s">
        <v>26372</v>
      </c>
      <c r="B17249">
        <v>1</v>
      </c>
    </row>
    <row r="17250" spans="1:2">
      <c r="A17250" t="s">
        <v>26374</v>
      </c>
      <c r="B17250">
        <v>1</v>
      </c>
    </row>
    <row r="17251" spans="1:2">
      <c r="A17251" t="s">
        <v>26377</v>
      </c>
      <c r="B17251">
        <v>1</v>
      </c>
    </row>
    <row r="17252" spans="1:2">
      <c r="A17252" t="s">
        <v>26383</v>
      </c>
      <c r="B17252">
        <v>1</v>
      </c>
    </row>
    <row r="17253" spans="1:2">
      <c r="A17253" t="s">
        <v>26385</v>
      </c>
      <c r="B17253">
        <v>1</v>
      </c>
    </row>
    <row r="17254" spans="1:2">
      <c r="A17254" t="s">
        <v>26386</v>
      </c>
      <c r="B17254">
        <v>1</v>
      </c>
    </row>
    <row r="17255" spans="1:2">
      <c r="A17255" t="s">
        <v>26388</v>
      </c>
      <c r="B17255">
        <v>1</v>
      </c>
    </row>
    <row r="17256" spans="1:2">
      <c r="A17256" t="s">
        <v>26389</v>
      </c>
      <c r="B17256">
        <v>1</v>
      </c>
    </row>
    <row r="17257" spans="1:2">
      <c r="A17257" t="s">
        <v>26392</v>
      </c>
      <c r="B17257">
        <v>1</v>
      </c>
    </row>
    <row r="17258" spans="1:2">
      <c r="A17258" t="s">
        <v>26393</v>
      </c>
      <c r="B17258">
        <v>1</v>
      </c>
    </row>
    <row r="17259" spans="1:2">
      <c r="A17259" t="s">
        <v>26394</v>
      </c>
      <c r="B17259">
        <v>1</v>
      </c>
    </row>
    <row r="17260" spans="1:2">
      <c r="A17260" t="s">
        <v>26395</v>
      </c>
      <c r="B17260">
        <v>1</v>
      </c>
    </row>
    <row r="17261" spans="1:2">
      <c r="A17261" t="s">
        <v>26396</v>
      </c>
      <c r="B17261">
        <v>1</v>
      </c>
    </row>
    <row r="17262" spans="1:2">
      <c r="A17262">
        <v>2013</v>
      </c>
      <c r="B17262">
        <v>1</v>
      </c>
    </row>
    <row r="17263" spans="1:2">
      <c r="A17263" t="s">
        <v>26399</v>
      </c>
      <c r="B17263">
        <v>1</v>
      </c>
    </row>
    <row r="17264" spans="1:2">
      <c r="A17264" t="s">
        <v>26401</v>
      </c>
      <c r="B17264">
        <v>1</v>
      </c>
    </row>
    <row r="17265" spans="1:2">
      <c r="A17265" t="s">
        <v>26404</v>
      </c>
      <c r="B17265">
        <v>1</v>
      </c>
    </row>
    <row r="17266" spans="1:2">
      <c r="A17266">
        <v>171322</v>
      </c>
      <c r="B17266">
        <v>1</v>
      </c>
    </row>
    <row r="17267" spans="1:2">
      <c r="A17267" t="s">
        <v>26406</v>
      </c>
      <c r="B17267">
        <v>1</v>
      </c>
    </row>
    <row r="17268" spans="1:2">
      <c r="A17268" t="s">
        <v>26407</v>
      </c>
      <c r="B17268">
        <v>1</v>
      </c>
    </row>
    <row r="17269" spans="1:2">
      <c r="A17269" t="s">
        <v>26409</v>
      </c>
      <c r="B17269">
        <v>1</v>
      </c>
    </row>
    <row r="17270" spans="1:2">
      <c r="A17270" t="s">
        <v>26410</v>
      </c>
      <c r="B17270">
        <v>1</v>
      </c>
    </row>
    <row r="17271" spans="1:2">
      <c r="A17271" t="s">
        <v>26411</v>
      </c>
      <c r="B17271">
        <v>1</v>
      </c>
    </row>
    <row r="17272" spans="1:2">
      <c r="A17272" t="s">
        <v>26415</v>
      </c>
      <c r="B17272">
        <v>1</v>
      </c>
    </row>
    <row r="17273" spans="1:2">
      <c r="A17273" t="s">
        <v>26419</v>
      </c>
      <c r="B17273">
        <v>1</v>
      </c>
    </row>
    <row r="17274" spans="1:2">
      <c r="A17274" t="s">
        <v>26420</v>
      </c>
      <c r="B17274">
        <v>1</v>
      </c>
    </row>
    <row r="17275" spans="1:2">
      <c r="A17275" t="s">
        <v>26421</v>
      </c>
      <c r="B17275">
        <v>1</v>
      </c>
    </row>
    <row r="17276" spans="1:2">
      <c r="A17276">
        <v>23.57</v>
      </c>
      <c r="B17276">
        <v>1</v>
      </c>
    </row>
    <row r="17277" spans="1:2">
      <c r="A17277" t="s">
        <v>26423</v>
      </c>
      <c r="B17277">
        <v>1</v>
      </c>
    </row>
    <row r="17278" spans="1:2">
      <c r="A17278">
        <v>59</v>
      </c>
      <c r="B17278">
        <v>1</v>
      </c>
    </row>
    <row r="17279" spans="1:2">
      <c r="A17279" t="s">
        <v>26425</v>
      </c>
      <c r="B17279">
        <v>1</v>
      </c>
    </row>
    <row r="17280" spans="1:2">
      <c r="A17280" t="s">
        <v>26427</v>
      </c>
      <c r="B17280">
        <v>1</v>
      </c>
    </row>
    <row r="17281" spans="1:2">
      <c r="A17281" t="s">
        <v>26428</v>
      </c>
      <c r="B17281">
        <v>1</v>
      </c>
    </row>
    <row r="17282" spans="1:2">
      <c r="A17282" t="s">
        <v>26430</v>
      </c>
      <c r="B17282">
        <v>1</v>
      </c>
    </row>
    <row r="17283" spans="1:2">
      <c r="A17283" t="s">
        <v>26432</v>
      </c>
      <c r="B17283">
        <v>1</v>
      </c>
    </row>
    <row r="17284" spans="1:2">
      <c r="A17284">
        <v>57</v>
      </c>
      <c r="B17284">
        <v>1</v>
      </c>
    </row>
    <row r="17285" spans="1:2">
      <c r="A17285" t="s">
        <v>26433</v>
      </c>
      <c r="B17285">
        <v>1</v>
      </c>
    </row>
    <row r="17286" spans="1:2">
      <c r="A17286">
        <v>5</v>
      </c>
      <c r="B17286">
        <v>1</v>
      </c>
    </row>
    <row r="17287" spans="1:2">
      <c r="A17287" t="s">
        <v>26434</v>
      </c>
      <c r="B17287">
        <v>1</v>
      </c>
    </row>
    <row r="17288" spans="1:2">
      <c r="A17288" t="s">
        <v>26435</v>
      </c>
      <c r="B17288">
        <v>1</v>
      </c>
    </row>
    <row r="17289" spans="1:2">
      <c r="A17289" t="s">
        <v>26436</v>
      </c>
      <c r="B17289">
        <v>1</v>
      </c>
    </row>
    <row r="17290" spans="1:2">
      <c r="A17290" t="s">
        <v>26437</v>
      </c>
      <c r="B17290">
        <v>1</v>
      </c>
    </row>
    <row r="17291" spans="1:2">
      <c r="A17291" t="s">
        <v>26438</v>
      </c>
      <c r="B17291">
        <v>1</v>
      </c>
    </row>
    <row r="17292" spans="1:2">
      <c r="A17292" t="s">
        <v>26439</v>
      </c>
      <c r="B17292">
        <v>1</v>
      </c>
    </row>
    <row r="17293" spans="1:2">
      <c r="A17293" t="s">
        <v>26440</v>
      </c>
      <c r="B17293">
        <v>1</v>
      </c>
    </row>
    <row r="17294" spans="1:2">
      <c r="A17294" t="s">
        <v>26441</v>
      </c>
      <c r="B17294">
        <v>1</v>
      </c>
    </row>
    <row r="17295" spans="1:2">
      <c r="A17295" t="s">
        <v>26442</v>
      </c>
      <c r="B17295">
        <v>1</v>
      </c>
    </row>
    <row r="17296" spans="1:2">
      <c r="A17296" t="s">
        <v>26443</v>
      </c>
      <c r="B17296">
        <v>1</v>
      </c>
    </row>
    <row r="17297" spans="1:2">
      <c r="A17297" t="s">
        <v>26444</v>
      </c>
      <c r="B17297">
        <v>1</v>
      </c>
    </row>
    <row r="17298" spans="1:2">
      <c r="A17298" t="s">
        <v>26445</v>
      </c>
      <c r="B17298">
        <v>1</v>
      </c>
    </row>
    <row r="17299" spans="1:2">
      <c r="A17299" t="s">
        <v>26447</v>
      </c>
      <c r="B17299">
        <v>1</v>
      </c>
    </row>
    <row r="17300" spans="1:2">
      <c r="A17300" t="s">
        <v>26448</v>
      </c>
      <c r="B17300">
        <v>1</v>
      </c>
    </row>
    <row r="17301" spans="1:2">
      <c r="A17301" t="s">
        <v>26449</v>
      </c>
      <c r="B17301">
        <v>1</v>
      </c>
    </row>
    <row r="17302" spans="1:2">
      <c r="A17302" t="s">
        <v>26451</v>
      </c>
      <c r="B17302">
        <v>1</v>
      </c>
    </row>
    <row r="17303" spans="1:2">
      <c r="A17303" t="s">
        <v>26455</v>
      </c>
      <c r="B17303">
        <v>1</v>
      </c>
    </row>
    <row r="17304" spans="1:2">
      <c r="A17304" t="s">
        <v>26457</v>
      </c>
      <c r="B17304">
        <v>1</v>
      </c>
    </row>
    <row r="17305" spans="1:2">
      <c r="A17305" t="s">
        <v>26458</v>
      </c>
      <c r="B17305">
        <v>1</v>
      </c>
    </row>
    <row r="17306" spans="1:2">
      <c r="A17306" t="s">
        <v>26459</v>
      </c>
      <c r="B17306">
        <v>1</v>
      </c>
    </row>
    <row r="17307" spans="1:2">
      <c r="A17307" t="s">
        <v>26460</v>
      </c>
      <c r="B17307">
        <v>1</v>
      </c>
    </row>
    <row r="17308" spans="1:2">
      <c r="A17308" t="s">
        <v>26461</v>
      </c>
      <c r="B17308">
        <v>1</v>
      </c>
    </row>
    <row r="17309" spans="1:2">
      <c r="A17309" t="s">
        <v>26462</v>
      </c>
      <c r="B17309">
        <v>1</v>
      </c>
    </row>
    <row r="17310" spans="1:2">
      <c r="A17310" t="s">
        <v>26463</v>
      </c>
      <c r="B17310">
        <v>1</v>
      </c>
    </row>
    <row r="17311" spans="1:2">
      <c r="A17311" t="s">
        <v>26465</v>
      </c>
      <c r="B17311">
        <v>1</v>
      </c>
    </row>
    <row r="17312" spans="1:2">
      <c r="A17312" t="s">
        <v>26467</v>
      </c>
      <c r="B17312">
        <v>1</v>
      </c>
    </row>
    <row r="17313" spans="1:2">
      <c r="A17313" t="s">
        <v>26468</v>
      </c>
      <c r="B17313">
        <v>1</v>
      </c>
    </row>
    <row r="17314" spans="1:2">
      <c r="A17314" t="s">
        <v>26470</v>
      </c>
      <c r="B17314">
        <v>1</v>
      </c>
    </row>
    <row r="17315" spans="1:2">
      <c r="A17315" t="s">
        <v>26473</v>
      </c>
      <c r="B17315">
        <v>1</v>
      </c>
    </row>
    <row r="17316" spans="1:2">
      <c r="A17316" t="s">
        <v>26474</v>
      </c>
      <c r="B17316">
        <v>1</v>
      </c>
    </row>
    <row r="17317" spans="1:2">
      <c r="A17317" t="s">
        <v>26475</v>
      </c>
      <c r="B17317">
        <v>1</v>
      </c>
    </row>
    <row r="17318" spans="1:2">
      <c r="A17318" t="s">
        <v>26476</v>
      </c>
      <c r="B17318">
        <v>1</v>
      </c>
    </row>
    <row r="17319" spans="1:2">
      <c r="A17319" t="s">
        <v>26477</v>
      </c>
      <c r="B17319">
        <v>1</v>
      </c>
    </row>
    <row r="17320" spans="1:2">
      <c r="A17320" t="s">
        <v>26478</v>
      </c>
      <c r="B17320">
        <v>1</v>
      </c>
    </row>
    <row r="17321" spans="1:2">
      <c r="A17321" t="s">
        <v>26479</v>
      </c>
      <c r="B17321">
        <v>1</v>
      </c>
    </row>
    <row r="17322" spans="1:2">
      <c r="A17322" t="s">
        <v>26481</v>
      </c>
      <c r="B17322">
        <v>1</v>
      </c>
    </row>
    <row r="17323" spans="1:2">
      <c r="A17323">
        <v>423</v>
      </c>
      <c r="B17323">
        <v>1</v>
      </c>
    </row>
    <row r="17324" spans="1:2">
      <c r="A17324" t="s">
        <v>26483</v>
      </c>
      <c r="B17324">
        <v>1</v>
      </c>
    </row>
    <row r="17325" spans="1:2">
      <c r="A17325" t="s">
        <v>26484</v>
      </c>
      <c r="B17325">
        <v>1</v>
      </c>
    </row>
    <row r="17326" spans="1:2">
      <c r="A17326" t="s">
        <v>26486</v>
      </c>
      <c r="B17326">
        <v>1</v>
      </c>
    </row>
    <row r="17327" spans="1:2">
      <c r="A17327">
        <v>2.82</v>
      </c>
      <c r="B17327">
        <v>1</v>
      </c>
    </row>
    <row r="17328" spans="1:2">
      <c r="A17328" t="s">
        <v>26487</v>
      </c>
      <c r="B17328">
        <v>1</v>
      </c>
    </row>
    <row r="17329" spans="1:2">
      <c r="A17329" t="s">
        <v>26488</v>
      </c>
      <c r="B17329">
        <v>1</v>
      </c>
    </row>
    <row r="17330" spans="1:2">
      <c r="A17330" t="s">
        <v>26490</v>
      </c>
      <c r="B17330">
        <v>1</v>
      </c>
    </row>
    <row r="17331" spans="1:2">
      <c r="A17331" t="s">
        <v>26491</v>
      </c>
      <c r="B17331">
        <v>1</v>
      </c>
    </row>
    <row r="17332" spans="1:2">
      <c r="A17332" t="s">
        <v>26492</v>
      </c>
      <c r="B17332">
        <v>1</v>
      </c>
    </row>
    <row r="17333" spans="1:2">
      <c r="A17333" t="s">
        <v>26493</v>
      </c>
      <c r="B17333">
        <v>1</v>
      </c>
    </row>
    <row r="17334" spans="1:2">
      <c r="A17334" t="s">
        <v>26495</v>
      </c>
      <c r="B17334">
        <v>1</v>
      </c>
    </row>
    <row r="17335" spans="1:2">
      <c r="A17335" t="s">
        <v>26497</v>
      </c>
      <c r="B17335">
        <v>1</v>
      </c>
    </row>
    <row r="17336" spans="1:2">
      <c r="A17336" t="s">
        <v>26498</v>
      </c>
      <c r="B17336">
        <v>1</v>
      </c>
    </row>
    <row r="17337" spans="1:2">
      <c r="A17337" t="s">
        <v>26500</v>
      </c>
      <c r="B17337">
        <v>1</v>
      </c>
    </row>
    <row r="17338" spans="1:2">
      <c r="A17338" t="s">
        <v>26503</v>
      </c>
      <c r="B17338">
        <v>1</v>
      </c>
    </row>
    <row r="17339" spans="1:2">
      <c r="A17339" t="s">
        <v>26504</v>
      </c>
      <c r="B17339">
        <v>1</v>
      </c>
    </row>
    <row r="17340" spans="1:2">
      <c r="A17340" t="s">
        <v>26505</v>
      </c>
      <c r="B17340">
        <v>1</v>
      </c>
    </row>
    <row r="17341" spans="1:2">
      <c r="A17341" t="s">
        <v>26506</v>
      </c>
      <c r="B17341">
        <v>1</v>
      </c>
    </row>
    <row r="17342" spans="1:2">
      <c r="A17342" t="s">
        <v>26509</v>
      </c>
      <c r="B17342">
        <v>1</v>
      </c>
    </row>
    <row r="17343" spans="1:2">
      <c r="A17343" t="s">
        <v>26510</v>
      </c>
      <c r="B17343">
        <v>1</v>
      </c>
    </row>
    <row r="17344" spans="1:2">
      <c r="A17344" t="s">
        <v>26511</v>
      </c>
      <c r="B17344">
        <v>1</v>
      </c>
    </row>
    <row r="17345" spans="1:2">
      <c r="A17345" t="s">
        <v>26513</v>
      </c>
      <c r="B17345">
        <v>1</v>
      </c>
    </row>
    <row r="17346" spans="1:2">
      <c r="A17346" t="s">
        <v>26514</v>
      </c>
      <c r="B17346">
        <v>1</v>
      </c>
    </row>
    <row r="17347" spans="1:2">
      <c r="A17347" t="s">
        <v>26515</v>
      </c>
      <c r="B17347">
        <v>1</v>
      </c>
    </row>
    <row r="17348" spans="1:2">
      <c r="A17348" t="s">
        <v>26516</v>
      </c>
      <c r="B17348">
        <v>1</v>
      </c>
    </row>
    <row r="17349" spans="1:2">
      <c r="A17349">
        <v>539</v>
      </c>
      <c r="B17349">
        <v>1</v>
      </c>
    </row>
    <row r="17350" spans="1:2">
      <c r="A17350" t="s">
        <v>26517</v>
      </c>
      <c r="B17350">
        <v>1</v>
      </c>
    </row>
    <row r="17351" spans="1:2">
      <c r="A17351" t="s">
        <v>26518</v>
      </c>
      <c r="B17351">
        <v>1</v>
      </c>
    </row>
    <row r="17352" spans="1:2">
      <c r="A17352" t="s">
        <v>26523</v>
      </c>
      <c r="B17352">
        <v>1</v>
      </c>
    </row>
    <row r="17353" spans="1:2">
      <c r="A17353" t="s">
        <v>26524</v>
      </c>
      <c r="B17353">
        <v>1</v>
      </c>
    </row>
    <row r="17354" spans="1:2">
      <c r="A17354" t="s">
        <v>26527</v>
      </c>
      <c r="B17354">
        <v>1</v>
      </c>
    </row>
    <row r="17355" spans="1:2">
      <c r="A17355" t="s">
        <v>26528</v>
      </c>
      <c r="B17355">
        <v>1</v>
      </c>
    </row>
    <row r="17356" spans="1:2">
      <c r="A17356" t="s">
        <v>26532</v>
      </c>
      <c r="B17356">
        <v>1</v>
      </c>
    </row>
    <row r="17357" spans="1:2">
      <c r="A17357" t="s">
        <v>26534</v>
      </c>
      <c r="B17357">
        <v>1</v>
      </c>
    </row>
    <row r="17358" spans="1:2">
      <c r="A17358" t="s">
        <v>26535</v>
      </c>
      <c r="B17358">
        <v>1</v>
      </c>
    </row>
    <row r="17359" spans="1:2">
      <c r="A17359" t="s">
        <v>26538</v>
      </c>
      <c r="B17359">
        <v>1</v>
      </c>
    </row>
    <row r="17360" spans="1:2">
      <c r="A17360" t="s">
        <v>26543</v>
      </c>
      <c r="B17360">
        <v>1</v>
      </c>
    </row>
    <row r="17361" spans="1:2">
      <c r="A17361" t="s">
        <v>26544</v>
      </c>
      <c r="B17361">
        <v>1</v>
      </c>
    </row>
    <row r="17362" spans="1:2">
      <c r="A17362" t="s">
        <v>26546</v>
      </c>
      <c r="B17362">
        <v>1</v>
      </c>
    </row>
    <row r="17363" spans="1:2">
      <c r="A17363" t="s">
        <v>26547</v>
      </c>
      <c r="B17363">
        <v>1</v>
      </c>
    </row>
    <row r="17364" spans="1:2">
      <c r="A17364" t="s">
        <v>26548</v>
      </c>
      <c r="B17364">
        <v>1</v>
      </c>
    </row>
    <row r="17365" spans="1:2">
      <c r="A17365" t="s">
        <v>26551</v>
      </c>
      <c r="B17365">
        <v>1</v>
      </c>
    </row>
    <row r="17366" spans="1:2">
      <c r="A17366" t="s">
        <v>26554</v>
      </c>
      <c r="B17366">
        <v>1</v>
      </c>
    </row>
    <row r="17367" spans="1:2">
      <c r="A17367" t="s">
        <v>26555</v>
      </c>
      <c r="B17367">
        <v>1</v>
      </c>
    </row>
    <row r="17368" spans="1:2">
      <c r="A17368" t="s">
        <v>26556</v>
      </c>
      <c r="B17368">
        <v>1</v>
      </c>
    </row>
    <row r="17369" spans="1:2">
      <c r="A17369" t="s">
        <v>26558</v>
      </c>
      <c r="B17369">
        <v>1</v>
      </c>
    </row>
    <row r="17370" spans="1:2">
      <c r="A17370" t="s">
        <v>26562</v>
      </c>
      <c r="B17370">
        <v>1</v>
      </c>
    </row>
    <row r="17371" spans="1:2">
      <c r="A17371" t="s">
        <v>26564</v>
      </c>
      <c r="B17371">
        <v>1</v>
      </c>
    </row>
    <row r="17372" spans="1:2">
      <c r="A17372" t="s">
        <v>26565</v>
      </c>
      <c r="B17372">
        <v>1</v>
      </c>
    </row>
    <row r="17373" spans="1:2">
      <c r="A17373" t="s">
        <v>26566</v>
      </c>
      <c r="B17373">
        <v>1</v>
      </c>
    </row>
    <row r="17374" spans="1:2">
      <c r="A17374" t="s">
        <v>26567</v>
      </c>
      <c r="B17374">
        <v>1</v>
      </c>
    </row>
    <row r="17375" spans="1:2">
      <c r="A17375" t="s">
        <v>26568</v>
      </c>
      <c r="B17375">
        <v>1</v>
      </c>
    </row>
    <row r="17376" spans="1:2">
      <c r="A17376" t="s">
        <v>26572</v>
      </c>
      <c r="B17376">
        <v>1</v>
      </c>
    </row>
    <row r="17377" spans="1:2">
      <c r="A17377" t="s">
        <v>26573</v>
      </c>
      <c r="B17377">
        <v>1</v>
      </c>
    </row>
    <row r="17378" spans="1:2">
      <c r="A17378" t="s">
        <v>26574</v>
      </c>
      <c r="B17378">
        <v>1</v>
      </c>
    </row>
    <row r="17379" spans="1:2">
      <c r="A17379" t="s">
        <v>26576</v>
      </c>
      <c r="B17379">
        <v>1</v>
      </c>
    </row>
    <row r="17380" spans="1:2">
      <c r="A17380" t="s">
        <v>26577</v>
      </c>
      <c r="B17380">
        <v>1</v>
      </c>
    </row>
    <row r="17381" spans="1:2">
      <c r="A17381" t="s">
        <v>26578</v>
      </c>
      <c r="B17381">
        <v>1</v>
      </c>
    </row>
    <row r="17382" spans="1:2">
      <c r="A17382" t="s">
        <v>26579</v>
      </c>
      <c r="B17382">
        <v>1</v>
      </c>
    </row>
    <row r="17383" spans="1:2">
      <c r="A17383" t="s">
        <v>26582</v>
      </c>
      <c r="B17383">
        <v>1</v>
      </c>
    </row>
    <row r="17384" spans="1:2">
      <c r="A17384" t="s">
        <v>26583</v>
      </c>
      <c r="B17384">
        <v>1</v>
      </c>
    </row>
    <row r="17385" spans="1:2">
      <c r="A17385" t="s">
        <v>26585</v>
      </c>
      <c r="B17385">
        <v>1</v>
      </c>
    </row>
    <row r="17386" spans="1:2">
      <c r="A17386" t="s">
        <v>26588</v>
      </c>
      <c r="B17386">
        <v>1</v>
      </c>
    </row>
    <row r="17387" spans="1:2">
      <c r="A17387" t="s">
        <v>26592</v>
      </c>
      <c r="B17387">
        <v>1</v>
      </c>
    </row>
    <row r="17388" spans="1:2">
      <c r="A17388" t="s">
        <v>26593</v>
      </c>
      <c r="B17388">
        <v>1</v>
      </c>
    </row>
    <row r="17389" spans="1:2">
      <c r="A17389" t="s">
        <v>26594</v>
      </c>
      <c r="B17389">
        <v>1</v>
      </c>
    </row>
    <row r="17390" spans="1:2">
      <c r="A17390" t="s">
        <v>26595</v>
      </c>
      <c r="B17390">
        <v>1</v>
      </c>
    </row>
    <row r="17391" spans="1:2">
      <c r="A17391" t="s">
        <v>26596</v>
      </c>
      <c r="B17391">
        <v>1</v>
      </c>
    </row>
    <row r="17392" spans="1:2">
      <c r="A17392" t="s">
        <v>26597</v>
      </c>
      <c r="B17392">
        <v>1</v>
      </c>
    </row>
    <row r="17393" spans="1:2">
      <c r="A17393" t="s">
        <v>26599</v>
      </c>
      <c r="B17393">
        <v>1</v>
      </c>
    </row>
    <row r="17394" spans="1:2">
      <c r="A17394" t="s">
        <v>26600</v>
      </c>
      <c r="B17394">
        <v>1</v>
      </c>
    </row>
    <row r="17395" spans="1:2">
      <c r="A17395" t="s">
        <v>26601</v>
      </c>
      <c r="B17395">
        <v>1</v>
      </c>
    </row>
    <row r="17396" spans="1:2">
      <c r="A17396" t="s">
        <v>26603</v>
      </c>
      <c r="B17396">
        <v>1</v>
      </c>
    </row>
    <row r="17397" spans="1:2">
      <c r="A17397" t="s">
        <v>26604</v>
      </c>
      <c r="B17397">
        <v>1</v>
      </c>
    </row>
    <row r="17398" spans="1:2">
      <c r="A17398" t="s">
        <v>26605</v>
      </c>
      <c r="B17398">
        <v>1</v>
      </c>
    </row>
    <row r="17399" spans="1:2">
      <c r="A17399" t="s">
        <v>26608</v>
      </c>
      <c r="B17399">
        <v>1</v>
      </c>
    </row>
    <row r="17400" spans="1:2">
      <c r="A17400" t="s">
        <v>26611</v>
      </c>
      <c r="B17400">
        <v>1</v>
      </c>
    </row>
    <row r="17401" spans="1:2">
      <c r="A17401">
        <v>6.9</v>
      </c>
      <c r="B17401">
        <v>1</v>
      </c>
    </row>
    <row r="17402" spans="1:2">
      <c r="A17402" t="s">
        <v>26614</v>
      </c>
      <c r="B17402">
        <v>1</v>
      </c>
    </row>
    <row r="17403" spans="1:2">
      <c r="A17403" t="s">
        <v>26617</v>
      </c>
      <c r="B17403">
        <v>1</v>
      </c>
    </row>
    <row r="17404" spans="1:2">
      <c r="A17404" t="s">
        <v>26621</v>
      </c>
      <c r="B17404">
        <v>1</v>
      </c>
    </row>
    <row r="17405" spans="1:2">
      <c r="A17405" t="s">
        <v>26624</v>
      </c>
      <c r="B17405">
        <v>1</v>
      </c>
    </row>
    <row r="17406" spans="1:2">
      <c r="A17406" t="s">
        <v>26626</v>
      </c>
      <c r="B17406">
        <v>1</v>
      </c>
    </row>
    <row r="17407" spans="1:2">
      <c r="A17407" t="s">
        <v>26627</v>
      </c>
      <c r="B17407">
        <v>1</v>
      </c>
    </row>
    <row r="17408" spans="1:2">
      <c r="A17408" t="s">
        <v>26628</v>
      </c>
      <c r="B17408">
        <v>1</v>
      </c>
    </row>
    <row r="17409" spans="1:2">
      <c r="A17409">
        <f>0.005</f>
        <v>5.0000000000000001E-3</v>
      </c>
      <c r="B17409">
        <v>1</v>
      </c>
    </row>
    <row r="17410" spans="1:2">
      <c r="A17410" t="s">
        <v>26632</v>
      </c>
      <c r="B17410">
        <v>1</v>
      </c>
    </row>
    <row r="17411" spans="1:2">
      <c r="A17411" t="s">
        <v>26633</v>
      </c>
      <c r="B17411">
        <v>1</v>
      </c>
    </row>
    <row r="17412" spans="1:2">
      <c r="A17412" t="s">
        <v>26634</v>
      </c>
      <c r="B17412">
        <v>1</v>
      </c>
    </row>
    <row r="17413" spans="1:2">
      <c r="A17413" t="s">
        <v>26635</v>
      </c>
      <c r="B17413">
        <v>1</v>
      </c>
    </row>
    <row r="17414" spans="1:2">
      <c r="A17414" t="s">
        <v>26636</v>
      </c>
      <c r="B17414">
        <v>1</v>
      </c>
    </row>
    <row r="17415" spans="1:2">
      <c r="A17415" t="s">
        <v>26637</v>
      </c>
      <c r="B17415">
        <v>1</v>
      </c>
    </row>
    <row r="17416" spans="1:2">
      <c r="A17416" t="s">
        <v>26638</v>
      </c>
      <c r="B17416">
        <v>1</v>
      </c>
    </row>
    <row r="17417" spans="1:2">
      <c r="A17417" t="s">
        <v>26640</v>
      </c>
      <c r="B17417">
        <v>1</v>
      </c>
    </row>
    <row r="17418" spans="1:2">
      <c r="A17418">
        <v>3784</v>
      </c>
      <c r="B17418">
        <v>1</v>
      </c>
    </row>
    <row r="17419" spans="1:2">
      <c r="A17419" t="s">
        <v>26646</v>
      </c>
      <c r="B17419">
        <v>1</v>
      </c>
    </row>
    <row r="17420" spans="1:2">
      <c r="A17420" t="s">
        <v>26647</v>
      </c>
      <c r="B17420">
        <v>1</v>
      </c>
    </row>
    <row r="17421" spans="1:2">
      <c r="A17421" t="s">
        <v>26648</v>
      </c>
      <c r="B17421">
        <v>1</v>
      </c>
    </row>
    <row r="17422" spans="1:2">
      <c r="A17422" t="s">
        <v>26652</v>
      </c>
      <c r="B17422">
        <v>1</v>
      </c>
    </row>
    <row r="17423" spans="1:2">
      <c r="A17423" t="s">
        <v>26654</v>
      </c>
      <c r="B17423">
        <v>1</v>
      </c>
    </row>
    <row r="17424" spans="1:2">
      <c r="A17424" t="s">
        <v>26655</v>
      </c>
      <c r="B17424">
        <v>1</v>
      </c>
    </row>
    <row r="17425" spans="1:2">
      <c r="A17425" t="s">
        <v>26656</v>
      </c>
      <c r="B17425">
        <v>1</v>
      </c>
    </row>
    <row r="17426" spans="1:2">
      <c r="A17426" t="s">
        <v>26657</v>
      </c>
      <c r="B17426">
        <v>1</v>
      </c>
    </row>
    <row r="17427" spans="1:2">
      <c r="A17427" t="s">
        <v>26658</v>
      </c>
      <c r="B17427">
        <v>1</v>
      </c>
    </row>
    <row r="17428" spans="1:2">
      <c r="A17428" t="s">
        <v>26660</v>
      </c>
      <c r="B17428">
        <v>1</v>
      </c>
    </row>
    <row r="17429" spans="1:2">
      <c r="A17429" t="s">
        <v>26663</v>
      </c>
      <c r="B17429">
        <v>1</v>
      </c>
    </row>
    <row r="17430" spans="1:2">
      <c r="A17430" t="s">
        <v>26664</v>
      </c>
      <c r="B17430">
        <v>1</v>
      </c>
    </row>
    <row r="17431" spans="1:2">
      <c r="A17431" t="s">
        <v>26668</v>
      </c>
      <c r="B17431">
        <v>1</v>
      </c>
    </row>
    <row r="17432" spans="1:2">
      <c r="A17432" t="s">
        <v>26670</v>
      </c>
      <c r="B17432">
        <v>1</v>
      </c>
    </row>
    <row r="17433" spans="1:2">
      <c r="A17433" t="s">
        <v>26673</v>
      </c>
      <c r="B17433">
        <v>1</v>
      </c>
    </row>
    <row r="17434" spans="1:2">
      <c r="A17434" t="s">
        <v>26674</v>
      </c>
      <c r="B17434">
        <v>1</v>
      </c>
    </row>
    <row r="17435" spans="1:2">
      <c r="A17435">
        <v>0.03</v>
      </c>
      <c r="B17435">
        <v>1</v>
      </c>
    </row>
    <row r="17436" spans="1:2">
      <c r="A17436" t="s">
        <v>26676</v>
      </c>
      <c r="B17436">
        <v>1</v>
      </c>
    </row>
    <row r="17437" spans="1:2">
      <c r="A17437" t="s">
        <v>26677</v>
      </c>
      <c r="B17437">
        <v>1</v>
      </c>
    </row>
    <row r="17438" spans="1:2">
      <c r="A17438" t="s">
        <v>26679</v>
      </c>
      <c r="B17438">
        <v>1</v>
      </c>
    </row>
    <row r="17439" spans="1:2">
      <c r="A17439" t="s">
        <v>26681</v>
      </c>
      <c r="B17439">
        <v>1</v>
      </c>
    </row>
    <row r="17440" spans="1:2">
      <c r="A17440" t="s">
        <v>26682</v>
      </c>
      <c r="B17440">
        <v>1</v>
      </c>
    </row>
    <row r="17441" spans="1:2">
      <c r="A17441">
        <v>1944</v>
      </c>
      <c r="B17441">
        <v>1</v>
      </c>
    </row>
    <row r="17442" spans="1:2">
      <c r="A17442" t="s">
        <v>26683</v>
      </c>
      <c r="B17442">
        <v>1</v>
      </c>
    </row>
    <row r="17443" spans="1:2">
      <c r="A17443" t="s">
        <v>26686</v>
      </c>
      <c r="B17443">
        <v>1</v>
      </c>
    </row>
    <row r="17444" spans="1:2">
      <c r="A17444" t="s">
        <v>26687</v>
      </c>
      <c r="B17444">
        <v>1</v>
      </c>
    </row>
    <row r="17445" spans="1:2">
      <c r="A17445" t="s">
        <v>26688</v>
      </c>
      <c r="B17445">
        <v>1</v>
      </c>
    </row>
    <row r="17446" spans="1:2">
      <c r="A17446">
        <v>0.13300000000000001</v>
      </c>
      <c r="B17446">
        <v>1</v>
      </c>
    </row>
    <row r="17447" spans="1:2">
      <c r="A17447">
        <v>0.13700000000000001</v>
      </c>
      <c r="B17447">
        <v>1</v>
      </c>
    </row>
    <row r="17448" spans="1:2">
      <c r="A17448" t="s">
        <v>26691</v>
      </c>
      <c r="B17448">
        <v>1</v>
      </c>
    </row>
    <row r="17449" spans="1:2">
      <c r="A17449" t="s">
        <v>26693</v>
      </c>
      <c r="B17449">
        <v>1</v>
      </c>
    </row>
    <row r="17450" spans="1:2">
      <c r="A17450" t="s">
        <v>26695</v>
      </c>
      <c r="B17450">
        <v>1</v>
      </c>
    </row>
    <row r="17451" spans="1:2">
      <c r="A17451" t="s">
        <v>26696</v>
      </c>
      <c r="B17451">
        <v>1</v>
      </c>
    </row>
    <row r="17452" spans="1:2">
      <c r="A17452" t="s">
        <v>26697</v>
      </c>
      <c r="B17452">
        <v>1</v>
      </c>
    </row>
    <row r="17453" spans="1:2">
      <c r="A17453" t="s">
        <v>26700</v>
      </c>
      <c r="B17453">
        <v>1</v>
      </c>
    </row>
    <row r="17454" spans="1:2">
      <c r="A17454" t="s">
        <v>26702</v>
      </c>
      <c r="B17454">
        <v>1</v>
      </c>
    </row>
    <row r="17455" spans="1:2">
      <c r="A17455" t="s">
        <v>26706</v>
      </c>
      <c r="B17455">
        <v>1</v>
      </c>
    </row>
    <row r="17456" spans="1:2">
      <c r="A17456" t="s">
        <v>26707</v>
      </c>
      <c r="B17456">
        <v>1</v>
      </c>
    </row>
    <row r="17457" spans="1:2">
      <c r="A17457" t="s">
        <v>26710</v>
      </c>
      <c r="B17457">
        <v>1</v>
      </c>
    </row>
    <row r="17458" spans="1:2">
      <c r="A17458">
        <v>427</v>
      </c>
      <c r="B17458">
        <v>1</v>
      </c>
    </row>
    <row r="17459" spans="1:2">
      <c r="A17459" t="s">
        <v>26711</v>
      </c>
      <c r="B17459">
        <v>1</v>
      </c>
    </row>
    <row r="17460" spans="1:2">
      <c r="A17460">
        <v>55.4</v>
      </c>
      <c r="B17460">
        <v>1</v>
      </c>
    </row>
    <row r="17461" spans="1:2">
      <c r="A17461" t="s">
        <v>26714</v>
      </c>
      <c r="B17461">
        <v>1</v>
      </c>
    </row>
    <row r="17462" spans="1:2">
      <c r="A17462">
        <v>55.3</v>
      </c>
      <c r="B17462">
        <v>1</v>
      </c>
    </row>
    <row r="17463" spans="1:2">
      <c r="A17463" t="s">
        <v>26715</v>
      </c>
      <c r="B17463">
        <v>1</v>
      </c>
    </row>
    <row r="17464" spans="1:2">
      <c r="A17464" t="s">
        <v>9427</v>
      </c>
      <c r="B17464">
        <v>1</v>
      </c>
    </row>
    <row r="17465" spans="1:2">
      <c r="A17465" t="s">
        <v>26717</v>
      </c>
      <c r="B17465">
        <v>1</v>
      </c>
    </row>
    <row r="17466" spans="1:2">
      <c r="A17466" t="s">
        <v>26718</v>
      </c>
      <c r="B17466">
        <v>1</v>
      </c>
    </row>
    <row r="17467" spans="1:2">
      <c r="A17467" t="s">
        <v>26720</v>
      </c>
      <c r="B17467">
        <v>1</v>
      </c>
    </row>
    <row r="17468" spans="1:2">
      <c r="A17468" t="s">
        <v>26721</v>
      </c>
      <c r="B17468">
        <v>1</v>
      </c>
    </row>
    <row r="17469" spans="1:2">
      <c r="A17469" t="s">
        <v>26723</v>
      </c>
      <c r="B17469">
        <v>1</v>
      </c>
    </row>
    <row r="17470" spans="1:2">
      <c r="A17470" t="s">
        <v>26726</v>
      </c>
      <c r="B17470">
        <v>1</v>
      </c>
    </row>
    <row r="17471" spans="1:2">
      <c r="A17471" t="s">
        <v>26727</v>
      </c>
      <c r="B17471">
        <v>1</v>
      </c>
    </row>
    <row r="17472" spans="1:2">
      <c r="A17472">
        <v>1.87</v>
      </c>
      <c r="B17472">
        <v>1</v>
      </c>
    </row>
    <row r="17473" spans="1:2">
      <c r="A17473" t="s">
        <v>26730</v>
      </c>
      <c r="B17473">
        <v>1</v>
      </c>
    </row>
    <row r="17474" spans="1:2">
      <c r="A17474" t="s">
        <v>26731</v>
      </c>
      <c r="B17474">
        <v>1</v>
      </c>
    </row>
    <row r="17475" spans="1:2">
      <c r="A17475">
        <v>529</v>
      </c>
      <c r="B17475">
        <v>1</v>
      </c>
    </row>
    <row r="17476" spans="1:2">
      <c r="A17476" t="s">
        <v>26733</v>
      </c>
      <c r="B17476">
        <v>1</v>
      </c>
    </row>
    <row r="17477" spans="1:2">
      <c r="A17477" t="s">
        <v>26734</v>
      </c>
      <c r="B17477">
        <v>1</v>
      </c>
    </row>
    <row r="17478" spans="1:2">
      <c r="A17478" t="s">
        <v>26737</v>
      </c>
      <c r="B17478">
        <v>1</v>
      </c>
    </row>
    <row r="17479" spans="1:2">
      <c r="A17479" t="s">
        <v>26739</v>
      </c>
      <c r="B17479">
        <v>1</v>
      </c>
    </row>
    <row r="17480" spans="1:2">
      <c r="A17480" t="s">
        <v>26740</v>
      </c>
      <c r="B17480">
        <v>1</v>
      </c>
    </row>
    <row r="17481" spans="1:2">
      <c r="A17481">
        <v>1239</v>
      </c>
      <c r="B17481">
        <v>1</v>
      </c>
    </row>
    <row r="17482" spans="1:2">
      <c r="A17482" t="s">
        <v>26741</v>
      </c>
      <c r="B17482">
        <v>1</v>
      </c>
    </row>
    <row r="17483" spans="1:2">
      <c r="A17483" t="s">
        <v>26747</v>
      </c>
      <c r="B17483">
        <v>1</v>
      </c>
    </row>
    <row r="17484" spans="1:2">
      <c r="A17484" t="s">
        <v>26749</v>
      </c>
      <c r="B17484">
        <v>1</v>
      </c>
    </row>
    <row r="17485" spans="1:2">
      <c r="A17485" t="s">
        <v>26752</v>
      </c>
      <c r="B17485">
        <v>1</v>
      </c>
    </row>
    <row r="17486" spans="1:2">
      <c r="A17486" t="s">
        <v>26755</v>
      </c>
      <c r="B17486">
        <v>1</v>
      </c>
    </row>
    <row r="17487" spans="1:2">
      <c r="A17487" t="s">
        <v>26756</v>
      </c>
      <c r="B17487">
        <v>1</v>
      </c>
    </row>
    <row r="17488" spans="1:2">
      <c r="A17488" t="s">
        <v>26758</v>
      </c>
      <c r="B17488">
        <v>1</v>
      </c>
    </row>
    <row r="17489" spans="1:2">
      <c r="A17489" t="s">
        <v>26759</v>
      </c>
      <c r="B17489">
        <v>1</v>
      </c>
    </row>
    <row r="17490" spans="1:2">
      <c r="A17490" t="s">
        <v>26764</v>
      </c>
      <c r="B17490">
        <v>1</v>
      </c>
    </row>
    <row r="17491" spans="1:2">
      <c r="A17491" t="s">
        <v>26765</v>
      </c>
      <c r="B17491">
        <v>1</v>
      </c>
    </row>
    <row r="17492" spans="1:2">
      <c r="A17492" t="s">
        <v>26767</v>
      </c>
      <c r="B17492">
        <v>1</v>
      </c>
    </row>
    <row r="17493" spans="1:2">
      <c r="A17493" t="s">
        <v>26769</v>
      </c>
      <c r="B17493">
        <v>1</v>
      </c>
    </row>
    <row r="17494" spans="1:2">
      <c r="A17494" t="s">
        <v>26773</v>
      </c>
      <c r="B17494">
        <v>1</v>
      </c>
    </row>
    <row r="17495" spans="1:2">
      <c r="A17495" t="s">
        <v>26774</v>
      </c>
      <c r="B17495">
        <v>1</v>
      </c>
    </row>
    <row r="17496" spans="1:2">
      <c r="A17496" t="s">
        <v>26776</v>
      </c>
      <c r="B17496">
        <v>1</v>
      </c>
    </row>
    <row r="17497" spans="1:2">
      <c r="A17497" t="s">
        <v>26778</v>
      </c>
      <c r="B17497">
        <v>1</v>
      </c>
    </row>
    <row r="17498" spans="1:2">
      <c r="A17498" t="s">
        <v>26785</v>
      </c>
      <c r="B17498">
        <v>1</v>
      </c>
    </row>
    <row r="17499" spans="1:2">
      <c r="A17499" t="s">
        <v>26787</v>
      </c>
      <c r="B17499">
        <v>1</v>
      </c>
    </row>
    <row r="17500" spans="1:2">
      <c r="A17500" t="s">
        <v>26788</v>
      </c>
      <c r="B17500">
        <v>1</v>
      </c>
    </row>
    <row r="17501" spans="1:2">
      <c r="A17501" t="s">
        <v>26790</v>
      </c>
      <c r="B17501">
        <v>1</v>
      </c>
    </row>
    <row r="17502" spans="1:2">
      <c r="A17502" t="s">
        <v>26793</v>
      </c>
      <c r="B17502">
        <v>1</v>
      </c>
    </row>
    <row r="17503" spans="1:2">
      <c r="A17503" t="s">
        <v>26794</v>
      </c>
      <c r="B17503">
        <v>1</v>
      </c>
    </row>
    <row r="17504" spans="1:2">
      <c r="A17504" t="s">
        <v>26796</v>
      </c>
      <c r="B17504">
        <v>1</v>
      </c>
    </row>
    <row r="17505" spans="1:2">
      <c r="A17505" t="s">
        <v>26797</v>
      </c>
      <c r="B17505">
        <v>1</v>
      </c>
    </row>
    <row r="17506" spans="1:2">
      <c r="A17506" t="s">
        <v>26799</v>
      </c>
      <c r="B17506">
        <v>1</v>
      </c>
    </row>
    <row r="17507" spans="1:2">
      <c r="A17507" t="s">
        <v>26801</v>
      </c>
      <c r="B17507">
        <v>1</v>
      </c>
    </row>
    <row r="17508" spans="1:2">
      <c r="A17508" t="s">
        <v>26807</v>
      </c>
      <c r="B17508">
        <v>1</v>
      </c>
    </row>
    <row r="17509" spans="1:2">
      <c r="A17509" t="s">
        <v>26809</v>
      </c>
      <c r="B17509">
        <v>1</v>
      </c>
    </row>
    <row r="17510" spans="1:2">
      <c r="A17510" t="s">
        <v>10667</v>
      </c>
      <c r="B17510">
        <v>1</v>
      </c>
    </row>
    <row r="17511" spans="1:2">
      <c r="A17511" t="s">
        <v>26815</v>
      </c>
      <c r="B17511">
        <v>1</v>
      </c>
    </row>
    <row r="17512" spans="1:2">
      <c r="A17512" t="s">
        <v>26818</v>
      </c>
      <c r="B17512">
        <v>1</v>
      </c>
    </row>
    <row r="17513" spans="1:2">
      <c r="A17513" t="s">
        <v>26819</v>
      </c>
      <c r="B17513">
        <v>1</v>
      </c>
    </row>
    <row r="17514" spans="1:2">
      <c r="A17514" t="s">
        <v>26820</v>
      </c>
      <c r="B17514">
        <v>1</v>
      </c>
    </row>
    <row r="17515" spans="1:2">
      <c r="A17515" t="s">
        <v>26825</v>
      </c>
      <c r="B17515">
        <v>1</v>
      </c>
    </row>
    <row r="17516" spans="1:2">
      <c r="A17516" t="s">
        <v>26826</v>
      </c>
      <c r="B17516">
        <v>1</v>
      </c>
    </row>
    <row r="17517" spans="1:2">
      <c r="A17517" t="s">
        <v>26827</v>
      </c>
      <c r="B17517">
        <v>1</v>
      </c>
    </row>
    <row r="17518" spans="1:2">
      <c r="A17518" t="s">
        <v>26829</v>
      </c>
      <c r="B17518">
        <v>1</v>
      </c>
    </row>
    <row r="17519" spans="1:2">
      <c r="A17519" t="s">
        <v>26832</v>
      </c>
      <c r="B17519">
        <v>1</v>
      </c>
    </row>
    <row r="17520" spans="1:2">
      <c r="A17520" t="s">
        <v>26833</v>
      </c>
      <c r="B17520">
        <v>1</v>
      </c>
    </row>
    <row r="17521" spans="1:2">
      <c r="A17521" t="s">
        <v>26834</v>
      </c>
      <c r="B17521">
        <v>1</v>
      </c>
    </row>
    <row r="17522" spans="1:2">
      <c r="A17522" t="s">
        <v>26837</v>
      </c>
      <c r="B17522">
        <v>1</v>
      </c>
    </row>
    <row r="17523" spans="1:2">
      <c r="A17523" t="s">
        <v>26838</v>
      </c>
      <c r="B17523">
        <v>1</v>
      </c>
    </row>
    <row r="17524" spans="1:2">
      <c r="A17524" t="s">
        <v>26839</v>
      </c>
      <c r="B17524">
        <v>1</v>
      </c>
    </row>
    <row r="17525" spans="1:2">
      <c r="A17525" t="s">
        <v>26843</v>
      </c>
      <c r="B17525">
        <v>1</v>
      </c>
    </row>
    <row r="17526" spans="1:2">
      <c r="A17526" t="s">
        <v>26844</v>
      </c>
      <c r="B17526">
        <v>1</v>
      </c>
    </row>
    <row r="17527" spans="1:2">
      <c r="A17527" t="s">
        <v>26846</v>
      </c>
      <c r="B17527">
        <v>1</v>
      </c>
    </row>
    <row r="17528" spans="1:2">
      <c r="A17528" t="s">
        <v>26847</v>
      </c>
      <c r="B17528">
        <v>1</v>
      </c>
    </row>
    <row r="17529" spans="1:2">
      <c r="A17529" t="s">
        <v>26848</v>
      </c>
      <c r="B17529">
        <v>1</v>
      </c>
    </row>
    <row r="17530" spans="1:2">
      <c r="A17530" t="s">
        <v>26851</v>
      </c>
      <c r="B17530">
        <v>1</v>
      </c>
    </row>
    <row r="17531" spans="1:2">
      <c r="A17531" t="s">
        <v>26852</v>
      </c>
      <c r="B17531">
        <v>1</v>
      </c>
    </row>
    <row r="17532" spans="1:2">
      <c r="A17532" t="s">
        <v>26855</v>
      </c>
      <c r="B17532">
        <v>1</v>
      </c>
    </row>
    <row r="17533" spans="1:2">
      <c r="A17533" t="s">
        <v>26856</v>
      </c>
      <c r="B17533">
        <v>1</v>
      </c>
    </row>
    <row r="17534" spans="1:2">
      <c r="A17534" t="s">
        <v>26857</v>
      </c>
      <c r="B17534">
        <v>1</v>
      </c>
    </row>
    <row r="17535" spans="1:2">
      <c r="A17535" t="s">
        <v>26861</v>
      </c>
      <c r="B17535">
        <v>1</v>
      </c>
    </row>
    <row r="17536" spans="1:2">
      <c r="A17536" t="s">
        <v>26862</v>
      </c>
      <c r="B17536">
        <v>1</v>
      </c>
    </row>
    <row r="17537" spans="1:2">
      <c r="A17537" t="s">
        <v>26863</v>
      </c>
      <c r="B17537">
        <v>1</v>
      </c>
    </row>
    <row r="17538" spans="1:2">
      <c r="A17538" t="s">
        <v>26864</v>
      </c>
      <c r="B17538">
        <v>1</v>
      </c>
    </row>
    <row r="17539" spans="1:2">
      <c r="A17539" t="s">
        <v>26865</v>
      </c>
      <c r="B17539">
        <v>1</v>
      </c>
    </row>
    <row r="17540" spans="1:2">
      <c r="A17540" t="s">
        <v>26866</v>
      </c>
      <c r="B17540">
        <v>1</v>
      </c>
    </row>
    <row r="17541" spans="1:2">
      <c r="A17541" t="s">
        <v>26867</v>
      </c>
      <c r="B17541">
        <v>1</v>
      </c>
    </row>
    <row r="17542" spans="1:2">
      <c r="A17542" t="s">
        <v>26868</v>
      </c>
      <c r="B17542">
        <v>1</v>
      </c>
    </row>
    <row r="17543" spans="1:2">
      <c r="A17543" t="s">
        <v>26870</v>
      </c>
      <c r="B17543">
        <v>1</v>
      </c>
    </row>
    <row r="17544" spans="1:2">
      <c r="A17544" t="s">
        <v>26871</v>
      </c>
      <c r="B17544">
        <v>1</v>
      </c>
    </row>
    <row r="17545" spans="1:2">
      <c r="A17545" t="s">
        <v>26872</v>
      </c>
      <c r="B17545">
        <v>1</v>
      </c>
    </row>
    <row r="17546" spans="1:2">
      <c r="A17546" t="s">
        <v>26875</v>
      </c>
      <c r="B17546">
        <v>1</v>
      </c>
    </row>
    <row r="17547" spans="1:2">
      <c r="A17547" t="s">
        <v>26878</v>
      </c>
      <c r="B17547">
        <v>1</v>
      </c>
    </row>
    <row r="17548" spans="1:2">
      <c r="A17548" t="s">
        <v>26879</v>
      </c>
      <c r="B17548">
        <v>1</v>
      </c>
    </row>
    <row r="17549" spans="1:2">
      <c r="A17549" t="s">
        <v>8831</v>
      </c>
      <c r="B17549">
        <v>1</v>
      </c>
    </row>
    <row r="17550" spans="1:2">
      <c r="A17550" t="s">
        <v>26881</v>
      </c>
      <c r="B17550">
        <v>1</v>
      </c>
    </row>
    <row r="17551" spans="1:2">
      <c r="A17551" t="s">
        <v>26886</v>
      </c>
      <c r="B17551">
        <v>1</v>
      </c>
    </row>
    <row r="17552" spans="1:2">
      <c r="A17552" t="s">
        <v>26887</v>
      </c>
      <c r="B17552">
        <v>1</v>
      </c>
    </row>
    <row r="17553" spans="1:2">
      <c r="A17553" t="s">
        <v>26889</v>
      </c>
      <c r="B17553">
        <v>1</v>
      </c>
    </row>
    <row r="17554" spans="1:2">
      <c r="A17554" t="s">
        <v>26890</v>
      </c>
      <c r="B17554">
        <v>1</v>
      </c>
    </row>
    <row r="17555" spans="1:2">
      <c r="A17555" t="s">
        <v>26895</v>
      </c>
      <c r="B17555">
        <v>1</v>
      </c>
    </row>
    <row r="17556" spans="1:2">
      <c r="A17556" t="s">
        <v>26896</v>
      </c>
      <c r="B17556">
        <v>1</v>
      </c>
    </row>
    <row r="17557" spans="1:2">
      <c r="A17557" t="s">
        <v>26897</v>
      </c>
      <c r="B17557">
        <v>1</v>
      </c>
    </row>
    <row r="17558" spans="1:2">
      <c r="A17558" t="s">
        <v>26901</v>
      </c>
      <c r="B17558">
        <v>1</v>
      </c>
    </row>
    <row r="17559" spans="1:2">
      <c r="A17559" t="s">
        <v>26902</v>
      </c>
      <c r="B17559">
        <v>1</v>
      </c>
    </row>
    <row r="17560" spans="1:2">
      <c r="A17560" t="s">
        <v>26904</v>
      </c>
      <c r="B17560">
        <v>1</v>
      </c>
    </row>
    <row r="17561" spans="1:2">
      <c r="A17561" t="s">
        <v>26905</v>
      </c>
      <c r="B17561">
        <v>1</v>
      </c>
    </row>
    <row r="17562" spans="1:2">
      <c r="A17562" t="s">
        <v>26906</v>
      </c>
      <c r="B17562">
        <v>1</v>
      </c>
    </row>
    <row r="17563" spans="1:2">
      <c r="A17563" t="s">
        <v>26907</v>
      </c>
      <c r="B17563">
        <v>1</v>
      </c>
    </row>
    <row r="17564" spans="1:2">
      <c r="A17564" t="s">
        <v>26909</v>
      </c>
      <c r="B17564">
        <v>1</v>
      </c>
    </row>
    <row r="17565" spans="1:2">
      <c r="A17565" t="s">
        <v>26910</v>
      </c>
      <c r="B17565">
        <v>1</v>
      </c>
    </row>
    <row r="17566" spans="1:2">
      <c r="A17566" t="s">
        <v>26912</v>
      </c>
      <c r="B17566">
        <v>1</v>
      </c>
    </row>
    <row r="17567" spans="1:2">
      <c r="A17567" t="s">
        <v>26913</v>
      </c>
      <c r="B17567">
        <v>1</v>
      </c>
    </row>
    <row r="17568" spans="1:2">
      <c r="A17568" t="s">
        <v>26914</v>
      </c>
      <c r="B17568">
        <v>1</v>
      </c>
    </row>
    <row r="17569" spans="1:2">
      <c r="A17569" t="s">
        <v>11056</v>
      </c>
      <c r="B17569">
        <v>1</v>
      </c>
    </row>
    <row r="17570" spans="1:2">
      <c r="A17570">
        <v>1.81</v>
      </c>
      <c r="B17570">
        <v>1</v>
      </c>
    </row>
    <row r="17571" spans="1:2">
      <c r="A17571" t="s">
        <v>26915</v>
      </c>
      <c r="B17571">
        <v>1</v>
      </c>
    </row>
    <row r="17572" spans="1:2">
      <c r="A17572" t="s">
        <v>26916</v>
      </c>
      <c r="B17572">
        <v>1</v>
      </c>
    </row>
    <row r="17573" spans="1:2">
      <c r="A17573">
        <v>127</v>
      </c>
      <c r="B17573">
        <v>1</v>
      </c>
    </row>
    <row r="17574" spans="1:2">
      <c r="A17574" t="s">
        <v>26919</v>
      </c>
      <c r="B17574">
        <v>1</v>
      </c>
    </row>
    <row r="17575" spans="1:2">
      <c r="A17575" t="s">
        <v>26920</v>
      </c>
      <c r="B17575">
        <v>1</v>
      </c>
    </row>
    <row r="17576" spans="1:2">
      <c r="A17576" t="s">
        <v>26921</v>
      </c>
      <c r="B17576">
        <v>1</v>
      </c>
    </row>
    <row r="17577" spans="1:2">
      <c r="A17577" t="s">
        <v>26922</v>
      </c>
      <c r="B17577">
        <v>1</v>
      </c>
    </row>
    <row r="17578" spans="1:2">
      <c r="A17578" t="s">
        <v>26924</v>
      </c>
      <c r="B17578">
        <v>1</v>
      </c>
    </row>
    <row r="17579" spans="1:2">
      <c r="A17579" t="s">
        <v>26928</v>
      </c>
      <c r="B17579">
        <v>1</v>
      </c>
    </row>
    <row r="17580" spans="1:2">
      <c r="A17580" t="s">
        <v>26931</v>
      </c>
      <c r="B17580">
        <v>1</v>
      </c>
    </row>
    <row r="17581" spans="1:2">
      <c r="A17581" t="s">
        <v>26940</v>
      </c>
      <c r="B17581">
        <v>1</v>
      </c>
    </row>
    <row r="17582" spans="1:2">
      <c r="A17582" t="s">
        <v>26943</v>
      </c>
      <c r="B17582">
        <v>1</v>
      </c>
    </row>
    <row r="17583" spans="1:2">
      <c r="A17583" t="s">
        <v>26946</v>
      </c>
      <c r="B17583">
        <v>1</v>
      </c>
    </row>
    <row r="17584" spans="1:2">
      <c r="A17584" t="s">
        <v>26947</v>
      </c>
      <c r="B17584">
        <v>1</v>
      </c>
    </row>
    <row r="17585" spans="1:2">
      <c r="A17585" t="s">
        <v>26948</v>
      </c>
      <c r="B17585">
        <v>1</v>
      </c>
    </row>
    <row r="17586" spans="1:2">
      <c r="A17586" t="s">
        <v>26949</v>
      </c>
      <c r="B17586">
        <v>1</v>
      </c>
    </row>
    <row r="17587" spans="1:2">
      <c r="A17587" t="s">
        <v>26950</v>
      </c>
      <c r="B17587">
        <v>1</v>
      </c>
    </row>
    <row r="17588" spans="1:2">
      <c r="A17588" t="s">
        <v>26956</v>
      </c>
      <c r="B17588">
        <v>1</v>
      </c>
    </row>
    <row r="17589" spans="1:2">
      <c r="A17589" t="s">
        <v>26958</v>
      </c>
      <c r="B17589">
        <v>1</v>
      </c>
    </row>
    <row r="17590" spans="1:2">
      <c r="A17590">
        <v>26.5</v>
      </c>
      <c r="B17590">
        <v>1</v>
      </c>
    </row>
    <row r="17591" spans="1:2">
      <c r="A17591">
        <v>26.3</v>
      </c>
      <c r="B17591">
        <v>1</v>
      </c>
    </row>
    <row r="17592" spans="1:2">
      <c r="A17592" t="s">
        <v>26960</v>
      </c>
      <c r="B17592">
        <v>1</v>
      </c>
    </row>
    <row r="17593" spans="1:2">
      <c r="A17593" t="s">
        <v>26961</v>
      </c>
      <c r="B17593">
        <v>1</v>
      </c>
    </row>
    <row r="17594" spans="1:2">
      <c r="A17594" t="s">
        <v>26962</v>
      </c>
      <c r="B17594">
        <v>1</v>
      </c>
    </row>
    <row r="17595" spans="1:2">
      <c r="A17595" t="s">
        <v>26965</v>
      </c>
      <c r="B17595">
        <v>1</v>
      </c>
    </row>
    <row r="17596" spans="1:2">
      <c r="A17596" t="s">
        <v>26967</v>
      </c>
      <c r="B17596">
        <v>1</v>
      </c>
    </row>
    <row r="17597" spans="1:2">
      <c r="A17597" t="s">
        <v>26970</v>
      </c>
      <c r="B17597">
        <v>1</v>
      </c>
    </row>
    <row r="17598" spans="1:2">
      <c r="A17598" t="s">
        <v>26971</v>
      </c>
      <c r="B17598">
        <v>1</v>
      </c>
    </row>
    <row r="17599" spans="1:2">
      <c r="A17599" t="s">
        <v>26972</v>
      </c>
      <c r="B17599">
        <v>1</v>
      </c>
    </row>
    <row r="17600" spans="1:2">
      <c r="A17600" t="s">
        <v>26975</v>
      </c>
      <c r="B17600">
        <v>1</v>
      </c>
    </row>
    <row r="17601" spans="1:2">
      <c r="A17601" t="s">
        <v>26976</v>
      </c>
      <c r="B17601">
        <v>1</v>
      </c>
    </row>
    <row r="17602" spans="1:2">
      <c r="A17602" t="s">
        <v>26978</v>
      </c>
      <c r="B17602">
        <v>1</v>
      </c>
    </row>
    <row r="17603" spans="1:2">
      <c r="A17603" t="s">
        <v>26980</v>
      </c>
      <c r="B17603">
        <v>1</v>
      </c>
    </row>
    <row r="17604" spans="1:2">
      <c r="A17604" t="s">
        <v>26982</v>
      </c>
      <c r="B17604">
        <v>1</v>
      </c>
    </row>
    <row r="17605" spans="1:2">
      <c r="A17605" t="s">
        <v>26983</v>
      </c>
      <c r="B17605">
        <v>1</v>
      </c>
    </row>
    <row r="17606" spans="1:2">
      <c r="A17606" t="s">
        <v>26984</v>
      </c>
      <c r="B17606">
        <v>1</v>
      </c>
    </row>
    <row r="17607" spans="1:2">
      <c r="A17607" t="s">
        <v>26985</v>
      </c>
      <c r="B17607">
        <v>1</v>
      </c>
    </row>
    <row r="17608" spans="1:2">
      <c r="A17608" t="s">
        <v>26988</v>
      </c>
      <c r="B17608">
        <v>1</v>
      </c>
    </row>
    <row r="17609" spans="1:2">
      <c r="A17609" t="s">
        <v>26991</v>
      </c>
      <c r="B17609">
        <v>1</v>
      </c>
    </row>
    <row r="17610" spans="1:2">
      <c r="A17610" t="s">
        <v>26993</v>
      </c>
      <c r="B17610">
        <v>1</v>
      </c>
    </row>
    <row r="17611" spans="1:2">
      <c r="A17611" t="s">
        <v>26995</v>
      </c>
      <c r="B17611">
        <v>1</v>
      </c>
    </row>
    <row r="17612" spans="1:2">
      <c r="A17612" t="s">
        <v>26996</v>
      </c>
      <c r="B17612">
        <v>1</v>
      </c>
    </row>
    <row r="17613" spans="1:2">
      <c r="A17613" t="s">
        <v>26997</v>
      </c>
      <c r="B17613">
        <v>1</v>
      </c>
    </row>
    <row r="17614" spans="1:2">
      <c r="A17614" t="s">
        <v>26998</v>
      </c>
      <c r="B17614">
        <v>1</v>
      </c>
    </row>
    <row r="17615" spans="1:2">
      <c r="A17615" t="s">
        <v>26999</v>
      </c>
      <c r="B17615">
        <v>1</v>
      </c>
    </row>
    <row r="17616" spans="1:2">
      <c r="A17616" t="s">
        <v>27000</v>
      </c>
      <c r="B17616">
        <v>1</v>
      </c>
    </row>
    <row r="17617" spans="1:2">
      <c r="A17617" t="s">
        <v>27004</v>
      </c>
      <c r="B17617">
        <v>1</v>
      </c>
    </row>
    <row r="17618" spans="1:2">
      <c r="A17618" t="s">
        <v>27009</v>
      </c>
      <c r="B17618">
        <v>1</v>
      </c>
    </row>
    <row r="17619" spans="1:2">
      <c r="A17619" t="s">
        <v>27013</v>
      </c>
      <c r="B17619">
        <v>1</v>
      </c>
    </row>
    <row r="17620" spans="1:2">
      <c r="A17620" t="s">
        <v>27014</v>
      </c>
      <c r="B17620">
        <v>1</v>
      </c>
    </row>
    <row r="17621" spans="1:2">
      <c r="A17621" t="s">
        <v>27015</v>
      </c>
      <c r="B17621">
        <v>1</v>
      </c>
    </row>
    <row r="17622" spans="1:2">
      <c r="A17622" t="s">
        <v>27016</v>
      </c>
      <c r="B17622">
        <v>1</v>
      </c>
    </row>
    <row r="17623" spans="1:2">
      <c r="A17623" t="s">
        <v>27017</v>
      </c>
      <c r="B17623">
        <v>1</v>
      </c>
    </row>
    <row r="17624" spans="1:2">
      <c r="A17624" t="s">
        <v>27018</v>
      </c>
      <c r="B17624">
        <v>1</v>
      </c>
    </row>
    <row r="17625" spans="1:2">
      <c r="A17625" t="s">
        <v>27020</v>
      </c>
      <c r="B17625">
        <v>1</v>
      </c>
    </row>
    <row r="17626" spans="1:2">
      <c r="A17626">
        <v>355</v>
      </c>
      <c r="B17626">
        <v>1</v>
      </c>
    </row>
    <row r="17627" spans="1:2">
      <c r="A17627" t="s">
        <v>27023</v>
      </c>
      <c r="B17627">
        <v>1</v>
      </c>
    </row>
    <row r="17628" spans="1:2">
      <c r="A17628" t="s">
        <v>27026</v>
      </c>
      <c r="B17628">
        <v>1</v>
      </c>
    </row>
    <row r="17629" spans="1:2">
      <c r="A17629" t="s">
        <v>27027</v>
      </c>
      <c r="B17629">
        <v>1</v>
      </c>
    </row>
    <row r="17630" spans="1:2">
      <c r="A17630" t="s">
        <v>27028</v>
      </c>
      <c r="B17630">
        <v>1</v>
      </c>
    </row>
    <row r="17631" spans="1:2">
      <c r="A17631">
        <v>21.3</v>
      </c>
      <c r="B17631">
        <v>1</v>
      </c>
    </row>
    <row r="17632" spans="1:2">
      <c r="A17632" t="s">
        <v>27029</v>
      </c>
      <c r="B17632">
        <v>1</v>
      </c>
    </row>
    <row r="17633" spans="1:2">
      <c r="A17633" t="s">
        <v>27030</v>
      </c>
      <c r="B17633">
        <v>1</v>
      </c>
    </row>
    <row r="17634" spans="1:2">
      <c r="A17634" t="s">
        <v>27031</v>
      </c>
      <c r="B17634">
        <v>1</v>
      </c>
    </row>
    <row r="17635" spans="1:2">
      <c r="A17635" t="s">
        <v>27032</v>
      </c>
      <c r="B17635">
        <v>1</v>
      </c>
    </row>
    <row r="17636" spans="1:2">
      <c r="A17636" t="s">
        <v>27033</v>
      </c>
      <c r="B17636">
        <v>1</v>
      </c>
    </row>
    <row r="17637" spans="1:2">
      <c r="A17637" t="s">
        <v>27034</v>
      </c>
      <c r="B17637">
        <v>1</v>
      </c>
    </row>
    <row r="17638" spans="1:2">
      <c r="A17638" t="s">
        <v>27035</v>
      </c>
      <c r="B17638">
        <v>1</v>
      </c>
    </row>
    <row r="17639" spans="1:2">
      <c r="A17639" t="s">
        <v>27036</v>
      </c>
      <c r="B17639">
        <v>1</v>
      </c>
    </row>
    <row r="17640" spans="1:2">
      <c r="A17640" t="s">
        <v>27037</v>
      </c>
      <c r="B17640">
        <v>1</v>
      </c>
    </row>
    <row r="17641" spans="1:2">
      <c r="A17641" t="s">
        <v>27043</v>
      </c>
      <c r="B17641">
        <v>1</v>
      </c>
    </row>
    <row r="17642" spans="1:2">
      <c r="A17642" t="s">
        <v>27044</v>
      </c>
      <c r="B17642">
        <v>1</v>
      </c>
    </row>
    <row r="17643" spans="1:2">
      <c r="A17643" t="s">
        <v>27047</v>
      </c>
      <c r="B17643">
        <v>1</v>
      </c>
    </row>
    <row r="17644" spans="1:2">
      <c r="A17644" t="s">
        <v>27049</v>
      </c>
      <c r="B17644">
        <v>1</v>
      </c>
    </row>
    <row r="17645" spans="1:2">
      <c r="A17645" t="s">
        <v>10887</v>
      </c>
      <c r="B17645">
        <v>1</v>
      </c>
    </row>
    <row r="17646" spans="1:2">
      <c r="A17646" t="s">
        <v>27051</v>
      </c>
      <c r="B17646">
        <v>1</v>
      </c>
    </row>
    <row r="17647" spans="1:2">
      <c r="A17647" t="s">
        <v>27054</v>
      </c>
      <c r="B17647">
        <v>1</v>
      </c>
    </row>
    <row r="17648" spans="1:2">
      <c r="A17648" t="s">
        <v>27055</v>
      </c>
      <c r="B17648">
        <v>1</v>
      </c>
    </row>
    <row r="17649" spans="1:2">
      <c r="A17649" t="s">
        <v>27056</v>
      </c>
      <c r="B17649">
        <v>1</v>
      </c>
    </row>
    <row r="17650" spans="1:2">
      <c r="A17650" t="s">
        <v>27057</v>
      </c>
      <c r="B17650">
        <v>1</v>
      </c>
    </row>
    <row r="17651" spans="1:2">
      <c r="A17651" t="s">
        <v>27059</v>
      </c>
      <c r="B17651">
        <v>1</v>
      </c>
    </row>
    <row r="17652" spans="1:2">
      <c r="A17652" t="s">
        <v>27060</v>
      </c>
      <c r="B17652">
        <v>1</v>
      </c>
    </row>
    <row r="17653" spans="1:2">
      <c r="A17653" t="s">
        <v>27062</v>
      </c>
      <c r="B17653">
        <v>1</v>
      </c>
    </row>
    <row r="17654" spans="1:2">
      <c r="A17654" t="s">
        <v>27063</v>
      </c>
      <c r="B17654">
        <v>1</v>
      </c>
    </row>
    <row r="17655" spans="1:2">
      <c r="A17655" t="s">
        <v>27064</v>
      </c>
      <c r="B17655">
        <v>1</v>
      </c>
    </row>
    <row r="17656" spans="1:2">
      <c r="A17656" t="s">
        <v>27066</v>
      </c>
      <c r="B17656">
        <v>1</v>
      </c>
    </row>
    <row r="17657" spans="1:2">
      <c r="A17657" t="s">
        <v>27068</v>
      </c>
      <c r="B17657">
        <v>1</v>
      </c>
    </row>
    <row r="17658" spans="1:2">
      <c r="A17658">
        <v>253</v>
      </c>
      <c r="B17658">
        <v>1</v>
      </c>
    </row>
    <row r="17659" spans="1:2">
      <c r="A17659" t="s">
        <v>27073</v>
      </c>
      <c r="B17659">
        <v>1</v>
      </c>
    </row>
    <row r="17660" spans="1:2">
      <c r="A17660" t="s">
        <v>27074</v>
      </c>
      <c r="B17660">
        <v>1</v>
      </c>
    </row>
    <row r="17661" spans="1:2">
      <c r="A17661" t="s">
        <v>27075</v>
      </c>
      <c r="B17661">
        <v>1</v>
      </c>
    </row>
    <row r="17662" spans="1:2">
      <c r="A17662" t="s">
        <v>27078</v>
      </c>
      <c r="B17662">
        <v>1</v>
      </c>
    </row>
    <row r="17663" spans="1:2">
      <c r="A17663" t="s">
        <v>27079</v>
      </c>
      <c r="B17663">
        <v>1</v>
      </c>
    </row>
    <row r="17664" spans="1:2">
      <c r="A17664" t="s">
        <v>27082</v>
      </c>
      <c r="B17664">
        <v>1</v>
      </c>
    </row>
    <row r="17665" spans="1:2">
      <c r="A17665" t="s">
        <v>27083</v>
      </c>
      <c r="B17665">
        <v>1</v>
      </c>
    </row>
    <row r="17666" spans="1:2">
      <c r="A17666">
        <v>16.86</v>
      </c>
      <c r="B17666">
        <v>1</v>
      </c>
    </row>
    <row r="17667" spans="1:2">
      <c r="A17667" t="s">
        <v>27084</v>
      </c>
      <c r="B17667">
        <v>1</v>
      </c>
    </row>
    <row r="17668" spans="1:2">
      <c r="A17668" t="s">
        <v>27091</v>
      </c>
      <c r="B17668">
        <v>1</v>
      </c>
    </row>
    <row r="17669" spans="1:2">
      <c r="A17669" t="s">
        <v>27092</v>
      </c>
      <c r="B17669">
        <v>1</v>
      </c>
    </row>
    <row r="17670" spans="1:2">
      <c r="A17670" t="s">
        <v>27095</v>
      </c>
      <c r="B17670">
        <v>1</v>
      </c>
    </row>
    <row r="17671" spans="1:2">
      <c r="A17671" t="s">
        <v>27097</v>
      </c>
      <c r="B17671">
        <v>1</v>
      </c>
    </row>
    <row r="17672" spans="1:2">
      <c r="A17672">
        <v>28.2</v>
      </c>
      <c r="B17672">
        <v>1</v>
      </c>
    </row>
    <row r="17673" spans="1:2">
      <c r="A17673">
        <v>28.4</v>
      </c>
      <c r="B17673">
        <v>1</v>
      </c>
    </row>
    <row r="17674" spans="1:2">
      <c r="A17674" t="s">
        <v>27102</v>
      </c>
      <c r="B17674">
        <v>1</v>
      </c>
    </row>
    <row r="17675" spans="1:2">
      <c r="A17675" t="s">
        <v>27103</v>
      </c>
      <c r="B17675">
        <v>1</v>
      </c>
    </row>
    <row r="17676" spans="1:2">
      <c r="A17676" t="s">
        <v>27104</v>
      </c>
      <c r="B17676">
        <v>1</v>
      </c>
    </row>
    <row r="17677" spans="1:2">
      <c r="A17677" t="s">
        <v>27105</v>
      </c>
      <c r="B17677">
        <v>1</v>
      </c>
    </row>
    <row r="17678" spans="1:2">
      <c r="A17678" t="s">
        <v>27107</v>
      </c>
      <c r="B17678">
        <v>1</v>
      </c>
    </row>
    <row r="17679" spans="1:2">
      <c r="A17679" t="s">
        <v>27108</v>
      </c>
      <c r="B17679">
        <v>1</v>
      </c>
    </row>
    <row r="17680" spans="1:2">
      <c r="A17680" t="s">
        <v>27109</v>
      </c>
      <c r="B17680">
        <v>1</v>
      </c>
    </row>
    <row r="17681" spans="1:2">
      <c r="A17681" t="s">
        <v>27110</v>
      </c>
      <c r="B17681">
        <v>1</v>
      </c>
    </row>
    <row r="17682" spans="1:2">
      <c r="A17682" t="s">
        <v>27111</v>
      </c>
      <c r="B17682">
        <v>1</v>
      </c>
    </row>
    <row r="17683" spans="1:2">
      <c r="A17683" t="s">
        <v>27114</v>
      </c>
      <c r="B17683">
        <v>1</v>
      </c>
    </row>
    <row r="17684" spans="1:2">
      <c r="A17684" t="s">
        <v>27116</v>
      </c>
      <c r="B17684">
        <v>1</v>
      </c>
    </row>
    <row r="17685" spans="1:2">
      <c r="A17685" t="s">
        <v>27117</v>
      </c>
      <c r="B17685">
        <v>1</v>
      </c>
    </row>
    <row r="17686" spans="1:2">
      <c r="A17686" t="s">
        <v>27118</v>
      </c>
      <c r="B17686">
        <v>1</v>
      </c>
    </row>
    <row r="17687" spans="1:2">
      <c r="A17687" t="s">
        <v>27119</v>
      </c>
      <c r="B17687">
        <v>1</v>
      </c>
    </row>
    <row r="17688" spans="1:2">
      <c r="A17688" t="s">
        <v>27121</v>
      </c>
      <c r="B17688">
        <v>1</v>
      </c>
    </row>
    <row r="17689" spans="1:2">
      <c r="A17689" t="s">
        <v>27125</v>
      </c>
      <c r="B17689">
        <v>1</v>
      </c>
    </row>
    <row r="17690" spans="1:2">
      <c r="A17690" t="s">
        <v>27127</v>
      </c>
      <c r="B17690">
        <v>1</v>
      </c>
    </row>
    <row r="17691" spans="1:2">
      <c r="A17691" t="s">
        <v>27128</v>
      </c>
      <c r="B17691">
        <v>1</v>
      </c>
    </row>
    <row r="17692" spans="1:2">
      <c r="A17692" t="s">
        <v>27129</v>
      </c>
      <c r="B17692">
        <v>1</v>
      </c>
    </row>
    <row r="17693" spans="1:2">
      <c r="A17693">
        <v>33</v>
      </c>
      <c r="B17693">
        <v>1</v>
      </c>
    </row>
    <row r="17694" spans="1:2">
      <c r="A17694" t="s">
        <v>27130</v>
      </c>
      <c r="B17694">
        <v>1</v>
      </c>
    </row>
    <row r="17695" spans="1:2">
      <c r="A17695" t="s">
        <v>27131</v>
      </c>
      <c r="B17695">
        <v>1</v>
      </c>
    </row>
    <row r="17696" spans="1:2">
      <c r="A17696" t="s">
        <v>27132</v>
      </c>
      <c r="B17696">
        <v>1</v>
      </c>
    </row>
    <row r="17697" spans="1:2">
      <c r="A17697" t="s">
        <v>27133</v>
      </c>
      <c r="B17697">
        <v>1</v>
      </c>
    </row>
    <row r="17698" spans="1:2">
      <c r="A17698" t="s">
        <v>27135</v>
      </c>
      <c r="B17698">
        <v>1</v>
      </c>
    </row>
    <row r="17699" spans="1:2">
      <c r="A17699" t="s">
        <v>27137</v>
      </c>
      <c r="B17699">
        <v>1</v>
      </c>
    </row>
    <row r="17700" spans="1:2">
      <c r="A17700" t="s">
        <v>27139</v>
      </c>
      <c r="B17700">
        <v>1</v>
      </c>
    </row>
    <row r="17701" spans="1:2">
      <c r="A17701" t="s">
        <v>27140</v>
      </c>
      <c r="B17701">
        <v>1</v>
      </c>
    </row>
    <row r="17702" spans="1:2">
      <c r="A17702" t="s">
        <v>27143</v>
      </c>
      <c r="B17702">
        <v>1</v>
      </c>
    </row>
    <row r="17703" spans="1:2">
      <c r="A17703" t="s">
        <v>27147</v>
      </c>
      <c r="B17703">
        <v>1</v>
      </c>
    </row>
    <row r="17704" spans="1:2">
      <c r="A17704" t="s">
        <v>27148</v>
      </c>
      <c r="B17704">
        <v>1</v>
      </c>
    </row>
    <row r="17705" spans="1:2">
      <c r="A17705" t="s">
        <v>11206</v>
      </c>
      <c r="B17705">
        <v>1</v>
      </c>
    </row>
    <row r="17706" spans="1:2">
      <c r="A17706" t="s">
        <v>27149</v>
      </c>
      <c r="B17706">
        <v>1</v>
      </c>
    </row>
    <row r="17707" spans="1:2">
      <c r="A17707" t="s">
        <v>27150</v>
      </c>
      <c r="B17707">
        <v>1</v>
      </c>
    </row>
    <row r="17708" spans="1:2">
      <c r="A17708">
        <v>77.5</v>
      </c>
      <c r="B17708">
        <v>1</v>
      </c>
    </row>
    <row r="17709" spans="1:2">
      <c r="A17709" t="s">
        <v>27152</v>
      </c>
      <c r="B17709">
        <v>1</v>
      </c>
    </row>
    <row r="17710" spans="1:2">
      <c r="A17710" t="s">
        <v>27153</v>
      </c>
      <c r="B17710">
        <v>1</v>
      </c>
    </row>
    <row r="17711" spans="1:2">
      <c r="A17711" t="s">
        <v>27155</v>
      </c>
      <c r="B17711">
        <v>1</v>
      </c>
    </row>
    <row r="17712" spans="1:2">
      <c r="A17712" t="s">
        <v>27157</v>
      </c>
      <c r="B17712">
        <v>1</v>
      </c>
    </row>
    <row r="17713" spans="1:2">
      <c r="A17713" t="s">
        <v>27158</v>
      </c>
      <c r="B17713">
        <v>1</v>
      </c>
    </row>
    <row r="17714" spans="1:2">
      <c r="A17714" t="s">
        <v>27160</v>
      </c>
      <c r="B17714">
        <v>1</v>
      </c>
    </row>
    <row r="17715" spans="1:2">
      <c r="A17715" t="s">
        <v>27161</v>
      </c>
      <c r="B17715">
        <v>1</v>
      </c>
    </row>
    <row r="17716" spans="1:2">
      <c r="A17716" t="s">
        <v>27162</v>
      </c>
      <c r="B17716">
        <v>1</v>
      </c>
    </row>
    <row r="17717" spans="1:2">
      <c r="A17717" t="s">
        <v>27164</v>
      </c>
      <c r="B17717">
        <v>1</v>
      </c>
    </row>
    <row r="17718" spans="1:2">
      <c r="A17718" t="s">
        <v>27166</v>
      </c>
      <c r="B17718">
        <v>1</v>
      </c>
    </row>
    <row r="17719" spans="1:2">
      <c r="A17719" t="s">
        <v>27167</v>
      </c>
      <c r="B17719">
        <v>1</v>
      </c>
    </row>
    <row r="17720" spans="1:2">
      <c r="A17720" t="s">
        <v>27168</v>
      </c>
      <c r="B17720">
        <v>1</v>
      </c>
    </row>
    <row r="17721" spans="1:2">
      <c r="A17721" t="s">
        <v>27170</v>
      </c>
      <c r="B17721">
        <v>1</v>
      </c>
    </row>
    <row r="17722" spans="1:2">
      <c r="A17722" t="s">
        <v>27176</v>
      </c>
      <c r="B17722">
        <v>1</v>
      </c>
    </row>
    <row r="17723" spans="1:2">
      <c r="A17723" t="s">
        <v>27178</v>
      </c>
      <c r="B17723">
        <v>1</v>
      </c>
    </row>
    <row r="17724" spans="1:2">
      <c r="A17724" t="s">
        <v>27179</v>
      </c>
      <c r="B17724">
        <v>1</v>
      </c>
    </row>
    <row r="17725" spans="1:2">
      <c r="A17725" t="s">
        <v>27182</v>
      </c>
      <c r="B17725">
        <v>1</v>
      </c>
    </row>
    <row r="17726" spans="1:2">
      <c r="A17726" t="s">
        <v>27184</v>
      </c>
      <c r="B17726">
        <v>1</v>
      </c>
    </row>
    <row r="17727" spans="1:2">
      <c r="A17727" t="s">
        <v>27185</v>
      </c>
      <c r="B17727">
        <v>1</v>
      </c>
    </row>
    <row r="17728" spans="1:2">
      <c r="A17728" t="s">
        <v>27186</v>
      </c>
      <c r="B17728">
        <v>1</v>
      </c>
    </row>
    <row r="17729" spans="1:2">
      <c r="A17729" t="s">
        <v>27188</v>
      </c>
      <c r="B17729">
        <v>1</v>
      </c>
    </row>
    <row r="17730" spans="1:2">
      <c r="A17730" t="s">
        <v>27189</v>
      </c>
      <c r="B17730">
        <v>1</v>
      </c>
    </row>
    <row r="17731" spans="1:2">
      <c r="A17731" t="s">
        <v>27190</v>
      </c>
      <c r="B17731">
        <v>1</v>
      </c>
    </row>
    <row r="17732" spans="1:2">
      <c r="A17732" t="s">
        <v>27193</v>
      </c>
      <c r="B17732">
        <v>1</v>
      </c>
    </row>
    <row r="17733" spans="1:2">
      <c r="A17733" t="s">
        <v>27194</v>
      </c>
      <c r="B17733">
        <v>1</v>
      </c>
    </row>
    <row r="17734" spans="1:2">
      <c r="A17734" t="s">
        <v>27197</v>
      </c>
      <c r="B17734">
        <v>1</v>
      </c>
    </row>
    <row r="17735" spans="1:2">
      <c r="A17735">
        <v>44.3</v>
      </c>
      <c r="B17735">
        <v>1</v>
      </c>
    </row>
    <row r="17736" spans="1:2">
      <c r="A17736" t="s">
        <v>27198</v>
      </c>
      <c r="B17736">
        <v>1</v>
      </c>
    </row>
    <row r="17737" spans="1:2">
      <c r="A17737">
        <v>44.1</v>
      </c>
      <c r="B17737">
        <v>1</v>
      </c>
    </row>
    <row r="17738" spans="1:2">
      <c r="A17738" t="s">
        <v>27201</v>
      </c>
      <c r="B17738">
        <v>1</v>
      </c>
    </row>
    <row r="17739" spans="1:2">
      <c r="A17739" t="s">
        <v>27203</v>
      </c>
      <c r="B17739">
        <v>1</v>
      </c>
    </row>
    <row r="17740" spans="1:2">
      <c r="A17740" t="s">
        <v>27206</v>
      </c>
      <c r="B17740">
        <v>1</v>
      </c>
    </row>
    <row r="17741" spans="1:2">
      <c r="A17741">
        <v>86</v>
      </c>
      <c r="B17741">
        <v>1</v>
      </c>
    </row>
    <row r="17742" spans="1:2">
      <c r="A17742" t="s">
        <v>27208</v>
      </c>
      <c r="B17742">
        <v>1</v>
      </c>
    </row>
    <row r="17743" spans="1:2">
      <c r="A17743" t="s">
        <v>27209</v>
      </c>
      <c r="B17743">
        <v>1</v>
      </c>
    </row>
    <row r="17744" spans="1:2">
      <c r="A17744" t="s">
        <v>27211</v>
      </c>
      <c r="B17744">
        <v>1</v>
      </c>
    </row>
    <row r="17745" spans="1:2">
      <c r="A17745" t="s">
        <v>27213</v>
      </c>
      <c r="B17745">
        <v>1</v>
      </c>
    </row>
    <row r="17746" spans="1:2">
      <c r="A17746" t="s">
        <v>27216</v>
      </c>
      <c r="B17746">
        <v>1</v>
      </c>
    </row>
    <row r="17747" spans="1:2">
      <c r="A17747" t="s">
        <v>27217</v>
      </c>
      <c r="B17747">
        <v>1</v>
      </c>
    </row>
    <row r="17748" spans="1:2">
      <c r="A17748" t="s">
        <v>27219</v>
      </c>
      <c r="B17748">
        <v>1</v>
      </c>
    </row>
    <row r="17749" spans="1:2">
      <c r="A17749" t="s">
        <v>27222</v>
      </c>
      <c r="B17749">
        <v>1</v>
      </c>
    </row>
    <row r="17750" spans="1:2">
      <c r="A17750" t="s">
        <v>27223</v>
      </c>
      <c r="B17750">
        <v>1</v>
      </c>
    </row>
    <row r="17751" spans="1:2">
      <c r="A17751" t="s">
        <v>27226</v>
      </c>
      <c r="B17751">
        <v>1</v>
      </c>
    </row>
    <row r="17752" spans="1:2">
      <c r="A17752" t="s">
        <v>27227</v>
      </c>
      <c r="B17752">
        <v>1</v>
      </c>
    </row>
    <row r="17753" spans="1:2">
      <c r="A17753" t="s">
        <v>27228</v>
      </c>
      <c r="B17753">
        <v>1</v>
      </c>
    </row>
    <row r="17754" spans="1:2">
      <c r="A17754" t="s">
        <v>27234</v>
      </c>
      <c r="B17754">
        <v>1</v>
      </c>
    </row>
    <row r="17755" spans="1:2">
      <c r="A17755" t="s">
        <v>27235</v>
      </c>
      <c r="B17755">
        <v>1</v>
      </c>
    </row>
    <row r="17756" spans="1:2">
      <c r="A17756" t="s">
        <v>27237</v>
      </c>
      <c r="B17756">
        <v>1</v>
      </c>
    </row>
    <row r="17757" spans="1:2">
      <c r="A17757">
        <v>179</v>
      </c>
      <c r="B17757">
        <v>1</v>
      </c>
    </row>
    <row r="17758" spans="1:2">
      <c r="A17758" t="s">
        <v>27239</v>
      </c>
      <c r="B17758">
        <v>1</v>
      </c>
    </row>
    <row r="17759" spans="1:2">
      <c r="A17759">
        <v>1921</v>
      </c>
      <c r="B17759">
        <v>1</v>
      </c>
    </row>
    <row r="17760" spans="1:2">
      <c r="A17760">
        <v>1923</v>
      </c>
      <c r="B17760">
        <v>1</v>
      </c>
    </row>
    <row r="17761" spans="1:2">
      <c r="A17761" t="s">
        <v>27247</v>
      </c>
      <c r="B17761">
        <v>1</v>
      </c>
    </row>
    <row r="17762" spans="1:2">
      <c r="A17762" t="s">
        <v>27249</v>
      </c>
      <c r="B17762">
        <v>1</v>
      </c>
    </row>
    <row r="17763" spans="1:2">
      <c r="A17763" t="s">
        <v>27250</v>
      </c>
      <c r="B17763">
        <v>1</v>
      </c>
    </row>
    <row r="17764" spans="1:2">
      <c r="A17764" t="s">
        <v>27251</v>
      </c>
      <c r="B17764">
        <v>1</v>
      </c>
    </row>
    <row r="17765" spans="1:2">
      <c r="A17765" t="s">
        <v>27252</v>
      </c>
      <c r="B17765">
        <v>1</v>
      </c>
    </row>
    <row r="17766" spans="1:2">
      <c r="A17766">
        <v>3.4</v>
      </c>
      <c r="B17766">
        <v>1</v>
      </c>
    </row>
    <row r="17767" spans="1:2">
      <c r="A17767" t="s">
        <v>27257</v>
      </c>
      <c r="B17767">
        <v>1</v>
      </c>
    </row>
    <row r="17768" spans="1:2">
      <c r="A17768" t="s">
        <v>27260</v>
      </c>
      <c r="B17768">
        <v>1</v>
      </c>
    </row>
    <row r="17769" spans="1:2">
      <c r="A17769">
        <v>97.78</v>
      </c>
      <c r="B17769">
        <v>1</v>
      </c>
    </row>
    <row r="17770" spans="1:2">
      <c r="A17770">
        <v>3.7</v>
      </c>
      <c r="B17770">
        <v>1</v>
      </c>
    </row>
    <row r="17771" spans="1:2">
      <c r="A17771" t="s">
        <v>27262</v>
      </c>
      <c r="B17771">
        <v>1</v>
      </c>
    </row>
    <row r="17772" spans="1:2">
      <c r="A17772" t="s">
        <v>27263</v>
      </c>
      <c r="B17772">
        <v>1</v>
      </c>
    </row>
    <row r="17773" spans="1:2">
      <c r="A17773" t="s">
        <v>27264</v>
      </c>
      <c r="B17773">
        <v>1</v>
      </c>
    </row>
    <row r="17774" spans="1:2">
      <c r="A17774" t="s">
        <v>27265</v>
      </c>
      <c r="B17774">
        <v>1</v>
      </c>
    </row>
    <row r="17775" spans="1:2">
      <c r="A17775" t="s">
        <v>27266</v>
      </c>
      <c r="B17775">
        <v>1</v>
      </c>
    </row>
    <row r="17776" spans="1:2">
      <c r="A17776" t="s">
        <v>27267</v>
      </c>
      <c r="B17776">
        <v>1</v>
      </c>
    </row>
    <row r="17777" spans="1:2">
      <c r="A17777" t="s">
        <v>27268</v>
      </c>
      <c r="B17777">
        <v>1</v>
      </c>
    </row>
    <row r="17778" spans="1:2">
      <c r="A17778">
        <v>8.41</v>
      </c>
      <c r="B17778">
        <v>1</v>
      </c>
    </row>
    <row r="17779" spans="1:2">
      <c r="A17779" t="s">
        <v>27271</v>
      </c>
      <c r="B17779">
        <v>1</v>
      </c>
    </row>
    <row r="17780" spans="1:2">
      <c r="A17780" t="s">
        <v>27273</v>
      </c>
      <c r="B17780">
        <v>1</v>
      </c>
    </row>
    <row r="17781" spans="1:2">
      <c r="A17781" t="s">
        <v>27274</v>
      </c>
      <c r="B17781">
        <v>1</v>
      </c>
    </row>
    <row r="17782" spans="1:2">
      <c r="A17782" t="s">
        <v>27275</v>
      </c>
      <c r="B17782">
        <v>1</v>
      </c>
    </row>
    <row r="17783" spans="1:2">
      <c r="A17783" t="s">
        <v>27276</v>
      </c>
      <c r="B17783">
        <v>1</v>
      </c>
    </row>
    <row r="17784" spans="1:2">
      <c r="A17784">
        <v>1987</v>
      </c>
      <c r="B17784">
        <v>1</v>
      </c>
    </row>
    <row r="17785" spans="1:2">
      <c r="A17785" t="s">
        <v>27279</v>
      </c>
      <c r="B17785">
        <v>1</v>
      </c>
    </row>
    <row r="17786" spans="1:2">
      <c r="A17786" t="s">
        <v>27280</v>
      </c>
      <c r="B17786">
        <v>1</v>
      </c>
    </row>
    <row r="17787" spans="1:2">
      <c r="A17787">
        <f>4334</f>
        <v>4334</v>
      </c>
      <c r="B17787">
        <v>1</v>
      </c>
    </row>
    <row r="17788" spans="1:2">
      <c r="A17788" t="s">
        <v>27281</v>
      </c>
      <c r="B17788">
        <v>1</v>
      </c>
    </row>
    <row r="17789" spans="1:2">
      <c r="A17789" t="s">
        <v>27283</v>
      </c>
      <c r="B17789">
        <v>1</v>
      </c>
    </row>
    <row r="17790" spans="1:2">
      <c r="A17790" t="s">
        <v>27284</v>
      </c>
      <c r="B17790">
        <v>1</v>
      </c>
    </row>
    <row r="17791" spans="1:2">
      <c r="A17791" t="s">
        <v>27286</v>
      </c>
      <c r="B17791">
        <v>1</v>
      </c>
    </row>
    <row r="17792" spans="1:2">
      <c r="A17792" t="s">
        <v>27288</v>
      </c>
      <c r="B17792">
        <v>1</v>
      </c>
    </row>
    <row r="17793" spans="1:2">
      <c r="A17793" t="s">
        <v>27294</v>
      </c>
      <c r="B17793">
        <v>1</v>
      </c>
    </row>
    <row r="17794" spans="1:2">
      <c r="A17794" t="s">
        <v>27295</v>
      </c>
      <c r="B17794">
        <v>1</v>
      </c>
    </row>
    <row r="17795" spans="1:2">
      <c r="A17795" t="s">
        <v>27298</v>
      </c>
      <c r="B17795">
        <v>1</v>
      </c>
    </row>
    <row r="17796" spans="1:2">
      <c r="A17796" t="s">
        <v>27302</v>
      </c>
      <c r="B17796">
        <v>1</v>
      </c>
    </row>
    <row r="17797" spans="1:2">
      <c r="A17797" t="s">
        <v>27305</v>
      </c>
      <c r="B17797">
        <v>1</v>
      </c>
    </row>
    <row r="17798" spans="1:2">
      <c r="A17798" t="s">
        <v>27309</v>
      </c>
      <c r="B17798">
        <v>1</v>
      </c>
    </row>
    <row r="17799" spans="1:2">
      <c r="A17799" t="s">
        <v>27310</v>
      </c>
      <c r="B17799">
        <v>1</v>
      </c>
    </row>
    <row r="17800" spans="1:2">
      <c r="A17800">
        <v>506</v>
      </c>
      <c r="B17800">
        <v>1</v>
      </c>
    </row>
    <row r="17801" spans="1:2">
      <c r="A17801" t="s">
        <v>27311</v>
      </c>
      <c r="B17801">
        <v>1</v>
      </c>
    </row>
    <row r="17802" spans="1:2">
      <c r="A17802">
        <v>502</v>
      </c>
      <c r="B17802">
        <v>1</v>
      </c>
    </row>
    <row r="17803" spans="1:2">
      <c r="A17803" t="s">
        <v>9208</v>
      </c>
      <c r="B17803">
        <v>1</v>
      </c>
    </row>
    <row r="17804" spans="1:2">
      <c r="A17804" t="s">
        <v>27314</v>
      </c>
      <c r="B17804">
        <v>1</v>
      </c>
    </row>
    <row r="17805" spans="1:2">
      <c r="A17805">
        <v>1215</v>
      </c>
      <c r="B17805">
        <v>1</v>
      </c>
    </row>
    <row r="17806" spans="1:2">
      <c r="A17806" t="s">
        <v>27316</v>
      </c>
      <c r="B17806">
        <v>1</v>
      </c>
    </row>
    <row r="17807" spans="1:2">
      <c r="A17807" t="s">
        <v>27317</v>
      </c>
      <c r="B17807">
        <v>1</v>
      </c>
    </row>
    <row r="17808" spans="1:2">
      <c r="A17808" t="s">
        <v>27319</v>
      </c>
      <c r="B17808">
        <v>1</v>
      </c>
    </row>
    <row r="17809" spans="1:2">
      <c r="A17809" t="s">
        <v>27320</v>
      </c>
      <c r="B17809">
        <v>1</v>
      </c>
    </row>
    <row r="17810" spans="1:2">
      <c r="A17810" t="s">
        <v>27321</v>
      </c>
      <c r="B17810">
        <v>1</v>
      </c>
    </row>
    <row r="17811" spans="1:2">
      <c r="A17811" t="s">
        <v>27322</v>
      </c>
      <c r="B17811">
        <v>1</v>
      </c>
    </row>
    <row r="17812" spans="1:2">
      <c r="A17812" t="s">
        <v>27323</v>
      </c>
      <c r="B17812">
        <v>1</v>
      </c>
    </row>
    <row r="17813" spans="1:2">
      <c r="A17813" t="s">
        <v>27325</v>
      </c>
      <c r="B17813">
        <v>1</v>
      </c>
    </row>
    <row r="17814" spans="1:2">
      <c r="A17814" t="s">
        <v>27326</v>
      </c>
      <c r="B17814">
        <v>1</v>
      </c>
    </row>
    <row r="17815" spans="1:2">
      <c r="A17815" t="s">
        <v>27329</v>
      </c>
      <c r="B17815">
        <v>1</v>
      </c>
    </row>
    <row r="17816" spans="1:2">
      <c r="A17816">
        <v>24.6</v>
      </c>
      <c r="B17816">
        <v>1</v>
      </c>
    </row>
    <row r="17817" spans="1:2">
      <c r="A17817" s="35">
        <v>40422</v>
      </c>
      <c r="B17817">
        <v>1</v>
      </c>
    </row>
    <row r="17818" spans="1:2">
      <c r="A17818" t="s">
        <v>27335</v>
      </c>
      <c r="B17818">
        <v>1</v>
      </c>
    </row>
    <row r="17819" spans="1:2">
      <c r="A17819" t="s">
        <v>27337</v>
      </c>
      <c r="B17819">
        <v>1</v>
      </c>
    </row>
    <row r="17820" spans="1:2">
      <c r="A17820">
        <v>2.4700000000000002</v>
      </c>
      <c r="B17820">
        <v>1</v>
      </c>
    </row>
    <row r="17821" spans="1:2">
      <c r="A17821" t="s">
        <v>27338</v>
      </c>
      <c r="B17821">
        <v>1</v>
      </c>
    </row>
    <row r="17822" spans="1:2">
      <c r="A17822" t="s">
        <v>27340</v>
      </c>
      <c r="B17822">
        <v>1</v>
      </c>
    </row>
    <row r="17823" spans="1:2">
      <c r="A17823" t="s">
        <v>27342</v>
      </c>
      <c r="B17823">
        <v>1</v>
      </c>
    </row>
    <row r="17824" spans="1:2">
      <c r="A17824" t="s">
        <v>27343</v>
      </c>
      <c r="B17824">
        <v>1</v>
      </c>
    </row>
    <row r="17825" spans="1:2">
      <c r="A17825" t="s">
        <v>27344</v>
      </c>
      <c r="B17825">
        <v>1</v>
      </c>
    </row>
    <row r="17826" spans="1:2">
      <c r="A17826">
        <v>46.1</v>
      </c>
      <c r="B17826">
        <v>1</v>
      </c>
    </row>
    <row r="17827" spans="1:2">
      <c r="A17827" t="s">
        <v>27345</v>
      </c>
      <c r="B17827">
        <v>1</v>
      </c>
    </row>
    <row r="17828" spans="1:2">
      <c r="A17828" t="s">
        <v>27346</v>
      </c>
      <c r="B17828">
        <v>1</v>
      </c>
    </row>
    <row r="17829" spans="1:2">
      <c r="A17829" t="s">
        <v>27350</v>
      </c>
      <c r="B17829">
        <v>1</v>
      </c>
    </row>
    <row r="17830" spans="1:2">
      <c r="A17830" t="s">
        <v>9444</v>
      </c>
      <c r="B17830">
        <v>1</v>
      </c>
    </row>
    <row r="17831" spans="1:2">
      <c r="A17831" t="s">
        <v>27356</v>
      </c>
      <c r="B17831">
        <v>1</v>
      </c>
    </row>
    <row r="17832" spans="1:2">
      <c r="A17832" t="s">
        <v>27357</v>
      </c>
      <c r="B17832">
        <v>1</v>
      </c>
    </row>
    <row r="17833" spans="1:2">
      <c r="A17833" t="s">
        <v>27359</v>
      </c>
      <c r="B17833">
        <v>1</v>
      </c>
    </row>
    <row r="17834" spans="1:2">
      <c r="A17834">
        <v>46.2</v>
      </c>
      <c r="B17834">
        <v>1</v>
      </c>
    </row>
    <row r="17835" spans="1:2">
      <c r="A17835">
        <v>8406</v>
      </c>
      <c r="B17835">
        <v>1</v>
      </c>
    </row>
    <row r="17836" spans="1:2">
      <c r="A17836" t="s">
        <v>27366</v>
      </c>
      <c r="B17836">
        <v>1</v>
      </c>
    </row>
    <row r="17837" spans="1:2">
      <c r="A17837" t="s">
        <v>27367</v>
      </c>
      <c r="B17837">
        <v>1</v>
      </c>
    </row>
    <row r="17838" spans="1:2">
      <c r="A17838" t="s">
        <v>27368</v>
      </c>
      <c r="B17838">
        <v>1</v>
      </c>
    </row>
    <row r="17839" spans="1:2">
      <c r="A17839" t="s">
        <v>27371</v>
      </c>
      <c r="B17839">
        <v>1</v>
      </c>
    </row>
    <row r="17840" spans="1:2">
      <c r="A17840" t="s">
        <v>27373</v>
      </c>
      <c r="B17840">
        <v>1</v>
      </c>
    </row>
    <row r="17841" spans="1:2">
      <c r="A17841" t="s">
        <v>27374</v>
      </c>
      <c r="B17841">
        <v>1</v>
      </c>
    </row>
    <row r="17842" spans="1:2">
      <c r="A17842" t="s">
        <v>27375</v>
      </c>
      <c r="B17842">
        <v>1</v>
      </c>
    </row>
    <row r="17843" spans="1:2">
      <c r="A17843" t="s">
        <v>27376</v>
      </c>
      <c r="B17843">
        <v>1</v>
      </c>
    </row>
    <row r="17844" spans="1:2">
      <c r="A17844" t="s">
        <v>27380</v>
      </c>
      <c r="B17844">
        <v>1</v>
      </c>
    </row>
    <row r="17845" spans="1:2">
      <c r="A17845" t="s">
        <v>27381</v>
      </c>
      <c r="B17845">
        <v>1</v>
      </c>
    </row>
    <row r="17846" spans="1:2">
      <c r="A17846" t="s">
        <v>27383</v>
      </c>
      <c r="B17846">
        <v>1</v>
      </c>
    </row>
    <row r="17847" spans="1:2">
      <c r="A17847" t="s">
        <v>27385</v>
      </c>
      <c r="B17847">
        <v>1</v>
      </c>
    </row>
    <row r="17848" spans="1:2">
      <c r="A17848" t="s">
        <v>27387</v>
      </c>
      <c r="B17848">
        <v>1</v>
      </c>
    </row>
    <row r="17849" spans="1:2">
      <c r="A17849" t="s">
        <v>27388</v>
      </c>
      <c r="B17849">
        <v>1</v>
      </c>
    </row>
    <row r="17850" spans="1:2">
      <c r="A17850" t="s">
        <v>27391</v>
      </c>
      <c r="B17850">
        <v>1</v>
      </c>
    </row>
    <row r="17851" spans="1:2">
      <c r="A17851" t="s">
        <v>27392</v>
      </c>
      <c r="B17851">
        <v>1</v>
      </c>
    </row>
    <row r="17852" spans="1:2">
      <c r="A17852" t="s">
        <v>27393</v>
      </c>
      <c r="B17852">
        <v>1</v>
      </c>
    </row>
    <row r="17853" spans="1:2">
      <c r="A17853" t="s">
        <v>27395</v>
      </c>
      <c r="B17853">
        <v>1</v>
      </c>
    </row>
    <row r="17854" spans="1:2">
      <c r="A17854" t="s">
        <v>27397</v>
      </c>
      <c r="B17854">
        <v>1</v>
      </c>
    </row>
    <row r="17855" spans="1:2">
      <c r="A17855" t="s">
        <v>27402</v>
      </c>
      <c r="B17855">
        <v>1</v>
      </c>
    </row>
    <row r="17856" spans="1:2">
      <c r="A17856" t="s">
        <v>27404</v>
      </c>
      <c r="B17856">
        <v>1</v>
      </c>
    </row>
    <row r="17857" spans="1:2">
      <c r="A17857" t="s">
        <v>27405</v>
      </c>
      <c r="B17857">
        <v>1</v>
      </c>
    </row>
    <row r="17858" spans="1:2">
      <c r="A17858" t="s">
        <v>27406</v>
      </c>
      <c r="B17858">
        <v>1</v>
      </c>
    </row>
    <row r="17859" spans="1:2">
      <c r="A17859" t="s">
        <v>27411</v>
      </c>
      <c r="B17859">
        <v>1</v>
      </c>
    </row>
    <row r="17860" spans="1:2">
      <c r="A17860" t="s">
        <v>27412</v>
      </c>
      <c r="B17860">
        <v>1</v>
      </c>
    </row>
    <row r="17861" spans="1:2">
      <c r="A17861" t="s">
        <v>27413</v>
      </c>
      <c r="B17861">
        <v>1</v>
      </c>
    </row>
    <row r="17862" spans="1:2">
      <c r="A17862" t="s">
        <v>27414</v>
      </c>
      <c r="B17862">
        <v>1</v>
      </c>
    </row>
    <row r="17863" spans="1:2">
      <c r="A17863" t="s">
        <v>27415</v>
      </c>
      <c r="B17863">
        <v>1</v>
      </c>
    </row>
    <row r="17864" spans="1:2">
      <c r="A17864" t="s">
        <v>27418</v>
      </c>
      <c r="B17864">
        <v>1</v>
      </c>
    </row>
    <row r="17865" spans="1:2">
      <c r="A17865" t="s">
        <v>27422</v>
      </c>
      <c r="B17865">
        <v>1</v>
      </c>
    </row>
    <row r="17866" spans="1:2">
      <c r="A17866" t="s">
        <v>27423</v>
      </c>
      <c r="B17866">
        <v>1</v>
      </c>
    </row>
    <row r="17867" spans="1:2">
      <c r="A17867" t="s">
        <v>27424</v>
      </c>
      <c r="B17867">
        <v>1</v>
      </c>
    </row>
    <row r="17868" spans="1:2">
      <c r="A17868" t="s">
        <v>27425</v>
      </c>
      <c r="B17868">
        <v>1</v>
      </c>
    </row>
    <row r="17869" spans="1:2">
      <c r="A17869" t="s">
        <v>27426</v>
      </c>
      <c r="B17869">
        <v>1</v>
      </c>
    </row>
    <row r="17870" spans="1:2">
      <c r="A17870" t="s">
        <v>27427</v>
      </c>
      <c r="B17870">
        <v>1</v>
      </c>
    </row>
    <row r="17871" spans="1:2">
      <c r="A17871" t="s">
        <v>27429</v>
      </c>
      <c r="B17871">
        <v>1</v>
      </c>
    </row>
    <row r="17872" spans="1:2">
      <c r="A17872" t="s">
        <v>27430</v>
      </c>
      <c r="B17872">
        <v>1</v>
      </c>
    </row>
    <row r="17873" spans="1:2">
      <c r="A17873" t="s">
        <v>27433</v>
      </c>
      <c r="B17873">
        <v>1</v>
      </c>
    </row>
    <row r="17874" spans="1:2">
      <c r="A17874" t="s">
        <v>27434</v>
      </c>
      <c r="B17874">
        <v>1</v>
      </c>
    </row>
    <row r="17875" spans="1:2">
      <c r="A17875" t="s">
        <v>27435</v>
      </c>
      <c r="B17875">
        <v>1</v>
      </c>
    </row>
    <row r="17876" spans="1:2">
      <c r="A17876" t="s">
        <v>27436</v>
      </c>
      <c r="B17876">
        <v>1</v>
      </c>
    </row>
    <row r="17877" spans="1:2">
      <c r="A17877" t="s">
        <v>27437</v>
      </c>
      <c r="B17877">
        <v>1</v>
      </c>
    </row>
    <row r="17878" spans="1:2">
      <c r="A17878" t="s">
        <v>27438</v>
      </c>
      <c r="B17878">
        <v>1</v>
      </c>
    </row>
    <row r="17879" spans="1:2">
      <c r="A17879" t="s">
        <v>27440</v>
      </c>
      <c r="B17879">
        <v>1</v>
      </c>
    </row>
    <row r="17880" spans="1:2">
      <c r="A17880" t="s">
        <v>27441</v>
      </c>
      <c r="B17880">
        <v>1</v>
      </c>
    </row>
    <row r="17881" spans="1:2">
      <c r="A17881" t="s">
        <v>27444</v>
      </c>
      <c r="B17881">
        <v>1</v>
      </c>
    </row>
    <row r="17882" spans="1:2">
      <c r="A17882" t="s">
        <v>27446</v>
      </c>
      <c r="B17882">
        <v>1</v>
      </c>
    </row>
    <row r="17883" spans="1:2">
      <c r="A17883" t="s">
        <v>27447</v>
      </c>
      <c r="B17883">
        <v>1</v>
      </c>
    </row>
    <row r="17884" spans="1:2">
      <c r="A17884" t="s">
        <v>27448</v>
      </c>
      <c r="B17884">
        <v>1</v>
      </c>
    </row>
    <row r="17885" spans="1:2">
      <c r="A17885" t="s">
        <v>27449</v>
      </c>
      <c r="B17885">
        <v>1</v>
      </c>
    </row>
    <row r="17886" spans="1:2">
      <c r="A17886" t="s">
        <v>27450</v>
      </c>
      <c r="B17886">
        <v>1</v>
      </c>
    </row>
    <row r="17887" spans="1:2">
      <c r="A17887" t="s">
        <v>27451</v>
      </c>
      <c r="B17887">
        <v>1</v>
      </c>
    </row>
    <row r="17888" spans="1:2">
      <c r="A17888">
        <v>3.69</v>
      </c>
      <c r="B17888">
        <v>1</v>
      </c>
    </row>
    <row r="17889" spans="1:2">
      <c r="A17889">
        <v>33</v>
      </c>
      <c r="B17889">
        <v>1</v>
      </c>
    </row>
    <row r="17890" spans="1:2">
      <c r="A17890" t="s">
        <v>27454</v>
      </c>
      <c r="B17890">
        <v>1</v>
      </c>
    </row>
    <row r="17891" spans="1:2">
      <c r="A17891">
        <v>3.65</v>
      </c>
      <c r="B17891">
        <v>1</v>
      </c>
    </row>
    <row r="17892" spans="1:2">
      <c r="A17892" s="32">
        <v>43592</v>
      </c>
      <c r="B17892">
        <v>1</v>
      </c>
    </row>
    <row r="17893" spans="1:2">
      <c r="A17893" t="s">
        <v>27455</v>
      </c>
      <c r="B17893">
        <v>1</v>
      </c>
    </row>
    <row r="17894" spans="1:2">
      <c r="A17894">
        <v>3.62</v>
      </c>
      <c r="B17894">
        <v>1</v>
      </c>
    </row>
    <row r="17895" spans="1:2">
      <c r="A17895" t="s">
        <v>27457</v>
      </c>
      <c r="B17895">
        <v>1</v>
      </c>
    </row>
    <row r="17896" spans="1:2">
      <c r="A17896" t="s">
        <v>27458</v>
      </c>
      <c r="B17896">
        <v>1</v>
      </c>
    </row>
    <row r="17897" spans="1:2">
      <c r="A17897" t="s">
        <v>27459</v>
      </c>
      <c r="B17897">
        <v>1</v>
      </c>
    </row>
    <row r="17898" spans="1:2">
      <c r="A17898" t="s">
        <v>27460</v>
      </c>
      <c r="B17898">
        <v>1</v>
      </c>
    </row>
    <row r="17899" spans="1:2">
      <c r="A17899" t="s">
        <v>27461</v>
      </c>
      <c r="B17899">
        <v>1</v>
      </c>
    </row>
    <row r="17900" spans="1:2">
      <c r="A17900" t="s">
        <v>27462</v>
      </c>
      <c r="B17900">
        <v>1</v>
      </c>
    </row>
    <row r="17901" spans="1:2">
      <c r="A17901" t="s">
        <v>27463</v>
      </c>
      <c r="B17901">
        <v>1</v>
      </c>
    </row>
    <row r="17902" spans="1:2">
      <c r="A17902" t="s">
        <v>27465</v>
      </c>
      <c r="B17902">
        <v>1</v>
      </c>
    </row>
    <row r="17903" spans="1:2">
      <c r="A17903" t="s">
        <v>27466</v>
      </c>
      <c r="B17903">
        <v>1</v>
      </c>
    </row>
    <row r="17904" spans="1:2">
      <c r="A17904" t="s">
        <v>27467</v>
      </c>
      <c r="B17904">
        <v>1</v>
      </c>
    </row>
    <row r="17905" spans="1:2">
      <c r="A17905" t="s">
        <v>27468</v>
      </c>
      <c r="B17905">
        <v>1</v>
      </c>
    </row>
    <row r="17906" spans="1:2">
      <c r="A17906" t="s">
        <v>27471</v>
      </c>
      <c r="B17906">
        <v>1</v>
      </c>
    </row>
    <row r="17907" spans="1:2">
      <c r="A17907" t="s">
        <v>27472</v>
      </c>
      <c r="B17907">
        <v>1</v>
      </c>
    </row>
    <row r="17908" spans="1:2">
      <c r="A17908" t="s">
        <v>27473</v>
      </c>
      <c r="B17908">
        <v>1</v>
      </c>
    </row>
    <row r="17909" spans="1:2">
      <c r="A17909" t="s">
        <v>27474</v>
      </c>
      <c r="B17909">
        <v>1</v>
      </c>
    </row>
    <row r="17910" spans="1:2">
      <c r="A17910" t="s">
        <v>27477</v>
      </c>
      <c r="B17910">
        <v>1</v>
      </c>
    </row>
    <row r="17911" spans="1:2">
      <c r="A17911">
        <v>1.88</v>
      </c>
      <c r="B17911">
        <v>1</v>
      </c>
    </row>
    <row r="17912" spans="1:2">
      <c r="A17912" t="s">
        <v>27480</v>
      </c>
      <c r="B17912">
        <v>1</v>
      </c>
    </row>
    <row r="17913" spans="1:2">
      <c r="A17913">
        <v>-0.42</v>
      </c>
      <c r="B17913">
        <v>1</v>
      </c>
    </row>
    <row r="17914" spans="1:2">
      <c r="A17914" t="s">
        <v>27482</v>
      </c>
      <c r="B17914">
        <v>1</v>
      </c>
    </row>
    <row r="17915" spans="1:2">
      <c r="A17915">
        <v>52.76</v>
      </c>
      <c r="B17915">
        <v>1</v>
      </c>
    </row>
    <row r="17916" spans="1:2">
      <c r="A17916" t="s">
        <v>27483</v>
      </c>
      <c r="B17916">
        <v>1</v>
      </c>
    </row>
    <row r="17917" spans="1:2">
      <c r="A17917">
        <v>22.96</v>
      </c>
      <c r="B17917">
        <v>1</v>
      </c>
    </row>
    <row r="17918" spans="1:2">
      <c r="A17918" t="s">
        <v>27486</v>
      </c>
      <c r="B17918">
        <v>1</v>
      </c>
    </row>
    <row r="17919" spans="1:2">
      <c r="A17919" t="s">
        <v>27487</v>
      </c>
      <c r="B17919">
        <v>1</v>
      </c>
    </row>
    <row r="17920" spans="1:2">
      <c r="A17920" t="s">
        <v>27491</v>
      </c>
      <c r="B17920">
        <v>1</v>
      </c>
    </row>
    <row r="17921" spans="1:2">
      <c r="A17921" t="s">
        <v>27492</v>
      </c>
      <c r="B17921">
        <v>1</v>
      </c>
    </row>
    <row r="17922" spans="1:2">
      <c r="A17922" t="s">
        <v>27493</v>
      </c>
      <c r="B17922">
        <v>1</v>
      </c>
    </row>
    <row r="17923" spans="1:2">
      <c r="A17923" t="s">
        <v>27496</v>
      </c>
      <c r="B17923">
        <v>1</v>
      </c>
    </row>
    <row r="17924" spans="1:2">
      <c r="A17924" t="s">
        <v>27500</v>
      </c>
      <c r="B17924">
        <v>1</v>
      </c>
    </row>
    <row r="17925" spans="1:2">
      <c r="A17925" t="s">
        <v>27502</v>
      </c>
      <c r="B17925">
        <v>1</v>
      </c>
    </row>
    <row r="17926" spans="1:2">
      <c r="A17926" t="s">
        <v>27504</v>
      </c>
      <c r="B17926">
        <v>1</v>
      </c>
    </row>
    <row r="17927" spans="1:2">
      <c r="A17927" t="s">
        <v>27506</v>
      </c>
      <c r="B17927">
        <v>1</v>
      </c>
    </row>
    <row r="17928" spans="1:2">
      <c r="A17928">
        <v>65</v>
      </c>
      <c r="B17928">
        <v>1</v>
      </c>
    </row>
    <row r="17929" spans="1:2">
      <c r="A17929" t="s">
        <v>27508</v>
      </c>
      <c r="B17929">
        <v>1</v>
      </c>
    </row>
    <row r="17930" spans="1:2">
      <c r="A17930" t="s">
        <v>27509</v>
      </c>
      <c r="B17930">
        <v>1</v>
      </c>
    </row>
    <row r="17931" spans="1:2">
      <c r="A17931" t="s">
        <v>27510</v>
      </c>
      <c r="B17931">
        <v>1</v>
      </c>
    </row>
    <row r="17932" spans="1:2">
      <c r="A17932" t="s">
        <v>27512</v>
      </c>
      <c r="B17932">
        <v>1</v>
      </c>
    </row>
    <row r="17933" spans="1:2">
      <c r="A17933" t="s">
        <v>27516</v>
      </c>
      <c r="B17933">
        <v>1</v>
      </c>
    </row>
    <row r="17934" spans="1:2">
      <c r="A17934" t="s">
        <v>27517</v>
      </c>
      <c r="B17934">
        <v>1</v>
      </c>
    </row>
    <row r="17935" spans="1:2">
      <c r="A17935" t="s">
        <v>27519</v>
      </c>
      <c r="B17935">
        <v>1</v>
      </c>
    </row>
    <row r="17936" spans="1:2">
      <c r="A17936" t="s">
        <v>27520</v>
      </c>
      <c r="B17936">
        <v>1</v>
      </c>
    </row>
    <row r="17937" spans="1:2">
      <c r="A17937" t="s">
        <v>27521</v>
      </c>
      <c r="B17937">
        <v>1</v>
      </c>
    </row>
    <row r="17938" spans="1:2">
      <c r="A17938" t="s">
        <v>27522</v>
      </c>
      <c r="B17938">
        <v>1</v>
      </c>
    </row>
    <row r="17939" spans="1:2">
      <c r="A17939" t="s">
        <v>27523</v>
      </c>
      <c r="B17939">
        <v>1</v>
      </c>
    </row>
    <row r="17940" spans="1:2">
      <c r="A17940" t="s">
        <v>27524</v>
      </c>
      <c r="B17940">
        <v>1</v>
      </c>
    </row>
    <row r="17941" spans="1:2">
      <c r="A17941" t="s">
        <v>27525</v>
      </c>
      <c r="B17941">
        <v>1</v>
      </c>
    </row>
    <row r="17942" spans="1:2">
      <c r="A17942" t="s">
        <v>27526</v>
      </c>
      <c r="B17942">
        <v>1</v>
      </c>
    </row>
    <row r="17943" spans="1:2">
      <c r="A17943" t="s">
        <v>27527</v>
      </c>
      <c r="B17943">
        <v>1</v>
      </c>
    </row>
    <row r="17944" spans="1:2">
      <c r="A17944" t="s">
        <v>27536</v>
      </c>
      <c r="B17944">
        <v>1</v>
      </c>
    </row>
    <row r="17945" spans="1:2">
      <c r="A17945" t="s">
        <v>27539</v>
      </c>
      <c r="B17945">
        <v>1</v>
      </c>
    </row>
    <row r="17946" spans="1:2">
      <c r="A17946" t="s">
        <v>27542</v>
      </c>
      <c r="B17946">
        <v>1</v>
      </c>
    </row>
    <row r="17947" spans="1:2">
      <c r="A17947" t="s">
        <v>27544</v>
      </c>
      <c r="B17947">
        <v>1</v>
      </c>
    </row>
    <row r="17948" spans="1:2">
      <c r="A17948" t="s">
        <v>27545</v>
      </c>
      <c r="B17948">
        <v>1</v>
      </c>
    </row>
    <row r="17949" spans="1:2">
      <c r="A17949" t="s">
        <v>27550</v>
      </c>
      <c r="B17949">
        <v>1</v>
      </c>
    </row>
    <row r="17950" spans="1:2">
      <c r="A17950" t="s">
        <v>27551</v>
      </c>
      <c r="B17950">
        <v>1</v>
      </c>
    </row>
    <row r="17951" spans="1:2">
      <c r="A17951" t="s">
        <v>27555</v>
      </c>
      <c r="B17951">
        <v>1</v>
      </c>
    </row>
    <row r="17952" spans="1:2">
      <c r="A17952" t="s">
        <v>27556</v>
      </c>
      <c r="B17952">
        <v>1</v>
      </c>
    </row>
    <row r="17953" spans="1:2">
      <c r="A17953" t="s">
        <v>27558</v>
      </c>
      <c r="B17953">
        <v>1</v>
      </c>
    </row>
    <row r="17954" spans="1:2">
      <c r="A17954" t="s">
        <v>27559</v>
      </c>
      <c r="B17954">
        <v>1</v>
      </c>
    </row>
    <row r="17955" spans="1:2">
      <c r="A17955">
        <v>7.3</v>
      </c>
      <c r="B17955">
        <v>1</v>
      </c>
    </row>
    <row r="17956" spans="1:2">
      <c r="A17956" t="s">
        <v>27561</v>
      </c>
      <c r="B17956">
        <v>1</v>
      </c>
    </row>
    <row r="17957" spans="1:2">
      <c r="A17957" t="s">
        <v>27562</v>
      </c>
      <c r="B17957">
        <v>1</v>
      </c>
    </row>
    <row r="17958" spans="1:2">
      <c r="A17958" t="s">
        <v>27563</v>
      </c>
      <c r="B17958">
        <v>1</v>
      </c>
    </row>
    <row r="17959" spans="1:2">
      <c r="A17959" t="s">
        <v>27564</v>
      </c>
      <c r="B17959">
        <v>1</v>
      </c>
    </row>
    <row r="17960" spans="1:2">
      <c r="A17960" t="s">
        <v>27566</v>
      </c>
      <c r="B17960">
        <v>1</v>
      </c>
    </row>
    <row r="17961" spans="1:2">
      <c r="A17961" t="s">
        <v>27567</v>
      </c>
      <c r="B17961">
        <v>1</v>
      </c>
    </row>
    <row r="17962" spans="1:2">
      <c r="A17962" t="s">
        <v>27569</v>
      </c>
      <c r="B17962">
        <v>1</v>
      </c>
    </row>
    <row r="17963" spans="1:2">
      <c r="A17963" t="s">
        <v>27571</v>
      </c>
      <c r="B17963">
        <v>1</v>
      </c>
    </row>
    <row r="17964" spans="1:2">
      <c r="A17964" t="s">
        <v>27575</v>
      </c>
      <c r="B17964">
        <v>1</v>
      </c>
    </row>
    <row r="17965" spans="1:2">
      <c r="A17965" t="s">
        <v>27577</v>
      </c>
      <c r="B17965">
        <v>1</v>
      </c>
    </row>
    <row r="17966" spans="1:2">
      <c r="A17966" t="s">
        <v>27579</v>
      </c>
      <c r="B17966">
        <v>1</v>
      </c>
    </row>
    <row r="17967" spans="1:2">
      <c r="A17967" t="s">
        <v>27580</v>
      </c>
      <c r="B17967">
        <v>1</v>
      </c>
    </row>
    <row r="17968" spans="1:2">
      <c r="A17968">
        <v>101.5</v>
      </c>
      <c r="B17968">
        <v>1</v>
      </c>
    </row>
    <row r="17969" spans="1:2">
      <c r="A17969" t="s">
        <v>27581</v>
      </c>
      <c r="B17969">
        <v>1</v>
      </c>
    </row>
    <row r="17970" spans="1:2">
      <c r="A17970" t="s">
        <v>27583</v>
      </c>
      <c r="B17970">
        <v>1</v>
      </c>
    </row>
    <row r="17971" spans="1:2">
      <c r="A17971" t="s">
        <v>27584</v>
      </c>
      <c r="B17971">
        <v>1</v>
      </c>
    </row>
    <row r="17972" spans="1:2">
      <c r="A17972" t="s">
        <v>27589</v>
      </c>
      <c r="B17972">
        <v>1</v>
      </c>
    </row>
    <row r="17973" spans="1:2">
      <c r="A17973" t="s">
        <v>27590</v>
      </c>
      <c r="B17973">
        <v>1</v>
      </c>
    </row>
    <row r="17974" spans="1:2">
      <c r="A17974" t="s">
        <v>27591</v>
      </c>
      <c r="B17974">
        <v>1</v>
      </c>
    </row>
    <row r="17975" spans="1:2">
      <c r="A17975" t="s">
        <v>27592</v>
      </c>
      <c r="B17975">
        <v>1</v>
      </c>
    </row>
    <row r="17976" spans="1:2">
      <c r="A17976" t="s">
        <v>27593</v>
      </c>
      <c r="B17976">
        <v>1</v>
      </c>
    </row>
    <row r="17977" spans="1:2">
      <c r="A17977" t="s">
        <v>27594</v>
      </c>
      <c r="B17977">
        <v>1</v>
      </c>
    </row>
    <row r="17978" spans="1:2">
      <c r="A17978" t="s">
        <v>27595</v>
      </c>
      <c r="B17978">
        <v>1</v>
      </c>
    </row>
    <row r="17979" spans="1:2">
      <c r="A17979" t="s">
        <v>27596</v>
      </c>
      <c r="B17979">
        <v>1</v>
      </c>
    </row>
    <row r="17980" spans="1:2">
      <c r="A17980" t="s">
        <v>27597</v>
      </c>
      <c r="B17980">
        <v>1</v>
      </c>
    </row>
    <row r="17981" spans="1:2">
      <c r="A17981" t="s">
        <v>27598</v>
      </c>
      <c r="B17981">
        <v>1</v>
      </c>
    </row>
    <row r="17982" spans="1:2">
      <c r="A17982" t="s">
        <v>27599</v>
      </c>
      <c r="B17982">
        <v>1</v>
      </c>
    </row>
    <row r="17983" spans="1:2">
      <c r="A17983" t="s">
        <v>27602</v>
      </c>
      <c r="B17983">
        <v>1</v>
      </c>
    </row>
    <row r="17984" spans="1:2">
      <c r="A17984" t="s">
        <v>27603</v>
      </c>
      <c r="B17984">
        <v>1</v>
      </c>
    </row>
    <row r="17985" spans="1:2">
      <c r="A17985" t="s">
        <v>27604</v>
      </c>
      <c r="B17985">
        <v>1</v>
      </c>
    </row>
    <row r="17986" spans="1:2">
      <c r="A17986" t="s">
        <v>27606</v>
      </c>
      <c r="B17986">
        <v>1</v>
      </c>
    </row>
    <row r="17987" spans="1:2">
      <c r="A17987">
        <v>3197.8</v>
      </c>
      <c r="B17987">
        <v>1</v>
      </c>
    </row>
    <row r="17988" spans="1:2">
      <c r="A17988" t="s">
        <v>27608</v>
      </c>
      <c r="B17988">
        <v>1</v>
      </c>
    </row>
    <row r="17989" spans="1:2">
      <c r="A17989" t="s">
        <v>27609</v>
      </c>
      <c r="B17989">
        <v>1</v>
      </c>
    </row>
    <row r="17990" spans="1:2">
      <c r="A17990" t="s">
        <v>27611</v>
      </c>
      <c r="B17990">
        <v>1</v>
      </c>
    </row>
    <row r="17991" spans="1:2">
      <c r="A17991" t="s">
        <v>27612</v>
      </c>
      <c r="B17991">
        <v>1</v>
      </c>
    </row>
    <row r="17992" spans="1:2">
      <c r="A17992" t="s">
        <v>27616</v>
      </c>
      <c r="B17992">
        <v>1</v>
      </c>
    </row>
    <row r="17993" spans="1:2">
      <c r="A17993" t="s">
        <v>27618</v>
      </c>
      <c r="B17993">
        <v>1</v>
      </c>
    </row>
    <row r="17994" spans="1:2">
      <c r="A17994" t="s">
        <v>27619</v>
      </c>
      <c r="B17994">
        <v>1</v>
      </c>
    </row>
    <row r="17995" spans="1:2">
      <c r="A17995" t="s">
        <v>27620</v>
      </c>
      <c r="B17995">
        <v>1</v>
      </c>
    </row>
    <row r="17996" spans="1:2">
      <c r="A17996" t="s">
        <v>27622</v>
      </c>
      <c r="B17996">
        <v>1</v>
      </c>
    </row>
    <row r="17997" spans="1:2">
      <c r="A17997" t="s">
        <v>27625</v>
      </c>
      <c r="B17997">
        <v>1</v>
      </c>
    </row>
    <row r="17998" spans="1:2">
      <c r="A17998" t="s">
        <v>27628</v>
      </c>
      <c r="B17998">
        <v>1</v>
      </c>
    </row>
    <row r="17999" spans="1:2">
      <c r="A17999" t="s">
        <v>10912</v>
      </c>
      <c r="B17999">
        <v>1</v>
      </c>
    </row>
    <row r="18000" spans="1:2">
      <c r="A18000" t="s">
        <v>27629</v>
      </c>
      <c r="B18000">
        <v>1</v>
      </c>
    </row>
    <row r="18001" spans="1:2">
      <c r="A18001" t="s">
        <v>27630</v>
      </c>
      <c r="B18001">
        <v>1</v>
      </c>
    </row>
    <row r="18002" spans="1:2">
      <c r="A18002" t="s">
        <v>27631</v>
      </c>
      <c r="B18002">
        <v>1</v>
      </c>
    </row>
    <row r="18003" spans="1:2">
      <c r="A18003" t="s">
        <v>27633</v>
      </c>
      <c r="B18003">
        <v>1</v>
      </c>
    </row>
    <row r="18004" spans="1:2">
      <c r="A18004" t="s">
        <v>27637</v>
      </c>
      <c r="B18004">
        <v>1</v>
      </c>
    </row>
    <row r="18005" spans="1:2">
      <c r="A18005" t="s">
        <v>27641</v>
      </c>
      <c r="B18005">
        <v>1</v>
      </c>
    </row>
    <row r="18006" spans="1:2">
      <c r="A18006" t="s">
        <v>27647</v>
      </c>
      <c r="B18006">
        <v>1</v>
      </c>
    </row>
    <row r="18007" spans="1:2">
      <c r="A18007" t="s">
        <v>27650</v>
      </c>
      <c r="B18007">
        <v>1</v>
      </c>
    </row>
    <row r="18008" spans="1:2">
      <c r="A18008" t="s">
        <v>27653</v>
      </c>
      <c r="B18008">
        <v>1</v>
      </c>
    </row>
    <row r="18009" spans="1:2">
      <c r="A18009" t="s">
        <v>27656</v>
      </c>
      <c r="B18009">
        <v>1</v>
      </c>
    </row>
    <row r="18010" spans="1:2">
      <c r="A18010" t="s">
        <v>27657</v>
      </c>
      <c r="B18010">
        <v>1</v>
      </c>
    </row>
    <row r="18011" spans="1:2">
      <c r="A18011" t="s">
        <v>27662</v>
      </c>
      <c r="B18011">
        <v>1</v>
      </c>
    </row>
    <row r="18012" spans="1:2">
      <c r="A18012" t="s">
        <v>27663</v>
      </c>
      <c r="B18012">
        <v>1</v>
      </c>
    </row>
    <row r="18013" spans="1:2">
      <c r="A18013" t="s">
        <v>27665</v>
      </c>
      <c r="B18013">
        <v>1</v>
      </c>
    </row>
    <row r="18014" spans="1:2">
      <c r="A18014">
        <v>63</v>
      </c>
      <c r="B18014">
        <v>1</v>
      </c>
    </row>
    <row r="18015" spans="1:2">
      <c r="A18015">
        <v>20.5</v>
      </c>
      <c r="B18015">
        <v>1</v>
      </c>
    </row>
    <row r="18016" spans="1:2">
      <c r="A18016" t="s">
        <v>27671</v>
      </c>
      <c r="B18016">
        <v>1</v>
      </c>
    </row>
    <row r="18017" spans="1:2">
      <c r="A18017" t="s">
        <v>27673</v>
      </c>
      <c r="B18017">
        <v>1</v>
      </c>
    </row>
    <row r="18018" spans="1:2">
      <c r="A18018" t="s">
        <v>27675</v>
      </c>
      <c r="B18018">
        <v>1</v>
      </c>
    </row>
    <row r="18019" spans="1:2">
      <c r="A18019" t="s">
        <v>27676</v>
      </c>
      <c r="B18019">
        <v>1</v>
      </c>
    </row>
    <row r="18020" spans="1:2">
      <c r="A18020" t="s">
        <v>27677</v>
      </c>
      <c r="B18020">
        <v>1</v>
      </c>
    </row>
    <row r="18021" spans="1:2">
      <c r="A18021">
        <v>1</v>
      </c>
      <c r="B18021">
        <v>1</v>
      </c>
    </row>
    <row r="18022" spans="1:2">
      <c r="A18022" t="s">
        <v>27678</v>
      </c>
      <c r="B18022">
        <v>1</v>
      </c>
    </row>
    <row r="18023" spans="1:2">
      <c r="A18023" t="s">
        <v>27679</v>
      </c>
      <c r="B18023">
        <v>1</v>
      </c>
    </row>
    <row r="18024" spans="1:2">
      <c r="A18024" t="s">
        <v>27680</v>
      </c>
      <c r="B18024">
        <v>1</v>
      </c>
    </row>
    <row r="18025" spans="1:2">
      <c r="A18025" t="s">
        <v>27681</v>
      </c>
      <c r="B18025">
        <v>1</v>
      </c>
    </row>
    <row r="18026" spans="1:2">
      <c r="A18026" t="s">
        <v>27682</v>
      </c>
      <c r="B18026">
        <v>1</v>
      </c>
    </row>
    <row r="18027" spans="1:2">
      <c r="A18027" t="s">
        <v>27683</v>
      </c>
      <c r="B18027">
        <v>1</v>
      </c>
    </row>
    <row r="18028" spans="1:2">
      <c r="A18028" t="s">
        <v>27685</v>
      </c>
      <c r="B18028">
        <v>1</v>
      </c>
    </row>
    <row r="18029" spans="1:2">
      <c r="A18029" t="s">
        <v>27686</v>
      </c>
      <c r="B18029">
        <v>1</v>
      </c>
    </row>
    <row r="18030" spans="1:2">
      <c r="A18030" t="s">
        <v>27690</v>
      </c>
      <c r="B18030">
        <v>1</v>
      </c>
    </row>
    <row r="18031" spans="1:2">
      <c r="A18031">
        <v>65</v>
      </c>
      <c r="B18031">
        <v>1</v>
      </c>
    </row>
    <row r="18032" spans="1:2">
      <c r="A18032" t="s">
        <v>27692</v>
      </c>
      <c r="B18032">
        <v>1</v>
      </c>
    </row>
    <row r="18033" spans="1:2">
      <c r="A18033" t="s">
        <v>27696</v>
      </c>
      <c r="B18033">
        <v>1</v>
      </c>
    </row>
    <row r="18034" spans="1:2">
      <c r="A18034" t="s">
        <v>27697</v>
      </c>
      <c r="B18034">
        <v>1</v>
      </c>
    </row>
    <row r="18035" spans="1:2">
      <c r="A18035" t="s">
        <v>27698</v>
      </c>
      <c r="B18035">
        <v>1</v>
      </c>
    </row>
    <row r="18036" spans="1:2">
      <c r="A18036" t="s">
        <v>27699</v>
      </c>
      <c r="B18036">
        <v>1</v>
      </c>
    </row>
    <row r="18037" spans="1:2">
      <c r="A18037">
        <v>1.76</v>
      </c>
      <c r="B18037">
        <v>1</v>
      </c>
    </row>
    <row r="18038" spans="1:2">
      <c r="A18038" t="s">
        <v>27701</v>
      </c>
      <c r="B18038">
        <v>1</v>
      </c>
    </row>
    <row r="18039" spans="1:2">
      <c r="A18039" t="s">
        <v>27702</v>
      </c>
      <c r="B18039">
        <v>1</v>
      </c>
    </row>
    <row r="18040" spans="1:2">
      <c r="A18040" t="s">
        <v>27703</v>
      </c>
      <c r="B18040">
        <v>1</v>
      </c>
    </row>
    <row r="18041" spans="1:2">
      <c r="A18041" t="s">
        <v>27705</v>
      </c>
      <c r="B18041">
        <v>1</v>
      </c>
    </row>
    <row r="18042" spans="1:2">
      <c r="A18042" t="s">
        <v>27707</v>
      </c>
      <c r="B18042">
        <v>1</v>
      </c>
    </row>
    <row r="18043" spans="1:2">
      <c r="A18043" t="s">
        <v>27712</v>
      </c>
      <c r="B18043">
        <v>1</v>
      </c>
    </row>
    <row r="18044" spans="1:2">
      <c r="A18044" t="s">
        <v>27717</v>
      </c>
      <c r="B18044">
        <v>1</v>
      </c>
    </row>
    <row r="18045" spans="1:2">
      <c r="A18045" t="s">
        <v>27718</v>
      </c>
      <c r="B18045">
        <v>1</v>
      </c>
    </row>
    <row r="18046" spans="1:2">
      <c r="A18046" t="s">
        <v>27719</v>
      </c>
      <c r="B18046">
        <v>1</v>
      </c>
    </row>
    <row r="18047" spans="1:2">
      <c r="A18047" t="s">
        <v>27720</v>
      </c>
      <c r="B18047">
        <v>1</v>
      </c>
    </row>
    <row r="18048" spans="1:2">
      <c r="A18048" t="s">
        <v>27721</v>
      </c>
      <c r="B18048">
        <v>1</v>
      </c>
    </row>
    <row r="18049" spans="1:2">
      <c r="A18049" t="s">
        <v>27723</v>
      </c>
      <c r="B18049">
        <v>1</v>
      </c>
    </row>
    <row r="18050" spans="1:2">
      <c r="A18050" t="s">
        <v>27724</v>
      </c>
      <c r="B18050">
        <v>1</v>
      </c>
    </row>
    <row r="18051" spans="1:2">
      <c r="A18051" t="s">
        <v>27726</v>
      </c>
      <c r="B18051">
        <v>1</v>
      </c>
    </row>
    <row r="18052" spans="1:2">
      <c r="A18052" t="s">
        <v>27727</v>
      </c>
      <c r="B18052">
        <v>1</v>
      </c>
    </row>
    <row r="18053" spans="1:2">
      <c r="A18053" t="s">
        <v>27728</v>
      </c>
      <c r="B18053">
        <v>1</v>
      </c>
    </row>
    <row r="18054" spans="1:2">
      <c r="A18054" t="s">
        <v>27729</v>
      </c>
      <c r="B18054">
        <v>1</v>
      </c>
    </row>
    <row r="18055" spans="1:2">
      <c r="A18055" t="s">
        <v>27730</v>
      </c>
      <c r="B18055">
        <v>1</v>
      </c>
    </row>
    <row r="18056" spans="1:2">
      <c r="A18056" t="s">
        <v>27732</v>
      </c>
      <c r="B18056">
        <v>1</v>
      </c>
    </row>
    <row r="18057" spans="1:2">
      <c r="A18057" t="s">
        <v>27733</v>
      </c>
      <c r="B18057">
        <v>1</v>
      </c>
    </row>
    <row r="18058" spans="1:2">
      <c r="A18058" t="s">
        <v>27735</v>
      </c>
      <c r="B18058">
        <v>1</v>
      </c>
    </row>
    <row r="18059" spans="1:2">
      <c r="A18059" t="s">
        <v>27737</v>
      </c>
      <c r="B18059">
        <v>1</v>
      </c>
    </row>
    <row r="18060" spans="1:2">
      <c r="A18060" t="s">
        <v>27740</v>
      </c>
      <c r="B18060">
        <v>1</v>
      </c>
    </row>
    <row r="18061" spans="1:2">
      <c r="A18061" t="s">
        <v>27741</v>
      </c>
      <c r="B18061">
        <v>1</v>
      </c>
    </row>
    <row r="18062" spans="1:2">
      <c r="A18062" t="s">
        <v>27742</v>
      </c>
      <c r="B18062">
        <v>1</v>
      </c>
    </row>
    <row r="18063" spans="1:2">
      <c r="A18063" t="s">
        <v>27743</v>
      </c>
      <c r="B18063">
        <v>1</v>
      </c>
    </row>
    <row r="18064" spans="1:2">
      <c r="A18064" t="s">
        <v>27744</v>
      </c>
      <c r="B18064">
        <v>1</v>
      </c>
    </row>
    <row r="18065" spans="1:2">
      <c r="A18065" t="s">
        <v>27747</v>
      </c>
      <c r="B18065">
        <v>1</v>
      </c>
    </row>
    <row r="18066" spans="1:2">
      <c r="A18066" t="s">
        <v>9160</v>
      </c>
      <c r="B18066">
        <v>1</v>
      </c>
    </row>
    <row r="18067" spans="1:2">
      <c r="A18067">
        <v>90.9</v>
      </c>
      <c r="B18067">
        <v>1</v>
      </c>
    </row>
    <row r="18068" spans="1:2">
      <c r="A18068" t="s">
        <v>27750</v>
      </c>
      <c r="B18068">
        <v>1</v>
      </c>
    </row>
    <row r="18069" spans="1:2">
      <c r="A18069" t="s">
        <v>27754</v>
      </c>
      <c r="B18069">
        <v>1</v>
      </c>
    </row>
    <row r="18070" spans="1:2">
      <c r="A18070" t="s">
        <v>27757</v>
      </c>
      <c r="B18070">
        <v>1</v>
      </c>
    </row>
    <row r="18071" spans="1:2">
      <c r="A18071" t="s">
        <v>27759</v>
      </c>
      <c r="B18071">
        <v>1</v>
      </c>
    </row>
    <row r="18072" spans="1:2">
      <c r="A18072" t="s">
        <v>27761</v>
      </c>
      <c r="B18072">
        <v>1</v>
      </c>
    </row>
    <row r="18073" spans="1:2">
      <c r="A18073" t="s">
        <v>27762</v>
      </c>
      <c r="B18073">
        <v>1</v>
      </c>
    </row>
    <row r="18074" spans="1:2">
      <c r="A18074" t="s">
        <v>27764</v>
      </c>
      <c r="B18074">
        <v>1</v>
      </c>
    </row>
    <row r="18075" spans="1:2">
      <c r="A18075" t="s">
        <v>27765</v>
      </c>
      <c r="B18075">
        <v>1</v>
      </c>
    </row>
    <row r="18076" spans="1:2">
      <c r="A18076" t="s">
        <v>27770</v>
      </c>
      <c r="B18076">
        <v>1</v>
      </c>
    </row>
    <row r="18077" spans="1:2">
      <c r="A18077" t="s">
        <v>27776</v>
      </c>
      <c r="B18077">
        <v>1</v>
      </c>
    </row>
    <row r="18078" spans="1:2">
      <c r="A18078" t="s">
        <v>27778</v>
      </c>
      <c r="B18078">
        <v>1</v>
      </c>
    </row>
    <row r="18079" spans="1:2">
      <c r="A18079" t="s">
        <v>27779</v>
      </c>
      <c r="B18079">
        <v>1</v>
      </c>
    </row>
    <row r="18080" spans="1:2">
      <c r="A18080" t="s">
        <v>27780</v>
      </c>
      <c r="B18080">
        <v>1</v>
      </c>
    </row>
    <row r="18081" spans="1:2">
      <c r="A18081" t="s">
        <v>27783</v>
      </c>
      <c r="B18081">
        <v>1</v>
      </c>
    </row>
    <row r="18082" spans="1:2">
      <c r="A18082" t="s">
        <v>27784</v>
      </c>
      <c r="B18082">
        <v>1</v>
      </c>
    </row>
    <row r="18083" spans="1:2">
      <c r="A18083" t="s">
        <v>27785</v>
      </c>
      <c r="B18083">
        <v>1</v>
      </c>
    </row>
    <row r="18084" spans="1:2">
      <c r="A18084" t="s">
        <v>27787</v>
      </c>
      <c r="B18084">
        <v>1</v>
      </c>
    </row>
    <row r="18085" spans="1:2">
      <c r="A18085" t="s">
        <v>27788</v>
      </c>
      <c r="B18085">
        <v>1</v>
      </c>
    </row>
    <row r="18086" spans="1:2">
      <c r="A18086" t="s">
        <v>27789</v>
      </c>
      <c r="B18086">
        <v>1</v>
      </c>
    </row>
    <row r="18087" spans="1:2">
      <c r="A18087" t="s">
        <v>27791</v>
      </c>
      <c r="B18087">
        <v>1</v>
      </c>
    </row>
    <row r="18088" spans="1:2">
      <c r="A18088" t="s">
        <v>27792</v>
      </c>
      <c r="B18088">
        <v>1</v>
      </c>
    </row>
    <row r="18089" spans="1:2">
      <c r="A18089" t="s">
        <v>27793</v>
      </c>
      <c r="B18089">
        <v>1</v>
      </c>
    </row>
    <row r="18090" spans="1:2">
      <c r="A18090" t="s">
        <v>27794</v>
      </c>
      <c r="B18090">
        <v>1</v>
      </c>
    </row>
    <row r="18091" spans="1:2">
      <c r="A18091" t="s">
        <v>27797</v>
      </c>
      <c r="B18091">
        <v>1</v>
      </c>
    </row>
    <row r="18092" spans="1:2">
      <c r="A18092" t="s">
        <v>10890</v>
      </c>
      <c r="B18092">
        <v>1</v>
      </c>
    </row>
    <row r="18093" spans="1:2">
      <c r="A18093" t="s">
        <v>27800</v>
      </c>
      <c r="B18093">
        <v>1</v>
      </c>
    </row>
    <row r="18094" spans="1:2">
      <c r="A18094" t="s">
        <v>27801</v>
      </c>
      <c r="B18094">
        <v>1</v>
      </c>
    </row>
    <row r="18095" spans="1:2">
      <c r="A18095" t="s">
        <v>27802</v>
      </c>
      <c r="B18095">
        <v>1</v>
      </c>
    </row>
    <row r="18096" spans="1:2">
      <c r="A18096" t="s">
        <v>27805</v>
      </c>
      <c r="B18096">
        <v>1</v>
      </c>
    </row>
    <row r="18097" spans="1:2">
      <c r="A18097" t="s">
        <v>27806</v>
      </c>
      <c r="B18097">
        <v>1</v>
      </c>
    </row>
    <row r="18098" spans="1:2">
      <c r="A18098" t="s">
        <v>27807</v>
      </c>
      <c r="B18098">
        <v>1</v>
      </c>
    </row>
    <row r="18099" spans="1:2">
      <c r="A18099" t="s">
        <v>27808</v>
      </c>
      <c r="B18099">
        <v>1</v>
      </c>
    </row>
    <row r="18100" spans="1:2">
      <c r="A18100" t="s">
        <v>27809</v>
      </c>
      <c r="B18100">
        <v>1</v>
      </c>
    </row>
    <row r="18101" spans="1:2">
      <c r="A18101" t="s">
        <v>27810</v>
      </c>
      <c r="B18101">
        <v>1</v>
      </c>
    </row>
    <row r="18102" spans="1:2">
      <c r="A18102" t="s">
        <v>27811</v>
      </c>
      <c r="B18102">
        <v>1</v>
      </c>
    </row>
    <row r="18103" spans="1:2">
      <c r="A18103" t="s">
        <v>27813</v>
      </c>
      <c r="B18103">
        <v>1</v>
      </c>
    </row>
    <row r="18104" spans="1:2">
      <c r="A18104" t="s">
        <v>27815</v>
      </c>
      <c r="B18104">
        <v>1</v>
      </c>
    </row>
    <row r="18105" spans="1:2">
      <c r="A18105" t="s">
        <v>27816</v>
      </c>
      <c r="B18105">
        <v>1</v>
      </c>
    </row>
    <row r="18106" spans="1:2">
      <c r="A18106" t="s">
        <v>27817</v>
      </c>
      <c r="B18106">
        <v>1</v>
      </c>
    </row>
    <row r="18107" spans="1:2">
      <c r="A18107" t="s">
        <v>27818</v>
      </c>
      <c r="B18107">
        <v>1</v>
      </c>
    </row>
    <row r="18108" spans="1:2">
      <c r="A18108" t="s">
        <v>27819</v>
      </c>
      <c r="B18108">
        <v>1</v>
      </c>
    </row>
    <row r="18109" spans="1:2">
      <c r="A18109">
        <v>0.313</v>
      </c>
      <c r="B18109">
        <v>1</v>
      </c>
    </row>
    <row r="18110" spans="1:2">
      <c r="A18110" t="s">
        <v>27822</v>
      </c>
      <c r="B18110">
        <v>1</v>
      </c>
    </row>
    <row r="18111" spans="1:2">
      <c r="A18111" t="s">
        <v>27823</v>
      </c>
      <c r="B18111">
        <v>1</v>
      </c>
    </row>
    <row r="18112" spans="1:2">
      <c r="A18112" t="s">
        <v>27826</v>
      </c>
      <c r="B18112">
        <v>1</v>
      </c>
    </row>
    <row r="18113" spans="1:2">
      <c r="A18113" t="s">
        <v>27827</v>
      </c>
      <c r="B18113">
        <v>1</v>
      </c>
    </row>
    <row r="18114" spans="1:2">
      <c r="A18114" t="s">
        <v>27829</v>
      </c>
      <c r="B18114">
        <v>1</v>
      </c>
    </row>
    <row r="18115" spans="1:2">
      <c r="A18115" t="s">
        <v>27833</v>
      </c>
      <c r="B18115">
        <v>1</v>
      </c>
    </row>
    <row r="18116" spans="1:2">
      <c r="A18116" t="s">
        <v>27834</v>
      </c>
      <c r="B18116">
        <v>1</v>
      </c>
    </row>
    <row r="18117" spans="1:2">
      <c r="A18117" t="s">
        <v>27836</v>
      </c>
      <c r="B18117">
        <v>1</v>
      </c>
    </row>
    <row r="18118" spans="1:2">
      <c r="A18118">
        <v>17.3</v>
      </c>
      <c r="B18118">
        <v>1</v>
      </c>
    </row>
    <row r="18119" spans="1:2">
      <c r="A18119" t="s">
        <v>27839</v>
      </c>
      <c r="B18119">
        <v>1</v>
      </c>
    </row>
    <row r="18120" spans="1:2">
      <c r="A18120" t="s">
        <v>27840</v>
      </c>
      <c r="B18120">
        <v>1</v>
      </c>
    </row>
    <row r="18121" spans="1:2">
      <c r="A18121" t="s">
        <v>27841</v>
      </c>
      <c r="B18121">
        <v>1</v>
      </c>
    </row>
    <row r="18122" spans="1:2">
      <c r="A18122" t="s">
        <v>27843</v>
      </c>
      <c r="B18122">
        <v>1</v>
      </c>
    </row>
    <row r="18123" spans="1:2">
      <c r="A18123" t="s">
        <v>27845</v>
      </c>
      <c r="B18123">
        <v>1</v>
      </c>
    </row>
    <row r="18124" spans="1:2">
      <c r="A18124" t="s">
        <v>27846</v>
      </c>
      <c r="B18124">
        <v>1</v>
      </c>
    </row>
    <row r="18125" spans="1:2">
      <c r="A18125" t="s">
        <v>27849</v>
      </c>
      <c r="B18125">
        <v>1</v>
      </c>
    </row>
    <row r="18126" spans="1:2">
      <c r="A18126" t="s">
        <v>27850</v>
      </c>
      <c r="B18126">
        <v>1</v>
      </c>
    </row>
    <row r="18127" spans="1:2">
      <c r="A18127">
        <v>13.2</v>
      </c>
      <c r="B18127">
        <v>1</v>
      </c>
    </row>
    <row r="18128" spans="1:2">
      <c r="A18128" t="s">
        <v>27851</v>
      </c>
      <c r="B18128">
        <v>1</v>
      </c>
    </row>
    <row r="18129" spans="1:2">
      <c r="A18129" t="s">
        <v>27852</v>
      </c>
      <c r="B18129">
        <v>1</v>
      </c>
    </row>
    <row r="18130" spans="1:2">
      <c r="A18130" t="s">
        <v>27854</v>
      </c>
      <c r="B18130">
        <v>1</v>
      </c>
    </row>
    <row r="18131" spans="1:2">
      <c r="A18131" t="s">
        <v>27855</v>
      </c>
      <c r="B18131">
        <v>1</v>
      </c>
    </row>
    <row r="18132" spans="1:2">
      <c r="A18132" t="s">
        <v>27857</v>
      </c>
      <c r="B18132">
        <v>1</v>
      </c>
    </row>
    <row r="18133" spans="1:2">
      <c r="A18133" t="s">
        <v>27858</v>
      </c>
      <c r="B18133">
        <v>1</v>
      </c>
    </row>
    <row r="18134" spans="1:2">
      <c r="A18134" t="s">
        <v>27861</v>
      </c>
      <c r="B18134">
        <v>1</v>
      </c>
    </row>
    <row r="18135" spans="1:2">
      <c r="A18135" t="s">
        <v>27862</v>
      </c>
      <c r="B18135">
        <v>1</v>
      </c>
    </row>
    <row r="18136" spans="1:2">
      <c r="A18136" t="s">
        <v>27863</v>
      </c>
      <c r="B18136">
        <v>1</v>
      </c>
    </row>
    <row r="18137" spans="1:2">
      <c r="A18137" t="s">
        <v>27864</v>
      </c>
      <c r="B18137">
        <v>1</v>
      </c>
    </row>
    <row r="18138" spans="1:2">
      <c r="A18138" t="s">
        <v>27866</v>
      </c>
      <c r="B18138">
        <v>1</v>
      </c>
    </row>
    <row r="18139" spans="1:2">
      <c r="A18139" t="s">
        <v>27867</v>
      </c>
      <c r="B18139">
        <v>1</v>
      </c>
    </row>
    <row r="18140" spans="1:2">
      <c r="A18140" t="s">
        <v>9441</v>
      </c>
      <c r="B18140">
        <v>1</v>
      </c>
    </row>
    <row r="18141" spans="1:2">
      <c r="A18141" t="s">
        <v>27869</v>
      </c>
      <c r="B18141">
        <v>1</v>
      </c>
    </row>
    <row r="18142" spans="1:2">
      <c r="A18142" t="s">
        <v>27871</v>
      </c>
      <c r="B18142">
        <v>1</v>
      </c>
    </row>
    <row r="18143" spans="1:2">
      <c r="A18143" t="s">
        <v>27873</v>
      </c>
      <c r="B18143">
        <v>1</v>
      </c>
    </row>
    <row r="18144" spans="1:2">
      <c r="A18144" t="s">
        <v>27876</v>
      </c>
      <c r="B18144">
        <v>1</v>
      </c>
    </row>
    <row r="18145" spans="1:2">
      <c r="A18145" t="s">
        <v>27877</v>
      </c>
      <c r="B18145">
        <v>1</v>
      </c>
    </row>
    <row r="18146" spans="1:2">
      <c r="A18146" t="s">
        <v>27879</v>
      </c>
      <c r="B18146">
        <v>1</v>
      </c>
    </row>
    <row r="18147" spans="1:2">
      <c r="A18147" t="s">
        <v>27880</v>
      </c>
      <c r="B18147">
        <v>1</v>
      </c>
    </row>
    <row r="18148" spans="1:2">
      <c r="A18148" t="s">
        <v>27881</v>
      </c>
      <c r="B18148">
        <v>1</v>
      </c>
    </row>
    <row r="18149" spans="1:2">
      <c r="A18149" t="s">
        <v>27882</v>
      </c>
      <c r="B18149">
        <v>1</v>
      </c>
    </row>
    <row r="18150" spans="1:2">
      <c r="A18150">
        <v>5</v>
      </c>
      <c r="B18150">
        <v>1</v>
      </c>
    </row>
    <row r="18151" spans="1:2">
      <c r="A18151" t="s">
        <v>27883</v>
      </c>
      <c r="B18151">
        <v>1</v>
      </c>
    </row>
    <row r="18152" spans="1:2">
      <c r="A18152" t="s">
        <v>27885</v>
      </c>
      <c r="B18152">
        <v>1</v>
      </c>
    </row>
    <row r="18153" spans="1:2">
      <c r="A18153" t="s">
        <v>27886</v>
      </c>
      <c r="B18153">
        <v>1</v>
      </c>
    </row>
    <row r="18154" spans="1:2">
      <c r="A18154" t="s">
        <v>27888</v>
      </c>
      <c r="B18154">
        <v>1</v>
      </c>
    </row>
    <row r="18155" spans="1:2">
      <c r="A18155" t="s">
        <v>27889</v>
      </c>
      <c r="B18155">
        <v>1</v>
      </c>
    </row>
    <row r="18156" spans="1:2">
      <c r="A18156" t="s">
        <v>27890</v>
      </c>
      <c r="B18156">
        <v>1</v>
      </c>
    </row>
    <row r="18157" spans="1:2">
      <c r="A18157" t="s">
        <v>27891</v>
      </c>
      <c r="B18157">
        <v>1</v>
      </c>
    </row>
    <row r="18158" spans="1:2">
      <c r="A18158" t="s">
        <v>27892</v>
      </c>
      <c r="B18158">
        <v>1</v>
      </c>
    </row>
    <row r="18159" spans="1:2">
      <c r="A18159" t="s">
        <v>27894</v>
      </c>
      <c r="B18159">
        <v>1</v>
      </c>
    </row>
    <row r="18160" spans="1:2">
      <c r="A18160" t="s">
        <v>27895</v>
      </c>
      <c r="B18160">
        <v>1</v>
      </c>
    </row>
    <row r="18161" spans="1:2">
      <c r="A18161" t="s">
        <v>27896</v>
      </c>
      <c r="B18161">
        <v>1</v>
      </c>
    </row>
    <row r="18162" spans="1:2">
      <c r="A18162" t="s">
        <v>27897</v>
      </c>
      <c r="B18162">
        <v>1</v>
      </c>
    </row>
    <row r="18163" spans="1:2">
      <c r="A18163" t="s">
        <v>27899</v>
      </c>
      <c r="B18163">
        <v>1</v>
      </c>
    </row>
    <row r="18164" spans="1:2">
      <c r="A18164" t="s">
        <v>27900</v>
      </c>
      <c r="B18164">
        <v>1</v>
      </c>
    </row>
    <row r="18165" spans="1:2">
      <c r="A18165" t="s">
        <v>27901</v>
      </c>
      <c r="B18165">
        <v>1</v>
      </c>
    </row>
    <row r="18166" spans="1:2">
      <c r="A18166" t="s">
        <v>27902</v>
      </c>
      <c r="B18166">
        <v>1</v>
      </c>
    </row>
    <row r="18167" spans="1:2">
      <c r="A18167" t="s">
        <v>27903</v>
      </c>
      <c r="B18167">
        <v>1</v>
      </c>
    </row>
    <row r="18168" spans="1:2">
      <c r="A18168" t="s">
        <v>27904</v>
      </c>
      <c r="B18168">
        <v>1</v>
      </c>
    </row>
    <row r="18169" spans="1:2">
      <c r="A18169" t="s">
        <v>27905</v>
      </c>
      <c r="B18169">
        <v>1</v>
      </c>
    </row>
    <row r="18170" spans="1:2">
      <c r="A18170" t="s">
        <v>27906</v>
      </c>
      <c r="B18170">
        <v>1</v>
      </c>
    </row>
    <row r="18171" spans="1:2">
      <c r="A18171" t="s">
        <v>27907</v>
      </c>
      <c r="B18171">
        <v>1</v>
      </c>
    </row>
    <row r="18172" spans="1:2">
      <c r="A18172" t="s">
        <v>27908</v>
      </c>
      <c r="B18172">
        <v>1</v>
      </c>
    </row>
    <row r="18173" spans="1:2">
      <c r="A18173" t="s">
        <v>27909</v>
      </c>
      <c r="B18173">
        <v>1</v>
      </c>
    </row>
    <row r="18174" spans="1:2">
      <c r="A18174" t="s">
        <v>27910</v>
      </c>
      <c r="B18174">
        <v>1</v>
      </c>
    </row>
    <row r="18175" spans="1:2">
      <c r="A18175" t="s">
        <v>27912</v>
      </c>
      <c r="B18175">
        <v>1</v>
      </c>
    </row>
    <row r="18176" spans="1:2">
      <c r="A18176" t="s">
        <v>27913</v>
      </c>
      <c r="B18176">
        <v>1</v>
      </c>
    </row>
    <row r="18177" spans="1:2">
      <c r="A18177" t="s">
        <v>27915</v>
      </c>
      <c r="B18177">
        <v>1</v>
      </c>
    </row>
    <row r="18178" spans="1:2">
      <c r="A18178" t="s">
        <v>27917</v>
      </c>
      <c r="B18178">
        <v>1</v>
      </c>
    </row>
    <row r="18179" spans="1:2">
      <c r="A18179" t="s">
        <v>27918</v>
      </c>
      <c r="B18179">
        <v>1</v>
      </c>
    </row>
    <row r="18180" spans="1:2">
      <c r="A18180" t="s">
        <v>27921</v>
      </c>
      <c r="B18180">
        <v>1</v>
      </c>
    </row>
    <row r="18181" spans="1:2">
      <c r="A18181">
        <v>51</v>
      </c>
      <c r="B18181">
        <v>1</v>
      </c>
    </row>
    <row r="18182" spans="1:2">
      <c r="A18182" t="s">
        <v>27923</v>
      </c>
      <c r="B18182">
        <v>1</v>
      </c>
    </row>
    <row r="18183" spans="1:2">
      <c r="A18183" t="s">
        <v>27926</v>
      </c>
      <c r="B18183">
        <v>1</v>
      </c>
    </row>
    <row r="18184" spans="1:2">
      <c r="A18184" t="s">
        <v>27927</v>
      </c>
      <c r="B18184">
        <v>1</v>
      </c>
    </row>
    <row r="18185" spans="1:2">
      <c r="A18185" t="s">
        <v>27928</v>
      </c>
      <c r="B18185">
        <v>1</v>
      </c>
    </row>
    <row r="18186" spans="1:2">
      <c r="A18186" t="s">
        <v>27929</v>
      </c>
      <c r="B18186">
        <v>1</v>
      </c>
    </row>
    <row r="18187" spans="1:2">
      <c r="A18187" t="s">
        <v>27933</v>
      </c>
      <c r="B18187">
        <v>1</v>
      </c>
    </row>
    <row r="18188" spans="1:2">
      <c r="A18188" t="s">
        <v>27934</v>
      </c>
      <c r="B18188">
        <v>1</v>
      </c>
    </row>
    <row r="18189" spans="1:2">
      <c r="A18189">
        <v>1.97</v>
      </c>
      <c r="B18189">
        <v>1</v>
      </c>
    </row>
    <row r="18190" spans="1:2">
      <c r="A18190">
        <v>1.95</v>
      </c>
      <c r="B18190">
        <v>1</v>
      </c>
    </row>
    <row r="18191" spans="1:2">
      <c r="A18191">
        <v>1.9</v>
      </c>
      <c r="B18191">
        <v>1</v>
      </c>
    </row>
    <row r="18192" spans="1:2">
      <c r="A18192">
        <v>1.91</v>
      </c>
      <c r="B18192">
        <v>1</v>
      </c>
    </row>
    <row r="18193" spans="1:2">
      <c r="A18193" t="s">
        <v>27936</v>
      </c>
      <c r="B18193">
        <v>1</v>
      </c>
    </row>
    <row r="18194" spans="1:2">
      <c r="A18194" t="s">
        <v>27938</v>
      </c>
      <c r="B18194">
        <v>1</v>
      </c>
    </row>
    <row r="18195" spans="1:2">
      <c r="A18195" t="s">
        <v>27939</v>
      </c>
      <c r="B18195">
        <v>1</v>
      </c>
    </row>
    <row r="18196" spans="1:2">
      <c r="A18196" t="s">
        <v>27941</v>
      </c>
      <c r="B18196">
        <v>1</v>
      </c>
    </row>
    <row r="18197" spans="1:2">
      <c r="A18197" t="s">
        <v>27943</v>
      </c>
      <c r="B18197">
        <v>1</v>
      </c>
    </row>
    <row r="18198" spans="1:2">
      <c r="A18198" t="s">
        <v>27944</v>
      </c>
      <c r="B18198">
        <v>1</v>
      </c>
    </row>
    <row r="18199" spans="1:2">
      <c r="A18199" t="s">
        <v>27945</v>
      </c>
      <c r="B18199">
        <v>1</v>
      </c>
    </row>
    <row r="18200" spans="1:2">
      <c r="A18200" t="s">
        <v>27949</v>
      </c>
      <c r="B18200">
        <v>1</v>
      </c>
    </row>
    <row r="18201" spans="1:2">
      <c r="A18201" t="s">
        <v>27950</v>
      </c>
      <c r="B18201">
        <v>1</v>
      </c>
    </row>
    <row r="18202" spans="1:2">
      <c r="A18202" t="s">
        <v>27952</v>
      </c>
      <c r="B18202">
        <v>1</v>
      </c>
    </row>
    <row r="18203" spans="1:2">
      <c r="A18203" t="s">
        <v>27953</v>
      </c>
      <c r="B18203">
        <v>1</v>
      </c>
    </row>
    <row r="18204" spans="1:2">
      <c r="A18204" t="s">
        <v>27954</v>
      </c>
      <c r="B18204">
        <v>1</v>
      </c>
    </row>
    <row r="18205" spans="1:2">
      <c r="A18205" t="s">
        <v>27955</v>
      </c>
      <c r="B18205">
        <v>1</v>
      </c>
    </row>
    <row r="18206" spans="1:2">
      <c r="A18206" t="s">
        <v>27956</v>
      </c>
      <c r="B18206">
        <v>1</v>
      </c>
    </row>
    <row r="18207" spans="1:2">
      <c r="A18207" t="s">
        <v>27959</v>
      </c>
      <c r="B18207">
        <v>1</v>
      </c>
    </row>
    <row r="18208" spans="1:2">
      <c r="A18208" t="s">
        <v>27960</v>
      </c>
      <c r="B18208">
        <v>1</v>
      </c>
    </row>
    <row r="18209" spans="1:2">
      <c r="A18209" t="s">
        <v>27961</v>
      </c>
      <c r="B18209">
        <v>1</v>
      </c>
    </row>
    <row r="18210" spans="1:2">
      <c r="A18210" t="s">
        <v>27962</v>
      </c>
      <c r="B18210">
        <v>1</v>
      </c>
    </row>
    <row r="18211" spans="1:2">
      <c r="A18211" t="s">
        <v>27963</v>
      </c>
      <c r="B18211">
        <v>1</v>
      </c>
    </row>
    <row r="18212" spans="1:2">
      <c r="A18212" t="s">
        <v>27964</v>
      </c>
      <c r="B18212">
        <v>1</v>
      </c>
    </row>
    <row r="18213" spans="1:2">
      <c r="A18213" t="s">
        <v>27966</v>
      </c>
      <c r="B18213">
        <v>1</v>
      </c>
    </row>
    <row r="18214" spans="1:2">
      <c r="A18214">
        <f>16</f>
        <v>16</v>
      </c>
      <c r="B18214">
        <v>1</v>
      </c>
    </row>
    <row r="18215" spans="1:2">
      <c r="A18215" t="s">
        <v>27968</v>
      </c>
      <c r="B18215">
        <v>1</v>
      </c>
    </row>
    <row r="18216" spans="1:2">
      <c r="A18216" t="s">
        <v>27970</v>
      </c>
      <c r="B18216">
        <v>1</v>
      </c>
    </row>
    <row r="18217" spans="1:2">
      <c r="A18217" t="s">
        <v>27971</v>
      </c>
      <c r="B18217">
        <v>1</v>
      </c>
    </row>
    <row r="18218" spans="1:2">
      <c r="A18218" t="s">
        <v>27973</v>
      </c>
      <c r="B18218">
        <v>1</v>
      </c>
    </row>
    <row r="18219" spans="1:2">
      <c r="A18219" t="s">
        <v>27974</v>
      </c>
      <c r="B18219">
        <v>1</v>
      </c>
    </row>
    <row r="18220" spans="1:2">
      <c r="A18220" t="s">
        <v>27976</v>
      </c>
      <c r="B18220">
        <v>1</v>
      </c>
    </row>
    <row r="18221" spans="1:2">
      <c r="A18221" t="s">
        <v>27977</v>
      </c>
      <c r="B18221">
        <v>1</v>
      </c>
    </row>
    <row r="18222" spans="1:2">
      <c r="A18222" t="s">
        <v>27979</v>
      </c>
      <c r="B18222">
        <v>1</v>
      </c>
    </row>
    <row r="18223" spans="1:2">
      <c r="A18223" t="s">
        <v>27980</v>
      </c>
      <c r="B18223">
        <v>1</v>
      </c>
    </row>
    <row r="18224" spans="1:2">
      <c r="A18224" t="s">
        <v>27982</v>
      </c>
      <c r="B18224">
        <v>1</v>
      </c>
    </row>
    <row r="18225" spans="1:2">
      <c r="A18225" t="s">
        <v>27983</v>
      </c>
      <c r="B18225">
        <v>1</v>
      </c>
    </row>
    <row r="18226" spans="1:2">
      <c r="A18226" t="s">
        <v>27985</v>
      </c>
      <c r="B18226">
        <v>1</v>
      </c>
    </row>
    <row r="18227" spans="1:2">
      <c r="A18227" t="s">
        <v>27987</v>
      </c>
      <c r="B18227">
        <v>1</v>
      </c>
    </row>
    <row r="18228" spans="1:2">
      <c r="A18228" t="s">
        <v>27989</v>
      </c>
      <c r="B18228">
        <v>1</v>
      </c>
    </row>
    <row r="18229" spans="1:2">
      <c r="A18229" t="s">
        <v>27990</v>
      </c>
      <c r="B18229">
        <v>1</v>
      </c>
    </row>
    <row r="18230" spans="1:2">
      <c r="A18230" t="s">
        <v>27991</v>
      </c>
      <c r="B18230">
        <v>1</v>
      </c>
    </row>
    <row r="18231" spans="1:2">
      <c r="A18231" t="s">
        <v>27994</v>
      </c>
      <c r="B18231">
        <v>1</v>
      </c>
    </row>
    <row r="18232" spans="1:2">
      <c r="A18232" t="s">
        <v>27995</v>
      </c>
      <c r="B18232">
        <v>1</v>
      </c>
    </row>
    <row r="18233" spans="1:2">
      <c r="A18233" t="s">
        <v>27996</v>
      </c>
      <c r="B18233">
        <v>1</v>
      </c>
    </row>
    <row r="18234" spans="1:2">
      <c r="A18234" t="s">
        <v>8980</v>
      </c>
      <c r="B18234">
        <v>1</v>
      </c>
    </row>
    <row r="18235" spans="1:2">
      <c r="A18235" t="s">
        <v>28004</v>
      </c>
      <c r="B18235">
        <v>1</v>
      </c>
    </row>
    <row r="18236" spans="1:2">
      <c r="A18236" t="s">
        <v>28005</v>
      </c>
      <c r="B18236">
        <v>1</v>
      </c>
    </row>
    <row r="18237" spans="1:2">
      <c r="A18237" t="s">
        <v>28006</v>
      </c>
      <c r="B18237">
        <v>1</v>
      </c>
    </row>
    <row r="18238" spans="1:2">
      <c r="A18238">
        <v>3.03</v>
      </c>
      <c r="B18238">
        <v>1</v>
      </c>
    </row>
    <row r="18239" spans="1:2">
      <c r="A18239" t="s">
        <v>28014</v>
      </c>
      <c r="B18239">
        <v>1</v>
      </c>
    </row>
    <row r="18240" spans="1:2">
      <c r="A18240">
        <v>3</v>
      </c>
      <c r="B18240">
        <v>1</v>
      </c>
    </row>
    <row r="18241" spans="1:2">
      <c r="A18241">
        <v>3.05</v>
      </c>
      <c r="B18241">
        <v>1</v>
      </c>
    </row>
    <row r="18242" spans="1:2">
      <c r="A18242" s="32">
        <v>43469</v>
      </c>
      <c r="B18242">
        <v>1</v>
      </c>
    </row>
    <row r="18243" spans="1:2">
      <c r="A18243" t="s">
        <v>28016</v>
      </c>
      <c r="B18243">
        <v>1</v>
      </c>
    </row>
    <row r="18244" spans="1:2">
      <c r="A18244" t="s">
        <v>28018</v>
      </c>
      <c r="B18244">
        <v>1</v>
      </c>
    </row>
    <row r="18245" spans="1:2">
      <c r="A18245" t="s">
        <v>28019</v>
      </c>
      <c r="B18245">
        <v>1</v>
      </c>
    </row>
    <row r="18246" spans="1:2">
      <c r="A18246" t="s">
        <v>28020</v>
      </c>
      <c r="B18246">
        <v>1</v>
      </c>
    </row>
    <row r="18247" spans="1:2">
      <c r="A18247" t="s">
        <v>10837</v>
      </c>
      <c r="B18247">
        <v>1</v>
      </c>
    </row>
    <row r="18248" spans="1:2">
      <c r="A18248" t="s">
        <v>28022</v>
      </c>
      <c r="B18248">
        <v>1</v>
      </c>
    </row>
    <row r="18249" spans="1:2">
      <c r="A18249" t="s">
        <v>28023</v>
      </c>
      <c r="B18249">
        <v>1</v>
      </c>
    </row>
    <row r="18250" spans="1:2">
      <c r="A18250">
        <v>970</v>
      </c>
      <c r="B18250">
        <v>1</v>
      </c>
    </row>
    <row r="18251" spans="1:2">
      <c r="A18251" t="s">
        <v>28026</v>
      </c>
      <c r="B18251">
        <v>1</v>
      </c>
    </row>
    <row r="18252" spans="1:2">
      <c r="A18252" t="s">
        <v>28027</v>
      </c>
      <c r="B18252">
        <v>1</v>
      </c>
    </row>
    <row r="18253" spans="1:2">
      <c r="A18253" t="s">
        <v>28029</v>
      </c>
      <c r="B18253">
        <v>1</v>
      </c>
    </row>
    <row r="18254" spans="1:2">
      <c r="A18254" t="s">
        <v>28030</v>
      </c>
      <c r="B18254">
        <v>1</v>
      </c>
    </row>
    <row r="18255" spans="1:2">
      <c r="A18255" t="s">
        <v>28031</v>
      </c>
      <c r="B18255">
        <v>1</v>
      </c>
    </row>
    <row r="18256" spans="1:2">
      <c r="A18256" t="s">
        <v>28032</v>
      </c>
      <c r="B18256">
        <v>1</v>
      </c>
    </row>
    <row r="18257" spans="1:2">
      <c r="A18257" t="s">
        <v>28036</v>
      </c>
      <c r="B18257">
        <v>1</v>
      </c>
    </row>
    <row r="18258" spans="1:2">
      <c r="A18258" t="s">
        <v>28037</v>
      </c>
      <c r="B18258">
        <v>1</v>
      </c>
    </row>
    <row r="18259" spans="1:2">
      <c r="A18259" t="s">
        <v>28041</v>
      </c>
      <c r="B18259">
        <v>1</v>
      </c>
    </row>
    <row r="18260" spans="1:2">
      <c r="A18260" t="s">
        <v>28042</v>
      </c>
      <c r="B18260">
        <v>1</v>
      </c>
    </row>
    <row r="18261" spans="1:2">
      <c r="A18261" t="s">
        <v>28044</v>
      </c>
      <c r="B18261">
        <v>1</v>
      </c>
    </row>
    <row r="18262" spans="1:2">
      <c r="A18262" t="s">
        <v>28046</v>
      </c>
      <c r="B18262">
        <v>1</v>
      </c>
    </row>
    <row r="18263" spans="1:2">
      <c r="A18263" t="s">
        <v>28047</v>
      </c>
      <c r="B18263">
        <v>1</v>
      </c>
    </row>
    <row r="18264" spans="1:2">
      <c r="A18264" t="s">
        <v>28054</v>
      </c>
      <c r="B18264">
        <v>1</v>
      </c>
    </row>
    <row r="18265" spans="1:2">
      <c r="A18265" t="s">
        <v>28056</v>
      </c>
      <c r="B18265">
        <v>1</v>
      </c>
    </row>
    <row r="18266" spans="1:2">
      <c r="A18266" t="s">
        <v>28057</v>
      </c>
      <c r="B18266">
        <v>1</v>
      </c>
    </row>
    <row r="18267" spans="1:2">
      <c r="A18267" t="s">
        <v>28061</v>
      </c>
      <c r="B18267">
        <v>1</v>
      </c>
    </row>
    <row r="18268" spans="1:2">
      <c r="A18268" t="s">
        <v>28062</v>
      </c>
      <c r="B18268">
        <v>1</v>
      </c>
    </row>
    <row r="18269" spans="1:2">
      <c r="A18269" t="s">
        <v>28063</v>
      </c>
      <c r="B18269">
        <v>1</v>
      </c>
    </row>
    <row r="18270" spans="1:2">
      <c r="A18270" t="s">
        <v>28064</v>
      </c>
      <c r="B18270">
        <v>1</v>
      </c>
    </row>
    <row r="18271" spans="1:2">
      <c r="A18271" t="s">
        <v>28068</v>
      </c>
      <c r="B18271">
        <v>1</v>
      </c>
    </row>
    <row r="18272" spans="1:2">
      <c r="A18272" t="s">
        <v>28069</v>
      </c>
      <c r="B18272">
        <v>1</v>
      </c>
    </row>
    <row r="18273" spans="1:2">
      <c r="A18273" t="s">
        <v>28075</v>
      </c>
      <c r="B18273">
        <v>1</v>
      </c>
    </row>
    <row r="18274" spans="1:2">
      <c r="A18274" t="s">
        <v>28077</v>
      </c>
      <c r="B18274">
        <v>1</v>
      </c>
    </row>
    <row r="18275" spans="1:2">
      <c r="A18275" t="s">
        <v>28080</v>
      </c>
      <c r="B18275">
        <v>1</v>
      </c>
    </row>
    <row r="18276" spans="1:2">
      <c r="A18276" t="s">
        <v>28081</v>
      </c>
      <c r="B18276">
        <v>1</v>
      </c>
    </row>
    <row r="18277" spans="1:2">
      <c r="A18277" t="s">
        <v>28082</v>
      </c>
      <c r="B18277">
        <v>1</v>
      </c>
    </row>
    <row r="18278" spans="1:2">
      <c r="A18278" t="s">
        <v>28084</v>
      </c>
      <c r="B18278">
        <v>1</v>
      </c>
    </row>
    <row r="18279" spans="1:2">
      <c r="A18279" t="s">
        <v>28085</v>
      </c>
      <c r="B18279">
        <v>1</v>
      </c>
    </row>
    <row r="18280" spans="1:2">
      <c r="A18280" t="s">
        <v>28086</v>
      </c>
      <c r="B18280">
        <v>1</v>
      </c>
    </row>
    <row r="18281" spans="1:2">
      <c r="A18281" t="s">
        <v>28088</v>
      </c>
      <c r="B18281">
        <v>1</v>
      </c>
    </row>
    <row r="18282" spans="1:2">
      <c r="A18282" t="s">
        <v>28090</v>
      </c>
      <c r="B18282">
        <v>1</v>
      </c>
    </row>
    <row r="18283" spans="1:2">
      <c r="A18283" t="s">
        <v>28091</v>
      </c>
      <c r="B18283">
        <v>1</v>
      </c>
    </row>
    <row r="18284" spans="1:2">
      <c r="A18284">
        <v>31.66</v>
      </c>
      <c r="B18284">
        <v>1</v>
      </c>
    </row>
    <row r="18285" spans="1:2">
      <c r="A18285" t="s">
        <v>28093</v>
      </c>
      <c r="B18285">
        <v>1</v>
      </c>
    </row>
    <row r="18286" spans="1:2">
      <c r="A18286" t="s">
        <v>28095</v>
      </c>
      <c r="B18286">
        <v>1</v>
      </c>
    </row>
    <row r="18287" spans="1:2">
      <c r="A18287" t="s">
        <v>28096</v>
      </c>
      <c r="B18287">
        <v>1</v>
      </c>
    </row>
    <row r="18288" spans="1:2">
      <c r="A18288" t="s">
        <v>28097</v>
      </c>
      <c r="B18288">
        <v>1</v>
      </c>
    </row>
    <row r="18289" spans="1:2">
      <c r="A18289">
        <v>-0.67</v>
      </c>
      <c r="B18289">
        <v>1</v>
      </c>
    </row>
    <row r="18290" spans="1:2">
      <c r="A18290" t="s">
        <v>28098</v>
      </c>
      <c r="B18290">
        <v>1</v>
      </c>
    </row>
    <row r="18291" spans="1:2">
      <c r="A18291" t="s">
        <v>28099</v>
      </c>
      <c r="B18291">
        <v>1</v>
      </c>
    </row>
    <row r="18292" spans="1:2">
      <c r="A18292" t="s">
        <v>28100</v>
      </c>
      <c r="B18292">
        <v>1</v>
      </c>
    </row>
    <row r="18293" spans="1:2">
      <c r="A18293" t="s">
        <v>28101</v>
      </c>
      <c r="B18293">
        <v>1</v>
      </c>
    </row>
    <row r="18294" spans="1:2">
      <c r="A18294" t="s">
        <v>28102</v>
      </c>
      <c r="B18294">
        <v>1</v>
      </c>
    </row>
    <row r="18295" spans="1:2">
      <c r="A18295" t="s">
        <v>28103</v>
      </c>
      <c r="B18295">
        <v>1</v>
      </c>
    </row>
    <row r="18296" spans="1:2">
      <c r="A18296" t="s">
        <v>28104</v>
      </c>
      <c r="B18296">
        <v>1</v>
      </c>
    </row>
    <row r="18297" spans="1:2">
      <c r="A18297" t="s">
        <v>28106</v>
      </c>
      <c r="B18297">
        <v>1</v>
      </c>
    </row>
    <row r="18298" spans="1:2">
      <c r="A18298" t="s">
        <v>28109</v>
      </c>
      <c r="B18298">
        <v>1</v>
      </c>
    </row>
    <row r="18299" spans="1:2">
      <c r="A18299" t="s">
        <v>28111</v>
      </c>
      <c r="B18299">
        <v>1</v>
      </c>
    </row>
    <row r="18300" spans="1:2">
      <c r="A18300" t="s">
        <v>28112</v>
      </c>
      <c r="B18300">
        <v>1</v>
      </c>
    </row>
    <row r="18301" spans="1:2">
      <c r="A18301" t="s">
        <v>28113</v>
      </c>
      <c r="B18301">
        <v>1</v>
      </c>
    </row>
    <row r="18302" spans="1:2">
      <c r="A18302" t="s">
        <v>28114</v>
      </c>
      <c r="B18302">
        <v>1</v>
      </c>
    </row>
    <row r="18303" spans="1:2">
      <c r="A18303" t="s">
        <v>28118</v>
      </c>
      <c r="B18303">
        <v>1</v>
      </c>
    </row>
    <row r="18304" spans="1:2">
      <c r="A18304" t="s">
        <v>28121</v>
      </c>
      <c r="B18304">
        <v>1</v>
      </c>
    </row>
    <row r="18305" spans="1:2">
      <c r="A18305" t="s">
        <v>28123</v>
      </c>
      <c r="B18305">
        <v>1</v>
      </c>
    </row>
    <row r="18306" spans="1:2">
      <c r="A18306" t="s">
        <v>28125</v>
      </c>
      <c r="B18306">
        <v>1</v>
      </c>
    </row>
    <row r="18307" spans="1:2">
      <c r="A18307">
        <v>63</v>
      </c>
      <c r="B18307">
        <v>1</v>
      </c>
    </row>
    <row r="18308" spans="1:2">
      <c r="A18308" t="s">
        <v>28126</v>
      </c>
      <c r="B18308">
        <v>1</v>
      </c>
    </row>
    <row r="18309" spans="1:2">
      <c r="A18309" t="s">
        <v>28127</v>
      </c>
      <c r="B18309">
        <v>1</v>
      </c>
    </row>
    <row r="18310" spans="1:2">
      <c r="A18310" t="s">
        <v>28128</v>
      </c>
      <c r="B18310">
        <v>1</v>
      </c>
    </row>
    <row r="18311" spans="1:2">
      <c r="A18311" t="s">
        <v>28129</v>
      </c>
      <c r="B18311">
        <v>1</v>
      </c>
    </row>
    <row r="18312" spans="1:2">
      <c r="A18312" t="s">
        <v>28130</v>
      </c>
      <c r="B18312">
        <v>1</v>
      </c>
    </row>
    <row r="18313" spans="1:2">
      <c r="A18313">
        <v>93.6</v>
      </c>
      <c r="B18313">
        <v>1</v>
      </c>
    </row>
    <row r="18314" spans="1:2">
      <c r="A18314">
        <v>774</v>
      </c>
      <c r="B18314">
        <v>1</v>
      </c>
    </row>
    <row r="18315" spans="1:2">
      <c r="A18315">
        <v>93.2</v>
      </c>
      <c r="B18315">
        <v>1</v>
      </c>
    </row>
    <row r="18316" spans="1:2">
      <c r="A18316">
        <v>773</v>
      </c>
      <c r="B18316">
        <v>1</v>
      </c>
    </row>
    <row r="18317" spans="1:2">
      <c r="A18317" t="s">
        <v>28138</v>
      </c>
      <c r="B18317">
        <v>1</v>
      </c>
    </row>
    <row r="18318" spans="1:2">
      <c r="A18318">
        <v>7</v>
      </c>
      <c r="B18318">
        <v>1</v>
      </c>
    </row>
    <row r="18319" spans="1:2">
      <c r="A18319" t="s">
        <v>28139</v>
      </c>
      <c r="B18319">
        <v>1</v>
      </c>
    </row>
    <row r="18320" spans="1:2">
      <c r="A18320" t="s">
        <v>28143</v>
      </c>
      <c r="B18320">
        <v>1</v>
      </c>
    </row>
    <row r="18321" spans="1:2">
      <c r="A18321" t="s">
        <v>28144</v>
      </c>
      <c r="B18321">
        <v>1</v>
      </c>
    </row>
    <row r="18322" spans="1:2">
      <c r="A18322" t="s">
        <v>28145</v>
      </c>
      <c r="B18322">
        <v>1</v>
      </c>
    </row>
    <row r="18323" spans="1:2">
      <c r="A18323" t="s">
        <v>28149</v>
      </c>
      <c r="B18323">
        <v>1</v>
      </c>
    </row>
    <row r="18324" spans="1:2">
      <c r="A18324" t="s">
        <v>28150</v>
      </c>
      <c r="B18324">
        <v>1</v>
      </c>
    </row>
    <row r="18325" spans="1:2">
      <c r="A18325" t="s">
        <v>28154</v>
      </c>
      <c r="B18325">
        <v>1</v>
      </c>
    </row>
    <row r="18326" spans="1:2">
      <c r="A18326" t="s">
        <v>28155</v>
      </c>
      <c r="B18326">
        <v>1</v>
      </c>
    </row>
    <row r="18327" spans="1:2">
      <c r="A18327" t="s">
        <v>28159</v>
      </c>
      <c r="B18327">
        <v>1</v>
      </c>
    </row>
    <row r="18328" spans="1:2">
      <c r="A18328" t="s">
        <v>28160</v>
      </c>
      <c r="B18328">
        <v>1</v>
      </c>
    </row>
    <row r="18329" spans="1:2">
      <c r="A18329" t="s">
        <v>28162</v>
      </c>
      <c r="B18329">
        <v>1</v>
      </c>
    </row>
    <row r="18330" spans="1:2">
      <c r="A18330" t="s">
        <v>28165</v>
      </c>
      <c r="B18330">
        <v>1</v>
      </c>
    </row>
    <row r="18331" spans="1:2">
      <c r="A18331" t="s">
        <v>28166</v>
      </c>
      <c r="B18331">
        <v>1</v>
      </c>
    </row>
    <row r="18332" spans="1:2">
      <c r="A18332" t="s">
        <v>28167</v>
      </c>
      <c r="B18332">
        <v>1</v>
      </c>
    </row>
    <row r="18333" spans="1:2">
      <c r="A18333" t="s">
        <v>28168</v>
      </c>
      <c r="B18333">
        <v>1</v>
      </c>
    </row>
    <row r="18334" spans="1:2">
      <c r="A18334" t="s">
        <v>28169</v>
      </c>
      <c r="B18334">
        <v>1</v>
      </c>
    </row>
    <row r="18335" spans="1:2">
      <c r="A18335" t="s">
        <v>28172</v>
      </c>
      <c r="B18335">
        <v>1</v>
      </c>
    </row>
    <row r="18336" spans="1:2">
      <c r="A18336" t="s">
        <v>28173</v>
      </c>
      <c r="B18336">
        <v>1</v>
      </c>
    </row>
    <row r="18337" spans="1:2">
      <c r="A18337" t="s">
        <v>28177</v>
      </c>
      <c r="B18337">
        <v>1</v>
      </c>
    </row>
    <row r="18338" spans="1:2">
      <c r="A18338" t="s">
        <v>28180</v>
      </c>
      <c r="B18338">
        <v>1</v>
      </c>
    </row>
    <row r="18339" spans="1:2">
      <c r="A18339" t="s">
        <v>28181</v>
      </c>
      <c r="B18339">
        <v>1</v>
      </c>
    </row>
    <row r="18340" spans="1:2">
      <c r="A18340" t="s">
        <v>28182</v>
      </c>
      <c r="B18340">
        <v>1</v>
      </c>
    </row>
    <row r="18341" spans="1:2">
      <c r="A18341" t="s">
        <v>28183</v>
      </c>
      <c r="B18341">
        <v>1</v>
      </c>
    </row>
    <row r="18342" spans="1:2">
      <c r="A18342" t="s">
        <v>28184</v>
      </c>
      <c r="B18342">
        <v>1</v>
      </c>
    </row>
    <row r="18343" spans="1:2">
      <c r="A18343" t="s">
        <v>28185</v>
      </c>
      <c r="B18343">
        <v>1</v>
      </c>
    </row>
    <row r="18344" spans="1:2">
      <c r="A18344" t="s">
        <v>28188</v>
      </c>
      <c r="B18344">
        <v>1</v>
      </c>
    </row>
    <row r="18345" spans="1:2">
      <c r="A18345" t="s">
        <v>28189</v>
      </c>
      <c r="B18345">
        <v>1</v>
      </c>
    </row>
    <row r="18346" spans="1:2">
      <c r="A18346" t="s">
        <v>28190</v>
      </c>
      <c r="B18346">
        <v>1</v>
      </c>
    </row>
    <row r="18347" spans="1:2">
      <c r="A18347" t="s">
        <v>28191</v>
      </c>
      <c r="B18347">
        <v>1</v>
      </c>
    </row>
    <row r="18348" spans="1:2">
      <c r="A18348" t="s">
        <v>28192</v>
      </c>
      <c r="B18348">
        <v>1</v>
      </c>
    </row>
    <row r="18349" spans="1:2">
      <c r="A18349" t="s">
        <v>28194</v>
      </c>
      <c r="B18349">
        <v>1</v>
      </c>
    </row>
    <row r="18350" spans="1:2">
      <c r="A18350" t="s">
        <v>28197</v>
      </c>
      <c r="B18350">
        <v>1</v>
      </c>
    </row>
    <row r="18351" spans="1:2">
      <c r="A18351" t="s">
        <v>28198</v>
      </c>
      <c r="B18351">
        <v>1</v>
      </c>
    </row>
    <row r="18352" spans="1:2">
      <c r="A18352" t="s">
        <v>28199</v>
      </c>
      <c r="B18352">
        <v>1</v>
      </c>
    </row>
    <row r="18353" spans="1:2">
      <c r="A18353" t="s">
        <v>28200</v>
      </c>
      <c r="B18353">
        <v>1</v>
      </c>
    </row>
    <row r="18354" spans="1:2">
      <c r="A18354" t="s">
        <v>28201</v>
      </c>
      <c r="B18354">
        <v>1</v>
      </c>
    </row>
    <row r="18355" spans="1:2">
      <c r="A18355" t="s">
        <v>28203</v>
      </c>
      <c r="B18355">
        <v>1</v>
      </c>
    </row>
    <row r="18356" spans="1:2">
      <c r="A18356" t="s">
        <v>28204</v>
      </c>
      <c r="B18356">
        <v>1</v>
      </c>
    </row>
    <row r="18357" spans="1:2">
      <c r="A18357">
        <v>808</v>
      </c>
      <c r="B18357">
        <v>1</v>
      </c>
    </row>
    <row r="18358" spans="1:2">
      <c r="A18358" t="s">
        <v>28206</v>
      </c>
      <c r="B18358">
        <v>1</v>
      </c>
    </row>
    <row r="18359" spans="1:2">
      <c r="A18359" t="s">
        <v>28211</v>
      </c>
      <c r="B18359">
        <v>1</v>
      </c>
    </row>
    <row r="18360" spans="1:2">
      <c r="A18360" t="s">
        <v>28213</v>
      </c>
      <c r="B18360">
        <v>1</v>
      </c>
    </row>
    <row r="18361" spans="1:2">
      <c r="A18361" t="s">
        <v>28214</v>
      </c>
      <c r="B18361">
        <v>1</v>
      </c>
    </row>
    <row r="18362" spans="1:2">
      <c r="A18362" t="s">
        <v>28215</v>
      </c>
      <c r="B18362">
        <v>1</v>
      </c>
    </row>
    <row r="18363" spans="1:2">
      <c r="A18363" t="s">
        <v>28216</v>
      </c>
      <c r="B18363">
        <v>1</v>
      </c>
    </row>
    <row r="18364" spans="1:2">
      <c r="A18364" t="s">
        <v>28218</v>
      </c>
      <c r="B18364">
        <v>1</v>
      </c>
    </row>
    <row r="18365" spans="1:2">
      <c r="A18365" t="s">
        <v>28219</v>
      </c>
      <c r="B18365">
        <v>1</v>
      </c>
    </row>
    <row r="18366" spans="1:2">
      <c r="A18366" t="s">
        <v>28221</v>
      </c>
      <c r="B18366">
        <v>1</v>
      </c>
    </row>
    <row r="18367" spans="1:2">
      <c r="A18367" t="s">
        <v>28222</v>
      </c>
      <c r="B18367">
        <v>1</v>
      </c>
    </row>
    <row r="18368" spans="1:2">
      <c r="A18368" t="s">
        <v>28225</v>
      </c>
      <c r="B18368">
        <v>1</v>
      </c>
    </row>
    <row r="18369" spans="1:2">
      <c r="A18369" t="s">
        <v>28226</v>
      </c>
      <c r="B18369">
        <v>1</v>
      </c>
    </row>
    <row r="18370" spans="1:2">
      <c r="A18370" t="s">
        <v>28228</v>
      </c>
      <c r="B18370">
        <v>1</v>
      </c>
    </row>
    <row r="18371" spans="1:2">
      <c r="A18371" t="s">
        <v>28230</v>
      </c>
      <c r="B18371">
        <v>1</v>
      </c>
    </row>
    <row r="18372" spans="1:2">
      <c r="A18372" t="s">
        <v>28231</v>
      </c>
      <c r="B18372">
        <v>1</v>
      </c>
    </row>
    <row r="18373" spans="1:2">
      <c r="A18373" t="s">
        <v>28232</v>
      </c>
      <c r="B18373">
        <v>1</v>
      </c>
    </row>
    <row r="18374" spans="1:2">
      <c r="A18374" t="s">
        <v>28233</v>
      </c>
      <c r="B18374">
        <v>1</v>
      </c>
    </row>
    <row r="18375" spans="1:2">
      <c r="A18375" t="s">
        <v>28234</v>
      </c>
      <c r="B18375">
        <v>1</v>
      </c>
    </row>
    <row r="18376" spans="1:2">
      <c r="A18376" t="s">
        <v>28237</v>
      </c>
      <c r="B18376">
        <v>1</v>
      </c>
    </row>
    <row r="18377" spans="1:2">
      <c r="A18377" t="s">
        <v>28240</v>
      </c>
      <c r="B18377">
        <v>1</v>
      </c>
    </row>
    <row r="18378" spans="1:2">
      <c r="A18378" t="s">
        <v>28242</v>
      </c>
      <c r="B18378">
        <v>1</v>
      </c>
    </row>
    <row r="18379" spans="1:2">
      <c r="A18379" t="s">
        <v>28243</v>
      </c>
      <c r="B18379">
        <v>1</v>
      </c>
    </row>
    <row r="18380" spans="1:2">
      <c r="A18380" t="s">
        <v>28246</v>
      </c>
      <c r="B18380">
        <v>1</v>
      </c>
    </row>
    <row r="18381" spans="1:2">
      <c r="A18381" t="s">
        <v>28248</v>
      </c>
      <c r="B18381">
        <v>1</v>
      </c>
    </row>
    <row r="18382" spans="1:2">
      <c r="A18382" t="s">
        <v>28249</v>
      </c>
      <c r="B18382">
        <v>1</v>
      </c>
    </row>
    <row r="18383" spans="1:2">
      <c r="A18383" t="s">
        <v>28251</v>
      </c>
      <c r="B18383">
        <v>1</v>
      </c>
    </row>
    <row r="18384" spans="1:2">
      <c r="A18384" t="s">
        <v>28252</v>
      </c>
      <c r="B18384">
        <v>1</v>
      </c>
    </row>
    <row r="18385" spans="1:2">
      <c r="A18385" t="s">
        <v>28253</v>
      </c>
      <c r="B18385">
        <v>1</v>
      </c>
    </row>
    <row r="18386" spans="1:2">
      <c r="A18386" t="s">
        <v>28255</v>
      </c>
      <c r="B18386">
        <v>1</v>
      </c>
    </row>
    <row r="18387" spans="1:2">
      <c r="A18387" t="s">
        <v>28256</v>
      </c>
      <c r="B18387">
        <v>1</v>
      </c>
    </row>
    <row r="18388" spans="1:2">
      <c r="A18388" t="s">
        <v>28260</v>
      </c>
      <c r="B18388">
        <v>1</v>
      </c>
    </row>
    <row r="18389" spans="1:2">
      <c r="A18389" t="s">
        <v>28262</v>
      </c>
      <c r="B18389">
        <v>1</v>
      </c>
    </row>
    <row r="18390" spans="1:2">
      <c r="A18390" t="s">
        <v>28265</v>
      </c>
      <c r="B18390">
        <v>1</v>
      </c>
    </row>
    <row r="18391" spans="1:2">
      <c r="A18391" t="s">
        <v>28266</v>
      </c>
      <c r="B18391">
        <v>1</v>
      </c>
    </row>
    <row r="18392" spans="1:2">
      <c r="A18392" t="s">
        <v>28267</v>
      </c>
      <c r="B18392">
        <v>1</v>
      </c>
    </row>
    <row r="18393" spans="1:2">
      <c r="A18393" t="s">
        <v>28268</v>
      </c>
      <c r="B18393">
        <v>1</v>
      </c>
    </row>
    <row r="18394" spans="1:2">
      <c r="A18394" t="s">
        <v>28270</v>
      </c>
      <c r="B18394">
        <v>1</v>
      </c>
    </row>
    <row r="18395" spans="1:2">
      <c r="A18395" t="s">
        <v>28271</v>
      </c>
      <c r="B18395">
        <v>1</v>
      </c>
    </row>
    <row r="18396" spans="1:2">
      <c r="A18396" t="s">
        <v>9333</v>
      </c>
      <c r="B18396">
        <v>1</v>
      </c>
    </row>
    <row r="18397" spans="1:2">
      <c r="A18397" t="s">
        <v>28272</v>
      </c>
      <c r="B18397">
        <v>1</v>
      </c>
    </row>
    <row r="18398" spans="1:2">
      <c r="A18398" t="s">
        <v>28273</v>
      </c>
      <c r="B18398">
        <v>1</v>
      </c>
    </row>
    <row r="18399" spans="1:2">
      <c r="A18399" t="s">
        <v>28275</v>
      </c>
      <c r="B18399">
        <v>1</v>
      </c>
    </row>
    <row r="18400" spans="1:2">
      <c r="A18400" t="s">
        <v>28276</v>
      </c>
      <c r="B18400">
        <v>1</v>
      </c>
    </row>
    <row r="18401" spans="1:2">
      <c r="A18401" t="s">
        <v>28280</v>
      </c>
      <c r="B18401">
        <v>1</v>
      </c>
    </row>
    <row r="18402" spans="1:2">
      <c r="A18402" t="s">
        <v>28281</v>
      </c>
      <c r="B18402">
        <v>1</v>
      </c>
    </row>
    <row r="18403" spans="1:2">
      <c r="A18403" t="s">
        <v>28282</v>
      </c>
      <c r="B18403">
        <v>1</v>
      </c>
    </row>
    <row r="18404" spans="1:2">
      <c r="A18404" t="s">
        <v>28283</v>
      </c>
      <c r="B18404">
        <v>1</v>
      </c>
    </row>
    <row r="18405" spans="1:2">
      <c r="A18405">
        <v>15.89</v>
      </c>
      <c r="B18405">
        <v>1</v>
      </c>
    </row>
    <row r="18406" spans="1:2">
      <c r="A18406" t="s">
        <v>28288</v>
      </c>
      <c r="B18406">
        <v>1</v>
      </c>
    </row>
    <row r="18407" spans="1:2">
      <c r="A18407" t="s">
        <v>28293</v>
      </c>
      <c r="B18407">
        <v>1</v>
      </c>
    </row>
    <row r="18408" spans="1:2">
      <c r="A18408" t="s">
        <v>28297</v>
      </c>
      <c r="B18408">
        <v>1</v>
      </c>
    </row>
    <row r="18409" spans="1:2">
      <c r="A18409" t="s">
        <v>28299</v>
      </c>
      <c r="B18409">
        <v>1</v>
      </c>
    </row>
    <row r="18410" spans="1:2">
      <c r="A18410" t="s">
        <v>28301</v>
      </c>
      <c r="B18410">
        <v>1</v>
      </c>
    </row>
    <row r="18411" spans="1:2">
      <c r="A18411" t="s">
        <v>28303</v>
      </c>
      <c r="B18411">
        <v>1</v>
      </c>
    </row>
    <row r="18412" spans="1:2">
      <c r="A18412" t="s">
        <v>28305</v>
      </c>
      <c r="B18412">
        <v>1</v>
      </c>
    </row>
    <row r="18413" spans="1:2">
      <c r="A18413" t="s">
        <v>28307</v>
      </c>
      <c r="B18413">
        <v>1</v>
      </c>
    </row>
    <row r="18414" spans="1:2">
      <c r="A18414" t="s">
        <v>28311</v>
      </c>
      <c r="B18414">
        <v>1</v>
      </c>
    </row>
    <row r="18415" spans="1:2">
      <c r="A18415" t="s">
        <v>28313</v>
      </c>
      <c r="B18415">
        <v>1</v>
      </c>
    </row>
    <row r="18416" spans="1:2">
      <c r="A18416" t="s">
        <v>28314</v>
      </c>
      <c r="B18416">
        <v>1</v>
      </c>
    </row>
    <row r="18417" spans="1:2">
      <c r="A18417" t="s">
        <v>28315</v>
      </c>
      <c r="B18417">
        <v>1</v>
      </c>
    </row>
    <row r="18418" spans="1:2">
      <c r="A18418" t="s">
        <v>28316</v>
      </c>
      <c r="B18418">
        <v>1</v>
      </c>
    </row>
    <row r="18419" spans="1:2">
      <c r="A18419" t="s">
        <v>28317</v>
      </c>
      <c r="B18419">
        <v>1</v>
      </c>
    </row>
    <row r="18420" spans="1:2">
      <c r="A18420" t="s">
        <v>28318</v>
      </c>
      <c r="B18420">
        <v>1</v>
      </c>
    </row>
    <row r="18421" spans="1:2">
      <c r="A18421" t="s">
        <v>28322</v>
      </c>
      <c r="B18421">
        <v>1</v>
      </c>
    </row>
    <row r="18422" spans="1:2">
      <c r="A18422" t="s">
        <v>28324</v>
      </c>
      <c r="B18422">
        <v>1</v>
      </c>
    </row>
    <row r="18423" spans="1:2">
      <c r="A18423" t="s">
        <v>28328</v>
      </c>
      <c r="B18423">
        <v>1</v>
      </c>
    </row>
    <row r="18424" spans="1:2">
      <c r="A18424" t="s">
        <v>28329</v>
      </c>
      <c r="B18424">
        <v>1</v>
      </c>
    </row>
    <row r="18425" spans="1:2">
      <c r="A18425">
        <v>88.56</v>
      </c>
      <c r="B18425">
        <v>1</v>
      </c>
    </row>
    <row r="18426" spans="1:2">
      <c r="A18426">
        <v>59</v>
      </c>
      <c r="B18426">
        <v>1</v>
      </c>
    </row>
    <row r="18427" spans="1:2">
      <c r="A18427" t="s">
        <v>28330</v>
      </c>
      <c r="B18427">
        <v>1</v>
      </c>
    </row>
    <row r="18428" spans="1:2">
      <c r="A18428" t="s">
        <v>28331</v>
      </c>
      <c r="B18428">
        <v>1</v>
      </c>
    </row>
    <row r="18429" spans="1:2">
      <c r="A18429" t="s">
        <v>28332</v>
      </c>
      <c r="B18429">
        <v>1</v>
      </c>
    </row>
    <row r="18430" spans="1:2">
      <c r="A18430" t="s">
        <v>28334</v>
      </c>
      <c r="B18430">
        <v>1</v>
      </c>
    </row>
    <row r="18431" spans="1:2">
      <c r="A18431" t="s">
        <v>28337</v>
      </c>
      <c r="B18431">
        <v>1</v>
      </c>
    </row>
    <row r="18432" spans="1:2">
      <c r="A18432">
        <v>3728</v>
      </c>
      <c r="B18432">
        <v>1</v>
      </c>
    </row>
    <row r="18433" spans="1:2">
      <c r="A18433" t="s">
        <v>28341</v>
      </c>
      <c r="B18433">
        <v>1</v>
      </c>
    </row>
    <row r="18434" spans="1:2">
      <c r="A18434" t="s">
        <v>28342</v>
      </c>
      <c r="B18434">
        <v>1</v>
      </c>
    </row>
    <row r="18435" spans="1:2">
      <c r="A18435" t="s">
        <v>28343</v>
      </c>
      <c r="B18435">
        <v>1</v>
      </c>
    </row>
    <row r="18436" spans="1:2">
      <c r="A18436" t="s">
        <v>28346</v>
      </c>
      <c r="B18436">
        <v>1</v>
      </c>
    </row>
    <row r="18437" spans="1:2">
      <c r="A18437" t="s">
        <v>28349</v>
      </c>
      <c r="B18437">
        <v>1</v>
      </c>
    </row>
    <row r="18438" spans="1:2">
      <c r="A18438" t="s">
        <v>28352</v>
      </c>
      <c r="B18438">
        <v>1</v>
      </c>
    </row>
    <row r="18439" spans="1:2">
      <c r="A18439" t="s">
        <v>28354</v>
      </c>
      <c r="B18439">
        <v>1</v>
      </c>
    </row>
    <row r="18440" spans="1:2">
      <c r="A18440" t="s">
        <v>28355</v>
      </c>
      <c r="B18440">
        <v>1</v>
      </c>
    </row>
    <row r="18441" spans="1:2">
      <c r="A18441" t="s">
        <v>28356</v>
      </c>
      <c r="B18441">
        <v>1</v>
      </c>
    </row>
    <row r="18442" spans="1:2">
      <c r="A18442" t="s">
        <v>28357</v>
      </c>
      <c r="B18442">
        <v>1</v>
      </c>
    </row>
    <row r="18443" spans="1:2">
      <c r="A18443" t="s">
        <v>28358</v>
      </c>
      <c r="B18443">
        <v>1</v>
      </c>
    </row>
    <row r="18444" spans="1:2">
      <c r="A18444" t="s">
        <v>28359</v>
      </c>
      <c r="B18444">
        <v>1</v>
      </c>
    </row>
    <row r="18445" spans="1:2">
      <c r="A18445" t="s">
        <v>28361</v>
      </c>
      <c r="B18445">
        <v>1</v>
      </c>
    </row>
    <row r="18446" spans="1:2">
      <c r="A18446" t="s">
        <v>28362</v>
      </c>
      <c r="B18446">
        <v>1</v>
      </c>
    </row>
    <row r="18447" spans="1:2">
      <c r="A18447">
        <v>19.5</v>
      </c>
      <c r="B18447">
        <v>1</v>
      </c>
    </row>
    <row r="18448" spans="1:2">
      <c r="A18448">
        <v>19.100000000000001</v>
      </c>
      <c r="B18448">
        <v>1</v>
      </c>
    </row>
    <row r="18449" spans="1:2">
      <c r="A18449" t="s">
        <v>28367</v>
      </c>
      <c r="B18449">
        <v>1</v>
      </c>
    </row>
    <row r="18450" spans="1:2">
      <c r="A18450">
        <v>16</v>
      </c>
      <c r="B18450">
        <v>1</v>
      </c>
    </row>
    <row r="18451" spans="1:2">
      <c r="A18451" t="s">
        <v>28368</v>
      </c>
      <c r="B18451">
        <v>1</v>
      </c>
    </row>
    <row r="18452" spans="1:2">
      <c r="A18452" t="s">
        <v>28369</v>
      </c>
      <c r="B18452">
        <v>1</v>
      </c>
    </row>
    <row r="18453" spans="1:2">
      <c r="A18453">
        <v>19.8</v>
      </c>
      <c r="B18453">
        <v>1</v>
      </c>
    </row>
    <row r="18454" spans="1:2">
      <c r="A18454" t="s">
        <v>28371</v>
      </c>
      <c r="B18454">
        <v>1</v>
      </c>
    </row>
    <row r="18455" spans="1:2">
      <c r="A18455" t="s">
        <v>28372</v>
      </c>
      <c r="B18455">
        <v>1</v>
      </c>
    </row>
    <row r="18456" spans="1:2">
      <c r="A18456" t="s">
        <v>28373</v>
      </c>
      <c r="B18456">
        <v>1</v>
      </c>
    </row>
    <row r="18457" spans="1:2">
      <c r="A18457" t="s">
        <v>28375</v>
      </c>
      <c r="B18457">
        <v>1</v>
      </c>
    </row>
    <row r="18458" spans="1:2">
      <c r="A18458" t="s">
        <v>28376</v>
      </c>
      <c r="B18458">
        <v>1</v>
      </c>
    </row>
    <row r="18459" spans="1:2">
      <c r="A18459" t="s">
        <v>28379</v>
      </c>
      <c r="B18459">
        <v>1</v>
      </c>
    </row>
    <row r="18460" spans="1:2">
      <c r="A18460" t="s">
        <v>28380</v>
      </c>
      <c r="B18460">
        <v>1</v>
      </c>
    </row>
    <row r="18461" spans="1:2">
      <c r="A18461" t="s">
        <v>28381</v>
      </c>
      <c r="B18461">
        <v>1</v>
      </c>
    </row>
    <row r="18462" spans="1:2">
      <c r="A18462" t="s">
        <v>28382</v>
      </c>
      <c r="B18462">
        <v>1</v>
      </c>
    </row>
    <row r="18463" spans="1:2">
      <c r="A18463" t="s">
        <v>28383</v>
      </c>
      <c r="B18463">
        <v>1</v>
      </c>
    </row>
    <row r="18464" spans="1:2">
      <c r="A18464" t="s">
        <v>28384</v>
      </c>
      <c r="B18464">
        <v>1</v>
      </c>
    </row>
    <row r="18465" spans="1:2">
      <c r="A18465" t="s">
        <v>28385</v>
      </c>
      <c r="B18465">
        <v>1</v>
      </c>
    </row>
    <row r="18466" spans="1:2">
      <c r="A18466" t="s">
        <v>28389</v>
      </c>
      <c r="B18466">
        <v>1</v>
      </c>
    </row>
    <row r="18467" spans="1:2">
      <c r="A18467" t="s">
        <v>28392</v>
      </c>
      <c r="B18467">
        <v>1</v>
      </c>
    </row>
    <row r="18468" spans="1:2">
      <c r="A18468" t="s">
        <v>28394</v>
      </c>
      <c r="B18468">
        <v>1</v>
      </c>
    </row>
    <row r="18469" spans="1:2">
      <c r="A18469" t="s">
        <v>28395</v>
      </c>
      <c r="B18469">
        <v>1</v>
      </c>
    </row>
    <row r="18470" spans="1:2">
      <c r="A18470" t="s">
        <v>28396</v>
      </c>
      <c r="B18470">
        <v>1</v>
      </c>
    </row>
    <row r="18471" spans="1:2">
      <c r="A18471" t="s">
        <v>28397</v>
      </c>
      <c r="B18471">
        <v>1</v>
      </c>
    </row>
    <row r="18472" spans="1:2">
      <c r="A18472" t="s">
        <v>28401</v>
      </c>
      <c r="B18472">
        <v>1</v>
      </c>
    </row>
    <row r="18473" spans="1:2">
      <c r="A18473" t="s">
        <v>28403</v>
      </c>
      <c r="B18473">
        <v>1</v>
      </c>
    </row>
    <row r="18474" spans="1:2">
      <c r="A18474" t="s">
        <v>28404</v>
      </c>
      <c r="B18474">
        <v>1</v>
      </c>
    </row>
    <row r="18475" spans="1:2">
      <c r="A18475" t="s">
        <v>28405</v>
      </c>
      <c r="B18475">
        <v>1</v>
      </c>
    </row>
    <row r="18476" spans="1:2">
      <c r="A18476" t="s">
        <v>28406</v>
      </c>
      <c r="B18476">
        <v>1</v>
      </c>
    </row>
    <row r="18477" spans="1:2">
      <c r="A18477" t="s">
        <v>28407</v>
      </c>
      <c r="B18477">
        <v>1</v>
      </c>
    </row>
    <row r="18478" spans="1:2">
      <c r="A18478" t="s">
        <v>28408</v>
      </c>
      <c r="B18478">
        <v>1</v>
      </c>
    </row>
    <row r="18479" spans="1:2">
      <c r="A18479" t="s">
        <v>28409</v>
      </c>
      <c r="B18479">
        <v>1</v>
      </c>
    </row>
    <row r="18480" spans="1:2">
      <c r="A18480" t="s">
        <v>28411</v>
      </c>
      <c r="B18480">
        <v>1</v>
      </c>
    </row>
    <row r="18481" spans="1:2">
      <c r="A18481" t="s">
        <v>28412</v>
      </c>
      <c r="B18481">
        <v>1</v>
      </c>
    </row>
    <row r="18482" spans="1:2">
      <c r="A18482" t="s">
        <v>28414</v>
      </c>
      <c r="B18482">
        <v>1</v>
      </c>
    </row>
    <row r="18483" spans="1:2">
      <c r="A18483" t="s">
        <v>28415</v>
      </c>
      <c r="B18483">
        <v>1</v>
      </c>
    </row>
    <row r="18484" spans="1:2">
      <c r="A18484">
        <v>1299</v>
      </c>
      <c r="B18484">
        <v>1</v>
      </c>
    </row>
    <row r="18485" spans="1:2">
      <c r="A18485" t="s">
        <v>28416</v>
      </c>
      <c r="B18485">
        <v>1</v>
      </c>
    </row>
    <row r="18486" spans="1:2">
      <c r="A18486" t="s">
        <v>28420</v>
      </c>
      <c r="B18486">
        <v>1</v>
      </c>
    </row>
    <row r="18487" spans="1:2">
      <c r="A18487">
        <v>265</v>
      </c>
      <c r="B18487">
        <v>1</v>
      </c>
    </row>
    <row r="18488" spans="1:2">
      <c r="A18488" t="s">
        <v>28424</v>
      </c>
      <c r="B18488">
        <v>1</v>
      </c>
    </row>
    <row r="18489" spans="1:2">
      <c r="A18489" t="s">
        <v>28425</v>
      </c>
      <c r="B18489">
        <v>1</v>
      </c>
    </row>
    <row r="18490" spans="1:2">
      <c r="A18490" t="s">
        <v>28426</v>
      </c>
      <c r="B18490">
        <v>1</v>
      </c>
    </row>
    <row r="18491" spans="1:2">
      <c r="A18491" t="s">
        <v>28429</v>
      </c>
      <c r="B18491">
        <v>1</v>
      </c>
    </row>
    <row r="18492" spans="1:2">
      <c r="A18492" t="s">
        <v>28431</v>
      </c>
      <c r="B18492">
        <v>1</v>
      </c>
    </row>
    <row r="18493" spans="1:2">
      <c r="A18493" t="s">
        <v>28432</v>
      </c>
      <c r="B18493">
        <v>1</v>
      </c>
    </row>
    <row r="18494" spans="1:2">
      <c r="A18494" t="s">
        <v>28433</v>
      </c>
      <c r="B18494">
        <v>1</v>
      </c>
    </row>
    <row r="18495" spans="1:2">
      <c r="A18495" t="s">
        <v>28434</v>
      </c>
      <c r="B18495">
        <v>1</v>
      </c>
    </row>
    <row r="18496" spans="1:2">
      <c r="A18496" t="s">
        <v>28435</v>
      </c>
      <c r="B18496">
        <v>1</v>
      </c>
    </row>
    <row r="18497" spans="1:2">
      <c r="A18497">
        <v>74.3</v>
      </c>
      <c r="B18497">
        <v>1</v>
      </c>
    </row>
    <row r="18498" spans="1:2">
      <c r="A18498">
        <v>74.900000000000006</v>
      </c>
      <c r="B18498">
        <v>1</v>
      </c>
    </row>
    <row r="18499" spans="1:2">
      <c r="A18499" t="s">
        <v>28442</v>
      </c>
      <c r="B18499">
        <v>1</v>
      </c>
    </row>
    <row r="18500" spans="1:2">
      <c r="A18500" t="s">
        <v>28444</v>
      </c>
      <c r="B18500">
        <v>1</v>
      </c>
    </row>
    <row r="18501" spans="1:2">
      <c r="A18501" t="s">
        <v>28448</v>
      </c>
      <c r="B18501">
        <v>1</v>
      </c>
    </row>
    <row r="18502" spans="1:2">
      <c r="A18502" t="s">
        <v>28453</v>
      </c>
      <c r="B18502">
        <v>1</v>
      </c>
    </row>
    <row r="18503" spans="1:2">
      <c r="A18503" t="s">
        <v>28454</v>
      </c>
      <c r="B18503">
        <v>1</v>
      </c>
    </row>
    <row r="18504" spans="1:2">
      <c r="A18504" t="s">
        <v>28457</v>
      </c>
      <c r="B18504">
        <v>1</v>
      </c>
    </row>
    <row r="18505" spans="1:2">
      <c r="A18505" t="s">
        <v>28458</v>
      </c>
      <c r="B18505">
        <v>1</v>
      </c>
    </row>
    <row r="18506" spans="1:2">
      <c r="A18506" t="s">
        <v>28459</v>
      </c>
      <c r="B18506">
        <v>1</v>
      </c>
    </row>
    <row r="18507" spans="1:2">
      <c r="A18507" t="s">
        <v>28462</v>
      </c>
      <c r="B18507">
        <v>1</v>
      </c>
    </row>
    <row r="18508" spans="1:2">
      <c r="A18508" t="s">
        <v>28463</v>
      </c>
      <c r="B18508">
        <v>1</v>
      </c>
    </row>
    <row r="18509" spans="1:2">
      <c r="A18509" t="s">
        <v>28464</v>
      </c>
      <c r="B18509">
        <v>1</v>
      </c>
    </row>
    <row r="18510" spans="1:2">
      <c r="A18510" t="s">
        <v>28466</v>
      </c>
      <c r="B18510">
        <v>1</v>
      </c>
    </row>
    <row r="18511" spans="1:2">
      <c r="A18511" t="s">
        <v>28467</v>
      </c>
      <c r="B18511">
        <v>1</v>
      </c>
    </row>
    <row r="18512" spans="1:2">
      <c r="A18512" t="s">
        <v>28468</v>
      </c>
      <c r="B18512">
        <v>1</v>
      </c>
    </row>
    <row r="18513" spans="1:2">
      <c r="A18513" t="s">
        <v>28469</v>
      </c>
      <c r="B18513">
        <v>1</v>
      </c>
    </row>
    <row r="18514" spans="1:2">
      <c r="A18514" t="s">
        <v>28471</v>
      </c>
      <c r="B18514">
        <v>1</v>
      </c>
    </row>
    <row r="18515" spans="1:2">
      <c r="A18515" t="s">
        <v>28472</v>
      </c>
      <c r="B18515">
        <v>1</v>
      </c>
    </row>
    <row r="18516" spans="1:2">
      <c r="A18516" t="s">
        <v>28473</v>
      </c>
      <c r="B18516">
        <v>1</v>
      </c>
    </row>
    <row r="18517" spans="1:2">
      <c r="A18517" t="s">
        <v>28474</v>
      </c>
      <c r="B18517">
        <v>1</v>
      </c>
    </row>
    <row r="18518" spans="1:2">
      <c r="A18518" t="s">
        <v>28475</v>
      </c>
      <c r="B18518">
        <v>1</v>
      </c>
    </row>
    <row r="18519" spans="1:2">
      <c r="A18519" t="s">
        <v>28476</v>
      </c>
      <c r="B18519">
        <v>1</v>
      </c>
    </row>
    <row r="18520" spans="1:2">
      <c r="A18520" t="s">
        <v>28478</v>
      </c>
      <c r="B18520">
        <v>1</v>
      </c>
    </row>
    <row r="18521" spans="1:2">
      <c r="A18521" t="s">
        <v>28479</v>
      </c>
      <c r="B18521">
        <v>1</v>
      </c>
    </row>
    <row r="18522" spans="1:2">
      <c r="A18522" t="s">
        <v>28480</v>
      </c>
      <c r="B18522">
        <v>1</v>
      </c>
    </row>
    <row r="18523" spans="1:2">
      <c r="A18523" t="s">
        <v>28483</v>
      </c>
      <c r="B18523">
        <v>1</v>
      </c>
    </row>
    <row r="18524" spans="1:2">
      <c r="A18524">
        <v>16.8</v>
      </c>
      <c r="B18524">
        <v>1</v>
      </c>
    </row>
    <row r="18525" spans="1:2">
      <c r="A18525" t="s">
        <v>10354</v>
      </c>
      <c r="B18525">
        <v>1</v>
      </c>
    </row>
    <row r="18526" spans="1:2">
      <c r="A18526" t="s">
        <v>28486</v>
      </c>
      <c r="B18526">
        <v>1</v>
      </c>
    </row>
    <row r="18527" spans="1:2">
      <c r="A18527" t="s">
        <v>28487</v>
      </c>
      <c r="B18527">
        <v>1</v>
      </c>
    </row>
    <row r="18528" spans="1:2">
      <c r="A18528" t="s">
        <v>28488</v>
      </c>
      <c r="B18528">
        <v>1</v>
      </c>
    </row>
    <row r="18529" spans="1:2">
      <c r="A18529" t="s">
        <v>28489</v>
      </c>
      <c r="B18529">
        <v>1</v>
      </c>
    </row>
    <row r="18530" spans="1:2">
      <c r="A18530" t="s">
        <v>28490</v>
      </c>
      <c r="B18530">
        <v>1</v>
      </c>
    </row>
    <row r="18531" spans="1:2">
      <c r="A18531" t="s">
        <v>28491</v>
      </c>
      <c r="B18531">
        <v>1</v>
      </c>
    </row>
    <row r="18532" spans="1:2">
      <c r="A18532" t="s">
        <v>28492</v>
      </c>
      <c r="B18532">
        <v>1</v>
      </c>
    </row>
    <row r="18533" spans="1:2">
      <c r="A18533" t="s">
        <v>28496</v>
      </c>
      <c r="B18533">
        <v>1</v>
      </c>
    </row>
    <row r="18534" spans="1:2">
      <c r="A18534" t="s">
        <v>28497</v>
      </c>
      <c r="B18534">
        <v>1</v>
      </c>
    </row>
    <row r="18535" spans="1:2">
      <c r="A18535" t="s">
        <v>28499</v>
      </c>
      <c r="B18535">
        <v>1</v>
      </c>
    </row>
    <row r="18536" spans="1:2">
      <c r="A18536">
        <v>3.8</v>
      </c>
      <c r="B18536">
        <v>1</v>
      </c>
    </row>
    <row r="18537" spans="1:2">
      <c r="A18537" t="s">
        <v>28500</v>
      </c>
      <c r="B18537">
        <v>1</v>
      </c>
    </row>
    <row r="18538" spans="1:2">
      <c r="A18538" t="s">
        <v>28501</v>
      </c>
      <c r="B18538">
        <v>1</v>
      </c>
    </row>
    <row r="18539" spans="1:2">
      <c r="A18539" t="s">
        <v>28503</v>
      </c>
      <c r="B18539">
        <v>1</v>
      </c>
    </row>
    <row r="18540" spans="1:2">
      <c r="A18540" t="s">
        <v>28504</v>
      </c>
      <c r="B18540">
        <v>1</v>
      </c>
    </row>
    <row r="18541" spans="1:2">
      <c r="A18541" t="s">
        <v>28505</v>
      </c>
      <c r="B18541">
        <v>1</v>
      </c>
    </row>
    <row r="18542" spans="1:2">
      <c r="A18542" t="s">
        <v>28506</v>
      </c>
      <c r="B18542">
        <v>1</v>
      </c>
    </row>
    <row r="18543" spans="1:2">
      <c r="A18543" t="s">
        <v>28507</v>
      </c>
      <c r="B18543">
        <v>1</v>
      </c>
    </row>
    <row r="18544" spans="1:2">
      <c r="A18544" t="s">
        <v>28508</v>
      </c>
      <c r="B18544">
        <v>1</v>
      </c>
    </row>
    <row r="18545" spans="1:2">
      <c r="A18545" t="s">
        <v>28509</v>
      </c>
      <c r="B18545">
        <v>1</v>
      </c>
    </row>
    <row r="18546" spans="1:2">
      <c r="A18546" t="s">
        <v>28510</v>
      </c>
      <c r="B18546">
        <v>1</v>
      </c>
    </row>
    <row r="18547" spans="1:2">
      <c r="A18547" t="s">
        <v>28513</v>
      </c>
      <c r="B18547">
        <v>1</v>
      </c>
    </row>
    <row r="18548" spans="1:2">
      <c r="A18548" t="s">
        <v>28514</v>
      </c>
      <c r="B18548">
        <v>1</v>
      </c>
    </row>
    <row r="18549" spans="1:2">
      <c r="A18549" t="s">
        <v>28515</v>
      </c>
      <c r="B18549">
        <v>1</v>
      </c>
    </row>
    <row r="18550" spans="1:2">
      <c r="A18550" t="s">
        <v>28517</v>
      </c>
      <c r="B18550">
        <v>1</v>
      </c>
    </row>
    <row r="18551" spans="1:2">
      <c r="A18551" t="s">
        <v>28518</v>
      </c>
      <c r="B18551">
        <v>1</v>
      </c>
    </row>
    <row r="18552" spans="1:2">
      <c r="A18552">
        <v>-0.126</v>
      </c>
      <c r="B18552">
        <v>1</v>
      </c>
    </row>
    <row r="18553" spans="1:2">
      <c r="A18553" t="s">
        <v>28521</v>
      </c>
      <c r="B18553">
        <v>1</v>
      </c>
    </row>
    <row r="18554" spans="1:2">
      <c r="A18554" t="s">
        <v>28522</v>
      </c>
      <c r="B18554">
        <v>1</v>
      </c>
    </row>
    <row r="18555" spans="1:2">
      <c r="A18555" t="s">
        <v>28523</v>
      </c>
      <c r="B18555">
        <v>1</v>
      </c>
    </row>
    <row r="18556" spans="1:2">
      <c r="A18556" t="s">
        <v>28524</v>
      </c>
      <c r="B18556">
        <v>1</v>
      </c>
    </row>
    <row r="18557" spans="1:2">
      <c r="A18557">
        <v>4.5999999999999996</v>
      </c>
      <c r="B18557">
        <v>1</v>
      </c>
    </row>
    <row r="18558" spans="1:2">
      <c r="A18558" t="s">
        <v>28526</v>
      </c>
      <c r="B18558">
        <v>1</v>
      </c>
    </row>
    <row r="18559" spans="1:2">
      <c r="A18559" t="s">
        <v>28527</v>
      </c>
      <c r="B18559">
        <v>1</v>
      </c>
    </row>
    <row r="18560" spans="1:2">
      <c r="A18560" t="s">
        <v>28528</v>
      </c>
      <c r="B18560">
        <v>1</v>
      </c>
    </row>
    <row r="18561" spans="1:2">
      <c r="A18561" t="s">
        <v>28529</v>
      </c>
      <c r="B18561">
        <v>1</v>
      </c>
    </row>
    <row r="18562" spans="1:2">
      <c r="A18562" t="s">
        <v>28531</v>
      </c>
      <c r="B18562">
        <v>1</v>
      </c>
    </row>
    <row r="18563" spans="1:2">
      <c r="A18563" t="s">
        <v>28533</v>
      </c>
      <c r="B18563">
        <v>1</v>
      </c>
    </row>
    <row r="18564" spans="1:2">
      <c r="A18564" t="s">
        <v>28535</v>
      </c>
      <c r="B18564">
        <v>1</v>
      </c>
    </row>
    <row r="18565" spans="1:2">
      <c r="A18565">
        <v>117.8</v>
      </c>
      <c r="B18565">
        <v>1</v>
      </c>
    </row>
    <row r="18566" spans="1:2">
      <c r="A18566" t="s">
        <v>28536</v>
      </c>
      <c r="B18566">
        <v>1</v>
      </c>
    </row>
    <row r="18567" spans="1:2">
      <c r="A18567" t="s">
        <v>28538</v>
      </c>
      <c r="B18567">
        <v>1</v>
      </c>
    </row>
    <row r="18568" spans="1:2">
      <c r="A18568" t="s">
        <v>28539</v>
      </c>
      <c r="B18568">
        <v>1</v>
      </c>
    </row>
    <row r="18569" spans="1:2">
      <c r="A18569" t="s">
        <v>28543</v>
      </c>
      <c r="B18569">
        <v>1</v>
      </c>
    </row>
    <row r="18570" spans="1:2">
      <c r="A18570" t="s">
        <v>28544</v>
      </c>
      <c r="B18570">
        <v>1</v>
      </c>
    </row>
    <row r="18571" spans="1:2">
      <c r="A18571" t="s">
        <v>28546</v>
      </c>
      <c r="B18571">
        <v>1</v>
      </c>
    </row>
    <row r="18572" spans="1:2">
      <c r="A18572" t="s">
        <v>28549</v>
      </c>
      <c r="B18572">
        <v>1</v>
      </c>
    </row>
    <row r="18573" spans="1:2">
      <c r="A18573">
        <v>277460</v>
      </c>
      <c r="B18573">
        <v>1</v>
      </c>
    </row>
    <row r="18574" spans="1:2">
      <c r="A18574" t="s">
        <v>28550</v>
      </c>
      <c r="B18574">
        <v>1</v>
      </c>
    </row>
    <row r="18575" spans="1:2">
      <c r="A18575" t="s">
        <v>28551</v>
      </c>
      <c r="B18575">
        <v>1</v>
      </c>
    </row>
    <row r="18576" spans="1:2">
      <c r="A18576" t="s">
        <v>28552</v>
      </c>
      <c r="B18576">
        <v>1</v>
      </c>
    </row>
    <row r="18577" spans="1:2">
      <c r="A18577" t="s">
        <v>28554</v>
      </c>
      <c r="B18577">
        <v>1</v>
      </c>
    </row>
    <row r="18578" spans="1:2">
      <c r="A18578" t="s">
        <v>10650</v>
      </c>
      <c r="B18578">
        <v>1</v>
      </c>
    </row>
    <row r="18579" spans="1:2">
      <c r="A18579" t="s">
        <v>28555</v>
      </c>
      <c r="B18579">
        <v>1</v>
      </c>
    </row>
    <row r="18580" spans="1:2">
      <c r="A18580" t="s">
        <v>28556</v>
      </c>
      <c r="B18580">
        <v>1</v>
      </c>
    </row>
    <row r="18581" spans="1:2">
      <c r="A18581" t="s">
        <v>28557</v>
      </c>
      <c r="B18581">
        <v>1</v>
      </c>
    </row>
    <row r="18582" spans="1:2">
      <c r="A18582" t="s">
        <v>28559</v>
      </c>
      <c r="B18582">
        <v>1</v>
      </c>
    </row>
    <row r="18583" spans="1:2">
      <c r="A18583" t="s">
        <v>28561</v>
      </c>
      <c r="B18583">
        <v>1</v>
      </c>
    </row>
    <row r="18584" spans="1:2">
      <c r="A18584" t="s">
        <v>28562</v>
      </c>
      <c r="B18584">
        <v>1</v>
      </c>
    </row>
    <row r="18585" spans="1:2">
      <c r="A18585" t="s">
        <v>28563</v>
      </c>
      <c r="B18585">
        <v>1</v>
      </c>
    </row>
    <row r="18586" spans="1:2">
      <c r="A18586" t="s">
        <v>28564</v>
      </c>
      <c r="B18586">
        <v>1</v>
      </c>
    </row>
    <row r="18587" spans="1:2">
      <c r="A18587" t="s">
        <v>28566</v>
      </c>
      <c r="B18587">
        <v>1</v>
      </c>
    </row>
    <row r="18588" spans="1:2">
      <c r="A18588" t="s">
        <v>28567</v>
      </c>
      <c r="B18588">
        <v>1</v>
      </c>
    </row>
    <row r="18589" spans="1:2">
      <c r="A18589" t="s">
        <v>28569</v>
      </c>
      <c r="B18589">
        <v>1</v>
      </c>
    </row>
    <row r="18590" spans="1:2">
      <c r="A18590" t="s">
        <v>28574</v>
      </c>
      <c r="B18590">
        <v>1</v>
      </c>
    </row>
    <row r="18591" spans="1:2">
      <c r="A18591" t="s">
        <v>28575</v>
      </c>
      <c r="B18591">
        <v>1</v>
      </c>
    </row>
    <row r="18592" spans="1:2">
      <c r="A18592">
        <v>986</v>
      </c>
      <c r="B18592">
        <v>1</v>
      </c>
    </row>
    <row r="18593" spans="1:2">
      <c r="A18593" t="s">
        <v>28577</v>
      </c>
      <c r="B18593">
        <v>1</v>
      </c>
    </row>
    <row r="18594" spans="1:2">
      <c r="A18594">
        <v>987</v>
      </c>
      <c r="B18594">
        <v>1</v>
      </c>
    </row>
    <row r="18595" spans="1:2">
      <c r="A18595" t="s">
        <v>28578</v>
      </c>
      <c r="B18595">
        <v>1</v>
      </c>
    </row>
    <row r="18596" spans="1:2">
      <c r="A18596" t="s">
        <v>28583</v>
      </c>
      <c r="B18596">
        <v>1</v>
      </c>
    </row>
    <row r="18597" spans="1:2">
      <c r="A18597" t="s">
        <v>28585</v>
      </c>
      <c r="B18597">
        <v>1</v>
      </c>
    </row>
    <row r="18598" spans="1:2">
      <c r="A18598" t="s">
        <v>28587</v>
      </c>
      <c r="B18598">
        <v>1</v>
      </c>
    </row>
    <row r="18599" spans="1:2">
      <c r="A18599" t="s">
        <v>28588</v>
      </c>
      <c r="B18599">
        <v>1</v>
      </c>
    </row>
    <row r="18600" spans="1:2">
      <c r="A18600" t="s">
        <v>28590</v>
      </c>
      <c r="B18600">
        <v>1</v>
      </c>
    </row>
    <row r="18601" spans="1:2">
      <c r="A18601" t="s">
        <v>28593</v>
      </c>
      <c r="B18601">
        <v>1</v>
      </c>
    </row>
    <row r="18602" spans="1:2">
      <c r="A18602" t="s">
        <v>28594</v>
      </c>
      <c r="B18602">
        <v>1</v>
      </c>
    </row>
    <row r="18603" spans="1:2">
      <c r="A18603">
        <v>117</v>
      </c>
      <c r="B18603">
        <v>1</v>
      </c>
    </row>
    <row r="18604" spans="1:2">
      <c r="A18604" t="s">
        <v>28595</v>
      </c>
      <c r="B18604">
        <v>1</v>
      </c>
    </row>
    <row r="18605" spans="1:2">
      <c r="A18605" t="s">
        <v>28597</v>
      </c>
      <c r="B18605">
        <v>1</v>
      </c>
    </row>
    <row r="18606" spans="1:2">
      <c r="A18606" t="s">
        <v>28598</v>
      </c>
      <c r="B18606">
        <v>1</v>
      </c>
    </row>
    <row r="18607" spans="1:2">
      <c r="A18607" t="s">
        <v>28599</v>
      </c>
      <c r="B18607">
        <v>1</v>
      </c>
    </row>
    <row r="18608" spans="1:2">
      <c r="A18608" t="s">
        <v>28602</v>
      </c>
      <c r="B18608">
        <v>1</v>
      </c>
    </row>
    <row r="18609" spans="1:2">
      <c r="A18609" t="s">
        <v>28605</v>
      </c>
      <c r="B18609">
        <v>1</v>
      </c>
    </row>
    <row r="18610" spans="1:2">
      <c r="A18610" t="s">
        <v>28606</v>
      </c>
      <c r="B18610">
        <v>1</v>
      </c>
    </row>
    <row r="18611" spans="1:2">
      <c r="A18611" t="s">
        <v>28607</v>
      </c>
      <c r="B18611">
        <v>1</v>
      </c>
    </row>
    <row r="18612" spans="1:2">
      <c r="A18612" t="s">
        <v>28610</v>
      </c>
      <c r="B18612">
        <v>1</v>
      </c>
    </row>
    <row r="18613" spans="1:2">
      <c r="A18613" t="s">
        <v>28611</v>
      </c>
      <c r="B18613">
        <v>1</v>
      </c>
    </row>
    <row r="18614" spans="1:2">
      <c r="A18614" t="s">
        <v>28613</v>
      </c>
      <c r="B18614">
        <v>1</v>
      </c>
    </row>
    <row r="18615" spans="1:2">
      <c r="A18615" t="s">
        <v>28615</v>
      </c>
      <c r="B18615">
        <v>1</v>
      </c>
    </row>
    <row r="18616" spans="1:2">
      <c r="A18616" t="s">
        <v>9021</v>
      </c>
      <c r="B18616">
        <v>1</v>
      </c>
    </row>
    <row r="18617" spans="1:2">
      <c r="A18617" t="s">
        <v>28617</v>
      </c>
      <c r="B18617">
        <v>1</v>
      </c>
    </row>
    <row r="18618" spans="1:2">
      <c r="A18618" t="s">
        <v>28618</v>
      </c>
      <c r="B18618">
        <v>1</v>
      </c>
    </row>
    <row r="18619" spans="1:2">
      <c r="A18619">
        <v>105.3</v>
      </c>
      <c r="B18619">
        <v>1</v>
      </c>
    </row>
    <row r="18620" spans="1:2">
      <c r="A18620" t="s">
        <v>28619</v>
      </c>
      <c r="B18620">
        <v>1</v>
      </c>
    </row>
    <row r="18621" spans="1:2">
      <c r="A18621" t="s">
        <v>28621</v>
      </c>
      <c r="B18621">
        <v>1</v>
      </c>
    </row>
    <row r="18622" spans="1:2">
      <c r="A18622" t="s">
        <v>28624</v>
      </c>
      <c r="B18622">
        <v>1</v>
      </c>
    </row>
    <row r="18623" spans="1:2">
      <c r="A18623" t="s">
        <v>28627</v>
      </c>
      <c r="B18623">
        <v>1</v>
      </c>
    </row>
    <row r="18624" spans="1:2">
      <c r="A18624" t="s">
        <v>28629</v>
      </c>
      <c r="B18624">
        <v>1</v>
      </c>
    </row>
    <row r="18625" spans="1:2">
      <c r="A18625" t="s">
        <v>28631</v>
      </c>
      <c r="B18625">
        <v>1</v>
      </c>
    </row>
    <row r="18626" spans="1:2">
      <c r="A18626" t="s">
        <v>28634</v>
      </c>
      <c r="B18626">
        <v>1</v>
      </c>
    </row>
    <row r="18627" spans="1:2">
      <c r="A18627" t="s">
        <v>28635</v>
      </c>
      <c r="B18627">
        <v>1</v>
      </c>
    </row>
    <row r="18628" spans="1:2">
      <c r="A18628">
        <v>3.29</v>
      </c>
      <c r="B18628">
        <v>1</v>
      </c>
    </row>
    <row r="18629" spans="1:2">
      <c r="A18629" t="s">
        <v>28637</v>
      </c>
      <c r="B18629">
        <v>1</v>
      </c>
    </row>
    <row r="18630" spans="1:2">
      <c r="A18630" t="s">
        <v>28638</v>
      </c>
      <c r="B18630">
        <v>1</v>
      </c>
    </row>
    <row r="18631" spans="1:2">
      <c r="A18631" t="s">
        <v>28639</v>
      </c>
      <c r="B18631">
        <v>1</v>
      </c>
    </row>
    <row r="18632" spans="1:2">
      <c r="A18632" t="s">
        <v>28640</v>
      </c>
      <c r="B18632">
        <v>1</v>
      </c>
    </row>
    <row r="18633" spans="1:2">
      <c r="A18633" t="s">
        <v>28641</v>
      </c>
      <c r="B18633">
        <v>1</v>
      </c>
    </row>
    <row r="18634" spans="1:2">
      <c r="A18634">
        <v>43</v>
      </c>
      <c r="B18634">
        <v>1</v>
      </c>
    </row>
    <row r="18635" spans="1:2">
      <c r="A18635" t="s">
        <v>28643</v>
      </c>
      <c r="B18635">
        <v>1</v>
      </c>
    </row>
    <row r="18636" spans="1:2">
      <c r="A18636" t="s">
        <v>28644</v>
      </c>
      <c r="B18636">
        <v>1</v>
      </c>
    </row>
    <row r="18637" spans="1:2">
      <c r="A18637" t="s">
        <v>28645</v>
      </c>
      <c r="B18637">
        <v>1</v>
      </c>
    </row>
    <row r="18638" spans="1:2">
      <c r="A18638" t="s">
        <v>28647</v>
      </c>
      <c r="B18638">
        <v>1</v>
      </c>
    </row>
    <row r="18639" spans="1:2">
      <c r="A18639" t="s">
        <v>28651</v>
      </c>
      <c r="B18639">
        <v>1</v>
      </c>
    </row>
    <row r="18640" spans="1:2">
      <c r="A18640" t="s">
        <v>28652</v>
      </c>
      <c r="B18640">
        <v>1</v>
      </c>
    </row>
    <row r="18641" spans="1:2">
      <c r="A18641" t="s">
        <v>28653</v>
      </c>
      <c r="B18641">
        <v>1</v>
      </c>
    </row>
    <row r="18642" spans="1:2">
      <c r="A18642" t="s">
        <v>28654</v>
      </c>
      <c r="B18642">
        <v>1</v>
      </c>
    </row>
    <row r="18643" spans="1:2">
      <c r="A18643" t="s">
        <v>28659</v>
      </c>
      <c r="B18643">
        <v>1</v>
      </c>
    </row>
    <row r="18644" spans="1:2">
      <c r="A18644" t="s">
        <v>28662</v>
      </c>
      <c r="B18644">
        <v>1</v>
      </c>
    </row>
    <row r="18645" spans="1:2">
      <c r="A18645" t="s">
        <v>11161</v>
      </c>
      <c r="B18645">
        <v>1</v>
      </c>
    </row>
    <row r="18646" spans="1:2">
      <c r="A18646" t="s">
        <v>28665</v>
      </c>
      <c r="B18646">
        <v>1</v>
      </c>
    </row>
    <row r="18647" spans="1:2">
      <c r="A18647" t="s">
        <v>28666</v>
      </c>
      <c r="B18647">
        <v>1</v>
      </c>
    </row>
    <row r="18648" spans="1:2">
      <c r="A18648" t="s">
        <v>28667</v>
      </c>
      <c r="B18648">
        <v>1</v>
      </c>
    </row>
    <row r="18649" spans="1:2">
      <c r="A18649" t="s">
        <v>28669</v>
      </c>
      <c r="B18649">
        <v>1</v>
      </c>
    </row>
    <row r="18650" spans="1:2">
      <c r="A18650" t="s">
        <v>28670</v>
      </c>
      <c r="B18650">
        <v>1</v>
      </c>
    </row>
    <row r="18651" spans="1:2">
      <c r="A18651" t="s">
        <v>28671</v>
      </c>
      <c r="B18651">
        <v>1</v>
      </c>
    </row>
    <row r="18652" spans="1:2">
      <c r="A18652" t="s">
        <v>28675</v>
      </c>
      <c r="B18652">
        <v>1</v>
      </c>
    </row>
    <row r="18653" spans="1:2">
      <c r="A18653" t="s">
        <v>28678</v>
      </c>
      <c r="B18653">
        <v>1</v>
      </c>
    </row>
    <row r="18654" spans="1:2">
      <c r="A18654" t="s">
        <v>28679</v>
      </c>
      <c r="B18654">
        <v>1</v>
      </c>
    </row>
    <row r="18655" spans="1:2">
      <c r="A18655" t="s">
        <v>28681</v>
      </c>
      <c r="B18655">
        <v>1</v>
      </c>
    </row>
    <row r="18656" spans="1:2">
      <c r="A18656" t="s">
        <v>28683</v>
      </c>
      <c r="B18656">
        <v>1</v>
      </c>
    </row>
    <row r="18657" spans="1:2">
      <c r="A18657" t="s">
        <v>28685</v>
      </c>
      <c r="B18657">
        <v>1</v>
      </c>
    </row>
    <row r="18658" spans="1:2">
      <c r="A18658" t="s">
        <v>28686</v>
      </c>
      <c r="B18658">
        <v>1</v>
      </c>
    </row>
    <row r="18659" spans="1:2">
      <c r="A18659" t="s">
        <v>28687</v>
      </c>
      <c r="B18659">
        <v>1</v>
      </c>
    </row>
    <row r="18660" spans="1:2">
      <c r="A18660" t="s">
        <v>28688</v>
      </c>
      <c r="B18660">
        <v>1</v>
      </c>
    </row>
    <row r="18661" spans="1:2">
      <c r="A18661" t="s">
        <v>28689</v>
      </c>
      <c r="B18661">
        <v>1</v>
      </c>
    </row>
    <row r="18662" spans="1:2">
      <c r="A18662" t="s">
        <v>28691</v>
      </c>
      <c r="B18662">
        <v>1</v>
      </c>
    </row>
    <row r="18663" spans="1:2">
      <c r="A18663" t="s">
        <v>28696</v>
      </c>
      <c r="B18663">
        <v>1</v>
      </c>
    </row>
    <row r="18664" spans="1:2">
      <c r="A18664" t="s">
        <v>28699</v>
      </c>
      <c r="B18664">
        <v>1</v>
      </c>
    </row>
    <row r="18665" spans="1:2">
      <c r="A18665" t="s">
        <v>28700</v>
      </c>
      <c r="B18665">
        <v>1</v>
      </c>
    </row>
    <row r="18666" spans="1:2">
      <c r="A18666" t="s">
        <v>28701</v>
      </c>
      <c r="B18666">
        <v>1</v>
      </c>
    </row>
    <row r="18667" spans="1:2">
      <c r="A18667">
        <v>717</v>
      </c>
      <c r="B18667">
        <v>1</v>
      </c>
    </row>
    <row r="18668" spans="1:2">
      <c r="A18668" t="s">
        <v>28702</v>
      </c>
      <c r="B18668">
        <v>1</v>
      </c>
    </row>
    <row r="18669" spans="1:2">
      <c r="A18669" t="s">
        <v>28703</v>
      </c>
      <c r="B18669">
        <v>1</v>
      </c>
    </row>
    <row r="18670" spans="1:2">
      <c r="A18670" t="s">
        <v>28704</v>
      </c>
      <c r="B18670">
        <v>1</v>
      </c>
    </row>
    <row r="18671" spans="1:2">
      <c r="A18671">
        <v>1.9E-3</v>
      </c>
      <c r="B18671">
        <v>1</v>
      </c>
    </row>
    <row r="18672" spans="1:2">
      <c r="A18672" t="s">
        <v>28706</v>
      </c>
      <c r="B18672">
        <v>1</v>
      </c>
    </row>
    <row r="18673" spans="1:2">
      <c r="A18673" t="s">
        <v>28707</v>
      </c>
      <c r="B18673">
        <v>1</v>
      </c>
    </row>
    <row r="18674" spans="1:2">
      <c r="A18674" t="s">
        <v>28708</v>
      </c>
      <c r="B18674">
        <v>1</v>
      </c>
    </row>
    <row r="18675" spans="1:2">
      <c r="A18675" t="s">
        <v>28712</v>
      </c>
      <c r="B18675">
        <v>1</v>
      </c>
    </row>
    <row r="18676" spans="1:2">
      <c r="A18676">
        <v>18.5</v>
      </c>
      <c r="B18676">
        <v>1</v>
      </c>
    </row>
    <row r="18677" spans="1:2">
      <c r="A18677" t="s">
        <v>28714</v>
      </c>
      <c r="B18677">
        <v>1</v>
      </c>
    </row>
    <row r="18678" spans="1:2">
      <c r="A18678" t="s">
        <v>28715</v>
      </c>
      <c r="B18678">
        <v>1</v>
      </c>
    </row>
    <row r="18679" spans="1:2">
      <c r="A18679" t="s">
        <v>28716</v>
      </c>
      <c r="B18679">
        <v>1</v>
      </c>
    </row>
    <row r="18680" spans="1:2">
      <c r="A18680">
        <v>1062</v>
      </c>
      <c r="B18680">
        <v>1</v>
      </c>
    </row>
    <row r="18681" spans="1:2">
      <c r="A18681" t="s">
        <v>28717</v>
      </c>
      <c r="B18681">
        <v>1</v>
      </c>
    </row>
    <row r="18682" spans="1:2">
      <c r="A18682" t="s">
        <v>28718</v>
      </c>
      <c r="B18682">
        <v>1</v>
      </c>
    </row>
    <row r="18683" spans="1:2">
      <c r="A18683">
        <v>49.5</v>
      </c>
      <c r="B18683">
        <v>1</v>
      </c>
    </row>
    <row r="18684" spans="1:2">
      <c r="A18684">
        <v>49.4</v>
      </c>
      <c r="B18684">
        <v>1</v>
      </c>
    </row>
    <row r="18685" spans="1:2">
      <c r="A18685">
        <v>49.3</v>
      </c>
      <c r="B18685">
        <v>1</v>
      </c>
    </row>
    <row r="18686" spans="1:2">
      <c r="A18686" t="s">
        <v>28721</v>
      </c>
      <c r="B18686">
        <v>1</v>
      </c>
    </row>
    <row r="18687" spans="1:2">
      <c r="A18687" t="s">
        <v>10277</v>
      </c>
      <c r="B18687">
        <v>1</v>
      </c>
    </row>
    <row r="18688" spans="1:2">
      <c r="A18688">
        <v>49.9</v>
      </c>
      <c r="B18688">
        <v>1</v>
      </c>
    </row>
    <row r="18689" spans="1:2">
      <c r="A18689" t="s">
        <v>28726</v>
      </c>
      <c r="B18689">
        <v>1</v>
      </c>
    </row>
    <row r="18690" spans="1:2">
      <c r="A18690" t="s">
        <v>28728</v>
      </c>
      <c r="B18690">
        <v>1</v>
      </c>
    </row>
    <row r="18691" spans="1:2">
      <c r="A18691" t="s">
        <v>28732</v>
      </c>
      <c r="B18691">
        <v>1</v>
      </c>
    </row>
    <row r="18692" spans="1:2">
      <c r="A18692" t="s">
        <v>28733</v>
      </c>
      <c r="B18692">
        <v>1</v>
      </c>
    </row>
    <row r="18693" spans="1:2">
      <c r="A18693" t="s">
        <v>28734</v>
      </c>
      <c r="B18693">
        <v>1</v>
      </c>
    </row>
    <row r="18694" spans="1:2">
      <c r="A18694" t="s">
        <v>28737</v>
      </c>
      <c r="B18694">
        <v>1</v>
      </c>
    </row>
    <row r="18695" spans="1:2">
      <c r="A18695" t="s">
        <v>28738</v>
      </c>
      <c r="B18695">
        <v>1</v>
      </c>
    </row>
    <row r="18696" spans="1:2">
      <c r="A18696" t="s">
        <v>28739</v>
      </c>
      <c r="B18696">
        <v>1</v>
      </c>
    </row>
    <row r="18697" spans="1:2">
      <c r="A18697" t="s">
        <v>28743</v>
      </c>
      <c r="B18697">
        <v>1</v>
      </c>
    </row>
    <row r="18698" spans="1:2">
      <c r="A18698" t="s">
        <v>28744</v>
      </c>
      <c r="B18698">
        <v>1</v>
      </c>
    </row>
    <row r="18699" spans="1:2">
      <c r="A18699">
        <v>0.08</v>
      </c>
      <c r="B18699">
        <v>1</v>
      </c>
    </row>
    <row r="18700" spans="1:2">
      <c r="A18700" t="s">
        <v>28748</v>
      </c>
      <c r="B18700">
        <v>1</v>
      </c>
    </row>
    <row r="18701" spans="1:2">
      <c r="A18701" t="s">
        <v>28750</v>
      </c>
      <c r="B18701">
        <v>1</v>
      </c>
    </row>
    <row r="18702" spans="1:2">
      <c r="A18702" t="s">
        <v>28754</v>
      </c>
      <c r="B18702">
        <v>1</v>
      </c>
    </row>
    <row r="18703" spans="1:2">
      <c r="A18703" t="s">
        <v>28755</v>
      </c>
      <c r="B18703">
        <v>1</v>
      </c>
    </row>
    <row r="18704" spans="1:2">
      <c r="A18704" t="s">
        <v>28757</v>
      </c>
      <c r="B18704">
        <v>1</v>
      </c>
    </row>
    <row r="18705" spans="1:2">
      <c r="A18705" t="s">
        <v>28758</v>
      </c>
      <c r="B18705">
        <v>1</v>
      </c>
    </row>
    <row r="18706" spans="1:2">
      <c r="A18706" t="s">
        <v>28759</v>
      </c>
      <c r="B18706">
        <v>1</v>
      </c>
    </row>
    <row r="18707" spans="1:2">
      <c r="A18707" t="s">
        <v>28763</v>
      </c>
      <c r="B18707">
        <v>1</v>
      </c>
    </row>
    <row r="18708" spans="1:2">
      <c r="A18708" t="s">
        <v>28764</v>
      </c>
      <c r="B18708">
        <v>1</v>
      </c>
    </row>
    <row r="18709" spans="1:2">
      <c r="A18709" t="s">
        <v>28765</v>
      </c>
      <c r="B18709">
        <v>1</v>
      </c>
    </row>
    <row r="18710" spans="1:2">
      <c r="A18710" t="s">
        <v>28766</v>
      </c>
      <c r="B18710">
        <v>1</v>
      </c>
    </row>
    <row r="18711" spans="1:2">
      <c r="A18711" t="s">
        <v>28767</v>
      </c>
      <c r="B18711">
        <v>1</v>
      </c>
    </row>
    <row r="18712" spans="1:2">
      <c r="A18712" t="s">
        <v>28769</v>
      </c>
      <c r="B18712">
        <v>1</v>
      </c>
    </row>
    <row r="18713" spans="1:2">
      <c r="A18713" t="s">
        <v>28770</v>
      </c>
      <c r="B18713">
        <v>1</v>
      </c>
    </row>
    <row r="18714" spans="1:2">
      <c r="A18714" t="s">
        <v>28773</v>
      </c>
      <c r="B18714">
        <v>1</v>
      </c>
    </row>
    <row r="18715" spans="1:2">
      <c r="A18715" t="s">
        <v>28775</v>
      </c>
      <c r="B18715">
        <v>1</v>
      </c>
    </row>
    <row r="18716" spans="1:2">
      <c r="A18716" t="s">
        <v>28778</v>
      </c>
      <c r="B18716">
        <v>1</v>
      </c>
    </row>
    <row r="18717" spans="1:2">
      <c r="A18717" t="s">
        <v>28780</v>
      </c>
      <c r="B18717">
        <v>1</v>
      </c>
    </row>
    <row r="18718" spans="1:2">
      <c r="A18718" t="s">
        <v>28782</v>
      </c>
      <c r="B18718">
        <v>1</v>
      </c>
    </row>
    <row r="18719" spans="1:2">
      <c r="A18719" t="s">
        <v>28783</v>
      </c>
      <c r="B18719">
        <v>1</v>
      </c>
    </row>
    <row r="18720" spans="1:2">
      <c r="A18720" t="s">
        <v>28784</v>
      </c>
      <c r="B18720">
        <v>1</v>
      </c>
    </row>
    <row r="18721" spans="1:2">
      <c r="A18721" t="s">
        <v>28785</v>
      </c>
      <c r="B18721">
        <v>1</v>
      </c>
    </row>
    <row r="18722" spans="1:2">
      <c r="A18722" t="s">
        <v>28786</v>
      </c>
      <c r="B18722">
        <v>1</v>
      </c>
    </row>
    <row r="18723" spans="1:2">
      <c r="A18723" t="s">
        <v>28788</v>
      </c>
      <c r="B18723">
        <v>1</v>
      </c>
    </row>
    <row r="18724" spans="1:2">
      <c r="A18724" t="s">
        <v>28792</v>
      </c>
      <c r="B18724">
        <v>1</v>
      </c>
    </row>
    <row r="18725" spans="1:2">
      <c r="A18725" t="s">
        <v>28793</v>
      </c>
      <c r="B18725">
        <v>1</v>
      </c>
    </row>
    <row r="18726" spans="1:2">
      <c r="A18726" t="s">
        <v>28794</v>
      </c>
      <c r="B18726">
        <v>1</v>
      </c>
    </row>
    <row r="18727" spans="1:2">
      <c r="A18727" t="s">
        <v>28795</v>
      </c>
      <c r="B18727">
        <v>1</v>
      </c>
    </row>
    <row r="18728" spans="1:2">
      <c r="A18728">
        <f>-0.002/0.021</f>
        <v>-9.5238095238095233E-2</v>
      </c>
      <c r="B18728">
        <v>1</v>
      </c>
    </row>
    <row r="18729" spans="1:2">
      <c r="A18729">
        <v>205</v>
      </c>
      <c r="B18729">
        <v>1</v>
      </c>
    </row>
    <row r="18730" spans="1:2">
      <c r="A18730">
        <v>27.4</v>
      </c>
      <c r="B18730">
        <v>1</v>
      </c>
    </row>
    <row r="18731" spans="1:2">
      <c r="A18731" t="s">
        <v>28800</v>
      </c>
      <c r="B18731">
        <v>1</v>
      </c>
    </row>
    <row r="18732" spans="1:2">
      <c r="A18732" t="s">
        <v>28801</v>
      </c>
      <c r="B18732">
        <v>1</v>
      </c>
    </row>
    <row r="18733" spans="1:2">
      <c r="A18733" t="s">
        <v>28802</v>
      </c>
      <c r="B18733">
        <v>1</v>
      </c>
    </row>
    <row r="18734" spans="1:2">
      <c r="A18734" t="s">
        <v>28803</v>
      </c>
      <c r="B18734">
        <v>1</v>
      </c>
    </row>
    <row r="18735" spans="1:2">
      <c r="A18735" t="s">
        <v>28808</v>
      </c>
      <c r="B18735">
        <v>1</v>
      </c>
    </row>
    <row r="18736" spans="1:2">
      <c r="A18736" t="s">
        <v>28810</v>
      </c>
      <c r="B18736">
        <v>1</v>
      </c>
    </row>
    <row r="18737" spans="1:2">
      <c r="A18737" t="s">
        <v>28812</v>
      </c>
      <c r="B18737">
        <v>1</v>
      </c>
    </row>
    <row r="18738" spans="1:2">
      <c r="A18738" t="s">
        <v>28813</v>
      </c>
      <c r="B18738">
        <v>1</v>
      </c>
    </row>
    <row r="18739" spans="1:2">
      <c r="A18739">
        <v>1349219</v>
      </c>
      <c r="B18739">
        <v>1</v>
      </c>
    </row>
    <row r="18740" spans="1:2">
      <c r="A18740" t="s">
        <v>28817</v>
      </c>
      <c r="B18740">
        <v>1</v>
      </c>
    </row>
    <row r="18741" spans="1:2">
      <c r="A18741" t="s">
        <v>28818</v>
      </c>
      <c r="B18741">
        <v>1</v>
      </c>
    </row>
    <row r="18742" spans="1:2">
      <c r="A18742">
        <v>7412</v>
      </c>
      <c r="B18742">
        <v>1</v>
      </c>
    </row>
    <row r="18743" spans="1:2">
      <c r="A18743" t="s">
        <v>28819</v>
      </c>
      <c r="B18743">
        <v>1</v>
      </c>
    </row>
    <row r="18744" spans="1:2">
      <c r="A18744" t="s">
        <v>28820</v>
      </c>
      <c r="B18744">
        <v>1</v>
      </c>
    </row>
    <row r="18745" spans="1:2">
      <c r="A18745" t="s">
        <v>28822</v>
      </c>
      <c r="B18745">
        <v>1</v>
      </c>
    </row>
    <row r="18746" spans="1:2">
      <c r="A18746" t="s">
        <v>28824</v>
      </c>
      <c r="B18746">
        <v>1</v>
      </c>
    </row>
    <row r="18747" spans="1:2">
      <c r="A18747" t="s">
        <v>28825</v>
      </c>
      <c r="B18747">
        <v>1</v>
      </c>
    </row>
    <row r="18748" spans="1:2">
      <c r="A18748" t="s">
        <v>28828</v>
      </c>
      <c r="B18748">
        <v>1</v>
      </c>
    </row>
    <row r="18749" spans="1:2">
      <c r="A18749" t="s">
        <v>28830</v>
      </c>
      <c r="B18749">
        <v>1</v>
      </c>
    </row>
    <row r="18750" spans="1:2">
      <c r="A18750" t="s">
        <v>28832</v>
      </c>
      <c r="B18750">
        <v>1</v>
      </c>
    </row>
    <row r="18751" spans="1:2">
      <c r="A18751" t="s">
        <v>28833</v>
      </c>
      <c r="B18751">
        <v>1</v>
      </c>
    </row>
    <row r="18752" spans="1:2">
      <c r="A18752" t="s">
        <v>28834</v>
      </c>
      <c r="B18752">
        <v>1</v>
      </c>
    </row>
    <row r="18753" spans="1:2">
      <c r="A18753" t="s">
        <v>28837</v>
      </c>
      <c r="B18753">
        <v>1</v>
      </c>
    </row>
    <row r="18754" spans="1:2">
      <c r="A18754" t="s">
        <v>28838</v>
      </c>
      <c r="B18754">
        <v>1</v>
      </c>
    </row>
    <row r="18755" spans="1:2">
      <c r="A18755" t="s">
        <v>28839</v>
      </c>
      <c r="B18755">
        <v>1</v>
      </c>
    </row>
    <row r="18756" spans="1:2">
      <c r="A18756" t="s">
        <v>28841</v>
      </c>
      <c r="B18756">
        <v>1</v>
      </c>
    </row>
    <row r="18757" spans="1:2">
      <c r="A18757" t="s">
        <v>28842</v>
      </c>
      <c r="B18757">
        <v>1</v>
      </c>
    </row>
    <row r="18758" spans="1:2">
      <c r="A18758" t="s">
        <v>28844</v>
      </c>
      <c r="B18758">
        <v>1</v>
      </c>
    </row>
    <row r="18759" spans="1:2">
      <c r="A18759" t="s">
        <v>28845</v>
      </c>
      <c r="B18759">
        <v>1</v>
      </c>
    </row>
    <row r="18760" spans="1:2">
      <c r="A18760" t="s">
        <v>28846</v>
      </c>
      <c r="B18760">
        <v>1</v>
      </c>
    </row>
    <row r="18761" spans="1:2">
      <c r="A18761" t="s">
        <v>28848</v>
      </c>
      <c r="B18761">
        <v>1</v>
      </c>
    </row>
    <row r="18762" spans="1:2">
      <c r="A18762" t="s">
        <v>28849</v>
      </c>
      <c r="B18762">
        <v>1</v>
      </c>
    </row>
    <row r="18763" spans="1:2">
      <c r="A18763">
        <v>5.0500000000000003E-2</v>
      </c>
      <c r="B18763">
        <v>1</v>
      </c>
    </row>
    <row r="18764" spans="1:2">
      <c r="A18764" t="s">
        <v>28851</v>
      </c>
      <c r="B18764">
        <v>1</v>
      </c>
    </row>
    <row r="18765" spans="1:2">
      <c r="A18765" t="s">
        <v>28852</v>
      </c>
      <c r="B18765">
        <v>1</v>
      </c>
    </row>
    <row r="18766" spans="1:2">
      <c r="A18766">
        <v>0.9</v>
      </c>
      <c r="B18766">
        <v>1</v>
      </c>
    </row>
    <row r="18767" spans="1:2">
      <c r="A18767" t="s">
        <v>28853</v>
      </c>
      <c r="B18767">
        <v>1</v>
      </c>
    </row>
    <row r="18768" spans="1:2">
      <c r="A18768" t="s">
        <v>10847</v>
      </c>
      <c r="B18768">
        <v>1</v>
      </c>
    </row>
    <row r="18769" spans="1:2">
      <c r="A18769" t="s">
        <v>28857</v>
      </c>
      <c r="B18769">
        <v>1</v>
      </c>
    </row>
    <row r="18770" spans="1:2">
      <c r="A18770" t="s">
        <v>28861</v>
      </c>
      <c r="B18770">
        <v>1</v>
      </c>
    </row>
    <row r="18771" spans="1:2">
      <c r="A18771" t="s">
        <v>28864</v>
      </c>
      <c r="B18771">
        <v>1</v>
      </c>
    </row>
    <row r="18772" spans="1:2">
      <c r="A18772" t="s">
        <v>28865</v>
      </c>
      <c r="B18772">
        <v>1</v>
      </c>
    </row>
    <row r="18773" spans="1:2">
      <c r="A18773" t="s">
        <v>28866</v>
      </c>
      <c r="B18773">
        <v>1</v>
      </c>
    </row>
    <row r="18774" spans="1:2">
      <c r="A18774" t="s">
        <v>28870</v>
      </c>
      <c r="B18774">
        <v>1</v>
      </c>
    </row>
    <row r="18775" spans="1:2">
      <c r="A18775" t="s">
        <v>28872</v>
      </c>
      <c r="B18775">
        <v>1</v>
      </c>
    </row>
    <row r="18776" spans="1:2">
      <c r="A18776" t="s">
        <v>28878</v>
      </c>
      <c r="B18776">
        <v>1</v>
      </c>
    </row>
    <row r="18777" spans="1:2">
      <c r="A18777">
        <v>-14.6</v>
      </c>
      <c r="B18777">
        <v>1</v>
      </c>
    </row>
    <row r="18778" spans="1:2">
      <c r="A18778" t="s">
        <v>28880</v>
      </c>
      <c r="B18778">
        <v>1</v>
      </c>
    </row>
    <row r="18779" spans="1:2">
      <c r="A18779" t="s">
        <v>28881</v>
      </c>
      <c r="B18779">
        <v>1</v>
      </c>
    </row>
    <row r="18780" spans="1:2">
      <c r="A18780" t="s">
        <v>28882</v>
      </c>
      <c r="B18780">
        <v>1</v>
      </c>
    </row>
    <row r="18781" spans="1:2">
      <c r="A18781" t="s">
        <v>28883</v>
      </c>
      <c r="B18781">
        <v>1</v>
      </c>
    </row>
    <row r="18782" spans="1:2">
      <c r="A18782" t="s">
        <v>28884</v>
      </c>
      <c r="B18782">
        <v>1</v>
      </c>
    </row>
    <row r="18783" spans="1:2">
      <c r="A18783" t="s">
        <v>28885</v>
      </c>
      <c r="B18783">
        <v>1</v>
      </c>
    </row>
    <row r="18784" spans="1:2">
      <c r="A18784" t="s">
        <v>28886</v>
      </c>
      <c r="B18784">
        <v>1</v>
      </c>
    </row>
    <row r="18785" spans="1:2">
      <c r="A18785" t="s">
        <v>28887</v>
      </c>
      <c r="B18785">
        <v>1</v>
      </c>
    </row>
    <row r="18786" spans="1:2">
      <c r="A18786" t="s">
        <v>28888</v>
      </c>
      <c r="B18786">
        <v>1</v>
      </c>
    </row>
    <row r="18787" spans="1:2">
      <c r="A18787" t="s">
        <v>28889</v>
      </c>
      <c r="B18787">
        <v>1</v>
      </c>
    </row>
    <row r="18788" spans="1:2">
      <c r="A18788" t="s">
        <v>28892</v>
      </c>
      <c r="B18788">
        <v>1</v>
      </c>
    </row>
    <row r="18789" spans="1:2">
      <c r="A18789" t="s">
        <v>28893</v>
      </c>
      <c r="B18789">
        <v>1</v>
      </c>
    </row>
    <row r="18790" spans="1:2">
      <c r="A18790">
        <v>94.95</v>
      </c>
      <c r="B18790">
        <v>1</v>
      </c>
    </row>
    <row r="18791" spans="1:2">
      <c r="A18791" t="s">
        <v>28896</v>
      </c>
      <c r="B18791">
        <v>1</v>
      </c>
    </row>
    <row r="18792" spans="1:2">
      <c r="A18792" t="s">
        <v>28898</v>
      </c>
      <c r="B18792">
        <v>1</v>
      </c>
    </row>
    <row r="18793" spans="1:2">
      <c r="A18793" t="s">
        <v>28899</v>
      </c>
      <c r="B18793">
        <v>1</v>
      </c>
    </row>
    <row r="18794" spans="1:2">
      <c r="A18794" t="s">
        <v>28900</v>
      </c>
      <c r="B18794">
        <v>1</v>
      </c>
    </row>
    <row r="18795" spans="1:2">
      <c r="A18795" t="s">
        <v>28901</v>
      </c>
      <c r="B18795">
        <v>1</v>
      </c>
    </row>
    <row r="18796" spans="1:2">
      <c r="A18796" t="s">
        <v>28902</v>
      </c>
      <c r="B18796">
        <v>1</v>
      </c>
    </row>
    <row r="18797" spans="1:2">
      <c r="A18797">
        <v>2124</v>
      </c>
      <c r="B18797">
        <v>1</v>
      </c>
    </row>
    <row r="18798" spans="1:2">
      <c r="A18798" t="s">
        <v>28904</v>
      </c>
      <c r="B18798">
        <v>1</v>
      </c>
    </row>
    <row r="18799" spans="1:2">
      <c r="A18799" t="s">
        <v>28905</v>
      </c>
      <c r="B18799">
        <v>1</v>
      </c>
    </row>
    <row r="18800" spans="1:2">
      <c r="A18800" t="s">
        <v>28909</v>
      </c>
      <c r="B18800">
        <v>1</v>
      </c>
    </row>
    <row r="18801" spans="1:2">
      <c r="A18801" t="s">
        <v>28910</v>
      </c>
      <c r="B18801">
        <v>1</v>
      </c>
    </row>
    <row r="18802" spans="1:2">
      <c r="A18802" t="s">
        <v>28911</v>
      </c>
      <c r="B18802">
        <v>1</v>
      </c>
    </row>
    <row r="18803" spans="1:2">
      <c r="A18803" t="s">
        <v>10346</v>
      </c>
      <c r="B18803">
        <v>1</v>
      </c>
    </row>
    <row r="18804" spans="1:2">
      <c r="A18804">
        <v>23.8</v>
      </c>
      <c r="B18804">
        <v>1</v>
      </c>
    </row>
    <row r="18805" spans="1:2">
      <c r="A18805" t="s">
        <v>28914</v>
      </c>
      <c r="B18805">
        <v>1</v>
      </c>
    </row>
    <row r="18806" spans="1:2">
      <c r="A18806" t="s">
        <v>28915</v>
      </c>
      <c r="B18806">
        <v>1</v>
      </c>
    </row>
    <row r="18807" spans="1:2">
      <c r="A18807" t="s">
        <v>28916</v>
      </c>
      <c r="B18807">
        <v>1</v>
      </c>
    </row>
    <row r="18808" spans="1:2">
      <c r="A18808" t="s">
        <v>28917</v>
      </c>
      <c r="B18808">
        <v>1</v>
      </c>
    </row>
    <row r="18809" spans="1:2">
      <c r="A18809" t="s">
        <v>28918</v>
      </c>
      <c r="B18809">
        <v>1</v>
      </c>
    </row>
    <row r="18810" spans="1:2">
      <c r="A18810" t="s">
        <v>28921</v>
      </c>
      <c r="B18810">
        <v>1</v>
      </c>
    </row>
    <row r="18811" spans="1:2">
      <c r="A18811" t="s">
        <v>28922</v>
      </c>
      <c r="B18811">
        <v>1</v>
      </c>
    </row>
    <row r="18812" spans="1:2">
      <c r="A18812" t="s">
        <v>28924</v>
      </c>
      <c r="B18812">
        <v>1</v>
      </c>
    </row>
    <row r="18813" spans="1:2">
      <c r="A18813">
        <v>137</v>
      </c>
      <c r="B18813">
        <v>1</v>
      </c>
    </row>
    <row r="18814" spans="1:2">
      <c r="A18814">
        <v>136</v>
      </c>
      <c r="B18814">
        <v>1</v>
      </c>
    </row>
    <row r="18815" spans="1:2">
      <c r="A18815">
        <v>134</v>
      </c>
      <c r="B18815">
        <v>1</v>
      </c>
    </row>
    <row r="18816" spans="1:2">
      <c r="A18816" t="s">
        <v>28927</v>
      </c>
      <c r="B18816">
        <v>1</v>
      </c>
    </row>
    <row r="18817" spans="1:2">
      <c r="A18817">
        <v>138</v>
      </c>
      <c r="B18817">
        <v>1</v>
      </c>
    </row>
    <row r="18818" spans="1:2">
      <c r="A18818" t="s">
        <v>28929</v>
      </c>
      <c r="B18818">
        <v>1</v>
      </c>
    </row>
    <row r="18819" spans="1:2">
      <c r="A18819" t="s">
        <v>28931</v>
      </c>
      <c r="B18819">
        <v>1</v>
      </c>
    </row>
    <row r="18820" spans="1:2">
      <c r="A18820" t="s">
        <v>28932</v>
      </c>
      <c r="B18820">
        <v>1</v>
      </c>
    </row>
    <row r="18821" spans="1:2">
      <c r="A18821" t="s">
        <v>28933</v>
      </c>
      <c r="B18821">
        <v>1</v>
      </c>
    </row>
    <row r="18822" spans="1:2">
      <c r="A18822">
        <v>0.66400000000000003</v>
      </c>
      <c r="B18822">
        <v>1</v>
      </c>
    </row>
    <row r="18823" spans="1:2">
      <c r="A18823" t="s">
        <v>28934</v>
      </c>
      <c r="B18823">
        <v>1</v>
      </c>
    </row>
    <row r="18824" spans="1:2">
      <c r="A18824" t="s">
        <v>28935</v>
      </c>
      <c r="B18824">
        <v>1</v>
      </c>
    </row>
    <row r="18825" spans="1:2">
      <c r="A18825" t="s">
        <v>28936</v>
      </c>
      <c r="B18825">
        <v>1</v>
      </c>
    </row>
    <row r="18826" spans="1:2">
      <c r="A18826" t="s">
        <v>28938</v>
      </c>
      <c r="B18826">
        <v>1</v>
      </c>
    </row>
    <row r="18827" spans="1:2">
      <c r="A18827" t="s">
        <v>28941</v>
      </c>
      <c r="B18827">
        <v>1</v>
      </c>
    </row>
    <row r="18828" spans="1:2">
      <c r="A18828" t="s">
        <v>28942</v>
      </c>
      <c r="B18828">
        <v>1</v>
      </c>
    </row>
    <row r="18829" spans="1:2">
      <c r="A18829" t="s">
        <v>28943</v>
      </c>
      <c r="B18829">
        <v>1</v>
      </c>
    </row>
    <row r="18830" spans="1:2">
      <c r="A18830" t="s">
        <v>28947</v>
      </c>
      <c r="B18830">
        <v>1</v>
      </c>
    </row>
    <row r="18831" spans="1:2">
      <c r="A18831" t="s">
        <v>28948</v>
      </c>
      <c r="B18831">
        <v>1</v>
      </c>
    </row>
    <row r="18832" spans="1:2">
      <c r="A18832" t="s">
        <v>28949</v>
      </c>
      <c r="B18832">
        <v>1</v>
      </c>
    </row>
    <row r="18833" spans="1:2">
      <c r="A18833" t="s">
        <v>28953</v>
      </c>
      <c r="B18833">
        <v>1</v>
      </c>
    </row>
    <row r="18834" spans="1:2">
      <c r="A18834" t="s">
        <v>28954</v>
      </c>
      <c r="B18834">
        <v>1</v>
      </c>
    </row>
    <row r="18835" spans="1:2">
      <c r="A18835" t="s">
        <v>28955</v>
      </c>
      <c r="B18835">
        <v>1</v>
      </c>
    </row>
    <row r="18836" spans="1:2">
      <c r="A18836" t="s">
        <v>28956</v>
      </c>
      <c r="B18836">
        <v>1</v>
      </c>
    </row>
    <row r="18837" spans="1:2">
      <c r="A18837" t="s">
        <v>28957</v>
      </c>
      <c r="B18837">
        <v>1</v>
      </c>
    </row>
    <row r="18838" spans="1:2">
      <c r="A18838" t="s">
        <v>28960</v>
      </c>
      <c r="B18838">
        <v>1</v>
      </c>
    </row>
    <row r="18839" spans="1:2">
      <c r="A18839" t="s">
        <v>28961</v>
      </c>
      <c r="B18839">
        <v>1</v>
      </c>
    </row>
    <row r="18840" spans="1:2">
      <c r="A18840" t="s">
        <v>28965</v>
      </c>
      <c r="B18840">
        <v>1</v>
      </c>
    </row>
    <row r="18841" spans="1:2">
      <c r="A18841" t="s">
        <v>28966</v>
      </c>
      <c r="B18841">
        <v>1</v>
      </c>
    </row>
    <row r="18842" spans="1:2">
      <c r="A18842" t="s">
        <v>28967</v>
      </c>
      <c r="B18842">
        <v>1</v>
      </c>
    </row>
    <row r="18843" spans="1:2">
      <c r="A18843" t="s">
        <v>28968</v>
      </c>
      <c r="B18843">
        <v>1</v>
      </c>
    </row>
    <row r="18844" spans="1:2">
      <c r="A18844" t="s">
        <v>28970</v>
      </c>
      <c r="B18844">
        <v>1</v>
      </c>
    </row>
    <row r="18845" spans="1:2">
      <c r="A18845" t="s">
        <v>28972</v>
      </c>
      <c r="B18845">
        <v>1</v>
      </c>
    </row>
    <row r="18846" spans="1:2">
      <c r="A18846" t="s">
        <v>28973</v>
      </c>
      <c r="B18846">
        <v>1</v>
      </c>
    </row>
    <row r="18847" spans="1:2">
      <c r="A18847" t="s">
        <v>28974</v>
      </c>
      <c r="B18847">
        <v>1</v>
      </c>
    </row>
    <row r="18848" spans="1:2">
      <c r="A18848" t="s">
        <v>28975</v>
      </c>
      <c r="B18848">
        <v>1</v>
      </c>
    </row>
    <row r="18849" spans="1:2">
      <c r="A18849">
        <v>344</v>
      </c>
      <c r="B18849">
        <v>1</v>
      </c>
    </row>
    <row r="18850" spans="1:2">
      <c r="A18850" t="s">
        <v>28976</v>
      </c>
      <c r="B18850">
        <v>1</v>
      </c>
    </row>
    <row r="18851" spans="1:2">
      <c r="A18851">
        <v>8</v>
      </c>
      <c r="B18851">
        <v>1</v>
      </c>
    </row>
    <row r="18852" spans="1:2">
      <c r="A18852" t="s">
        <v>28977</v>
      </c>
      <c r="B18852">
        <v>1</v>
      </c>
    </row>
    <row r="18853" spans="1:2">
      <c r="A18853" t="s">
        <v>28979</v>
      </c>
      <c r="B18853">
        <v>1</v>
      </c>
    </row>
    <row r="18854" spans="1:2">
      <c r="A18854" t="s">
        <v>28980</v>
      </c>
      <c r="B18854">
        <v>1</v>
      </c>
    </row>
    <row r="18855" spans="1:2">
      <c r="A18855" t="s">
        <v>28981</v>
      </c>
      <c r="B18855">
        <v>1</v>
      </c>
    </row>
    <row r="18856" spans="1:2">
      <c r="A18856" t="s">
        <v>28983</v>
      </c>
      <c r="B18856">
        <v>1</v>
      </c>
    </row>
    <row r="18857" spans="1:2">
      <c r="A18857" t="s">
        <v>28985</v>
      </c>
      <c r="B18857">
        <v>1</v>
      </c>
    </row>
    <row r="18858" spans="1:2">
      <c r="A18858">
        <v>2.37</v>
      </c>
      <c r="B18858">
        <v>1</v>
      </c>
    </row>
    <row r="18859" spans="1:2">
      <c r="A18859">
        <v>2.36</v>
      </c>
      <c r="B18859">
        <v>1</v>
      </c>
    </row>
    <row r="18860" spans="1:2">
      <c r="A18860" t="s">
        <v>28987</v>
      </c>
      <c r="B18860">
        <v>1</v>
      </c>
    </row>
    <row r="18861" spans="1:2">
      <c r="A18861">
        <v>2.38</v>
      </c>
      <c r="B18861">
        <v>1</v>
      </c>
    </row>
    <row r="18862" spans="1:2">
      <c r="A18862" t="s">
        <v>28993</v>
      </c>
      <c r="B18862">
        <v>1</v>
      </c>
    </row>
    <row r="18863" spans="1:2">
      <c r="A18863">
        <f>0.02</f>
        <v>0.02</v>
      </c>
      <c r="B18863">
        <v>1</v>
      </c>
    </row>
    <row r="18864" spans="1:2">
      <c r="A18864" t="s">
        <v>28995</v>
      </c>
      <c r="B18864">
        <v>1</v>
      </c>
    </row>
    <row r="18865" spans="1:2">
      <c r="A18865">
        <f>0.01</f>
        <v>0.01</v>
      </c>
      <c r="B18865">
        <v>1</v>
      </c>
    </row>
    <row r="18866" spans="1:2">
      <c r="A18866" t="s">
        <v>28997</v>
      </c>
      <c r="B18866">
        <v>1</v>
      </c>
    </row>
    <row r="18867" spans="1:2">
      <c r="A18867" t="s">
        <v>28998</v>
      </c>
      <c r="B18867">
        <v>1</v>
      </c>
    </row>
    <row r="18868" spans="1:2">
      <c r="A18868" t="s">
        <v>28999</v>
      </c>
      <c r="B18868">
        <v>1</v>
      </c>
    </row>
    <row r="18869" spans="1:2">
      <c r="A18869" t="s">
        <v>29000</v>
      </c>
      <c r="B18869">
        <v>1</v>
      </c>
    </row>
    <row r="18870" spans="1:2">
      <c r="A18870" t="s">
        <v>29001</v>
      </c>
      <c r="B18870">
        <v>1</v>
      </c>
    </row>
    <row r="18871" spans="1:2">
      <c r="A18871" t="s">
        <v>29002</v>
      </c>
      <c r="B18871">
        <v>1</v>
      </c>
    </row>
    <row r="18872" spans="1:2">
      <c r="A18872" t="s">
        <v>29003</v>
      </c>
      <c r="B18872">
        <v>1</v>
      </c>
    </row>
    <row r="18873" spans="1:2">
      <c r="A18873" t="s">
        <v>29004</v>
      </c>
      <c r="B18873">
        <v>1</v>
      </c>
    </row>
    <row r="18874" spans="1:2">
      <c r="A18874" t="s">
        <v>29005</v>
      </c>
      <c r="B18874">
        <v>1</v>
      </c>
    </row>
    <row r="18875" spans="1:2">
      <c r="A18875" t="s">
        <v>29006</v>
      </c>
      <c r="B18875">
        <v>1</v>
      </c>
    </row>
    <row r="18876" spans="1:2">
      <c r="A18876" t="s">
        <v>29012</v>
      </c>
      <c r="B18876">
        <v>1</v>
      </c>
    </row>
    <row r="18877" spans="1:2">
      <c r="A18877" t="s">
        <v>29013</v>
      </c>
      <c r="B18877">
        <v>1</v>
      </c>
    </row>
    <row r="18878" spans="1:2">
      <c r="A18878" t="s">
        <v>29014</v>
      </c>
      <c r="B18878">
        <v>1</v>
      </c>
    </row>
    <row r="18879" spans="1:2">
      <c r="A18879" t="s">
        <v>29015</v>
      </c>
      <c r="B18879">
        <v>1</v>
      </c>
    </row>
    <row r="18880" spans="1:2">
      <c r="A18880" t="s">
        <v>29016</v>
      </c>
      <c r="B18880">
        <v>1</v>
      </c>
    </row>
    <row r="18881" spans="1:2">
      <c r="A18881" t="s">
        <v>29019</v>
      </c>
      <c r="B18881">
        <v>1</v>
      </c>
    </row>
    <row r="18882" spans="1:2">
      <c r="A18882" t="s">
        <v>29021</v>
      </c>
      <c r="B18882">
        <v>1</v>
      </c>
    </row>
    <row r="18883" spans="1:2">
      <c r="A18883" t="s">
        <v>29023</v>
      </c>
      <c r="B18883">
        <v>1</v>
      </c>
    </row>
    <row r="18884" spans="1:2">
      <c r="A18884" t="s">
        <v>29024</v>
      </c>
      <c r="B18884">
        <v>1</v>
      </c>
    </row>
    <row r="18885" spans="1:2">
      <c r="A18885" t="s">
        <v>29025</v>
      </c>
      <c r="B18885">
        <v>1</v>
      </c>
    </row>
    <row r="18886" spans="1:2">
      <c r="A18886">
        <v>181</v>
      </c>
      <c r="B18886">
        <v>1</v>
      </c>
    </row>
    <row r="18887" spans="1:2">
      <c r="A18887" t="s">
        <v>29030</v>
      </c>
      <c r="B18887">
        <v>1</v>
      </c>
    </row>
    <row r="18888" spans="1:2">
      <c r="A18888" t="s">
        <v>29031</v>
      </c>
      <c r="B18888">
        <v>1</v>
      </c>
    </row>
    <row r="18889" spans="1:2">
      <c r="A18889" t="s">
        <v>29034</v>
      </c>
      <c r="B18889">
        <v>1</v>
      </c>
    </row>
    <row r="18890" spans="1:2">
      <c r="A18890" t="s">
        <v>29035</v>
      </c>
      <c r="B18890">
        <v>1</v>
      </c>
    </row>
    <row r="18891" spans="1:2">
      <c r="A18891">
        <f>0.014</f>
        <v>1.4E-2</v>
      </c>
      <c r="B18891">
        <v>1</v>
      </c>
    </row>
    <row r="18892" spans="1:2">
      <c r="A18892" t="s">
        <v>29037</v>
      </c>
      <c r="B18892">
        <v>1</v>
      </c>
    </row>
    <row r="18893" spans="1:2">
      <c r="A18893" t="s">
        <v>29039</v>
      </c>
      <c r="B18893">
        <v>1</v>
      </c>
    </row>
    <row r="18894" spans="1:2">
      <c r="A18894" t="s">
        <v>29041</v>
      </c>
      <c r="B18894">
        <v>1</v>
      </c>
    </row>
    <row r="18895" spans="1:2">
      <c r="A18895" t="s">
        <v>29043</v>
      </c>
      <c r="B18895">
        <v>1</v>
      </c>
    </row>
    <row r="18896" spans="1:2">
      <c r="A18896" t="s">
        <v>29044</v>
      </c>
      <c r="B18896">
        <v>1</v>
      </c>
    </row>
    <row r="18897" spans="1:2">
      <c r="A18897" t="s">
        <v>29046</v>
      </c>
      <c r="B18897">
        <v>1</v>
      </c>
    </row>
    <row r="18898" spans="1:2">
      <c r="A18898" t="s">
        <v>29047</v>
      </c>
      <c r="B18898">
        <v>1</v>
      </c>
    </row>
    <row r="18899" spans="1:2">
      <c r="A18899" t="s">
        <v>29048</v>
      </c>
      <c r="B18899">
        <v>1</v>
      </c>
    </row>
    <row r="18900" spans="1:2">
      <c r="A18900" t="s">
        <v>29049</v>
      </c>
      <c r="B18900">
        <v>1</v>
      </c>
    </row>
    <row r="18901" spans="1:2">
      <c r="A18901" t="s">
        <v>29051</v>
      </c>
      <c r="B18901">
        <v>1</v>
      </c>
    </row>
    <row r="18902" spans="1:2">
      <c r="A18902" t="s">
        <v>29052</v>
      </c>
      <c r="B18902">
        <v>1</v>
      </c>
    </row>
    <row r="18903" spans="1:2">
      <c r="A18903" t="s">
        <v>29054</v>
      </c>
      <c r="B18903">
        <v>1</v>
      </c>
    </row>
    <row r="18904" spans="1:2">
      <c r="A18904" t="s">
        <v>29055</v>
      </c>
      <c r="B18904">
        <v>1</v>
      </c>
    </row>
    <row r="18905" spans="1:2">
      <c r="A18905" t="s">
        <v>29056</v>
      </c>
      <c r="B18905">
        <v>1</v>
      </c>
    </row>
    <row r="18906" spans="1:2">
      <c r="A18906">
        <v>658</v>
      </c>
      <c r="B18906">
        <v>1</v>
      </c>
    </row>
    <row r="18907" spans="1:2">
      <c r="A18907" t="s">
        <v>29057</v>
      </c>
      <c r="B18907">
        <v>1</v>
      </c>
    </row>
    <row r="18908" spans="1:2">
      <c r="A18908" t="s">
        <v>29058</v>
      </c>
      <c r="B18908">
        <v>1</v>
      </c>
    </row>
    <row r="18909" spans="1:2">
      <c r="A18909" t="s">
        <v>29060</v>
      </c>
      <c r="B18909">
        <v>1</v>
      </c>
    </row>
    <row r="18910" spans="1:2">
      <c r="A18910" t="s">
        <v>29061</v>
      </c>
      <c r="B18910">
        <v>1</v>
      </c>
    </row>
    <row r="18911" spans="1:2">
      <c r="A18911" t="s">
        <v>29064</v>
      </c>
      <c r="B18911">
        <v>1</v>
      </c>
    </row>
    <row r="18912" spans="1:2">
      <c r="A18912" t="s">
        <v>29065</v>
      </c>
      <c r="B18912">
        <v>1</v>
      </c>
    </row>
    <row r="18913" spans="1:2">
      <c r="A18913" t="s">
        <v>29066</v>
      </c>
      <c r="B18913">
        <v>1</v>
      </c>
    </row>
    <row r="18914" spans="1:2">
      <c r="A18914" t="s">
        <v>29069</v>
      </c>
      <c r="B18914">
        <v>1</v>
      </c>
    </row>
    <row r="18915" spans="1:2">
      <c r="A18915" t="s">
        <v>29070</v>
      </c>
      <c r="B18915">
        <v>1</v>
      </c>
    </row>
    <row r="18916" spans="1:2">
      <c r="A18916" t="s">
        <v>29071</v>
      </c>
      <c r="B18916">
        <v>1</v>
      </c>
    </row>
    <row r="18917" spans="1:2">
      <c r="A18917" t="s">
        <v>29073</v>
      </c>
      <c r="B18917">
        <v>1</v>
      </c>
    </row>
    <row r="18918" spans="1:2">
      <c r="A18918" t="s">
        <v>29074</v>
      </c>
      <c r="B18918">
        <v>1</v>
      </c>
    </row>
    <row r="18919" spans="1:2">
      <c r="A18919" t="s">
        <v>29075</v>
      </c>
      <c r="B18919">
        <v>1</v>
      </c>
    </row>
    <row r="18920" spans="1:2">
      <c r="A18920">
        <v>58.33</v>
      </c>
      <c r="B18920">
        <v>1</v>
      </c>
    </row>
    <row r="18921" spans="1:2">
      <c r="A18921" t="s">
        <v>29077</v>
      </c>
      <c r="B18921">
        <v>1</v>
      </c>
    </row>
    <row r="18922" spans="1:2">
      <c r="A18922" t="s">
        <v>29078</v>
      </c>
      <c r="B18922">
        <v>1</v>
      </c>
    </row>
    <row r="18923" spans="1:2">
      <c r="A18923" t="s">
        <v>29079</v>
      </c>
      <c r="B18923">
        <v>1</v>
      </c>
    </row>
    <row r="18924" spans="1:2">
      <c r="A18924" t="s">
        <v>29086</v>
      </c>
      <c r="B18924">
        <v>1</v>
      </c>
    </row>
    <row r="18925" spans="1:2">
      <c r="A18925" t="s">
        <v>29087</v>
      </c>
      <c r="B18925">
        <v>1</v>
      </c>
    </row>
    <row r="18926" spans="1:2">
      <c r="A18926" t="s">
        <v>29089</v>
      </c>
      <c r="B18926">
        <v>1</v>
      </c>
    </row>
    <row r="18927" spans="1:2">
      <c r="A18927" t="s">
        <v>29091</v>
      </c>
      <c r="B18927">
        <v>1</v>
      </c>
    </row>
    <row r="18928" spans="1:2">
      <c r="A18928" t="s">
        <v>29093</v>
      </c>
      <c r="B18928">
        <v>1</v>
      </c>
    </row>
    <row r="18929" spans="1:2">
      <c r="A18929" t="s">
        <v>29094</v>
      </c>
      <c r="B18929">
        <v>1</v>
      </c>
    </row>
    <row r="18930" spans="1:2">
      <c r="A18930" t="s">
        <v>29097</v>
      </c>
      <c r="B18930">
        <v>1</v>
      </c>
    </row>
    <row r="18931" spans="1:2">
      <c r="A18931" t="s">
        <v>29100</v>
      </c>
      <c r="B18931">
        <v>1</v>
      </c>
    </row>
    <row r="18932" spans="1:2">
      <c r="A18932" t="s">
        <v>29101</v>
      </c>
      <c r="B18932">
        <v>1</v>
      </c>
    </row>
    <row r="18933" spans="1:2">
      <c r="A18933" t="s">
        <v>29102</v>
      </c>
      <c r="B18933">
        <v>1</v>
      </c>
    </row>
    <row r="18934" spans="1:2">
      <c r="A18934" t="s">
        <v>11008</v>
      </c>
      <c r="B18934">
        <v>1</v>
      </c>
    </row>
    <row r="18935" spans="1:2">
      <c r="A18935" t="s">
        <v>29104</v>
      </c>
      <c r="B18935">
        <v>1</v>
      </c>
    </row>
    <row r="18936" spans="1:2">
      <c r="A18936" t="s">
        <v>29105</v>
      </c>
      <c r="B18936">
        <v>1</v>
      </c>
    </row>
    <row r="18937" spans="1:2">
      <c r="A18937" t="s">
        <v>29109</v>
      </c>
      <c r="B18937">
        <v>1</v>
      </c>
    </row>
    <row r="18938" spans="1:2">
      <c r="A18938">
        <v>660.4</v>
      </c>
      <c r="B18938">
        <v>1</v>
      </c>
    </row>
    <row r="18939" spans="1:2">
      <c r="A18939" t="s">
        <v>8973</v>
      </c>
      <c r="B18939">
        <v>1</v>
      </c>
    </row>
    <row r="18940" spans="1:2">
      <c r="A18940" t="s">
        <v>29113</v>
      </c>
      <c r="B18940">
        <v>1</v>
      </c>
    </row>
    <row r="18941" spans="1:2">
      <c r="A18941" t="s">
        <v>29116</v>
      </c>
      <c r="B18941">
        <v>1</v>
      </c>
    </row>
    <row r="18942" spans="1:2">
      <c r="A18942" t="s">
        <v>29117</v>
      </c>
      <c r="B18942">
        <v>1</v>
      </c>
    </row>
    <row r="18943" spans="1:2">
      <c r="A18943" t="s">
        <v>29120</v>
      </c>
      <c r="B18943">
        <v>1</v>
      </c>
    </row>
    <row r="18944" spans="1:2">
      <c r="A18944" t="s">
        <v>29121</v>
      </c>
      <c r="B18944">
        <v>1</v>
      </c>
    </row>
    <row r="18945" spans="1:2">
      <c r="A18945" t="s">
        <v>29122</v>
      </c>
      <c r="B18945">
        <v>1</v>
      </c>
    </row>
    <row r="18946" spans="1:2">
      <c r="A18946" t="s">
        <v>29123</v>
      </c>
      <c r="B18946">
        <v>1</v>
      </c>
    </row>
    <row r="18947" spans="1:2">
      <c r="A18947">
        <v>49.99</v>
      </c>
      <c r="B18947">
        <v>1</v>
      </c>
    </row>
    <row r="18948" spans="1:2">
      <c r="A18948" t="s">
        <v>29127</v>
      </c>
      <c r="B18948">
        <v>1</v>
      </c>
    </row>
    <row r="18949" spans="1:2">
      <c r="A18949" t="s">
        <v>29129</v>
      </c>
      <c r="B18949">
        <v>1</v>
      </c>
    </row>
    <row r="18950" spans="1:2">
      <c r="A18950" t="s">
        <v>29130</v>
      </c>
      <c r="B18950">
        <v>1</v>
      </c>
    </row>
    <row r="18951" spans="1:2">
      <c r="A18951" t="s">
        <v>29132</v>
      </c>
      <c r="B18951">
        <v>1</v>
      </c>
    </row>
    <row r="18952" spans="1:2">
      <c r="A18952" t="s">
        <v>29133</v>
      </c>
      <c r="B18952">
        <v>1</v>
      </c>
    </row>
    <row r="18953" spans="1:2">
      <c r="A18953" t="s">
        <v>29134</v>
      </c>
      <c r="B18953">
        <v>1</v>
      </c>
    </row>
    <row r="18954" spans="1:2">
      <c r="A18954" t="s">
        <v>29135</v>
      </c>
      <c r="B18954">
        <v>1</v>
      </c>
    </row>
    <row r="18955" spans="1:2">
      <c r="A18955" t="s">
        <v>29137</v>
      </c>
      <c r="B18955">
        <v>1</v>
      </c>
    </row>
    <row r="18956" spans="1:2">
      <c r="A18956">
        <v>5.0000000000000001E-3</v>
      </c>
      <c r="B18956">
        <v>1</v>
      </c>
    </row>
    <row r="18957" spans="1:2">
      <c r="A18957" t="s">
        <v>29138</v>
      </c>
      <c r="B18957">
        <v>1</v>
      </c>
    </row>
    <row r="18958" spans="1:2">
      <c r="A18958" t="s">
        <v>29143</v>
      </c>
      <c r="B18958">
        <v>1</v>
      </c>
    </row>
    <row r="18959" spans="1:2">
      <c r="A18959" t="s">
        <v>29145</v>
      </c>
      <c r="B18959">
        <v>1</v>
      </c>
    </row>
    <row r="18960" spans="1:2">
      <c r="A18960" t="s">
        <v>29146</v>
      </c>
      <c r="B18960">
        <v>1</v>
      </c>
    </row>
    <row r="18961" spans="1:2">
      <c r="A18961" t="s">
        <v>29147</v>
      </c>
      <c r="B18961">
        <v>1</v>
      </c>
    </row>
    <row r="18962" spans="1:2">
      <c r="A18962" t="s">
        <v>29148</v>
      </c>
      <c r="B18962">
        <v>1</v>
      </c>
    </row>
    <row r="18963" spans="1:2">
      <c r="A18963" t="s">
        <v>29149</v>
      </c>
      <c r="B18963">
        <v>1</v>
      </c>
    </row>
    <row r="18964" spans="1:2">
      <c r="A18964" t="s">
        <v>29151</v>
      </c>
      <c r="B18964">
        <v>1</v>
      </c>
    </row>
    <row r="18965" spans="1:2">
      <c r="A18965">
        <v>4.93</v>
      </c>
      <c r="B18965">
        <v>1</v>
      </c>
    </row>
    <row r="18966" spans="1:2">
      <c r="A18966" t="s">
        <v>29155</v>
      </c>
      <c r="B18966">
        <v>1</v>
      </c>
    </row>
    <row r="18967" spans="1:2">
      <c r="A18967" t="s">
        <v>29156</v>
      </c>
      <c r="B18967">
        <v>1</v>
      </c>
    </row>
    <row r="18968" spans="1:2">
      <c r="A18968" t="s">
        <v>29158</v>
      </c>
      <c r="B18968">
        <v>1</v>
      </c>
    </row>
    <row r="18969" spans="1:2">
      <c r="A18969">
        <v>192.9</v>
      </c>
      <c r="B18969">
        <v>1</v>
      </c>
    </row>
    <row r="18970" spans="1:2">
      <c r="A18970" t="s">
        <v>29160</v>
      </c>
      <c r="B18970">
        <v>1</v>
      </c>
    </row>
    <row r="18971" spans="1:2">
      <c r="A18971" t="s">
        <v>29162</v>
      </c>
      <c r="B18971">
        <v>1</v>
      </c>
    </row>
    <row r="18972" spans="1:2">
      <c r="A18972" t="s">
        <v>29163</v>
      </c>
      <c r="B18972">
        <v>1</v>
      </c>
    </row>
    <row r="18973" spans="1:2">
      <c r="A18973" t="s">
        <v>29164</v>
      </c>
      <c r="B18973">
        <v>1</v>
      </c>
    </row>
    <row r="18974" spans="1:2">
      <c r="A18974" t="s">
        <v>29165</v>
      </c>
      <c r="B18974">
        <v>1</v>
      </c>
    </row>
    <row r="18975" spans="1:2">
      <c r="A18975" t="s">
        <v>29166</v>
      </c>
      <c r="B18975">
        <v>1</v>
      </c>
    </row>
    <row r="18976" spans="1:2">
      <c r="A18976" t="s">
        <v>29167</v>
      </c>
      <c r="B18976">
        <v>1</v>
      </c>
    </row>
    <row r="18977" spans="1:2">
      <c r="A18977" t="s">
        <v>29168</v>
      </c>
      <c r="B18977">
        <v>1</v>
      </c>
    </row>
    <row r="18978" spans="1:2">
      <c r="A18978" t="s">
        <v>29169</v>
      </c>
      <c r="B18978">
        <v>1</v>
      </c>
    </row>
    <row r="18979" spans="1:2">
      <c r="A18979" t="s">
        <v>10764</v>
      </c>
      <c r="B18979">
        <v>1</v>
      </c>
    </row>
    <row r="18980" spans="1:2">
      <c r="A18980">
        <v>-0.26</v>
      </c>
      <c r="B18980">
        <v>1</v>
      </c>
    </row>
    <row r="18981" spans="1:2">
      <c r="A18981" t="s">
        <v>29173</v>
      </c>
      <c r="B18981">
        <v>1</v>
      </c>
    </row>
    <row r="18982" spans="1:2">
      <c r="A18982" t="s">
        <v>29174</v>
      </c>
      <c r="B18982">
        <v>1</v>
      </c>
    </row>
    <row r="18983" spans="1:2">
      <c r="A18983" t="s">
        <v>29177</v>
      </c>
      <c r="B18983">
        <v>1</v>
      </c>
    </row>
    <row r="18984" spans="1:2">
      <c r="A18984" t="s">
        <v>29183</v>
      </c>
      <c r="B18984">
        <v>1</v>
      </c>
    </row>
    <row r="18985" spans="1:2">
      <c r="A18985" t="s">
        <v>29184</v>
      </c>
      <c r="B18985">
        <v>1</v>
      </c>
    </row>
    <row r="18986" spans="1:2">
      <c r="A18986" t="s">
        <v>29189</v>
      </c>
      <c r="B18986">
        <v>1</v>
      </c>
    </row>
    <row r="18987" spans="1:2">
      <c r="A18987" t="s">
        <v>29191</v>
      </c>
      <c r="B18987">
        <v>1</v>
      </c>
    </row>
    <row r="18988" spans="1:2">
      <c r="A18988" t="s">
        <v>29192</v>
      </c>
      <c r="B18988">
        <v>1</v>
      </c>
    </row>
    <row r="18989" spans="1:2">
      <c r="A18989" t="s">
        <v>29194</v>
      </c>
      <c r="B18989">
        <v>1</v>
      </c>
    </row>
    <row r="18990" spans="1:2">
      <c r="A18990" t="s">
        <v>29195</v>
      </c>
      <c r="B18990">
        <v>1</v>
      </c>
    </row>
    <row r="18991" spans="1:2">
      <c r="A18991" t="s">
        <v>29197</v>
      </c>
      <c r="B18991">
        <v>1</v>
      </c>
    </row>
    <row r="18992" spans="1:2">
      <c r="A18992" t="s">
        <v>29199</v>
      </c>
      <c r="B18992">
        <v>1</v>
      </c>
    </row>
    <row r="18993" spans="1:2">
      <c r="A18993" t="s">
        <v>29202</v>
      </c>
      <c r="B18993">
        <v>1</v>
      </c>
    </row>
    <row r="18994" spans="1:2">
      <c r="A18994">
        <v>86.3</v>
      </c>
      <c r="B18994">
        <v>1</v>
      </c>
    </row>
    <row r="18995" spans="1:2">
      <c r="A18995" t="s">
        <v>29208</v>
      </c>
      <c r="B18995">
        <v>1</v>
      </c>
    </row>
    <row r="18996" spans="1:2">
      <c r="A18996" t="s">
        <v>29209</v>
      </c>
      <c r="B18996">
        <v>1</v>
      </c>
    </row>
    <row r="18997" spans="1:2">
      <c r="A18997" t="s">
        <v>29212</v>
      </c>
      <c r="B18997">
        <v>1</v>
      </c>
    </row>
    <row r="18998" spans="1:2">
      <c r="A18998" t="s">
        <v>29213</v>
      </c>
      <c r="B18998">
        <v>1</v>
      </c>
    </row>
    <row r="18999" spans="1:2">
      <c r="A18999" t="s">
        <v>29214</v>
      </c>
      <c r="B18999">
        <v>1</v>
      </c>
    </row>
    <row r="19000" spans="1:2">
      <c r="A19000" t="s">
        <v>29215</v>
      </c>
      <c r="B19000">
        <v>1</v>
      </c>
    </row>
    <row r="19001" spans="1:2">
      <c r="A19001" t="s">
        <v>29216</v>
      </c>
      <c r="B19001">
        <v>1</v>
      </c>
    </row>
    <row r="19002" spans="1:2">
      <c r="A19002">
        <v>31</v>
      </c>
      <c r="B19002">
        <v>1</v>
      </c>
    </row>
    <row r="19003" spans="1:2">
      <c r="A19003">
        <v>37</v>
      </c>
      <c r="B19003">
        <v>1</v>
      </c>
    </row>
    <row r="19004" spans="1:2">
      <c r="A19004" t="s">
        <v>29218</v>
      </c>
      <c r="B19004">
        <v>1</v>
      </c>
    </row>
    <row r="19005" spans="1:2">
      <c r="A19005" t="s">
        <v>29219</v>
      </c>
      <c r="B19005">
        <v>1</v>
      </c>
    </row>
    <row r="19006" spans="1:2">
      <c r="A19006" t="s">
        <v>29220</v>
      </c>
      <c r="B19006">
        <v>1</v>
      </c>
    </row>
    <row r="19007" spans="1:2">
      <c r="A19007" t="s">
        <v>29222</v>
      </c>
      <c r="B19007">
        <v>1</v>
      </c>
    </row>
    <row r="19008" spans="1:2">
      <c r="A19008" t="s">
        <v>29223</v>
      </c>
      <c r="B19008">
        <v>1</v>
      </c>
    </row>
    <row r="19009" spans="1:2">
      <c r="A19009" t="s">
        <v>29227</v>
      </c>
      <c r="B19009">
        <v>1</v>
      </c>
    </row>
    <row r="19010" spans="1:2">
      <c r="A19010" t="s">
        <v>29230</v>
      </c>
      <c r="B19010">
        <v>1</v>
      </c>
    </row>
    <row r="19011" spans="1:2">
      <c r="A19011" t="s">
        <v>29232</v>
      </c>
      <c r="B19011">
        <v>1</v>
      </c>
    </row>
    <row r="19012" spans="1:2">
      <c r="A19012" t="s">
        <v>29234</v>
      </c>
      <c r="B19012">
        <v>1</v>
      </c>
    </row>
    <row r="19013" spans="1:2">
      <c r="A19013" t="s">
        <v>29235</v>
      </c>
      <c r="B19013">
        <v>1</v>
      </c>
    </row>
    <row r="19014" spans="1:2">
      <c r="A19014" t="s">
        <v>29236</v>
      </c>
      <c r="B19014">
        <v>1</v>
      </c>
    </row>
    <row r="19015" spans="1:2">
      <c r="A19015" t="s">
        <v>29237</v>
      </c>
      <c r="B19015">
        <v>1</v>
      </c>
    </row>
    <row r="19016" spans="1:2">
      <c r="A19016" t="s">
        <v>29241</v>
      </c>
      <c r="B19016">
        <v>1</v>
      </c>
    </row>
    <row r="19017" spans="1:2">
      <c r="A19017" t="s">
        <v>29243</v>
      </c>
      <c r="B19017">
        <v>1</v>
      </c>
    </row>
    <row r="19018" spans="1:2">
      <c r="A19018" t="s">
        <v>29245</v>
      </c>
      <c r="B19018">
        <v>1</v>
      </c>
    </row>
    <row r="19019" spans="1:2">
      <c r="A19019" t="s">
        <v>29246</v>
      </c>
      <c r="B19019">
        <v>1</v>
      </c>
    </row>
    <row r="19020" spans="1:2">
      <c r="A19020" t="s">
        <v>29247</v>
      </c>
      <c r="B19020">
        <v>1</v>
      </c>
    </row>
    <row r="19021" spans="1:2">
      <c r="A19021" t="s">
        <v>29248</v>
      </c>
      <c r="B19021">
        <v>1</v>
      </c>
    </row>
    <row r="19022" spans="1:2">
      <c r="A19022" t="s">
        <v>29249</v>
      </c>
      <c r="B19022">
        <v>1</v>
      </c>
    </row>
    <row r="19023" spans="1:2">
      <c r="A19023" t="s">
        <v>29250</v>
      </c>
      <c r="B19023">
        <v>1</v>
      </c>
    </row>
    <row r="19024" spans="1:2">
      <c r="A19024" t="s">
        <v>29251</v>
      </c>
      <c r="B19024">
        <v>1</v>
      </c>
    </row>
    <row r="19025" spans="1:2">
      <c r="A19025" t="s">
        <v>29252</v>
      </c>
      <c r="B19025">
        <v>1</v>
      </c>
    </row>
    <row r="19026" spans="1:2">
      <c r="A19026" t="s">
        <v>29253</v>
      </c>
      <c r="B19026">
        <v>1</v>
      </c>
    </row>
    <row r="19027" spans="1:2">
      <c r="A19027" t="s">
        <v>29255</v>
      </c>
      <c r="B19027">
        <v>1</v>
      </c>
    </row>
    <row r="19028" spans="1:2">
      <c r="A19028" t="s">
        <v>29259</v>
      </c>
      <c r="B19028">
        <v>1</v>
      </c>
    </row>
    <row r="19029" spans="1:2">
      <c r="A19029" t="s">
        <v>29264</v>
      </c>
      <c r="B19029">
        <v>1</v>
      </c>
    </row>
    <row r="19030" spans="1:2">
      <c r="A19030" t="s">
        <v>29265</v>
      </c>
      <c r="B19030">
        <v>1</v>
      </c>
    </row>
    <row r="19031" spans="1:2">
      <c r="A19031" t="s">
        <v>29267</v>
      </c>
      <c r="B19031">
        <v>1</v>
      </c>
    </row>
    <row r="19032" spans="1:2">
      <c r="A19032" t="s">
        <v>29269</v>
      </c>
      <c r="B19032">
        <v>1</v>
      </c>
    </row>
    <row r="19033" spans="1:2">
      <c r="A19033" t="s">
        <v>29270</v>
      </c>
      <c r="B19033">
        <v>1</v>
      </c>
    </row>
    <row r="19034" spans="1:2">
      <c r="A19034" t="s">
        <v>29271</v>
      </c>
      <c r="B19034">
        <v>1</v>
      </c>
    </row>
    <row r="19035" spans="1:2">
      <c r="A19035" t="s">
        <v>29272</v>
      </c>
      <c r="B19035">
        <v>1</v>
      </c>
    </row>
    <row r="19036" spans="1:2">
      <c r="A19036" t="s">
        <v>29273</v>
      </c>
      <c r="B19036">
        <v>1</v>
      </c>
    </row>
    <row r="19037" spans="1:2">
      <c r="A19037" t="s">
        <v>29275</v>
      </c>
      <c r="B19037">
        <v>1</v>
      </c>
    </row>
    <row r="19038" spans="1:2">
      <c r="A19038" t="s">
        <v>29277</v>
      </c>
      <c r="B19038">
        <v>1</v>
      </c>
    </row>
    <row r="19039" spans="1:2">
      <c r="A19039" t="s">
        <v>29278</v>
      </c>
      <c r="B19039">
        <v>1</v>
      </c>
    </row>
    <row r="19040" spans="1:2">
      <c r="A19040" t="s">
        <v>29280</v>
      </c>
      <c r="B19040">
        <v>1</v>
      </c>
    </row>
    <row r="19041" spans="1:2">
      <c r="A19041" t="s">
        <v>29281</v>
      </c>
      <c r="B19041">
        <v>1</v>
      </c>
    </row>
    <row r="19042" spans="1:2">
      <c r="A19042" t="s">
        <v>29284</v>
      </c>
      <c r="B19042">
        <v>1</v>
      </c>
    </row>
    <row r="19043" spans="1:2">
      <c r="A19043" t="s">
        <v>29287</v>
      </c>
      <c r="B19043">
        <v>1</v>
      </c>
    </row>
    <row r="19044" spans="1:2">
      <c r="A19044" t="s">
        <v>29288</v>
      </c>
      <c r="B19044">
        <v>1</v>
      </c>
    </row>
    <row r="19045" spans="1:2">
      <c r="A19045" t="s">
        <v>29290</v>
      </c>
      <c r="B19045">
        <v>1</v>
      </c>
    </row>
    <row r="19046" spans="1:2">
      <c r="A19046" t="s">
        <v>29291</v>
      </c>
      <c r="B19046">
        <v>1</v>
      </c>
    </row>
    <row r="19047" spans="1:2">
      <c r="A19047" t="s">
        <v>29292</v>
      </c>
      <c r="B19047">
        <v>1</v>
      </c>
    </row>
    <row r="19048" spans="1:2">
      <c r="A19048" t="s">
        <v>29293</v>
      </c>
      <c r="B19048">
        <v>1</v>
      </c>
    </row>
    <row r="19049" spans="1:2">
      <c r="A19049" t="s">
        <v>29295</v>
      </c>
      <c r="B19049">
        <v>1</v>
      </c>
    </row>
    <row r="19050" spans="1:2">
      <c r="A19050" t="s">
        <v>29296</v>
      </c>
      <c r="B19050">
        <v>1</v>
      </c>
    </row>
    <row r="19051" spans="1:2">
      <c r="A19051" t="s">
        <v>29297</v>
      </c>
      <c r="B19051">
        <v>1</v>
      </c>
    </row>
    <row r="19052" spans="1:2">
      <c r="A19052" t="s">
        <v>29299</v>
      </c>
      <c r="B19052">
        <v>1</v>
      </c>
    </row>
    <row r="19053" spans="1:2">
      <c r="A19053" t="s">
        <v>29300</v>
      </c>
      <c r="B19053">
        <v>1</v>
      </c>
    </row>
    <row r="19054" spans="1:2">
      <c r="A19054" t="s">
        <v>29302</v>
      </c>
      <c r="B19054">
        <v>1</v>
      </c>
    </row>
    <row r="19055" spans="1:2">
      <c r="A19055">
        <v>-34</v>
      </c>
      <c r="B19055">
        <v>1</v>
      </c>
    </row>
    <row r="19056" spans="1:2">
      <c r="A19056" t="s">
        <v>29305</v>
      </c>
      <c r="B19056">
        <v>1</v>
      </c>
    </row>
    <row r="19057" spans="1:2">
      <c r="A19057" t="s">
        <v>29306</v>
      </c>
      <c r="B19057">
        <v>1</v>
      </c>
    </row>
    <row r="19058" spans="1:2">
      <c r="A19058" t="s">
        <v>29308</v>
      </c>
      <c r="B19058">
        <v>1</v>
      </c>
    </row>
    <row r="19059" spans="1:2">
      <c r="A19059" t="s">
        <v>29309</v>
      </c>
      <c r="B19059">
        <v>1</v>
      </c>
    </row>
    <row r="19060" spans="1:2">
      <c r="A19060" t="s">
        <v>29315</v>
      </c>
      <c r="B19060">
        <v>1</v>
      </c>
    </row>
    <row r="19061" spans="1:2">
      <c r="A19061" t="s">
        <v>29316</v>
      </c>
      <c r="B19061">
        <v>1</v>
      </c>
    </row>
    <row r="19062" spans="1:2">
      <c r="A19062" t="s">
        <v>29318</v>
      </c>
      <c r="B19062">
        <v>1</v>
      </c>
    </row>
    <row r="19063" spans="1:2">
      <c r="A19063">
        <v>98.46</v>
      </c>
      <c r="B19063">
        <v>1</v>
      </c>
    </row>
    <row r="19064" spans="1:2">
      <c r="A19064">
        <v>-33</v>
      </c>
      <c r="B19064">
        <v>1</v>
      </c>
    </row>
    <row r="19065" spans="1:2">
      <c r="A19065" t="s">
        <v>29319</v>
      </c>
      <c r="B19065">
        <v>1</v>
      </c>
    </row>
    <row r="19066" spans="1:2">
      <c r="A19066">
        <v>16.2</v>
      </c>
      <c r="B19066">
        <v>1</v>
      </c>
    </row>
    <row r="19067" spans="1:2">
      <c r="A19067" t="s">
        <v>29322</v>
      </c>
      <c r="B19067">
        <v>1</v>
      </c>
    </row>
    <row r="19068" spans="1:2">
      <c r="A19068" t="s">
        <v>29323</v>
      </c>
      <c r="B19068">
        <v>1</v>
      </c>
    </row>
    <row r="19069" spans="1:2">
      <c r="A19069">
        <v>87.6</v>
      </c>
      <c r="B19069">
        <v>1</v>
      </c>
    </row>
    <row r="19070" spans="1:2">
      <c r="A19070" t="s">
        <v>29329</v>
      </c>
      <c r="B19070">
        <v>1</v>
      </c>
    </row>
    <row r="19071" spans="1:2">
      <c r="A19071" t="s">
        <v>29331</v>
      </c>
      <c r="B19071">
        <v>1</v>
      </c>
    </row>
    <row r="19072" spans="1:2">
      <c r="A19072" t="s">
        <v>29332</v>
      </c>
      <c r="B19072">
        <v>1</v>
      </c>
    </row>
    <row r="19073" spans="1:2">
      <c r="A19073" t="s">
        <v>29335</v>
      </c>
      <c r="B19073">
        <v>1</v>
      </c>
    </row>
    <row r="19074" spans="1:2">
      <c r="A19074" t="s">
        <v>29336</v>
      </c>
      <c r="B19074">
        <v>1</v>
      </c>
    </row>
    <row r="19075" spans="1:2">
      <c r="A19075" t="s">
        <v>29337</v>
      </c>
      <c r="B19075">
        <v>1</v>
      </c>
    </row>
    <row r="19076" spans="1:2">
      <c r="A19076" t="s">
        <v>29339</v>
      </c>
      <c r="B19076">
        <v>1</v>
      </c>
    </row>
    <row r="19077" spans="1:2">
      <c r="A19077" t="s">
        <v>29340</v>
      </c>
      <c r="B19077">
        <v>1</v>
      </c>
    </row>
    <row r="19078" spans="1:2">
      <c r="A19078" t="s">
        <v>29341</v>
      </c>
      <c r="B19078">
        <v>1</v>
      </c>
    </row>
    <row r="19079" spans="1:2">
      <c r="A19079">
        <v>68.400000000000006</v>
      </c>
      <c r="B19079">
        <v>1</v>
      </c>
    </row>
    <row r="19080" spans="1:2">
      <c r="A19080">
        <v>68.5</v>
      </c>
      <c r="B19080">
        <v>1</v>
      </c>
    </row>
    <row r="19081" spans="1:2">
      <c r="A19081" t="s">
        <v>29344</v>
      </c>
      <c r="B19081">
        <v>1</v>
      </c>
    </row>
    <row r="19082" spans="1:2">
      <c r="A19082" t="s">
        <v>29346</v>
      </c>
      <c r="B19082">
        <v>1</v>
      </c>
    </row>
    <row r="19083" spans="1:2">
      <c r="A19083" t="s">
        <v>29348</v>
      </c>
      <c r="B19083">
        <v>1</v>
      </c>
    </row>
    <row r="19084" spans="1:2">
      <c r="A19084" t="s">
        <v>29349</v>
      </c>
      <c r="B19084">
        <v>1</v>
      </c>
    </row>
    <row r="19085" spans="1:2">
      <c r="A19085" t="s">
        <v>29350</v>
      </c>
      <c r="B19085">
        <v>1</v>
      </c>
    </row>
    <row r="19086" spans="1:2">
      <c r="A19086" t="s">
        <v>29351</v>
      </c>
      <c r="B19086">
        <v>1</v>
      </c>
    </row>
    <row r="19087" spans="1:2">
      <c r="A19087" t="s">
        <v>29352</v>
      </c>
      <c r="B19087">
        <v>1</v>
      </c>
    </row>
    <row r="19088" spans="1:2">
      <c r="A19088" t="s">
        <v>29353</v>
      </c>
      <c r="B19088">
        <v>1</v>
      </c>
    </row>
    <row r="19089" spans="1:2">
      <c r="A19089" t="s">
        <v>29356</v>
      </c>
      <c r="B19089">
        <v>1</v>
      </c>
    </row>
    <row r="19090" spans="1:2">
      <c r="A19090" t="s">
        <v>29358</v>
      </c>
      <c r="B19090">
        <v>1</v>
      </c>
    </row>
    <row r="19091" spans="1:2">
      <c r="A19091" t="s">
        <v>29363</v>
      </c>
      <c r="B19091">
        <v>1</v>
      </c>
    </row>
    <row r="19092" spans="1:2">
      <c r="A19092" t="s">
        <v>29364</v>
      </c>
      <c r="B19092">
        <v>1</v>
      </c>
    </row>
    <row r="19093" spans="1:2">
      <c r="A19093" t="s">
        <v>29366</v>
      </c>
      <c r="B19093">
        <v>1</v>
      </c>
    </row>
    <row r="19094" spans="1:2">
      <c r="A19094" t="s">
        <v>29368</v>
      </c>
      <c r="B19094">
        <v>1</v>
      </c>
    </row>
    <row r="19095" spans="1:2">
      <c r="A19095" t="s">
        <v>29369</v>
      </c>
      <c r="B19095">
        <v>1</v>
      </c>
    </row>
    <row r="19096" spans="1:2">
      <c r="A19096" t="s">
        <v>29371</v>
      </c>
      <c r="B19096">
        <v>1</v>
      </c>
    </row>
    <row r="19097" spans="1:2">
      <c r="A19097" t="s">
        <v>29372</v>
      </c>
      <c r="B19097">
        <v>1</v>
      </c>
    </row>
    <row r="19098" spans="1:2">
      <c r="A19098" t="s">
        <v>29373</v>
      </c>
      <c r="B19098">
        <v>1</v>
      </c>
    </row>
    <row r="19099" spans="1:2">
      <c r="A19099" t="s">
        <v>29374</v>
      </c>
      <c r="B19099">
        <v>1</v>
      </c>
    </row>
    <row r="19100" spans="1:2">
      <c r="A19100" t="s">
        <v>29375</v>
      </c>
      <c r="B19100">
        <v>1</v>
      </c>
    </row>
    <row r="19101" spans="1:2">
      <c r="A19101" t="s">
        <v>29377</v>
      </c>
      <c r="B19101">
        <v>1</v>
      </c>
    </row>
    <row r="19102" spans="1:2">
      <c r="A19102" t="s">
        <v>29378</v>
      </c>
      <c r="B19102">
        <v>1</v>
      </c>
    </row>
    <row r="19103" spans="1:2">
      <c r="A19103" t="s">
        <v>29379</v>
      </c>
      <c r="B19103">
        <v>1</v>
      </c>
    </row>
    <row r="19104" spans="1:2">
      <c r="A19104" t="s">
        <v>29381</v>
      </c>
      <c r="B19104">
        <v>1</v>
      </c>
    </row>
    <row r="19105" spans="1:2">
      <c r="A19105" t="s">
        <v>29382</v>
      </c>
      <c r="B19105">
        <v>1</v>
      </c>
    </row>
    <row r="19106" spans="1:2">
      <c r="A19106" t="s">
        <v>29383</v>
      </c>
      <c r="B19106">
        <v>1</v>
      </c>
    </row>
    <row r="19107" spans="1:2">
      <c r="A19107" t="s">
        <v>29384</v>
      </c>
      <c r="B19107">
        <v>1</v>
      </c>
    </row>
    <row r="19108" spans="1:2">
      <c r="A19108" t="s">
        <v>29385</v>
      </c>
      <c r="B19108">
        <v>1</v>
      </c>
    </row>
    <row r="19109" spans="1:2">
      <c r="A19109" t="s">
        <v>29387</v>
      </c>
      <c r="B19109">
        <v>1</v>
      </c>
    </row>
    <row r="19110" spans="1:2">
      <c r="A19110" t="s">
        <v>29389</v>
      </c>
      <c r="B19110">
        <v>1</v>
      </c>
    </row>
    <row r="19111" spans="1:2">
      <c r="A19111" t="s">
        <v>29391</v>
      </c>
      <c r="B19111">
        <v>1</v>
      </c>
    </row>
    <row r="19112" spans="1:2">
      <c r="A19112" t="s">
        <v>29393</v>
      </c>
      <c r="B19112">
        <v>1</v>
      </c>
    </row>
    <row r="19113" spans="1:2">
      <c r="A19113" t="s">
        <v>29394</v>
      </c>
      <c r="B19113">
        <v>1</v>
      </c>
    </row>
    <row r="19114" spans="1:2">
      <c r="A19114" t="s">
        <v>29395</v>
      </c>
      <c r="B19114">
        <v>1</v>
      </c>
    </row>
    <row r="19115" spans="1:2">
      <c r="A19115" t="s">
        <v>29399</v>
      </c>
      <c r="B19115">
        <v>1</v>
      </c>
    </row>
    <row r="19116" spans="1:2">
      <c r="A19116" t="s">
        <v>29400</v>
      </c>
      <c r="B19116">
        <v>1</v>
      </c>
    </row>
    <row r="19117" spans="1:2">
      <c r="A19117" t="s">
        <v>29401</v>
      </c>
      <c r="B19117">
        <v>1</v>
      </c>
    </row>
    <row r="19118" spans="1:2">
      <c r="A19118" t="s">
        <v>29402</v>
      </c>
      <c r="B19118">
        <v>1</v>
      </c>
    </row>
    <row r="19119" spans="1:2">
      <c r="A19119" t="s">
        <v>29403</v>
      </c>
      <c r="B19119">
        <v>1</v>
      </c>
    </row>
    <row r="19120" spans="1:2">
      <c r="A19120" t="s">
        <v>29407</v>
      </c>
      <c r="B19120">
        <v>1</v>
      </c>
    </row>
    <row r="19121" spans="1:2">
      <c r="A19121" t="s">
        <v>29408</v>
      </c>
      <c r="B19121">
        <v>1</v>
      </c>
    </row>
    <row r="19122" spans="1:2">
      <c r="A19122" t="s">
        <v>29409</v>
      </c>
      <c r="B19122">
        <v>1</v>
      </c>
    </row>
    <row r="19123" spans="1:2">
      <c r="A19123" t="s">
        <v>29411</v>
      </c>
      <c r="B19123">
        <v>1</v>
      </c>
    </row>
    <row r="19124" spans="1:2">
      <c r="A19124" t="s">
        <v>29412</v>
      </c>
      <c r="B19124">
        <v>1</v>
      </c>
    </row>
    <row r="19125" spans="1:2">
      <c r="A19125" t="s">
        <v>29413</v>
      </c>
      <c r="B19125">
        <v>1</v>
      </c>
    </row>
    <row r="19126" spans="1:2">
      <c r="A19126" t="s">
        <v>29414</v>
      </c>
      <c r="B19126">
        <v>1</v>
      </c>
    </row>
    <row r="19127" spans="1:2">
      <c r="A19127" t="s">
        <v>29415</v>
      </c>
      <c r="B19127">
        <v>1</v>
      </c>
    </row>
    <row r="19128" spans="1:2">
      <c r="A19128" t="s">
        <v>29419</v>
      </c>
      <c r="B19128">
        <v>1</v>
      </c>
    </row>
    <row r="19129" spans="1:2">
      <c r="A19129">
        <v>1958</v>
      </c>
      <c r="B19129">
        <v>1</v>
      </c>
    </row>
    <row r="19130" spans="1:2">
      <c r="A19130" t="s">
        <v>29423</v>
      </c>
      <c r="B19130">
        <v>1</v>
      </c>
    </row>
    <row r="19131" spans="1:2">
      <c r="A19131" t="s">
        <v>29425</v>
      </c>
      <c r="B19131">
        <v>1</v>
      </c>
    </row>
    <row r="19132" spans="1:2">
      <c r="A19132">
        <v>5.4000000000000003E-3</v>
      </c>
      <c r="B19132">
        <v>1</v>
      </c>
    </row>
    <row r="19133" spans="1:2">
      <c r="A19133" t="s">
        <v>29428</v>
      </c>
      <c r="B19133">
        <v>1</v>
      </c>
    </row>
    <row r="19134" spans="1:2">
      <c r="A19134" t="s">
        <v>29431</v>
      </c>
      <c r="B19134">
        <v>1</v>
      </c>
    </row>
    <row r="19135" spans="1:2">
      <c r="A19135" t="s">
        <v>29432</v>
      </c>
      <c r="B19135">
        <v>1</v>
      </c>
    </row>
    <row r="19136" spans="1:2">
      <c r="A19136" t="s">
        <v>29434</v>
      </c>
      <c r="B19136">
        <v>1</v>
      </c>
    </row>
    <row r="19137" spans="1:2">
      <c r="A19137" t="s">
        <v>29435</v>
      </c>
      <c r="B19137">
        <v>1</v>
      </c>
    </row>
    <row r="19138" spans="1:2">
      <c r="A19138" t="s">
        <v>29436</v>
      </c>
      <c r="B19138">
        <v>1</v>
      </c>
    </row>
    <row r="19139" spans="1:2">
      <c r="A19139" t="s">
        <v>29437</v>
      </c>
      <c r="B19139">
        <v>1</v>
      </c>
    </row>
    <row r="19140" spans="1:2">
      <c r="A19140" t="s">
        <v>29438</v>
      </c>
      <c r="B19140">
        <v>1</v>
      </c>
    </row>
    <row r="19141" spans="1:2">
      <c r="A19141" t="s">
        <v>29439</v>
      </c>
      <c r="B19141">
        <v>1</v>
      </c>
    </row>
    <row r="19142" spans="1:2">
      <c r="A19142" t="s">
        <v>29440</v>
      </c>
      <c r="B19142">
        <v>1</v>
      </c>
    </row>
    <row r="19143" spans="1:2">
      <c r="A19143" t="s">
        <v>29444</v>
      </c>
      <c r="B19143">
        <v>1</v>
      </c>
    </row>
    <row r="19144" spans="1:2">
      <c r="A19144" t="s">
        <v>29445</v>
      </c>
      <c r="B19144">
        <v>1</v>
      </c>
    </row>
    <row r="19145" spans="1:2">
      <c r="A19145" t="s">
        <v>29447</v>
      </c>
      <c r="B19145">
        <v>1</v>
      </c>
    </row>
    <row r="19146" spans="1:2">
      <c r="A19146" t="s">
        <v>29448</v>
      </c>
      <c r="B19146">
        <v>1</v>
      </c>
    </row>
    <row r="19147" spans="1:2">
      <c r="A19147" t="s">
        <v>9390</v>
      </c>
      <c r="B19147">
        <v>1</v>
      </c>
    </row>
    <row r="19148" spans="1:2">
      <c r="A19148" t="s">
        <v>29449</v>
      </c>
      <c r="B19148">
        <v>1</v>
      </c>
    </row>
    <row r="19149" spans="1:2">
      <c r="A19149">
        <v>1989</v>
      </c>
      <c r="B19149">
        <v>1</v>
      </c>
    </row>
    <row r="19150" spans="1:2">
      <c r="A19150" t="s">
        <v>29453</v>
      </c>
      <c r="B19150">
        <v>1</v>
      </c>
    </row>
    <row r="19151" spans="1:2">
      <c r="A19151" t="s">
        <v>29455</v>
      </c>
      <c r="B19151">
        <v>1</v>
      </c>
    </row>
    <row r="19152" spans="1:2">
      <c r="A19152">
        <v>95.38</v>
      </c>
      <c r="B19152">
        <v>1</v>
      </c>
    </row>
    <row r="19153" spans="1:2">
      <c r="A19153" t="s">
        <v>29457</v>
      </c>
      <c r="B19153">
        <v>1</v>
      </c>
    </row>
    <row r="19154" spans="1:2">
      <c r="A19154" t="s">
        <v>29458</v>
      </c>
      <c r="B19154">
        <v>1</v>
      </c>
    </row>
    <row r="19155" spans="1:2">
      <c r="A19155" t="s">
        <v>29459</v>
      </c>
      <c r="B19155">
        <v>1</v>
      </c>
    </row>
    <row r="19156" spans="1:2">
      <c r="A19156" t="s">
        <v>29460</v>
      </c>
      <c r="B19156">
        <v>1</v>
      </c>
    </row>
    <row r="19157" spans="1:2">
      <c r="A19157" t="s">
        <v>29461</v>
      </c>
      <c r="B19157">
        <v>1</v>
      </c>
    </row>
    <row r="19158" spans="1:2">
      <c r="A19158" t="s">
        <v>29462</v>
      </c>
      <c r="B19158">
        <v>1</v>
      </c>
    </row>
    <row r="19159" spans="1:2">
      <c r="A19159" t="s">
        <v>29466</v>
      </c>
      <c r="B19159">
        <v>1</v>
      </c>
    </row>
    <row r="19160" spans="1:2">
      <c r="A19160" t="s">
        <v>29467</v>
      </c>
      <c r="B19160">
        <v>1</v>
      </c>
    </row>
    <row r="19161" spans="1:2">
      <c r="A19161" t="s">
        <v>29468</v>
      </c>
      <c r="B19161">
        <v>1</v>
      </c>
    </row>
    <row r="19162" spans="1:2">
      <c r="A19162" t="s">
        <v>29469</v>
      </c>
      <c r="B19162">
        <v>1</v>
      </c>
    </row>
    <row r="19163" spans="1:2">
      <c r="A19163" t="s">
        <v>29470</v>
      </c>
      <c r="B19163">
        <v>1</v>
      </c>
    </row>
    <row r="19164" spans="1:2">
      <c r="A19164" t="s">
        <v>29471</v>
      </c>
      <c r="B19164">
        <v>1</v>
      </c>
    </row>
    <row r="19165" spans="1:2">
      <c r="A19165" t="s">
        <v>29472</v>
      </c>
      <c r="B19165">
        <v>1</v>
      </c>
    </row>
    <row r="19166" spans="1:2">
      <c r="A19166">
        <v>118</v>
      </c>
      <c r="B19166">
        <v>1</v>
      </c>
    </row>
    <row r="19167" spans="1:2">
      <c r="A19167">
        <v>22.2</v>
      </c>
      <c r="B19167">
        <v>1</v>
      </c>
    </row>
    <row r="19168" spans="1:2">
      <c r="A19168" t="s">
        <v>29475</v>
      </c>
      <c r="B19168">
        <v>1</v>
      </c>
    </row>
    <row r="19169" spans="1:2">
      <c r="A19169">
        <v>22</v>
      </c>
      <c r="B19169">
        <v>1</v>
      </c>
    </row>
    <row r="19170" spans="1:2">
      <c r="A19170" t="s">
        <v>29478</v>
      </c>
      <c r="B19170">
        <v>1</v>
      </c>
    </row>
    <row r="19171" spans="1:2">
      <c r="A19171" t="s">
        <v>29479</v>
      </c>
      <c r="B19171">
        <v>1</v>
      </c>
    </row>
    <row r="19172" spans="1:2">
      <c r="A19172" t="s">
        <v>29481</v>
      </c>
      <c r="B19172">
        <v>1</v>
      </c>
    </row>
    <row r="19173" spans="1:2">
      <c r="A19173" t="s">
        <v>29482</v>
      </c>
      <c r="B19173">
        <v>1</v>
      </c>
    </row>
    <row r="19174" spans="1:2">
      <c r="A19174" t="s">
        <v>29483</v>
      </c>
      <c r="B19174">
        <v>1</v>
      </c>
    </row>
    <row r="19175" spans="1:2">
      <c r="A19175" t="s">
        <v>29484</v>
      </c>
      <c r="B19175">
        <v>1</v>
      </c>
    </row>
    <row r="19176" spans="1:2">
      <c r="A19176" t="s">
        <v>29485</v>
      </c>
      <c r="B19176">
        <v>1</v>
      </c>
    </row>
    <row r="19177" spans="1:2">
      <c r="A19177" t="s">
        <v>29486</v>
      </c>
      <c r="B19177">
        <v>1</v>
      </c>
    </row>
    <row r="19178" spans="1:2">
      <c r="A19178" t="s">
        <v>29489</v>
      </c>
      <c r="B19178">
        <v>1</v>
      </c>
    </row>
    <row r="19179" spans="1:2">
      <c r="A19179" t="s">
        <v>29490</v>
      </c>
      <c r="B19179">
        <v>1</v>
      </c>
    </row>
    <row r="19180" spans="1:2">
      <c r="A19180" t="s">
        <v>29491</v>
      </c>
      <c r="B19180">
        <v>1</v>
      </c>
    </row>
    <row r="19181" spans="1:2">
      <c r="A19181">
        <v>27.1</v>
      </c>
      <c r="B19181">
        <v>1</v>
      </c>
    </row>
    <row r="19182" spans="1:2">
      <c r="A19182" t="s">
        <v>29495</v>
      </c>
      <c r="B19182">
        <v>1</v>
      </c>
    </row>
    <row r="19183" spans="1:2">
      <c r="A19183" t="s">
        <v>29496</v>
      </c>
      <c r="B19183">
        <v>1</v>
      </c>
    </row>
    <row r="19184" spans="1:2">
      <c r="A19184" t="s">
        <v>29497</v>
      </c>
      <c r="B19184">
        <v>1</v>
      </c>
    </row>
    <row r="19185" spans="1:2">
      <c r="A19185" t="s">
        <v>29500</v>
      </c>
      <c r="B19185">
        <v>1</v>
      </c>
    </row>
    <row r="19186" spans="1:2">
      <c r="A19186">
        <v>22.8</v>
      </c>
      <c r="B19186">
        <v>1</v>
      </c>
    </row>
    <row r="19187" spans="1:2">
      <c r="A19187" t="s">
        <v>29501</v>
      </c>
      <c r="B19187">
        <v>1</v>
      </c>
    </row>
    <row r="19188" spans="1:2">
      <c r="A19188">
        <v>207</v>
      </c>
      <c r="B19188">
        <v>1</v>
      </c>
    </row>
    <row r="19189" spans="1:2">
      <c r="A19189" t="s">
        <v>29502</v>
      </c>
      <c r="B19189">
        <v>1</v>
      </c>
    </row>
    <row r="19190" spans="1:2">
      <c r="A19190" t="s">
        <v>29508</v>
      </c>
      <c r="B19190">
        <v>1</v>
      </c>
    </row>
    <row r="19191" spans="1:2">
      <c r="A19191" t="s">
        <v>29509</v>
      </c>
      <c r="B19191">
        <v>1</v>
      </c>
    </row>
    <row r="19192" spans="1:2">
      <c r="A19192" t="s">
        <v>29510</v>
      </c>
      <c r="B19192">
        <v>1</v>
      </c>
    </row>
    <row r="19193" spans="1:2">
      <c r="A19193" t="s">
        <v>29513</v>
      </c>
      <c r="B19193">
        <v>1</v>
      </c>
    </row>
    <row r="19194" spans="1:2">
      <c r="A19194" t="s">
        <v>29514</v>
      </c>
      <c r="B19194">
        <v>1</v>
      </c>
    </row>
    <row r="19195" spans="1:2">
      <c r="A19195" t="s">
        <v>29515</v>
      </c>
      <c r="B19195">
        <v>1</v>
      </c>
    </row>
    <row r="19196" spans="1:2">
      <c r="A19196" t="s">
        <v>29519</v>
      </c>
      <c r="B19196">
        <v>1</v>
      </c>
    </row>
    <row r="19197" spans="1:2">
      <c r="A19197" t="s">
        <v>29520</v>
      </c>
      <c r="B19197">
        <v>1</v>
      </c>
    </row>
    <row r="19198" spans="1:2">
      <c r="A19198" t="s">
        <v>29522</v>
      </c>
      <c r="B19198">
        <v>1</v>
      </c>
    </row>
    <row r="19199" spans="1:2">
      <c r="A19199" t="s">
        <v>29524</v>
      </c>
      <c r="B19199">
        <v>1</v>
      </c>
    </row>
    <row r="19200" spans="1:2">
      <c r="A19200" t="s">
        <v>29527</v>
      </c>
      <c r="B19200">
        <v>1</v>
      </c>
    </row>
    <row r="19201" spans="1:2">
      <c r="A19201" t="s">
        <v>29530</v>
      </c>
      <c r="B19201">
        <v>1</v>
      </c>
    </row>
    <row r="19202" spans="1:2">
      <c r="A19202" t="s">
        <v>29531</v>
      </c>
      <c r="B19202">
        <v>1</v>
      </c>
    </row>
    <row r="19203" spans="1:2">
      <c r="A19203" t="s">
        <v>29532</v>
      </c>
      <c r="B19203">
        <v>1</v>
      </c>
    </row>
    <row r="19204" spans="1:2">
      <c r="A19204" t="s">
        <v>29533</v>
      </c>
      <c r="B19204">
        <v>1</v>
      </c>
    </row>
    <row r="19205" spans="1:2">
      <c r="A19205" t="s">
        <v>29535</v>
      </c>
      <c r="B19205">
        <v>1</v>
      </c>
    </row>
    <row r="19206" spans="1:2">
      <c r="A19206">
        <v>2.57</v>
      </c>
      <c r="B19206">
        <v>1</v>
      </c>
    </row>
    <row r="19207" spans="1:2">
      <c r="A19207" t="s">
        <v>29536</v>
      </c>
      <c r="B19207">
        <v>1</v>
      </c>
    </row>
    <row r="19208" spans="1:2">
      <c r="A19208" t="s">
        <v>29537</v>
      </c>
      <c r="B19208">
        <v>1</v>
      </c>
    </row>
    <row r="19209" spans="1:2">
      <c r="A19209">
        <v>-1.0999999999999999E-2</v>
      </c>
      <c r="B19209">
        <v>1</v>
      </c>
    </row>
    <row r="19210" spans="1:2">
      <c r="A19210" t="s">
        <v>29542</v>
      </c>
      <c r="B19210">
        <v>1</v>
      </c>
    </row>
    <row r="19211" spans="1:2">
      <c r="A19211" t="s">
        <v>29548</v>
      </c>
      <c r="B19211">
        <v>1</v>
      </c>
    </row>
    <row r="19212" spans="1:2">
      <c r="A19212" t="s">
        <v>29550</v>
      </c>
      <c r="B19212">
        <v>1</v>
      </c>
    </row>
    <row r="19213" spans="1:2">
      <c r="A19213" t="s">
        <v>29551</v>
      </c>
      <c r="B19213">
        <v>1</v>
      </c>
    </row>
    <row r="19214" spans="1:2">
      <c r="A19214" t="s">
        <v>29552</v>
      </c>
      <c r="B19214">
        <v>1</v>
      </c>
    </row>
    <row r="19215" spans="1:2">
      <c r="A19215" t="s">
        <v>29553</v>
      </c>
      <c r="B19215">
        <v>1</v>
      </c>
    </row>
    <row r="19216" spans="1:2">
      <c r="A19216">
        <v>3.08</v>
      </c>
      <c r="B19216">
        <v>1</v>
      </c>
    </row>
    <row r="19217" spans="1:2">
      <c r="A19217" t="s">
        <v>29556</v>
      </c>
      <c r="B19217">
        <v>1</v>
      </c>
    </row>
    <row r="19218" spans="1:2">
      <c r="A19218" t="s">
        <v>29559</v>
      </c>
      <c r="B19218">
        <v>1</v>
      </c>
    </row>
    <row r="19219" spans="1:2">
      <c r="A19219" t="s">
        <v>29560</v>
      </c>
      <c r="B19219">
        <v>1</v>
      </c>
    </row>
    <row r="19220" spans="1:2">
      <c r="A19220" t="s">
        <v>29561</v>
      </c>
      <c r="B19220">
        <v>1</v>
      </c>
    </row>
    <row r="19221" spans="1:2">
      <c r="A19221" t="s">
        <v>29564</v>
      </c>
      <c r="B19221">
        <v>1</v>
      </c>
    </row>
    <row r="19222" spans="1:2">
      <c r="A19222" t="s">
        <v>29565</v>
      </c>
      <c r="B19222">
        <v>1</v>
      </c>
    </row>
    <row r="19223" spans="1:2">
      <c r="A19223" t="s">
        <v>29566</v>
      </c>
      <c r="B19223">
        <v>1</v>
      </c>
    </row>
    <row r="19224" spans="1:2">
      <c r="A19224" t="s">
        <v>29567</v>
      </c>
      <c r="B19224">
        <v>1</v>
      </c>
    </row>
    <row r="19225" spans="1:2">
      <c r="A19225" t="s">
        <v>29568</v>
      </c>
      <c r="B19225">
        <v>1</v>
      </c>
    </row>
    <row r="19226" spans="1:2">
      <c r="A19226" t="s">
        <v>29569</v>
      </c>
      <c r="B19226">
        <v>1</v>
      </c>
    </row>
    <row r="19227" spans="1:2">
      <c r="A19227" t="s">
        <v>29571</v>
      </c>
      <c r="B19227">
        <v>1</v>
      </c>
    </row>
    <row r="19228" spans="1:2">
      <c r="A19228" t="s">
        <v>29573</v>
      </c>
      <c r="B19228">
        <v>1</v>
      </c>
    </row>
    <row r="19229" spans="1:2">
      <c r="A19229" t="s">
        <v>29574</v>
      </c>
      <c r="B19229">
        <v>1</v>
      </c>
    </row>
    <row r="19230" spans="1:2">
      <c r="A19230" t="s">
        <v>29575</v>
      </c>
      <c r="B19230">
        <v>1</v>
      </c>
    </row>
    <row r="19231" spans="1:2">
      <c r="A19231" t="s">
        <v>29576</v>
      </c>
      <c r="B19231">
        <v>1</v>
      </c>
    </row>
    <row r="19232" spans="1:2">
      <c r="A19232" t="s">
        <v>29577</v>
      </c>
      <c r="B19232">
        <v>1</v>
      </c>
    </row>
    <row r="19233" spans="1:2">
      <c r="A19233" t="s">
        <v>29578</v>
      </c>
      <c r="B19233">
        <v>1</v>
      </c>
    </row>
    <row r="19234" spans="1:2">
      <c r="A19234" t="s">
        <v>29581</v>
      </c>
      <c r="B19234">
        <v>1</v>
      </c>
    </row>
    <row r="19235" spans="1:2">
      <c r="A19235" t="s">
        <v>29582</v>
      </c>
      <c r="B19235">
        <v>1</v>
      </c>
    </row>
    <row r="19236" spans="1:2">
      <c r="A19236" t="s">
        <v>29586</v>
      </c>
      <c r="B19236">
        <v>1</v>
      </c>
    </row>
    <row r="19237" spans="1:2">
      <c r="A19237">
        <v>22.49</v>
      </c>
      <c r="B19237">
        <v>1</v>
      </c>
    </row>
    <row r="19238" spans="1:2">
      <c r="A19238" t="s">
        <v>29589</v>
      </c>
      <c r="B19238">
        <v>1</v>
      </c>
    </row>
    <row r="19239" spans="1:2">
      <c r="A19239" t="s">
        <v>29590</v>
      </c>
      <c r="B19239">
        <v>1</v>
      </c>
    </row>
    <row r="19240" spans="1:2">
      <c r="A19240" t="s">
        <v>29591</v>
      </c>
      <c r="B19240">
        <v>1</v>
      </c>
    </row>
    <row r="19241" spans="1:2">
      <c r="A19241" t="s">
        <v>29592</v>
      </c>
      <c r="B19241">
        <v>1</v>
      </c>
    </row>
    <row r="19242" spans="1:2">
      <c r="A19242" t="s">
        <v>29593</v>
      </c>
      <c r="B19242">
        <v>1</v>
      </c>
    </row>
    <row r="19243" spans="1:2">
      <c r="A19243" t="s">
        <v>29596</v>
      </c>
      <c r="B19243">
        <v>1</v>
      </c>
    </row>
    <row r="19244" spans="1:2">
      <c r="A19244" t="s">
        <v>29597</v>
      </c>
      <c r="B19244">
        <v>1</v>
      </c>
    </row>
    <row r="19245" spans="1:2">
      <c r="A19245" t="s">
        <v>29598</v>
      </c>
      <c r="B19245">
        <v>1</v>
      </c>
    </row>
    <row r="19246" spans="1:2">
      <c r="A19246" t="s">
        <v>29600</v>
      </c>
      <c r="B19246">
        <v>1</v>
      </c>
    </row>
    <row r="19247" spans="1:2">
      <c r="A19247" t="s">
        <v>29602</v>
      </c>
      <c r="B19247">
        <v>1</v>
      </c>
    </row>
    <row r="19248" spans="1:2">
      <c r="A19248" t="s">
        <v>29603</v>
      </c>
      <c r="B19248">
        <v>1</v>
      </c>
    </row>
    <row r="19249" spans="1:2">
      <c r="A19249" t="s">
        <v>10666</v>
      </c>
      <c r="B19249">
        <v>1</v>
      </c>
    </row>
    <row r="19250" spans="1:2">
      <c r="A19250" t="s">
        <v>29606</v>
      </c>
      <c r="B19250">
        <v>1</v>
      </c>
    </row>
    <row r="19251" spans="1:2">
      <c r="A19251" t="s">
        <v>29607</v>
      </c>
      <c r="B19251">
        <v>1</v>
      </c>
    </row>
    <row r="19252" spans="1:2">
      <c r="A19252" t="s">
        <v>29608</v>
      </c>
      <c r="B19252">
        <v>1</v>
      </c>
    </row>
    <row r="19253" spans="1:2">
      <c r="A19253" t="s">
        <v>29610</v>
      </c>
      <c r="B19253">
        <v>1</v>
      </c>
    </row>
    <row r="19254" spans="1:2">
      <c r="A19254" t="s">
        <v>29611</v>
      </c>
      <c r="B19254">
        <v>1</v>
      </c>
    </row>
    <row r="19255" spans="1:2">
      <c r="A19255" t="s">
        <v>29612</v>
      </c>
      <c r="B19255">
        <v>1</v>
      </c>
    </row>
    <row r="19256" spans="1:2">
      <c r="A19256" t="s">
        <v>29614</v>
      </c>
      <c r="B19256">
        <v>1</v>
      </c>
    </row>
    <row r="19257" spans="1:2">
      <c r="A19257" t="s">
        <v>29616</v>
      </c>
      <c r="B19257">
        <v>1</v>
      </c>
    </row>
    <row r="19258" spans="1:2">
      <c r="A19258" t="s">
        <v>29617</v>
      </c>
      <c r="B19258">
        <v>1</v>
      </c>
    </row>
    <row r="19259" spans="1:2">
      <c r="A19259" t="s">
        <v>29618</v>
      </c>
      <c r="B19259">
        <v>1</v>
      </c>
    </row>
    <row r="19260" spans="1:2">
      <c r="A19260" t="s">
        <v>29620</v>
      </c>
      <c r="B19260">
        <v>1</v>
      </c>
    </row>
    <row r="19261" spans="1:2">
      <c r="A19261" t="s">
        <v>29622</v>
      </c>
      <c r="B19261">
        <v>1</v>
      </c>
    </row>
    <row r="19262" spans="1:2">
      <c r="A19262">
        <v>4.29</v>
      </c>
      <c r="B19262">
        <v>1</v>
      </c>
    </row>
    <row r="19263" spans="1:2">
      <c r="A19263" t="s">
        <v>29623</v>
      </c>
      <c r="B19263">
        <v>1</v>
      </c>
    </row>
    <row r="19264" spans="1:2">
      <c r="A19264">
        <v>29.8</v>
      </c>
      <c r="B19264">
        <v>1</v>
      </c>
    </row>
    <row r="19265" spans="1:2">
      <c r="A19265" t="s">
        <v>29627</v>
      </c>
      <c r="B19265">
        <v>1</v>
      </c>
    </row>
    <row r="19266" spans="1:2">
      <c r="A19266" t="s">
        <v>29630</v>
      </c>
      <c r="B19266">
        <v>1</v>
      </c>
    </row>
    <row r="19267" spans="1:2">
      <c r="A19267" t="s">
        <v>29631</v>
      </c>
      <c r="B19267">
        <v>1</v>
      </c>
    </row>
    <row r="19268" spans="1:2">
      <c r="A19268" t="s">
        <v>29632</v>
      </c>
      <c r="B19268">
        <v>1</v>
      </c>
    </row>
    <row r="19269" spans="1:2">
      <c r="A19269" t="s">
        <v>29633</v>
      </c>
      <c r="B19269">
        <v>1</v>
      </c>
    </row>
    <row r="19270" spans="1:2">
      <c r="A19270" t="s">
        <v>29635</v>
      </c>
      <c r="B19270">
        <v>1</v>
      </c>
    </row>
    <row r="19271" spans="1:2">
      <c r="A19271" t="e">
        <f>-score</f>
        <v>#NAME?</v>
      </c>
      <c r="B19271">
        <v>1</v>
      </c>
    </row>
    <row r="19272" spans="1:2">
      <c r="A19272" t="s">
        <v>29637</v>
      </c>
      <c r="B19272">
        <v>1</v>
      </c>
    </row>
    <row r="19273" spans="1:2">
      <c r="A19273" t="s">
        <v>29638</v>
      </c>
      <c r="B19273">
        <v>1</v>
      </c>
    </row>
    <row r="19274" spans="1:2">
      <c r="A19274" t="s">
        <v>29643</v>
      </c>
      <c r="B19274">
        <v>1</v>
      </c>
    </row>
    <row r="19275" spans="1:2">
      <c r="A19275" t="s">
        <v>29644</v>
      </c>
      <c r="B19275">
        <v>1</v>
      </c>
    </row>
  </sheetData>
  <autoFilter ref="A1:B19275" xr:uid="{5B30FA2E-0DC8-4D49-A24D-14C5D1F9E54B}">
    <sortState ref="A2:B19275">
      <sortCondition descending="1" ref="B1:B19275"/>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2D36E-6AD9-184C-BA25-848FE7A9CF18}">
  <dimension ref="A1:J10203"/>
  <sheetViews>
    <sheetView zoomScale="60" zoomScaleNormal="60" workbookViewId="0">
      <pane ySplit="1" topLeftCell="A5039" activePane="bottomLeft" state="frozen"/>
      <selection pane="bottomLeft" activeCell="A4966" sqref="A4966:G5051"/>
    </sheetView>
  </sheetViews>
  <sheetFormatPr baseColWidth="10" defaultRowHeight="16"/>
  <cols>
    <col min="1" max="1" width="16.1640625" customWidth="1"/>
    <col min="2" max="2" width="51" customWidth="1"/>
    <col min="3" max="3" width="85.33203125" customWidth="1"/>
    <col min="4" max="4" width="27.33203125" customWidth="1"/>
    <col min="5" max="5" width="58" style="3" customWidth="1"/>
    <col min="6" max="7" width="58" customWidth="1"/>
    <col min="8" max="8" width="72.5" customWidth="1"/>
    <col min="9" max="9" width="60.5" customWidth="1"/>
    <col min="10" max="10" width="148" customWidth="1"/>
  </cols>
  <sheetData>
    <row r="1" spans="1:10" s="1" customFormat="1" ht="17">
      <c r="A1" s="2" t="s">
        <v>0</v>
      </c>
      <c r="B1" s="2" t="s">
        <v>8569</v>
      </c>
      <c r="C1" s="2" t="s">
        <v>1</v>
      </c>
      <c r="D1" s="2" t="s">
        <v>8550</v>
      </c>
      <c r="E1" s="2" t="s">
        <v>2</v>
      </c>
      <c r="F1" s="2" t="s">
        <v>8570</v>
      </c>
      <c r="G1" s="2" t="s">
        <v>3</v>
      </c>
      <c r="H1" s="2"/>
      <c r="I1" s="2"/>
      <c r="J1" s="2"/>
    </row>
    <row r="2" spans="1:10" ht="85">
      <c r="A2" s="3" t="s">
        <v>196</v>
      </c>
      <c r="B2" s="3" t="s">
        <v>199</v>
      </c>
      <c r="C2" s="3" t="s">
        <v>197</v>
      </c>
      <c r="D2" s="3" t="s">
        <v>8568</v>
      </c>
      <c r="E2" s="3" t="s">
        <v>198</v>
      </c>
      <c r="F2" s="3" t="s">
        <v>8618</v>
      </c>
      <c r="G2" s="3" t="s">
        <v>35</v>
      </c>
      <c r="H2" s="3"/>
      <c r="I2" s="3"/>
      <c r="J2" s="3"/>
    </row>
    <row r="3" spans="1:10" ht="68">
      <c r="A3" s="3" t="s">
        <v>178</v>
      </c>
      <c r="B3" s="3" t="s">
        <v>11364</v>
      </c>
      <c r="C3" s="3" t="s">
        <v>216</v>
      </c>
      <c r="D3" s="3" t="s">
        <v>8568</v>
      </c>
      <c r="E3" s="3" t="s">
        <v>217</v>
      </c>
      <c r="F3" s="3" t="s">
        <v>8869</v>
      </c>
      <c r="G3" s="3" t="s">
        <v>35</v>
      </c>
      <c r="H3" s="3"/>
      <c r="I3" s="3"/>
      <c r="J3" s="3"/>
    </row>
    <row r="4" spans="1:10" ht="68">
      <c r="A4" s="3" t="s">
        <v>336</v>
      </c>
      <c r="B4" s="3" t="s">
        <v>338</v>
      </c>
      <c r="C4" s="3" t="s">
        <v>337</v>
      </c>
      <c r="D4" s="3" t="s">
        <v>8568</v>
      </c>
      <c r="E4" s="3" t="s">
        <v>198</v>
      </c>
      <c r="F4" s="3" t="s">
        <v>8618</v>
      </c>
      <c r="G4" s="3" t="s">
        <v>35</v>
      </c>
      <c r="H4" s="3"/>
      <c r="I4" s="3"/>
      <c r="J4" s="3"/>
    </row>
    <row r="5" spans="1:10" ht="34">
      <c r="A5" s="3" t="s">
        <v>79</v>
      </c>
      <c r="B5" s="3" t="s">
        <v>486</v>
      </c>
      <c r="C5" s="3" t="s">
        <v>485</v>
      </c>
      <c r="D5" s="3" t="s">
        <v>8568</v>
      </c>
      <c r="E5" s="3" t="s">
        <v>214</v>
      </c>
      <c r="F5" s="3" t="s">
        <v>8622</v>
      </c>
      <c r="G5" s="3" t="s">
        <v>35</v>
      </c>
      <c r="H5" s="3"/>
      <c r="I5" s="3"/>
      <c r="J5" s="3"/>
    </row>
    <row r="6" spans="1:10" ht="34">
      <c r="A6" s="3" t="s">
        <v>526</v>
      </c>
      <c r="B6" s="3" t="s">
        <v>528</v>
      </c>
      <c r="C6" s="3" t="s">
        <v>527</v>
      </c>
      <c r="D6" s="3" t="s">
        <v>8568</v>
      </c>
      <c r="E6" s="3" t="s">
        <v>214</v>
      </c>
      <c r="F6" s="3" t="s">
        <v>8622</v>
      </c>
      <c r="G6" s="3" t="s">
        <v>35</v>
      </c>
      <c r="H6" s="3"/>
      <c r="I6" s="3"/>
      <c r="J6" s="3"/>
    </row>
    <row r="7" spans="1:10" ht="51">
      <c r="A7" s="3" t="s">
        <v>598</v>
      </c>
      <c r="B7" s="3" t="s">
        <v>601</v>
      </c>
      <c r="C7" s="3" t="s">
        <v>11396</v>
      </c>
      <c r="D7" s="3" t="s">
        <v>8568</v>
      </c>
      <c r="E7" s="3" t="s">
        <v>600</v>
      </c>
      <c r="F7" s="3" t="s">
        <v>8698</v>
      </c>
      <c r="G7" s="3" t="s">
        <v>225</v>
      </c>
      <c r="H7" s="3"/>
      <c r="I7" s="3"/>
      <c r="J7" s="3"/>
    </row>
    <row r="8" spans="1:10" ht="85">
      <c r="A8" s="3" t="s">
        <v>112</v>
      </c>
      <c r="B8" s="3" t="s">
        <v>732</v>
      </c>
      <c r="C8" s="3" t="s">
        <v>11407</v>
      </c>
      <c r="D8" s="3" t="s">
        <v>8568</v>
      </c>
      <c r="E8" s="3" t="s">
        <v>731</v>
      </c>
      <c r="F8" s="3" t="s">
        <v>8721</v>
      </c>
      <c r="G8" s="3" t="s">
        <v>733</v>
      </c>
      <c r="H8" s="3"/>
      <c r="I8" s="3"/>
      <c r="J8" s="3"/>
    </row>
    <row r="9" spans="1:10" ht="34">
      <c r="A9" s="3" t="s">
        <v>756</v>
      </c>
      <c r="B9" s="3" t="s">
        <v>758</v>
      </c>
      <c r="C9" s="3" t="s">
        <v>757</v>
      </c>
      <c r="D9" s="3" t="s">
        <v>8568</v>
      </c>
      <c r="E9" s="3" t="s">
        <v>198</v>
      </c>
      <c r="F9" s="3" t="s">
        <v>8618</v>
      </c>
      <c r="G9" s="3" t="s">
        <v>35</v>
      </c>
      <c r="H9" s="3"/>
      <c r="I9" s="3"/>
      <c r="J9" s="3"/>
    </row>
    <row r="10" spans="1:10" ht="34">
      <c r="A10" s="3" t="s">
        <v>814</v>
      </c>
      <c r="B10" s="3" t="s">
        <v>865</v>
      </c>
      <c r="C10" s="3" t="s">
        <v>864</v>
      </c>
      <c r="D10" s="3" t="s">
        <v>8568</v>
      </c>
      <c r="E10" s="3" t="s">
        <v>198</v>
      </c>
      <c r="F10" s="3" t="s">
        <v>8618</v>
      </c>
      <c r="G10" s="3" t="s">
        <v>35</v>
      </c>
      <c r="H10" s="3"/>
      <c r="I10" s="3"/>
      <c r="J10" s="3"/>
    </row>
    <row r="11" spans="1:10" ht="34">
      <c r="A11" s="3" t="s">
        <v>1030</v>
      </c>
      <c r="B11" s="3" t="s">
        <v>1032</v>
      </c>
      <c r="C11" s="3" t="s">
        <v>1031</v>
      </c>
      <c r="D11" s="3" t="s">
        <v>8568</v>
      </c>
      <c r="E11" s="3" t="s">
        <v>198</v>
      </c>
      <c r="F11" s="3" t="s">
        <v>8763</v>
      </c>
      <c r="G11" s="3" t="s">
        <v>35</v>
      </c>
      <c r="H11" s="3"/>
      <c r="I11" s="3"/>
      <c r="J11" s="3"/>
    </row>
    <row r="12" spans="1:10" ht="51">
      <c r="A12" s="3" t="s">
        <v>1196</v>
      </c>
      <c r="B12" s="3" t="s">
        <v>758</v>
      </c>
      <c r="C12" s="3" t="s">
        <v>1197</v>
      </c>
      <c r="D12" s="3" t="s">
        <v>8568</v>
      </c>
      <c r="E12" s="3" t="s">
        <v>198</v>
      </c>
      <c r="F12" s="3" t="s">
        <v>8618</v>
      </c>
      <c r="G12" s="3" t="s">
        <v>35</v>
      </c>
      <c r="H12" s="3"/>
      <c r="I12" s="3"/>
      <c r="J12" s="3"/>
    </row>
    <row r="13" spans="1:10" ht="51">
      <c r="A13" s="3" t="s">
        <v>1214</v>
      </c>
      <c r="B13" s="3" t="s">
        <v>1217</v>
      </c>
      <c r="C13" s="3" t="s">
        <v>1215</v>
      </c>
      <c r="D13" s="3" t="s">
        <v>8568</v>
      </c>
      <c r="E13" s="3" t="s">
        <v>1216</v>
      </c>
      <c r="F13" s="3" t="s">
        <v>8790</v>
      </c>
      <c r="G13" s="3" t="s">
        <v>35</v>
      </c>
      <c r="H13" s="3"/>
      <c r="I13" s="3"/>
      <c r="J13" s="3"/>
    </row>
    <row r="14" spans="1:10" ht="34">
      <c r="A14" s="3" t="s">
        <v>1253</v>
      </c>
      <c r="B14" s="3" t="s">
        <v>1256</v>
      </c>
      <c r="C14" s="3" t="s">
        <v>11465</v>
      </c>
      <c r="D14" s="3" t="s">
        <v>8568</v>
      </c>
      <c r="E14" s="3" t="s">
        <v>1255</v>
      </c>
      <c r="F14" s="3" t="s">
        <v>8721</v>
      </c>
      <c r="G14" s="3" t="s">
        <v>3626</v>
      </c>
      <c r="H14" s="3"/>
      <c r="I14" s="3"/>
      <c r="J14" s="3"/>
    </row>
    <row r="15" spans="1:10" ht="34">
      <c r="A15" s="3" t="s">
        <v>1202</v>
      </c>
      <c r="B15" s="3" t="s">
        <v>758</v>
      </c>
      <c r="C15" s="3" t="s">
        <v>1287</v>
      </c>
      <c r="D15" s="3" t="s">
        <v>8568</v>
      </c>
      <c r="E15" s="3" t="s">
        <v>198</v>
      </c>
      <c r="F15" s="3" t="s">
        <v>8618</v>
      </c>
      <c r="G15" s="3" t="s">
        <v>35</v>
      </c>
      <c r="H15" s="3"/>
      <c r="I15" s="3"/>
      <c r="J15" s="3"/>
    </row>
    <row r="16" spans="1:10" ht="34">
      <c r="A16" s="3" t="s">
        <v>1432</v>
      </c>
      <c r="B16" s="3" t="s">
        <v>1435</v>
      </c>
      <c r="C16" s="3" t="s">
        <v>1433</v>
      </c>
      <c r="D16" s="3" t="s">
        <v>8568</v>
      </c>
      <c r="E16" s="3" t="s">
        <v>1434</v>
      </c>
      <c r="F16" s="3" t="s">
        <v>8817</v>
      </c>
      <c r="G16" s="3" t="s">
        <v>35</v>
      </c>
      <c r="H16" s="3"/>
      <c r="I16" s="3"/>
      <c r="J16" s="3"/>
    </row>
    <row r="17" spans="1:10" ht="51">
      <c r="A17" s="3" t="s">
        <v>1499</v>
      </c>
      <c r="B17" s="3" t="s">
        <v>1502</v>
      </c>
      <c r="C17" s="3" t="s">
        <v>1500</v>
      </c>
      <c r="D17" s="3" t="s">
        <v>8568</v>
      </c>
      <c r="E17" s="3" t="s">
        <v>1501</v>
      </c>
      <c r="F17" s="3" t="s">
        <v>8826</v>
      </c>
      <c r="G17" s="3" t="s">
        <v>35</v>
      </c>
      <c r="H17" s="3"/>
      <c r="I17" s="3"/>
      <c r="J17" s="3"/>
    </row>
    <row r="18" spans="1:10" ht="34">
      <c r="A18" s="3" t="s">
        <v>1209</v>
      </c>
      <c r="B18" s="3" t="s">
        <v>1651</v>
      </c>
      <c r="C18" s="3" t="s">
        <v>1649</v>
      </c>
      <c r="D18" s="3" t="s">
        <v>8568</v>
      </c>
      <c r="E18" s="3" t="s">
        <v>1650</v>
      </c>
      <c r="F18" s="3" t="s">
        <v>8843</v>
      </c>
      <c r="G18" s="3" t="s">
        <v>35</v>
      </c>
      <c r="H18" s="3"/>
      <c r="I18" s="3"/>
      <c r="J18" s="3"/>
    </row>
    <row r="19" spans="1:10" ht="68">
      <c r="A19" s="3" t="s">
        <v>1662</v>
      </c>
      <c r="B19" s="3" t="s">
        <v>1664</v>
      </c>
      <c r="C19" s="3" t="s">
        <v>1663</v>
      </c>
      <c r="D19" s="3" t="s">
        <v>8568</v>
      </c>
      <c r="E19" s="3" t="s">
        <v>198</v>
      </c>
      <c r="F19" s="3" t="s">
        <v>8845</v>
      </c>
      <c r="G19" s="3" t="s">
        <v>35</v>
      </c>
      <c r="H19" s="3"/>
      <c r="I19" s="3"/>
      <c r="J19" s="3"/>
    </row>
    <row r="20" spans="1:10" ht="17">
      <c r="A20" s="3" t="s">
        <v>325</v>
      </c>
      <c r="B20" s="3" t="s">
        <v>1727</v>
      </c>
      <c r="C20" s="3" t="s">
        <v>1725</v>
      </c>
      <c r="D20" s="3" t="s">
        <v>8568</v>
      </c>
      <c r="E20" s="3" t="s">
        <v>1726</v>
      </c>
      <c r="F20" s="3" t="s">
        <v>8851</v>
      </c>
      <c r="G20" s="3" t="s">
        <v>35</v>
      </c>
      <c r="H20" s="3"/>
      <c r="I20" s="3"/>
      <c r="J20" s="3"/>
    </row>
    <row r="21" spans="1:10" ht="51">
      <c r="A21" s="3" t="s">
        <v>1729</v>
      </c>
      <c r="B21" s="3" t="s">
        <v>1731</v>
      </c>
      <c r="C21" s="3" t="s">
        <v>1730</v>
      </c>
      <c r="D21" s="3" t="s">
        <v>8568</v>
      </c>
      <c r="E21" s="3" t="s">
        <v>198</v>
      </c>
      <c r="F21" s="3" t="s">
        <v>8618</v>
      </c>
      <c r="G21" s="3" t="s">
        <v>35</v>
      </c>
      <c r="H21" s="3"/>
      <c r="I21" s="3"/>
      <c r="J21" s="3"/>
    </row>
    <row r="22" spans="1:10" ht="34">
      <c r="A22" s="3" t="s">
        <v>739</v>
      </c>
      <c r="B22" s="3" t="s">
        <v>1878</v>
      </c>
      <c r="C22" s="3" t="s">
        <v>1877</v>
      </c>
      <c r="D22" s="3" t="s">
        <v>8568</v>
      </c>
      <c r="E22" s="3" t="s">
        <v>217</v>
      </c>
      <c r="F22" s="3" t="s">
        <v>8869</v>
      </c>
      <c r="G22" s="3" t="s">
        <v>35</v>
      </c>
      <c r="H22" s="3"/>
      <c r="I22" s="3"/>
      <c r="J22" s="3"/>
    </row>
    <row r="23" spans="1:10" ht="34">
      <c r="A23" s="3" t="s">
        <v>1886</v>
      </c>
      <c r="B23" s="3" t="s">
        <v>758</v>
      </c>
      <c r="C23" s="3" t="s">
        <v>1887</v>
      </c>
      <c r="D23" s="3" t="s">
        <v>8568</v>
      </c>
      <c r="E23" s="3" t="s">
        <v>198</v>
      </c>
      <c r="F23" s="3" t="s">
        <v>8618</v>
      </c>
      <c r="G23" s="3" t="s">
        <v>35</v>
      </c>
      <c r="H23" s="3"/>
      <c r="I23" s="3"/>
      <c r="J23" s="3"/>
    </row>
    <row r="24" spans="1:10" ht="68">
      <c r="A24" s="3" t="s">
        <v>1494</v>
      </c>
      <c r="B24" s="3" t="s">
        <v>1927</v>
      </c>
      <c r="C24" s="3" t="s">
        <v>1925</v>
      </c>
      <c r="D24" s="3" t="s">
        <v>8568</v>
      </c>
      <c r="E24" s="3" t="s">
        <v>1926</v>
      </c>
      <c r="F24" s="3" t="s">
        <v>8721</v>
      </c>
      <c r="G24" s="3" t="s">
        <v>35</v>
      </c>
      <c r="H24" s="3"/>
      <c r="I24" s="3"/>
      <c r="J24" s="3"/>
    </row>
    <row r="25" spans="1:10" ht="51">
      <c r="A25" s="3" t="s">
        <v>1956</v>
      </c>
      <c r="B25" s="3" t="s">
        <v>1958</v>
      </c>
      <c r="C25" s="3" t="s">
        <v>1957</v>
      </c>
      <c r="D25" s="3" t="s">
        <v>8568</v>
      </c>
      <c r="E25" s="3" t="s">
        <v>198</v>
      </c>
      <c r="F25" s="3" t="s">
        <v>8618</v>
      </c>
      <c r="G25" s="3" t="s">
        <v>35</v>
      </c>
      <c r="H25" s="3"/>
      <c r="I25" s="3"/>
      <c r="J25" s="3"/>
    </row>
    <row r="26" spans="1:10" ht="136">
      <c r="A26" s="3" t="s">
        <v>1977</v>
      </c>
      <c r="B26" s="3" t="s">
        <v>1980</v>
      </c>
      <c r="C26" s="3" t="s">
        <v>11540</v>
      </c>
      <c r="D26" s="3" t="s">
        <v>8568</v>
      </c>
      <c r="E26" s="3" t="s">
        <v>1979</v>
      </c>
      <c r="F26" s="3" t="s">
        <v>8882</v>
      </c>
      <c r="G26" s="3" t="s">
        <v>1981</v>
      </c>
      <c r="H26" s="3"/>
      <c r="I26" s="3"/>
      <c r="J26" s="3"/>
    </row>
    <row r="27" spans="1:10" ht="34">
      <c r="A27" s="3" t="s">
        <v>2171</v>
      </c>
      <c r="B27" s="3" t="s">
        <v>1651</v>
      </c>
      <c r="C27" s="3" t="s">
        <v>2172</v>
      </c>
      <c r="D27" s="3" t="s">
        <v>8568</v>
      </c>
      <c r="E27" s="3" t="s">
        <v>2173</v>
      </c>
      <c r="F27" s="3" t="s">
        <v>8843</v>
      </c>
      <c r="G27" s="3" t="s">
        <v>35</v>
      </c>
      <c r="H27" s="3"/>
      <c r="I27" s="3"/>
      <c r="J27" s="3"/>
    </row>
    <row r="28" spans="1:10" ht="34">
      <c r="A28" s="3" t="s">
        <v>2250</v>
      </c>
      <c r="B28" s="3" t="s">
        <v>758</v>
      </c>
      <c r="C28" s="3" t="s">
        <v>2251</v>
      </c>
      <c r="D28" s="3" t="s">
        <v>8568</v>
      </c>
      <c r="E28" s="3" t="s">
        <v>198</v>
      </c>
      <c r="F28" s="3" t="s">
        <v>8618</v>
      </c>
      <c r="G28" s="3" t="s">
        <v>35</v>
      </c>
      <c r="H28" s="3"/>
      <c r="I28" s="3"/>
      <c r="J28" s="3"/>
    </row>
    <row r="29" spans="1:10" ht="34">
      <c r="A29" s="3" t="s">
        <v>1119</v>
      </c>
      <c r="B29" s="3" t="s">
        <v>2294</v>
      </c>
      <c r="C29" s="3" t="s">
        <v>2293</v>
      </c>
      <c r="D29" s="3" t="s">
        <v>8568</v>
      </c>
      <c r="E29" s="3" t="s">
        <v>198</v>
      </c>
      <c r="F29" s="3" t="s">
        <v>8763</v>
      </c>
      <c r="G29" s="3" t="s">
        <v>35</v>
      </c>
      <c r="H29" s="3"/>
      <c r="I29" s="3"/>
      <c r="J29" s="3"/>
    </row>
    <row r="30" spans="1:10" ht="34">
      <c r="A30" s="3" t="s">
        <v>2296</v>
      </c>
      <c r="B30" s="3" t="s">
        <v>758</v>
      </c>
      <c r="C30" s="3" t="s">
        <v>2297</v>
      </c>
      <c r="D30" s="3" t="s">
        <v>8568</v>
      </c>
      <c r="E30" s="3" t="s">
        <v>198</v>
      </c>
      <c r="F30" s="3" t="s">
        <v>8618</v>
      </c>
      <c r="G30" s="3" t="s">
        <v>35</v>
      </c>
      <c r="H30" s="3"/>
      <c r="I30" s="3"/>
      <c r="J30" s="3"/>
    </row>
    <row r="31" spans="1:10" ht="51">
      <c r="A31" s="3" t="s">
        <v>643</v>
      </c>
      <c r="B31" s="3" t="s">
        <v>2360</v>
      </c>
      <c r="C31" s="3" t="s">
        <v>2359</v>
      </c>
      <c r="D31" s="3" t="s">
        <v>8568</v>
      </c>
      <c r="E31" s="3" t="s">
        <v>219</v>
      </c>
      <c r="F31" s="3" t="s">
        <v>8624</v>
      </c>
      <c r="G31" s="3" t="s">
        <v>35</v>
      </c>
      <c r="H31" s="3"/>
      <c r="I31" s="3"/>
      <c r="J31" s="3"/>
    </row>
    <row r="32" spans="1:10" ht="34">
      <c r="A32" s="3" t="s">
        <v>1941</v>
      </c>
      <c r="B32" s="3" t="s">
        <v>758</v>
      </c>
      <c r="C32" s="3" t="s">
        <v>2375</v>
      </c>
      <c r="D32" s="3" t="s">
        <v>8568</v>
      </c>
      <c r="E32" s="3" t="s">
        <v>198</v>
      </c>
      <c r="F32" s="3" t="s">
        <v>8618</v>
      </c>
      <c r="G32" s="3" t="s">
        <v>35</v>
      </c>
      <c r="H32" s="3"/>
      <c r="I32" s="3"/>
      <c r="J32" s="3"/>
    </row>
    <row r="33" spans="1:10" ht="34">
      <c r="A33" s="3" t="s">
        <v>1231</v>
      </c>
      <c r="B33" s="3" t="s">
        <v>11590</v>
      </c>
      <c r="C33" s="3" t="s">
        <v>2431</v>
      </c>
      <c r="D33" s="3" t="s">
        <v>8568</v>
      </c>
      <c r="E33" s="3" t="s">
        <v>217</v>
      </c>
      <c r="F33" s="3" t="s">
        <v>8869</v>
      </c>
      <c r="G33" s="3" t="s">
        <v>35</v>
      </c>
      <c r="H33" s="3"/>
      <c r="I33" s="3"/>
      <c r="J33" s="3"/>
    </row>
    <row r="34" spans="1:10" ht="34">
      <c r="A34" s="3" t="s">
        <v>464</v>
      </c>
      <c r="B34" s="3" t="s">
        <v>2478</v>
      </c>
      <c r="C34" s="3" t="s">
        <v>2477</v>
      </c>
      <c r="D34" s="3" t="s">
        <v>8568</v>
      </c>
      <c r="E34" s="3" t="s">
        <v>217</v>
      </c>
      <c r="F34" s="3" t="s">
        <v>8869</v>
      </c>
      <c r="G34" s="3" t="s">
        <v>35</v>
      </c>
      <c r="H34" s="3"/>
      <c r="I34" s="3"/>
      <c r="J34" s="3"/>
    </row>
    <row r="35" spans="1:10" ht="34">
      <c r="A35" s="3" t="s">
        <v>1849</v>
      </c>
      <c r="B35" s="3" t="s">
        <v>2608</v>
      </c>
      <c r="C35" s="3" t="s">
        <v>2607</v>
      </c>
      <c r="D35" s="3" t="s">
        <v>8568</v>
      </c>
      <c r="E35" s="3" t="s">
        <v>219</v>
      </c>
      <c r="F35" s="3" t="s">
        <v>8624</v>
      </c>
      <c r="G35" s="3" t="s">
        <v>35</v>
      </c>
      <c r="H35" s="3"/>
      <c r="I35" s="3"/>
      <c r="J35" s="3"/>
    </row>
    <row r="36" spans="1:10" ht="51">
      <c r="A36" s="3" t="s">
        <v>396</v>
      </c>
      <c r="B36" s="3" t="s">
        <v>2614</v>
      </c>
      <c r="C36" s="3" t="s">
        <v>2613</v>
      </c>
      <c r="D36" s="3" t="s">
        <v>8568</v>
      </c>
      <c r="E36" s="3" t="s">
        <v>198</v>
      </c>
      <c r="F36" s="3" t="s">
        <v>8763</v>
      </c>
      <c r="G36" s="3" t="s">
        <v>35</v>
      </c>
      <c r="H36" s="3"/>
      <c r="I36" s="3"/>
      <c r="J36" s="3"/>
    </row>
    <row r="37" spans="1:10" ht="51">
      <c r="A37" s="3" t="s">
        <v>1920</v>
      </c>
      <c r="B37" s="3" t="s">
        <v>2788</v>
      </c>
      <c r="C37" s="3" t="s">
        <v>2787</v>
      </c>
      <c r="D37" s="3" t="s">
        <v>8568</v>
      </c>
      <c r="E37" s="3" t="s">
        <v>198</v>
      </c>
      <c r="F37" s="3" t="s">
        <v>8618</v>
      </c>
      <c r="G37" s="3" t="s">
        <v>35</v>
      </c>
      <c r="H37" s="3"/>
      <c r="I37" s="3"/>
      <c r="J37" s="3"/>
    </row>
    <row r="38" spans="1:10" ht="34">
      <c r="A38" s="3" t="s">
        <v>2800</v>
      </c>
      <c r="B38" s="3" t="s">
        <v>2803</v>
      </c>
      <c r="C38" s="3" t="s">
        <v>2801</v>
      </c>
      <c r="D38" s="3" t="s">
        <v>8568</v>
      </c>
      <c r="E38" s="3" t="s">
        <v>2802</v>
      </c>
      <c r="F38" s="3" t="s">
        <v>8968</v>
      </c>
      <c r="G38" s="3" t="s">
        <v>35</v>
      </c>
      <c r="H38" s="3"/>
      <c r="I38" s="3"/>
      <c r="J38" s="3"/>
    </row>
    <row r="39" spans="1:10" ht="51">
      <c r="A39" s="3" t="s">
        <v>739</v>
      </c>
      <c r="B39" s="3" t="s">
        <v>2874</v>
      </c>
      <c r="C39" s="3" t="s">
        <v>2873</v>
      </c>
      <c r="D39" s="3" t="s">
        <v>8568</v>
      </c>
      <c r="E39" s="3" t="s">
        <v>198</v>
      </c>
      <c r="F39" s="3" t="s">
        <v>8975</v>
      </c>
      <c r="G39" s="3" t="s">
        <v>35</v>
      </c>
      <c r="H39" s="3"/>
      <c r="I39" s="3"/>
      <c r="J39" s="3"/>
    </row>
    <row r="40" spans="1:10" ht="34">
      <c r="A40" s="3" t="s">
        <v>2909</v>
      </c>
      <c r="B40" s="3" t="s">
        <v>2911</v>
      </c>
      <c r="C40" s="3" t="s">
        <v>2910</v>
      </c>
      <c r="D40" s="3" t="s">
        <v>8568</v>
      </c>
      <c r="E40" s="3" t="s">
        <v>198</v>
      </c>
      <c r="F40" s="3" t="s">
        <v>8618</v>
      </c>
      <c r="G40" s="3" t="s">
        <v>35</v>
      </c>
      <c r="H40" s="3"/>
      <c r="I40" s="3"/>
      <c r="J40" s="3"/>
    </row>
    <row r="41" spans="1:10" ht="17">
      <c r="A41" s="3" t="s">
        <v>2913</v>
      </c>
      <c r="B41" s="3" t="s">
        <v>2915</v>
      </c>
      <c r="C41" s="3" t="s">
        <v>2914</v>
      </c>
      <c r="D41" s="3" t="s">
        <v>8568</v>
      </c>
      <c r="E41" s="3" t="s">
        <v>198</v>
      </c>
      <c r="F41" s="3" t="s">
        <v>8618</v>
      </c>
      <c r="G41" s="3" t="s">
        <v>35</v>
      </c>
      <c r="H41" s="3"/>
      <c r="I41" s="3"/>
      <c r="J41" s="3"/>
    </row>
    <row r="42" spans="1:10" ht="68">
      <c r="A42" s="3" t="s">
        <v>2943</v>
      </c>
      <c r="B42" s="3" t="s">
        <v>2945</v>
      </c>
      <c r="C42" s="3" t="s">
        <v>2944</v>
      </c>
      <c r="D42" s="3" t="s">
        <v>8568</v>
      </c>
      <c r="E42" s="3" t="s">
        <v>198</v>
      </c>
      <c r="F42" s="3" t="s">
        <v>8618</v>
      </c>
      <c r="G42" s="3" t="s">
        <v>35</v>
      </c>
      <c r="H42" s="3"/>
      <c r="I42" s="3"/>
      <c r="J42" s="3"/>
    </row>
    <row r="43" spans="1:10" ht="51">
      <c r="A43" s="3" t="s">
        <v>2959</v>
      </c>
      <c r="B43" s="3" t="s">
        <v>2961</v>
      </c>
      <c r="C43" s="3" t="s">
        <v>2960</v>
      </c>
      <c r="D43" s="3" t="s">
        <v>8568</v>
      </c>
      <c r="E43" s="3" t="s">
        <v>198</v>
      </c>
      <c r="F43" s="3" t="s">
        <v>8618</v>
      </c>
      <c r="G43" s="3" t="s">
        <v>35</v>
      </c>
      <c r="H43" s="3"/>
      <c r="I43" s="3"/>
      <c r="J43" s="3"/>
    </row>
    <row r="44" spans="1:10" ht="51">
      <c r="A44" s="3" t="s">
        <v>2582</v>
      </c>
      <c r="B44" s="3" t="s">
        <v>11658</v>
      </c>
      <c r="C44" s="3" t="s">
        <v>3032</v>
      </c>
      <c r="D44" s="3" t="s">
        <v>8568</v>
      </c>
      <c r="E44" s="3" t="s">
        <v>214</v>
      </c>
      <c r="F44" s="3" t="s">
        <v>9883</v>
      </c>
      <c r="G44" s="3" t="s">
        <v>35</v>
      </c>
      <c r="H44" s="3"/>
      <c r="I44" s="3"/>
      <c r="J44" s="3"/>
    </row>
    <row r="45" spans="1:10" ht="51">
      <c r="A45" s="3" t="s">
        <v>2582</v>
      </c>
      <c r="B45" s="3" t="s">
        <v>11658</v>
      </c>
      <c r="C45" s="3" t="s">
        <v>3032</v>
      </c>
      <c r="D45" s="3" t="s">
        <v>8568</v>
      </c>
      <c r="E45" s="3" t="s">
        <v>214</v>
      </c>
      <c r="F45" s="3" t="s">
        <v>8622</v>
      </c>
      <c r="G45" s="3" t="s">
        <v>35</v>
      </c>
      <c r="H45" s="3"/>
      <c r="I45" s="3"/>
      <c r="J45" s="3"/>
    </row>
    <row r="46" spans="1:10" ht="34">
      <c r="A46" s="3" t="s">
        <v>1253</v>
      </c>
      <c r="B46" s="3" t="s">
        <v>3091</v>
      </c>
      <c r="C46" s="3" t="s">
        <v>3090</v>
      </c>
      <c r="D46" s="3" t="s">
        <v>8568</v>
      </c>
      <c r="E46" s="3" t="s">
        <v>217</v>
      </c>
      <c r="F46" s="3" t="s">
        <v>8869</v>
      </c>
      <c r="G46" s="3" t="s">
        <v>35</v>
      </c>
      <c r="H46" s="3"/>
      <c r="I46" s="3"/>
      <c r="J46" s="3"/>
    </row>
    <row r="47" spans="1:10" ht="34">
      <c r="A47" s="3" t="s">
        <v>2440</v>
      </c>
      <c r="B47" s="3" t="s">
        <v>3211</v>
      </c>
      <c r="C47" s="3" t="s">
        <v>3210</v>
      </c>
      <c r="D47" s="3" t="s">
        <v>8568</v>
      </c>
      <c r="E47" s="3" t="s">
        <v>198</v>
      </c>
      <c r="F47" s="3" t="s">
        <v>8618</v>
      </c>
      <c r="G47" s="3" t="s">
        <v>35</v>
      </c>
      <c r="H47" s="3"/>
      <c r="I47" s="3"/>
      <c r="J47" s="3"/>
    </row>
    <row r="48" spans="1:10" ht="51">
      <c r="A48" s="3" t="s">
        <v>468</v>
      </c>
      <c r="B48" s="3" t="s">
        <v>3281</v>
      </c>
      <c r="C48" s="3" t="s">
        <v>3280</v>
      </c>
      <c r="D48" s="3" t="s">
        <v>8568</v>
      </c>
      <c r="E48" s="3" t="s">
        <v>198</v>
      </c>
      <c r="F48" s="3" t="s">
        <v>8618</v>
      </c>
      <c r="G48" s="3" t="s">
        <v>35</v>
      </c>
      <c r="H48" s="3"/>
      <c r="I48" s="3"/>
      <c r="J48" s="3"/>
    </row>
    <row r="49" spans="1:10" ht="51">
      <c r="A49" s="3" t="s">
        <v>468</v>
      </c>
      <c r="B49" s="3" t="s">
        <v>3281</v>
      </c>
      <c r="C49" s="3" t="s">
        <v>3280</v>
      </c>
      <c r="D49" s="3" t="s">
        <v>8568</v>
      </c>
      <c r="E49" s="3" t="s">
        <v>214</v>
      </c>
      <c r="F49" s="3" t="s">
        <v>8622</v>
      </c>
      <c r="G49" s="3" t="s">
        <v>35</v>
      </c>
      <c r="H49" s="3"/>
      <c r="I49" s="3"/>
      <c r="J49" s="3"/>
    </row>
    <row r="50" spans="1:10" ht="34">
      <c r="A50" s="3" t="s">
        <v>1223</v>
      </c>
      <c r="B50" s="3" t="s">
        <v>3283</v>
      </c>
      <c r="C50" s="3" t="s">
        <v>3282</v>
      </c>
      <c r="D50" s="3" t="s">
        <v>8568</v>
      </c>
      <c r="E50" s="3" t="s">
        <v>198</v>
      </c>
      <c r="F50" s="3" t="s">
        <v>8618</v>
      </c>
      <c r="G50" s="3" t="s">
        <v>35</v>
      </c>
      <c r="H50" s="3"/>
      <c r="I50" s="3"/>
      <c r="J50" s="3"/>
    </row>
    <row r="51" spans="1:10" ht="34">
      <c r="A51" s="3" t="s">
        <v>3358</v>
      </c>
      <c r="B51" s="3" t="s">
        <v>758</v>
      </c>
      <c r="C51" s="3" t="s">
        <v>3359</v>
      </c>
      <c r="D51" s="3" t="s">
        <v>8568</v>
      </c>
      <c r="E51" s="3" t="s">
        <v>198</v>
      </c>
      <c r="F51" s="3" t="s">
        <v>8618</v>
      </c>
      <c r="G51" s="3" t="s">
        <v>35</v>
      </c>
      <c r="H51" s="3"/>
      <c r="I51" s="3"/>
      <c r="J51" s="3"/>
    </row>
    <row r="52" spans="1:10" ht="34">
      <c r="A52" s="3" t="s">
        <v>1752</v>
      </c>
      <c r="B52" s="3" t="s">
        <v>3399</v>
      </c>
      <c r="C52" s="3" t="s">
        <v>3398</v>
      </c>
      <c r="D52" s="3" t="s">
        <v>8568</v>
      </c>
      <c r="E52" s="3" t="s">
        <v>198</v>
      </c>
      <c r="F52" s="3" t="s">
        <v>8618</v>
      </c>
      <c r="G52" s="3" t="s">
        <v>35</v>
      </c>
      <c r="H52" s="3"/>
      <c r="I52" s="3"/>
      <c r="J52" s="3"/>
    </row>
    <row r="53" spans="1:10" ht="51">
      <c r="A53" s="3" t="s">
        <v>291</v>
      </c>
      <c r="B53" s="3" t="s">
        <v>3405</v>
      </c>
      <c r="C53" s="3" t="s">
        <v>3404</v>
      </c>
      <c r="D53" s="3" t="s">
        <v>8568</v>
      </c>
      <c r="E53" s="3" t="s">
        <v>198</v>
      </c>
      <c r="F53" s="3" t="s">
        <v>8618</v>
      </c>
      <c r="G53" s="3" t="s">
        <v>35</v>
      </c>
      <c r="H53" s="3"/>
      <c r="I53" s="3"/>
      <c r="J53" s="3"/>
    </row>
    <row r="54" spans="1:10" ht="51">
      <c r="A54" s="3" t="s">
        <v>2125</v>
      </c>
      <c r="B54" s="3" t="s">
        <v>3456</v>
      </c>
      <c r="C54" s="3" t="s">
        <v>3455</v>
      </c>
      <c r="D54" s="3" t="s">
        <v>8568</v>
      </c>
      <c r="E54" s="3" t="s">
        <v>198</v>
      </c>
      <c r="F54" s="3" t="s">
        <v>8618</v>
      </c>
      <c r="G54" s="3" t="s">
        <v>35</v>
      </c>
      <c r="H54" s="3"/>
      <c r="I54" s="3"/>
      <c r="J54" s="3"/>
    </row>
    <row r="55" spans="1:10" ht="34">
      <c r="A55" s="3" t="s">
        <v>354</v>
      </c>
      <c r="B55" s="3" t="s">
        <v>3508</v>
      </c>
      <c r="C55" s="3" t="s">
        <v>3507</v>
      </c>
      <c r="D55" s="3" t="s">
        <v>8568</v>
      </c>
      <c r="E55" s="3" t="s">
        <v>198</v>
      </c>
      <c r="F55" s="3" t="s">
        <v>8618</v>
      </c>
      <c r="G55" s="3" t="s">
        <v>35</v>
      </c>
      <c r="H55" s="3"/>
      <c r="I55" s="3"/>
      <c r="J55" s="3"/>
    </row>
    <row r="56" spans="1:10" ht="34">
      <c r="A56" s="3" t="s">
        <v>1601</v>
      </c>
      <c r="B56" s="3" t="s">
        <v>3517</v>
      </c>
      <c r="C56" s="3" t="s">
        <v>3516</v>
      </c>
      <c r="D56" s="3" t="s">
        <v>8568</v>
      </c>
      <c r="E56" s="3" t="s">
        <v>198</v>
      </c>
      <c r="F56" s="3" t="s">
        <v>8618</v>
      </c>
      <c r="G56" s="3" t="s">
        <v>35</v>
      </c>
      <c r="H56" s="3"/>
      <c r="I56" s="3"/>
      <c r="J56" s="3"/>
    </row>
    <row r="57" spans="1:10" ht="34">
      <c r="A57" s="3" t="s">
        <v>3536</v>
      </c>
      <c r="B57" s="3" t="s">
        <v>3538</v>
      </c>
      <c r="C57" s="3" t="s">
        <v>3537</v>
      </c>
      <c r="D57" s="3" t="s">
        <v>8568</v>
      </c>
      <c r="E57" s="3" t="s">
        <v>198</v>
      </c>
      <c r="F57" s="3" t="s">
        <v>8618</v>
      </c>
      <c r="G57" s="3" t="s">
        <v>35</v>
      </c>
      <c r="H57" s="3"/>
      <c r="I57" s="3"/>
      <c r="J57" s="3"/>
    </row>
    <row r="58" spans="1:10" ht="34">
      <c r="A58" s="3" t="s">
        <v>546</v>
      </c>
      <c r="B58" s="3" t="s">
        <v>3581</v>
      </c>
      <c r="C58" s="3" t="s">
        <v>3580</v>
      </c>
      <c r="D58" s="3" t="s">
        <v>8568</v>
      </c>
      <c r="E58" s="3" t="s">
        <v>198</v>
      </c>
      <c r="F58" s="3" t="s">
        <v>8763</v>
      </c>
      <c r="G58" s="3" t="s">
        <v>35</v>
      </c>
      <c r="H58" s="3"/>
      <c r="I58" s="3"/>
      <c r="J58" s="3"/>
    </row>
    <row r="59" spans="1:10" ht="51">
      <c r="A59" s="3" t="s">
        <v>2171</v>
      </c>
      <c r="B59" s="3" t="s">
        <v>3591</v>
      </c>
      <c r="C59" s="3" t="s">
        <v>3590</v>
      </c>
      <c r="D59" s="3" t="s">
        <v>8568</v>
      </c>
      <c r="E59" s="3" t="s">
        <v>198</v>
      </c>
      <c r="F59" s="3" t="s">
        <v>9056</v>
      </c>
      <c r="G59" s="3" t="s">
        <v>35</v>
      </c>
      <c r="H59" s="3"/>
      <c r="I59" s="3"/>
      <c r="J59" s="3"/>
    </row>
    <row r="60" spans="1:10" ht="17">
      <c r="A60" s="3" t="s">
        <v>1161</v>
      </c>
      <c r="B60" s="3" t="s">
        <v>3660</v>
      </c>
      <c r="C60" s="3" t="s">
        <v>3658</v>
      </c>
      <c r="D60" s="3" t="s">
        <v>8568</v>
      </c>
      <c r="E60" s="3" t="s">
        <v>3659</v>
      </c>
      <c r="F60" s="3" t="s">
        <v>8843</v>
      </c>
      <c r="G60" s="3" t="s">
        <v>35</v>
      </c>
      <c r="H60" s="3"/>
      <c r="I60" s="3"/>
      <c r="J60" s="3"/>
    </row>
    <row r="61" spans="1:10" ht="17">
      <c r="A61" s="3" t="s">
        <v>1161</v>
      </c>
      <c r="B61" s="3" t="s">
        <v>3660</v>
      </c>
      <c r="C61" s="3" t="s">
        <v>3658</v>
      </c>
      <c r="D61" s="3" t="s">
        <v>8568</v>
      </c>
      <c r="E61" s="3" t="s">
        <v>3661</v>
      </c>
      <c r="F61" s="3" t="s">
        <v>9063</v>
      </c>
      <c r="G61" s="3" t="s">
        <v>35</v>
      </c>
      <c r="H61" s="3"/>
      <c r="I61" s="3"/>
      <c r="J61" s="3"/>
    </row>
    <row r="62" spans="1:10" ht="51">
      <c r="A62" s="3" t="s">
        <v>2070</v>
      </c>
      <c r="B62" s="3" t="s">
        <v>758</v>
      </c>
      <c r="C62" s="3" t="s">
        <v>3662</v>
      </c>
      <c r="D62" s="3" t="s">
        <v>8568</v>
      </c>
      <c r="E62" s="3" t="s">
        <v>198</v>
      </c>
      <c r="F62" s="3" t="s">
        <v>8618</v>
      </c>
      <c r="G62" s="3" t="s">
        <v>35</v>
      </c>
      <c r="H62" s="3"/>
      <c r="I62" s="3"/>
      <c r="J62" s="3"/>
    </row>
    <row r="63" spans="1:10" ht="34">
      <c r="A63" s="3" t="s">
        <v>3769</v>
      </c>
      <c r="B63" s="3" t="s">
        <v>1878</v>
      </c>
      <c r="C63" s="3" t="s">
        <v>3770</v>
      </c>
      <c r="D63" s="3" t="s">
        <v>8568</v>
      </c>
      <c r="E63" s="3" t="s">
        <v>217</v>
      </c>
      <c r="F63" s="3" t="s">
        <v>8869</v>
      </c>
      <c r="G63" s="3" t="s">
        <v>35</v>
      </c>
      <c r="H63" s="3"/>
      <c r="I63" s="3"/>
      <c r="J63" s="3"/>
    </row>
    <row r="64" spans="1:10" ht="34">
      <c r="A64" s="3" t="s">
        <v>3778</v>
      </c>
      <c r="B64" s="3" t="s">
        <v>3780</v>
      </c>
      <c r="C64" s="3" t="s">
        <v>3779</v>
      </c>
      <c r="D64" s="3" t="s">
        <v>8568</v>
      </c>
      <c r="E64" s="3" t="s">
        <v>198</v>
      </c>
      <c r="F64" s="3" t="s">
        <v>8618</v>
      </c>
      <c r="G64" s="3" t="s">
        <v>35</v>
      </c>
      <c r="H64" s="3"/>
      <c r="I64" s="3"/>
      <c r="J64" s="3"/>
    </row>
    <row r="65" spans="1:10" ht="51">
      <c r="A65" s="3" t="s">
        <v>311</v>
      </c>
      <c r="B65" s="3" t="s">
        <v>3806</v>
      </c>
      <c r="C65" s="3" t="s">
        <v>3804</v>
      </c>
      <c r="D65" s="3" t="s">
        <v>8568</v>
      </c>
      <c r="E65" s="3" t="s">
        <v>3805</v>
      </c>
      <c r="F65" s="3" t="s">
        <v>9080</v>
      </c>
      <c r="G65" s="3" t="s">
        <v>35</v>
      </c>
      <c r="H65" s="3"/>
      <c r="I65" s="3"/>
      <c r="J65" s="3"/>
    </row>
    <row r="66" spans="1:10" ht="17">
      <c r="A66" s="3" t="s">
        <v>3005</v>
      </c>
      <c r="B66" s="3" t="s">
        <v>3814</v>
      </c>
      <c r="C66" s="3" t="s">
        <v>3813</v>
      </c>
      <c r="D66" s="3" t="s">
        <v>8568</v>
      </c>
      <c r="E66" s="3" t="s">
        <v>198</v>
      </c>
      <c r="F66" s="3" t="s">
        <v>8618</v>
      </c>
      <c r="G66" s="3" t="s">
        <v>35</v>
      </c>
      <c r="H66" s="3"/>
      <c r="I66" s="3"/>
      <c r="J66" s="3"/>
    </row>
    <row r="67" spans="1:10" ht="51">
      <c r="A67" s="3" t="s">
        <v>1381</v>
      </c>
      <c r="B67" s="3" t="s">
        <v>3817</v>
      </c>
      <c r="C67" s="3" t="s">
        <v>3816</v>
      </c>
      <c r="D67" s="3" t="s">
        <v>8568</v>
      </c>
      <c r="E67" s="3" t="s">
        <v>198</v>
      </c>
      <c r="F67" s="3" t="s">
        <v>8618</v>
      </c>
      <c r="G67" s="3" t="s">
        <v>35</v>
      </c>
      <c r="H67" s="3"/>
      <c r="I67" s="3"/>
      <c r="J67" s="3"/>
    </row>
    <row r="68" spans="1:10" ht="34">
      <c r="A68" s="3" t="s">
        <v>1325</v>
      </c>
      <c r="B68" s="3" t="s">
        <v>4048</v>
      </c>
      <c r="C68" s="3" t="s">
        <v>4047</v>
      </c>
      <c r="D68" s="3" t="s">
        <v>8568</v>
      </c>
      <c r="E68" s="3" t="s">
        <v>198</v>
      </c>
      <c r="F68" s="3" t="s">
        <v>8618</v>
      </c>
      <c r="G68" s="3" t="s">
        <v>35</v>
      </c>
      <c r="H68" s="3"/>
      <c r="I68" s="3"/>
      <c r="J68" s="3"/>
    </row>
    <row r="69" spans="1:10" ht="34">
      <c r="A69" s="3" t="s">
        <v>920</v>
      </c>
      <c r="B69" s="3" t="s">
        <v>4105</v>
      </c>
      <c r="C69" s="3" t="s">
        <v>4104</v>
      </c>
      <c r="D69" s="3" t="s">
        <v>8568</v>
      </c>
      <c r="E69" s="3" t="s">
        <v>214</v>
      </c>
      <c r="F69" s="3" t="s">
        <v>8622</v>
      </c>
      <c r="G69" s="3" t="s">
        <v>35</v>
      </c>
      <c r="H69" s="3"/>
      <c r="I69" s="3"/>
      <c r="J69" s="3"/>
    </row>
    <row r="70" spans="1:10" ht="51">
      <c r="A70" s="3" t="s">
        <v>3858</v>
      </c>
      <c r="B70" s="3" t="s">
        <v>4149</v>
      </c>
      <c r="C70" s="3" t="s">
        <v>4148</v>
      </c>
      <c r="D70" s="3" t="s">
        <v>8568</v>
      </c>
      <c r="E70" s="3" t="s">
        <v>198</v>
      </c>
      <c r="F70" s="3" t="s">
        <v>8618</v>
      </c>
      <c r="G70" s="3" t="s">
        <v>35</v>
      </c>
      <c r="H70" s="3"/>
      <c r="I70" s="3"/>
      <c r="J70" s="3"/>
    </row>
    <row r="71" spans="1:10" ht="34">
      <c r="A71" s="3" t="s">
        <v>1440</v>
      </c>
      <c r="B71" s="3" t="s">
        <v>4199</v>
      </c>
      <c r="C71" s="3" t="s">
        <v>4197</v>
      </c>
      <c r="D71" s="3" t="s">
        <v>8568</v>
      </c>
      <c r="E71" s="3" t="s">
        <v>4198</v>
      </c>
      <c r="F71" s="3" t="s">
        <v>9122</v>
      </c>
      <c r="G71" s="3" t="s">
        <v>35</v>
      </c>
      <c r="H71" s="3"/>
      <c r="I71" s="3"/>
      <c r="J71" s="3"/>
    </row>
    <row r="72" spans="1:10" ht="34">
      <c r="A72" s="3" t="s">
        <v>325</v>
      </c>
      <c r="B72" s="3" t="s">
        <v>4332</v>
      </c>
      <c r="C72" s="3" t="s">
        <v>4331</v>
      </c>
      <c r="D72" s="3" t="s">
        <v>8568</v>
      </c>
      <c r="E72" s="3" t="s">
        <v>198</v>
      </c>
      <c r="F72" s="3" t="s">
        <v>8618</v>
      </c>
      <c r="G72" s="3" t="s">
        <v>35</v>
      </c>
      <c r="H72" s="3"/>
      <c r="I72" s="3"/>
      <c r="J72" s="3"/>
    </row>
    <row r="73" spans="1:10" ht="34">
      <c r="A73" s="3" t="s">
        <v>354</v>
      </c>
      <c r="B73" s="3" t="s">
        <v>4373</v>
      </c>
      <c r="C73" s="3" t="s">
        <v>4372</v>
      </c>
      <c r="D73" s="3" t="s">
        <v>8568</v>
      </c>
      <c r="E73" s="3" t="s">
        <v>198</v>
      </c>
      <c r="F73" s="3" t="s">
        <v>8618</v>
      </c>
      <c r="G73" s="3" t="s">
        <v>35</v>
      </c>
      <c r="H73" s="3"/>
      <c r="I73" s="3"/>
      <c r="J73" s="3"/>
    </row>
    <row r="74" spans="1:10" ht="51">
      <c r="A74" s="3" t="s">
        <v>3584</v>
      </c>
      <c r="B74" s="3" t="s">
        <v>4433</v>
      </c>
      <c r="C74" s="3" t="s">
        <v>4432</v>
      </c>
      <c r="D74" s="3" t="s">
        <v>8568</v>
      </c>
      <c r="E74" s="3" t="s">
        <v>217</v>
      </c>
      <c r="F74" s="3" t="s">
        <v>8869</v>
      </c>
      <c r="G74" s="3" t="s">
        <v>35</v>
      </c>
      <c r="H74" s="3"/>
      <c r="I74" s="3"/>
      <c r="J74" s="3"/>
    </row>
    <row r="75" spans="1:10" ht="34">
      <c r="A75" s="3" t="s">
        <v>274</v>
      </c>
      <c r="B75" s="3" t="s">
        <v>4492</v>
      </c>
      <c r="C75" s="3" t="s">
        <v>4491</v>
      </c>
      <c r="D75" s="3" t="s">
        <v>8568</v>
      </c>
      <c r="E75" s="3" t="s">
        <v>198</v>
      </c>
      <c r="F75" s="3" t="s">
        <v>8618</v>
      </c>
      <c r="G75" s="3" t="s">
        <v>35</v>
      </c>
      <c r="H75" s="3"/>
      <c r="I75" s="3"/>
      <c r="J75" s="3"/>
    </row>
    <row r="76" spans="1:10" ht="34">
      <c r="A76" s="3" t="s">
        <v>44</v>
      </c>
      <c r="B76" s="3" t="s">
        <v>4561</v>
      </c>
      <c r="C76" s="3" t="s">
        <v>4560</v>
      </c>
      <c r="D76" s="3" t="s">
        <v>8568</v>
      </c>
      <c r="E76" s="3" t="s">
        <v>198</v>
      </c>
      <c r="F76" s="3" t="s">
        <v>8618</v>
      </c>
      <c r="G76" s="3" t="s">
        <v>35</v>
      </c>
      <c r="H76" s="3"/>
      <c r="I76" s="3"/>
      <c r="J76" s="3"/>
    </row>
    <row r="77" spans="1:10" ht="34">
      <c r="A77" s="3" t="s">
        <v>700</v>
      </c>
      <c r="B77" s="3" t="s">
        <v>4582</v>
      </c>
      <c r="C77" s="3" t="s">
        <v>4580</v>
      </c>
      <c r="D77" s="3" t="s">
        <v>8568</v>
      </c>
      <c r="E77" s="3" t="s">
        <v>4581</v>
      </c>
      <c r="F77" s="3" t="s">
        <v>9056</v>
      </c>
      <c r="G77" s="3" t="s">
        <v>35</v>
      </c>
      <c r="H77" s="3"/>
      <c r="I77" s="3"/>
      <c r="J77" s="3"/>
    </row>
    <row r="78" spans="1:10" ht="34">
      <c r="A78" s="3" t="s">
        <v>1161</v>
      </c>
      <c r="B78" s="3" t="s">
        <v>4631</v>
      </c>
      <c r="C78" s="3" t="s">
        <v>4629</v>
      </c>
      <c r="D78" s="3" t="s">
        <v>8568</v>
      </c>
      <c r="E78" s="3" t="s">
        <v>4630</v>
      </c>
      <c r="F78" s="3" t="s">
        <v>9162</v>
      </c>
      <c r="G78" s="3" t="s">
        <v>35</v>
      </c>
      <c r="H78" s="3"/>
      <c r="I78" s="3"/>
      <c r="J78" s="3"/>
    </row>
    <row r="79" spans="1:10" ht="34">
      <c r="A79" s="3" t="s">
        <v>1161</v>
      </c>
      <c r="B79" s="3" t="s">
        <v>4631</v>
      </c>
      <c r="C79" s="3" t="s">
        <v>4629</v>
      </c>
      <c r="D79" s="3" t="s">
        <v>8568</v>
      </c>
      <c r="E79" s="3" t="s">
        <v>4633</v>
      </c>
      <c r="F79" s="3" t="s">
        <v>9162</v>
      </c>
      <c r="G79" s="3" t="s">
        <v>35</v>
      </c>
      <c r="H79" s="3"/>
      <c r="I79" s="3"/>
      <c r="J79" s="3"/>
    </row>
    <row r="80" spans="1:10" ht="34">
      <c r="A80" s="3" t="s">
        <v>1670</v>
      </c>
      <c r="B80" s="3" t="s">
        <v>4639</v>
      </c>
      <c r="C80" s="3" t="s">
        <v>4638</v>
      </c>
      <c r="D80" s="3" t="s">
        <v>8568</v>
      </c>
      <c r="E80" s="3" t="s">
        <v>4581</v>
      </c>
      <c r="F80" s="3" t="s">
        <v>9056</v>
      </c>
      <c r="G80" s="3" t="s">
        <v>35</v>
      </c>
      <c r="H80" s="3"/>
      <c r="I80" s="3"/>
      <c r="J80" s="3"/>
    </row>
    <row r="81" spans="1:10" ht="51">
      <c r="A81" s="3" t="s">
        <v>376</v>
      </c>
      <c r="B81" s="3" t="s">
        <v>3581</v>
      </c>
      <c r="C81" s="3" t="s">
        <v>4646</v>
      </c>
      <c r="D81" s="3" t="s">
        <v>8568</v>
      </c>
      <c r="E81" s="3" t="s">
        <v>198</v>
      </c>
      <c r="F81" s="3" t="s">
        <v>8763</v>
      </c>
      <c r="G81" s="3" t="s">
        <v>35</v>
      </c>
      <c r="H81" s="3"/>
      <c r="I81" s="3"/>
      <c r="J81" s="3"/>
    </row>
    <row r="82" spans="1:10" ht="51">
      <c r="A82" s="3" t="s">
        <v>295</v>
      </c>
      <c r="B82" s="3" t="s">
        <v>758</v>
      </c>
      <c r="C82" s="3" t="s">
        <v>4706</v>
      </c>
      <c r="D82" s="3" t="s">
        <v>8568</v>
      </c>
      <c r="E82" s="3" t="s">
        <v>198</v>
      </c>
      <c r="F82" s="3" t="s">
        <v>8618</v>
      </c>
      <c r="G82" s="3" t="s">
        <v>35</v>
      </c>
      <c r="H82" s="3"/>
      <c r="I82" s="3"/>
      <c r="J82" s="3"/>
    </row>
    <row r="83" spans="1:10" ht="51">
      <c r="A83" s="3" t="s">
        <v>2529</v>
      </c>
      <c r="B83" s="3" t="s">
        <v>4790</v>
      </c>
      <c r="C83" s="3" t="s">
        <v>4789</v>
      </c>
      <c r="D83" s="3" t="s">
        <v>8568</v>
      </c>
      <c r="E83" s="3" t="s">
        <v>198</v>
      </c>
      <c r="F83" s="3" t="s">
        <v>8618</v>
      </c>
      <c r="G83" s="3" t="s">
        <v>35</v>
      </c>
      <c r="H83" s="3"/>
      <c r="I83" s="3"/>
      <c r="J83" s="3"/>
    </row>
    <row r="84" spans="1:10" ht="51">
      <c r="A84" s="3" t="s">
        <v>2529</v>
      </c>
      <c r="B84" s="3" t="s">
        <v>4790</v>
      </c>
      <c r="C84" s="3" t="s">
        <v>4789</v>
      </c>
      <c r="D84" s="3" t="s">
        <v>8568</v>
      </c>
      <c r="E84" s="3" t="s">
        <v>198</v>
      </c>
      <c r="F84" s="3" t="s">
        <v>8618</v>
      </c>
      <c r="G84" s="3" t="s">
        <v>35</v>
      </c>
      <c r="H84" s="3"/>
      <c r="I84" s="3"/>
      <c r="J84" s="3"/>
    </row>
    <row r="85" spans="1:10" ht="34">
      <c r="A85" s="3" t="s">
        <v>4782</v>
      </c>
      <c r="B85" s="3" t="s">
        <v>758</v>
      </c>
      <c r="C85" s="3" t="s">
        <v>4835</v>
      </c>
      <c r="D85" s="3" t="s">
        <v>8568</v>
      </c>
      <c r="E85" s="3" t="s">
        <v>198</v>
      </c>
      <c r="F85" s="3" t="s">
        <v>8618</v>
      </c>
      <c r="G85" s="3" t="s">
        <v>35</v>
      </c>
      <c r="H85" s="3"/>
      <c r="I85" s="3"/>
      <c r="J85" s="3"/>
    </row>
    <row r="86" spans="1:10" ht="34">
      <c r="A86" s="3" t="s">
        <v>1331</v>
      </c>
      <c r="B86" s="3" t="s">
        <v>4869</v>
      </c>
      <c r="C86" s="3" t="s">
        <v>4868</v>
      </c>
      <c r="D86" s="3" t="s">
        <v>8568</v>
      </c>
      <c r="E86" s="3" t="s">
        <v>198</v>
      </c>
      <c r="F86" s="3" t="s">
        <v>8618</v>
      </c>
      <c r="G86" s="3" t="s">
        <v>35</v>
      </c>
      <c r="H86" s="3"/>
      <c r="I86" s="3"/>
      <c r="J86" s="3"/>
    </row>
    <row r="87" spans="1:10" ht="68">
      <c r="A87" s="3" t="s">
        <v>2729</v>
      </c>
      <c r="B87" s="3" t="s">
        <v>5013</v>
      </c>
      <c r="C87" s="3" t="s">
        <v>5011</v>
      </c>
      <c r="D87" s="3" t="s">
        <v>8568</v>
      </c>
      <c r="E87" s="3" t="s">
        <v>5012</v>
      </c>
      <c r="F87" s="3" t="s">
        <v>8721</v>
      </c>
      <c r="G87" s="3" t="s">
        <v>9566</v>
      </c>
      <c r="H87" s="3"/>
      <c r="I87" s="3"/>
      <c r="J87" s="3"/>
    </row>
    <row r="88" spans="1:10" ht="68">
      <c r="A88" s="3" t="s">
        <v>2154</v>
      </c>
      <c r="B88" s="3" t="s">
        <v>5038</v>
      </c>
      <c r="C88" s="3" t="s">
        <v>11904</v>
      </c>
      <c r="D88" s="3" t="s">
        <v>8568</v>
      </c>
      <c r="E88" s="3" t="s">
        <v>5037</v>
      </c>
      <c r="F88" s="3" t="s">
        <v>8618</v>
      </c>
      <c r="G88" s="3" t="s">
        <v>606</v>
      </c>
      <c r="H88" s="3"/>
      <c r="I88" s="3"/>
      <c r="J88" s="3"/>
    </row>
    <row r="89" spans="1:10" ht="34">
      <c r="A89" s="3" t="s">
        <v>1752</v>
      </c>
      <c r="B89" s="3" t="s">
        <v>5247</v>
      </c>
      <c r="C89" s="3" t="s">
        <v>5246</v>
      </c>
      <c r="D89" s="3" t="s">
        <v>8568</v>
      </c>
      <c r="E89" s="3" t="s">
        <v>198</v>
      </c>
      <c r="F89" s="3" t="s">
        <v>8618</v>
      </c>
      <c r="G89" s="3" t="s">
        <v>35</v>
      </c>
      <c r="H89" s="3"/>
      <c r="I89" s="3"/>
      <c r="J89" s="3"/>
    </row>
    <row r="90" spans="1:10" ht="51">
      <c r="A90" s="3" t="s">
        <v>2831</v>
      </c>
      <c r="B90" s="3" t="s">
        <v>5389</v>
      </c>
      <c r="C90" s="3" t="s">
        <v>5388</v>
      </c>
      <c r="D90" s="3" t="s">
        <v>8568</v>
      </c>
      <c r="E90" s="3" t="s">
        <v>198</v>
      </c>
      <c r="F90" s="3" t="s">
        <v>8618</v>
      </c>
      <c r="G90" s="3" t="s">
        <v>35</v>
      </c>
      <c r="H90" s="3"/>
      <c r="I90" s="3"/>
      <c r="J90" s="3"/>
    </row>
    <row r="91" spans="1:10" ht="34">
      <c r="A91" s="3" t="s">
        <v>1524</v>
      </c>
      <c r="B91" s="3" t="s">
        <v>5514</v>
      </c>
      <c r="C91" s="3" t="s">
        <v>5513</v>
      </c>
      <c r="D91" s="3" t="s">
        <v>8568</v>
      </c>
      <c r="E91" s="3" t="s">
        <v>198</v>
      </c>
      <c r="F91" s="3" t="s">
        <v>8763</v>
      </c>
      <c r="G91" s="3" t="s">
        <v>35</v>
      </c>
      <c r="H91" s="3"/>
      <c r="I91" s="3"/>
      <c r="J91" s="3"/>
    </row>
    <row r="92" spans="1:10" ht="34">
      <c r="A92" s="3" t="s">
        <v>153</v>
      </c>
      <c r="B92" s="3" t="s">
        <v>5557</v>
      </c>
      <c r="C92" s="3" t="s">
        <v>5556</v>
      </c>
      <c r="D92" s="3" t="s">
        <v>8568</v>
      </c>
      <c r="E92" s="3" t="s">
        <v>217</v>
      </c>
      <c r="F92" s="3" t="s">
        <v>8869</v>
      </c>
      <c r="G92" s="3" t="s">
        <v>35</v>
      </c>
      <c r="H92" s="3"/>
      <c r="I92" s="3"/>
      <c r="J92" s="3"/>
    </row>
    <row r="93" spans="1:10" ht="34">
      <c r="A93" s="3" t="s">
        <v>3286</v>
      </c>
      <c r="B93" s="3" t="s">
        <v>758</v>
      </c>
      <c r="C93" s="3" t="s">
        <v>5582</v>
      </c>
      <c r="D93" s="3" t="s">
        <v>8568</v>
      </c>
      <c r="E93" s="3" t="s">
        <v>198</v>
      </c>
      <c r="F93" s="3" t="s">
        <v>8618</v>
      </c>
      <c r="G93" s="3" t="s">
        <v>35</v>
      </c>
      <c r="H93" s="3"/>
      <c r="I93" s="3"/>
      <c r="J93" s="3"/>
    </row>
    <row r="94" spans="1:10" ht="51">
      <c r="A94" s="3" t="s">
        <v>1202</v>
      </c>
      <c r="B94" s="3" t="s">
        <v>5585</v>
      </c>
      <c r="C94" s="3" t="s">
        <v>11978</v>
      </c>
      <c r="D94" s="3" t="s">
        <v>8568</v>
      </c>
      <c r="E94" s="3" t="s">
        <v>5584</v>
      </c>
      <c r="F94" s="3" t="s">
        <v>9256</v>
      </c>
      <c r="G94" s="3" t="s">
        <v>225</v>
      </c>
      <c r="H94" s="3"/>
      <c r="I94" s="3"/>
      <c r="J94" s="3"/>
    </row>
    <row r="95" spans="1:10" ht="51">
      <c r="A95" s="3" t="s">
        <v>1253</v>
      </c>
      <c r="B95" s="3" t="s">
        <v>5590</v>
      </c>
      <c r="C95" s="3" t="s">
        <v>5589</v>
      </c>
      <c r="D95" s="3" t="s">
        <v>8568</v>
      </c>
      <c r="E95" s="3" t="s">
        <v>198</v>
      </c>
      <c r="F95" s="3" t="s">
        <v>9257</v>
      </c>
      <c r="G95" s="3" t="s">
        <v>35</v>
      </c>
      <c r="H95" s="3"/>
      <c r="I95" s="3"/>
      <c r="J95" s="3"/>
    </row>
    <row r="96" spans="1:10" ht="34">
      <c r="A96" s="3" t="s">
        <v>2800</v>
      </c>
      <c r="B96" s="3" t="s">
        <v>5645</v>
      </c>
      <c r="C96" s="3" t="s">
        <v>5643</v>
      </c>
      <c r="D96" s="3" t="s">
        <v>8568</v>
      </c>
      <c r="E96" s="3" t="s">
        <v>5644</v>
      </c>
      <c r="F96" s="3" t="s">
        <v>9262</v>
      </c>
      <c r="G96" s="3" t="s">
        <v>35</v>
      </c>
      <c r="H96" s="3"/>
      <c r="I96" s="3"/>
      <c r="J96" s="3"/>
    </row>
    <row r="97" spans="1:10" ht="85">
      <c r="A97" s="3" t="s">
        <v>4961</v>
      </c>
      <c r="B97" s="3" t="s">
        <v>5653</v>
      </c>
      <c r="C97" s="3" t="s">
        <v>5652</v>
      </c>
      <c r="D97" s="3" t="s">
        <v>8568</v>
      </c>
      <c r="E97" s="3" t="s">
        <v>198</v>
      </c>
      <c r="F97" s="3" t="s">
        <v>8618</v>
      </c>
      <c r="G97" s="3" t="s">
        <v>35</v>
      </c>
      <c r="H97" s="3"/>
      <c r="I97" s="3"/>
      <c r="J97" s="3"/>
    </row>
    <row r="98" spans="1:10" ht="17">
      <c r="A98" s="3" t="s">
        <v>2171</v>
      </c>
      <c r="B98" s="3" t="s">
        <v>5656</v>
      </c>
      <c r="C98" s="3" t="s">
        <v>5654</v>
      </c>
      <c r="D98" s="3" t="s">
        <v>8568</v>
      </c>
      <c r="E98" s="3" t="s">
        <v>5655</v>
      </c>
      <c r="F98" s="3" t="s">
        <v>8721</v>
      </c>
      <c r="G98" s="3" t="s">
        <v>35</v>
      </c>
      <c r="H98" s="3"/>
      <c r="I98" s="3"/>
      <c r="J98" s="3"/>
    </row>
    <row r="99" spans="1:10" ht="51">
      <c r="A99" s="3" t="s">
        <v>2875</v>
      </c>
      <c r="B99" s="3" t="s">
        <v>5389</v>
      </c>
      <c r="C99" s="3" t="s">
        <v>5710</v>
      </c>
      <c r="D99" s="3" t="s">
        <v>8568</v>
      </c>
      <c r="E99" s="3" t="s">
        <v>198</v>
      </c>
      <c r="F99" s="3" t="s">
        <v>8618</v>
      </c>
      <c r="G99" s="3" t="s">
        <v>35</v>
      </c>
      <c r="H99" s="3"/>
      <c r="I99" s="3"/>
      <c r="J99" s="3"/>
    </row>
    <row r="100" spans="1:10" ht="51">
      <c r="A100" s="3" t="s">
        <v>760</v>
      </c>
      <c r="B100" s="3" t="s">
        <v>5735</v>
      </c>
      <c r="C100" s="3" t="s">
        <v>5734</v>
      </c>
      <c r="D100" s="3" t="s">
        <v>8568</v>
      </c>
      <c r="E100" s="3" t="s">
        <v>198</v>
      </c>
      <c r="F100" s="3" t="s">
        <v>9267</v>
      </c>
      <c r="G100" s="3" t="s">
        <v>35</v>
      </c>
      <c r="H100" s="3"/>
      <c r="I100" s="3"/>
      <c r="J100" s="3"/>
    </row>
    <row r="101" spans="1:10" ht="34">
      <c r="A101" s="3" t="s">
        <v>2171</v>
      </c>
      <c r="B101" s="3" t="s">
        <v>5787</v>
      </c>
      <c r="C101" s="3" t="s">
        <v>5785</v>
      </c>
      <c r="D101" s="3" t="s">
        <v>8568</v>
      </c>
      <c r="E101" s="3" t="s">
        <v>5786</v>
      </c>
      <c r="F101" s="3" t="s">
        <v>8843</v>
      </c>
      <c r="G101" s="3" t="s">
        <v>4224</v>
      </c>
      <c r="H101" s="3"/>
      <c r="I101" s="3"/>
      <c r="J101" s="3"/>
    </row>
    <row r="102" spans="1:10" ht="34">
      <c r="A102" s="3" t="s">
        <v>5432</v>
      </c>
      <c r="B102" s="3" t="s">
        <v>5860</v>
      </c>
      <c r="C102" s="3" t="s">
        <v>5859</v>
      </c>
      <c r="D102" s="3" t="s">
        <v>8568</v>
      </c>
      <c r="E102" s="3" t="s">
        <v>198</v>
      </c>
      <c r="F102" s="3" t="s">
        <v>8763</v>
      </c>
      <c r="G102" s="3" t="s">
        <v>35</v>
      </c>
      <c r="H102" s="3"/>
      <c r="I102" s="3"/>
      <c r="J102" s="3"/>
    </row>
    <row r="103" spans="1:10" ht="34">
      <c r="A103" s="3" t="s">
        <v>112</v>
      </c>
      <c r="B103" s="3" t="s">
        <v>5869</v>
      </c>
      <c r="C103" s="3" t="s">
        <v>5867</v>
      </c>
      <c r="D103" s="3" t="s">
        <v>8568</v>
      </c>
      <c r="E103" s="3" t="s">
        <v>5868</v>
      </c>
      <c r="F103" s="3" t="s">
        <v>8721</v>
      </c>
      <c r="G103" s="3" t="s">
        <v>35</v>
      </c>
      <c r="H103" s="3"/>
      <c r="I103" s="3"/>
      <c r="J103" s="3"/>
    </row>
    <row r="104" spans="1:10" ht="51">
      <c r="A104" s="3" t="s">
        <v>2575</v>
      </c>
      <c r="B104" s="3" t="s">
        <v>5892</v>
      </c>
      <c r="C104" s="3" t="s">
        <v>5891</v>
      </c>
      <c r="D104" s="3" t="s">
        <v>8568</v>
      </c>
      <c r="E104" s="3" t="s">
        <v>198</v>
      </c>
      <c r="F104" s="3" t="s">
        <v>8618</v>
      </c>
      <c r="G104" s="3" t="s">
        <v>35</v>
      </c>
      <c r="H104" s="3"/>
      <c r="I104" s="3"/>
      <c r="J104" s="3"/>
    </row>
    <row r="105" spans="1:10" ht="34">
      <c r="A105" s="3" t="s">
        <v>958</v>
      </c>
      <c r="B105" s="3" t="s">
        <v>5895</v>
      </c>
      <c r="C105" s="3" t="s">
        <v>5894</v>
      </c>
      <c r="D105" s="3" t="s">
        <v>8568</v>
      </c>
      <c r="E105" s="3" t="s">
        <v>198</v>
      </c>
      <c r="F105" s="3" t="s">
        <v>8618</v>
      </c>
      <c r="G105" s="3" t="s">
        <v>35</v>
      </c>
      <c r="H105" s="3"/>
      <c r="I105" s="3"/>
      <c r="J105" s="3"/>
    </row>
    <row r="106" spans="1:10" ht="51">
      <c r="A106" s="3" t="s">
        <v>1182</v>
      </c>
      <c r="B106" s="3" t="s">
        <v>5948</v>
      </c>
      <c r="C106" s="3" t="s">
        <v>5947</v>
      </c>
      <c r="D106" s="3" t="s">
        <v>8568</v>
      </c>
      <c r="E106" s="3" t="s">
        <v>198</v>
      </c>
      <c r="F106" s="3" t="s">
        <v>8618</v>
      </c>
      <c r="G106" s="3" t="s">
        <v>35</v>
      </c>
      <c r="H106" s="3"/>
      <c r="I106" s="3"/>
      <c r="J106" s="3"/>
    </row>
    <row r="107" spans="1:10" ht="34">
      <c r="A107" s="3" t="s">
        <v>769</v>
      </c>
      <c r="B107" s="3" t="s">
        <v>3581</v>
      </c>
      <c r="C107" s="3" t="s">
        <v>5973</v>
      </c>
      <c r="D107" s="3" t="s">
        <v>8568</v>
      </c>
      <c r="E107" s="3" t="s">
        <v>198</v>
      </c>
      <c r="F107" s="3" t="s">
        <v>8763</v>
      </c>
      <c r="G107" s="3" t="s">
        <v>35</v>
      </c>
      <c r="H107" s="3"/>
      <c r="I107" s="3"/>
      <c r="J107" s="3"/>
    </row>
    <row r="108" spans="1:10" ht="51">
      <c r="A108" s="3" t="s">
        <v>1389</v>
      </c>
      <c r="B108" s="3" t="s">
        <v>6034</v>
      </c>
      <c r="C108" s="3" t="s">
        <v>6033</v>
      </c>
      <c r="D108" s="3" t="s">
        <v>8568</v>
      </c>
      <c r="E108" s="3" t="s">
        <v>214</v>
      </c>
      <c r="F108" s="3" t="s">
        <v>8622</v>
      </c>
      <c r="G108" s="3" t="s">
        <v>35</v>
      </c>
      <c r="H108" s="3"/>
      <c r="I108" s="3"/>
      <c r="J108" s="3"/>
    </row>
    <row r="109" spans="1:10" ht="34">
      <c r="A109" s="3" t="s">
        <v>2186</v>
      </c>
      <c r="B109" s="3" t="s">
        <v>6045</v>
      </c>
      <c r="C109" s="3" t="s">
        <v>6044</v>
      </c>
      <c r="D109" s="3" t="s">
        <v>8568</v>
      </c>
      <c r="E109" s="3" t="s">
        <v>198</v>
      </c>
      <c r="F109" s="3" t="s">
        <v>8618</v>
      </c>
      <c r="G109" s="3" t="s">
        <v>35</v>
      </c>
      <c r="H109" s="3"/>
      <c r="I109" s="3"/>
      <c r="J109" s="3"/>
    </row>
    <row r="110" spans="1:10" ht="34">
      <c r="A110" s="3" t="s">
        <v>1902</v>
      </c>
      <c r="B110" s="3" t="s">
        <v>6171</v>
      </c>
      <c r="C110" s="3" t="s">
        <v>6170</v>
      </c>
      <c r="D110" s="3" t="s">
        <v>8568</v>
      </c>
      <c r="E110" s="3" t="s">
        <v>214</v>
      </c>
      <c r="F110" s="3" t="s">
        <v>8622</v>
      </c>
      <c r="G110" s="3" t="s">
        <v>35</v>
      </c>
      <c r="H110" s="3"/>
      <c r="I110" s="3"/>
      <c r="J110" s="3"/>
    </row>
    <row r="111" spans="1:10" ht="34">
      <c r="A111" s="3" t="s">
        <v>6194</v>
      </c>
      <c r="B111" s="3" t="s">
        <v>6196</v>
      </c>
      <c r="C111" s="3" t="s">
        <v>6195</v>
      </c>
      <c r="D111" s="3" t="s">
        <v>8568</v>
      </c>
      <c r="E111" s="3" t="s">
        <v>198</v>
      </c>
      <c r="F111" s="3" t="s">
        <v>8618</v>
      </c>
      <c r="G111" s="3" t="s">
        <v>35</v>
      </c>
      <c r="H111" s="3"/>
      <c r="I111" s="3"/>
      <c r="J111" s="3"/>
    </row>
    <row r="112" spans="1:10" ht="51">
      <c r="A112" s="3" t="s">
        <v>2575</v>
      </c>
      <c r="B112" s="3" t="s">
        <v>758</v>
      </c>
      <c r="C112" s="3" t="s">
        <v>6197</v>
      </c>
      <c r="D112" s="3" t="s">
        <v>8568</v>
      </c>
      <c r="E112" s="3" t="s">
        <v>198</v>
      </c>
      <c r="F112" s="3" t="s">
        <v>8618</v>
      </c>
      <c r="G112" s="3" t="s">
        <v>35</v>
      </c>
      <c r="H112" s="3"/>
      <c r="I112" s="3"/>
      <c r="J112" s="3"/>
    </row>
    <row r="113" spans="1:10" ht="34">
      <c r="A113" s="3" t="s">
        <v>2171</v>
      </c>
      <c r="B113" s="3" t="s">
        <v>6222</v>
      </c>
      <c r="C113" s="3" t="s">
        <v>6220</v>
      </c>
      <c r="D113" s="3" t="s">
        <v>8568</v>
      </c>
      <c r="E113" s="3" t="s">
        <v>6221</v>
      </c>
      <c r="F113" s="3" t="s">
        <v>8721</v>
      </c>
      <c r="G113" s="3" t="s">
        <v>35</v>
      </c>
      <c r="H113" s="3"/>
      <c r="I113" s="3"/>
      <c r="J113" s="3"/>
    </row>
    <row r="114" spans="1:10" ht="17">
      <c r="A114" s="3" t="s">
        <v>1129</v>
      </c>
      <c r="B114" s="3" t="s">
        <v>6287</v>
      </c>
      <c r="C114" s="3" t="s">
        <v>6285</v>
      </c>
      <c r="D114" s="3" t="s">
        <v>8568</v>
      </c>
      <c r="E114" s="3" t="s">
        <v>6286</v>
      </c>
      <c r="F114" s="3" t="s">
        <v>9311</v>
      </c>
      <c r="G114" s="3" t="s">
        <v>35</v>
      </c>
      <c r="H114" s="3"/>
      <c r="I114" s="3"/>
      <c r="J114" s="3"/>
    </row>
    <row r="115" spans="1:10" ht="51">
      <c r="A115" s="3" t="s">
        <v>1182</v>
      </c>
      <c r="B115" s="3" t="s">
        <v>865</v>
      </c>
      <c r="C115" s="3" t="s">
        <v>6328</v>
      </c>
      <c r="D115" s="3" t="s">
        <v>8568</v>
      </c>
      <c r="E115" s="3" t="s">
        <v>198</v>
      </c>
      <c r="F115" s="3" t="s">
        <v>8618</v>
      </c>
      <c r="G115" s="3" t="s">
        <v>35</v>
      </c>
      <c r="H115" s="3"/>
      <c r="I115" s="3"/>
      <c r="J115" s="3"/>
    </row>
    <row r="116" spans="1:10" ht="34">
      <c r="A116" s="3" t="s">
        <v>129</v>
      </c>
      <c r="B116" s="3" t="s">
        <v>6355</v>
      </c>
      <c r="C116" s="3" t="s">
        <v>6354</v>
      </c>
      <c r="D116" s="3" t="s">
        <v>8568</v>
      </c>
      <c r="E116" s="3" t="s">
        <v>198</v>
      </c>
      <c r="F116" s="3" t="s">
        <v>8763</v>
      </c>
      <c r="G116" s="3" t="s">
        <v>35</v>
      </c>
      <c r="H116" s="3"/>
      <c r="I116" s="3"/>
      <c r="J116" s="3"/>
    </row>
    <row r="117" spans="1:10" ht="51">
      <c r="A117" s="3" t="s">
        <v>2585</v>
      </c>
      <c r="B117" s="3" t="s">
        <v>6436</v>
      </c>
      <c r="C117" s="3" t="s">
        <v>6435</v>
      </c>
      <c r="D117" s="3" t="s">
        <v>8568</v>
      </c>
      <c r="E117" s="3" t="s">
        <v>198</v>
      </c>
      <c r="F117" s="3" t="s">
        <v>8618</v>
      </c>
      <c r="G117" s="3" t="s">
        <v>35</v>
      </c>
      <c r="H117" s="3"/>
      <c r="I117" s="3"/>
      <c r="J117" s="3"/>
    </row>
    <row r="118" spans="1:10" ht="17">
      <c r="A118" s="3" t="s">
        <v>2558</v>
      </c>
      <c r="B118" s="3" t="s">
        <v>6484</v>
      </c>
      <c r="C118" s="3" t="s">
        <v>6482</v>
      </c>
      <c r="D118" s="3" t="s">
        <v>8568</v>
      </c>
      <c r="E118" s="3" t="s">
        <v>6483</v>
      </c>
      <c r="F118" s="3" t="s">
        <v>9162</v>
      </c>
      <c r="G118" s="3" t="s">
        <v>35</v>
      </c>
      <c r="H118" s="3"/>
      <c r="I118" s="3"/>
      <c r="J118" s="3"/>
    </row>
    <row r="119" spans="1:10" ht="34">
      <c r="A119" s="3" t="s">
        <v>4558</v>
      </c>
      <c r="B119" s="3" t="s">
        <v>758</v>
      </c>
      <c r="C119" s="3" t="s">
        <v>6604</v>
      </c>
      <c r="D119" s="3" t="s">
        <v>8568</v>
      </c>
      <c r="E119" s="3" t="s">
        <v>198</v>
      </c>
      <c r="F119" s="3" t="s">
        <v>8618</v>
      </c>
      <c r="G119" s="3" t="s">
        <v>35</v>
      </c>
      <c r="H119" s="3"/>
      <c r="I119" s="3"/>
      <c r="J119" s="3"/>
    </row>
    <row r="120" spans="1:10" ht="51">
      <c r="A120" s="3" t="s">
        <v>5191</v>
      </c>
      <c r="B120" s="3" t="s">
        <v>6641</v>
      </c>
      <c r="C120" s="3" t="s">
        <v>6640</v>
      </c>
      <c r="D120" s="3" t="s">
        <v>8568</v>
      </c>
      <c r="E120" s="3" t="s">
        <v>198</v>
      </c>
      <c r="F120" s="3" t="s">
        <v>8618</v>
      </c>
      <c r="G120" s="3" t="s">
        <v>35</v>
      </c>
      <c r="H120" s="3"/>
      <c r="I120" s="3"/>
      <c r="J120" s="3"/>
    </row>
    <row r="121" spans="1:10" ht="34">
      <c r="A121" s="3" t="s">
        <v>2558</v>
      </c>
      <c r="B121" s="3" t="s">
        <v>6484</v>
      </c>
      <c r="C121" s="3" t="s">
        <v>6689</v>
      </c>
      <c r="D121" s="3" t="s">
        <v>8568</v>
      </c>
      <c r="E121" s="3" t="s">
        <v>6690</v>
      </c>
      <c r="F121" s="3" t="s">
        <v>9162</v>
      </c>
      <c r="G121" s="3" t="s">
        <v>35</v>
      </c>
      <c r="H121" s="3"/>
      <c r="I121" s="3"/>
      <c r="J121" s="3"/>
    </row>
    <row r="122" spans="1:10" ht="68">
      <c r="A122" s="3" t="s">
        <v>2121</v>
      </c>
      <c r="B122" s="3" t="s">
        <v>215</v>
      </c>
      <c r="C122" s="3" t="s">
        <v>12134</v>
      </c>
      <c r="D122" s="3" t="s">
        <v>8568</v>
      </c>
      <c r="E122" s="3" t="s">
        <v>6818</v>
      </c>
      <c r="F122" s="3" t="s">
        <v>8622</v>
      </c>
      <c r="G122" s="3" t="s">
        <v>6819</v>
      </c>
      <c r="H122" s="3"/>
      <c r="I122" s="3"/>
      <c r="J122" s="3"/>
    </row>
    <row r="123" spans="1:10" ht="51">
      <c r="A123" s="3" t="s">
        <v>1615</v>
      </c>
      <c r="B123" s="3" t="s">
        <v>6843</v>
      </c>
      <c r="C123" s="3" t="s">
        <v>6842</v>
      </c>
      <c r="D123" s="3" t="s">
        <v>8568</v>
      </c>
      <c r="E123" s="3" t="s">
        <v>198</v>
      </c>
      <c r="F123" s="3" t="s">
        <v>8618</v>
      </c>
      <c r="G123" s="3" t="s">
        <v>35</v>
      </c>
      <c r="H123" s="3"/>
      <c r="I123" s="3"/>
      <c r="J123" s="3"/>
    </row>
    <row r="124" spans="1:10" ht="51">
      <c r="A124" s="3" t="s">
        <v>1253</v>
      </c>
      <c r="B124" s="3" t="s">
        <v>6847</v>
      </c>
      <c r="C124" s="3" t="s">
        <v>6845</v>
      </c>
      <c r="D124" s="3" t="s">
        <v>8568</v>
      </c>
      <c r="E124" s="3" t="s">
        <v>6846</v>
      </c>
      <c r="F124" s="3" t="s">
        <v>9358</v>
      </c>
      <c r="G124" s="3" t="s">
        <v>35</v>
      </c>
      <c r="H124" s="3"/>
      <c r="I124" s="3"/>
      <c r="J124" s="3"/>
    </row>
    <row r="125" spans="1:10" ht="34">
      <c r="A125" s="3" t="s">
        <v>1467</v>
      </c>
      <c r="B125" s="3" t="s">
        <v>6930</v>
      </c>
      <c r="C125" s="3" t="s">
        <v>6929</v>
      </c>
      <c r="D125" s="3" t="s">
        <v>8568</v>
      </c>
      <c r="E125" s="3" t="s">
        <v>198</v>
      </c>
      <c r="F125" s="3" t="s">
        <v>8618</v>
      </c>
      <c r="G125" s="3" t="s">
        <v>35</v>
      </c>
      <c r="H125" s="3"/>
      <c r="I125" s="3"/>
      <c r="J125" s="3"/>
    </row>
    <row r="126" spans="1:10" ht="34">
      <c r="A126" s="3" t="s">
        <v>3389</v>
      </c>
      <c r="B126" s="3" t="s">
        <v>6942</v>
      </c>
      <c r="C126" s="3" t="s">
        <v>6941</v>
      </c>
      <c r="D126" s="3" t="s">
        <v>8568</v>
      </c>
      <c r="E126" s="3" t="s">
        <v>214</v>
      </c>
      <c r="F126" s="3" t="s">
        <v>8622</v>
      </c>
      <c r="G126" s="3" t="s">
        <v>35</v>
      </c>
      <c r="H126" s="3"/>
      <c r="I126" s="3"/>
      <c r="J126" s="3"/>
    </row>
    <row r="127" spans="1:10" ht="34">
      <c r="A127" s="3" t="s">
        <v>3389</v>
      </c>
      <c r="B127" s="3" t="s">
        <v>6942</v>
      </c>
      <c r="C127" s="3" t="s">
        <v>6941</v>
      </c>
      <c r="D127" s="3" t="s">
        <v>8568</v>
      </c>
      <c r="E127" s="3" t="s">
        <v>214</v>
      </c>
      <c r="F127" s="3" t="s">
        <v>8622</v>
      </c>
      <c r="G127" s="3" t="s">
        <v>35</v>
      </c>
      <c r="H127" s="3"/>
      <c r="I127" s="3"/>
      <c r="J127" s="3"/>
    </row>
    <row r="128" spans="1:10" ht="68">
      <c r="A128" s="3" t="s">
        <v>172</v>
      </c>
      <c r="B128" s="3" t="s">
        <v>6944</v>
      </c>
      <c r="C128" s="3" t="s">
        <v>6943</v>
      </c>
      <c r="D128" s="3" t="s">
        <v>8568</v>
      </c>
      <c r="E128" s="3" t="s">
        <v>4581</v>
      </c>
      <c r="F128" s="3" t="s">
        <v>9056</v>
      </c>
      <c r="G128" s="3" t="s">
        <v>35</v>
      </c>
      <c r="H128" s="3"/>
      <c r="I128" s="3"/>
      <c r="J128" s="3"/>
    </row>
    <row r="129" spans="1:10" ht="17">
      <c r="A129" s="3" t="s">
        <v>2329</v>
      </c>
      <c r="B129" s="3" t="s">
        <v>7067</v>
      </c>
      <c r="C129" s="3" t="s">
        <v>7066</v>
      </c>
      <c r="D129" s="3" t="s">
        <v>8568</v>
      </c>
      <c r="E129" s="3" t="s">
        <v>198</v>
      </c>
      <c r="F129" s="3" t="s">
        <v>8618</v>
      </c>
      <c r="G129" s="3" t="s">
        <v>35</v>
      </c>
      <c r="H129" s="3"/>
      <c r="I129" s="3"/>
      <c r="J129" s="3"/>
    </row>
    <row r="130" spans="1:10" ht="34">
      <c r="A130" s="3" t="s">
        <v>1400</v>
      </c>
      <c r="B130" s="3" t="s">
        <v>7081</v>
      </c>
      <c r="C130" s="3" t="s">
        <v>7080</v>
      </c>
      <c r="D130" s="3" t="s">
        <v>8568</v>
      </c>
      <c r="E130" s="3" t="s">
        <v>198</v>
      </c>
      <c r="F130" s="3" t="s">
        <v>8618</v>
      </c>
      <c r="G130" s="3" t="s">
        <v>35</v>
      </c>
      <c r="H130" s="3"/>
      <c r="I130" s="3"/>
      <c r="J130" s="3"/>
    </row>
    <row r="131" spans="1:10" ht="51">
      <c r="A131" s="3" t="s">
        <v>2058</v>
      </c>
      <c r="B131" s="3" t="s">
        <v>7144</v>
      </c>
      <c r="C131" s="3" t="s">
        <v>7142</v>
      </c>
      <c r="D131" s="3" t="s">
        <v>8568</v>
      </c>
      <c r="E131" s="3" t="s">
        <v>7143</v>
      </c>
      <c r="F131" s="3" t="s">
        <v>9383</v>
      </c>
      <c r="G131" s="3" t="s">
        <v>35</v>
      </c>
      <c r="H131" s="3"/>
      <c r="I131" s="3"/>
      <c r="J131" s="3"/>
    </row>
    <row r="132" spans="1:10" ht="68">
      <c r="A132" s="3" t="s">
        <v>1510</v>
      </c>
      <c r="B132" s="3" t="s">
        <v>7178</v>
      </c>
      <c r="C132" s="3" t="s">
        <v>7177</v>
      </c>
      <c r="D132" s="3" t="s">
        <v>8568</v>
      </c>
      <c r="E132" s="3" t="s">
        <v>198</v>
      </c>
      <c r="F132" s="3" t="s">
        <v>9386</v>
      </c>
      <c r="G132" s="3" t="s">
        <v>35</v>
      </c>
      <c r="H132" s="3"/>
      <c r="I132" s="3"/>
      <c r="J132" s="3"/>
    </row>
    <row r="133" spans="1:10" ht="34">
      <c r="A133" s="3" t="s">
        <v>3967</v>
      </c>
      <c r="B133" s="3" t="s">
        <v>7234</v>
      </c>
      <c r="C133" s="3" t="s">
        <v>7233</v>
      </c>
      <c r="D133" s="3" t="s">
        <v>8568</v>
      </c>
      <c r="E133" s="3" t="s">
        <v>217</v>
      </c>
      <c r="F133" s="3" t="s">
        <v>9395</v>
      </c>
      <c r="G133" s="3" t="s">
        <v>35</v>
      </c>
      <c r="H133" s="3"/>
      <c r="I133" s="3"/>
      <c r="J133" s="3"/>
    </row>
    <row r="134" spans="1:10" ht="34">
      <c r="A134" s="3" t="s">
        <v>3531</v>
      </c>
      <c r="B134" s="3" t="s">
        <v>758</v>
      </c>
      <c r="C134" s="3" t="s">
        <v>7264</v>
      </c>
      <c r="D134" s="3" t="s">
        <v>8568</v>
      </c>
      <c r="E134" s="3" t="s">
        <v>198</v>
      </c>
      <c r="F134" s="3" t="s">
        <v>8618</v>
      </c>
      <c r="G134" s="3" t="s">
        <v>35</v>
      </c>
      <c r="H134" s="3"/>
      <c r="I134" s="3"/>
      <c r="J134" s="3"/>
    </row>
    <row r="135" spans="1:10" ht="34">
      <c r="A135" s="3" t="s">
        <v>464</v>
      </c>
      <c r="B135" s="3" t="s">
        <v>7304</v>
      </c>
      <c r="C135" s="3" t="s">
        <v>7303</v>
      </c>
      <c r="D135" s="3" t="s">
        <v>8568</v>
      </c>
      <c r="E135" s="3" t="s">
        <v>219</v>
      </c>
      <c r="F135" s="3" t="s">
        <v>8624</v>
      </c>
      <c r="G135" s="3" t="s">
        <v>35</v>
      </c>
      <c r="H135" s="3"/>
      <c r="I135" s="3"/>
      <c r="J135" s="3"/>
    </row>
    <row r="136" spans="1:10" ht="34">
      <c r="A136" s="3" t="s">
        <v>112</v>
      </c>
      <c r="B136" s="3" t="s">
        <v>7337</v>
      </c>
      <c r="C136" s="3" t="s">
        <v>7335</v>
      </c>
      <c r="D136" s="3" t="s">
        <v>8568</v>
      </c>
      <c r="E136" s="3" t="s">
        <v>7336</v>
      </c>
      <c r="F136" s="3" t="s">
        <v>8721</v>
      </c>
      <c r="G136" s="3" t="s">
        <v>35</v>
      </c>
      <c r="H136" s="3"/>
      <c r="I136" s="3"/>
      <c r="J136" s="3"/>
    </row>
    <row r="137" spans="1:10" ht="34">
      <c r="A137" s="3" t="s">
        <v>1192</v>
      </c>
      <c r="B137" s="3" t="s">
        <v>758</v>
      </c>
      <c r="C137" s="3" t="s">
        <v>7359</v>
      </c>
      <c r="D137" s="3" t="s">
        <v>8568</v>
      </c>
      <c r="E137" s="3" t="s">
        <v>198</v>
      </c>
      <c r="F137" s="3" t="s">
        <v>8618</v>
      </c>
      <c r="G137" s="3" t="s">
        <v>35</v>
      </c>
      <c r="H137" s="3"/>
      <c r="I137" s="3"/>
      <c r="J137" s="3"/>
    </row>
    <row r="138" spans="1:10" ht="51">
      <c r="A138" s="3" t="s">
        <v>6194</v>
      </c>
      <c r="B138" s="3" t="s">
        <v>758</v>
      </c>
      <c r="C138" s="3" t="s">
        <v>7417</v>
      </c>
      <c r="D138" s="3" t="s">
        <v>8568</v>
      </c>
      <c r="E138" s="3" t="s">
        <v>198</v>
      </c>
      <c r="F138" s="3" t="s">
        <v>8618</v>
      </c>
      <c r="G138" s="3" t="s">
        <v>35</v>
      </c>
      <c r="H138" s="3"/>
      <c r="I138" s="3"/>
      <c r="J138" s="3"/>
    </row>
    <row r="139" spans="1:10" ht="51">
      <c r="A139" s="3" t="s">
        <v>1209</v>
      </c>
      <c r="B139" s="3" t="s">
        <v>7462</v>
      </c>
      <c r="C139" s="3" t="s">
        <v>7460</v>
      </c>
      <c r="D139" s="3" t="s">
        <v>8568</v>
      </c>
      <c r="E139" s="3" t="s">
        <v>7461</v>
      </c>
      <c r="F139" s="3" t="s">
        <v>8843</v>
      </c>
      <c r="G139" s="3" t="s">
        <v>533</v>
      </c>
      <c r="H139" s="3"/>
      <c r="I139" s="3"/>
      <c r="J139" s="3"/>
    </row>
    <row r="140" spans="1:10" ht="51">
      <c r="A140" s="3" t="s">
        <v>5051</v>
      </c>
      <c r="B140" s="3" t="s">
        <v>758</v>
      </c>
      <c r="C140" s="3" t="s">
        <v>7575</v>
      </c>
      <c r="D140" s="3" t="s">
        <v>8568</v>
      </c>
      <c r="E140" s="3" t="s">
        <v>198</v>
      </c>
      <c r="F140" s="3" t="s">
        <v>8618</v>
      </c>
      <c r="G140" s="3" t="s">
        <v>35</v>
      </c>
      <c r="H140" s="3"/>
      <c r="I140" s="3"/>
      <c r="J140" s="3"/>
    </row>
    <row r="141" spans="1:10" ht="34">
      <c r="A141" s="3" t="s">
        <v>1499</v>
      </c>
      <c r="B141" s="3" t="s">
        <v>7620</v>
      </c>
      <c r="C141" s="3" t="s">
        <v>7618</v>
      </c>
      <c r="D141" s="3" t="s">
        <v>8568</v>
      </c>
      <c r="E141" s="3" t="s">
        <v>7619</v>
      </c>
      <c r="F141" s="3" t="s">
        <v>9428</v>
      </c>
      <c r="G141" s="3" t="s">
        <v>35</v>
      </c>
      <c r="H141" s="3"/>
      <c r="I141" s="3"/>
      <c r="J141" s="3"/>
    </row>
    <row r="142" spans="1:10" ht="51">
      <c r="A142" s="3" t="s">
        <v>5191</v>
      </c>
      <c r="B142" s="3" t="s">
        <v>7627</v>
      </c>
      <c r="C142" s="3" t="s">
        <v>7625</v>
      </c>
      <c r="D142" s="3" t="s">
        <v>8568</v>
      </c>
      <c r="E142" s="3" t="s">
        <v>7626</v>
      </c>
      <c r="F142" s="3" t="s">
        <v>9122</v>
      </c>
      <c r="G142" s="3" t="s">
        <v>35</v>
      </c>
      <c r="H142" s="3"/>
      <c r="I142" s="3"/>
      <c r="J142" s="3"/>
    </row>
    <row r="143" spans="1:10" ht="51">
      <c r="A143" s="3" t="s">
        <v>5191</v>
      </c>
      <c r="B143" s="3" t="s">
        <v>7627</v>
      </c>
      <c r="C143" s="3" t="s">
        <v>7625</v>
      </c>
      <c r="D143" s="3" t="s">
        <v>8568</v>
      </c>
      <c r="E143" s="3" t="s">
        <v>7628</v>
      </c>
      <c r="F143" s="3" t="s">
        <v>8618</v>
      </c>
      <c r="G143" s="3" t="s">
        <v>35</v>
      </c>
      <c r="H143" s="3"/>
      <c r="I143" s="3"/>
      <c r="J143" s="3"/>
    </row>
    <row r="144" spans="1:10" ht="34">
      <c r="A144" s="3" t="s">
        <v>1015</v>
      </c>
      <c r="B144" s="3" t="s">
        <v>12254</v>
      </c>
      <c r="C144" s="3" t="s">
        <v>7629</v>
      </c>
      <c r="D144" s="3" t="s">
        <v>8568</v>
      </c>
      <c r="E144" s="3" t="s">
        <v>217</v>
      </c>
      <c r="F144" s="3" t="s">
        <v>8869</v>
      </c>
      <c r="G144" s="3" t="s">
        <v>35</v>
      </c>
      <c r="H144" s="3"/>
      <c r="I144" s="3"/>
      <c r="J144" s="3"/>
    </row>
    <row r="145" spans="1:10" ht="34">
      <c r="A145" s="3" t="s">
        <v>2448</v>
      </c>
      <c r="B145" s="3" t="s">
        <v>758</v>
      </c>
      <c r="C145" s="3" t="s">
        <v>7650</v>
      </c>
      <c r="D145" s="3" t="s">
        <v>8568</v>
      </c>
      <c r="E145" s="3" t="s">
        <v>198</v>
      </c>
      <c r="F145" s="3" t="s">
        <v>8618</v>
      </c>
      <c r="G145" s="3" t="s">
        <v>35</v>
      </c>
      <c r="H145" s="3"/>
      <c r="I145" s="3"/>
      <c r="J145" s="3"/>
    </row>
    <row r="146" spans="1:10" ht="34">
      <c r="A146" s="3" t="s">
        <v>2014</v>
      </c>
      <c r="B146" s="3" t="s">
        <v>7681</v>
      </c>
      <c r="C146" s="3" t="s">
        <v>7679</v>
      </c>
      <c r="D146" s="3" t="s">
        <v>8568</v>
      </c>
      <c r="E146" s="3" t="s">
        <v>7680</v>
      </c>
      <c r="F146" s="3" t="s">
        <v>8721</v>
      </c>
      <c r="G146" s="3" t="s">
        <v>35</v>
      </c>
      <c r="H146" s="3"/>
      <c r="I146" s="3"/>
      <c r="J146" s="3"/>
    </row>
    <row r="147" spans="1:10" ht="68">
      <c r="A147" s="3" t="s">
        <v>2163</v>
      </c>
      <c r="B147" s="3" t="s">
        <v>758</v>
      </c>
      <c r="C147" s="3" t="s">
        <v>7697</v>
      </c>
      <c r="D147" s="3" t="s">
        <v>8568</v>
      </c>
      <c r="E147" s="3" t="s">
        <v>198</v>
      </c>
      <c r="F147" s="3" t="s">
        <v>8618</v>
      </c>
      <c r="G147" s="3" t="s">
        <v>35</v>
      </c>
      <c r="H147" s="3"/>
      <c r="I147" s="3"/>
      <c r="J147" s="3"/>
    </row>
    <row r="148" spans="1:10" ht="34">
      <c r="A148" s="3" t="s">
        <v>1165</v>
      </c>
      <c r="B148" s="3" t="s">
        <v>7752</v>
      </c>
      <c r="C148" s="3" t="s">
        <v>7751</v>
      </c>
      <c r="D148" s="3" t="s">
        <v>8568</v>
      </c>
      <c r="E148" s="3" t="s">
        <v>217</v>
      </c>
      <c r="F148" s="3" t="s">
        <v>8869</v>
      </c>
      <c r="G148" s="3" t="s">
        <v>35</v>
      </c>
      <c r="H148" s="3"/>
      <c r="I148" s="3"/>
      <c r="J148" s="3"/>
    </row>
    <row r="149" spans="1:10" ht="51">
      <c r="A149" s="3" t="s">
        <v>4574</v>
      </c>
      <c r="B149" s="3" t="s">
        <v>758</v>
      </c>
      <c r="C149" s="3" t="s">
        <v>7754</v>
      </c>
      <c r="D149" s="3" t="s">
        <v>8568</v>
      </c>
      <c r="E149" s="3" t="s">
        <v>198</v>
      </c>
      <c r="F149" s="3" t="s">
        <v>8618</v>
      </c>
      <c r="G149" s="3" t="s">
        <v>35</v>
      </c>
      <c r="H149" s="3"/>
      <c r="I149" s="3"/>
      <c r="J149" s="3"/>
    </row>
    <row r="150" spans="1:10" ht="51">
      <c r="A150" s="3" t="s">
        <v>407</v>
      </c>
      <c r="B150" s="3" t="s">
        <v>7835</v>
      </c>
      <c r="C150" s="3" t="s">
        <v>7834</v>
      </c>
      <c r="D150" s="3" t="s">
        <v>8568</v>
      </c>
      <c r="E150" s="3" t="s">
        <v>198</v>
      </c>
      <c r="F150" s="3" t="s">
        <v>8618</v>
      </c>
      <c r="G150" s="3" t="s">
        <v>35</v>
      </c>
      <c r="H150" s="3"/>
      <c r="I150" s="3"/>
      <c r="J150" s="3"/>
    </row>
    <row r="151" spans="1:10" ht="68">
      <c r="A151" s="3" t="s">
        <v>3314</v>
      </c>
      <c r="B151" s="3" t="s">
        <v>7908</v>
      </c>
      <c r="C151" s="3" t="s">
        <v>7907</v>
      </c>
      <c r="D151" s="3" t="s">
        <v>8568</v>
      </c>
      <c r="E151" s="3" t="s">
        <v>198</v>
      </c>
      <c r="F151" s="3" t="s">
        <v>8618</v>
      </c>
      <c r="G151" s="3" t="s">
        <v>35</v>
      </c>
      <c r="H151" s="3"/>
      <c r="I151" s="3"/>
      <c r="J151" s="3"/>
    </row>
    <row r="152" spans="1:10" ht="51">
      <c r="A152" s="3" t="s">
        <v>2329</v>
      </c>
      <c r="B152" s="3" t="s">
        <v>8028</v>
      </c>
      <c r="C152" s="3" t="s">
        <v>8027</v>
      </c>
      <c r="D152" s="3" t="s">
        <v>8568</v>
      </c>
      <c r="E152" s="3" t="s">
        <v>198</v>
      </c>
      <c r="F152" s="3" t="s">
        <v>8618</v>
      </c>
      <c r="G152" s="3" t="s">
        <v>35</v>
      </c>
      <c r="H152" s="3"/>
      <c r="I152" s="3"/>
      <c r="J152" s="3"/>
    </row>
    <row r="153" spans="1:10" ht="34">
      <c r="A153" s="3" t="s">
        <v>291</v>
      </c>
      <c r="B153" s="3" t="s">
        <v>8067</v>
      </c>
      <c r="C153" s="3" t="s">
        <v>8066</v>
      </c>
      <c r="D153" s="3" t="s">
        <v>8568</v>
      </c>
      <c r="E153" s="3" t="s">
        <v>198</v>
      </c>
      <c r="F153" s="3" t="s">
        <v>8618</v>
      </c>
      <c r="G153" s="3" t="s">
        <v>35</v>
      </c>
      <c r="H153" s="3"/>
      <c r="I153" s="3"/>
      <c r="J153" s="3"/>
    </row>
    <row r="154" spans="1:10" ht="34">
      <c r="A154" s="3" t="s">
        <v>2800</v>
      </c>
      <c r="B154" s="3" t="s">
        <v>8161</v>
      </c>
      <c r="C154" s="3" t="s">
        <v>8159</v>
      </c>
      <c r="D154" s="3" t="s">
        <v>8568</v>
      </c>
      <c r="E154" s="3" t="s">
        <v>8160</v>
      </c>
      <c r="F154" s="3" t="s">
        <v>9472</v>
      </c>
      <c r="G154" s="3" t="s">
        <v>35</v>
      </c>
      <c r="H154" s="3"/>
      <c r="I154" s="3"/>
      <c r="J154" s="3"/>
    </row>
    <row r="155" spans="1:10" ht="51">
      <c r="A155" s="3" t="s">
        <v>5985</v>
      </c>
      <c r="B155" s="3" t="s">
        <v>758</v>
      </c>
      <c r="C155" s="3" t="s">
        <v>8190</v>
      </c>
      <c r="D155" s="3" t="s">
        <v>8568</v>
      </c>
      <c r="E155" s="3" t="s">
        <v>198</v>
      </c>
      <c r="F155" s="3" t="s">
        <v>8618</v>
      </c>
      <c r="G155" s="3" t="s">
        <v>35</v>
      </c>
      <c r="H155" s="3"/>
      <c r="I155" s="3"/>
      <c r="J155" s="3"/>
    </row>
    <row r="156" spans="1:10" ht="51">
      <c r="A156" s="3" t="s">
        <v>1552</v>
      </c>
      <c r="B156" s="3" t="s">
        <v>8204</v>
      </c>
      <c r="C156" s="3" t="s">
        <v>8203</v>
      </c>
      <c r="D156" s="3" t="s">
        <v>8568</v>
      </c>
      <c r="E156" s="3" t="s">
        <v>198</v>
      </c>
      <c r="F156" s="3" t="s">
        <v>8618</v>
      </c>
      <c r="G156" s="3" t="s">
        <v>35</v>
      </c>
      <c r="H156" s="3"/>
      <c r="I156" s="3"/>
      <c r="J156" s="3"/>
    </row>
    <row r="157" spans="1:10" ht="51">
      <c r="A157" s="3" t="s">
        <v>1552</v>
      </c>
      <c r="B157" s="3" t="s">
        <v>8204</v>
      </c>
      <c r="C157" s="3" t="s">
        <v>8203</v>
      </c>
      <c r="D157" s="3" t="s">
        <v>8568</v>
      </c>
      <c r="E157" s="3" t="s">
        <v>198</v>
      </c>
      <c r="F157" s="3" t="s">
        <v>8618</v>
      </c>
      <c r="G157" s="3" t="s">
        <v>35</v>
      </c>
      <c r="H157" s="3"/>
      <c r="I157" s="3"/>
      <c r="J157" s="3"/>
    </row>
    <row r="158" spans="1:10" ht="34">
      <c r="A158" s="3" t="s">
        <v>3153</v>
      </c>
      <c r="B158" s="3" t="s">
        <v>8226</v>
      </c>
      <c r="C158" s="3" t="s">
        <v>8225</v>
      </c>
      <c r="D158" s="3" t="s">
        <v>8568</v>
      </c>
      <c r="E158" s="3" t="s">
        <v>198</v>
      </c>
      <c r="F158" s="3" t="s">
        <v>8618</v>
      </c>
      <c r="G158" s="3" t="s">
        <v>35</v>
      </c>
      <c r="H158" s="3"/>
      <c r="I158" s="3"/>
      <c r="J158" s="3"/>
    </row>
    <row r="159" spans="1:10" ht="34">
      <c r="A159" s="3" t="s">
        <v>1524</v>
      </c>
      <c r="B159" s="3" t="s">
        <v>8347</v>
      </c>
      <c r="C159" s="3" t="s">
        <v>8346</v>
      </c>
      <c r="D159" s="3" t="s">
        <v>8568</v>
      </c>
      <c r="E159" s="3" t="s">
        <v>198</v>
      </c>
      <c r="F159" s="3" t="s">
        <v>8618</v>
      </c>
      <c r="G159" s="3" t="s">
        <v>35</v>
      </c>
      <c r="H159" s="3"/>
      <c r="I159" s="3"/>
      <c r="J159" s="3"/>
    </row>
    <row r="160" spans="1:10" ht="34">
      <c r="A160" s="3" t="s">
        <v>112</v>
      </c>
      <c r="B160" s="3" t="s">
        <v>8352</v>
      </c>
      <c r="C160" s="3" t="s">
        <v>8350</v>
      </c>
      <c r="D160" s="3" t="s">
        <v>8568</v>
      </c>
      <c r="E160" s="3" t="s">
        <v>8351</v>
      </c>
      <c r="F160" s="3" t="s">
        <v>8721</v>
      </c>
      <c r="G160" s="3" t="s">
        <v>35</v>
      </c>
      <c r="H160" s="3"/>
      <c r="I160" s="3"/>
      <c r="J160" s="3"/>
    </row>
    <row r="161" spans="1:10" ht="51">
      <c r="A161" s="3" t="s">
        <v>1030</v>
      </c>
      <c r="B161" s="3" t="s">
        <v>758</v>
      </c>
      <c r="C161" s="3" t="s">
        <v>8361</v>
      </c>
      <c r="D161" s="3" t="s">
        <v>8568</v>
      </c>
      <c r="E161" s="3" t="s">
        <v>198</v>
      </c>
      <c r="F161" s="3" t="s">
        <v>8618</v>
      </c>
      <c r="G161" s="3" t="s">
        <v>35</v>
      </c>
      <c r="H161" s="3"/>
      <c r="I161" s="3"/>
      <c r="J161" s="3"/>
    </row>
    <row r="162" spans="1:10" ht="17">
      <c r="A162" s="3" t="s">
        <v>1119</v>
      </c>
      <c r="B162" s="3" t="s">
        <v>8478</v>
      </c>
      <c r="C162" s="3" t="s">
        <v>8477</v>
      </c>
      <c r="D162" s="3" t="s">
        <v>8568</v>
      </c>
      <c r="E162" s="3" t="s">
        <v>219</v>
      </c>
      <c r="F162" s="3" t="s">
        <v>8624</v>
      </c>
      <c r="G162" s="3" t="s">
        <v>35</v>
      </c>
      <c r="H162" s="3"/>
      <c r="I162" s="3"/>
      <c r="J162" s="3"/>
    </row>
    <row r="163" spans="1:10" ht="119">
      <c r="A163" s="3" t="s">
        <v>160</v>
      </c>
      <c r="B163" s="3" t="s">
        <v>163</v>
      </c>
      <c r="C163" s="3" t="s">
        <v>161</v>
      </c>
      <c r="D163" s="3" t="s">
        <v>8566</v>
      </c>
      <c r="E163" s="3" t="s">
        <v>162</v>
      </c>
      <c r="F163" s="3" t="s">
        <v>8612</v>
      </c>
      <c r="G163" s="3" t="s">
        <v>35</v>
      </c>
      <c r="H163" s="3"/>
      <c r="I163" s="3"/>
      <c r="J163" s="3"/>
    </row>
    <row r="164" spans="1:10" ht="17">
      <c r="A164" s="3" t="s">
        <v>274</v>
      </c>
      <c r="B164" s="3" t="s">
        <v>277</v>
      </c>
      <c r="C164" s="3" t="s">
        <v>275</v>
      </c>
      <c r="D164" s="3" t="s">
        <v>8566</v>
      </c>
      <c r="E164" s="3" t="s">
        <v>276</v>
      </c>
      <c r="F164" s="3" t="s">
        <v>8638</v>
      </c>
      <c r="G164" s="3" t="s">
        <v>35</v>
      </c>
      <c r="H164" s="3"/>
      <c r="I164" s="3"/>
      <c r="J164" s="3"/>
    </row>
    <row r="165" spans="1:10" ht="34">
      <c r="A165" s="3" t="s">
        <v>468</v>
      </c>
      <c r="B165" s="3" t="s">
        <v>471</v>
      </c>
      <c r="C165" s="3" t="s">
        <v>469</v>
      </c>
      <c r="D165" s="3" t="s">
        <v>8566</v>
      </c>
      <c r="E165" s="3" t="s">
        <v>470</v>
      </c>
      <c r="F165" s="3" t="s">
        <v>8675</v>
      </c>
      <c r="G165" s="3" t="s">
        <v>35</v>
      </c>
      <c r="H165" s="3"/>
      <c r="I165" s="3"/>
      <c r="J165" s="3"/>
    </row>
    <row r="166" spans="1:10" ht="34">
      <c r="A166" s="3" t="s">
        <v>546</v>
      </c>
      <c r="B166" s="3" t="s">
        <v>549</v>
      </c>
      <c r="C166" s="3" t="s">
        <v>547</v>
      </c>
      <c r="D166" s="3" t="s">
        <v>8566</v>
      </c>
      <c r="E166" s="3" t="s">
        <v>548</v>
      </c>
      <c r="F166" s="3" t="s">
        <v>8691</v>
      </c>
      <c r="G166" s="3" t="s">
        <v>35</v>
      </c>
      <c r="H166" s="3"/>
      <c r="I166" s="3"/>
      <c r="J166" s="3"/>
    </row>
    <row r="167" spans="1:10" ht="34">
      <c r="A167" s="3" t="s">
        <v>695</v>
      </c>
      <c r="B167" s="3" t="s">
        <v>698</v>
      </c>
      <c r="C167" s="3" t="s">
        <v>11405</v>
      </c>
      <c r="D167" s="3" t="s">
        <v>8566</v>
      </c>
      <c r="E167" s="3" t="s">
        <v>697</v>
      </c>
      <c r="F167" s="3" t="s">
        <v>8716</v>
      </c>
      <c r="G167" s="3" t="s">
        <v>420</v>
      </c>
      <c r="H167" s="3"/>
      <c r="I167" s="3"/>
      <c r="J167" s="3"/>
    </row>
    <row r="168" spans="1:10" ht="85">
      <c r="A168" s="3" t="s">
        <v>112</v>
      </c>
      <c r="B168" s="3" t="s">
        <v>732</v>
      </c>
      <c r="C168" s="3" t="s">
        <v>11407</v>
      </c>
      <c r="D168" s="3" t="s">
        <v>8566</v>
      </c>
      <c r="E168" s="3" t="s">
        <v>734</v>
      </c>
      <c r="F168" s="3" t="s">
        <v>8722</v>
      </c>
      <c r="G168" s="3" t="s">
        <v>733</v>
      </c>
      <c r="H168" s="3"/>
      <c r="I168" s="3"/>
      <c r="J168" s="3"/>
    </row>
    <row r="169" spans="1:10" ht="34">
      <c r="A169" s="3" t="s">
        <v>776</v>
      </c>
      <c r="B169" s="3" t="s">
        <v>779</v>
      </c>
      <c r="C169" s="3" t="s">
        <v>777</v>
      </c>
      <c r="D169" s="3" t="s">
        <v>8566</v>
      </c>
      <c r="E169" s="3" t="s">
        <v>778</v>
      </c>
      <c r="F169" s="3" t="s">
        <v>8729</v>
      </c>
      <c r="G169" s="3" t="s">
        <v>35</v>
      </c>
      <c r="H169" s="3"/>
      <c r="I169" s="3"/>
      <c r="J169" s="3"/>
    </row>
    <row r="170" spans="1:10" ht="34">
      <c r="A170" s="3" t="s">
        <v>196</v>
      </c>
      <c r="B170" s="3" t="s">
        <v>855</v>
      </c>
      <c r="C170" s="3" t="s">
        <v>853</v>
      </c>
      <c r="D170" s="3" t="s">
        <v>8566</v>
      </c>
      <c r="E170" s="3" t="s">
        <v>854</v>
      </c>
      <c r="F170" s="3" t="s">
        <v>8743</v>
      </c>
      <c r="G170" s="3" t="s">
        <v>35</v>
      </c>
      <c r="H170" s="3"/>
      <c r="I170" s="3"/>
      <c r="J170" s="3"/>
    </row>
    <row r="171" spans="1:10" ht="34">
      <c r="A171" s="3" t="s">
        <v>1009</v>
      </c>
      <c r="B171" s="3" t="s">
        <v>1011</v>
      </c>
      <c r="C171" s="3" t="s">
        <v>1010</v>
      </c>
      <c r="D171" s="3" t="s">
        <v>8566</v>
      </c>
      <c r="E171" s="3" t="s">
        <v>778</v>
      </c>
      <c r="F171" s="3" t="s">
        <v>8729</v>
      </c>
      <c r="G171" s="3" t="s">
        <v>35</v>
      </c>
      <c r="H171" s="3"/>
      <c r="I171" s="3"/>
      <c r="J171" s="3"/>
    </row>
    <row r="172" spans="1:10" ht="51">
      <c r="A172" s="3" t="s">
        <v>472</v>
      </c>
      <c r="B172" s="3" t="s">
        <v>1057</v>
      </c>
      <c r="C172" s="3" t="s">
        <v>11443</v>
      </c>
      <c r="D172" s="3" t="s">
        <v>8566</v>
      </c>
      <c r="E172" s="3" t="s">
        <v>1056</v>
      </c>
      <c r="F172" s="3" t="s">
        <v>8766</v>
      </c>
      <c r="G172" s="3" t="s">
        <v>146</v>
      </c>
      <c r="H172" s="3"/>
      <c r="I172" s="3"/>
      <c r="J172" s="3"/>
    </row>
    <row r="173" spans="1:10" ht="34">
      <c r="A173" s="3" t="s">
        <v>1083</v>
      </c>
      <c r="B173" s="3" t="s">
        <v>1085</v>
      </c>
      <c r="C173" s="3" t="s">
        <v>1084</v>
      </c>
      <c r="D173" s="3" t="s">
        <v>8566</v>
      </c>
      <c r="E173" s="3" t="s">
        <v>548</v>
      </c>
      <c r="F173" s="3" t="s">
        <v>8769</v>
      </c>
      <c r="G173" s="3" t="s">
        <v>35</v>
      </c>
      <c r="H173" s="3"/>
      <c r="I173" s="3"/>
      <c r="J173" s="3"/>
    </row>
    <row r="174" spans="1:10" ht="34">
      <c r="A174" s="3" t="s">
        <v>1119</v>
      </c>
      <c r="B174" s="3" t="s">
        <v>1122</v>
      </c>
      <c r="C174" s="3" t="s">
        <v>1120</v>
      </c>
      <c r="D174" s="3" t="s">
        <v>8566</v>
      </c>
      <c r="E174" s="3" t="s">
        <v>1121</v>
      </c>
      <c r="F174" s="3" t="s">
        <v>8774</v>
      </c>
      <c r="G174" s="3" t="s">
        <v>35</v>
      </c>
      <c r="H174" s="3"/>
      <c r="I174" s="3"/>
      <c r="J174" s="3"/>
    </row>
    <row r="175" spans="1:10" ht="34">
      <c r="A175" s="3" t="s">
        <v>1202</v>
      </c>
      <c r="B175" s="3" t="s">
        <v>1205</v>
      </c>
      <c r="C175" s="3" t="s">
        <v>1203</v>
      </c>
      <c r="D175" s="3" t="s">
        <v>8566</v>
      </c>
      <c r="E175" s="3" t="s">
        <v>1204</v>
      </c>
      <c r="F175" s="3" t="s">
        <v>8787</v>
      </c>
      <c r="G175" s="3" t="s">
        <v>35</v>
      </c>
      <c r="H175" s="3"/>
      <c r="I175" s="3"/>
      <c r="J175" s="3"/>
    </row>
    <row r="176" spans="1:10" ht="34">
      <c r="A176" s="3" t="s">
        <v>1268</v>
      </c>
      <c r="B176" s="3" t="s">
        <v>1271</v>
      </c>
      <c r="C176" s="3" t="s">
        <v>1269</v>
      </c>
      <c r="D176" s="3" t="s">
        <v>8566</v>
      </c>
      <c r="E176" s="3" t="s">
        <v>1270</v>
      </c>
      <c r="F176" s="3" t="s">
        <v>8796</v>
      </c>
      <c r="G176" s="3" t="s">
        <v>35</v>
      </c>
      <c r="H176" s="3"/>
      <c r="I176" s="3"/>
      <c r="J176" s="3"/>
    </row>
    <row r="177" spans="1:10" ht="34">
      <c r="A177" s="3" t="s">
        <v>190</v>
      </c>
      <c r="B177" s="3" t="s">
        <v>1355</v>
      </c>
      <c r="C177" s="3" t="s">
        <v>1353</v>
      </c>
      <c r="D177" s="3" t="s">
        <v>8566</v>
      </c>
      <c r="E177" s="3" t="s">
        <v>1354</v>
      </c>
      <c r="F177" s="3" t="s">
        <v>8808</v>
      </c>
      <c r="G177" s="3" t="s">
        <v>35</v>
      </c>
      <c r="H177" s="3"/>
      <c r="I177" s="3"/>
      <c r="J177" s="3"/>
    </row>
    <row r="178" spans="1:10" ht="34">
      <c r="A178" s="3" t="s">
        <v>190</v>
      </c>
      <c r="B178" s="3" t="s">
        <v>1355</v>
      </c>
      <c r="C178" s="3" t="s">
        <v>1353</v>
      </c>
      <c r="D178" s="3" t="s">
        <v>8566</v>
      </c>
      <c r="E178" s="3" t="s">
        <v>1356</v>
      </c>
      <c r="F178" s="3" t="s">
        <v>8809</v>
      </c>
      <c r="G178" s="3" t="s">
        <v>35</v>
      </c>
      <c r="H178" s="3"/>
      <c r="I178" s="3"/>
      <c r="J178" s="3"/>
    </row>
    <row r="179" spans="1:10" ht="34">
      <c r="A179" s="3" t="s">
        <v>1432</v>
      </c>
      <c r="B179" s="3" t="s">
        <v>1435</v>
      </c>
      <c r="C179" s="3" t="s">
        <v>1433</v>
      </c>
      <c r="D179" s="3" t="s">
        <v>8566</v>
      </c>
      <c r="E179" s="3" t="s">
        <v>854</v>
      </c>
      <c r="F179" s="3" t="s">
        <v>8743</v>
      </c>
      <c r="G179" s="3" t="s">
        <v>35</v>
      </c>
      <c r="H179" s="3"/>
      <c r="I179" s="3"/>
      <c r="J179" s="3"/>
    </row>
    <row r="180" spans="1:10" ht="51">
      <c r="A180" s="3" t="s">
        <v>372</v>
      </c>
      <c r="B180" s="3" t="s">
        <v>1460</v>
      </c>
      <c r="C180" s="3" t="s">
        <v>11484</v>
      </c>
      <c r="D180" s="3" t="s">
        <v>8566</v>
      </c>
      <c r="E180" s="3" t="s">
        <v>1459</v>
      </c>
      <c r="F180" s="3" t="s">
        <v>8820</v>
      </c>
      <c r="G180" s="3" t="s">
        <v>1242</v>
      </c>
      <c r="H180" s="3"/>
      <c r="I180" s="3"/>
      <c r="J180" s="3"/>
    </row>
    <row r="181" spans="1:10" ht="51">
      <c r="A181" s="3" t="s">
        <v>1592</v>
      </c>
      <c r="B181" s="3" t="s">
        <v>1595</v>
      </c>
      <c r="C181" s="3" t="s">
        <v>1593</v>
      </c>
      <c r="D181" s="3" t="s">
        <v>8566</v>
      </c>
      <c r="E181" s="3" t="s">
        <v>1594</v>
      </c>
      <c r="F181" s="3" t="s">
        <v>8836</v>
      </c>
      <c r="G181" s="3" t="s">
        <v>35</v>
      </c>
      <c r="H181" s="3"/>
      <c r="I181" s="3"/>
      <c r="J181" s="3"/>
    </row>
    <row r="182" spans="1:10" ht="85">
      <c r="A182" s="3" t="s">
        <v>1678</v>
      </c>
      <c r="B182" s="3" t="s">
        <v>1051</v>
      </c>
      <c r="C182" s="3" t="s">
        <v>1679</v>
      </c>
      <c r="D182" s="3" t="s">
        <v>8566</v>
      </c>
      <c r="E182" s="3" t="s">
        <v>1680</v>
      </c>
      <c r="F182" s="3" t="s">
        <v>8765</v>
      </c>
      <c r="G182" s="3" t="s">
        <v>35</v>
      </c>
      <c r="H182" s="3"/>
      <c r="I182" s="3"/>
      <c r="J182" s="3"/>
    </row>
    <row r="183" spans="1:10" ht="51">
      <c r="A183" s="3" t="s">
        <v>489</v>
      </c>
      <c r="B183" s="3" t="s">
        <v>1775</v>
      </c>
      <c r="C183" s="3" t="s">
        <v>1773</v>
      </c>
      <c r="D183" s="3" t="s">
        <v>8566</v>
      </c>
      <c r="E183" s="3" t="s">
        <v>1774</v>
      </c>
      <c r="F183" s="3" t="s">
        <v>8860</v>
      </c>
      <c r="G183" s="3" t="s">
        <v>35</v>
      </c>
      <c r="H183" s="3"/>
      <c r="I183" s="3"/>
      <c r="J183" s="3"/>
    </row>
    <row r="184" spans="1:10" ht="85">
      <c r="A184" s="3" t="s">
        <v>1784</v>
      </c>
      <c r="B184" s="3" t="s">
        <v>1786</v>
      </c>
      <c r="C184" s="3" t="s">
        <v>1785</v>
      </c>
      <c r="D184" s="3" t="s">
        <v>8566</v>
      </c>
      <c r="E184" s="3" t="s">
        <v>1354</v>
      </c>
      <c r="F184" s="3" t="s">
        <v>8808</v>
      </c>
      <c r="G184" s="3" t="s">
        <v>35</v>
      </c>
      <c r="H184" s="3"/>
      <c r="I184" s="3"/>
      <c r="J184" s="3"/>
    </row>
    <row r="185" spans="1:10" ht="34">
      <c r="A185" s="3" t="s">
        <v>4</v>
      </c>
      <c r="B185" s="3" t="s">
        <v>1808</v>
      </c>
      <c r="C185" s="3" t="s">
        <v>1806</v>
      </c>
      <c r="D185" s="3" t="s">
        <v>8566</v>
      </c>
      <c r="E185" s="3" t="s">
        <v>1807</v>
      </c>
      <c r="F185" s="3" t="s">
        <v>8766</v>
      </c>
      <c r="G185" s="3" t="s">
        <v>35</v>
      </c>
      <c r="H185" s="3"/>
      <c r="I185" s="3"/>
      <c r="J185" s="3"/>
    </row>
    <row r="186" spans="1:10" ht="102">
      <c r="A186" s="3" t="s">
        <v>1864</v>
      </c>
      <c r="B186" s="3" t="s">
        <v>1867</v>
      </c>
      <c r="C186" s="3" t="s">
        <v>11524</v>
      </c>
      <c r="D186" s="3" t="s">
        <v>8566</v>
      </c>
      <c r="E186" s="3" t="s">
        <v>1866</v>
      </c>
      <c r="F186" s="3" t="s">
        <v>8612</v>
      </c>
      <c r="G186" s="3" t="s">
        <v>1868</v>
      </c>
      <c r="H186" s="3"/>
      <c r="I186" s="3"/>
      <c r="J186" s="3"/>
    </row>
    <row r="187" spans="1:10" ht="136">
      <c r="A187" s="3" t="s">
        <v>396</v>
      </c>
      <c r="B187" s="3" t="s">
        <v>1899</v>
      </c>
      <c r="C187" s="3" t="s">
        <v>11529</v>
      </c>
      <c r="D187" s="3" t="s">
        <v>8566</v>
      </c>
      <c r="E187" s="3" t="s">
        <v>1901</v>
      </c>
      <c r="F187" s="3" t="s">
        <v>8874</v>
      </c>
      <c r="G187" s="3" t="s">
        <v>1900</v>
      </c>
      <c r="H187" s="3"/>
      <c r="I187" s="3"/>
      <c r="J187" s="3"/>
    </row>
    <row r="188" spans="1:10" ht="34">
      <c r="A188" s="3" t="s">
        <v>780</v>
      </c>
      <c r="B188" s="3" t="s">
        <v>1932</v>
      </c>
      <c r="C188" s="3" t="s">
        <v>1930</v>
      </c>
      <c r="D188" s="3" t="s">
        <v>8566</v>
      </c>
      <c r="E188" s="3" t="s">
        <v>1931</v>
      </c>
      <c r="F188" s="3" t="s">
        <v>8877</v>
      </c>
      <c r="G188" s="3" t="s">
        <v>35</v>
      </c>
      <c r="H188" s="3"/>
      <c r="I188" s="3"/>
      <c r="J188" s="3"/>
    </row>
    <row r="189" spans="1:10" ht="34">
      <c r="A189" s="3" t="s">
        <v>437</v>
      </c>
      <c r="B189" s="3" t="s">
        <v>2151</v>
      </c>
      <c r="C189" s="3" t="s">
        <v>2149</v>
      </c>
      <c r="D189" s="3" t="s">
        <v>8566</v>
      </c>
      <c r="E189" s="3" t="s">
        <v>2150</v>
      </c>
      <c r="F189" s="3" t="s">
        <v>8903</v>
      </c>
      <c r="G189" s="3" t="s">
        <v>35</v>
      </c>
      <c r="H189" s="3"/>
      <c r="I189" s="3"/>
      <c r="J189" s="3"/>
    </row>
    <row r="190" spans="1:10" ht="34">
      <c r="A190" s="3" t="s">
        <v>1345</v>
      </c>
      <c r="B190" s="3" t="s">
        <v>2219</v>
      </c>
      <c r="C190" s="3" t="s">
        <v>2217</v>
      </c>
      <c r="D190" s="3" t="s">
        <v>8566</v>
      </c>
      <c r="E190" s="3" t="s">
        <v>2218</v>
      </c>
      <c r="F190" s="3" t="s">
        <v>8908</v>
      </c>
      <c r="G190" s="3" t="s">
        <v>35</v>
      </c>
      <c r="H190" s="3"/>
      <c r="I190" s="3"/>
      <c r="J190" s="3"/>
    </row>
    <row r="191" spans="1:10" ht="68">
      <c r="A191" s="3" t="s">
        <v>917</v>
      </c>
      <c r="B191" s="3" t="s">
        <v>2245</v>
      </c>
      <c r="C191" s="3" t="s">
        <v>11568</v>
      </c>
      <c r="D191" s="3" t="s">
        <v>8566</v>
      </c>
      <c r="E191" s="3" t="s">
        <v>2244</v>
      </c>
      <c r="F191" s="3" t="s">
        <v>8743</v>
      </c>
      <c r="G191" s="3" t="s">
        <v>2246</v>
      </c>
      <c r="H191" s="3"/>
      <c r="I191" s="3"/>
      <c r="J191" s="3"/>
    </row>
    <row r="192" spans="1:10" ht="34">
      <c r="A192" s="3" t="s">
        <v>1874</v>
      </c>
      <c r="B192" s="3" t="s">
        <v>2275</v>
      </c>
      <c r="C192" s="3" t="s">
        <v>2274</v>
      </c>
      <c r="D192" s="3" t="s">
        <v>8566</v>
      </c>
      <c r="E192" s="3" t="s">
        <v>1356</v>
      </c>
      <c r="F192" s="3" t="s">
        <v>8809</v>
      </c>
      <c r="G192" s="3" t="s">
        <v>35</v>
      </c>
      <c r="H192" s="3"/>
      <c r="I192" s="3"/>
      <c r="J192" s="3"/>
    </row>
    <row r="193" spans="1:10" ht="17">
      <c r="A193" s="3" t="s">
        <v>2285</v>
      </c>
      <c r="B193" s="3" t="s">
        <v>2288</v>
      </c>
      <c r="C193" s="3" t="s">
        <v>2286</v>
      </c>
      <c r="D193" s="3" t="s">
        <v>8566</v>
      </c>
      <c r="E193" s="3" t="s">
        <v>2287</v>
      </c>
      <c r="F193" s="3" t="s">
        <v>8774</v>
      </c>
      <c r="G193" s="3" t="s">
        <v>35</v>
      </c>
      <c r="H193" s="3"/>
      <c r="I193" s="3"/>
      <c r="J193" s="3"/>
    </row>
    <row r="194" spans="1:10" ht="34">
      <c r="A194" s="3" t="s">
        <v>464</v>
      </c>
      <c r="B194" s="3" t="s">
        <v>2478</v>
      </c>
      <c r="C194" s="3" t="s">
        <v>2477</v>
      </c>
      <c r="D194" s="3" t="s">
        <v>8566</v>
      </c>
      <c r="E194" s="3" t="s">
        <v>2480</v>
      </c>
      <c r="F194" s="3" t="s">
        <v>8932</v>
      </c>
      <c r="G194" s="3" t="s">
        <v>35</v>
      </c>
      <c r="H194" s="3"/>
      <c r="I194" s="3"/>
      <c r="J194" s="3"/>
    </row>
    <row r="195" spans="1:10" ht="34">
      <c r="A195" s="3" t="s">
        <v>1913</v>
      </c>
      <c r="B195" s="3" t="s">
        <v>2486</v>
      </c>
      <c r="C195" s="3" t="s">
        <v>2485</v>
      </c>
      <c r="D195" s="3" t="s">
        <v>8566</v>
      </c>
      <c r="E195" s="3" t="s">
        <v>854</v>
      </c>
      <c r="F195" s="3" t="s">
        <v>8743</v>
      </c>
      <c r="G195" s="3" t="s">
        <v>35</v>
      </c>
      <c r="H195" s="3"/>
      <c r="I195" s="3"/>
      <c r="J195" s="3"/>
    </row>
    <row r="196" spans="1:10" ht="85">
      <c r="A196" s="3" t="s">
        <v>2493</v>
      </c>
      <c r="B196" s="3" t="s">
        <v>2496</v>
      </c>
      <c r="C196" s="3" t="s">
        <v>2494</v>
      </c>
      <c r="D196" s="3" t="s">
        <v>8566</v>
      </c>
      <c r="E196" s="3" t="s">
        <v>2495</v>
      </c>
      <c r="F196" s="3" t="s">
        <v>8935</v>
      </c>
      <c r="G196" s="3" t="s">
        <v>35</v>
      </c>
      <c r="H196" s="3"/>
      <c r="I196" s="3"/>
      <c r="J196" s="3"/>
    </row>
    <row r="197" spans="1:10" ht="17">
      <c r="A197" s="3" t="s">
        <v>2525</v>
      </c>
      <c r="B197" s="3" t="s">
        <v>2528</v>
      </c>
      <c r="C197" s="3" t="s">
        <v>2526</v>
      </c>
      <c r="D197" s="3" t="s">
        <v>8566</v>
      </c>
      <c r="E197" s="3" t="s">
        <v>2527</v>
      </c>
      <c r="F197" s="3" t="s">
        <v>8941</v>
      </c>
      <c r="G197" s="3" t="s">
        <v>35</v>
      </c>
      <c r="H197" s="3"/>
      <c r="I197" s="3"/>
      <c r="J197" s="3"/>
    </row>
    <row r="198" spans="1:10" ht="34">
      <c r="A198" s="3" t="s">
        <v>2252</v>
      </c>
      <c r="B198" s="3" t="s">
        <v>2594</v>
      </c>
      <c r="C198" s="3" t="s">
        <v>2592</v>
      </c>
      <c r="D198" s="3" t="s">
        <v>8566</v>
      </c>
      <c r="E198" s="3" t="s">
        <v>2593</v>
      </c>
      <c r="F198" s="3" t="s">
        <v>8946</v>
      </c>
      <c r="G198" s="3" t="s">
        <v>35</v>
      </c>
      <c r="H198" s="3"/>
      <c r="I198" s="3"/>
      <c r="J198" s="3"/>
    </row>
    <row r="199" spans="1:10" ht="34">
      <c r="A199" s="3" t="s">
        <v>2646</v>
      </c>
      <c r="B199" s="3" t="s">
        <v>2649</v>
      </c>
      <c r="C199" s="3" t="s">
        <v>2647</v>
      </c>
      <c r="D199" s="3" t="s">
        <v>8566</v>
      </c>
      <c r="E199" s="3" t="s">
        <v>2648</v>
      </c>
      <c r="F199" s="3" t="s">
        <v>8774</v>
      </c>
      <c r="G199" s="3" t="s">
        <v>35</v>
      </c>
      <c r="H199" s="3"/>
      <c r="I199" s="3"/>
      <c r="J199" s="3"/>
    </row>
    <row r="200" spans="1:10" ht="34">
      <c r="A200" s="3" t="s">
        <v>243</v>
      </c>
      <c r="B200" s="3" t="s">
        <v>2703</v>
      </c>
      <c r="C200" s="3" t="s">
        <v>2701</v>
      </c>
      <c r="D200" s="3" t="s">
        <v>8566</v>
      </c>
      <c r="E200" s="3" t="s">
        <v>2702</v>
      </c>
      <c r="F200" s="3" t="s">
        <v>8962</v>
      </c>
      <c r="G200" s="3" t="s">
        <v>35</v>
      </c>
      <c r="H200" s="3"/>
      <c r="I200" s="3"/>
      <c r="J200" s="3"/>
    </row>
    <row r="201" spans="1:10" ht="34">
      <c r="A201" s="3" t="s">
        <v>2763</v>
      </c>
      <c r="B201" s="3" t="s">
        <v>2777</v>
      </c>
      <c r="C201" s="3" t="s">
        <v>2776</v>
      </c>
      <c r="D201" s="3" t="s">
        <v>8566</v>
      </c>
      <c r="E201" s="3" t="s">
        <v>1354</v>
      </c>
      <c r="F201" s="3" t="s">
        <v>8808</v>
      </c>
      <c r="G201" s="3" t="s">
        <v>35</v>
      </c>
      <c r="H201" s="3"/>
      <c r="I201" s="3"/>
      <c r="J201" s="3"/>
    </row>
    <row r="202" spans="1:10" ht="34">
      <c r="A202" s="3" t="s">
        <v>1913</v>
      </c>
      <c r="B202" s="3" t="s">
        <v>2859</v>
      </c>
      <c r="C202" s="3" t="s">
        <v>2857</v>
      </c>
      <c r="D202" s="3" t="s">
        <v>8566</v>
      </c>
      <c r="E202" s="3" t="s">
        <v>2858</v>
      </c>
      <c r="F202" s="3" t="s">
        <v>8973</v>
      </c>
      <c r="G202" s="3" t="s">
        <v>35</v>
      </c>
      <c r="H202" s="3"/>
      <c r="I202" s="3"/>
      <c r="J202" s="3"/>
    </row>
    <row r="203" spans="1:10" ht="34">
      <c r="A203" s="3" t="s">
        <v>1530</v>
      </c>
      <c r="B203" s="3" t="s">
        <v>2888</v>
      </c>
      <c r="C203" s="3" t="s">
        <v>2886</v>
      </c>
      <c r="D203" s="3" t="s">
        <v>8566</v>
      </c>
      <c r="E203" s="3" t="s">
        <v>2887</v>
      </c>
      <c r="F203" s="3" t="s">
        <v>8977</v>
      </c>
      <c r="G203" s="3" t="s">
        <v>35</v>
      </c>
      <c r="H203" s="3"/>
      <c r="I203" s="3"/>
      <c r="J203" s="3"/>
    </row>
    <row r="204" spans="1:10" ht="68">
      <c r="A204" s="3" t="s">
        <v>2968</v>
      </c>
      <c r="B204" s="3" t="s">
        <v>2971</v>
      </c>
      <c r="C204" s="3" t="s">
        <v>2969</v>
      </c>
      <c r="D204" s="3" t="s">
        <v>8566</v>
      </c>
      <c r="E204" s="3" t="s">
        <v>2970</v>
      </c>
      <c r="F204" s="3" t="s">
        <v>8984</v>
      </c>
      <c r="G204" s="3" t="s">
        <v>35</v>
      </c>
      <c r="H204" s="3"/>
      <c r="I204" s="3"/>
      <c r="J204" s="3"/>
    </row>
    <row r="205" spans="1:10" ht="68">
      <c r="A205" s="3" t="s">
        <v>201</v>
      </c>
      <c r="B205" s="3" t="s">
        <v>3110</v>
      </c>
      <c r="C205" s="3" t="s">
        <v>11666</v>
      </c>
      <c r="D205" s="3" t="s">
        <v>8566</v>
      </c>
      <c r="E205" s="3" t="s">
        <v>3109</v>
      </c>
      <c r="F205" s="3" t="s">
        <v>8743</v>
      </c>
      <c r="G205" s="3" t="s">
        <v>3111</v>
      </c>
      <c r="H205" s="3"/>
      <c r="I205" s="3"/>
      <c r="J205" s="3"/>
    </row>
    <row r="206" spans="1:10" ht="34">
      <c r="A206" s="3" t="s">
        <v>3170</v>
      </c>
      <c r="B206" s="3" t="s">
        <v>3173</v>
      </c>
      <c r="C206" s="3" t="s">
        <v>3171</v>
      </c>
      <c r="D206" s="3" t="s">
        <v>8566</v>
      </c>
      <c r="E206" s="3" t="s">
        <v>3172</v>
      </c>
      <c r="F206" s="3" t="s">
        <v>9002</v>
      </c>
      <c r="G206" s="3" t="s">
        <v>35</v>
      </c>
      <c r="H206" s="3"/>
      <c r="I206" s="3"/>
      <c r="J206" s="3"/>
    </row>
    <row r="207" spans="1:10" ht="68">
      <c r="A207" s="3" t="s">
        <v>3300</v>
      </c>
      <c r="B207" s="3" t="s">
        <v>3303</v>
      </c>
      <c r="C207" s="3" t="s">
        <v>3301</v>
      </c>
      <c r="D207" s="3" t="s">
        <v>8566</v>
      </c>
      <c r="E207" s="3" t="s">
        <v>3302</v>
      </c>
      <c r="F207" s="3" t="s">
        <v>8766</v>
      </c>
      <c r="G207" s="3" t="s">
        <v>35</v>
      </c>
      <c r="H207" s="3"/>
      <c r="I207" s="3"/>
      <c r="J207" s="3"/>
    </row>
    <row r="208" spans="1:10" ht="34">
      <c r="A208" s="3" t="s">
        <v>2070</v>
      </c>
      <c r="B208" s="3" t="s">
        <v>3318</v>
      </c>
      <c r="C208" s="3" t="s">
        <v>3316</v>
      </c>
      <c r="D208" s="3" t="s">
        <v>8566</v>
      </c>
      <c r="E208" s="3" t="s">
        <v>3317</v>
      </c>
      <c r="F208" s="3" t="s">
        <v>9020</v>
      </c>
      <c r="G208" s="3" t="s">
        <v>35</v>
      </c>
      <c r="H208" s="3"/>
      <c r="I208" s="3"/>
      <c r="J208" s="3"/>
    </row>
    <row r="209" spans="1:10" ht="68">
      <c r="A209" s="3" t="s">
        <v>3639</v>
      </c>
      <c r="B209" s="3" t="s">
        <v>3641</v>
      </c>
      <c r="C209" s="3" t="s">
        <v>11720</v>
      </c>
      <c r="D209" s="3" t="s">
        <v>8566</v>
      </c>
      <c r="E209" s="3" t="s">
        <v>3640</v>
      </c>
      <c r="F209" s="3" t="s">
        <v>9061</v>
      </c>
      <c r="G209" s="3" t="s">
        <v>3642</v>
      </c>
      <c r="H209" s="3"/>
      <c r="I209" s="3"/>
      <c r="J209" s="3"/>
    </row>
    <row r="210" spans="1:10" ht="51">
      <c r="A210" s="3" t="s">
        <v>992</v>
      </c>
      <c r="B210" s="3" t="s">
        <v>3740</v>
      </c>
      <c r="C210" s="3" t="s">
        <v>3738</v>
      </c>
      <c r="D210" s="3" t="s">
        <v>8566</v>
      </c>
      <c r="E210" s="3" t="s">
        <v>3739</v>
      </c>
      <c r="F210" s="3" t="s">
        <v>8743</v>
      </c>
      <c r="G210" s="3" t="s">
        <v>35</v>
      </c>
      <c r="H210" s="3"/>
      <c r="I210" s="3"/>
      <c r="J210" s="3"/>
    </row>
    <row r="211" spans="1:10" ht="51">
      <c r="A211" s="3" t="s">
        <v>1920</v>
      </c>
      <c r="B211" s="3" t="s">
        <v>3838</v>
      </c>
      <c r="C211" s="3" t="s">
        <v>3836</v>
      </c>
      <c r="D211" s="3" t="s">
        <v>8566</v>
      </c>
      <c r="E211" s="3" t="s">
        <v>3837</v>
      </c>
      <c r="F211" s="3" t="s">
        <v>8566</v>
      </c>
      <c r="G211" s="3" t="s">
        <v>35</v>
      </c>
      <c r="H211" s="3"/>
      <c r="I211" s="3"/>
      <c r="J211" s="3"/>
    </row>
    <row r="212" spans="1:10" ht="51">
      <c r="A212" s="3" t="s">
        <v>2240</v>
      </c>
      <c r="B212" s="3" t="s">
        <v>3886</v>
      </c>
      <c r="C212" s="3" t="s">
        <v>3884</v>
      </c>
      <c r="D212" s="3" t="s">
        <v>8566</v>
      </c>
      <c r="E212" s="3" t="s">
        <v>3885</v>
      </c>
      <c r="F212" s="3" t="s">
        <v>9089</v>
      </c>
      <c r="G212" s="3" t="s">
        <v>35</v>
      </c>
      <c r="H212" s="3"/>
      <c r="I212" s="3"/>
      <c r="J212" s="3"/>
    </row>
    <row r="213" spans="1:10" ht="34">
      <c r="A213" s="3" t="s">
        <v>468</v>
      </c>
      <c r="B213" s="3" t="s">
        <v>3942</v>
      </c>
      <c r="C213" s="3" t="s">
        <v>3940</v>
      </c>
      <c r="D213" s="3" t="s">
        <v>8566</v>
      </c>
      <c r="E213" s="3" t="s">
        <v>3941</v>
      </c>
      <c r="F213" s="3" t="s">
        <v>9099</v>
      </c>
      <c r="G213" s="3" t="s">
        <v>35</v>
      </c>
      <c r="H213" s="3"/>
      <c r="I213" s="3"/>
      <c r="J213" s="3"/>
    </row>
    <row r="214" spans="1:10" ht="17">
      <c r="A214" s="3" t="s">
        <v>1530</v>
      </c>
      <c r="B214" s="3" t="s">
        <v>2888</v>
      </c>
      <c r="C214" s="3" t="s">
        <v>4065</v>
      </c>
      <c r="D214" s="3" t="s">
        <v>8566</v>
      </c>
      <c r="E214" s="3" t="s">
        <v>4066</v>
      </c>
      <c r="F214" s="3" t="s">
        <v>8977</v>
      </c>
      <c r="G214" s="3" t="s">
        <v>35</v>
      </c>
      <c r="H214" s="3"/>
      <c r="I214" s="3"/>
      <c r="J214" s="3"/>
    </row>
    <row r="215" spans="1:10" ht="17">
      <c r="A215" s="3" t="s">
        <v>3050</v>
      </c>
      <c r="B215" s="3" t="s">
        <v>4242</v>
      </c>
      <c r="C215" s="3" t="s">
        <v>4240</v>
      </c>
      <c r="D215" s="3" t="s">
        <v>8566</v>
      </c>
      <c r="E215" s="3" t="s">
        <v>4241</v>
      </c>
      <c r="F215" s="3" t="s">
        <v>9128</v>
      </c>
      <c r="G215" s="3" t="s">
        <v>35</v>
      </c>
      <c r="H215" s="3"/>
      <c r="I215" s="3"/>
      <c r="J215" s="3"/>
    </row>
    <row r="216" spans="1:10" ht="51">
      <c r="A216" s="3" t="s">
        <v>1331</v>
      </c>
      <c r="B216" s="3" t="s">
        <v>4402</v>
      </c>
      <c r="C216" s="3" t="s">
        <v>11810</v>
      </c>
      <c r="D216" s="3" t="s">
        <v>8566</v>
      </c>
      <c r="E216" s="3" t="s">
        <v>4401</v>
      </c>
      <c r="F216" s="3" t="s">
        <v>8766</v>
      </c>
      <c r="G216" s="3" t="s">
        <v>1335</v>
      </c>
      <c r="H216" s="3"/>
      <c r="I216" s="3"/>
      <c r="J216" s="3"/>
    </row>
    <row r="217" spans="1:10" ht="34">
      <c r="A217" s="3" t="s">
        <v>3800</v>
      </c>
      <c r="B217" s="3" t="s">
        <v>4488</v>
      </c>
      <c r="C217" s="3" t="s">
        <v>4486</v>
      </c>
      <c r="D217" s="3" t="s">
        <v>8566</v>
      </c>
      <c r="E217" s="3" t="s">
        <v>4487</v>
      </c>
      <c r="F217" s="3" t="s">
        <v>8877</v>
      </c>
      <c r="G217" s="3" t="s">
        <v>35</v>
      </c>
      <c r="H217" s="3"/>
      <c r="I217" s="3"/>
      <c r="J217" s="3"/>
    </row>
    <row r="218" spans="1:10" ht="34">
      <c r="A218" s="3" t="s">
        <v>79</v>
      </c>
      <c r="B218" s="3" t="s">
        <v>4578</v>
      </c>
      <c r="C218" s="3" t="s">
        <v>4576</v>
      </c>
      <c r="D218" s="3" t="s">
        <v>8566</v>
      </c>
      <c r="E218" s="3" t="s">
        <v>4577</v>
      </c>
      <c r="F218" s="3" t="s">
        <v>9155</v>
      </c>
      <c r="G218" s="3" t="s">
        <v>35</v>
      </c>
      <c r="H218" s="3"/>
      <c r="I218" s="3"/>
      <c r="J218" s="3"/>
    </row>
    <row r="219" spans="1:10" ht="34">
      <c r="A219" s="3" t="s">
        <v>3689</v>
      </c>
      <c r="B219" s="3" t="s">
        <v>4593</v>
      </c>
      <c r="C219" s="3" t="s">
        <v>4592</v>
      </c>
      <c r="D219" s="3" t="s">
        <v>8566</v>
      </c>
      <c r="E219" s="3" t="s">
        <v>854</v>
      </c>
      <c r="F219" s="3" t="s">
        <v>8743</v>
      </c>
      <c r="G219" s="3" t="s">
        <v>35</v>
      </c>
      <c r="H219" s="3"/>
      <c r="I219" s="3"/>
      <c r="J219" s="3"/>
    </row>
    <row r="220" spans="1:10" ht="34">
      <c r="A220" s="3" t="s">
        <v>1750</v>
      </c>
      <c r="B220" s="3" t="s">
        <v>4621</v>
      </c>
      <c r="C220" s="3" t="s">
        <v>4619</v>
      </c>
      <c r="D220" s="3" t="s">
        <v>8566</v>
      </c>
      <c r="E220" s="3" t="s">
        <v>4620</v>
      </c>
      <c r="F220" s="3" t="s">
        <v>9160</v>
      </c>
      <c r="G220" s="3" t="s">
        <v>35</v>
      </c>
      <c r="H220" s="3"/>
      <c r="I220" s="3"/>
      <c r="J220" s="3"/>
    </row>
    <row r="221" spans="1:10" ht="34">
      <c r="A221" s="3" t="s">
        <v>2256</v>
      </c>
      <c r="B221" s="3" t="s">
        <v>2288</v>
      </c>
      <c r="C221" s="3" t="s">
        <v>4720</v>
      </c>
      <c r="D221" s="3" t="s">
        <v>8566</v>
      </c>
      <c r="E221" s="3" t="s">
        <v>1121</v>
      </c>
      <c r="F221" s="3" t="s">
        <v>8774</v>
      </c>
      <c r="G221" s="3" t="s">
        <v>35</v>
      </c>
      <c r="H221" s="3"/>
      <c r="I221" s="3"/>
      <c r="J221" s="3"/>
    </row>
    <row r="222" spans="1:10" ht="102">
      <c r="A222" s="3" t="s">
        <v>1384</v>
      </c>
      <c r="B222" s="3" t="s">
        <v>4804</v>
      </c>
      <c r="C222" s="3" t="s">
        <v>4802</v>
      </c>
      <c r="D222" s="3" t="s">
        <v>8566</v>
      </c>
      <c r="E222" s="3" t="s">
        <v>4803</v>
      </c>
      <c r="F222" s="3" t="s">
        <v>9174</v>
      </c>
      <c r="G222" s="3" t="s">
        <v>35</v>
      </c>
      <c r="H222" s="3"/>
      <c r="I222" s="3"/>
      <c r="J222" s="3"/>
    </row>
    <row r="223" spans="1:10" ht="51">
      <c r="A223" s="3" t="s">
        <v>1384</v>
      </c>
      <c r="B223" s="3" t="s">
        <v>4804</v>
      </c>
      <c r="C223" s="3" t="s">
        <v>4802</v>
      </c>
      <c r="D223" s="3" t="s">
        <v>8566</v>
      </c>
      <c r="E223" s="3" t="s">
        <v>4805</v>
      </c>
      <c r="F223" s="3" t="s">
        <v>9175</v>
      </c>
      <c r="G223" s="3" t="s">
        <v>35</v>
      </c>
      <c r="H223" s="3"/>
      <c r="I223" s="3"/>
      <c r="J223" s="3"/>
    </row>
    <row r="224" spans="1:10" ht="34">
      <c r="A224" s="3" t="s">
        <v>4809</v>
      </c>
      <c r="B224" s="3" t="s">
        <v>4812</v>
      </c>
      <c r="C224" s="3" t="s">
        <v>4810</v>
      </c>
      <c r="D224" s="3" t="s">
        <v>8566</v>
      </c>
      <c r="E224" s="3" t="s">
        <v>4811</v>
      </c>
      <c r="F224" s="3" t="s">
        <v>9176</v>
      </c>
      <c r="G224" s="3" t="s">
        <v>35</v>
      </c>
      <c r="H224" s="3"/>
      <c r="I224" s="3"/>
      <c r="J224" s="3"/>
    </row>
    <row r="225" spans="1:10" ht="51">
      <c r="A225" s="3" t="s">
        <v>949</v>
      </c>
      <c r="B225" s="3" t="s">
        <v>4862</v>
      </c>
      <c r="C225" s="3" t="s">
        <v>11871</v>
      </c>
      <c r="D225" s="3" t="s">
        <v>8566</v>
      </c>
      <c r="E225" s="3" t="s">
        <v>4861</v>
      </c>
      <c r="F225" s="3" t="s">
        <v>8743</v>
      </c>
      <c r="G225" s="3" t="s">
        <v>1366</v>
      </c>
      <c r="H225" s="3"/>
      <c r="I225" s="3"/>
      <c r="J225" s="3"/>
    </row>
    <row r="226" spans="1:10" ht="51">
      <c r="A226" s="3" t="s">
        <v>836</v>
      </c>
      <c r="B226" s="3" t="s">
        <v>2288</v>
      </c>
      <c r="C226" s="3" t="s">
        <v>4956</v>
      </c>
      <c r="D226" s="3" t="s">
        <v>8566</v>
      </c>
      <c r="E226" s="3" t="s">
        <v>1121</v>
      </c>
      <c r="F226" s="3" t="s">
        <v>8774</v>
      </c>
      <c r="G226" s="3" t="s">
        <v>35</v>
      </c>
      <c r="H226" s="3"/>
      <c r="I226" s="3"/>
      <c r="J226" s="3"/>
    </row>
    <row r="227" spans="1:10" ht="68">
      <c r="A227" s="3" t="s">
        <v>2154</v>
      </c>
      <c r="B227" s="3" t="s">
        <v>5038</v>
      </c>
      <c r="C227" s="3" t="s">
        <v>11904</v>
      </c>
      <c r="D227" s="3" t="s">
        <v>8566</v>
      </c>
      <c r="E227" s="3" t="s">
        <v>5039</v>
      </c>
      <c r="F227" s="3" t="s">
        <v>8877</v>
      </c>
      <c r="G227" s="3" t="s">
        <v>606</v>
      </c>
      <c r="H227" s="3"/>
      <c r="I227" s="3"/>
      <c r="J227" s="3"/>
    </row>
    <row r="228" spans="1:10" ht="51">
      <c r="A228" s="3" t="s">
        <v>2448</v>
      </c>
      <c r="B228" s="3" t="s">
        <v>5043</v>
      </c>
      <c r="C228" s="3" t="s">
        <v>5041</v>
      </c>
      <c r="D228" s="3" t="s">
        <v>8566</v>
      </c>
      <c r="E228" s="3" t="s">
        <v>5042</v>
      </c>
      <c r="F228" s="3" t="s">
        <v>9195</v>
      </c>
      <c r="G228" s="3" t="s">
        <v>35</v>
      </c>
      <c r="H228" s="3"/>
      <c r="I228" s="3"/>
      <c r="J228" s="3"/>
    </row>
    <row r="229" spans="1:10" ht="17">
      <c r="A229" s="3" t="s">
        <v>264</v>
      </c>
      <c r="B229" s="3" t="s">
        <v>5047</v>
      </c>
      <c r="C229" s="3" t="s">
        <v>5045</v>
      </c>
      <c r="D229" s="3" t="s">
        <v>8566</v>
      </c>
      <c r="E229" s="3" t="s">
        <v>5046</v>
      </c>
      <c r="F229" s="3" t="s">
        <v>9196</v>
      </c>
      <c r="G229" s="3" t="s">
        <v>35</v>
      </c>
      <c r="H229" s="3"/>
      <c r="I229" s="3"/>
      <c r="J229" s="3"/>
    </row>
    <row r="230" spans="1:10" ht="34">
      <c r="A230" s="3" t="s">
        <v>992</v>
      </c>
      <c r="B230" s="3" t="s">
        <v>5168</v>
      </c>
      <c r="C230" s="3" t="s">
        <v>5166</v>
      </c>
      <c r="D230" s="3" t="s">
        <v>8566</v>
      </c>
      <c r="E230" s="3" t="s">
        <v>5169</v>
      </c>
      <c r="F230" s="3" t="s">
        <v>9211</v>
      </c>
      <c r="G230" s="3" t="s">
        <v>35</v>
      </c>
      <c r="H230" s="3"/>
      <c r="I230" s="3"/>
      <c r="J230" s="3"/>
    </row>
    <row r="231" spans="1:10" ht="51">
      <c r="A231" s="3" t="s">
        <v>5297</v>
      </c>
      <c r="B231" s="3" t="s">
        <v>5299</v>
      </c>
      <c r="C231" s="3" t="s">
        <v>11937</v>
      </c>
      <c r="D231" s="3" t="s">
        <v>8566</v>
      </c>
      <c r="E231" s="3" t="s">
        <v>5298</v>
      </c>
      <c r="F231" s="3" t="s">
        <v>9226</v>
      </c>
      <c r="G231" s="3" t="s">
        <v>1043</v>
      </c>
      <c r="H231" s="3"/>
      <c r="I231" s="3"/>
      <c r="J231" s="3"/>
    </row>
    <row r="232" spans="1:10" ht="34">
      <c r="A232" s="3" t="s">
        <v>5350</v>
      </c>
      <c r="B232" s="3" t="s">
        <v>5353</v>
      </c>
      <c r="C232" s="3" t="s">
        <v>5351</v>
      </c>
      <c r="D232" s="3" t="s">
        <v>8566</v>
      </c>
      <c r="E232" s="3" t="s">
        <v>5352</v>
      </c>
      <c r="F232" s="3" t="s">
        <v>9233</v>
      </c>
      <c r="G232" s="3" t="s">
        <v>35</v>
      </c>
      <c r="H232" s="3"/>
      <c r="I232" s="3"/>
      <c r="J232" s="3"/>
    </row>
    <row r="233" spans="1:10" ht="34">
      <c r="A233" s="3" t="s">
        <v>64</v>
      </c>
      <c r="B233" s="3" t="s">
        <v>5478</v>
      </c>
      <c r="C233" s="3" t="s">
        <v>5476</v>
      </c>
      <c r="D233" s="3" t="s">
        <v>8566</v>
      </c>
      <c r="E233" s="3" t="s">
        <v>5477</v>
      </c>
      <c r="F233" s="3" t="s">
        <v>9247</v>
      </c>
      <c r="G233" s="3" t="s">
        <v>35</v>
      </c>
      <c r="H233" s="3"/>
      <c r="I233" s="3"/>
      <c r="J233" s="3"/>
    </row>
    <row r="234" spans="1:10" ht="34">
      <c r="A234" s="3" t="s">
        <v>1524</v>
      </c>
      <c r="B234" s="3" t="s">
        <v>5514</v>
      </c>
      <c r="C234" s="3" t="s">
        <v>5513</v>
      </c>
      <c r="D234" s="3" t="s">
        <v>8566</v>
      </c>
      <c r="E234" s="3" t="s">
        <v>5515</v>
      </c>
      <c r="F234" s="3" t="s">
        <v>9252</v>
      </c>
      <c r="G234" s="3" t="s">
        <v>35</v>
      </c>
      <c r="H234" s="3"/>
      <c r="I234" s="3"/>
      <c r="J234" s="3"/>
    </row>
    <row r="235" spans="1:10" ht="85">
      <c r="A235" s="3" t="s">
        <v>1253</v>
      </c>
      <c r="B235" s="3" t="s">
        <v>5590</v>
      </c>
      <c r="C235" s="3" t="s">
        <v>5589</v>
      </c>
      <c r="D235" s="3" t="s">
        <v>8566</v>
      </c>
      <c r="E235" s="3" t="s">
        <v>5591</v>
      </c>
      <c r="F235" s="3" t="s">
        <v>9258</v>
      </c>
      <c r="G235" s="3" t="s">
        <v>35</v>
      </c>
      <c r="H235" s="3"/>
      <c r="I235" s="3"/>
      <c r="J235" s="3"/>
    </row>
    <row r="236" spans="1:10" ht="85">
      <c r="A236" s="3" t="s">
        <v>1253</v>
      </c>
      <c r="B236" s="3" t="s">
        <v>5610</v>
      </c>
      <c r="C236" s="3" t="s">
        <v>11983</v>
      </c>
      <c r="D236" s="3" t="s">
        <v>8566</v>
      </c>
      <c r="E236" s="3" t="s">
        <v>5609</v>
      </c>
      <c r="F236" s="3" t="s">
        <v>9061</v>
      </c>
      <c r="G236" s="3" t="s">
        <v>5611</v>
      </c>
      <c r="H236" s="3"/>
      <c r="I236" s="3"/>
      <c r="J236" s="3"/>
    </row>
    <row r="237" spans="1:10" ht="34">
      <c r="A237" s="3" t="s">
        <v>64</v>
      </c>
      <c r="B237" s="3" t="s">
        <v>5667</v>
      </c>
      <c r="C237" s="3" t="s">
        <v>5666</v>
      </c>
      <c r="D237" s="3" t="s">
        <v>8566</v>
      </c>
      <c r="E237" s="3" t="s">
        <v>1356</v>
      </c>
      <c r="F237" s="3" t="s">
        <v>8809</v>
      </c>
      <c r="G237" s="3" t="s">
        <v>35</v>
      </c>
      <c r="H237" s="3"/>
      <c r="I237" s="3"/>
      <c r="J237" s="3"/>
    </row>
    <row r="238" spans="1:10" ht="34">
      <c r="A238" s="3" t="s">
        <v>1119</v>
      </c>
      <c r="B238" s="3" t="s">
        <v>5740</v>
      </c>
      <c r="C238" s="3" t="s">
        <v>5738</v>
      </c>
      <c r="D238" s="3" t="s">
        <v>8566</v>
      </c>
      <c r="E238" s="3" t="s">
        <v>5739</v>
      </c>
      <c r="F238" s="3" t="s">
        <v>9268</v>
      </c>
      <c r="G238" s="3" t="s">
        <v>35</v>
      </c>
      <c r="H238" s="3"/>
      <c r="I238" s="3"/>
      <c r="J238" s="3"/>
    </row>
    <row r="239" spans="1:10" ht="34">
      <c r="A239" s="3" t="s">
        <v>2448</v>
      </c>
      <c r="B239" s="3" t="s">
        <v>5778</v>
      </c>
      <c r="C239" s="3" t="s">
        <v>5776</v>
      </c>
      <c r="D239" s="3" t="s">
        <v>8566</v>
      </c>
      <c r="E239" s="3" t="s">
        <v>5777</v>
      </c>
      <c r="F239" s="3" t="s">
        <v>9269</v>
      </c>
      <c r="G239" s="3" t="s">
        <v>35</v>
      </c>
      <c r="H239" s="3"/>
      <c r="I239" s="3"/>
      <c r="J239" s="3"/>
    </row>
    <row r="240" spans="1:10" ht="51">
      <c r="A240" s="3" t="s">
        <v>422</v>
      </c>
      <c r="B240" s="3" t="s">
        <v>5806</v>
      </c>
      <c r="C240" s="3" t="s">
        <v>12014</v>
      </c>
      <c r="D240" s="3" t="s">
        <v>8566</v>
      </c>
      <c r="E240" s="3" t="s">
        <v>5805</v>
      </c>
      <c r="F240" s="3" t="s">
        <v>8766</v>
      </c>
      <c r="G240" s="3" t="s">
        <v>2946</v>
      </c>
      <c r="H240" s="3"/>
      <c r="I240" s="3"/>
      <c r="J240" s="3"/>
    </row>
    <row r="241" spans="1:10" ht="34">
      <c r="A241" s="3" t="s">
        <v>970</v>
      </c>
      <c r="B241" s="3" t="s">
        <v>5826</v>
      </c>
      <c r="C241" s="3" t="s">
        <v>12015</v>
      </c>
      <c r="D241" s="3" t="s">
        <v>8566</v>
      </c>
      <c r="E241" s="3" t="s">
        <v>5825</v>
      </c>
      <c r="F241" s="3" t="s">
        <v>9275</v>
      </c>
      <c r="G241" s="3" t="s">
        <v>2728</v>
      </c>
      <c r="H241" s="3"/>
      <c r="I241" s="3"/>
      <c r="J241" s="3"/>
    </row>
    <row r="242" spans="1:10" ht="34">
      <c r="A242" s="3" t="s">
        <v>602</v>
      </c>
      <c r="B242" s="3" t="s">
        <v>5872</v>
      </c>
      <c r="C242" s="3" t="s">
        <v>5871</v>
      </c>
      <c r="D242" s="3" t="s">
        <v>8566</v>
      </c>
      <c r="E242" s="3" t="s">
        <v>1356</v>
      </c>
      <c r="F242" s="3" t="s">
        <v>8809</v>
      </c>
      <c r="G242" s="3" t="s">
        <v>35</v>
      </c>
      <c r="H242" s="3"/>
      <c r="I242" s="3"/>
      <c r="J242" s="3"/>
    </row>
    <row r="243" spans="1:10" ht="34">
      <c r="A243" s="3" t="s">
        <v>2193</v>
      </c>
      <c r="B243" s="3" t="s">
        <v>5907</v>
      </c>
      <c r="C243" s="3" t="s">
        <v>5906</v>
      </c>
      <c r="D243" s="3" t="s">
        <v>8566</v>
      </c>
      <c r="E243" s="3" t="s">
        <v>1121</v>
      </c>
      <c r="F243" s="3" t="s">
        <v>8774</v>
      </c>
      <c r="G243" s="3" t="s">
        <v>35</v>
      </c>
      <c r="H243" s="3"/>
      <c r="I243" s="3"/>
      <c r="J243" s="3"/>
    </row>
    <row r="244" spans="1:10" ht="34">
      <c r="A244" s="3" t="s">
        <v>624</v>
      </c>
      <c r="B244" s="3" t="s">
        <v>6002</v>
      </c>
      <c r="C244" s="3" t="s">
        <v>6000</v>
      </c>
      <c r="D244" s="3" t="s">
        <v>8566</v>
      </c>
      <c r="E244" s="3" t="s">
        <v>6001</v>
      </c>
      <c r="F244" s="3" t="s">
        <v>9290</v>
      </c>
      <c r="G244" s="3" t="s">
        <v>35</v>
      </c>
      <c r="H244" s="3"/>
      <c r="I244" s="3"/>
      <c r="J244" s="3"/>
    </row>
    <row r="245" spans="1:10" ht="17">
      <c r="A245" s="3" t="s">
        <v>1129</v>
      </c>
      <c r="B245" s="3" t="s">
        <v>6287</v>
      </c>
      <c r="C245" s="3" t="s">
        <v>6285</v>
      </c>
      <c r="D245" s="3" t="s">
        <v>8566</v>
      </c>
      <c r="E245" s="3" t="s">
        <v>6288</v>
      </c>
      <c r="F245" s="3" t="s">
        <v>9312</v>
      </c>
      <c r="G245" s="3" t="s">
        <v>35</v>
      </c>
      <c r="H245" s="3"/>
      <c r="I245" s="3"/>
      <c r="J245" s="3"/>
    </row>
    <row r="246" spans="1:10" ht="34">
      <c r="A246" s="3" t="s">
        <v>3105</v>
      </c>
      <c r="B246" s="3" t="s">
        <v>6334</v>
      </c>
      <c r="C246" s="3" t="s">
        <v>6333</v>
      </c>
      <c r="D246" s="3" t="s">
        <v>8566</v>
      </c>
      <c r="E246" s="3" t="s">
        <v>4487</v>
      </c>
      <c r="F246" s="3" t="s">
        <v>8877</v>
      </c>
      <c r="G246" s="3" t="s">
        <v>35</v>
      </c>
      <c r="H246" s="3"/>
      <c r="I246" s="3"/>
      <c r="J246" s="3"/>
    </row>
    <row r="247" spans="1:10" ht="34">
      <c r="A247" s="3" t="s">
        <v>129</v>
      </c>
      <c r="B247" s="3" t="s">
        <v>6355</v>
      </c>
      <c r="C247" s="3" t="s">
        <v>6354</v>
      </c>
      <c r="D247" s="3" t="s">
        <v>8566</v>
      </c>
      <c r="E247" s="3" t="s">
        <v>6356</v>
      </c>
      <c r="F247" s="3" t="s">
        <v>9319</v>
      </c>
      <c r="G247" s="3" t="s">
        <v>35</v>
      </c>
      <c r="H247" s="3"/>
      <c r="I247" s="3"/>
      <c r="J247" s="3"/>
    </row>
    <row r="248" spans="1:10" ht="34">
      <c r="A248" s="3" t="s">
        <v>2144</v>
      </c>
      <c r="B248" s="3" t="s">
        <v>2777</v>
      </c>
      <c r="C248" s="3" t="s">
        <v>6407</v>
      </c>
      <c r="D248" s="3" t="s">
        <v>8566</v>
      </c>
      <c r="E248" s="3" t="s">
        <v>6408</v>
      </c>
      <c r="F248" s="3" t="s">
        <v>8808</v>
      </c>
      <c r="G248" s="3" t="s">
        <v>35</v>
      </c>
      <c r="H248" s="3"/>
      <c r="I248" s="3"/>
      <c r="J248" s="3"/>
    </row>
    <row r="249" spans="1:10" ht="51">
      <c r="A249" s="3" t="s">
        <v>3286</v>
      </c>
      <c r="B249" s="3" t="s">
        <v>6457</v>
      </c>
      <c r="C249" s="3" t="s">
        <v>6455</v>
      </c>
      <c r="D249" s="3" t="s">
        <v>8566</v>
      </c>
      <c r="E249" s="3" t="s">
        <v>6456</v>
      </c>
      <c r="F249" s="3" t="s">
        <v>9325</v>
      </c>
      <c r="G249" s="3" t="s">
        <v>35</v>
      </c>
      <c r="H249" s="3"/>
      <c r="I249" s="3"/>
      <c r="J249" s="3"/>
    </row>
    <row r="250" spans="1:10" ht="34">
      <c r="A250" s="3" t="s">
        <v>1133</v>
      </c>
      <c r="B250" s="3" t="s">
        <v>6501</v>
      </c>
      <c r="C250" s="3" t="s">
        <v>6500</v>
      </c>
      <c r="D250" s="3" t="s">
        <v>8566</v>
      </c>
      <c r="E250" s="3" t="s">
        <v>778</v>
      </c>
      <c r="F250" s="3" t="s">
        <v>8729</v>
      </c>
      <c r="G250" s="3" t="s">
        <v>35</v>
      </c>
      <c r="H250" s="3"/>
      <c r="I250" s="3"/>
      <c r="J250" s="3"/>
    </row>
    <row r="251" spans="1:10" ht="102">
      <c r="A251" s="3" t="s">
        <v>1913</v>
      </c>
      <c r="B251" s="3" t="s">
        <v>6651</v>
      </c>
      <c r="C251" s="3" t="s">
        <v>6649</v>
      </c>
      <c r="D251" s="3" t="s">
        <v>8566</v>
      </c>
      <c r="E251" s="3" t="s">
        <v>6650</v>
      </c>
      <c r="F251" s="3" t="s">
        <v>9339</v>
      </c>
      <c r="G251" s="3" t="s">
        <v>35</v>
      </c>
      <c r="H251" s="3"/>
      <c r="I251" s="3"/>
      <c r="J251" s="3"/>
    </row>
    <row r="252" spans="1:10" ht="34">
      <c r="A252" s="3" t="s">
        <v>129</v>
      </c>
      <c r="B252" s="3" t="s">
        <v>6752</v>
      </c>
      <c r="C252" s="3" t="s">
        <v>6750</v>
      </c>
      <c r="D252" s="3" t="s">
        <v>8566</v>
      </c>
      <c r="E252" s="3" t="s">
        <v>6751</v>
      </c>
      <c r="F252" s="3" t="s">
        <v>9349</v>
      </c>
      <c r="G252" s="3" t="s">
        <v>35</v>
      </c>
      <c r="H252" s="3"/>
      <c r="I252" s="3"/>
      <c r="J252" s="3"/>
    </row>
    <row r="253" spans="1:10" ht="51">
      <c r="A253" s="3" t="s">
        <v>478</v>
      </c>
      <c r="B253" s="3" t="s">
        <v>6822</v>
      </c>
      <c r="C253" s="3" t="s">
        <v>6820</v>
      </c>
      <c r="D253" s="3" t="s">
        <v>8566</v>
      </c>
      <c r="E253" s="3" t="s">
        <v>6821</v>
      </c>
      <c r="F253" s="3" t="s">
        <v>9355</v>
      </c>
      <c r="G253" s="3" t="s">
        <v>35</v>
      </c>
      <c r="H253" s="3"/>
      <c r="I253" s="3"/>
      <c r="J253" s="3"/>
    </row>
    <row r="254" spans="1:10" ht="51">
      <c r="A254" s="3" t="s">
        <v>6080</v>
      </c>
      <c r="B254" s="3" t="s">
        <v>6880</v>
      </c>
      <c r="C254" s="3" t="s">
        <v>6879</v>
      </c>
      <c r="D254" s="3" t="s">
        <v>8566</v>
      </c>
      <c r="E254" s="3" t="s">
        <v>548</v>
      </c>
      <c r="F254" s="3" t="s">
        <v>9361</v>
      </c>
      <c r="G254" s="3" t="s">
        <v>35</v>
      </c>
      <c r="H254" s="3"/>
      <c r="I254" s="3"/>
      <c r="J254" s="3"/>
    </row>
    <row r="255" spans="1:10" ht="68">
      <c r="A255" s="3" t="s">
        <v>13</v>
      </c>
      <c r="B255" s="3" t="s">
        <v>6908</v>
      </c>
      <c r="C255" s="3" t="s">
        <v>12148</v>
      </c>
      <c r="D255" s="3" t="s">
        <v>8566</v>
      </c>
      <c r="E255" s="3" t="s">
        <v>6907</v>
      </c>
      <c r="F255" s="3" t="s">
        <v>9366</v>
      </c>
      <c r="G255" s="3" t="s">
        <v>6909</v>
      </c>
      <c r="H255" s="3"/>
      <c r="I255" s="3"/>
      <c r="J255" s="3"/>
    </row>
    <row r="256" spans="1:10" ht="17">
      <c r="A256" s="3" t="s">
        <v>5918</v>
      </c>
      <c r="B256" s="3" t="s">
        <v>6935</v>
      </c>
      <c r="C256" s="3" t="s">
        <v>6933</v>
      </c>
      <c r="D256" s="3" t="s">
        <v>8566</v>
      </c>
      <c r="E256" s="3" t="s">
        <v>6934</v>
      </c>
      <c r="F256" s="3" t="s">
        <v>9368</v>
      </c>
      <c r="G256" s="3" t="s">
        <v>35</v>
      </c>
      <c r="H256" s="3"/>
      <c r="I256" s="3"/>
      <c r="J256" s="3"/>
    </row>
    <row r="257" spans="1:10" ht="34">
      <c r="A257" s="3" t="s">
        <v>857</v>
      </c>
      <c r="B257" s="3" t="s">
        <v>7074</v>
      </c>
      <c r="C257" s="3" t="s">
        <v>7073</v>
      </c>
      <c r="D257" s="3" t="s">
        <v>8566</v>
      </c>
      <c r="E257" s="3" t="s">
        <v>1356</v>
      </c>
      <c r="F257" s="3" t="s">
        <v>8809</v>
      </c>
      <c r="G257" s="3" t="s">
        <v>35</v>
      </c>
      <c r="H257" s="3"/>
      <c r="I257" s="3"/>
      <c r="J257" s="3"/>
    </row>
    <row r="258" spans="1:10" ht="34">
      <c r="A258" s="3" t="s">
        <v>936</v>
      </c>
      <c r="B258" s="3" t="s">
        <v>2777</v>
      </c>
      <c r="C258" s="3" t="s">
        <v>7078</v>
      </c>
      <c r="D258" s="3" t="s">
        <v>8566</v>
      </c>
      <c r="E258" s="3" t="s">
        <v>1354</v>
      </c>
      <c r="F258" s="3" t="s">
        <v>8808</v>
      </c>
      <c r="G258" s="3" t="s">
        <v>35</v>
      </c>
      <c r="H258" s="3"/>
      <c r="I258" s="3"/>
      <c r="J258" s="3"/>
    </row>
    <row r="259" spans="1:10" ht="51">
      <c r="A259" s="3" t="s">
        <v>867</v>
      </c>
      <c r="B259" s="3" t="s">
        <v>7105</v>
      </c>
      <c r="C259" s="3" t="s">
        <v>7104</v>
      </c>
      <c r="D259" s="3" t="s">
        <v>8566</v>
      </c>
      <c r="E259" s="3" t="s">
        <v>2527</v>
      </c>
      <c r="F259" s="3" t="s">
        <v>8941</v>
      </c>
      <c r="G259" s="3" t="s">
        <v>35</v>
      </c>
      <c r="H259" s="3"/>
      <c r="I259" s="3"/>
      <c r="J259" s="3"/>
    </row>
    <row r="260" spans="1:10" ht="34">
      <c r="A260" s="3" t="s">
        <v>542</v>
      </c>
      <c r="B260" s="3" t="s">
        <v>7121</v>
      </c>
      <c r="C260" s="3" t="s">
        <v>7120</v>
      </c>
      <c r="D260" s="3" t="s">
        <v>8566</v>
      </c>
      <c r="E260" s="3" t="s">
        <v>778</v>
      </c>
      <c r="F260" s="3" t="s">
        <v>8729</v>
      </c>
      <c r="G260" s="3" t="s">
        <v>35</v>
      </c>
      <c r="H260" s="3"/>
      <c r="I260" s="3"/>
      <c r="J260" s="3"/>
    </row>
    <row r="261" spans="1:10" ht="34">
      <c r="A261" s="3" t="s">
        <v>2943</v>
      </c>
      <c r="B261" s="3" t="s">
        <v>7207</v>
      </c>
      <c r="C261" s="3" t="s">
        <v>7205</v>
      </c>
      <c r="D261" s="3" t="s">
        <v>8566</v>
      </c>
      <c r="E261" s="3" t="s">
        <v>7206</v>
      </c>
      <c r="F261" s="3" t="s">
        <v>9390</v>
      </c>
      <c r="G261" s="3" t="s">
        <v>35</v>
      </c>
      <c r="H261" s="3"/>
      <c r="I261" s="3"/>
      <c r="J261" s="3"/>
    </row>
    <row r="262" spans="1:10" ht="34">
      <c r="A262" s="3" t="s">
        <v>300</v>
      </c>
      <c r="B262" s="3" t="s">
        <v>7250</v>
      </c>
      <c r="C262" s="3" t="s">
        <v>12200</v>
      </c>
      <c r="D262" s="3" t="s">
        <v>8566</v>
      </c>
      <c r="E262" s="3" t="s">
        <v>7249</v>
      </c>
      <c r="F262" s="3" t="s">
        <v>9247</v>
      </c>
      <c r="G262" s="3" t="s">
        <v>2988</v>
      </c>
      <c r="H262" s="3"/>
      <c r="I262" s="3"/>
      <c r="J262" s="3"/>
    </row>
    <row r="263" spans="1:10" ht="34">
      <c r="A263" s="3" t="s">
        <v>1694</v>
      </c>
      <c r="B263" s="3" t="s">
        <v>7443</v>
      </c>
      <c r="C263" s="3" t="s">
        <v>7441</v>
      </c>
      <c r="D263" s="3" t="s">
        <v>8566</v>
      </c>
      <c r="E263" s="3" t="s">
        <v>7442</v>
      </c>
      <c r="F263" s="3" t="s">
        <v>9414</v>
      </c>
      <c r="G263" s="3" t="s">
        <v>35</v>
      </c>
      <c r="H263" s="3"/>
      <c r="I263" s="3"/>
      <c r="J263" s="3"/>
    </row>
    <row r="264" spans="1:10" ht="51">
      <c r="A264" s="3" t="s">
        <v>1295</v>
      </c>
      <c r="B264" s="3" t="s">
        <v>7446</v>
      </c>
      <c r="C264" s="3" t="s">
        <v>7445</v>
      </c>
      <c r="D264" s="3" t="s">
        <v>8566</v>
      </c>
      <c r="E264" s="3" t="s">
        <v>778</v>
      </c>
      <c r="F264" s="3" t="s">
        <v>8729</v>
      </c>
      <c r="G264" s="3" t="s">
        <v>35</v>
      </c>
      <c r="H264" s="3"/>
      <c r="I264" s="3"/>
      <c r="J264" s="3"/>
    </row>
    <row r="265" spans="1:10" ht="51">
      <c r="A265" s="3" t="s">
        <v>719</v>
      </c>
      <c r="B265" s="3" t="s">
        <v>7524</v>
      </c>
      <c r="C265" s="3" t="s">
        <v>7522</v>
      </c>
      <c r="D265" s="3" t="s">
        <v>8566</v>
      </c>
      <c r="E265" s="3" t="s">
        <v>7523</v>
      </c>
      <c r="F265" s="3" t="s">
        <v>9421</v>
      </c>
      <c r="G265" s="3" t="s">
        <v>35</v>
      </c>
      <c r="H265" s="3"/>
      <c r="I265" s="3"/>
      <c r="J265" s="3"/>
    </row>
    <row r="266" spans="1:10" ht="68">
      <c r="A266" s="3" t="s">
        <v>504</v>
      </c>
      <c r="B266" s="3" t="s">
        <v>7603</v>
      </c>
      <c r="C266" s="3" t="s">
        <v>7601</v>
      </c>
      <c r="D266" s="3" t="s">
        <v>8566</v>
      </c>
      <c r="E266" s="3" t="s">
        <v>7602</v>
      </c>
      <c r="F266" s="3" t="s">
        <v>9426</v>
      </c>
      <c r="G266" s="3" t="s">
        <v>35</v>
      </c>
      <c r="H266" s="3"/>
      <c r="I266" s="3"/>
      <c r="J266" s="3"/>
    </row>
    <row r="267" spans="1:10" ht="17">
      <c r="A267" s="3" t="s">
        <v>190</v>
      </c>
      <c r="B267" s="3" t="s">
        <v>5667</v>
      </c>
      <c r="C267" s="3" t="s">
        <v>7637</v>
      </c>
      <c r="D267" s="3" t="s">
        <v>8566</v>
      </c>
      <c r="E267" s="3" t="s">
        <v>1356</v>
      </c>
      <c r="F267" s="3" t="s">
        <v>8809</v>
      </c>
      <c r="G267" s="3" t="s">
        <v>35</v>
      </c>
      <c r="H267" s="3"/>
      <c r="I267" s="3"/>
      <c r="J267" s="3"/>
    </row>
    <row r="268" spans="1:10" ht="34">
      <c r="A268" s="3" t="s">
        <v>2646</v>
      </c>
      <c r="B268" s="3" t="s">
        <v>7790</v>
      </c>
      <c r="C268" s="3" t="s">
        <v>12275</v>
      </c>
      <c r="D268" s="3" t="s">
        <v>8566</v>
      </c>
      <c r="E268" s="3" t="s">
        <v>7789</v>
      </c>
      <c r="F268" s="3" t="s">
        <v>9441</v>
      </c>
      <c r="G268" s="3" t="s">
        <v>4553</v>
      </c>
      <c r="H268" s="3"/>
      <c r="I268" s="3"/>
      <c r="J268" s="3"/>
    </row>
    <row r="269" spans="1:10" ht="34">
      <c r="A269" s="3" t="s">
        <v>117</v>
      </c>
      <c r="B269" s="3" t="s">
        <v>7806</v>
      </c>
      <c r="C269" s="3" t="s">
        <v>7804</v>
      </c>
      <c r="D269" s="3" t="s">
        <v>8566</v>
      </c>
      <c r="E269" s="3" t="s">
        <v>7805</v>
      </c>
      <c r="F269" s="3" t="s">
        <v>9444</v>
      </c>
      <c r="G269" s="3" t="s">
        <v>35</v>
      </c>
      <c r="H269" s="3"/>
      <c r="I269" s="3"/>
      <c r="J269" s="3"/>
    </row>
    <row r="270" spans="1:10" ht="51">
      <c r="A270" s="3" t="s">
        <v>4</v>
      </c>
      <c r="B270" s="3" t="s">
        <v>5872</v>
      </c>
      <c r="C270" s="3" t="s">
        <v>7837</v>
      </c>
      <c r="D270" s="3" t="s">
        <v>8566</v>
      </c>
      <c r="E270" s="3" t="s">
        <v>1356</v>
      </c>
      <c r="F270" s="3" t="s">
        <v>8809</v>
      </c>
      <c r="G270" s="3" t="s">
        <v>35</v>
      </c>
      <c r="H270" s="3"/>
      <c r="I270" s="3"/>
      <c r="J270" s="3"/>
    </row>
    <row r="271" spans="1:10" ht="51">
      <c r="A271" s="3" t="s">
        <v>7100</v>
      </c>
      <c r="B271" s="3" t="s">
        <v>1271</v>
      </c>
      <c r="C271" s="3" t="s">
        <v>12286</v>
      </c>
      <c r="D271" s="3" t="s">
        <v>8566</v>
      </c>
      <c r="E271" s="3" t="s">
        <v>7873</v>
      </c>
      <c r="F271" s="3" t="s">
        <v>8796</v>
      </c>
      <c r="G271" s="3" t="s">
        <v>5139</v>
      </c>
      <c r="H271" s="3"/>
      <c r="I271" s="3"/>
      <c r="J271" s="3"/>
    </row>
    <row r="272" spans="1:10" ht="17">
      <c r="A272" s="3" t="s">
        <v>963</v>
      </c>
      <c r="B272" s="3" t="s">
        <v>7963</v>
      </c>
      <c r="C272" s="3" t="s">
        <v>7962</v>
      </c>
      <c r="D272" s="3" t="s">
        <v>8566</v>
      </c>
      <c r="E272" s="3" t="s">
        <v>4487</v>
      </c>
      <c r="F272" s="3" t="s">
        <v>8877</v>
      </c>
      <c r="G272" s="3" t="s">
        <v>35</v>
      </c>
      <c r="H272" s="3"/>
      <c r="I272" s="3"/>
      <c r="J272" s="3"/>
    </row>
    <row r="273" spans="1:10" ht="68">
      <c r="A273" s="3" t="s">
        <v>2240</v>
      </c>
      <c r="B273" s="3" t="s">
        <v>4862</v>
      </c>
      <c r="C273" s="3" t="s">
        <v>7981</v>
      </c>
      <c r="D273" s="3" t="s">
        <v>8566</v>
      </c>
      <c r="E273" s="3" t="s">
        <v>854</v>
      </c>
      <c r="F273" s="3" t="s">
        <v>8743</v>
      </c>
      <c r="G273" s="3" t="s">
        <v>35</v>
      </c>
      <c r="H273" s="3"/>
      <c r="I273" s="3"/>
      <c r="J273" s="3"/>
    </row>
    <row r="274" spans="1:10" ht="51">
      <c r="A274" s="3" t="s">
        <v>2585</v>
      </c>
      <c r="B274" s="3" t="s">
        <v>7996</v>
      </c>
      <c r="C274" s="3" t="s">
        <v>7995</v>
      </c>
      <c r="D274" s="3" t="s">
        <v>8566</v>
      </c>
      <c r="E274" s="3" t="s">
        <v>5046</v>
      </c>
      <c r="F274" s="3" t="s">
        <v>9196</v>
      </c>
      <c r="G274" s="3" t="s">
        <v>35</v>
      </c>
      <c r="H274" s="3"/>
      <c r="I274" s="3"/>
      <c r="J274" s="3"/>
    </row>
    <row r="275" spans="1:10" ht="51">
      <c r="A275" s="3" t="s">
        <v>1384</v>
      </c>
      <c r="B275" s="3" t="s">
        <v>8115</v>
      </c>
      <c r="C275" s="3" t="s">
        <v>8113</v>
      </c>
      <c r="D275" s="3" t="s">
        <v>8566</v>
      </c>
      <c r="E275" s="3" t="s">
        <v>8114</v>
      </c>
      <c r="F275" s="3" t="s">
        <v>9464</v>
      </c>
      <c r="G275" s="3" t="s">
        <v>35</v>
      </c>
      <c r="H275" s="3"/>
      <c r="I275" s="3"/>
      <c r="J275" s="3"/>
    </row>
    <row r="276" spans="1:10" ht="17">
      <c r="A276" s="3" t="s">
        <v>756</v>
      </c>
      <c r="B276" s="3" t="s">
        <v>2288</v>
      </c>
      <c r="C276" s="3" t="s">
        <v>8145</v>
      </c>
      <c r="D276" s="3" t="s">
        <v>8566</v>
      </c>
      <c r="E276" s="3" t="s">
        <v>1121</v>
      </c>
      <c r="F276" s="3" t="s">
        <v>8774</v>
      </c>
      <c r="G276" s="3" t="s">
        <v>35</v>
      </c>
      <c r="H276" s="3"/>
      <c r="I276" s="3"/>
      <c r="J276" s="3"/>
    </row>
    <row r="277" spans="1:10" ht="34">
      <c r="A277" s="3" t="s">
        <v>2362</v>
      </c>
      <c r="B277" s="3" t="s">
        <v>8213</v>
      </c>
      <c r="C277" s="3" t="s">
        <v>8211</v>
      </c>
      <c r="D277" s="3" t="s">
        <v>8566</v>
      </c>
      <c r="E277" s="3" t="s">
        <v>8212</v>
      </c>
      <c r="F277" s="3" t="s">
        <v>9476</v>
      </c>
      <c r="G277" s="3" t="s">
        <v>35</v>
      </c>
      <c r="H277" s="3"/>
      <c r="I277" s="3"/>
      <c r="J277" s="3"/>
    </row>
    <row r="278" spans="1:10" ht="51">
      <c r="A278" s="3" t="s">
        <v>8284</v>
      </c>
      <c r="B278" s="3" t="s">
        <v>3942</v>
      </c>
      <c r="C278" s="3" t="s">
        <v>8285</v>
      </c>
      <c r="D278" s="3" t="s">
        <v>8566</v>
      </c>
      <c r="E278" s="3" t="s">
        <v>8286</v>
      </c>
      <c r="F278" s="3" t="s">
        <v>9099</v>
      </c>
      <c r="G278" s="3" t="s">
        <v>35</v>
      </c>
      <c r="H278" s="3"/>
      <c r="I278" s="3"/>
      <c r="J278" s="3"/>
    </row>
    <row r="279" spans="1:10" ht="34">
      <c r="A279" s="3" t="s">
        <v>2913</v>
      </c>
      <c r="B279" s="3" t="s">
        <v>8328</v>
      </c>
      <c r="C279" s="3" t="s">
        <v>8326</v>
      </c>
      <c r="D279" s="3" t="s">
        <v>8566</v>
      </c>
      <c r="E279" s="3" t="s">
        <v>8327</v>
      </c>
      <c r="F279" s="3" t="s">
        <v>9487</v>
      </c>
      <c r="G279" s="3" t="s">
        <v>35</v>
      </c>
      <c r="H279" s="3"/>
      <c r="I279" s="3"/>
      <c r="J279" s="3"/>
    </row>
    <row r="280" spans="1:10" ht="34">
      <c r="A280" s="3" t="s">
        <v>1427</v>
      </c>
      <c r="B280" s="3" t="s">
        <v>8334</v>
      </c>
      <c r="C280" s="3" t="s">
        <v>8332</v>
      </c>
      <c r="D280" s="3" t="s">
        <v>8566</v>
      </c>
      <c r="E280" s="3" t="s">
        <v>8333</v>
      </c>
      <c r="F280" s="3" t="s">
        <v>9488</v>
      </c>
      <c r="G280" s="3" t="s">
        <v>35</v>
      </c>
      <c r="H280" s="3"/>
      <c r="I280" s="3"/>
      <c r="J280" s="3"/>
    </row>
    <row r="281" spans="1:10" ht="34">
      <c r="A281" s="3" t="s">
        <v>410</v>
      </c>
      <c r="B281" s="3" t="s">
        <v>8341</v>
      </c>
      <c r="C281" s="3" t="s">
        <v>8340</v>
      </c>
      <c r="D281" s="3" t="s">
        <v>8566</v>
      </c>
      <c r="E281" s="3" t="s">
        <v>778</v>
      </c>
      <c r="F281" s="3" t="s">
        <v>8729</v>
      </c>
      <c r="G281" s="3" t="s">
        <v>35</v>
      </c>
      <c r="H281" s="3"/>
      <c r="I281" s="3"/>
      <c r="J281" s="3"/>
    </row>
    <row r="282" spans="1:10" ht="34">
      <c r="A282" s="3" t="s">
        <v>117</v>
      </c>
      <c r="B282" s="3" t="s">
        <v>120</v>
      </c>
      <c r="C282" s="3" t="s">
        <v>118</v>
      </c>
      <c r="D282" s="3" t="s">
        <v>8565</v>
      </c>
      <c r="E282" s="3" t="s">
        <v>119</v>
      </c>
      <c r="F282" s="3" t="s">
        <v>8601</v>
      </c>
      <c r="G282" s="3" t="s">
        <v>35</v>
      </c>
      <c r="H282" s="3"/>
      <c r="I282" s="3"/>
      <c r="J282" s="3"/>
    </row>
    <row r="283" spans="1:10" ht="34">
      <c r="A283" s="3" t="s">
        <v>123</v>
      </c>
      <c r="B283" s="3" t="s">
        <v>126</v>
      </c>
      <c r="C283" s="3" t="s">
        <v>124</v>
      </c>
      <c r="D283" s="3" t="s">
        <v>8565</v>
      </c>
      <c r="E283" s="3" t="s">
        <v>125</v>
      </c>
      <c r="F283" s="3" t="s">
        <v>8603</v>
      </c>
      <c r="G283" s="3" t="s">
        <v>35</v>
      </c>
      <c r="H283" s="3"/>
      <c r="I283" s="3"/>
      <c r="J283" s="3"/>
    </row>
    <row r="284" spans="1:10" ht="51">
      <c r="A284" s="3" t="s">
        <v>206</v>
      </c>
      <c r="B284" s="3" t="s">
        <v>208</v>
      </c>
      <c r="C284" s="3" t="s">
        <v>207</v>
      </c>
      <c r="D284" s="3" t="s">
        <v>8565</v>
      </c>
      <c r="E284" s="3" t="s">
        <v>119</v>
      </c>
      <c r="F284" s="3" t="s">
        <v>8601</v>
      </c>
      <c r="G284" s="3" t="s">
        <v>35</v>
      </c>
      <c r="H284" s="3"/>
      <c r="I284" s="3"/>
      <c r="J284" s="3"/>
    </row>
    <row r="285" spans="1:10" ht="34">
      <c r="A285" s="3" t="s">
        <v>307</v>
      </c>
      <c r="B285" s="3" t="s">
        <v>309</v>
      </c>
      <c r="C285" s="3" t="s">
        <v>308</v>
      </c>
      <c r="D285" s="3" t="s">
        <v>8565</v>
      </c>
      <c r="E285" s="3" t="s">
        <v>119</v>
      </c>
      <c r="F285" s="3" t="s">
        <v>8601</v>
      </c>
      <c r="G285" s="3" t="s">
        <v>35</v>
      </c>
      <c r="H285" s="3"/>
      <c r="I285" s="3"/>
      <c r="J285" s="3"/>
    </row>
    <row r="286" spans="1:10" ht="34">
      <c r="A286" s="3" t="s">
        <v>321</v>
      </c>
      <c r="B286" s="3" t="s">
        <v>323</v>
      </c>
      <c r="C286" s="3" t="s">
        <v>322</v>
      </c>
      <c r="D286" s="3" t="s">
        <v>8565</v>
      </c>
      <c r="E286" s="3" t="s">
        <v>119</v>
      </c>
      <c r="F286" s="3" t="s">
        <v>8601</v>
      </c>
      <c r="G286" s="3" t="s">
        <v>35</v>
      </c>
      <c r="H286" s="3"/>
      <c r="I286" s="3"/>
      <c r="J286" s="3"/>
    </row>
    <row r="287" spans="1:10" ht="51">
      <c r="A287" s="3" t="s">
        <v>385</v>
      </c>
      <c r="B287" s="3" t="s">
        <v>388</v>
      </c>
      <c r="C287" s="3" t="s">
        <v>386</v>
      </c>
      <c r="D287" s="3" t="s">
        <v>8565</v>
      </c>
      <c r="E287" s="3" t="s">
        <v>387</v>
      </c>
      <c r="F287" s="3" t="s">
        <v>8659</v>
      </c>
      <c r="G287" s="3" t="s">
        <v>35</v>
      </c>
      <c r="H287" s="3"/>
      <c r="I287" s="3"/>
      <c r="J287" s="3"/>
    </row>
    <row r="288" spans="1:10" ht="34">
      <c r="A288" s="3" t="s">
        <v>400</v>
      </c>
      <c r="B288" s="3" t="s">
        <v>403</v>
      </c>
      <c r="C288" s="3" t="s">
        <v>401</v>
      </c>
      <c r="D288" s="3" t="s">
        <v>8565</v>
      </c>
      <c r="E288" s="3" t="s">
        <v>402</v>
      </c>
      <c r="F288" s="3" t="s">
        <v>8662</v>
      </c>
      <c r="G288" s="3" t="s">
        <v>35</v>
      </c>
      <c r="H288" s="3"/>
      <c r="I288" s="3"/>
      <c r="J288" s="3"/>
    </row>
    <row r="289" spans="1:10" ht="34">
      <c r="A289" s="3" t="s">
        <v>450</v>
      </c>
      <c r="B289" s="3" t="s">
        <v>452</v>
      </c>
      <c r="C289" s="3" t="s">
        <v>451</v>
      </c>
      <c r="D289" s="3" t="s">
        <v>8565</v>
      </c>
      <c r="E289" s="3" t="s">
        <v>402</v>
      </c>
      <c r="F289" s="3" t="s">
        <v>8662</v>
      </c>
      <c r="G289" s="3" t="s">
        <v>35</v>
      </c>
      <c r="H289" s="3"/>
      <c r="I289" s="3"/>
      <c r="J289" s="3"/>
    </row>
    <row r="290" spans="1:10" ht="34">
      <c r="A290" s="3" t="s">
        <v>274</v>
      </c>
      <c r="B290" s="3" t="s">
        <v>456</v>
      </c>
      <c r="C290" s="3" t="s">
        <v>455</v>
      </c>
      <c r="D290" s="3" t="s">
        <v>8565</v>
      </c>
      <c r="E290" s="3" t="s">
        <v>119</v>
      </c>
      <c r="F290" s="3" t="s">
        <v>8601</v>
      </c>
      <c r="G290" s="3" t="s">
        <v>35</v>
      </c>
      <c r="H290" s="3"/>
      <c r="I290" s="3"/>
      <c r="J290" s="3"/>
    </row>
    <row r="291" spans="1:10" ht="68">
      <c r="A291" s="3" t="s">
        <v>499</v>
      </c>
      <c r="B291" s="3" t="s">
        <v>501</v>
      </c>
      <c r="C291" s="3" t="s">
        <v>500</v>
      </c>
      <c r="D291" s="3" t="s">
        <v>8565</v>
      </c>
      <c r="E291" s="3" t="s">
        <v>119</v>
      </c>
      <c r="F291" s="3" t="s">
        <v>8601</v>
      </c>
      <c r="G291" s="3" t="s">
        <v>35</v>
      </c>
      <c r="H291" s="3"/>
      <c r="I291" s="3"/>
      <c r="J291" s="3"/>
    </row>
    <row r="292" spans="1:10" ht="17">
      <c r="A292" s="3" t="s">
        <v>539</v>
      </c>
      <c r="B292" s="3" t="s">
        <v>541</v>
      </c>
      <c r="C292" s="3" t="s">
        <v>540</v>
      </c>
      <c r="D292" s="3" t="s">
        <v>8565</v>
      </c>
      <c r="E292" s="3" t="s">
        <v>119</v>
      </c>
      <c r="F292" s="3" t="s">
        <v>8601</v>
      </c>
      <c r="G292" s="3" t="s">
        <v>35</v>
      </c>
      <c r="H292" s="3"/>
      <c r="I292" s="3"/>
      <c r="J292" s="3"/>
    </row>
    <row r="293" spans="1:10" ht="34">
      <c r="A293" s="3" t="s">
        <v>546</v>
      </c>
      <c r="B293" s="3" t="s">
        <v>549</v>
      </c>
      <c r="C293" s="3" t="s">
        <v>547</v>
      </c>
      <c r="D293" s="3" t="s">
        <v>8565</v>
      </c>
      <c r="E293" s="3" t="s">
        <v>119</v>
      </c>
      <c r="F293" s="3" t="s">
        <v>8601</v>
      </c>
      <c r="G293" s="3" t="s">
        <v>35</v>
      </c>
      <c r="H293" s="3"/>
      <c r="I293" s="3"/>
      <c r="J293" s="3"/>
    </row>
    <row r="294" spans="1:10" ht="68">
      <c r="A294" s="3" t="s">
        <v>602</v>
      </c>
      <c r="B294" s="3" t="s">
        <v>605</v>
      </c>
      <c r="C294" s="3" t="s">
        <v>603</v>
      </c>
      <c r="D294" s="3" t="s">
        <v>8565</v>
      </c>
      <c r="E294" s="3" t="s">
        <v>604</v>
      </c>
      <c r="F294" s="3" t="s">
        <v>8699</v>
      </c>
      <c r="G294" s="3" t="s">
        <v>35</v>
      </c>
      <c r="H294" s="3"/>
      <c r="I294" s="3"/>
      <c r="J294" s="3"/>
    </row>
    <row r="295" spans="1:10" ht="51">
      <c r="A295" s="3" t="s">
        <v>708</v>
      </c>
      <c r="B295" s="3" t="s">
        <v>710</v>
      </c>
      <c r="C295" s="3" t="s">
        <v>709</v>
      </c>
      <c r="D295" s="3" t="s">
        <v>8565</v>
      </c>
      <c r="E295" s="3" t="s">
        <v>119</v>
      </c>
      <c r="F295" s="3" t="s">
        <v>8601</v>
      </c>
      <c r="G295" s="3" t="s">
        <v>35</v>
      </c>
      <c r="H295" s="3"/>
      <c r="I295" s="3"/>
      <c r="J295" s="3"/>
    </row>
    <row r="296" spans="1:10" ht="51">
      <c r="A296" s="3" t="s">
        <v>243</v>
      </c>
      <c r="B296" s="3" t="s">
        <v>767</v>
      </c>
      <c r="C296" s="3" t="s">
        <v>766</v>
      </c>
      <c r="D296" s="3" t="s">
        <v>8565</v>
      </c>
      <c r="E296" s="3" t="s">
        <v>119</v>
      </c>
      <c r="F296" s="3" t="s">
        <v>8601</v>
      </c>
      <c r="G296" s="3" t="s">
        <v>35</v>
      </c>
      <c r="H296" s="3"/>
      <c r="I296" s="3"/>
      <c r="J296" s="3"/>
    </row>
    <row r="297" spans="1:10" ht="34">
      <c r="A297" s="3" t="s">
        <v>776</v>
      </c>
      <c r="B297" s="3" t="s">
        <v>779</v>
      </c>
      <c r="C297" s="3" t="s">
        <v>777</v>
      </c>
      <c r="D297" s="3" t="s">
        <v>8565</v>
      </c>
      <c r="E297" s="3" t="s">
        <v>604</v>
      </c>
      <c r="F297" s="3" t="s">
        <v>8699</v>
      </c>
      <c r="G297" s="3" t="s">
        <v>35</v>
      </c>
      <c r="H297" s="3"/>
      <c r="I297" s="3"/>
      <c r="J297" s="3"/>
    </row>
    <row r="298" spans="1:10" ht="17">
      <c r="A298" s="3" t="s">
        <v>784</v>
      </c>
      <c r="B298" s="3" t="s">
        <v>786</v>
      </c>
      <c r="C298" s="3" t="s">
        <v>785</v>
      </c>
      <c r="D298" s="3" t="s">
        <v>8565</v>
      </c>
      <c r="E298" s="3" t="s">
        <v>119</v>
      </c>
      <c r="F298" s="3" t="s">
        <v>8601</v>
      </c>
      <c r="G298" s="3" t="s">
        <v>35</v>
      </c>
      <c r="H298" s="3"/>
      <c r="I298" s="3"/>
      <c r="J298" s="3"/>
    </row>
    <row r="299" spans="1:10" ht="34">
      <c r="A299" s="3" t="s">
        <v>825</v>
      </c>
      <c r="B299" s="3" t="s">
        <v>827</v>
      </c>
      <c r="C299" s="3" t="s">
        <v>826</v>
      </c>
      <c r="D299" s="3" t="s">
        <v>8565</v>
      </c>
      <c r="E299" s="3" t="s">
        <v>604</v>
      </c>
      <c r="F299" s="3" t="s">
        <v>8699</v>
      </c>
      <c r="G299" s="3" t="s">
        <v>35</v>
      </c>
      <c r="H299" s="3"/>
      <c r="I299" s="3"/>
      <c r="J299" s="3"/>
    </row>
    <row r="300" spans="1:10" ht="34">
      <c r="A300" s="3" t="s">
        <v>760</v>
      </c>
      <c r="B300" s="3" t="s">
        <v>973</v>
      </c>
      <c r="C300" s="3" t="s">
        <v>972</v>
      </c>
      <c r="D300" s="3" t="s">
        <v>8565</v>
      </c>
      <c r="E300" s="3" t="s">
        <v>119</v>
      </c>
      <c r="F300" s="3" t="s">
        <v>8601</v>
      </c>
      <c r="G300" s="3" t="s">
        <v>35</v>
      </c>
      <c r="H300" s="3"/>
      <c r="I300" s="3"/>
      <c r="J300" s="3"/>
    </row>
    <row r="301" spans="1:10" ht="34">
      <c r="A301" s="3" t="s">
        <v>1015</v>
      </c>
      <c r="B301" s="3" t="s">
        <v>1017</v>
      </c>
      <c r="C301" s="3" t="s">
        <v>1016</v>
      </c>
      <c r="D301" s="3" t="s">
        <v>8565</v>
      </c>
      <c r="E301" s="3" t="s">
        <v>119</v>
      </c>
      <c r="F301" s="3" t="s">
        <v>8601</v>
      </c>
      <c r="G301" s="3" t="s">
        <v>35</v>
      </c>
      <c r="H301" s="3"/>
      <c r="I301" s="3"/>
      <c r="J301" s="3"/>
    </row>
    <row r="302" spans="1:10" ht="34">
      <c r="A302" s="3" t="s">
        <v>1182</v>
      </c>
      <c r="B302" s="3" t="s">
        <v>1185</v>
      </c>
      <c r="C302" s="3" t="s">
        <v>1183</v>
      </c>
      <c r="D302" s="3" t="s">
        <v>8565</v>
      </c>
      <c r="E302" s="3" t="s">
        <v>1184</v>
      </c>
      <c r="F302" s="3" t="s">
        <v>8784</v>
      </c>
      <c r="G302" s="3" t="s">
        <v>35</v>
      </c>
      <c r="H302" s="3"/>
      <c r="I302" s="3"/>
      <c r="J302" s="3"/>
    </row>
    <row r="303" spans="1:10" ht="51">
      <c r="A303" s="3" t="s">
        <v>1239</v>
      </c>
      <c r="B303" s="3" t="s">
        <v>1241</v>
      </c>
      <c r="C303" s="3" t="s">
        <v>1240</v>
      </c>
      <c r="D303" s="3" t="s">
        <v>8565</v>
      </c>
      <c r="E303" s="3" t="s">
        <v>125</v>
      </c>
      <c r="F303" s="3" t="s">
        <v>8603</v>
      </c>
      <c r="G303" s="3" t="s">
        <v>35</v>
      </c>
      <c r="H303" s="3"/>
      <c r="I303" s="3"/>
      <c r="J303" s="3"/>
    </row>
    <row r="304" spans="1:10" ht="34">
      <c r="A304" s="3" t="s">
        <v>542</v>
      </c>
      <c r="B304" s="3" t="s">
        <v>1279</v>
      </c>
      <c r="C304" s="3" t="s">
        <v>1278</v>
      </c>
      <c r="D304" s="3" t="s">
        <v>8565</v>
      </c>
      <c r="E304" s="3" t="s">
        <v>119</v>
      </c>
      <c r="F304" s="3" t="s">
        <v>8601</v>
      </c>
      <c r="G304" s="3" t="s">
        <v>35</v>
      </c>
      <c r="H304" s="3"/>
      <c r="I304" s="3"/>
      <c r="J304" s="3"/>
    </row>
    <row r="305" spans="1:10" ht="68">
      <c r="A305" s="3" t="s">
        <v>586</v>
      </c>
      <c r="B305" s="3" t="s">
        <v>1339</v>
      </c>
      <c r="C305" s="3" t="s">
        <v>1338</v>
      </c>
      <c r="D305" s="3" t="s">
        <v>8565</v>
      </c>
      <c r="E305" s="3" t="s">
        <v>125</v>
      </c>
      <c r="F305" s="3" t="s">
        <v>8603</v>
      </c>
      <c r="G305" s="3" t="s">
        <v>35</v>
      </c>
      <c r="H305" s="3"/>
      <c r="I305" s="3"/>
      <c r="J305" s="3"/>
    </row>
    <row r="306" spans="1:10" ht="34">
      <c r="A306" s="3" t="s">
        <v>1363</v>
      </c>
      <c r="B306" s="3" t="s">
        <v>1271</v>
      </c>
      <c r="C306" s="3" t="s">
        <v>1364</v>
      </c>
      <c r="D306" s="3" t="s">
        <v>8565</v>
      </c>
      <c r="E306" s="3" t="s">
        <v>1365</v>
      </c>
      <c r="F306" s="3" t="s">
        <v>8796</v>
      </c>
      <c r="G306" s="3" t="s">
        <v>35</v>
      </c>
      <c r="H306" s="3"/>
      <c r="I306" s="3"/>
      <c r="J306" s="3"/>
    </row>
    <row r="307" spans="1:10" ht="17">
      <c r="A307" s="3" t="s">
        <v>1450</v>
      </c>
      <c r="B307" s="3" t="s">
        <v>1452</v>
      </c>
      <c r="C307" s="3" t="s">
        <v>1451</v>
      </c>
      <c r="D307" s="3" t="s">
        <v>8565</v>
      </c>
      <c r="E307" s="3" t="s">
        <v>119</v>
      </c>
      <c r="F307" s="3" t="s">
        <v>8601</v>
      </c>
      <c r="G307" s="3" t="s">
        <v>35</v>
      </c>
      <c r="H307" s="3"/>
      <c r="I307" s="3"/>
      <c r="J307" s="3"/>
    </row>
    <row r="308" spans="1:10" ht="34">
      <c r="A308" s="3" t="s">
        <v>441</v>
      </c>
      <c r="B308" s="3" t="s">
        <v>1271</v>
      </c>
      <c r="C308" s="3" t="s">
        <v>1486</v>
      </c>
      <c r="D308" s="3" t="s">
        <v>8565</v>
      </c>
      <c r="E308" s="3" t="s">
        <v>1487</v>
      </c>
      <c r="F308" s="3" t="s">
        <v>8796</v>
      </c>
      <c r="G308" s="3" t="s">
        <v>35</v>
      </c>
      <c r="H308" s="3"/>
      <c r="I308" s="3"/>
      <c r="J308" s="3"/>
    </row>
    <row r="309" spans="1:10" ht="17">
      <c r="A309" s="3" t="s">
        <v>658</v>
      </c>
      <c r="B309" s="3" t="s">
        <v>1489</v>
      </c>
      <c r="C309" s="3" t="s">
        <v>1488</v>
      </c>
      <c r="D309" s="3" t="s">
        <v>8565</v>
      </c>
      <c r="E309" s="3" t="s">
        <v>119</v>
      </c>
      <c r="F309" s="3" t="s">
        <v>8601</v>
      </c>
      <c r="G309" s="3" t="s">
        <v>35</v>
      </c>
      <c r="H309" s="3"/>
      <c r="I309" s="3"/>
      <c r="J309" s="3"/>
    </row>
    <row r="310" spans="1:10" ht="34">
      <c r="A310" s="3" t="s">
        <v>1510</v>
      </c>
      <c r="B310" s="3" t="s">
        <v>1512</v>
      </c>
      <c r="C310" s="3" t="s">
        <v>1511</v>
      </c>
      <c r="D310" s="3" t="s">
        <v>8565</v>
      </c>
      <c r="E310" s="3" t="s">
        <v>125</v>
      </c>
      <c r="F310" s="3" t="s">
        <v>8603</v>
      </c>
      <c r="G310" s="3" t="s">
        <v>35</v>
      </c>
      <c r="H310" s="3"/>
      <c r="I310" s="3"/>
      <c r="J310" s="3"/>
    </row>
    <row r="311" spans="1:10" ht="51">
      <c r="A311" s="3" t="s">
        <v>385</v>
      </c>
      <c r="B311" s="3" t="s">
        <v>1610</v>
      </c>
      <c r="C311" s="3" t="s">
        <v>1609</v>
      </c>
      <c r="D311" s="3" t="s">
        <v>8565</v>
      </c>
      <c r="E311" s="3" t="s">
        <v>402</v>
      </c>
      <c r="F311" s="3" t="s">
        <v>8662</v>
      </c>
      <c r="G311" s="3" t="s">
        <v>35</v>
      </c>
      <c r="H311" s="3"/>
      <c r="I311" s="3"/>
      <c r="J311" s="3"/>
    </row>
    <row r="312" spans="1:10" ht="34">
      <c r="A312" s="3" t="s">
        <v>1078</v>
      </c>
      <c r="B312" s="3" t="s">
        <v>1619</v>
      </c>
      <c r="C312" s="3" t="s">
        <v>1618</v>
      </c>
      <c r="D312" s="3" t="s">
        <v>8565</v>
      </c>
      <c r="E312" s="3" t="s">
        <v>125</v>
      </c>
      <c r="F312" s="3" t="s">
        <v>8603</v>
      </c>
      <c r="G312" s="3" t="s">
        <v>35</v>
      </c>
      <c r="H312" s="3"/>
      <c r="I312" s="3"/>
      <c r="J312" s="3"/>
    </row>
    <row r="313" spans="1:10" ht="34">
      <c r="A313" s="3" t="s">
        <v>1624</v>
      </c>
      <c r="B313" s="3" t="s">
        <v>1627</v>
      </c>
      <c r="C313" s="3" t="s">
        <v>11502</v>
      </c>
      <c r="D313" s="3" t="s">
        <v>8565</v>
      </c>
      <c r="E313" s="3" t="s">
        <v>1626</v>
      </c>
      <c r="F313" s="3" t="s">
        <v>8839</v>
      </c>
      <c r="G313" s="3" t="s">
        <v>1628</v>
      </c>
      <c r="H313" s="3"/>
      <c r="I313" s="3"/>
      <c r="J313" s="3"/>
    </row>
    <row r="314" spans="1:10" ht="17">
      <c r="A314" s="3" t="s">
        <v>410</v>
      </c>
      <c r="B314" s="3" t="s">
        <v>1734</v>
      </c>
      <c r="C314" s="3" t="s">
        <v>1733</v>
      </c>
      <c r="D314" s="3" t="s">
        <v>8565</v>
      </c>
      <c r="E314" s="3" t="s">
        <v>119</v>
      </c>
      <c r="F314" s="3" t="s">
        <v>8601</v>
      </c>
      <c r="G314" s="3" t="s">
        <v>35</v>
      </c>
      <c r="H314" s="3"/>
      <c r="I314" s="3"/>
      <c r="J314" s="3"/>
    </row>
    <row r="315" spans="1:10" ht="34">
      <c r="A315" s="3" t="s">
        <v>1736</v>
      </c>
      <c r="B315" s="3" t="s">
        <v>710</v>
      </c>
      <c r="C315" s="3" t="s">
        <v>1737</v>
      </c>
      <c r="D315" s="3" t="s">
        <v>8565</v>
      </c>
      <c r="E315" s="3" t="s">
        <v>119</v>
      </c>
      <c r="F315" s="3" t="s">
        <v>8601</v>
      </c>
      <c r="G315" s="3" t="s">
        <v>35</v>
      </c>
      <c r="H315" s="3"/>
      <c r="I315" s="3"/>
      <c r="J315" s="3"/>
    </row>
    <row r="316" spans="1:10" ht="85">
      <c r="A316" s="3" t="s">
        <v>1784</v>
      </c>
      <c r="B316" s="3" t="s">
        <v>1786</v>
      </c>
      <c r="C316" s="3" t="s">
        <v>1785</v>
      </c>
      <c r="D316" s="3" t="s">
        <v>8565</v>
      </c>
      <c r="E316" s="3" t="s">
        <v>604</v>
      </c>
      <c r="F316" s="3" t="s">
        <v>8699</v>
      </c>
      <c r="G316" s="3" t="s">
        <v>35</v>
      </c>
      <c r="H316" s="3"/>
      <c r="I316" s="3"/>
      <c r="J316" s="3"/>
    </row>
    <row r="317" spans="1:10" ht="34">
      <c r="A317" s="3" t="s">
        <v>928</v>
      </c>
      <c r="B317" s="3" t="s">
        <v>1890</v>
      </c>
      <c r="C317" s="3" t="s">
        <v>1889</v>
      </c>
      <c r="D317" s="3" t="s">
        <v>8565</v>
      </c>
      <c r="E317" s="3" t="s">
        <v>125</v>
      </c>
      <c r="F317" s="3" t="s">
        <v>8603</v>
      </c>
      <c r="G317" s="3" t="s">
        <v>35</v>
      </c>
      <c r="H317" s="3"/>
      <c r="I317" s="3"/>
      <c r="J317" s="3"/>
    </row>
    <row r="318" spans="1:10" ht="34">
      <c r="A318" s="3" t="s">
        <v>1634</v>
      </c>
      <c r="B318" s="3" t="s">
        <v>710</v>
      </c>
      <c r="C318" s="3" t="s">
        <v>1892</v>
      </c>
      <c r="D318" s="3" t="s">
        <v>8565</v>
      </c>
      <c r="E318" s="3" t="s">
        <v>119</v>
      </c>
      <c r="F318" s="3" t="s">
        <v>8601</v>
      </c>
      <c r="G318" s="3" t="s">
        <v>35</v>
      </c>
      <c r="H318" s="3"/>
      <c r="I318" s="3"/>
      <c r="J318" s="3"/>
    </row>
    <row r="319" spans="1:10" ht="34">
      <c r="A319" s="3" t="s">
        <v>1784</v>
      </c>
      <c r="B319" s="3" t="s">
        <v>1971</v>
      </c>
      <c r="C319" s="3" t="s">
        <v>1970</v>
      </c>
      <c r="D319" s="3" t="s">
        <v>8565</v>
      </c>
      <c r="E319" s="3" t="s">
        <v>604</v>
      </c>
      <c r="F319" s="3" t="s">
        <v>8699</v>
      </c>
      <c r="G319" s="3" t="s">
        <v>35</v>
      </c>
      <c r="H319" s="3"/>
      <c r="I319" s="3"/>
      <c r="J319" s="3"/>
    </row>
    <row r="320" spans="1:10" ht="34">
      <c r="A320" s="3" t="s">
        <v>1533</v>
      </c>
      <c r="B320" s="3" t="s">
        <v>710</v>
      </c>
      <c r="C320" s="3" t="s">
        <v>2007</v>
      </c>
      <c r="D320" s="3" t="s">
        <v>8565</v>
      </c>
      <c r="E320" s="3" t="s">
        <v>119</v>
      </c>
      <c r="F320" s="3" t="s">
        <v>8601</v>
      </c>
      <c r="G320" s="3" t="s">
        <v>35</v>
      </c>
      <c r="H320" s="3"/>
      <c r="I320" s="3"/>
      <c r="J320" s="3"/>
    </row>
    <row r="321" spans="1:10" ht="34">
      <c r="A321" s="3" t="s">
        <v>2016</v>
      </c>
      <c r="B321" s="3" t="s">
        <v>2018</v>
      </c>
      <c r="C321" s="3" t="s">
        <v>2017</v>
      </c>
      <c r="D321" s="3" t="s">
        <v>8565</v>
      </c>
      <c r="E321" s="3" t="s">
        <v>604</v>
      </c>
      <c r="F321" s="3" t="s">
        <v>8699</v>
      </c>
      <c r="G321" s="3" t="s">
        <v>35</v>
      </c>
      <c r="H321" s="3"/>
      <c r="I321" s="3"/>
      <c r="J321" s="3"/>
    </row>
    <row r="322" spans="1:10" ht="17">
      <c r="A322" s="3" t="s">
        <v>1192</v>
      </c>
      <c r="B322" s="3" t="s">
        <v>2021</v>
      </c>
      <c r="C322" s="3" t="s">
        <v>2020</v>
      </c>
      <c r="D322" s="3" t="s">
        <v>8565</v>
      </c>
      <c r="E322" s="3" t="s">
        <v>119</v>
      </c>
      <c r="F322" s="3" t="s">
        <v>8601</v>
      </c>
      <c r="G322" s="3" t="s">
        <v>35</v>
      </c>
      <c r="H322" s="3"/>
      <c r="I322" s="3"/>
      <c r="J322" s="3"/>
    </row>
    <row r="323" spans="1:10" ht="34">
      <c r="A323" s="3" t="s">
        <v>1248</v>
      </c>
      <c r="B323" s="3" t="s">
        <v>2056</v>
      </c>
      <c r="C323" s="3" t="s">
        <v>2055</v>
      </c>
      <c r="D323" s="3" t="s">
        <v>8565</v>
      </c>
      <c r="E323" s="3" t="s">
        <v>119</v>
      </c>
      <c r="F323" s="3" t="s">
        <v>8601</v>
      </c>
      <c r="G323" s="3" t="s">
        <v>35</v>
      </c>
      <c r="H323" s="3"/>
      <c r="I323" s="3"/>
      <c r="J323" s="3"/>
    </row>
    <row r="324" spans="1:10" ht="34">
      <c r="A324" s="3" t="s">
        <v>2099</v>
      </c>
      <c r="B324" s="3" t="s">
        <v>2102</v>
      </c>
      <c r="C324" s="3" t="s">
        <v>2100</v>
      </c>
      <c r="D324" s="3" t="s">
        <v>8565</v>
      </c>
      <c r="E324" s="3" t="s">
        <v>2101</v>
      </c>
      <c r="F324" s="3" t="s">
        <v>8796</v>
      </c>
      <c r="G324" s="3" t="s">
        <v>35</v>
      </c>
      <c r="H324" s="3"/>
      <c r="I324" s="3"/>
      <c r="J324" s="3"/>
    </row>
    <row r="325" spans="1:10" ht="34">
      <c r="A325" s="3" t="s">
        <v>2144</v>
      </c>
      <c r="B325" s="3" t="s">
        <v>1971</v>
      </c>
      <c r="C325" s="3" t="s">
        <v>2145</v>
      </c>
      <c r="D325" s="3" t="s">
        <v>8565</v>
      </c>
      <c r="E325" s="3" t="s">
        <v>604</v>
      </c>
      <c r="F325" s="3" t="s">
        <v>8699</v>
      </c>
      <c r="G325" s="3" t="s">
        <v>35</v>
      </c>
      <c r="H325" s="3"/>
      <c r="I325" s="3"/>
      <c r="J325" s="3"/>
    </row>
    <row r="326" spans="1:10" ht="51">
      <c r="A326" s="3" t="s">
        <v>546</v>
      </c>
      <c r="B326" s="3" t="s">
        <v>2159</v>
      </c>
      <c r="C326" s="3" t="s">
        <v>2158</v>
      </c>
      <c r="D326" s="3" t="s">
        <v>8565</v>
      </c>
      <c r="E326" s="3" t="s">
        <v>119</v>
      </c>
      <c r="F326" s="3" t="s">
        <v>8601</v>
      </c>
      <c r="G326" s="3" t="s">
        <v>35</v>
      </c>
      <c r="H326" s="3"/>
      <c r="I326" s="3"/>
      <c r="J326" s="3"/>
    </row>
    <row r="327" spans="1:10" ht="34">
      <c r="A327" s="3" t="s">
        <v>389</v>
      </c>
      <c r="B327" s="3" t="s">
        <v>2189</v>
      </c>
      <c r="C327" s="3" t="s">
        <v>2188</v>
      </c>
      <c r="D327" s="3" t="s">
        <v>8565</v>
      </c>
      <c r="E327" s="3" t="s">
        <v>119</v>
      </c>
      <c r="F327" s="3" t="s">
        <v>8601</v>
      </c>
      <c r="G327" s="3" t="s">
        <v>35</v>
      </c>
      <c r="H327" s="3"/>
      <c r="I327" s="3"/>
      <c r="J327" s="3"/>
    </row>
    <row r="328" spans="1:10" ht="17">
      <c r="A328" s="3" t="s">
        <v>637</v>
      </c>
      <c r="B328" s="3" t="s">
        <v>710</v>
      </c>
      <c r="C328" s="3" t="s">
        <v>2207</v>
      </c>
      <c r="D328" s="3" t="s">
        <v>8565</v>
      </c>
      <c r="E328" s="3" t="s">
        <v>119</v>
      </c>
      <c r="F328" s="3" t="s">
        <v>8601</v>
      </c>
      <c r="G328" s="3" t="s">
        <v>35</v>
      </c>
      <c r="H328" s="3"/>
      <c r="I328" s="3"/>
      <c r="J328" s="3"/>
    </row>
    <row r="329" spans="1:10" ht="34">
      <c r="A329" s="3" t="s">
        <v>1126</v>
      </c>
      <c r="B329" s="3" t="s">
        <v>710</v>
      </c>
      <c r="C329" s="3" t="s">
        <v>2208</v>
      </c>
      <c r="D329" s="3" t="s">
        <v>8565</v>
      </c>
      <c r="E329" s="3" t="s">
        <v>119</v>
      </c>
      <c r="F329" s="3" t="s">
        <v>8601</v>
      </c>
      <c r="G329" s="3" t="s">
        <v>35</v>
      </c>
      <c r="H329" s="3"/>
      <c r="I329" s="3"/>
      <c r="J329" s="3"/>
    </row>
    <row r="330" spans="1:10" ht="34">
      <c r="A330" s="3" t="s">
        <v>1345</v>
      </c>
      <c r="B330" s="3" t="s">
        <v>2219</v>
      </c>
      <c r="C330" s="3" t="s">
        <v>2217</v>
      </c>
      <c r="D330" s="3" t="s">
        <v>8565</v>
      </c>
      <c r="E330" s="3" t="s">
        <v>119</v>
      </c>
      <c r="F330" s="3" t="s">
        <v>8601</v>
      </c>
      <c r="G330" s="3" t="s">
        <v>35</v>
      </c>
      <c r="H330" s="3"/>
      <c r="I330" s="3"/>
      <c r="J330" s="3"/>
    </row>
    <row r="331" spans="1:10" ht="34">
      <c r="A331" s="3" t="s">
        <v>1345</v>
      </c>
      <c r="B331" s="3" t="s">
        <v>2219</v>
      </c>
      <c r="C331" s="3" t="s">
        <v>2217</v>
      </c>
      <c r="D331" s="3" t="s">
        <v>8565</v>
      </c>
      <c r="E331" s="3" t="s">
        <v>125</v>
      </c>
      <c r="F331" s="3" t="s">
        <v>8603</v>
      </c>
      <c r="G331" s="3" t="s">
        <v>35</v>
      </c>
      <c r="H331" s="3"/>
      <c r="I331" s="3"/>
      <c r="J331" s="3"/>
    </row>
    <row r="332" spans="1:10" ht="34">
      <c r="A332" s="3" t="s">
        <v>1206</v>
      </c>
      <c r="B332" s="3" t="s">
        <v>2222</v>
      </c>
      <c r="C332" s="3" t="s">
        <v>2221</v>
      </c>
      <c r="D332" s="3" t="s">
        <v>8565</v>
      </c>
      <c r="E332" s="3" t="s">
        <v>125</v>
      </c>
      <c r="F332" s="3" t="s">
        <v>8603</v>
      </c>
      <c r="G332" s="3" t="s">
        <v>35</v>
      </c>
      <c r="H332" s="3"/>
      <c r="I332" s="3"/>
      <c r="J332" s="3"/>
    </row>
    <row r="333" spans="1:10" ht="119">
      <c r="A333" s="3" t="s">
        <v>372</v>
      </c>
      <c r="B333" s="3" t="s">
        <v>1271</v>
      </c>
      <c r="C333" s="3" t="s">
        <v>11569</v>
      </c>
      <c r="D333" s="3" t="s">
        <v>8565</v>
      </c>
      <c r="E333" s="3" t="s">
        <v>2266</v>
      </c>
      <c r="F333" s="3" t="s">
        <v>8796</v>
      </c>
      <c r="G333" s="3" t="s">
        <v>1103</v>
      </c>
      <c r="H333" s="3"/>
      <c r="I333" s="3"/>
      <c r="J333" s="3"/>
    </row>
    <row r="334" spans="1:10" ht="68">
      <c r="A334" s="3" t="s">
        <v>2298</v>
      </c>
      <c r="B334" s="3" t="s">
        <v>2300</v>
      </c>
      <c r="C334" s="3" t="s">
        <v>2299</v>
      </c>
      <c r="D334" s="3" t="s">
        <v>8565</v>
      </c>
      <c r="E334" s="3" t="s">
        <v>119</v>
      </c>
      <c r="F334" s="3" t="s">
        <v>8601</v>
      </c>
      <c r="G334" s="3" t="s">
        <v>35</v>
      </c>
      <c r="H334" s="3"/>
      <c r="I334" s="3"/>
      <c r="J334" s="3"/>
    </row>
    <row r="335" spans="1:10" ht="51">
      <c r="A335" s="3" t="s">
        <v>2308</v>
      </c>
      <c r="B335" s="3" t="s">
        <v>710</v>
      </c>
      <c r="C335" s="3" t="s">
        <v>2309</v>
      </c>
      <c r="D335" s="3" t="s">
        <v>8565</v>
      </c>
      <c r="E335" s="3" t="s">
        <v>119</v>
      </c>
      <c r="F335" s="3" t="s">
        <v>8601</v>
      </c>
      <c r="G335" s="3" t="s">
        <v>35</v>
      </c>
      <c r="H335" s="3"/>
      <c r="I335" s="3"/>
      <c r="J335" s="3"/>
    </row>
    <row r="336" spans="1:10" ht="34">
      <c r="A336" s="3" t="s">
        <v>595</v>
      </c>
      <c r="B336" s="3" t="s">
        <v>2320</v>
      </c>
      <c r="C336" s="3" t="s">
        <v>2318</v>
      </c>
      <c r="D336" s="3" t="s">
        <v>8565</v>
      </c>
      <c r="E336" s="3" t="s">
        <v>119</v>
      </c>
      <c r="F336" s="3" t="s">
        <v>8601</v>
      </c>
      <c r="G336" s="3" t="s">
        <v>35</v>
      </c>
      <c r="H336" s="3"/>
      <c r="I336" s="3"/>
      <c r="J336" s="3"/>
    </row>
    <row r="337" spans="1:10" ht="34">
      <c r="A337" s="3" t="s">
        <v>2329</v>
      </c>
      <c r="B337" s="3" t="s">
        <v>2331</v>
      </c>
      <c r="C337" s="3" t="s">
        <v>2330</v>
      </c>
      <c r="D337" s="3" t="s">
        <v>8565</v>
      </c>
      <c r="E337" s="3" t="s">
        <v>1184</v>
      </c>
      <c r="F337" s="3" t="s">
        <v>8784</v>
      </c>
      <c r="G337" s="3" t="s">
        <v>35</v>
      </c>
      <c r="H337" s="3"/>
      <c r="I337" s="3"/>
      <c r="J337" s="3"/>
    </row>
    <row r="338" spans="1:10" ht="34">
      <c r="A338" s="3" t="s">
        <v>117</v>
      </c>
      <c r="B338" s="3" t="s">
        <v>2335</v>
      </c>
      <c r="C338" s="3" t="s">
        <v>2334</v>
      </c>
      <c r="D338" s="3" t="s">
        <v>8565</v>
      </c>
      <c r="E338" s="3" t="s">
        <v>119</v>
      </c>
      <c r="F338" s="3" t="s">
        <v>8601</v>
      </c>
      <c r="G338" s="3" t="s">
        <v>35</v>
      </c>
      <c r="H338" s="3"/>
      <c r="I338" s="3"/>
      <c r="J338" s="3"/>
    </row>
    <row r="339" spans="1:10" ht="34">
      <c r="A339" s="3" t="s">
        <v>2362</v>
      </c>
      <c r="B339" s="3" t="s">
        <v>2364</v>
      </c>
      <c r="C339" s="3" t="s">
        <v>2363</v>
      </c>
      <c r="D339" s="3" t="s">
        <v>8565</v>
      </c>
      <c r="E339" s="3" t="s">
        <v>119</v>
      </c>
      <c r="F339" s="3" t="s">
        <v>8601</v>
      </c>
      <c r="G339" s="3" t="s">
        <v>35</v>
      </c>
      <c r="H339" s="3"/>
      <c r="I339" s="3"/>
      <c r="J339" s="3"/>
    </row>
    <row r="340" spans="1:10" ht="34">
      <c r="A340" s="3" t="s">
        <v>468</v>
      </c>
      <c r="B340" s="3" t="s">
        <v>1512</v>
      </c>
      <c r="C340" s="3" t="s">
        <v>2372</v>
      </c>
      <c r="D340" s="3" t="s">
        <v>8565</v>
      </c>
      <c r="E340" s="3" t="s">
        <v>125</v>
      </c>
      <c r="F340" s="3" t="s">
        <v>8603</v>
      </c>
      <c r="G340" s="3" t="s">
        <v>35</v>
      </c>
      <c r="H340" s="3"/>
      <c r="I340" s="3"/>
      <c r="J340" s="3"/>
    </row>
    <row r="341" spans="1:10" ht="51">
      <c r="A341" s="3" t="s">
        <v>1524</v>
      </c>
      <c r="B341" s="3" t="s">
        <v>2434</v>
      </c>
      <c r="C341" s="3" t="s">
        <v>2433</v>
      </c>
      <c r="D341" s="3" t="s">
        <v>8565</v>
      </c>
      <c r="E341" s="3" t="s">
        <v>119</v>
      </c>
      <c r="F341" s="3" t="s">
        <v>8601</v>
      </c>
      <c r="G341" s="3" t="s">
        <v>35</v>
      </c>
      <c r="H341" s="3"/>
      <c r="I341" s="3"/>
      <c r="J341" s="3"/>
    </row>
    <row r="342" spans="1:10" ht="34">
      <c r="A342" s="3" t="s">
        <v>291</v>
      </c>
      <c r="B342" s="3" t="s">
        <v>2456</v>
      </c>
      <c r="C342" s="3" t="s">
        <v>2455</v>
      </c>
      <c r="D342" s="3" t="s">
        <v>8565</v>
      </c>
      <c r="E342" s="3" t="s">
        <v>604</v>
      </c>
      <c r="F342" s="3" t="s">
        <v>8699</v>
      </c>
      <c r="G342" s="3" t="s">
        <v>35</v>
      </c>
      <c r="H342" s="3"/>
      <c r="I342" s="3"/>
      <c r="J342" s="3"/>
    </row>
    <row r="343" spans="1:10" ht="17">
      <c r="A343" s="3" t="s">
        <v>1510</v>
      </c>
      <c r="B343" s="3" t="s">
        <v>2534</v>
      </c>
      <c r="C343" s="3" t="s">
        <v>2533</v>
      </c>
      <c r="D343" s="3" t="s">
        <v>8565</v>
      </c>
      <c r="E343" s="3" t="s">
        <v>119</v>
      </c>
      <c r="F343" s="3" t="s">
        <v>8601</v>
      </c>
      <c r="G343" s="3" t="s">
        <v>35</v>
      </c>
      <c r="H343" s="3"/>
      <c r="I343" s="3"/>
      <c r="J343" s="3"/>
    </row>
    <row r="344" spans="1:10" ht="51">
      <c r="A344" s="3" t="s">
        <v>2546</v>
      </c>
      <c r="B344" s="3" t="s">
        <v>2548</v>
      </c>
      <c r="C344" s="3" t="s">
        <v>11601</v>
      </c>
      <c r="D344" s="3" t="s">
        <v>8565</v>
      </c>
      <c r="E344" s="3" t="s">
        <v>2547</v>
      </c>
      <c r="F344" s="3" t="s">
        <v>8796</v>
      </c>
      <c r="G344" s="3" t="s">
        <v>2549</v>
      </c>
      <c r="H344" s="3"/>
      <c r="I344" s="3"/>
      <c r="J344" s="3"/>
    </row>
    <row r="345" spans="1:10" ht="51">
      <c r="A345" s="3" t="s">
        <v>2573</v>
      </c>
      <c r="B345" s="3" t="s">
        <v>710</v>
      </c>
      <c r="C345" s="3" t="s">
        <v>2574</v>
      </c>
      <c r="D345" s="3" t="s">
        <v>8565</v>
      </c>
      <c r="E345" s="3" t="s">
        <v>119</v>
      </c>
      <c r="F345" s="3" t="s">
        <v>8601</v>
      </c>
      <c r="G345" s="3" t="s">
        <v>35</v>
      </c>
      <c r="H345" s="3"/>
      <c r="I345" s="3"/>
      <c r="J345" s="3"/>
    </row>
    <row r="346" spans="1:10" ht="34">
      <c r="A346" s="3" t="s">
        <v>2575</v>
      </c>
      <c r="B346" s="3" t="s">
        <v>2577</v>
      </c>
      <c r="C346" s="3" t="s">
        <v>2576</v>
      </c>
      <c r="D346" s="3" t="s">
        <v>8565</v>
      </c>
      <c r="E346" s="3" t="s">
        <v>604</v>
      </c>
      <c r="F346" s="3" t="s">
        <v>8699</v>
      </c>
      <c r="G346" s="3" t="s">
        <v>35</v>
      </c>
      <c r="H346" s="3"/>
      <c r="I346" s="3"/>
      <c r="J346" s="3"/>
    </row>
    <row r="347" spans="1:10" ht="34">
      <c r="A347" s="3" t="s">
        <v>2646</v>
      </c>
      <c r="B347" s="3" t="s">
        <v>2649</v>
      </c>
      <c r="C347" s="3" t="s">
        <v>2647</v>
      </c>
      <c r="D347" s="3" t="s">
        <v>8565</v>
      </c>
      <c r="E347" s="3" t="s">
        <v>2650</v>
      </c>
      <c r="F347" s="3" t="s">
        <v>8796</v>
      </c>
      <c r="G347" s="3" t="s">
        <v>35</v>
      </c>
      <c r="H347" s="3"/>
      <c r="I347" s="3"/>
      <c r="J347" s="3"/>
    </row>
    <row r="348" spans="1:10" ht="17">
      <c r="A348" s="3" t="s">
        <v>558</v>
      </c>
      <c r="B348" s="3" t="s">
        <v>710</v>
      </c>
      <c r="C348" s="3" t="s">
        <v>2667</v>
      </c>
      <c r="D348" s="3" t="s">
        <v>8565</v>
      </c>
      <c r="E348" s="3" t="s">
        <v>119</v>
      </c>
      <c r="F348" s="3" t="s">
        <v>8601</v>
      </c>
      <c r="G348" s="3" t="s">
        <v>35</v>
      </c>
      <c r="H348" s="3"/>
      <c r="I348" s="3"/>
      <c r="J348" s="3"/>
    </row>
    <row r="349" spans="1:10" ht="34">
      <c r="A349" s="3" t="s">
        <v>2705</v>
      </c>
      <c r="B349" s="3" t="s">
        <v>2707</v>
      </c>
      <c r="C349" s="3" t="s">
        <v>2706</v>
      </c>
      <c r="D349" s="3" t="s">
        <v>8565</v>
      </c>
      <c r="E349" s="3" t="s">
        <v>125</v>
      </c>
      <c r="F349" s="3" t="s">
        <v>8603</v>
      </c>
      <c r="G349" s="3" t="s">
        <v>35</v>
      </c>
      <c r="H349" s="3"/>
      <c r="I349" s="3"/>
      <c r="J349" s="3"/>
    </row>
    <row r="350" spans="1:10" ht="34">
      <c r="A350" s="3" t="s">
        <v>2729</v>
      </c>
      <c r="B350" s="3" t="s">
        <v>2731</v>
      </c>
      <c r="C350" s="3" t="s">
        <v>2730</v>
      </c>
      <c r="D350" s="3" t="s">
        <v>8565</v>
      </c>
      <c r="E350" s="3" t="s">
        <v>119</v>
      </c>
      <c r="F350" s="3" t="s">
        <v>8601</v>
      </c>
      <c r="G350" s="3" t="s">
        <v>35</v>
      </c>
      <c r="H350" s="3"/>
      <c r="I350" s="3"/>
      <c r="J350" s="3"/>
    </row>
    <row r="351" spans="1:10" ht="51">
      <c r="A351" s="3" t="s">
        <v>1068</v>
      </c>
      <c r="B351" s="3" t="s">
        <v>2577</v>
      </c>
      <c r="C351" s="3" t="s">
        <v>2738</v>
      </c>
      <c r="D351" s="3" t="s">
        <v>8565</v>
      </c>
      <c r="E351" s="3" t="s">
        <v>604</v>
      </c>
      <c r="F351" s="3" t="s">
        <v>8699</v>
      </c>
      <c r="G351" s="3" t="s">
        <v>35</v>
      </c>
      <c r="H351" s="3"/>
      <c r="I351" s="3"/>
      <c r="J351" s="3"/>
    </row>
    <row r="352" spans="1:10" ht="17">
      <c r="A352" s="3" t="s">
        <v>763</v>
      </c>
      <c r="B352" s="3" t="s">
        <v>2819</v>
      </c>
      <c r="C352" s="3" t="s">
        <v>2818</v>
      </c>
      <c r="D352" s="3" t="s">
        <v>8565</v>
      </c>
      <c r="E352" s="3" t="s">
        <v>119</v>
      </c>
      <c r="F352" s="3" t="s">
        <v>8601</v>
      </c>
      <c r="G352" s="3" t="s">
        <v>35</v>
      </c>
      <c r="H352" s="3"/>
      <c r="I352" s="3"/>
      <c r="J352" s="3"/>
    </row>
    <row r="353" spans="1:10" ht="51">
      <c r="A353" s="3" t="s">
        <v>1198</v>
      </c>
      <c r="B353" s="3" t="s">
        <v>710</v>
      </c>
      <c r="C353" s="3" t="s">
        <v>2823</v>
      </c>
      <c r="D353" s="3" t="s">
        <v>8565</v>
      </c>
      <c r="E353" s="3" t="s">
        <v>119</v>
      </c>
      <c r="F353" s="3" t="s">
        <v>8601</v>
      </c>
      <c r="G353" s="3" t="s">
        <v>35</v>
      </c>
      <c r="H353" s="3"/>
      <c r="I353" s="3"/>
      <c r="J353" s="3"/>
    </row>
    <row r="354" spans="1:10" ht="17">
      <c r="A354" s="3" t="s">
        <v>2848</v>
      </c>
      <c r="B354" s="3" t="s">
        <v>2851</v>
      </c>
      <c r="C354" s="3" t="s">
        <v>2849</v>
      </c>
      <c r="D354" s="3" t="s">
        <v>8565</v>
      </c>
      <c r="E354" s="3" t="s">
        <v>2850</v>
      </c>
      <c r="F354" s="3" t="s">
        <v>8972</v>
      </c>
      <c r="G354" s="3" t="s">
        <v>35</v>
      </c>
      <c r="H354" s="3"/>
      <c r="I354" s="3"/>
      <c r="J354" s="3"/>
    </row>
    <row r="355" spans="1:10" ht="51">
      <c r="A355" s="3" t="s">
        <v>255</v>
      </c>
      <c r="B355" s="3" t="s">
        <v>1610</v>
      </c>
      <c r="C355" s="3" t="s">
        <v>2867</v>
      </c>
      <c r="D355" s="3" t="s">
        <v>8565</v>
      </c>
      <c r="E355" s="3" t="s">
        <v>402</v>
      </c>
      <c r="F355" s="3" t="s">
        <v>8662</v>
      </c>
      <c r="G355" s="3" t="s">
        <v>35</v>
      </c>
      <c r="H355" s="3"/>
      <c r="I355" s="3"/>
      <c r="J355" s="3"/>
    </row>
    <row r="356" spans="1:10" ht="51">
      <c r="A356" s="3" t="s">
        <v>2182</v>
      </c>
      <c r="B356" s="3" t="s">
        <v>710</v>
      </c>
      <c r="C356" s="3" t="s">
        <v>2870</v>
      </c>
      <c r="D356" s="3" t="s">
        <v>8565</v>
      </c>
      <c r="E356" s="3" t="s">
        <v>119</v>
      </c>
      <c r="F356" s="3" t="s">
        <v>8601</v>
      </c>
      <c r="G356" s="3" t="s">
        <v>35</v>
      </c>
      <c r="H356" s="3"/>
      <c r="I356" s="3"/>
      <c r="J356" s="3"/>
    </row>
    <row r="357" spans="1:10" ht="34">
      <c r="A357" s="3" t="s">
        <v>818</v>
      </c>
      <c r="B357" s="3" t="s">
        <v>2890</v>
      </c>
      <c r="C357" s="3" t="s">
        <v>2889</v>
      </c>
      <c r="D357" s="3" t="s">
        <v>8565</v>
      </c>
      <c r="E357" s="3" t="s">
        <v>604</v>
      </c>
      <c r="F357" s="3" t="s">
        <v>8699</v>
      </c>
      <c r="G357" s="3" t="s">
        <v>35</v>
      </c>
      <c r="H357" s="3"/>
      <c r="I357" s="3"/>
      <c r="J357" s="3"/>
    </row>
    <row r="358" spans="1:10" ht="34">
      <c r="A358" s="3" t="s">
        <v>2903</v>
      </c>
      <c r="B358" s="3" t="s">
        <v>1271</v>
      </c>
      <c r="C358" s="3" t="s">
        <v>2904</v>
      </c>
      <c r="D358" s="3" t="s">
        <v>8565</v>
      </c>
      <c r="E358" s="3" t="s">
        <v>2905</v>
      </c>
      <c r="F358" s="3" t="s">
        <v>8796</v>
      </c>
      <c r="G358" s="3" t="s">
        <v>35</v>
      </c>
      <c r="H358" s="3"/>
      <c r="I358" s="3"/>
      <c r="J358" s="3"/>
    </row>
    <row r="359" spans="1:10" ht="34">
      <c r="A359" s="3" t="s">
        <v>2909</v>
      </c>
      <c r="B359" s="3" t="s">
        <v>2911</v>
      </c>
      <c r="C359" s="3" t="s">
        <v>2910</v>
      </c>
      <c r="D359" s="3" t="s">
        <v>8565</v>
      </c>
      <c r="E359" s="3" t="s">
        <v>119</v>
      </c>
      <c r="F359" s="3" t="s">
        <v>8601</v>
      </c>
      <c r="G359" s="3" t="s">
        <v>35</v>
      </c>
      <c r="H359" s="3"/>
      <c r="I359" s="3"/>
      <c r="J359" s="3"/>
    </row>
    <row r="360" spans="1:10" ht="34">
      <c r="A360" s="3" t="s">
        <v>2954</v>
      </c>
      <c r="B360" s="3" t="s">
        <v>2957</v>
      </c>
      <c r="C360" s="3" t="s">
        <v>2955</v>
      </c>
      <c r="D360" s="3" t="s">
        <v>8565</v>
      </c>
      <c r="E360" s="3" t="s">
        <v>2956</v>
      </c>
      <c r="F360" s="3" t="s">
        <v>8796</v>
      </c>
      <c r="G360" s="3" t="s">
        <v>35</v>
      </c>
      <c r="H360" s="3"/>
      <c r="I360" s="3"/>
      <c r="J360" s="3"/>
    </row>
    <row r="361" spans="1:10" ht="34">
      <c r="A361" s="3" t="s">
        <v>1833</v>
      </c>
      <c r="B361" s="3" t="s">
        <v>3055</v>
      </c>
      <c r="C361" s="3" t="s">
        <v>3054</v>
      </c>
      <c r="D361" s="3" t="s">
        <v>8565</v>
      </c>
      <c r="E361" s="3" t="s">
        <v>125</v>
      </c>
      <c r="F361" s="3" t="s">
        <v>8603</v>
      </c>
      <c r="G361" s="3" t="s">
        <v>35</v>
      </c>
      <c r="H361" s="3"/>
      <c r="I361" s="3"/>
      <c r="J361" s="3"/>
    </row>
    <row r="362" spans="1:10" ht="34">
      <c r="A362" s="3" t="s">
        <v>1666</v>
      </c>
      <c r="B362" s="3" t="s">
        <v>3143</v>
      </c>
      <c r="C362" s="3" t="s">
        <v>3142</v>
      </c>
      <c r="D362" s="3" t="s">
        <v>8565</v>
      </c>
      <c r="E362" s="3" t="s">
        <v>119</v>
      </c>
      <c r="F362" s="3" t="s">
        <v>8601</v>
      </c>
      <c r="G362" s="3" t="s">
        <v>35</v>
      </c>
      <c r="H362" s="3"/>
      <c r="I362" s="3"/>
      <c r="J362" s="3"/>
    </row>
    <row r="363" spans="1:10" ht="51">
      <c r="A363" s="3" t="s">
        <v>3146</v>
      </c>
      <c r="B363" s="3" t="s">
        <v>3148</v>
      </c>
      <c r="C363" s="3" t="s">
        <v>3147</v>
      </c>
      <c r="D363" s="3" t="s">
        <v>8565</v>
      </c>
      <c r="E363" s="3" t="s">
        <v>604</v>
      </c>
      <c r="F363" s="3" t="s">
        <v>8699</v>
      </c>
      <c r="G363" s="3" t="s">
        <v>35</v>
      </c>
      <c r="H363" s="3"/>
      <c r="I363" s="3"/>
      <c r="J363" s="3"/>
    </row>
    <row r="364" spans="1:10" ht="34">
      <c r="A364" s="3" t="s">
        <v>79</v>
      </c>
      <c r="B364" s="3" t="s">
        <v>710</v>
      </c>
      <c r="C364" s="3" t="s">
        <v>3184</v>
      </c>
      <c r="D364" s="3" t="s">
        <v>8565</v>
      </c>
      <c r="E364" s="3" t="s">
        <v>119</v>
      </c>
      <c r="F364" s="3" t="s">
        <v>8601</v>
      </c>
      <c r="G364" s="3" t="s">
        <v>35</v>
      </c>
      <c r="H364" s="3"/>
      <c r="I364" s="3"/>
      <c r="J364" s="3"/>
    </row>
    <row r="365" spans="1:10" ht="34">
      <c r="A365" s="3" t="s">
        <v>1262</v>
      </c>
      <c r="B365" s="3" t="s">
        <v>1512</v>
      </c>
      <c r="C365" s="3" t="s">
        <v>3185</v>
      </c>
      <c r="D365" s="3" t="s">
        <v>8565</v>
      </c>
      <c r="E365" s="3" t="s">
        <v>125</v>
      </c>
      <c r="F365" s="3" t="s">
        <v>8603</v>
      </c>
      <c r="G365" s="3" t="s">
        <v>35</v>
      </c>
      <c r="H365" s="3"/>
      <c r="I365" s="3"/>
      <c r="J365" s="3"/>
    </row>
    <row r="366" spans="1:10" ht="34">
      <c r="A366" s="3" t="s">
        <v>3189</v>
      </c>
      <c r="B366" s="3" t="s">
        <v>3191</v>
      </c>
      <c r="C366" s="3" t="s">
        <v>3190</v>
      </c>
      <c r="D366" s="3" t="s">
        <v>8565</v>
      </c>
      <c r="E366" s="3" t="s">
        <v>119</v>
      </c>
      <c r="F366" s="3" t="s">
        <v>8601</v>
      </c>
      <c r="G366" s="3" t="s">
        <v>35</v>
      </c>
      <c r="H366" s="3"/>
      <c r="I366" s="3"/>
      <c r="J366" s="3"/>
    </row>
    <row r="367" spans="1:10" ht="51">
      <c r="A367" s="3" t="s">
        <v>2058</v>
      </c>
      <c r="B367" s="3" t="s">
        <v>3204</v>
      </c>
      <c r="C367" s="3" t="s">
        <v>3203</v>
      </c>
      <c r="D367" s="3" t="s">
        <v>8565</v>
      </c>
      <c r="E367" s="3" t="s">
        <v>119</v>
      </c>
      <c r="F367" s="3" t="s">
        <v>8601</v>
      </c>
      <c r="G367" s="3" t="s">
        <v>35</v>
      </c>
      <c r="H367" s="3"/>
      <c r="I367" s="3"/>
      <c r="J367" s="3"/>
    </row>
    <row r="368" spans="1:10" ht="34">
      <c r="A368" s="3" t="s">
        <v>2469</v>
      </c>
      <c r="B368" s="3" t="s">
        <v>3243</v>
      </c>
      <c r="C368" s="3" t="s">
        <v>3242</v>
      </c>
      <c r="D368" s="3" t="s">
        <v>8565</v>
      </c>
      <c r="E368" s="3" t="s">
        <v>119</v>
      </c>
      <c r="F368" s="3" t="s">
        <v>8601</v>
      </c>
      <c r="G368" s="3" t="s">
        <v>35</v>
      </c>
      <c r="H368" s="3"/>
      <c r="I368" s="3"/>
      <c r="J368" s="3"/>
    </row>
    <row r="369" spans="1:10" ht="34">
      <c r="A369" s="3" t="s">
        <v>468</v>
      </c>
      <c r="B369" s="3" t="s">
        <v>3259</v>
      </c>
      <c r="C369" s="3" t="s">
        <v>3258</v>
      </c>
      <c r="D369" s="3" t="s">
        <v>8565</v>
      </c>
      <c r="E369" s="3" t="s">
        <v>119</v>
      </c>
      <c r="F369" s="3" t="s">
        <v>8601</v>
      </c>
      <c r="G369" s="3" t="s">
        <v>35</v>
      </c>
      <c r="H369" s="3"/>
      <c r="I369" s="3"/>
      <c r="J369" s="3"/>
    </row>
    <row r="370" spans="1:10" ht="34">
      <c r="A370" s="3" t="s">
        <v>2924</v>
      </c>
      <c r="B370" s="3" t="s">
        <v>710</v>
      </c>
      <c r="C370" s="3" t="s">
        <v>3299</v>
      </c>
      <c r="D370" s="3" t="s">
        <v>8565</v>
      </c>
      <c r="E370" s="3" t="s">
        <v>119</v>
      </c>
      <c r="F370" s="3" t="s">
        <v>8601</v>
      </c>
      <c r="G370" s="3" t="s">
        <v>35</v>
      </c>
      <c r="H370" s="3"/>
      <c r="I370" s="3"/>
      <c r="J370" s="3"/>
    </row>
    <row r="371" spans="1:10" ht="17">
      <c r="A371" s="3" t="s">
        <v>992</v>
      </c>
      <c r="B371" s="3" t="s">
        <v>3309</v>
      </c>
      <c r="C371" s="3" t="s">
        <v>3308</v>
      </c>
      <c r="D371" s="3" t="s">
        <v>8565</v>
      </c>
      <c r="E371" s="3" t="s">
        <v>119</v>
      </c>
      <c r="F371" s="3" t="s">
        <v>8601</v>
      </c>
      <c r="G371" s="3" t="s">
        <v>35</v>
      </c>
      <c r="H371" s="3"/>
      <c r="I371" s="3"/>
      <c r="J371" s="3"/>
    </row>
    <row r="372" spans="1:10" ht="34">
      <c r="A372" s="3" t="s">
        <v>2693</v>
      </c>
      <c r="B372" s="3" t="s">
        <v>710</v>
      </c>
      <c r="C372" s="3" t="s">
        <v>3340</v>
      </c>
      <c r="D372" s="3" t="s">
        <v>8565</v>
      </c>
      <c r="E372" s="3" t="s">
        <v>119</v>
      </c>
      <c r="F372" s="3" t="s">
        <v>8601</v>
      </c>
      <c r="G372" s="3" t="s">
        <v>35</v>
      </c>
      <c r="H372" s="3"/>
      <c r="I372" s="3"/>
      <c r="J372" s="3"/>
    </row>
    <row r="373" spans="1:10" ht="34">
      <c r="A373" s="3" t="s">
        <v>2250</v>
      </c>
      <c r="B373" s="3" t="s">
        <v>3361</v>
      </c>
      <c r="C373" s="3" t="s">
        <v>3360</v>
      </c>
      <c r="D373" s="3" t="s">
        <v>8565</v>
      </c>
      <c r="E373" s="3" t="s">
        <v>119</v>
      </c>
      <c r="F373" s="3" t="s">
        <v>8601</v>
      </c>
      <c r="G373" s="3" t="s">
        <v>35</v>
      </c>
      <c r="H373" s="3"/>
      <c r="I373" s="3"/>
      <c r="J373" s="3"/>
    </row>
    <row r="374" spans="1:10" ht="51">
      <c r="A374" s="3" t="s">
        <v>2240</v>
      </c>
      <c r="B374" s="3" t="s">
        <v>710</v>
      </c>
      <c r="C374" s="3" t="s">
        <v>3408</v>
      </c>
      <c r="D374" s="3" t="s">
        <v>8565</v>
      </c>
      <c r="E374" s="3" t="s">
        <v>119</v>
      </c>
      <c r="F374" s="3" t="s">
        <v>8601</v>
      </c>
      <c r="G374" s="3" t="s">
        <v>35</v>
      </c>
      <c r="H374" s="3"/>
      <c r="I374" s="3"/>
      <c r="J374" s="3"/>
    </row>
    <row r="375" spans="1:10" ht="34">
      <c r="A375" s="3" t="s">
        <v>1736</v>
      </c>
      <c r="B375" s="3" t="s">
        <v>3412</v>
      </c>
      <c r="C375" s="3" t="s">
        <v>3411</v>
      </c>
      <c r="D375" s="3" t="s">
        <v>8565</v>
      </c>
      <c r="E375" s="3" t="s">
        <v>119</v>
      </c>
      <c r="F375" s="3" t="s">
        <v>8601</v>
      </c>
      <c r="G375" s="3" t="s">
        <v>35</v>
      </c>
      <c r="H375" s="3"/>
      <c r="I375" s="3"/>
      <c r="J375" s="3"/>
    </row>
    <row r="376" spans="1:10" ht="34">
      <c r="A376" s="3" t="s">
        <v>836</v>
      </c>
      <c r="B376" s="3" t="s">
        <v>1971</v>
      </c>
      <c r="C376" s="3" t="s">
        <v>3413</v>
      </c>
      <c r="D376" s="3" t="s">
        <v>8565</v>
      </c>
      <c r="E376" s="3" t="s">
        <v>604</v>
      </c>
      <c r="F376" s="3" t="s">
        <v>8699</v>
      </c>
      <c r="G376" s="3" t="s">
        <v>35</v>
      </c>
      <c r="H376" s="3"/>
      <c r="I376" s="3"/>
      <c r="J376" s="3"/>
    </row>
    <row r="377" spans="1:10" ht="34">
      <c r="A377" s="3" t="s">
        <v>75</v>
      </c>
      <c r="B377" s="3" t="s">
        <v>710</v>
      </c>
      <c r="C377" s="3" t="s">
        <v>3432</v>
      </c>
      <c r="D377" s="3" t="s">
        <v>8565</v>
      </c>
      <c r="E377" s="3" t="s">
        <v>119</v>
      </c>
      <c r="F377" s="3" t="s">
        <v>8601</v>
      </c>
      <c r="G377" s="3" t="s">
        <v>35</v>
      </c>
      <c r="H377" s="3"/>
      <c r="I377" s="3"/>
      <c r="J377" s="3"/>
    </row>
    <row r="378" spans="1:10" ht="34">
      <c r="A378" s="3" t="s">
        <v>1750</v>
      </c>
      <c r="B378" s="3" t="s">
        <v>3464</v>
      </c>
      <c r="C378" s="3" t="s">
        <v>3463</v>
      </c>
      <c r="D378" s="3" t="s">
        <v>8565</v>
      </c>
      <c r="E378" s="3" t="s">
        <v>125</v>
      </c>
      <c r="F378" s="3" t="s">
        <v>8603</v>
      </c>
      <c r="G378" s="3" t="s">
        <v>35</v>
      </c>
      <c r="H378" s="3"/>
      <c r="I378" s="3"/>
      <c r="J378" s="3"/>
    </row>
    <row r="379" spans="1:10" ht="34">
      <c r="A379" s="3" t="s">
        <v>2913</v>
      </c>
      <c r="B379" s="3" t="s">
        <v>3523</v>
      </c>
      <c r="C379" s="3" t="s">
        <v>3521</v>
      </c>
      <c r="D379" s="3" t="s">
        <v>8565</v>
      </c>
      <c r="E379" s="3" t="s">
        <v>3522</v>
      </c>
      <c r="F379" s="3" t="s">
        <v>9049</v>
      </c>
      <c r="G379" s="3" t="s">
        <v>35</v>
      </c>
      <c r="H379" s="3"/>
      <c r="I379" s="3"/>
      <c r="J379" s="3"/>
    </row>
    <row r="380" spans="1:10" ht="34">
      <c r="A380" s="3" t="s">
        <v>3541</v>
      </c>
      <c r="B380" s="3" t="s">
        <v>710</v>
      </c>
      <c r="C380" s="3" t="s">
        <v>3542</v>
      </c>
      <c r="D380" s="3" t="s">
        <v>8565</v>
      </c>
      <c r="E380" s="3" t="s">
        <v>119</v>
      </c>
      <c r="F380" s="3" t="s">
        <v>8601</v>
      </c>
      <c r="G380" s="3" t="s">
        <v>35</v>
      </c>
      <c r="H380" s="3"/>
      <c r="I380" s="3"/>
      <c r="J380" s="3"/>
    </row>
    <row r="381" spans="1:10" ht="34">
      <c r="A381" s="3" t="s">
        <v>1268</v>
      </c>
      <c r="B381" s="3" t="s">
        <v>710</v>
      </c>
      <c r="C381" s="3" t="s">
        <v>3577</v>
      </c>
      <c r="D381" s="3" t="s">
        <v>8565</v>
      </c>
      <c r="E381" s="3" t="s">
        <v>119</v>
      </c>
      <c r="F381" s="3" t="s">
        <v>8601</v>
      </c>
      <c r="G381" s="3" t="s">
        <v>35</v>
      </c>
      <c r="H381" s="3"/>
      <c r="I381" s="3"/>
      <c r="J381" s="3"/>
    </row>
    <row r="382" spans="1:10" ht="34">
      <c r="A382" s="3" t="s">
        <v>2387</v>
      </c>
      <c r="B382" s="3" t="s">
        <v>3615</v>
      </c>
      <c r="C382" s="3" t="s">
        <v>3614</v>
      </c>
      <c r="D382" s="3" t="s">
        <v>8565</v>
      </c>
      <c r="E382" s="3" t="s">
        <v>604</v>
      </c>
      <c r="F382" s="3" t="s">
        <v>8699</v>
      </c>
      <c r="G382" s="3" t="s">
        <v>35</v>
      </c>
      <c r="H382" s="3"/>
      <c r="I382" s="3"/>
      <c r="J382" s="3"/>
    </row>
    <row r="383" spans="1:10" ht="34">
      <c r="A383" s="3" t="s">
        <v>3050</v>
      </c>
      <c r="B383" s="3" t="s">
        <v>3644</v>
      </c>
      <c r="C383" s="3" t="s">
        <v>3643</v>
      </c>
      <c r="D383" s="3" t="s">
        <v>8565</v>
      </c>
      <c r="E383" s="3" t="s">
        <v>119</v>
      </c>
      <c r="F383" s="3" t="s">
        <v>8601</v>
      </c>
      <c r="G383" s="3" t="s">
        <v>35</v>
      </c>
      <c r="H383" s="3"/>
      <c r="I383" s="3"/>
      <c r="J383" s="3"/>
    </row>
    <row r="384" spans="1:10" ht="68">
      <c r="A384" s="3" t="s">
        <v>3646</v>
      </c>
      <c r="B384" s="3" t="s">
        <v>3649</v>
      </c>
      <c r="C384" s="3" t="s">
        <v>3647</v>
      </c>
      <c r="D384" s="3" t="s">
        <v>8565</v>
      </c>
      <c r="E384" s="3" t="s">
        <v>604</v>
      </c>
      <c r="F384" s="3" t="s">
        <v>8699</v>
      </c>
      <c r="G384" s="3" t="s">
        <v>35</v>
      </c>
      <c r="H384" s="3"/>
      <c r="I384" s="3"/>
      <c r="J384" s="3"/>
    </row>
    <row r="385" spans="1:10" ht="17">
      <c r="A385" s="3" t="s">
        <v>745</v>
      </c>
      <c r="B385" s="3" t="s">
        <v>3682</v>
      </c>
      <c r="C385" s="3" t="s">
        <v>3681</v>
      </c>
      <c r="D385" s="3" t="s">
        <v>8565</v>
      </c>
      <c r="E385" s="3" t="s">
        <v>119</v>
      </c>
      <c r="F385" s="3" t="s">
        <v>8601</v>
      </c>
      <c r="G385" s="3" t="s">
        <v>35</v>
      </c>
      <c r="H385" s="3"/>
      <c r="I385" s="3"/>
      <c r="J385" s="3"/>
    </row>
    <row r="386" spans="1:10" ht="51">
      <c r="A386" s="3" t="s">
        <v>1697</v>
      </c>
      <c r="B386" s="3" t="s">
        <v>3702</v>
      </c>
      <c r="C386" s="3" t="s">
        <v>3701</v>
      </c>
      <c r="D386" s="3" t="s">
        <v>8565</v>
      </c>
      <c r="E386" s="3" t="s">
        <v>604</v>
      </c>
      <c r="F386" s="3" t="s">
        <v>8699</v>
      </c>
      <c r="G386" s="3" t="s">
        <v>35</v>
      </c>
      <c r="H386" s="3"/>
      <c r="I386" s="3"/>
      <c r="J386" s="3"/>
    </row>
    <row r="387" spans="1:10" ht="34">
      <c r="A387" s="3" t="s">
        <v>992</v>
      </c>
      <c r="B387" s="3" t="s">
        <v>3740</v>
      </c>
      <c r="C387" s="3" t="s">
        <v>3738</v>
      </c>
      <c r="D387" s="3" t="s">
        <v>8565</v>
      </c>
      <c r="E387" s="3" t="s">
        <v>119</v>
      </c>
      <c r="F387" s="3" t="s">
        <v>8601</v>
      </c>
      <c r="G387" s="3" t="s">
        <v>35</v>
      </c>
      <c r="H387" s="3"/>
      <c r="I387" s="3"/>
      <c r="J387" s="3"/>
    </row>
    <row r="388" spans="1:10" ht="34">
      <c r="A388" s="3" t="s">
        <v>1584</v>
      </c>
      <c r="B388" s="3" t="s">
        <v>3748</v>
      </c>
      <c r="C388" s="3" t="s">
        <v>3746</v>
      </c>
      <c r="D388" s="3" t="s">
        <v>8565</v>
      </c>
      <c r="E388" s="3" t="s">
        <v>3750</v>
      </c>
      <c r="F388" s="3" t="s">
        <v>8796</v>
      </c>
      <c r="G388" s="3" t="s">
        <v>35</v>
      </c>
      <c r="H388" s="3"/>
      <c r="I388" s="3"/>
      <c r="J388" s="3"/>
    </row>
    <row r="389" spans="1:10" ht="51">
      <c r="A389" s="3" t="s">
        <v>2909</v>
      </c>
      <c r="B389" s="3" t="s">
        <v>1971</v>
      </c>
      <c r="C389" s="3" t="s">
        <v>3792</v>
      </c>
      <c r="D389" s="3" t="s">
        <v>8565</v>
      </c>
      <c r="E389" s="3" t="s">
        <v>604</v>
      </c>
      <c r="F389" s="3" t="s">
        <v>8699</v>
      </c>
      <c r="G389" s="3" t="s">
        <v>35</v>
      </c>
      <c r="H389" s="3"/>
      <c r="I389" s="3"/>
      <c r="J389" s="3"/>
    </row>
    <row r="390" spans="1:10" ht="51">
      <c r="A390" s="3" t="s">
        <v>2362</v>
      </c>
      <c r="B390" s="3" t="s">
        <v>3797</v>
      </c>
      <c r="C390" s="3" t="s">
        <v>3796</v>
      </c>
      <c r="D390" s="3" t="s">
        <v>8565</v>
      </c>
      <c r="E390" s="3" t="s">
        <v>119</v>
      </c>
      <c r="F390" s="3" t="s">
        <v>8601</v>
      </c>
      <c r="G390" s="3" t="s">
        <v>35</v>
      </c>
      <c r="H390" s="3"/>
      <c r="I390" s="3"/>
      <c r="J390" s="3"/>
    </row>
    <row r="391" spans="1:10" ht="51">
      <c r="A391" s="3" t="s">
        <v>3800</v>
      </c>
      <c r="B391" s="3" t="s">
        <v>3802</v>
      </c>
      <c r="C391" s="3" t="s">
        <v>3801</v>
      </c>
      <c r="D391" s="3" t="s">
        <v>8565</v>
      </c>
      <c r="E391" s="3" t="s">
        <v>2850</v>
      </c>
      <c r="F391" s="3" t="s">
        <v>8972</v>
      </c>
      <c r="G391" s="3" t="s">
        <v>35</v>
      </c>
      <c r="H391" s="3"/>
      <c r="I391" s="3"/>
      <c r="J391" s="3"/>
    </row>
    <row r="392" spans="1:10" ht="34">
      <c r="A392" s="3" t="s">
        <v>1716</v>
      </c>
      <c r="B392" s="3" t="s">
        <v>1452</v>
      </c>
      <c r="C392" s="3" t="s">
        <v>3809</v>
      </c>
      <c r="D392" s="3" t="s">
        <v>8565</v>
      </c>
      <c r="E392" s="3" t="s">
        <v>119</v>
      </c>
      <c r="F392" s="3" t="s">
        <v>8601</v>
      </c>
      <c r="G392" s="3" t="s">
        <v>35</v>
      </c>
      <c r="H392" s="3"/>
      <c r="I392" s="3"/>
      <c r="J392" s="3"/>
    </row>
    <row r="393" spans="1:10" ht="17">
      <c r="A393" s="3" t="s">
        <v>1587</v>
      </c>
      <c r="B393" s="3" t="s">
        <v>1017</v>
      </c>
      <c r="C393" s="3" t="s">
        <v>3850</v>
      </c>
      <c r="D393" s="3" t="s">
        <v>8565</v>
      </c>
      <c r="E393" s="3" t="s">
        <v>119</v>
      </c>
      <c r="F393" s="3" t="s">
        <v>8601</v>
      </c>
      <c r="G393" s="3" t="s">
        <v>35</v>
      </c>
      <c r="H393" s="3"/>
      <c r="I393" s="3"/>
      <c r="J393" s="3"/>
    </row>
    <row r="394" spans="1:10" ht="34">
      <c r="A394" s="3" t="s">
        <v>3062</v>
      </c>
      <c r="B394" s="3" t="s">
        <v>710</v>
      </c>
      <c r="C394" s="3" t="s">
        <v>3854</v>
      </c>
      <c r="D394" s="3" t="s">
        <v>8565</v>
      </c>
      <c r="E394" s="3" t="s">
        <v>119</v>
      </c>
      <c r="F394" s="3" t="s">
        <v>8601</v>
      </c>
      <c r="G394" s="3" t="s">
        <v>35</v>
      </c>
      <c r="H394" s="3"/>
      <c r="I394" s="3"/>
      <c r="J394" s="3"/>
    </row>
    <row r="395" spans="1:10" ht="17">
      <c r="A395" s="3" t="s">
        <v>1920</v>
      </c>
      <c r="B395" s="3" t="s">
        <v>1512</v>
      </c>
      <c r="C395" s="3" t="s">
        <v>3907</v>
      </c>
      <c r="D395" s="3" t="s">
        <v>8565</v>
      </c>
      <c r="E395" s="3" t="s">
        <v>125</v>
      </c>
      <c r="F395" s="3" t="s">
        <v>8603</v>
      </c>
      <c r="G395" s="3" t="s">
        <v>35</v>
      </c>
      <c r="H395" s="3"/>
      <c r="I395" s="3"/>
      <c r="J395" s="3"/>
    </row>
    <row r="396" spans="1:10" ht="34">
      <c r="A396" s="3" t="s">
        <v>489</v>
      </c>
      <c r="B396" s="3" t="s">
        <v>710</v>
      </c>
      <c r="C396" s="3" t="s">
        <v>3919</v>
      </c>
      <c r="D396" s="3" t="s">
        <v>8565</v>
      </c>
      <c r="E396" s="3" t="s">
        <v>119</v>
      </c>
      <c r="F396" s="3" t="s">
        <v>8601</v>
      </c>
      <c r="G396" s="3" t="s">
        <v>35</v>
      </c>
      <c r="H396" s="3"/>
      <c r="I396" s="3"/>
      <c r="J396" s="3"/>
    </row>
    <row r="397" spans="1:10" ht="34">
      <c r="A397" s="3" t="s">
        <v>3928</v>
      </c>
      <c r="B397" s="3" t="s">
        <v>3930</v>
      </c>
      <c r="C397" s="3" t="s">
        <v>3929</v>
      </c>
      <c r="D397" s="3" t="s">
        <v>8565</v>
      </c>
      <c r="E397" s="3" t="s">
        <v>119</v>
      </c>
      <c r="F397" s="3" t="s">
        <v>8601</v>
      </c>
      <c r="G397" s="3" t="s">
        <v>35</v>
      </c>
      <c r="H397" s="3"/>
      <c r="I397" s="3"/>
      <c r="J397" s="3"/>
    </row>
    <row r="398" spans="1:10" ht="34">
      <c r="A398" s="3" t="s">
        <v>2922</v>
      </c>
      <c r="B398" s="3" t="s">
        <v>710</v>
      </c>
      <c r="C398" s="3" t="s">
        <v>3939</v>
      </c>
      <c r="D398" s="3" t="s">
        <v>8565</v>
      </c>
      <c r="E398" s="3" t="s">
        <v>119</v>
      </c>
      <c r="F398" s="3" t="s">
        <v>8601</v>
      </c>
      <c r="G398" s="3" t="s">
        <v>35</v>
      </c>
      <c r="H398" s="3"/>
      <c r="I398" s="3"/>
      <c r="J398" s="3"/>
    </row>
    <row r="399" spans="1:10" ht="17">
      <c r="A399" s="3" t="s">
        <v>1248</v>
      </c>
      <c r="B399" s="3" t="s">
        <v>3960</v>
      </c>
      <c r="C399" s="3" t="s">
        <v>3959</v>
      </c>
      <c r="D399" s="3" t="s">
        <v>8565</v>
      </c>
      <c r="E399" s="3" t="s">
        <v>119</v>
      </c>
      <c r="F399" s="3" t="s">
        <v>8601</v>
      </c>
      <c r="G399" s="3" t="s">
        <v>35</v>
      </c>
      <c r="H399" s="3"/>
      <c r="I399" s="3"/>
      <c r="J399" s="3"/>
    </row>
    <row r="400" spans="1:10" ht="34">
      <c r="A400" s="3" t="s">
        <v>3199</v>
      </c>
      <c r="B400" s="3" t="s">
        <v>3982</v>
      </c>
      <c r="C400" s="3" t="s">
        <v>3981</v>
      </c>
      <c r="D400" s="3" t="s">
        <v>8565</v>
      </c>
      <c r="E400" s="3" t="s">
        <v>125</v>
      </c>
      <c r="F400" s="3" t="s">
        <v>8603</v>
      </c>
      <c r="G400" s="3" t="s">
        <v>35</v>
      </c>
      <c r="H400" s="3"/>
      <c r="I400" s="3"/>
      <c r="J400" s="3"/>
    </row>
    <row r="401" spans="1:10" ht="34">
      <c r="A401" s="3" t="s">
        <v>2387</v>
      </c>
      <c r="B401" s="3" t="s">
        <v>3989</v>
      </c>
      <c r="C401" s="3" t="s">
        <v>3988</v>
      </c>
      <c r="D401" s="3" t="s">
        <v>8565</v>
      </c>
      <c r="E401" s="3" t="s">
        <v>119</v>
      </c>
      <c r="F401" s="3" t="s">
        <v>8601</v>
      </c>
      <c r="G401" s="3" t="s">
        <v>35</v>
      </c>
      <c r="H401" s="3"/>
      <c r="I401" s="3"/>
      <c r="J401" s="3"/>
    </row>
    <row r="402" spans="1:10" ht="51">
      <c r="A402" s="3" t="s">
        <v>336</v>
      </c>
      <c r="B402" s="3" t="s">
        <v>3998</v>
      </c>
      <c r="C402" s="3" t="s">
        <v>3997</v>
      </c>
      <c r="D402" s="3" t="s">
        <v>8565</v>
      </c>
      <c r="E402" s="3" t="s">
        <v>119</v>
      </c>
      <c r="F402" s="3" t="s">
        <v>8601</v>
      </c>
      <c r="G402" s="3" t="s">
        <v>35</v>
      </c>
      <c r="H402" s="3"/>
      <c r="I402" s="3"/>
      <c r="J402" s="3"/>
    </row>
    <row r="403" spans="1:10" ht="34">
      <c r="A403" s="3" t="s">
        <v>1078</v>
      </c>
      <c r="B403" s="3" t="s">
        <v>4024</v>
      </c>
      <c r="C403" s="3" t="s">
        <v>4023</v>
      </c>
      <c r="D403" s="3" t="s">
        <v>8565</v>
      </c>
      <c r="E403" s="3" t="s">
        <v>119</v>
      </c>
      <c r="F403" s="3" t="s">
        <v>8601</v>
      </c>
      <c r="G403" s="3" t="s">
        <v>35</v>
      </c>
      <c r="H403" s="3"/>
      <c r="I403" s="3"/>
      <c r="J403" s="3"/>
    </row>
    <row r="404" spans="1:10" ht="34">
      <c r="A404" s="3" t="s">
        <v>2875</v>
      </c>
      <c r="B404" s="3" t="s">
        <v>4063</v>
      </c>
      <c r="C404" s="3" t="s">
        <v>4061</v>
      </c>
      <c r="D404" s="3" t="s">
        <v>8565</v>
      </c>
      <c r="E404" s="3" t="s">
        <v>4064</v>
      </c>
      <c r="F404" s="3" t="s">
        <v>9108</v>
      </c>
      <c r="G404" s="3" t="s">
        <v>35</v>
      </c>
      <c r="H404" s="3"/>
      <c r="I404" s="3"/>
      <c r="J404" s="3"/>
    </row>
    <row r="405" spans="1:10" ht="34">
      <c r="A405" s="3" t="s">
        <v>4128</v>
      </c>
      <c r="B405" s="3" t="s">
        <v>4130</v>
      </c>
      <c r="C405" s="3" t="s">
        <v>4129</v>
      </c>
      <c r="D405" s="3" t="s">
        <v>8565</v>
      </c>
      <c r="E405" s="3" t="s">
        <v>119</v>
      </c>
      <c r="F405" s="3" t="s">
        <v>8601</v>
      </c>
      <c r="G405" s="3" t="s">
        <v>35</v>
      </c>
      <c r="H405" s="3"/>
      <c r="I405" s="3"/>
      <c r="J405" s="3"/>
    </row>
    <row r="406" spans="1:10" ht="34">
      <c r="A406" s="3" t="s">
        <v>1363</v>
      </c>
      <c r="B406" s="3" t="s">
        <v>710</v>
      </c>
      <c r="C406" s="3" t="s">
        <v>4151</v>
      </c>
      <c r="D406" s="3" t="s">
        <v>8565</v>
      </c>
      <c r="E406" s="3" t="s">
        <v>119</v>
      </c>
      <c r="F406" s="3" t="s">
        <v>8601</v>
      </c>
      <c r="G406" s="3" t="s">
        <v>35</v>
      </c>
      <c r="H406" s="3"/>
      <c r="I406" s="3"/>
      <c r="J406" s="3"/>
    </row>
    <row r="407" spans="1:10" ht="34">
      <c r="A407" s="3" t="s">
        <v>3623</v>
      </c>
      <c r="B407" s="3" t="s">
        <v>4223</v>
      </c>
      <c r="C407" s="3" t="s">
        <v>4221</v>
      </c>
      <c r="D407" s="3" t="s">
        <v>8565</v>
      </c>
      <c r="E407" s="3" t="s">
        <v>4222</v>
      </c>
      <c r="F407" s="3" t="s">
        <v>8796</v>
      </c>
      <c r="G407" s="3" t="s">
        <v>35</v>
      </c>
      <c r="H407" s="3"/>
      <c r="I407" s="3"/>
      <c r="J407" s="3"/>
    </row>
    <row r="408" spans="1:10" ht="17">
      <c r="A408" s="3" t="s">
        <v>1700</v>
      </c>
      <c r="B408" s="3" t="s">
        <v>710</v>
      </c>
      <c r="C408" s="3" t="s">
        <v>4263</v>
      </c>
      <c r="D408" s="3" t="s">
        <v>8565</v>
      </c>
      <c r="E408" s="3" t="s">
        <v>119</v>
      </c>
      <c r="F408" s="3" t="s">
        <v>8601</v>
      </c>
      <c r="G408" s="3" t="s">
        <v>35</v>
      </c>
      <c r="H408" s="3"/>
      <c r="I408" s="3"/>
      <c r="J408" s="3"/>
    </row>
    <row r="409" spans="1:10" ht="34">
      <c r="A409" s="3" t="s">
        <v>4276</v>
      </c>
      <c r="B409" s="3" t="s">
        <v>4279</v>
      </c>
      <c r="C409" s="3" t="s">
        <v>11788</v>
      </c>
      <c r="D409" s="3" t="s">
        <v>8565</v>
      </c>
      <c r="E409" s="3" t="s">
        <v>4278</v>
      </c>
      <c r="F409" s="3" t="s">
        <v>8972</v>
      </c>
      <c r="G409" s="3" t="s">
        <v>3396</v>
      </c>
      <c r="H409" s="3"/>
      <c r="I409" s="3"/>
      <c r="J409" s="3"/>
    </row>
    <row r="410" spans="1:10" ht="17">
      <c r="A410" s="3" t="s">
        <v>2296</v>
      </c>
      <c r="B410" s="3" t="s">
        <v>710</v>
      </c>
      <c r="C410" s="3" t="s">
        <v>4366</v>
      </c>
      <c r="D410" s="3" t="s">
        <v>8565</v>
      </c>
      <c r="E410" s="3" t="s">
        <v>119</v>
      </c>
      <c r="F410" s="3" t="s">
        <v>8601</v>
      </c>
      <c r="G410" s="3" t="s">
        <v>35</v>
      </c>
      <c r="H410" s="3"/>
      <c r="I410" s="3"/>
      <c r="J410" s="3"/>
    </row>
    <row r="411" spans="1:10" ht="34">
      <c r="A411" s="3" t="s">
        <v>1086</v>
      </c>
      <c r="B411" s="3" t="s">
        <v>4398</v>
      </c>
      <c r="C411" s="3" t="s">
        <v>4396</v>
      </c>
      <c r="D411" s="3" t="s">
        <v>8565</v>
      </c>
      <c r="E411" s="3" t="s">
        <v>604</v>
      </c>
      <c r="F411" s="3" t="s">
        <v>8699</v>
      </c>
      <c r="G411" s="3" t="s">
        <v>35</v>
      </c>
      <c r="H411" s="3"/>
      <c r="I411" s="3"/>
      <c r="J411" s="3"/>
    </row>
    <row r="412" spans="1:10" ht="17">
      <c r="A412" s="3" t="s">
        <v>1331</v>
      </c>
      <c r="B412" s="3" t="s">
        <v>4402</v>
      </c>
      <c r="C412" s="3" t="s">
        <v>4400</v>
      </c>
      <c r="D412" s="3" t="s">
        <v>8565</v>
      </c>
      <c r="E412" s="3" t="s">
        <v>119</v>
      </c>
      <c r="F412" s="3" t="s">
        <v>8601</v>
      </c>
      <c r="G412" s="3" t="s">
        <v>35</v>
      </c>
      <c r="H412" s="3"/>
      <c r="I412" s="3"/>
      <c r="J412" s="3"/>
    </row>
    <row r="413" spans="1:10" ht="34">
      <c r="A413" s="3" t="s">
        <v>3800</v>
      </c>
      <c r="B413" s="3" t="s">
        <v>4488</v>
      </c>
      <c r="C413" s="3" t="s">
        <v>4486</v>
      </c>
      <c r="D413" s="3" t="s">
        <v>8565</v>
      </c>
      <c r="E413" s="3" t="s">
        <v>119</v>
      </c>
      <c r="F413" s="3" t="s">
        <v>8601</v>
      </c>
      <c r="G413" s="3" t="s">
        <v>35</v>
      </c>
      <c r="H413" s="3"/>
      <c r="I413" s="3"/>
      <c r="J413" s="3"/>
    </row>
    <row r="414" spans="1:10" ht="34">
      <c r="A414" s="3" t="s">
        <v>1933</v>
      </c>
      <c r="B414" s="3" t="s">
        <v>4508</v>
      </c>
      <c r="C414" s="3" t="s">
        <v>4506</v>
      </c>
      <c r="D414" s="3" t="s">
        <v>8565</v>
      </c>
      <c r="E414" s="3" t="s">
        <v>4507</v>
      </c>
      <c r="F414" s="3" t="s">
        <v>9145</v>
      </c>
      <c r="G414" s="3" t="s">
        <v>35</v>
      </c>
      <c r="H414" s="3"/>
      <c r="I414" s="3"/>
      <c r="J414" s="3"/>
    </row>
    <row r="415" spans="1:10" ht="34">
      <c r="A415" s="3" t="s">
        <v>44</v>
      </c>
      <c r="B415" s="3" t="s">
        <v>4561</v>
      </c>
      <c r="C415" s="3" t="s">
        <v>4560</v>
      </c>
      <c r="D415" s="3" t="s">
        <v>8565</v>
      </c>
      <c r="E415" s="3" t="s">
        <v>119</v>
      </c>
      <c r="F415" s="3" t="s">
        <v>8601</v>
      </c>
      <c r="G415" s="3" t="s">
        <v>35</v>
      </c>
      <c r="H415" s="3"/>
      <c r="I415" s="3"/>
      <c r="J415" s="3"/>
    </row>
    <row r="416" spans="1:10" ht="17">
      <c r="A416" s="3" t="s">
        <v>4574</v>
      </c>
      <c r="B416" s="3" t="s">
        <v>710</v>
      </c>
      <c r="C416" s="3" t="s">
        <v>4575</v>
      </c>
      <c r="D416" s="3" t="s">
        <v>8565</v>
      </c>
      <c r="E416" s="3" t="s">
        <v>119</v>
      </c>
      <c r="F416" s="3" t="s">
        <v>8601</v>
      </c>
      <c r="G416" s="3" t="s">
        <v>35</v>
      </c>
      <c r="H416" s="3"/>
      <c r="I416" s="3"/>
      <c r="J416" s="3"/>
    </row>
    <row r="417" spans="1:10" ht="17">
      <c r="A417" s="3" t="s">
        <v>2546</v>
      </c>
      <c r="B417" s="3" t="s">
        <v>4586</v>
      </c>
      <c r="C417" s="3" t="s">
        <v>11832</v>
      </c>
      <c r="D417" s="3" t="s">
        <v>8565</v>
      </c>
      <c r="E417" s="3" t="s">
        <v>1626</v>
      </c>
      <c r="F417" s="3" t="s">
        <v>8839</v>
      </c>
      <c r="G417" s="3" t="s">
        <v>4587</v>
      </c>
      <c r="H417" s="3"/>
      <c r="I417" s="3"/>
      <c r="J417" s="3"/>
    </row>
    <row r="418" spans="1:10" ht="17">
      <c r="A418" s="3" t="s">
        <v>394</v>
      </c>
      <c r="B418" s="3" t="s">
        <v>4624</v>
      </c>
      <c r="C418" s="3" t="s">
        <v>4623</v>
      </c>
      <c r="D418" s="3" t="s">
        <v>8565</v>
      </c>
      <c r="E418" s="3" t="s">
        <v>119</v>
      </c>
      <c r="F418" s="3" t="s">
        <v>8601</v>
      </c>
      <c r="G418" s="3" t="s">
        <v>35</v>
      </c>
      <c r="H418" s="3"/>
      <c r="I418" s="3"/>
      <c r="J418" s="3"/>
    </row>
    <row r="419" spans="1:10" ht="17">
      <c r="A419" s="3" t="s">
        <v>4000</v>
      </c>
      <c r="B419" s="3" t="s">
        <v>4643</v>
      </c>
      <c r="C419" s="3" t="s">
        <v>4642</v>
      </c>
      <c r="D419" s="3" t="s">
        <v>8565</v>
      </c>
      <c r="E419" s="3" t="s">
        <v>119</v>
      </c>
      <c r="F419" s="3" t="s">
        <v>8601</v>
      </c>
      <c r="G419" s="3" t="s">
        <v>35</v>
      </c>
      <c r="H419" s="3"/>
      <c r="I419" s="3"/>
      <c r="J419" s="3"/>
    </row>
    <row r="420" spans="1:10" ht="34">
      <c r="A420" s="3" t="s">
        <v>539</v>
      </c>
      <c r="B420" s="3" t="s">
        <v>4668</v>
      </c>
      <c r="C420" s="3" t="s">
        <v>4667</v>
      </c>
      <c r="D420" s="3" t="s">
        <v>8565</v>
      </c>
      <c r="E420" s="3" t="s">
        <v>604</v>
      </c>
      <c r="F420" s="3" t="s">
        <v>8699</v>
      </c>
      <c r="G420" s="3" t="s">
        <v>35</v>
      </c>
      <c r="H420" s="3"/>
      <c r="I420" s="3"/>
      <c r="J420" s="3"/>
    </row>
    <row r="421" spans="1:10" ht="34">
      <c r="A421" s="3" t="s">
        <v>688</v>
      </c>
      <c r="B421" s="3" t="s">
        <v>541</v>
      </c>
      <c r="C421" s="3" t="s">
        <v>4698</v>
      </c>
      <c r="D421" s="3" t="s">
        <v>8565</v>
      </c>
      <c r="E421" s="3" t="s">
        <v>119</v>
      </c>
      <c r="F421" s="3" t="s">
        <v>8601</v>
      </c>
      <c r="G421" s="3" t="s">
        <v>35</v>
      </c>
      <c r="H421" s="3"/>
      <c r="I421" s="3"/>
      <c r="J421" s="3"/>
    </row>
    <row r="422" spans="1:10" ht="34">
      <c r="A422" s="3" t="s">
        <v>4754</v>
      </c>
      <c r="B422" s="3" t="s">
        <v>541</v>
      </c>
      <c r="C422" s="3" t="s">
        <v>4755</v>
      </c>
      <c r="D422" s="3" t="s">
        <v>8565</v>
      </c>
      <c r="E422" s="3" t="s">
        <v>119</v>
      </c>
      <c r="F422" s="3" t="s">
        <v>8601</v>
      </c>
      <c r="G422" s="3" t="s">
        <v>35</v>
      </c>
      <c r="H422" s="3"/>
      <c r="I422" s="3"/>
      <c r="J422" s="3"/>
    </row>
    <row r="423" spans="1:10" ht="34">
      <c r="A423" s="3" t="s">
        <v>692</v>
      </c>
      <c r="B423" s="3" t="s">
        <v>710</v>
      </c>
      <c r="C423" s="3" t="s">
        <v>4794</v>
      </c>
      <c r="D423" s="3" t="s">
        <v>8565</v>
      </c>
      <c r="E423" s="3" t="s">
        <v>119</v>
      </c>
      <c r="F423" s="3" t="s">
        <v>8601</v>
      </c>
      <c r="G423" s="3" t="s">
        <v>35</v>
      </c>
      <c r="H423" s="3"/>
      <c r="I423" s="3"/>
      <c r="J423" s="3"/>
    </row>
    <row r="424" spans="1:10" ht="34">
      <c r="A424" s="3" t="s">
        <v>875</v>
      </c>
      <c r="B424" s="3" t="s">
        <v>4827</v>
      </c>
      <c r="C424" s="3" t="s">
        <v>11862</v>
      </c>
      <c r="D424" s="3" t="s">
        <v>8565</v>
      </c>
      <c r="E424" s="3" t="s">
        <v>4826</v>
      </c>
      <c r="F424" s="3" t="s">
        <v>9177</v>
      </c>
      <c r="G424" s="3" t="s">
        <v>268</v>
      </c>
      <c r="H424" s="3"/>
      <c r="I424" s="3"/>
      <c r="J424" s="3"/>
    </row>
    <row r="425" spans="1:10" ht="17">
      <c r="A425" s="3" t="s">
        <v>4957</v>
      </c>
      <c r="B425" s="3" t="s">
        <v>4959</v>
      </c>
      <c r="C425" s="3" t="s">
        <v>4958</v>
      </c>
      <c r="D425" s="3" t="s">
        <v>8565</v>
      </c>
      <c r="E425" s="3" t="s">
        <v>125</v>
      </c>
      <c r="F425" s="3" t="s">
        <v>8603</v>
      </c>
      <c r="G425" s="3" t="s">
        <v>35</v>
      </c>
      <c r="H425" s="3"/>
      <c r="I425" s="3"/>
      <c r="J425" s="3"/>
    </row>
    <row r="426" spans="1:10" ht="68">
      <c r="A426" s="3" t="s">
        <v>4932</v>
      </c>
      <c r="B426" s="3" t="s">
        <v>4968</v>
      </c>
      <c r="C426" s="3" t="s">
        <v>4967</v>
      </c>
      <c r="D426" s="3" t="s">
        <v>8565</v>
      </c>
      <c r="E426" s="3" t="s">
        <v>604</v>
      </c>
      <c r="F426" s="3" t="s">
        <v>8699</v>
      </c>
      <c r="G426" s="3" t="s">
        <v>35</v>
      </c>
      <c r="H426" s="3"/>
      <c r="I426" s="3"/>
      <c r="J426" s="3"/>
    </row>
    <row r="427" spans="1:10" ht="34">
      <c r="A427" s="3" t="s">
        <v>988</v>
      </c>
      <c r="B427" s="3" t="s">
        <v>5002</v>
      </c>
      <c r="C427" s="3" t="s">
        <v>5000</v>
      </c>
      <c r="D427" s="3" t="s">
        <v>8565</v>
      </c>
      <c r="E427" s="3" t="s">
        <v>5001</v>
      </c>
      <c r="F427" s="3" t="s">
        <v>9190</v>
      </c>
      <c r="G427" s="3" t="s">
        <v>35</v>
      </c>
      <c r="H427" s="3"/>
      <c r="I427" s="3"/>
      <c r="J427" s="3"/>
    </row>
    <row r="428" spans="1:10" ht="17">
      <c r="A428" s="3" t="s">
        <v>5033</v>
      </c>
      <c r="B428" s="3" t="s">
        <v>5035</v>
      </c>
      <c r="C428" s="3" t="s">
        <v>5034</v>
      </c>
      <c r="D428" s="3" t="s">
        <v>8565</v>
      </c>
      <c r="E428" s="3" t="s">
        <v>119</v>
      </c>
      <c r="F428" s="3" t="s">
        <v>8601</v>
      </c>
      <c r="G428" s="3" t="s">
        <v>35</v>
      </c>
      <c r="H428" s="3"/>
      <c r="I428" s="3"/>
      <c r="J428" s="3"/>
    </row>
    <row r="429" spans="1:10" ht="34">
      <c r="A429" s="3" t="s">
        <v>684</v>
      </c>
      <c r="B429" s="3" t="s">
        <v>1512</v>
      </c>
      <c r="C429" s="3" t="s">
        <v>5075</v>
      </c>
      <c r="D429" s="3" t="s">
        <v>8565</v>
      </c>
      <c r="E429" s="3" t="s">
        <v>125</v>
      </c>
      <c r="F429" s="3" t="s">
        <v>8603</v>
      </c>
      <c r="G429" s="3" t="s">
        <v>35</v>
      </c>
      <c r="H429" s="3"/>
      <c r="I429" s="3"/>
      <c r="J429" s="3"/>
    </row>
    <row r="430" spans="1:10" ht="34">
      <c r="A430" s="3" t="s">
        <v>558</v>
      </c>
      <c r="B430" s="3" t="s">
        <v>973</v>
      </c>
      <c r="C430" s="3" t="s">
        <v>5094</v>
      </c>
      <c r="D430" s="3" t="s">
        <v>8565</v>
      </c>
      <c r="E430" s="3" t="s">
        <v>119</v>
      </c>
      <c r="F430" s="3" t="s">
        <v>8601</v>
      </c>
      <c r="G430" s="3" t="s">
        <v>35</v>
      </c>
      <c r="H430" s="3"/>
      <c r="I430" s="3"/>
      <c r="J430" s="3"/>
    </row>
    <row r="431" spans="1:10" ht="34">
      <c r="A431" s="3" t="s">
        <v>949</v>
      </c>
      <c r="B431" s="3" t="s">
        <v>973</v>
      </c>
      <c r="C431" s="3" t="s">
        <v>5101</v>
      </c>
      <c r="D431" s="3" t="s">
        <v>8565</v>
      </c>
      <c r="E431" s="3" t="s">
        <v>119</v>
      </c>
      <c r="F431" s="3" t="s">
        <v>8601</v>
      </c>
      <c r="G431" s="3" t="s">
        <v>35</v>
      </c>
      <c r="H431" s="3"/>
      <c r="I431" s="3"/>
      <c r="J431" s="3"/>
    </row>
    <row r="432" spans="1:10" ht="17">
      <c r="A432" s="3" t="s">
        <v>715</v>
      </c>
      <c r="B432" s="3" t="s">
        <v>5116</v>
      </c>
      <c r="C432" s="3" t="s">
        <v>5114</v>
      </c>
      <c r="D432" s="3" t="s">
        <v>8565</v>
      </c>
      <c r="E432" s="3" t="s">
        <v>5115</v>
      </c>
      <c r="F432" s="3" t="s">
        <v>9204</v>
      </c>
      <c r="G432" s="3" t="s">
        <v>35</v>
      </c>
      <c r="H432" s="3"/>
      <c r="I432" s="3"/>
      <c r="J432" s="3"/>
    </row>
    <row r="433" spans="1:10" ht="17">
      <c r="A433" s="3" t="s">
        <v>574</v>
      </c>
      <c r="B433" s="3" t="s">
        <v>5142</v>
      </c>
      <c r="C433" s="3" t="s">
        <v>5141</v>
      </c>
      <c r="D433" s="3" t="s">
        <v>8565</v>
      </c>
      <c r="E433" s="3" t="s">
        <v>125</v>
      </c>
      <c r="F433" s="3" t="s">
        <v>8603</v>
      </c>
      <c r="G433" s="3" t="s">
        <v>35</v>
      </c>
      <c r="H433" s="3"/>
      <c r="I433" s="3"/>
      <c r="J433" s="3"/>
    </row>
    <row r="434" spans="1:10" ht="34">
      <c r="A434" s="3" t="s">
        <v>3758</v>
      </c>
      <c r="B434" s="3" t="s">
        <v>5147</v>
      </c>
      <c r="C434" s="3" t="s">
        <v>5146</v>
      </c>
      <c r="D434" s="3" t="s">
        <v>8565</v>
      </c>
      <c r="E434" s="3" t="s">
        <v>125</v>
      </c>
      <c r="F434" s="3" t="s">
        <v>8603</v>
      </c>
      <c r="G434" s="3" t="s">
        <v>35</v>
      </c>
      <c r="H434" s="3"/>
      <c r="I434" s="3"/>
      <c r="J434" s="3"/>
    </row>
    <row r="435" spans="1:10" ht="68">
      <c r="A435" s="3" t="s">
        <v>3689</v>
      </c>
      <c r="B435" s="3" t="s">
        <v>5155</v>
      </c>
      <c r="C435" s="3" t="s">
        <v>5154</v>
      </c>
      <c r="D435" s="3" t="s">
        <v>8565</v>
      </c>
      <c r="E435" s="3" t="s">
        <v>604</v>
      </c>
      <c r="F435" s="3" t="s">
        <v>8699</v>
      </c>
      <c r="G435" s="3" t="s">
        <v>35</v>
      </c>
      <c r="H435" s="3"/>
      <c r="I435" s="3"/>
      <c r="J435" s="3"/>
    </row>
    <row r="436" spans="1:10" ht="34">
      <c r="A436" s="3" t="s">
        <v>1886</v>
      </c>
      <c r="B436" s="3" t="s">
        <v>710</v>
      </c>
      <c r="C436" s="3" t="s">
        <v>5177</v>
      </c>
      <c r="D436" s="3" t="s">
        <v>8565</v>
      </c>
      <c r="E436" s="3" t="s">
        <v>119</v>
      </c>
      <c r="F436" s="3" t="s">
        <v>8601</v>
      </c>
      <c r="G436" s="3" t="s">
        <v>35</v>
      </c>
      <c r="H436" s="3"/>
      <c r="I436" s="3"/>
      <c r="J436" s="3"/>
    </row>
    <row r="437" spans="1:10" ht="17">
      <c r="A437" s="3" t="s">
        <v>1437</v>
      </c>
      <c r="B437" s="3" t="s">
        <v>5179</v>
      </c>
      <c r="C437" s="3" t="s">
        <v>5178</v>
      </c>
      <c r="D437" s="3" t="s">
        <v>8565</v>
      </c>
      <c r="E437" s="3" t="s">
        <v>119</v>
      </c>
      <c r="F437" s="3" t="s">
        <v>8601</v>
      </c>
      <c r="G437" s="3" t="s">
        <v>35</v>
      </c>
      <c r="H437" s="3"/>
      <c r="I437" s="3"/>
      <c r="J437" s="3"/>
    </row>
    <row r="438" spans="1:10" ht="17">
      <c r="A438" s="3" t="s">
        <v>1437</v>
      </c>
      <c r="B438" s="3" t="s">
        <v>5179</v>
      </c>
      <c r="C438" s="3" t="s">
        <v>5178</v>
      </c>
      <c r="D438" s="3" t="s">
        <v>8565</v>
      </c>
      <c r="E438" s="3" t="s">
        <v>125</v>
      </c>
      <c r="F438" s="3" t="s">
        <v>8603</v>
      </c>
      <c r="G438" s="3" t="s">
        <v>35</v>
      </c>
      <c r="H438" s="3"/>
      <c r="I438" s="3"/>
      <c r="J438" s="3"/>
    </row>
    <row r="439" spans="1:10" ht="34">
      <c r="A439" s="3" t="s">
        <v>4375</v>
      </c>
      <c r="B439" s="3" t="s">
        <v>710</v>
      </c>
      <c r="C439" s="3" t="s">
        <v>5189</v>
      </c>
      <c r="D439" s="3" t="s">
        <v>8565</v>
      </c>
      <c r="E439" s="3" t="s">
        <v>119</v>
      </c>
      <c r="F439" s="3" t="s">
        <v>8601</v>
      </c>
      <c r="G439" s="3" t="s">
        <v>35</v>
      </c>
      <c r="H439" s="3"/>
      <c r="I439" s="3"/>
      <c r="J439" s="3"/>
    </row>
    <row r="440" spans="1:10" ht="17">
      <c r="A440" s="3" t="s">
        <v>58</v>
      </c>
      <c r="B440" s="3" t="s">
        <v>5205</v>
      </c>
      <c r="C440" s="3" t="s">
        <v>5204</v>
      </c>
      <c r="D440" s="3" t="s">
        <v>8565</v>
      </c>
      <c r="E440" s="3" t="s">
        <v>119</v>
      </c>
      <c r="F440" s="3" t="s">
        <v>8601</v>
      </c>
      <c r="G440" s="3" t="s">
        <v>35</v>
      </c>
      <c r="H440" s="3"/>
      <c r="I440" s="3"/>
      <c r="J440" s="3"/>
    </row>
    <row r="441" spans="1:10" ht="34">
      <c r="A441" s="3" t="s">
        <v>3880</v>
      </c>
      <c r="B441" s="3" t="s">
        <v>5212</v>
      </c>
      <c r="C441" s="3" t="s">
        <v>5210</v>
      </c>
      <c r="D441" s="3" t="s">
        <v>8565</v>
      </c>
      <c r="E441" s="3" t="s">
        <v>5211</v>
      </c>
      <c r="F441" s="3" t="s">
        <v>8796</v>
      </c>
      <c r="G441" s="3" t="s">
        <v>35</v>
      </c>
      <c r="H441" s="3"/>
      <c r="I441" s="3"/>
      <c r="J441" s="3"/>
    </row>
    <row r="442" spans="1:10" ht="51">
      <c r="A442" s="3" t="s">
        <v>1830</v>
      </c>
      <c r="B442" s="3" t="s">
        <v>5251</v>
      </c>
      <c r="C442" s="3" t="s">
        <v>5250</v>
      </c>
      <c r="D442" s="3" t="s">
        <v>8565</v>
      </c>
      <c r="E442" s="3" t="s">
        <v>604</v>
      </c>
      <c r="F442" s="3" t="s">
        <v>8699</v>
      </c>
      <c r="G442" s="3" t="s">
        <v>35</v>
      </c>
      <c r="H442" s="3"/>
      <c r="I442" s="3"/>
      <c r="J442" s="3"/>
    </row>
    <row r="443" spans="1:10" ht="51">
      <c r="A443" s="3" t="s">
        <v>295</v>
      </c>
      <c r="B443" s="3" t="s">
        <v>5270</v>
      </c>
      <c r="C443" s="3" t="s">
        <v>11932</v>
      </c>
      <c r="D443" s="3" t="s">
        <v>8565</v>
      </c>
      <c r="E443" s="3" t="s">
        <v>5269</v>
      </c>
      <c r="F443" s="3" t="s">
        <v>8796</v>
      </c>
      <c r="G443" s="3" t="s">
        <v>299</v>
      </c>
      <c r="H443" s="3"/>
      <c r="I443" s="3"/>
      <c r="J443" s="3"/>
    </row>
    <row r="444" spans="1:10" ht="51">
      <c r="A444" s="3" t="s">
        <v>499</v>
      </c>
      <c r="B444" s="3" t="s">
        <v>5310</v>
      </c>
      <c r="C444" s="3" t="s">
        <v>5309</v>
      </c>
      <c r="D444" s="3" t="s">
        <v>8565</v>
      </c>
      <c r="E444" s="3" t="s">
        <v>119</v>
      </c>
      <c r="F444" s="3" t="s">
        <v>8601</v>
      </c>
      <c r="G444" s="3" t="s">
        <v>35</v>
      </c>
      <c r="H444" s="3"/>
      <c r="I444" s="3"/>
      <c r="J444" s="3"/>
    </row>
    <row r="445" spans="1:10" ht="34">
      <c r="A445" s="3" t="s">
        <v>550</v>
      </c>
      <c r="B445" s="3" t="s">
        <v>5321</v>
      </c>
      <c r="C445" s="3" t="s">
        <v>5320</v>
      </c>
      <c r="D445" s="3" t="s">
        <v>8565</v>
      </c>
      <c r="E445" s="3" t="s">
        <v>125</v>
      </c>
      <c r="F445" s="3" t="s">
        <v>8603</v>
      </c>
      <c r="G445" s="3" t="s">
        <v>35</v>
      </c>
      <c r="H445" s="3"/>
      <c r="I445" s="3"/>
      <c r="J445" s="3"/>
    </row>
    <row r="446" spans="1:10" ht="34">
      <c r="A446" s="3" t="s">
        <v>4782</v>
      </c>
      <c r="B446" s="3" t="s">
        <v>5364</v>
      </c>
      <c r="C446" s="3" t="s">
        <v>5363</v>
      </c>
      <c r="D446" s="3" t="s">
        <v>8565</v>
      </c>
      <c r="E446" s="3" t="s">
        <v>119</v>
      </c>
      <c r="F446" s="3" t="s">
        <v>8601</v>
      </c>
      <c r="G446" s="3" t="s">
        <v>35</v>
      </c>
      <c r="H446" s="3"/>
      <c r="I446" s="3"/>
      <c r="J446" s="3"/>
    </row>
    <row r="447" spans="1:10" ht="17">
      <c r="A447" s="3" t="s">
        <v>5437</v>
      </c>
      <c r="B447" s="3" t="s">
        <v>710</v>
      </c>
      <c r="C447" s="3" t="s">
        <v>5438</v>
      </c>
      <c r="D447" s="3" t="s">
        <v>8565</v>
      </c>
      <c r="E447" s="3" t="s">
        <v>119</v>
      </c>
      <c r="F447" s="3" t="s">
        <v>8601</v>
      </c>
      <c r="G447" s="3" t="s">
        <v>35</v>
      </c>
      <c r="H447" s="3"/>
      <c r="I447" s="3"/>
      <c r="J447" s="3"/>
    </row>
    <row r="448" spans="1:10" ht="51">
      <c r="A448" s="3" t="s">
        <v>2448</v>
      </c>
      <c r="B448" s="3" t="s">
        <v>5444</v>
      </c>
      <c r="C448" s="3" t="s">
        <v>5443</v>
      </c>
      <c r="D448" s="3" t="s">
        <v>8565</v>
      </c>
      <c r="E448" s="3" t="s">
        <v>119</v>
      </c>
      <c r="F448" s="3" t="s">
        <v>8601</v>
      </c>
      <c r="G448" s="3" t="s">
        <v>35</v>
      </c>
      <c r="H448" s="3"/>
      <c r="I448" s="3"/>
      <c r="J448" s="3"/>
    </row>
    <row r="449" spans="1:10" ht="51">
      <c r="A449" s="3" t="s">
        <v>2646</v>
      </c>
      <c r="B449" s="3" t="s">
        <v>5489</v>
      </c>
      <c r="C449" s="3" t="s">
        <v>5488</v>
      </c>
      <c r="D449" s="3" t="s">
        <v>8565</v>
      </c>
      <c r="E449" s="3" t="s">
        <v>119</v>
      </c>
      <c r="F449" s="3" t="s">
        <v>8601</v>
      </c>
      <c r="G449" s="3" t="s">
        <v>35</v>
      </c>
      <c r="H449" s="3"/>
      <c r="I449" s="3"/>
      <c r="J449" s="3"/>
    </row>
    <row r="450" spans="1:10" ht="34">
      <c r="A450" s="3" t="s">
        <v>3189</v>
      </c>
      <c r="B450" s="3" t="s">
        <v>5524</v>
      </c>
      <c r="C450" s="3" t="s">
        <v>5523</v>
      </c>
      <c r="D450" s="3" t="s">
        <v>8565</v>
      </c>
      <c r="E450" s="3" t="s">
        <v>119</v>
      </c>
      <c r="F450" s="3" t="s">
        <v>8601</v>
      </c>
      <c r="G450" s="3" t="s">
        <v>35</v>
      </c>
      <c r="H450" s="3"/>
      <c r="I450" s="3"/>
      <c r="J450" s="3"/>
    </row>
    <row r="451" spans="1:10" ht="34">
      <c r="A451" s="3" t="s">
        <v>3788</v>
      </c>
      <c r="B451" s="3" t="s">
        <v>5588</v>
      </c>
      <c r="C451" s="3" t="s">
        <v>5587</v>
      </c>
      <c r="D451" s="3" t="s">
        <v>8565</v>
      </c>
      <c r="E451" s="3" t="s">
        <v>119</v>
      </c>
      <c r="F451" s="3" t="s">
        <v>8601</v>
      </c>
      <c r="G451" s="3" t="s">
        <v>35</v>
      </c>
      <c r="H451" s="3"/>
      <c r="I451" s="3"/>
      <c r="J451" s="3"/>
    </row>
    <row r="452" spans="1:10" ht="17">
      <c r="A452" s="3" t="s">
        <v>1192</v>
      </c>
      <c r="B452" s="3" t="s">
        <v>5662</v>
      </c>
      <c r="C452" s="3" t="s">
        <v>5661</v>
      </c>
      <c r="D452" s="3" t="s">
        <v>8565</v>
      </c>
      <c r="E452" s="3" t="s">
        <v>119</v>
      </c>
      <c r="F452" s="3" t="s">
        <v>8601</v>
      </c>
      <c r="G452" s="3" t="s">
        <v>35</v>
      </c>
      <c r="H452" s="3"/>
      <c r="I452" s="3"/>
      <c r="J452" s="3"/>
    </row>
    <row r="453" spans="1:10" ht="34">
      <c r="A453" s="3" t="s">
        <v>64</v>
      </c>
      <c r="B453" s="3" t="s">
        <v>5667</v>
      </c>
      <c r="C453" s="3" t="s">
        <v>5666</v>
      </c>
      <c r="D453" s="3" t="s">
        <v>8565</v>
      </c>
      <c r="E453" s="3" t="s">
        <v>119</v>
      </c>
      <c r="F453" s="3" t="s">
        <v>8601</v>
      </c>
      <c r="G453" s="3" t="s">
        <v>35</v>
      </c>
      <c r="H453" s="3"/>
      <c r="I453" s="3"/>
      <c r="J453" s="3"/>
    </row>
    <row r="454" spans="1:10" ht="51">
      <c r="A454" s="3" t="s">
        <v>2039</v>
      </c>
      <c r="B454" s="3" t="s">
        <v>5700</v>
      </c>
      <c r="C454" s="3" t="s">
        <v>5698</v>
      </c>
      <c r="D454" s="3" t="s">
        <v>8565</v>
      </c>
      <c r="E454" s="3" t="s">
        <v>5699</v>
      </c>
      <c r="F454" s="3" t="s">
        <v>9266</v>
      </c>
      <c r="G454" s="3" t="s">
        <v>35</v>
      </c>
      <c r="H454" s="3"/>
      <c r="I454" s="3"/>
      <c r="J454" s="3"/>
    </row>
    <row r="455" spans="1:10" ht="34">
      <c r="A455" s="3" t="s">
        <v>643</v>
      </c>
      <c r="B455" s="3" t="s">
        <v>5727</v>
      </c>
      <c r="C455" s="3" t="s">
        <v>5725</v>
      </c>
      <c r="D455" s="3" t="s">
        <v>8565</v>
      </c>
      <c r="E455" s="3" t="s">
        <v>5728</v>
      </c>
      <c r="F455" s="3" t="s">
        <v>8601</v>
      </c>
      <c r="G455" s="3" t="s">
        <v>35</v>
      </c>
      <c r="H455" s="3"/>
      <c r="I455" s="3"/>
      <c r="J455" s="3"/>
    </row>
    <row r="456" spans="1:10" ht="34">
      <c r="A456" s="3" t="s">
        <v>1437</v>
      </c>
      <c r="B456" s="3" t="s">
        <v>3361</v>
      </c>
      <c r="C456" s="3" t="s">
        <v>5745</v>
      </c>
      <c r="D456" s="3" t="s">
        <v>8565</v>
      </c>
      <c r="E456" s="3" t="s">
        <v>119</v>
      </c>
      <c r="F456" s="3" t="s">
        <v>8601</v>
      </c>
      <c r="G456" s="3" t="s">
        <v>35</v>
      </c>
      <c r="H456" s="3"/>
      <c r="I456" s="3"/>
      <c r="J456" s="3"/>
    </row>
    <row r="457" spans="1:10" ht="51">
      <c r="A457" s="3" t="s">
        <v>4846</v>
      </c>
      <c r="B457" s="3" t="s">
        <v>5768</v>
      </c>
      <c r="C457" s="3" t="s">
        <v>5766</v>
      </c>
      <c r="D457" s="3" t="s">
        <v>8565</v>
      </c>
      <c r="E457" s="3" t="s">
        <v>5767</v>
      </c>
      <c r="F457" s="3" t="s">
        <v>9177</v>
      </c>
      <c r="G457" s="3" t="s">
        <v>35</v>
      </c>
      <c r="H457" s="3"/>
      <c r="I457" s="3"/>
      <c r="J457" s="3"/>
    </row>
    <row r="458" spans="1:10" ht="34">
      <c r="A458" s="3" t="s">
        <v>2448</v>
      </c>
      <c r="B458" s="3" t="s">
        <v>5778</v>
      </c>
      <c r="C458" s="3" t="s">
        <v>5776</v>
      </c>
      <c r="D458" s="3" t="s">
        <v>8565</v>
      </c>
      <c r="E458" s="3" t="s">
        <v>119</v>
      </c>
      <c r="F458" s="3" t="s">
        <v>8601</v>
      </c>
      <c r="G458" s="3" t="s">
        <v>35</v>
      </c>
      <c r="H458" s="3"/>
      <c r="I458" s="3"/>
      <c r="J458" s="3"/>
    </row>
    <row r="459" spans="1:10" ht="34">
      <c r="A459" s="3" t="s">
        <v>1104</v>
      </c>
      <c r="B459" s="3" t="s">
        <v>5842</v>
      </c>
      <c r="C459" s="3" t="s">
        <v>5841</v>
      </c>
      <c r="D459" s="3" t="s">
        <v>8565</v>
      </c>
      <c r="E459" s="3" t="s">
        <v>119</v>
      </c>
      <c r="F459" s="3" t="s">
        <v>8601</v>
      </c>
      <c r="G459" s="3" t="s">
        <v>35</v>
      </c>
      <c r="H459" s="3"/>
      <c r="I459" s="3"/>
      <c r="J459" s="3"/>
    </row>
    <row r="460" spans="1:10" ht="34">
      <c r="A460" s="3" t="s">
        <v>1313</v>
      </c>
      <c r="B460" s="3" t="s">
        <v>710</v>
      </c>
      <c r="C460" s="3" t="s">
        <v>5864</v>
      </c>
      <c r="D460" s="3" t="s">
        <v>8565</v>
      </c>
      <c r="E460" s="3" t="s">
        <v>119</v>
      </c>
      <c r="F460" s="3" t="s">
        <v>8601</v>
      </c>
      <c r="G460" s="3" t="s">
        <v>35</v>
      </c>
      <c r="H460" s="3"/>
      <c r="I460" s="3"/>
      <c r="J460" s="3"/>
    </row>
    <row r="461" spans="1:10" ht="34">
      <c r="A461" s="3" t="s">
        <v>362</v>
      </c>
      <c r="B461" s="3" t="s">
        <v>5882</v>
      </c>
      <c r="C461" s="3" t="s">
        <v>5880</v>
      </c>
      <c r="D461" s="3" t="s">
        <v>8565</v>
      </c>
      <c r="E461" s="3" t="s">
        <v>5881</v>
      </c>
      <c r="F461" s="3" t="s">
        <v>8796</v>
      </c>
      <c r="G461" s="3" t="s">
        <v>35</v>
      </c>
      <c r="H461" s="3"/>
      <c r="I461" s="3"/>
      <c r="J461" s="3"/>
    </row>
    <row r="462" spans="1:10" ht="34">
      <c r="A462" s="3" t="s">
        <v>550</v>
      </c>
      <c r="B462" s="3" t="s">
        <v>541</v>
      </c>
      <c r="C462" s="3" t="s">
        <v>5915</v>
      </c>
      <c r="D462" s="3" t="s">
        <v>8565</v>
      </c>
      <c r="E462" s="3" t="s">
        <v>119</v>
      </c>
      <c r="F462" s="3" t="s">
        <v>8601</v>
      </c>
      <c r="G462" s="3" t="s">
        <v>35</v>
      </c>
      <c r="H462" s="3"/>
      <c r="I462" s="3"/>
      <c r="J462" s="3"/>
    </row>
    <row r="463" spans="1:10" ht="51">
      <c r="A463" s="3" t="s">
        <v>5944</v>
      </c>
      <c r="B463" s="3" t="s">
        <v>5946</v>
      </c>
      <c r="C463" s="3" t="s">
        <v>5945</v>
      </c>
      <c r="D463" s="3" t="s">
        <v>8565</v>
      </c>
      <c r="E463" s="3" t="s">
        <v>125</v>
      </c>
      <c r="F463" s="3" t="s">
        <v>8603</v>
      </c>
      <c r="G463" s="3" t="s">
        <v>35</v>
      </c>
      <c r="H463" s="3"/>
      <c r="I463" s="3"/>
      <c r="J463" s="3"/>
    </row>
    <row r="464" spans="1:10" ht="17">
      <c r="A464" s="3" t="s">
        <v>4961</v>
      </c>
      <c r="B464" s="3" t="s">
        <v>5956</v>
      </c>
      <c r="C464" s="3" t="s">
        <v>5955</v>
      </c>
      <c r="D464" s="3" t="s">
        <v>8565</v>
      </c>
      <c r="E464" s="3" t="s">
        <v>119</v>
      </c>
      <c r="F464" s="3" t="s">
        <v>8601</v>
      </c>
      <c r="G464" s="3" t="s">
        <v>35</v>
      </c>
      <c r="H464" s="3"/>
      <c r="I464" s="3"/>
      <c r="J464" s="3"/>
    </row>
    <row r="465" spans="1:10" ht="51">
      <c r="A465" s="3" t="s">
        <v>928</v>
      </c>
      <c r="B465" s="3" t="s">
        <v>710</v>
      </c>
      <c r="C465" s="3" t="s">
        <v>5976</v>
      </c>
      <c r="D465" s="3" t="s">
        <v>8565</v>
      </c>
      <c r="E465" s="3" t="s">
        <v>119</v>
      </c>
      <c r="F465" s="3" t="s">
        <v>8601</v>
      </c>
      <c r="G465" s="3" t="s">
        <v>35</v>
      </c>
      <c r="H465" s="3"/>
      <c r="I465" s="3"/>
      <c r="J465" s="3"/>
    </row>
    <row r="466" spans="1:10" ht="51">
      <c r="A466" s="3" t="s">
        <v>5985</v>
      </c>
      <c r="B466" s="3" t="s">
        <v>1971</v>
      </c>
      <c r="C466" s="3" t="s">
        <v>5986</v>
      </c>
      <c r="D466" s="3" t="s">
        <v>8565</v>
      </c>
      <c r="E466" s="3" t="s">
        <v>604</v>
      </c>
      <c r="F466" s="3" t="s">
        <v>8699</v>
      </c>
      <c r="G466" s="3" t="s">
        <v>35</v>
      </c>
      <c r="H466" s="3"/>
      <c r="I466" s="3"/>
      <c r="J466" s="3"/>
    </row>
    <row r="467" spans="1:10" ht="34">
      <c r="A467" s="3" t="s">
        <v>2909</v>
      </c>
      <c r="B467" s="3" t="s">
        <v>6004</v>
      </c>
      <c r="C467" s="3" t="s">
        <v>6003</v>
      </c>
      <c r="D467" s="3" t="s">
        <v>8565</v>
      </c>
      <c r="E467" s="3" t="s">
        <v>4507</v>
      </c>
      <c r="F467" s="3" t="s">
        <v>9145</v>
      </c>
      <c r="G467" s="3" t="s">
        <v>35</v>
      </c>
      <c r="H467" s="3"/>
      <c r="I467" s="3"/>
      <c r="J467" s="3"/>
    </row>
    <row r="468" spans="1:10" ht="34">
      <c r="A468" s="3" t="s">
        <v>931</v>
      </c>
      <c r="B468" s="3" t="s">
        <v>973</v>
      </c>
      <c r="C468" s="3" t="s">
        <v>6028</v>
      </c>
      <c r="D468" s="3" t="s">
        <v>8565</v>
      </c>
      <c r="E468" s="3" t="s">
        <v>119</v>
      </c>
      <c r="F468" s="3" t="s">
        <v>8601</v>
      </c>
      <c r="G468" s="3" t="s">
        <v>35</v>
      </c>
      <c r="H468" s="3"/>
      <c r="I468" s="3"/>
      <c r="J468" s="3"/>
    </row>
    <row r="469" spans="1:10" ht="51">
      <c r="A469" s="3" t="s">
        <v>1481</v>
      </c>
      <c r="B469" s="3" t="s">
        <v>6076</v>
      </c>
      <c r="C469" s="3" t="s">
        <v>12047</v>
      </c>
      <c r="D469" s="3" t="s">
        <v>8565</v>
      </c>
      <c r="E469" s="3" t="s">
        <v>6075</v>
      </c>
      <c r="F469" s="3" t="s">
        <v>9177</v>
      </c>
      <c r="G469" s="3" t="s">
        <v>9578</v>
      </c>
      <c r="H469" s="3"/>
      <c r="I469" s="3"/>
      <c r="J469" s="3"/>
    </row>
    <row r="470" spans="1:10" ht="51">
      <c r="A470" s="3" t="s">
        <v>1741</v>
      </c>
      <c r="B470" s="3" t="s">
        <v>6094</v>
      </c>
      <c r="C470" s="3" t="s">
        <v>6093</v>
      </c>
      <c r="D470" s="3" t="s">
        <v>8565</v>
      </c>
      <c r="E470" s="3" t="s">
        <v>4064</v>
      </c>
      <c r="F470" s="3" t="s">
        <v>9108</v>
      </c>
      <c r="G470" s="3" t="s">
        <v>35</v>
      </c>
      <c r="H470" s="3"/>
      <c r="I470" s="3"/>
      <c r="J470" s="3"/>
    </row>
    <row r="471" spans="1:10" ht="34">
      <c r="A471" s="3" t="s">
        <v>8</v>
      </c>
      <c r="B471" s="3" t="s">
        <v>1971</v>
      </c>
      <c r="C471" s="3" t="s">
        <v>6101</v>
      </c>
      <c r="D471" s="3" t="s">
        <v>8565</v>
      </c>
      <c r="E471" s="3" t="s">
        <v>604</v>
      </c>
      <c r="F471" s="3" t="s">
        <v>8699</v>
      </c>
      <c r="G471" s="3" t="s">
        <v>35</v>
      </c>
      <c r="H471" s="3"/>
      <c r="I471" s="3"/>
      <c r="J471" s="3"/>
    </row>
    <row r="472" spans="1:10" ht="34">
      <c r="A472" s="3" t="s">
        <v>1646</v>
      </c>
      <c r="B472" s="3" t="s">
        <v>710</v>
      </c>
      <c r="C472" s="3" t="s">
        <v>6131</v>
      </c>
      <c r="D472" s="3" t="s">
        <v>8565</v>
      </c>
      <c r="E472" s="3" t="s">
        <v>119</v>
      </c>
      <c r="F472" s="3" t="s">
        <v>8601</v>
      </c>
      <c r="G472" s="3" t="s">
        <v>35</v>
      </c>
      <c r="H472" s="3"/>
      <c r="I472" s="3"/>
      <c r="J472" s="3"/>
    </row>
    <row r="473" spans="1:10" ht="34">
      <c r="A473" s="3" t="s">
        <v>201</v>
      </c>
      <c r="B473" s="3" t="s">
        <v>6141</v>
      </c>
      <c r="C473" s="3" t="s">
        <v>6140</v>
      </c>
      <c r="D473" s="3" t="s">
        <v>8565</v>
      </c>
      <c r="E473" s="3" t="s">
        <v>119</v>
      </c>
      <c r="F473" s="3" t="s">
        <v>8601</v>
      </c>
      <c r="G473" s="3" t="s">
        <v>35</v>
      </c>
      <c r="H473" s="3"/>
      <c r="I473" s="3"/>
      <c r="J473" s="3"/>
    </row>
    <row r="474" spans="1:10" ht="34">
      <c r="A474" s="3" t="s">
        <v>1499</v>
      </c>
      <c r="B474" s="3" t="s">
        <v>710</v>
      </c>
      <c r="C474" s="3" t="s">
        <v>6177</v>
      </c>
      <c r="D474" s="3" t="s">
        <v>8565</v>
      </c>
      <c r="E474" s="3" t="s">
        <v>119</v>
      </c>
      <c r="F474" s="3" t="s">
        <v>8601</v>
      </c>
      <c r="G474" s="3" t="s">
        <v>35</v>
      </c>
      <c r="H474" s="3"/>
      <c r="I474" s="3"/>
      <c r="J474" s="3"/>
    </row>
    <row r="475" spans="1:10" ht="34">
      <c r="A475" s="3" t="s">
        <v>2800</v>
      </c>
      <c r="B475" s="3" t="s">
        <v>6184</v>
      </c>
      <c r="C475" s="3" t="s">
        <v>6182</v>
      </c>
      <c r="D475" s="3" t="s">
        <v>8565</v>
      </c>
      <c r="E475" s="3" t="s">
        <v>125</v>
      </c>
      <c r="F475" s="3" t="s">
        <v>8603</v>
      </c>
      <c r="G475" s="3" t="s">
        <v>35</v>
      </c>
      <c r="H475" s="3"/>
      <c r="I475" s="3"/>
      <c r="J475" s="3"/>
    </row>
    <row r="476" spans="1:10" ht="34">
      <c r="A476" s="3" t="s">
        <v>1582</v>
      </c>
      <c r="B476" s="3" t="s">
        <v>6249</v>
      </c>
      <c r="C476" s="3" t="s">
        <v>6248</v>
      </c>
      <c r="D476" s="3" t="s">
        <v>8565</v>
      </c>
      <c r="E476" s="3" t="s">
        <v>119</v>
      </c>
      <c r="F476" s="3" t="s">
        <v>8601</v>
      </c>
      <c r="G476" s="3" t="s">
        <v>35</v>
      </c>
      <c r="H476" s="3"/>
      <c r="I476" s="3"/>
      <c r="J476" s="3"/>
    </row>
    <row r="477" spans="1:10" ht="68">
      <c r="A477" s="3" t="s">
        <v>6260</v>
      </c>
      <c r="B477" s="3" t="s">
        <v>541</v>
      </c>
      <c r="C477" s="3" t="s">
        <v>6261</v>
      </c>
      <c r="D477" s="3" t="s">
        <v>8565</v>
      </c>
      <c r="E477" s="3" t="s">
        <v>119</v>
      </c>
      <c r="F477" s="3" t="s">
        <v>8601</v>
      </c>
      <c r="G477" s="3" t="s">
        <v>35</v>
      </c>
      <c r="H477" s="3"/>
      <c r="I477" s="3"/>
      <c r="J477" s="3"/>
    </row>
    <row r="478" spans="1:10" ht="17">
      <c r="A478" s="3" t="s">
        <v>996</v>
      </c>
      <c r="B478" s="3" t="s">
        <v>710</v>
      </c>
      <c r="C478" s="3" t="s">
        <v>6278</v>
      </c>
      <c r="D478" s="3" t="s">
        <v>8565</v>
      </c>
      <c r="E478" s="3" t="s">
        <v>119</v>
      </c>
      <c r="F478" s="3" t="s">
        <v>8601</v>
      </c>
      <c r="G478" s="3" t="s">
        <v>35</v>
      </c>
      <c r="H478" s="3"/>
      <c r="I478" s="3"/>
      <c r="J478" s="3"/>
    </row>
    <row r="479" spans="1:10" ht="34">
      <c r="A479" s="3" t="s">
        <v>4313</v>
      </c>
      <c r="B479" s="3" t="s">
        <v>6280</v>
      </c>
      <c r="C479" s="3" t="s">
        <v>6279</v>
      </c>
      <c r="D479" s="3" t="s">
        <v>8565</v>
      </c>
      <c r="E479" s="3" t="s">
        <v>119</v>
      </c>
      <c r="F479" s="3" t="s">
        <v>8601</v>
      </c>
      <c r="G479" s="3" t="s">
        <v>35</v>
      </c>
      <c r="H479" s="3"/>
      <c r="I479" s="3"/>
      <c r="J479" s="3"/>
    </row>
    <row r="480" spans="1:10" ht="51">
      <c r="A480" s="3" t="s">
        <v>4888</v>
      </c>
      <c r="B480" s="3" t="s">
        <v>6324</v>
      </c>
      <c r="C480" s="3" t="s">
        <v>6323</v>
      </c>
      <c r="D480" s="3" t="s">
        <v>8565</v>
      </c>
      <c r="E480" s="3" t="s">
        <v>604</v>
      </c>
      <c r="F480" s="3" t="s">
        <v>8699</v>
      </c>
      <c r="G480" s="3" t="s">
        <v>35</v>
      </c>
      <c r="H480" s="3"/>
      <c r="I480" s="3"/>
      <c r="J480" s="3"/>
    </row>
    <row r="481" spans="1:10" ht="34">
      <c r="A481" s="3" t="s">
        <v>3105</v>
      </c>
      <c r="B481" s="3" t="s">
        <v>6334</v>
      </c>
      <c r="C481" s="3" t="s">
        <v>6333</v>
      </c>
      <c r="D481" s="3" t="s">
        <v>8565</v>
      </c>
      <c r="E481" s="3" t="s">
        <v>604</v>
      </c>
      <c r="F481" s="3" t="s">
        <v>8699</v>
      </c>
      <c r="G481" s="3" t="s">
        <v>35</v>
      </c>
      <c r="H481" s="3"/>
      <c r="I481" s="3"/>
      <c r="J481" s="3"/>
    </row>
    <row r="482" spans="1:10" ht="17">
      <c r="A482" s="3" t="s">
        <v>288</v>
      </c>
      <c r="B482" s="3" t="s">
        <v>6336</v>
      </c>
      <c r="C482" s="3" t="s">
        <v>6335</v>
      </c>
      <c r="D482" s="3" t="s">
        <v>8565</v>
      </c>
      <c r="E482" s="3" t="s">
        <v>119</v>
      </c>
      <c r="F482" s="3" t="s">
        <v>8601</v>
      </c>
      <c r="G482" s="3" t="s">
        <v>35</v>
      </c>
      <c r="H482" s="3"/>
      <c r="I482" s="3"/>
      <c r="J482" s="3"/>
    </row>
    <row r="483" spans="1:10" ht="34">
      <c r="A483" s="3" t="s">
        <v>1972</v>
      </c>
      <c r="B483" s="3" t="s">
        <v>710</v>
      </c>
      <c r="C483" s="3" t="s">
        <v>6389</v>
      </c>
      <c r="D483" s="3" t="s">
        <v>8565</v>
      </c>
      <c r="E483" s="3" t="s">
        <v>119</v>
      </c>
      <c r="F483" s="3" t="s">
        <v>8601</v>
      </c>
      <c r="G483" s="3" t="s">
        <v>35</v>
      </c>
      <c r="H483" s="3"/>
      <c r="I483" s="3"/>
      <c r="J483" s="3"/>
    </row>
    <row r="484" spans="1:10" ht="34">
      <c r="A484" s="3" t="s">
        <v>581</v>
      </c>
      <c r="B484" s="3" t="s">
        <v>710</v>
      </c>
      <c r="C484" s="3" t="s">
        <v>6409</v>
      </c>
      <c r="D484" s="3" t="s">
        <v>8565</v>
      </c>
      <c r="E484" s="3" t="s">
        <v>119</v>
      </c>
      <c r="F484" s="3" t="s">
        <v>8601</v>
      </c>
      <c r="G484" s="3" t="s">
        <v>35</v>
      </c>
      <c r="H484" s="3"/>
      <c r="I484" s="3"/>
      <c r="J484" s="3"/>
    </row>
    <row r="485" spans="1:10" ht="34">
      <c r="A485" s="3" t="s">
        <v>4760</v>
      </c>
      <c r="B485" s="3" t="s">
        <v>1971</v>
      </c>
      <c r="C485" s="3" t="s">
        <v>6470</v>
      </c>
      <c r="D485" s="3" t="s">
        <v>8565</v>
      </c>
      <c r="E485" s="3" t="s">
        <v>604</v>
      </c>
      <c r="F485" s="3" t="s">
        <v>8699</v>
      </c>
      <c r="G485" s="3" t="s">
        <v>35</v>
      </c>
      <c r="H485" s="3"/>
      <c r="I485" s="3"/>
      <c r="J485" s="3"/>
    </row>
    <row r="486" spans="1:10" ht="34">
      <c r="A486" s="3" t="s">
        <v>5985</v>
      </c>
      <c r="B486" s="3" t="s">
        <v>6472</v>
      </c>
      <c r="C486" s="3" t="s">
        <v>6471</v>
      </c>
      <c r="D486" s="3" t="s">
        <v>8565</v>
      </c>
      <c r="E486" s="3" t="s">
        <v>214</v>
      </c>
      <c r="F486" s="3" t="s">
        <v>8622</v>
      </c>
      <c r="G486" s="3" t="s">
        <v>35</v>
      </c>
      <c r="H486" s="3"/>
      <c r="I486" s="3"/>
      <c r="J486" s="3"/>
    </row>
    <row r="487" spans="1:10" ht="34">
      <c r="A487" s="3" t="s">
        <v>4574</v>
      </c>
      <c r="B487" s="3" t="s">
        <v>710</v>
      </c>
      <c r="C487" s="3" t="s">
        <v>6537</v>
      </c>
      <c r="D487" s="3" t="s">
        <v>8565</v>
      </c>
      <c r="E487" s="3" t="s">
        <v>119</v>
      </c>
      <c r="F487" s="3" t="s">
        <v>8601</v>
      </c>
      <c r="G487" s="3" t="s">
        <v>35</v>
      </c>
      <c r="H487" s="3"/>
      <c r="I487" s="3"/>
      <c r="J487" s="3"/>
    </row>
    <row r="488" spans="1:10" ht="51">
      <c r="A488" s="3" t="s">
        <v>2329</v>
      </c>
      <c r="B488" s="3" t="s">
        <v>6558</v>
      </c>
      <c r="C488" s="3" t="s">
        <v>6557</v>
      </c>
      <c r="D488" s="3" t="s">
        <v>8565</v>
      </c>
      <c r="E488" s="3" t="s">
        <v>119</v>
      </c>
      <c r="F488" s="3" t="s">
        <v>8601</v>
      </c>
      <c r="G488" s="3" t="s">
        <v>35</v>
      </c>
      <c r="H488" s="3"/>
      <c r="I488" s="3"/>
      <c r="J488" s="3"/>
    </row>
    <row r="489" spans="1:10" ht="85">
      <c r="A489" s="3" t="s">
        <v>3234</v>
      </c>
      <c r="B489" s="3" t="s">
        <v>6581</v>
      </c>
      <c r="C489" s="3" t="s">
        <v>6579</v>
      </c>
      <c r="D489" s="3" t="s">
        <v>8565</v>
      </c>
      <c r="E489" s="3" t="s">
        <v>6580</v>
      </c>
      <c r="F489" s="3" t="s">
        <v>8796</v>
      </c>
      <c r="G489" s="3" t="s">
        <v>35</v>
      </c>
      <c r="H489" s="3"/>
      <c r="I489" s="3"/>
      <c r="J489" s="3"/>
    </row>
    <row r="490" spans="1:10" ht="51">
      <c r="A490" s="3" t="s">
        <v>4268</v>
      </c>
      <c r="B490" s="3" t="s">
        <v>710</v>
      </c>
      <c r="C490" s="3" t="s">
        <v>6600</v>
      </c>
      <c r="D490" s="3" t="s">
        <v>8565</v>
      </c>
      <c r="E490" s="3" t="s">
        <v>119</v>
      </c>
      <c r="F490" s="3" t="s">
        <v>8601</v>
      </c>
      <c r="G490" s="3" t="s">
        <v>35</v>
      </c>
      <c r="H490" s="3"/>
      <c r="I490" s="3"/>
      <c r="J490" s="3"/>
    </row>
    <row r="491" spans="1:10" ht="17">
      <c r="A491" s="3" t="s">
        <v>583</v>
      </c>
      <c r="B491" s="3" t="s">
        <v>6618</v>
      </c>
      <c r="C491" s="3" t="s">
        <v>6617</v>
      </c>
      <c r="D491" s="3" t="s">
        <v>8565</v>
      </c>
      <c r="E491" s="3" t="s">
        <v>119</v>
      </c>
      <c r="F491" s="3" t="s">
        <v>8601</v>
      </c>
      <c r="G491" s="3" t="s">
        <v>35</v>
      </c>
      <c r="H491" s="3"/>
      <c r="I491" s="3"/>
      <c r="J491" s="3"/>
    </row>
    <row r="492" spans="1:10" ht="34">
      <c r="A492" s="3" t="s">
        <v>593</v>
      </c>
      <c r="B492" s="3" t="s">
        <v>6629</v>
      </c>
      <c r="C492" s="3" t="s">
        <v>6628</v>
      </c>
      <c r="D492" s="3" t="s">
        <v>8565</v>
      </c>
      <c r="E492" s="3" t="s">
        <v>119</v>
      </c>
      <c r="F492" s="3" t="s">
        <v>8601</v>
      </c>
      <c r="G492" s="3" t="s">
        <v>35</v>
      </c>
      <c r="H492" s="3"/>
      <c r="I492" s="3"/>
      <c r="J492" s="3"/>
    </row>
    <row r="493" spans="1:10" ht="51">
      <c r="A493" s="3" t="s">
        <v>1113</v>
      </c>
      <c r="B493" s="3" t="s">
        <v>6632</v>
      </c>
      <c r="C493" s="3" t="s">
        <v>6631</v>
      </c>
      <c r="D493" s="3" t="s">
        <v>8565</v>
      </c>
      <c r="E493" s="3" t="s">
        <v>119</v>
      </c>
      <c r="F493" s="3" t="s">
        <v>8601</v>
      </c>
      <c r="G493" s="3" t="s">
        <v>35</v>
      </c>
      <c r="H493" s="3"/>
      <c r="I493" s="3"/>
      <c r="J493" s="3"/>
    </row>
    <row r="494" spans="1:10" ht="34">
      <c r="A494" s="3" t="s">
        <v>715</v>
      </c>
      <c r="B494" s="3" t="s">
        <v>710</v>
      </c>
      <c r="C494" s="3" t="s">
        <v>6664</v>
      </c>
      <c r="D494" s="3" t="s">
        <v>8565</v>
      </c>
      <c r="E494" s="3" t="s">
        <v>119</v>
      </c>
      <c r="F494" s="3" t="s">
        <v>8601</v>
      </c>
      <c r="G494" s="3" t="s">
        <v>35</v>
      </c>
      <c r="H494" s="3"/>
      <c r="I494" s="3"/>
      <c r="J494" s="3"/>
    </row>
    <row r="495" spans="1:10" ht="34">
      <c r="A495" s="3" t="s">
        <v>620</v>
      </c>
      <c r="B495" s="3" t="s">
        <v>6711</v>
      </c>
      <c r="C495" s="3" t="s">
        <v>6710</v>
      </c>
      <c r="D495" s="3" t="s">
        <v>8565</v>
      </c>
      <c r="E495" s="3" t="s">
        <v>119</v>
      </c>
      <c r="F495" s="3" t="s">
        <v>8601</v>
      </c>
      <c r="G495" s="3" t="s">
        <v>35</v>
      </c>
      <c r="H495" s="3"/>
      <c r="I495" s="3"/>
      <c r="J495" s="3"/>
    </row>
    <row r="496" spans="1:10" ht="34">
      <c r="A496" s="3" t="s">
        <v>620</v>
      </c>
      <c r="B496" s="3" t="s">
        <v>6711</v>
      </c>
      <c r="C496" s="3" t="s">
        <v>6710</v>
      </c>
      <c r="D496" s="3" t="s">
        <v>8565</v>
      </c>
      <c r="E496" s="3" t="s">
        <v>6712</v>
      </c>
      <c r="F496" s="3" t="s">
        <v>9346</v>
      </c>
      <c r="G496" s="3" t="s">
        <v>35</v>
      </c>
      <c r="H496" s="3"/>
      <c r="I496" s="3"/>
      <c r="J496" s="3"/>
    </row>
    <row r="497" spans="1:10" ht="34">
      <c r="A497" s="3" t="s">
        <v>129</v>
      </c>
      <c r="B497" s="3" t="s">
        <v>6752</v>
      </c>
      <c r="C497" s="3" t="s">
        <v>6750</v>
      </c>
      <c r="D497" s="3" t="s">
        <v>8565</v>
      </c>
      <c r="E497" s="3" t="s">
        <v>119</v>
      </c>
      <c r="F497" s="3" t="s">
        <v>8601</v>
      </c>
      <c r="G497" s="3" t="s">
        <v>35</v>
      </c>
      <c r="H497" s="3"/>
      <c r="I497" s="3"/>
      <c r="J497" s="3"/>
    </row>
    <row r="498" spans="1:10" ht="34">
      <c r="A498" s="3" t="s">
        <v>3928</v>
      </c>
      <c r="B498" s="3" t="s">
        <v>6762</v>
      </c>
      <c r="C498" s="3" t="s">
        <v>6761</v>
      </c>
      <c r="D498" s="3" t="s">
        <v>8565</v>
      </c>
      <c r="E498" s="3" t="s">
        <v>119</v>
      </c>
      <c r="F498" s="3" t="s">
        <v>8601</v>
      </c>
      <c r="G498" s="3" t="s">
        <v>35</v>
      </c>
      <c r="H498" s="3"/>
      <c r="I498" s="3"/>
      <c r="J498" s="3"/>
    </row>
    <row r="499" spans="1:10" ht="34">
      <c r="A499" s="3" t="s">
        <v>6504</v>
      </c>
      <c r="B499" s="3" t="s">
        <v>6787</v>
      </c>
      <c r="C499" s="3" t="s">
        <v>6786</v>
      </c>
      <c r="D499" s="3" t="s">
        <v>8565</v>
      </c>
      <c r="E499" s="3" t="s">
        <v>119</v>
      </c>
      <c r="F499" s="3" t="s">
        <v>8601</v>
      </c>
      <c r="G499" s="3" t="s">
        <v>35</v>
      </c>
      <c r="H499" s="3"/>
      <c r="I499" s="3"/>
      <c r="J499" s="3"/>
    </row>
    <row r="500" spans="1:10" ht="34">
      <c r="A500" s="3" t="s">
        <v>478</v>
      </c>
      <c r="B500" s="3" t="s">
        <v>6822</v>
      </c>
      <c r="C500" s="3" t="s">
        <v>6820</v>
      </c>
      <c r="D500" s="3" t="s">
        <v>8565</v>
      </c>
      <c r="E500" s="3" t="s">
        <v>6712</v>
      </c>
      <c r="F500" s="3" t="s">
        <v>9190</v>
      </c>
      <c r="G500" s="3" t="s">
        <v>35</v>
      </c>
      <c r="H500" s="3"/>
      <c r="I500" s="3"/>
      <c r="J500" s="3"/>
    </row>
    <row r="501" spans="1:10" ht="68">
      <c r="A501" s="3" t="s">
        <v>715</v>
      </c>
      <c r="B501" s="3" t="s">
        <v>6835</v>
      </c>
      <c r="C501" s="3" t="s">
        <v>6833</v>
      </c>
      <c r="D501" s="3" t="s">
        <v>8565</v>
      </c>
      <c r="E501" s="3" t="s">
        <v>6834</v>
      </c>
      <c r="F501" s="3" t="s">
        <v>9356</v>
      </c>
      <c r="G501" s="3" t="s">
        <v>35</v>
      </c>
      <c r="H501" s="3"/>
      <c r="I501" s="3"/>
      <c r="J501" s="3"/>
    </row>
    <row r="502" spans="1:10" ht="51">
      <c r="A502" s="3" t="s">
        <v>1615</v>
      </c>
      <c r="B502" s="3" t="s">
        <v>6843</v>
      </c>
      <c r="C502" s="3" t="s">
        <v>6842</v>
      </c>
      <c r="D502" s="3" t="s">
        <v>8565</v>
      </c>
      <c r="E502" s="3" t="s">
        <v>125</v>
      </c>
      <c r="F502" s="3" t="s">
        <v>8603</v>
      </c>
      <c r="G502" s="3" t="s">
        <v>35</v>
      </c>
      <c r="H502" s="3"/>
      <c r="I502" s="3"/>
      <c r="J502" s="3"/>
    </row>
    <row r="503" spans="1:10" ht="51">
      <c r="A503" s="3" t="s">
        <v>1253</v>
      </c>
      <c r="B503" s="3" t="s">
        <v>6847</v>
      </c>
      <c r="C503" s="3" t="s">
        <v>6845</v>
      </c>
      <c r="D503" s="3" t="s">
        <v>8565</v>
      </c>
      <c r="E503" s="3" t="s">
        <v>4064</v>
      </c>
      <c r="F503" s="3" t="s">
        <v>9108</v>
      </c>
      <c r="G503" s="3" t="s">
        <v>35</v>
      </c>
      <c r="H503" s="3"/>
      <c r="I503" s="3"/>
      <c r="J503" s="3"/>
    </row>
    <row r="504" spans="1:10" ht="51">
      <c r="A504" s="3" t="s">
        <v>3479</v>
      </c>
      <c r="B504" s="3" t="s">
        <v>6856</v>
      </c>
      <c r="C504" s="3" t="s">
        <v>6855</v>
      </c>
      <c r="D504" s="3" t="s">
        <v>8565</v>
      </c>
      <c r="E504" s="3" t="s">
        <v>125</v>
      </c>
      <c r="F504" s="3" t="s">
        <v>8603</v>
      </c>
      <c r="G504" s="3" t="s">
        <v>35</v>
      </c>
      <c r="H504" s="3"/>
      <c r="I504" s="3"/>
      <c r="J504" s="3"/>
    </row>
    <row r="505" spans="1:10" ht="34">
      <c r="A505" s="3" t="s">
        <v>6692</v>
      </c>
      <c r="B505" s="3" t="s">
        <v>6922</v>
      </c>
      <c r="C505" s="3" t="s">
        <v>6921</v>
      </c>
      <c r="D505" s="3" t="s">
        <v>8565</v>
      </c>
      <c r="E505" s="3" t="s">
        <v>119</v>
      </c>
      <c r="F505" s="3" t="s">
        <v>8601</v>
      </c>
      <c r="G505" s="3" t="s">
        <v>35</v>
      </c>
      <c r="H505" s="3"/>
      <c r="I505" s="3"/>
      <c r="J505" s="3"/>
    </row>
    <row r="506" spans="1:10" ht="68">
      <c r="A506" s="3" t="s">
        <v>172</v>
      </c>
      <c r="B506" s="3" t="s">
        <v>6944</v>
      </c>
      <c r="C506" s="3" t="s">
        <v>6943</v>
      </c>
      <c r="D506" s="3" t="s">
        <v>8565</v>
      </c>
      <c r="E506" s="3" t="s">
        <v>119</v>
      </c>
      <c r="F506" s="3" t="s">
        <v>8601</v>
      </c>
      <c r="G506" s="3" t="s">
        <v>35</v>
      </c>
      <c r="H506" s="3"/>
      <c r="I506" s="3"/>
      <c r="J506" s="3"/>
    </row>
    <row r="507" spans="1:10" ht="34">
      <c r="A507" s="3" t="s">
        <v>6240</v>
      </c>
      <c r="B507" s="3" t="s">
        <v>6948</v>
      </c>
      <c r="C507" s="3" t="s">
        <v>6947</v>
      </c>
      <c r="D507" s="3" t="s">
        <v>8565</v>
      </c>
      <c r="E507" s="3" t="s">
        <v>119</v>
      </c>
      <c r="F507" s="3" t="s">
        <v>8601</v>
      </c>
      <c r="G507" s="3" t="s">
        <v>35</v>
      </c>
      <c r="H507" s="3"/>
      <c r="I507" s="3"/>
      <c r="J507" s="3"/>
    </row>
    <row r="508" spans="1:10" ht="34">
      <c r="A508" s="3" t="s">
        <v>366</v>
      </c>
      <c r="B508" s="3" t="s">
        <v>7010</v>
      </c>
      <c r="C508" s="3" t="s">
        <v>7009</v>
      </c>
      <c r="D508" s="3" t="s">
        <v>8565</v>
      </c>
      <c r="E508" s="3" t="s">
        <v>604</v>
      </c>
      <c r="F508" s="3" t="s">
        <v>8699</v>
      </c>
      <c r="G508" s="3" t="s">
        <v>35</v>
      </c>
      <c r="H508" s="3"/>
      <c r="I508" s="3"/>
      <c r="J508" s="3"/>
    </row>
    <row r="509" spans="1:10" ht="17">
      <c r="A509" s="3" t="s">
        <v>7100</v>
      </c>
      <c r="B509" s="3" t="s">
        <v>7102</v>
      </c>
      <c r="C509" s="3" t="s">
        <v>7101</v>
      </c>
      <c r="D509" s="3" t="s">
        <v>8565</v>
      </c>
      <c r="E509" s="3" t="s">
        <v>4507</v>
      </c>
      <c r="F509" s="3" t="s">
        <v>9145</v>
      </c>
      <c r="G509" s="3" t="s">
        <v>35</v>
      </c>
      <c r="H509" s="3"/>
      <c r="I509" s="3"/>
      <c r="J509" s="3"/>
    </row>
    <row r="510" spans="1:10" ht="34">
      <c r="A510" s="3" t="s">
        <v>1615</v>
      </c>
      <c r="B510" s="3" t="s">
        <v>452</v>
      </c>
      <c r="C510" s="3" t="s">
        <v>7103</v>
      </c>
      <c r="D510" s="3" t="s">
        <v>8565</v>
      </c>
      <c r="E510" s="3" t="s">
        <v>402</v>
      </c>
      <c r="F510" s="3" t="s">
        <v>8662</v>
      </c>
      <c r="G510" s="3" t="s">
        <v>35</v>
      </c>
      <c r="H510" s="3"/>
      <c r="I510" s="3"/>
      <c r="J510" s="3"/>
    </row>
    <row r="511" spans="1:10" ht="51">
      <c r="A511" s="3" t="s">
        <v>1317</v>
      </c>
      <c r="B511" s="3" t="s">
        <v>7108</v>
      </c>
      <c r="C511" s="3" t="s">
        <v>12178</v>
      </c>
      <c r="D511" s="3" t="s">
        <v>8565</v>
      </c>
      <c r="E511" s="3" t="s">
        <v>7107</v>
      </c>
      <c r="F511" s="3" t="s">
        <v>8796</v>
      </c>
      <c r="G511" s="3" t="s">
        <v>7109</v>
      </c>
      <c r="H511" s="3"/>
      <c r="I511" s="3"/>
      <c r="J511" s="3"/>
    </row>
    <row r="512" spans="1:10" ht="34">
      <c r="A512" s="3" t="s">
        <v>1196</v>
      </c>
      <c r="B512" s="3" t="s">
        <v>710</v>
      </c>
      <c r="C512" s="3" t="s">
        <v>7124</v>
      </c>
      <c r="D512" s="3" t="s">
        <v>8565</v>
      </c>
      <c r="E512" s="3" t="s">
        <v>119</v>
      </c>
      <c r="F512" s="3" t="s">
        <v>8601</v>
      </c>
      <c r="G512" s="3" t="s">
        <v>35</v>
      </c>
      <c r="H512" s="3"/>
      <c r="I512" s="3"/>
      <c r="J512" s="3"/>
    </row>
    <row r="513" spans="1:10" ht="34">
      <c r="A513" s="3" t="s">
        <v>1886</v>
      </c>
      <c r="B513" s="3" t="s">
        <v>7171</v>
      </c>
      <c r="C513" s="3" t="s">
        <v>7170</v>
      </c>
      <c r="D513" s="3" t="s">
        <v>8565</v>
      </c>
      <c r="E513" s="3" t="s">
        <v>119</v>
      </c>
      <c r="F513" s="3" t="s">
        <v>8601</v>
      </c>
      <c r="G513" s="3" t="s">
        <v>35</v>
      </c>
      <c r="H513" s="3"/>
      <c r="I513" s="3"/>
      <c r="J513" s="3"/>
    </row>
    <row r="514" spans="1:10" ht="34">
      <c r="A514" s="3" t="s">
        <v>3153</v>
      </c>
      <c r="B514" s="3" t="s">
        <v>710</v>
      </c>
      <c r="C514" s="3" t="s">
        <v>7185</v>
      </c>
      <c r="D514" s="3" t="s">
        <v>8565</v>
      </c>
      <c r="E514" s="3" t="s">
        <v>119</v>
      </c>
      <c r="F514" s="3" t="s">
        <v>8601</v>
      </c>
      <c r="G514" s="3" t="s">
        <v>35</v>
      </c>
      <c r="H514" s="3"/>
      <c r="I514" s="3"/>
      <c r="J514" s="3"/>
    </row>
    <row r="515" spans="1:10" ht="34">
      <c r="A515" s="3" t="s">
        <v>1231</v>
      </c>
      <c r="B515" s="3" t="s">
        <v>12190</v>
      </c>
      <c r="C515" s="3" t="s">
        <v>7192</v>
      </c>
      <c r="D515" s="3" t="s">
        <v>8565</v>
      </c>
      <c r="E515" s="3" t="s">
        <v>119</v>
      </c>
      <c r="F515" s="3" t="s">
        <v>8601</v>
      </c>
      <c r="G515" s="3" t="s">
        <v>35</v>
      </c>
      <c r="H515" s="3"/>
      <c r="I515" s="3"/>
      <c r="J515" s="3"/>
    </row>
    <row r="516" spans="1:10" ht="17">
      <c r="A516" s="3" t="s">
        <v>446</v>
      </c>
      <c r="B516" s="3" t="s">
        <v>452</v>
      </c>
      <c r="C516" s="3" t="s">
        <v>7266</v>
      </c>
      <c r="D516" s="3" t="s">
        <v>8565</v>
      </c>
      <c r="E516" s="3" t="s">
        <v>402</v>
      </c>
      <c r="F516" s="3" t="s">
        <v>8662</v>
      </c>
      <c r="G516" s="3" t="s">
        <v>35</v>
      </c>
      <c r="H516" s="3"/>
      <c r="I516" s="3"/>
      <c r="J516" s="3"/>
    </row>
    <row r="517" spans="1:10" ht="34">
      <c r="A517" s="3" t="s">
        <v>739</v>
      </c>
      <c r="B517" s="3" t="s">
        <v>7268</v>
      </c>
      <c r="C517" s="3" t="s">
        <v>7267</v>
      </c>
      <c r="D517" s="3" t="s">
        <v>8565</v>
      </c>
      <c r="E517" s="3" t="s">
        <v>119</v>
      </c>
      <c r="F517" s="3" t="s">
        <v>8601</v>
      </c>
      <c r="G517" s="3" t="s">
        <v>35</v>
      </c>
      <c r="H517" s="3"/>
      <c r="I517" s="3"/>
      <c r="J517" s="3"/>
    </row>
    <row r="518" spans="1:10" ht="17">
      <c r="A518" s="3" t="s">
        <v>2469</v>
      </c>
      <c r="B518" s="3" t="s">
        <v>7299</v>
      </c>
      <c r="C518" s="3" t="s">
        <v>7298</v>
      </c>
      <c r="D518" s="3" t="s">
        <v>8565</v>
      </c>
      <c r="E518" s="3" t="s">
        <v>119</v>
      </c>
      <c r="F518" s="3" t="s">
        <v>8601</v>
      </c>
      <c r="G518" s="3" t="s">
        <v>35</v>
      </c>
      <c r="H518" s="3"/>
      <c r="I518" s="3"/>
      <c r="J518" s="3"/>
    </row>
    <row r="519" spans="1:10" ht="51">
      <c r="A519" s="3" t="s">
        <v>1259</v>
      </c>
      <c r="B519" s="3" t="s">
        <v>1271</v>
      </c>
      <c r="C519" s="3" t="s">
        <v>7419</v>
      </c>
      <c r="D519" s="3" t="s">
        <v>8565</v>
      </c>
      <c r="E519" s="3" t="s">
        <v>7420</v>
      </c>
      <c r="F519" s="3" t="s">
        <v>8796</v>
      </c>
      <c r="G519" s="3" t="s">
        <v>35</v>
      </c>
      <c r="H519" s="3"/>
      <c r="I519" s="3"/>
      <c r="J519" s="3"/>
    </row>
    <row r="520" spans="1:10" ht="34">
      <c r="A520" s="3" t="s">
        <v>5197</v>
      </c>
      <c r="B520" s="3" t="s">
        <v>710</v>
      </c>
      <c r="C520" s="3" t="s">
        <v>7474</v>
      </c>
      <c r="D520" s="3" t="s">
        <v>8565</v>
      </c>
      <c r="E520" s="3" t="s">
        <v>119</v>
      </c>
      <c r="F520" s="3" t="s">
        <v>8601</v>
      </c>
      <c r="G520" s="3" t="s">
        <v>35</v>
      </c>
      <c r="H520" s="3"/>
      <c r="I520" s="3"/>
      <c r="J520" s="3"/>
    </row>
    <row r="521" spans="1:10" ht="17">
      <c r="A521" s="3" t="s">
        <v>3541</v>
      </c>
      <c r="B521" s="3" t="s">
        <v>7479</v>
      </c>
      <c r="C521" s="3" t="s">
        <v>7478</v>
      </c>
      <c r="D521" s="3" t="s">
        <v>8565</v>
      </c>
      <c r="E521" s="3" t="s">
        <v>119</v>
      </c>
      <c r="F521" s="3" t="s">
        <v>8601</v>
      </c>
      <c r="G521" s="3" t="s">
        <v>35</v>
      </c>
      <c r="H521" s="3"/>
      <c r="I521" s="3"/>
      <c r="J521" s="3"/>
    </row>
    <row r="522" spans="1:10" ht="34">
      <c r="A522" s="3" t="s">
        <v>2125</v>
      </c>
      <c r="B522" s="3" t="s">
        <v>7490</v>
      </c>
      <c r="C522" s="3" t="s">
        <v>7489</v>
      </c>
      <c r="D522" s="3" t="s">
        <v>8565</v>
      </c>
      <c r="E522" s="3" t="s">
        <v>119</v>
      </c>
      <c r="F522" s="3" t="s">
        <v>8601</v>
      </c>
      <c r="G522" s="3" t="s">
        <v>35</v>
      </c>
      <c r="H522" s="3"/>
      <c r="I522" s="3"/>
      <c r="J522" s="3"/>
    </row>
    <row r="523" spans="1:10" ht="51">
      <c r="A523" s="3" t="s">
        <v>6303</v>
      </c>
      <c r="B523" s="3" t="s">
        <v>710</v>
      </c>
      <c r="C523" s="3" t="s">
        <v>7507</v>
      </c>
      <c r="D523" s="3" t="s">
        <v>8565</v>
      </c>
      <c r="E523" s="3" t="s">
        <v>119</v>
      </c>
      <c r="F523" s="3" t="s">
        <v>8601</v>
      </c>
      <c r="G523" s="3" t="s">
        <v>35</v>
      </c>
      <c r="H523" s="3"/>
      <c r="I523" s="3"/>
      <c r="J523" s="3"/>
    </row>
    <row r="524" spans="1:10" ht="51">
      <c r="A524" s="3" t="s">
        <v>6662</v>
      </c>
      <c r="B524" s="3" t="s">
        <v>7509</v>
      </c>
      <c r="C524" s="3" t="s">
        <v>7508</v>
      </c>
      <c r="D524" s="3" t="s">
        <v>8565</v>
      </c>
      <c r="E524" s="3" t="s">
        <v>304</v>
      </c>
      <c r="F524" s="3" t="s">
        <v>8643</v>
      </c>
      <c r="G524" s="3" t="s">
        <v>35</v>
      </c>
      <c r="H524" s="3"/>
      <c r="I524" s="3"/>
      <c r="J524" s="3"/>
    </row>
    <row r="525" spans="1:10" ht="34">
      <c r="A525" s="3" t="s">
        <v>878</v>
      </c>
      <c r="B525" s="3" t="s">
        <v>1271</v>
      </c>
      <c r="C525" s="3" t="s">
        <v>7510</v>
      </c>
      <c r="D525" s="3" t="s">
        <v>8565</v>
      </c>
      <c r="E525" s="3" t="s">
        <v>7511</v>
      </c>
      <c r="F525" s="3" t="s">
        <v>8796</v>
      </c>
      <c r="G525" s="3" t="s">
        <v>35</v>
      </c>
      <c r="H525" s="3"/>
      <c r="I525" s="3"/>
      <c r="J525" s="3"/>
    </row>
    <row r="526" spans="1:10" ht="51">
      <c r="A526" s="3" t="s">
        <v>4846</v>
      </c>
      <c r="B526" s="3" t="s">
        <v>710</v>
      </c>
      <c r="C526" s="3" t="s">
        <v>7512</v>
      </c>
      <c r="D526" s="3" t="s">
        <v>8565</v>
      </c>
      <c r="E526" s="3" t="s">
        <v>119</v>
      </c>
      <c r="F526" s="3" t="s">
        <v>8601</v>
      </c>
      <c r="G526" s="3" t="s">
        <v>35</v>
      </c>
      <c r="H526" s="3"/>
      <c r="I526" s="3"/>
      <c r="J526" s="3"/>
    </row>
    <row r="527" spans="1:10" ht="68">
      <c r="A527" s="3" t="s">
        <v>977</v>
      </c>
      <c r="B527" s="3" t="s">
        <v>7519</v>
      </c>
      <c r="C527" s="3" t="s">
        <v>7518</v>
      </c>
      <c r="D527" s="3" t="s">
        <v>8565</v>
      </c>
      <c r="E527" s="3" t="s">
        <v>119</v>
      </c>
      <c r="F527" s="3" t="s">
        <v>8601</v>
      </c>
      <c r="G527" s="3" t="s">
        <v>35</v>
      </c>
      <c r="H527" s="3"/>
      <c r="I527" s="3"/>
      <c r="J527" s="3"/>
    </row>
    <row r="528" spans="1:10" ht="51">
      <c r="A528" s="3" t="s">
        <v>1068</v>
      </c>
      <c r="B528" s="3" t="s">
        <v>7557</v>
      </c>
      <c r="C528" s="3" t="s">
        <v>7556</v>
      </c>
      <c r="D528" s="3" t="s">
        <v>8565</v>
      </c>
      <c r="E528" s="3" t="s">
        <v>119</v>
      </c>
      <c r="F528" s="3" t="s">
        <v>8601</v>
      </c>
      <c r="G528" s="3" t="s">
        <v>35</v>
      </c>
      <c r="H528" s="3"/>
      <c r="I528" s="3"/>
      <c r="J528" s="3"/>
    </row>
    <row r="529" spans="1:10" ht="34">
      <c r="A529" s="3" t="s">
        <v>504</v>
      </c>
      <c r="B529" s="3" t="s">
        <v>7603</v>
      </c>
      <c r="C529" s="3" t="s">
        <v>7601</v>
      </c>
      <c r="D529" s="3" t="s">
        <v>8565</v>
      </c>
      <c r="E529" s="3" t="s">
        <v>119</v>
      </c>
      <c r="F529" s="3" t="s">
        <v>8601</v>
      </c>
      <c r="G529" s="3" t="s">
        <v>35</v>
      </c>
      <c r="H529" s="3"/>
      <c r="I529" s="3"/>
      <c r="J529" s="3"/>
    </row>
    <row r="530" spans="1:10" ht="34">
      <c r="A530" s="3" t="s">
        <v>1009</v>
      </c>
      <c r="B530" s="3" t="s">
        <v>7622</v>
      </c>
      <c r="C530" s="3" t="s">
        <v>7621</v>
      </c>
      <c r="D530" s="3" t="s">
        <v>8565</v>
      </c>
      <c r="E530" s="3" t="s">
        <v>119</v>
      </c>
      <c r="F530" s="3" t="s">
        <v>8601</v>
      </c>
      <c r="G530" s="3" t="s">
        <v>35</v>
      </c>
      <c r="H530" s="3"/>
      <c r="I530" s="3"/>
      <c r="J530" s="3"/>
    </row>
    <row r="531" spans="1:10" ht="34">
      <c r="A531" s="3" t="s">
        <v>1015</v>
      </c>
      <c r="B531" s="3" t="s">
        <v>12254</v>
      </c>
      <c r="C531" s="3" t="s">
        <v>7629</v>
      </c>
      <c r="D531" s="3" t="s">
        <v>8565</v>
      </c>
      <c r="E531" s="3" t="s">
        <v>119</v>
      </c>
      <c r="F531" s="3" t="s">
        <v>8601</v>
      </c>
      <c r="G531" s="3" t="s">
        <v>35</v>
      </c>
      <c r="H531" s="3"/>
      <c r="I531" s="3"/>
      <c r="J531" s="3"/>
    </row>
    <row r="532" spans="1:10" ht="17">
      <c r="A532" s="3" t="s">
        <v>190</v>
      </c>
      <c r="B532" s="3" t="s">
        <v>5667</v>
      </c>
      <c r="C532" s="3" t="s">
        <v>7637</v>
      </c>
      <c r="D532" s="3" t="s">
        <v>8565</v>
      </c>
      <c r="E532" s="3" t="s">
        <v>119</v>
      </c>
      <c r="F532" s="3" t="s">
        <v>8601</v>
      </c>
      <c r="G532" s="3" t="s">
        <v>35</v>
      </c>
      <c r="H532" s="3"/>
      <c r="I532" s="3"/>
      <c r="J532" s="3"/>
    </row>
    <row r="533" spans="1:10" ht="34">
      <c r="A533" s="3" t="s">
        <v>2903</v>
      </c>
      <c r="B533" s="3" t="s">
        <v>7689</v>
      </c>
      <c r="C533" s="3" t="s">
        <v>7688</v>
      </c>
      <c r="D533" s="3" t="s">
        <v>8565</v>
      </c>
      <c r="E533" s="3" t="s">
        <v>119</v>
      </c>
      <c r="F533" s="3" t="s">
        <v>8601</v>
      </c>
      <c r="G533" s="3" t="s">
        <v>35</v>
      </c>
      <c r="H533" s="3"/>
      <c r="I533" s="3"/>
      <c r="J533" s="3"/>
    </row>
    <row r="534" spans="1:10" ht="68">
      <c r="A534" s="3" t="s">
        <v>2525</v>
      </c>
      <c r="B534" s="3" t="s">
        <v>7691</v>
      </c>
      <c r="C534" s="3" t="s">
        <v>7690</v>
      </c>
      <c r="D534" s="3" t="s">
        <v>8565</v>
      </c>
      <c r="E534" s="3" t="s">
        <v>119</v>
      </c>
      <c r="F534" s="3" t="s">
        <v>8601</v>
      </c>
      <c r="G534" s="3" t="s">
        <v>35</v>
      </c>
      <c r="H534" s="3"/>
      <c r="I534" s="3"/>
      <c r="J534" s="3"/>
    </row>
    <row r="535" spans="1:10" ht="17">
      <c r="A535" s="3" t="s">
        <v>1012</v>
      </c>
      <c r="B535" s="3" t="s">
        <v>710</v>
      </c>
      <c r="C535" s="3" t="s">
        <v>7721</v>
      </c>
      <c r="D535" s="3" t="s">
        <v>8565</v>
      </c>
      <c r="E535" s="3" t="s">
        <v>119</v>
      </c>
      <c r="F535" s="3" t="s">
        <v>8601</v>
      </c>
      <c r="G535" s="3" t="s">
        <v>35</v>
      </c>
      <c r="H535" s="3"/>
      <c r="I535" s="3"/>
      <c r="J535" s="3"/>
    </row>
    <row r="536" spans="1:10" ht="34">
      <c r="A536" s="3" t="s">
        <v>970</v>
      </c>
      <c r="B536" s="3" t="s">
        <v>710</v>
      </c>
      <c r="C536" s="3" t="s">
        <v>7734</v>
      </c>
      <c r="D536" s="3" t="s">
        <v>8565</v>
      </c>
      <c r="E536" s="3" t="s">
        <v>119</v>
      </c>
      <c r="F536" s="3" t="s">
        <v>8601</v>
      </c>
      <c r="G536" s="3" t="s">
        <v>35</v>
      </c>
      <c r="H536" s="3"/>
      <c r="I536" s="3"/>
      <c r="J536" s="3"/>
    </row>
    <row r="537" spans="1:10" ht="34">
      <c r="A537" s="3" t="s">
        <v>708</v>
      </c>
      <c r="B537" s="3" t="s">
        <v>7765</v>
      </c>
      <c r="C537" s="3" t="s">
        <v>7764</v>
      </c>
      <c r="D537" s="3" t="s">
        <v>8565</v>
      </c>
      <c r="E537" s="3" t="s">
        <v>119</v>
      </c>
      <c r="F537" s="3" t="s">
        <v>8601</v>
      </c>
      <c r="G537" s="3" t="s">
        <v>35</v>
      </c>
      <c r="H537" s="3"/>
      <c r="I537" s="3"/>
      <c r="J537" s="3"/>
    </row>
    <row r="538" spans="1:10" ht="51">
      <c r="A538" s="3" t="s">
        <v>867</v>
      </c>
      <c r="B538" s="3" t="s">
        <v>7772</v>
      </c>
      <c r="C538" s="3" t="s">
        <v>7770</v>
      </c>
      <c r="D538" s="3" t="s">
        <v>8565</v>
      </c>
      <c r="E538" s="3" t="s">
        <v>7771</v>
      </c>
      <c r="F538" s="3" t="s">
        <v>9439</v>
      </c>
      <c r="G538" s="3" t="s">
        <v>35</v>
      </c>
      <c r="H538" s="3"/>
      <c r="I538" s="3"/>
      <c r="J538" s="3"/>
    </row>
    <row r="539" spans="1:10" ht="34">
      <c r="A539" s="3" t="s">
        <v>593</v>
      </c>
      <c r="B539" s="3" t="s">
        <v>1271</v>
      </c>
      <c r="C539" s="3" t="s">
        <v>7773</v>
      </c>
      <c r="D539" s="3" t="s">
        <v>8565</v>
      </c>
      <c r="E539" s="3" t="s">
        <v>7774</v>
      </c>
      <c r="F539" s="3" t="s">
        <v>8796</v>
      </c>
      <c r="G539" s="3" t="s">
        <v>35</v>
      </c>
      <c r="H539" s="3"/>
      <c r="I539" s="3"/>
      <c r="J539" s="3"/>
    </row>
    <row r="540" spans="1:10" ht="34">
      <c r="A540" s="3" t="s">
        <v>1026</v>
      </c>
      <c r="B540" s="3" t="s">
        <v>7824</v>
      </c>
      <c r="C540" s="3" t="s">
        <v>7823</v>
      </c>
      <c r="D540" s="3" t="s">
        <v>8565</v>
      </c>
      <c r="E540" s="3" t="s">
        <v>119</v>
      </c>
      <c r="F540" s="3" t="s">
        <v>8601</v>
      </c>
      <c r="G540" s="3" t="s">
        <v>35</v>
      </c>
      <c r="H540" s="3"/>
      <c r="I540" s="3"/>
      <c r="J540" s="3"/>
    </row>
    <row r="541" spans="1:10" ht="51">
      <c r="A541" s="3" t="s">
        <v>321</v>
      </c>
      <c r="B541" s="3" t="s">
        <v>7828</v>
      </c>
      <c r="C541" s="3" t="s">
        <v>7827</v>
      </c>
      <c r="D541" s="3" t="s">
        <v>8565</v>
      </c>
      <c r="E541" s="3" t="s">
        <v>119</v>
      </c>
      <c r="F541" s="3" t="s">
        <v>8601</v>
      </c>
      <c r="G541" s="3" t="s">
        <v>35</v>
      </c>
      <c r="H541" s="3"/>
      <c r="I541" s="3"/>
      <c r="J541" s="3"/>
    </row>
    <row r="542" spans="1:10" ht="34">
      <c r="A542" s="3" t="s">
        <v>2750</v>
      </c>
      <c r="B542" s="3" t="s">
        <v>3960</v>
      </c>
      <c r="C542" s="3" t="s">
        <v>7851</v>
      </c>
      <c r="D542" s="3" t="s">
        <v>8565</v>
      </c>
      <c r="E542" s="3" t="s">
        <v>119</v>
      </c>
      <c r="F542" s="3" t="s">
        <v>8601</v>
      </c>
      <c r="G542" s="3" t="s">
        <v>35</v>
      </c>
      <c r="H542" s="3"/>
      <c r="I542" s="3"/>
      <c r="J542" s="3"/>
    </row>
    <row r="543" spans="1:10" ht="34">
      <c r="A543" s="3" t="s">
        <v>3855</v>
      </c>
      <c r="B543" s="3" t="s">
        <v>710</v>
      </c>
      <c r="C543" s="3" t="s">
        <v>7858</v>
      </c>
      <c r="D543" s="3" t="s">
        <v>8565</v>
      </c>
      <c r="E543" s="3" t="s">
        <v>119</v>
      </c>
      <c r="F543" s="3" t="s">
        <v>8601</v>
      </c>
      <c r="G543" s="3" t="s">
        <v>35</v>
      </c>
      <c r="H543" s="3"/>
      <c r="I543" s="3"/>
      <c r="J543" s="3"/>
    </row>
    <row r="544" spans="1:10" ht="51">
      <c r="A544" s="3" t="s">
        <v>1196</v>
      </c>
      <c r="B544" s="3" t="s">
        <v>1971</v>
      </c>
      <c r="C544" s="3" t="s">
        <v>7892</v>
      </c>
      <c r="D544" s="3" t="s">
        <v>8565</v>
      </c>
      <c r="E544" s="3" t="s">
        <v>604</v>
      </c>
      <c r="F544" s="3" t="s">
        <v>8699</v>
      </c>
      <c r="G544" s="3" t="s">
        <v>35</v>
      </c>
      <c r="H544" s="3"/>
      <c r="I544" s="3"/>
      <c r="J544" s="3"/>
    </row>
    <row r="545" spans="1:10" ht="68">
      <c r="A545" s="3" t="s">
        <v>3314</v>
      </c>
      <c r="B545" s="3" t="s">
        <v>7908</v>
      </c>
      <c r="C545" s="3" t="s">
        <v>7907</v>
      </c>
      <c r="D545" s="3" t="s">
        <v>8565</v>
      </c>
      <c r="E545" s="3" t="s">
        <v>604</v>
      </c>
      <c r="F545" s="3" t="s">
        <v>8699</v>
      </c>
      <c r="G545" s="3" t="s">
        <v>35</v>
      </c>
      <c r="H545" s="3"/>
      <c r="I545" s="3"/>
      <c r="J545" s="3"/>
    </row>
    <row r="546" spans="1:10" ht="34">
      <c r="A546" s="3" t="s">
        <v>291</v>
      </c>
      <c r="B546" s="3" t="s">
        <v>7916</v>
      </c>
      <c r="C546" s="3" t="s">
        <v>7914</v>
      </c>
      <c r="D546" s="3" t="s">
        <v>8565</v>
      </c>
      <c r="E546" s="3" t="s">
        <v>604</v>
      </c>
      <c r="F546" s="3" t="s">
        <v>8699</v>
      </c>
      <c r="G546" s="3" t="s">
        <v>35</v>
      </c>
      <c r="H546" s="3"/>
      <c r="I546" s="3"/>
      <c r="J546" s="3"/>
    </row>
    <row r="547" spans="1:10" ht="51">
      <c r="A547" s="3" t="s">
        <v>2734</v>
      </c>
      <c r="B547" s="3" t="s">
        <v>7945</v>
      </c>
      <c r="C547" s="3" t="s">
        <v>7943</v>
      </c>
      <c r="D547" s="3" t="s">
        <v>8565</v>
      </c>
      <c r="E547" s="3" t="s">
        <v>7944</v>
      </c>
      <c r="F547" s="3" t="s">
        <v>9455</v>
      </c>
      <c r="G547" s="3" t="s">
        <v>35</v>
      </c>
      <c r="H547" s="3"/>
      <c r="I547" s="3"/>
      <c r="J547" s="3"/>
    </row>
    <row r="548" spans="1:10" ht="17">
      <c r="A548" s="3" t="s">
        <v>963</v>
      </c>
      <c r="B548" s="3" t="s">
        <v>7963</v>
      </c>
      <c r="C548" s="3" t="s">
        <v>7962</v>
      </c>
      <c r="D548" s="3" t="s">
        <v>8565</v>
      </c>
      <c r="E548" s="3" t="s">
        <v>119</v>
      </c>
      <c r="F548" s="3" t="s">
        <v>8601</v>
      </c>
      <c r="G548" s="3" t="s">
        <v>35</v>
      </c>
      <c r="H548" s="3"/>
      <c r="I548" s="3"/>
      <c r="J548" s="3"/>
    </row>
    <row r="549" spans="1:10" ht="34">
      <c r="A549" s="3" t="s">
        <v>264</v>
      </c>
      <c r="B549" s="3" t="s">
        <v>7966</v>
      </c>
      <c r="C549" s="3" t="s">
        <v>7965</v>
      </c>
      <c r="D549" s="3" t="s">
        <v>8565</v>
      </c>
      <c r="E549" s="3" t="s">
        <v>119</v>
      </c>
      <c r="F549" s="3" t="s">
        <v>8601</v>
      </c>
      <c r="G549" s="3" t="s">
        <v>35</v>
      </c>
      <c r="H549" s="3"/>
      <c r="I549" s="3"/>
      <c r="J549" s="3"/>
    </row>
    <row r="550" spans="1:10" ht="34">
      <c r="A550" s="3" t="s">
        <v>1516</v>
      </c>
      <c r="B550" s="3" t="s">
        <v>541</v>
      </c>
      <c r="C550" s="3" t="s">
        <v>8012</v>
      </c>
      <c r="D550" s="3" t="s">
        <v>8565</v>
      </c>
      <c r="E550" s="3" t="s">
        <v>119</v>
      </c>
      <c r="F550" s="3" t="s">
        <v>8601</v>
      </c>
      <c r="G550" s="3" t="s">
        <v>35</v>
      </c>
      <c r="H550" s="3"/>
      <c r="I550" s="3"/>
      <c r="J550" s="3"/>
    </row>
    <row r="551" spans="1:10" ht="34">
      <c r="A551" s="3" t="s">
        <v>291</v>
      </c>
      <c r="B551" s="3" t="s">
        <v>8067</v>
      </c>
      <c r="C551" s="3" t="s">
        <v>8066</v>
      </c>
      <c r="D551" s="3" t="s">
        <v>8565</v>
      </c>
      <c r="E551" s="3" t="s">
        <v>119</v>
      </c>
      <c r="F551" s="3" t="s">
        <v>8601</v>
      </c>
      <c r="G551" s="3" t="s">
        <v>35</v>
      </c>
      <c r="H551" s="3"/>
      <c r="I551" s="3"/>
      <c r="J551" s="3"/>
    </row>
    <row r="552" spans="1:10" ht="34">
      <c r="A552" s="3" t="s">
        <v>6303</v>
      </c>
      <c r="B552" s="3" t="s">
        <v>8071</v>
      </c>
      <c r="C552" s="3" t="s">
        <v>8069</v>
      </c>
      <c r="D552" s="3" t="s">
        <v>8565</v>
      </c>
      <c r="E552" s="3" t="s">
        <v>8070</v>
      </c>
      <c r="F552" s="3" t="s">
        <v>8796</v>
      </c>
      <c r="G552" s="3" t="s">
        <v>35</v>
      </c>
      <c r="H552" s="3"/>
      <c r="I552" s="3"/>
      <c r="J552" s="3"/>
    </row>
    <row r="553" spans="1:10" ht="68">
      <c r="A553" s="3" t="s">
        <v>8073</v>
      </c>
      <c r="B553" s="3" t="s">
        <v>8076</v>
      </c>
      <c r="C553" s="3" t="s">
        <v>12314</v>
      </c>
      <c r="D553" s="3" t="s">
        <v>8565</v>
      </c>
      <c r="E553" s="3" t="s">
        <v>8075</v>
      </c>
      <c r="F553" s="3" t="s">
        <v>8796</v>
      </c>
      <c r="G553" s="3" t="s">
        <v>8077</v>
      </c>
      <c r="H553" s="3"/>
      <c r="I553" s="3"/>
      <c r="J553" s="3"/>
    </row>
    <row r="554" spans="1:10" ht="17">
      <c r="A554" s="3" t="s">
        <v>1165</v>
      </c>
      <c r="B554" s="3" t="s">
        <v>3960</v>
      </c>
      <c r="C554" s="3" t="s">
        <v>8110</v>
      </c>
      <c r="D554" s="3" t="s">
        <v>8565</v>
      </c>
      <c r="E554" s="3" t="s">
        <v>119</v>
      </c>
      <c r="F554" s="3" t="s">
        <v>8601</v>
      </c>
      <c r="G554" s="3" t="s">
        <v>35</v>
      </c>
      <c r="H554" s="3"/>
      <c r="I554" s="3"/>
      <c r="J554" s="3"/>
    </row>
    <row r="555" spans="1:10" ht="51">
      <c r="A555" s="3" t="s">
        <v>798</v>
      </c>
      <c r="B555" s="3" t="s">
        <v>8119</v>
      </c>
      <c r="C555" s="3" t="s">
        <v>8117</v>
      </c>
      <c r="D555" s="3" t="s">
        <v>8565</v>
      </c>
      <c r="E555" s="3" t="s">
        <v>8118</v>
      </c>
      <c r="F555" s="3" t="s">
        <v>9465</v>
      </c>
      <c r="G555" s="3" t="s">
        <v>35</v>
      </c>
      <c r="H555" s="3"/>
      <c r="I555" s="3"/>
      <c r="J555" s="3"/>
    </row>
    <row r="556" spans="1:10" ht="51">
      <c r="A556" s="3" t="s">
        <v>546</v>
      </c>
      <c r="B556" s="3" t="s">
        <v>1512</v>
      </c>
      <c r="C556" s="3" t="s">
        <v>8154</v>
      </c>
      <c r="D556" s="3" t="s">
        <v>8565</v>
      </c>
      <c r="E556" s="3" t="s">
        <v>125</v>
      </c>
      <c r="F556" s="3" t="s">
        <v>8603</v>
      </c>
      <c r="G556" s="3" t="s">
        <v>35</v>
      </c>
      <c r="H556" s="3"/>
      <c r="I556" s="3"/>
      <c r="J556" s="3"/>
    </row>
    <row r="557" spans="1:10" ht="34">
      <c r="A557" s="3" t="s">
        <v>3170</v>
      </c>
      <c r="B557" s="3" t="s">
        <v>8157</v>
      </c>
      <c r="C557" s="3" t="s">
        <v>8155</v>
      </c>
      <c r="D557" s="3" t="s">
        <v>8565</v>
      </c>
      <c r="E557" s="3" t="s">
        <v>8156</v>
      </c>
      <c r="F557" s="3" t="s">
        <v>9471</v>
      </c>
      <c r="G557" s="3" t="s">
        <v>35</v>
      </c>
      <c r="H557" s="3"/>
      <c r="I557" s="3"/>
      <c r="J557" s="3"/>
    </row>
    <row r="558" spans="1:10" ht="136">
      <c r="A558" s="3" t="s">
        <v>5985</v>
      </c>
      <c r="B558" s="3" t="s">
        <v>1971</v>
      </c>
      <c r="C558" s="3" t="s">
        <v>8174</v>
      </c>
      <c r="D558" s="3" t="s">
        <v>8565</v>
      </c>
      <c r="E558" s="3" t="s">
        <v>8175</v>
      </c>
      <c r="F558" s="3" t="s">
        <v>8699</v>
      </c>
      <c r="G558" s="3" t="s">
        <v>35</v>
      </c>
      <c r="H558" s="3"/>
      <c r="I558" s="3"/>
      <c r="J558" s="3"/>
    </row>
    <row r="559" spans="1:10" ht="34">
      <c r="A559" s="3" t="s">
        <v>2831</v>
      </c>
      <c r="B559" s="3" t="s">
        <v>710</v>
      </c>
      <c r="C559" s="3" t="s">
        <v>8199</v>
      </c>
      <c r="D559" s="3" t="s">
        <v>8565</v>
      </c>
      <c r="E559" s="3" t="s">
        <v>119</v>
      </c>
      <c r="F559" s="3" t="s">
        <v>8601</v>
      </c>
      <c r="G559" s="3" t="s">
        <v>35</v>
      </c>
      <c r="H559" s="3"/>
      <c r="I559" s="3"/>
      <c r="J559" s="3"/>
    </row>
    <row r="560" spans="1:10" ht="51">
      <c r="A560" s="3" t="s">
        <v>380</v>
      </c>
      <c r="B560" s="3" t="s">
        <v>8237</v>
      </c>
      <c r="C560" s="3" t="s">
        <v>8235</v>
      </c>
      <c r="D560" s="3" t="s">
        <v>8565</v>
      </c>
      <c r="E560" s="3" t="s">
        <v>604</v>
      </c>
      <c r="F560" s="3" t="s">
        <v>8699</v>
      </c>
      <c r="G560" s="3" t="s">
        <v>35</v>
      </c>
      <c r="H560" s="3"/>
      <c r="I560" s="3"/>
      <c r="J560" s="3"/>
    </row>
    <row r="561" spans="1:10" ht="51">
      <c r="A561" s="3" t="s">
        <v>1295</v>
      </c>
      <c r="B561" s="3" t="s">
        <v>1271</v>
      </c>
      <c r="C561" s="3" t="s">
        <v>12346</v>
      </c>
      <c r="D561" s="3" t="s">
        <v>8565</v>
      </c>
      <c r="E561" s="3" t="s">
        <v>8277</v>
      </c>
      <c r="F561" s="3" t="s">
        <v>8796</v>
      </c>
      <c r="G561" s="3" t="s">
        <v>8278</v>
      </c>
      <c r="H561" s="3"/>
      <c r="I561" s="3"/>
      <c r="J561" s="3"/>
    </row>
    <row r="562" spans="1:10" ht="51">
      <c r="A562" s="3" t="s">
        <v>2943</v>
      </c>
      <c r="B562" s="3" t="s">
        <v>1512</v>
      </c>
      <c r="C562" s="3" t="s">
        <v>8316</v>
      </c>
      <c r="D562" s="3" t="s">
        <v>8565</v>
      </c>
      <c r="E562" s="3" t="s">
        <v>125</v>
      </c>
      <c r="F562" s="3" t="s">
        <v>8603</v>
      </c>
      <c r="G562" s="3" t="s">
        <v>35</v>
      </c>
      <c r="H562" s="3"/>
      <c r="I562" s="3"/>
      <c r="J562" s="3"/>
    </row>
    <row r="563" spans="1:10" ht="51">
      <c r="A563" s="3" t="s">
        <v>6553</v>
      </c>
      <c r="B563" s="3" t="s">
        <v>8363</v>
      </c>
      <c r="C563" s="3" t="s">
        <v>8362</v>
      </c>
      <c r="D563" s="3" t="s">
        <v>8565</v>
      </c>
      <c r="E563" s="3" t="s">
        <v>119</v>
      </c>
      <c r="F563" s="3" t="s">
        <v>8601</v>
      </c>
      <c r="G563" s="3" t="s">
        <v>35</v>
      </c>
      <c r="H563" s="3"/>
      <c r="I563" s="3"/>
      <c r="J563" s="3"/>
    </row>
    <row r="564" spans="1:10" ht="34">
      <c r="A564" s="3" t="s">
        <v>450</v>
      </c>
      <c r="B564" s="3" t="s">
        <v>5662</v>
      </c>
      <c r="C564" s="3" t="s">
        <v>8372</v>
      </c>
      <c r="D564" s="3" t="s">
        <v>8565</v>
      </c>
      <c r="E564" s="3" t="s">
        <v>119</v>
      </c>
      <c r="F564" s="3" t="s">
        <v>8601</v>
      </c>
      <c r="G564" s="3" t="s">
        <v>35</v>
      </c>
      <c r="H564" s="3"/>
      <c r="I564" s="3"/>
      <c r="J564" s="3"/>
    </row>
    <row r="565" spans="1:10" ht="51">
      <c r="A565" s="3" t="s">
        <v>4961</v>
      </c>
      <c r="B565" s="3" t="s">
        <v>8381</v>
      </c>
      <c r="C565" s="3" t="s">
        <v>8380</v>
      </c>
      <c r="D565" s="3" t="s">
        <v>8565</v>
      </c>
      <c r="E565" s="3" t="s">
        <v>402</v>
      </c>
      <c r="F565" s="3" t="s">
        <v>8662</v>
      </c>
      <c r="G565" s="3" t="s">
        <v>35</v>
      </c>
      <c r="H565" s="3"/>
      <c r="I565" s="3"/>
      <c r="J565" s="3"/>
    </row>
    <row r="566" spans="1:10" ht="17">
      <c r="A566" s="3" t="s">
        <v>394</v>
      </c>
      <c r="B566" s="3" t="s">
        <v>541</v>
      </c>
      <c r="C566" s="3" t="s">
        <v>8397</v>
      </c>
      <c r="D566" s="3" t="s">
        <v>8565</v>
      </c>
      <c r="E566" s="3" t="s">
        <v>119</v>
      </c>
      <c r="F566" s="3" t="s">
        <v>8601</v>
      </c>
      <c r="G566" s="3" t="s">
        <v>35</v>
      </c>
      <c r="H566" s="3"/>
      <c r="I566" s="3"/>
      <c r="J566" s="3"/>
    </row>
    <row r="567" spans="1:10" ht="34">
      <c r="A567" s="3" t="s">
        <v>4276</v>
      </c>
      <c r="B567" s="3" t="s">
        <v>710</v>
      </c>
      <c r="C567" s="3" t="s">
        <v>8443</v>
      </c>
      <c r="D567" s="3" t="s">
        <v>8565</v>
      </c>
      <c r="E567" s="3" t="s">
        <v>119</v>
      </c>
      <c r="F567" s="3" t="s">
        <v>8601</v>
      </c>
      <c r="G567" s="3" t="s">
        <v>35</v>
      </c>
      <c r="H567" s="3"/>
      <c r="I567" s="3"/>
      <c r="J567" s="3"/>
    </row>
    <row r="568" spans="1:10" ht="34">
      <c r="A568" s="3" t="s">
        <v>700</v>
      </c>
      <c r="B568" s="3" t="s">
        <v>8532</v>
      </c>
      <c r="C568" s="3" t="s">
        <v>8531</v>
      </c>
      <c r="D568" s="3" t="s">
        <v>8565</v>
      </c>
      <c r="E568" s="3" t="s">
        <v>119</v>
      </c>
      <c r="F568" s="3" t="s">
        <v>8601</v>
      </c>
      <c r="G568" s="3" t="s">
        <v>35</v>
      </c>
      <c r="H568" s="3"/>
      <c r="I568" s="3"/>
      <c r="J568" s="3"/>
    </row>
    <row r="569" spans="1:10" ht="34">
      <c r="A569" s="3" t="s">
        <v>31</v>
      </c>
      <c r="B569" s="3" t="s">
        <v>34</v>
      </c>
      <c r="C569" s="3" t="s">
        <v>32</v>
      </c>
      <c r="D569" s="3" t="s">
        <v>8557</v>
      </c>
      <c r="E569" s="3" t="s">
        <v>33</v>
      </c>
      <c r="F569" s="3" t="s">
        <v>8579</v>
      </c>
      <c r="G569" s="3" t="s">
        <v>35</v>
      </c>
      <c r="H569" s="3"/>
      <c r="I569" s="3"/>
      <c r="J569" s="3"/>
    </row>
    <row r="570" spans="1:10" ht="34">
      <c r="A570" s="3" t="s">
        <v>52</v>
      </c>
      <c r="B570" s="3" t="s">
        <v>34</v>
      </c>
      <c r="C570" s="3" t="s">
        <v>53</v>
      </c>
      <c r="D570" s="3" t="s">
        <v>8557</v>
      </c>
      <c r="E570" s="3" t="s">
        <v>33</v>
      </c>
      <c r="F570" s="3" t="s">
        <v>8579</v>
      </c>
      <c r="G570" s="3" t="s">
        <v>35</v>
      </c>
      <c r="H570" s="3"/>
      <c r="I570" s="3"/>
      <c r="J570" s="3"/>
    </row>
    <row r="571" spans="1:10" ht="34">
      <c r="A571" s="3" t="s">
        <v>165</v>
      </c>
      <c r="B571" s="3" t="s">
        <v>168</v>
      </c>
      <c r="C571" s="3" t="s">
        <v>166</v>
      </c>
      <c r="D571" s="3" t="s">
        <v>8557</v>
      </c>
      <c r="E571" s="3" t="s">
        <v>169</v>
      </c>
      <c r="F571" s="3" t="s">
        <v>8615</v>
      </c>
      <c r="G571" s="3" t="s">
        <v>35</v>
      </c>
      <c r="H571" s="3"/>
      <c r="I571" s="3"/>
      <c r="J571" s="3"/>
    </row>
    <row r="572" spans="1:10" ht="68">
      <c r="A572" s="3" t="s">
        <v>178</v>
      </c>
      <c r="B572" s="3" t="s">
        <v>11364</v>
      </c>
      <c r="C572" s="3" t="s">
        <v>216</v>
      </c>
      <c r="D572" s="3" t="s">
        <v>8557</v>
      </c>
      <c r="E572" s="3" t="s">
        <v>33</v>
      </c>
      <c r="F572" s="3" t="s">
        <v>8579</v>
      </c>
      <c r="G572" s="3" t="s">
        <v>35</v>
      </c>
      <c r="H572" s="3"/>
      <c r="I572" s="3"/>
      <c r="J572" s="3"/>
    </row>
    <row r="573" spans="1:10" ht="34">
      <c r="A573" s="3" t="s">
        <v>288</v>
      </c>
      <c r="B573" s="3" t="s">
        <v>290</v>
      </c>
      <c r="C573" s="3" t="s">
        <v>289</v>
      </c>
      <c r="D573" s="3" t="s">
        <v>8557</v>
      </c>
      <c r="E573" s="3" t="s">
        <v>77</v>
      </c>
      <c r="F573" s="3" t="s">
        <v>8640</v>
      </c>
      <c r="G573" s="3" t="s">
        <v>35</v>
      </c>
      <c r="H573" s="3"/>
      <c r="I573" s="3"/>
      <c r="J573" s="3"/>
    </row>
    <row r="574" spans="1:10" ht="51">
      <c r="A574" s="3" t="s">
        <v>311</v>
      </c>
      <c r="B574" s="3" t="s">
        <v>314</v>
      </c>
      <c r="C574" s="3" t="s">
        <v>312</v>
      </c>
      <c r="D574" s="3" t="s">
        <v>8557</v>
      </c>
      <c r="E574" s="3" t="s">
        <v>313</v>
      </c>
      <c r="F574" s="3" t="s">
        <v>8645</v>
      </c>
      <c r="G574" s="3" t="s">
        <v>35</v>
      </c>
      <c r="H574" s="3"/>
      <c r="I574" s="3"/>
      <c r="J574" s="3"/>
    </row>
    <row r="575" spans="1:10" ht="17">
      <c r="A575" s="3" t="s">
        <v>165</v>
      </c>
      <c r="B575" s="3" t="s">
        <v>462</v>
      </c>
      <c r="C575" s="3" t="s">
        <v>460</v>
      </c>
      <c r="D575" s="3" t="s">
        <v>8557</v>
      </c>
      <c r="E575" s="3" t="s">
        <v>463</v>
      </c>
      <c r="F575" s="3" t="s">
        <v>8645</v>
      </c>
      <c r="G575" s="3" t="s">
        <v>35</v>
      </c>
      <c r="H575" s="3"/>
      <c r="I575" s="3"/>
      <c r="J575" s="3"/>
    </row>
    <row r="576" spans="1:10" ht="34">
      <c r="A576" s="3" t="s">
        <v>531</v>
      </c>
      <c r="B576" s="3" t="s">
        <v>34</v>
      </c>
      <c r="C576" s="3" t="s">
        <v>532</v>
      </c>
      <c r="D576" s="3" t="s">
        <v>8557</v>
      </c>
      <c r="E576" s="3" t="s">
        <v>33</v>
      </c>
      <c r="F576" s="3" t="s">
        <v>8579</v>
      </c>
      <c r="G576" s="3" t="s">
        <v>35</v>
      </c>
      <c r="H576" s="3"/>
      <c r="I576" s="3"/>
      <c r="J576" s="3"/>
    </row>
    <row r="577" spans="1:10" ht="34">
      <c r="A577" s="3" t="s">
        <v>647</v>
      </c>
      <c r="B577" s="3" t="s">
        <v>650</v>
      </c>
      <c r="C577" s="3" t="s">
        <v>648</v>
      </c>
      <c r="D577" s="3" t="s">
        <v>8557</v>
      </c>
      <c r="E577" s="3" t="s">
        <v>649</v>
      </c>
      <c r="F577" s="3" t="s">
        <v>8645</v>
      </c>
      <c r="G577" s="3" t="s">
        <v>35</v>
      </c>
      <c r="H577" s="3"/>
      <c r="I577" s="3"/>
      <c r="J577" s="3"/>
    </row>
    <row r="578" spans="1:10" ht="34">
      <c r="A578" s="3" t="s">
        <v>736</v>
      </c>
      <c r="B578" s="3" t="s">
        <v>738</v>
      </c>
      <c r="C578" s="3" t="s">
        <v>737</v>
      </c>
      <c r="D578" s="3" t="s">
        <v>8557</v>
      </c>
      <c r="E578" s="3" t="s">
        <v>25</v>
      </c>
      <c r="F578" s="3" t="s">
        <v>8723</v>
      </c>
      <c r="G578" s="3" t="s">
        <v>35</v>
      </c>
      <c r="H578" s="3"/>
      <c r="I578" s="3"/>
      <c r="J578" s="3"/>
    </row>
    <row r="579" spans="1:10" ht="34">
      <c r="A579" s="3" t="s">
        <v>776</v>
      </c>
      <c r="B579" s="3" t="s">
        <v>779</v>
      </c>
      <c r="C579" s="3" t="s">
        <v>777</v>
      </c>
      <c r="D579" s="3" t="s">
        <v>8557</v>
      </c>
      <c r="E579" s="3" t="s">
        <v>169</v>
      </c>
      <c r="F579" s="3" t="s">
        <v>8615</v>
      </c>
      <c r="G579" s="3" t="s">
        <v>35</v>
      </c>
      <c r="H579" s="3"/>
      <c r="I579" s="3"/>
      <c r="J579" s="3"/>
    </row>
    <row r="580" spans="1:10" ht="68">
      <c r="A580" s="3" t="s">
        <v>870</v>
      </c>
      <c r="B580" s="3" t="s">
        <v>873</v>
      </c>
      <c r="C580" s="3" t="s">
        <v>871</v>
      </c>
      <c r="D580" s="3" t="s">
        <v>8557</v>
      </c>
      <c r="E580" s="3" t="s">
        <v>872</v>
      </c>
      <c r="F580" s="3" t="s">
        <v>8645</v>
      </c>
      <c r="G580" s="3" t="s">
        <v>35</v>
      </c>
      <c r="H580" s="3"/>
      <c r="I580" s="3"/>
      <c r="J580" s="3"/>
    </row>
    <row r="581" spans="1:10" ht="51">
      <c r="A581" s="3" t="s">
        <v>274</v>
      </c>
      <c r="B581" s="3" t="s">
        <v>889</v>
      </c>
      <c r="C581" s="3" t="s">
        <v>11425</v>
      </c>
      <c r="D581" s="3" t="s">
        <v>8557</v>
      </c>
      <c r="E581" s="3" t="s">
        <v>888</v>
      </c>
      <c r="F581" s="3" t="s">
        <v>8615</v>
      </c>
      <c r="G581" s="3" t="s">
        <v>273</v>
      </c>
      <c r="H581" s="3"/>
      <c r="I581" s="3"/>
      <c r="J581" s="3"/>
    </row>
    <row r="582" spans="1:10" ht="34">
      <c r="A582" s="3" t="s">
        <v>1018</v>
      </c>
      <c r="B582" s="3" t="s">
        <v>34</v>
      </c>
      <c r="C582" s="3" t="s">
        <v>1019</v>
      </c>
      <c r="D582" s="3" t="s">
        <v>8557</v>
      </c>
      <c r="E582" s="3" t="s">
        <v>33</v>
      </c>
      <c r="F582" s="3" t="s">
        <v>8579</v>
      </c>
      <c r="G582" s="3" t="s">
        <v>35</v>
      </c>
      <c r="H582" s="3"/>
      <c r="I582" s="3"/>
      <c r="J582" s="3"/>
    </row>
    <row r="583" spans="1:10" ht="34">
      <c r="A583" s="3" t="s">
        <v>1052</v>
      </c>
      <c r="B583" s="3" t="s">
        <v>1054</v>
      </c>
      <c r="C583" s="3" t="s">
        <v>1053</v>
      </c>
      <c r="D583" s="3" t="s">
        <v>8557</v>
      </c>
      <c r="E583" s="3" t="s">
        <v>33</v>
      </c>
      <c r="F583" s="3" t="s">
        <v>8579</v>
      </c>
      <c r="G583" s="3" t="s">
        <v>35</v>
      </c>
      <c r="H583" s="3"/>
      <c r="I583" s="3"/>
      <c r="J583" s="3"/>
    </row>
    <row r="584" spans="1:10" ht="17">
      <c r="A584" s="3" t="s">
        <v>679</v>
      </c>
      <c r="B584" s="3" t="s">
        <v>1063</v>
      </c>
      <c r="C584" s="3" t="s">
        <v>1061</v>
      </c>
      <c r="D584" s="3" t="s">
        <v>8557</v>
      </c>
      <c r="E584" s="3" t="s">
        <v>1062</v>
      </c>
      <c r="F584" s="3" t="s">
        <v>8579</v>
      </c>
      <c r="G584" s="3" t="s">
        <v>35</v>
      </c>
      <c r="H584" s="3"/>
      <c r="I584" s="3"/>
      <c r="J584" s="3"/>
    </row>
    <row r="585" spans="1:10" ht="51">
      <c r="A585" s="3" t="s">
        <v>1089</v>
      </c>
      <c r="B585" s="3" t="s">
        <v>1091</v>
      </c>
      <c r="C585" s="3" t="s">
        <v>1090</v>
      </c>
      <c r="D585" s="3" t="s">
        <v>8557</v>
      </c>
      <c r="E585" s="3" t="s">
        <v>33</v>
      </c>
      <c r="F585" s="3" t="s">
        <v>8579</v>
      </c>
      <c r="G585" s="3" t="s">
        <v>35</v>
      </c>
      <c r="H585" s="3"/>
      <c r="I585" s="3"/>
      <c r="J585" s="3"/>
    </row>
    <row r="586" spans="1:10" ht="51">
      <c r="A586" s="3" t="s">
        <v>422</v>
      </c>
      <c r="B586" s="3" t="s">
        <v>1150</v>
      </c>
      <c r="C586" s="3" t="s">
        <v>1148</v>
      </c>
      <c r="D586" s="3" t="s">
        <v>8557</v>
      </c>
      <c r="E586" s="3" t="s">
        <v>1149</v>
      </c>
      <c r="F586" s="3" t="s">
        <v>8781</v>
      </c>
      <c r="G586" s="3" t="s">
        <v>35</v>
      </c>
      <c r="H586" s="3"/>
      <c r="I586" s="3"/>
      <c r="J586" s="3"/>
    </row>
    <row r="587" spans="1:10" ht="34">
      <c r="A587" s="3" t="s">
        <v>1225</v>
      </c>
      <c r="B587" s="3" t="s">
        <v>1228</v>
      </c>
      <c r="C587" s="3" t="s">
        <v>1226</v>
      </c>
      <c r="D587" s="3" t="s">
        <v>8557</v>
      </c>
      <c r="E587" s="3" t="s">
        <v>1227</v>
      </c>
      <c r="F587" s="3" t="s">
        <v>8615</v>
      </c>
      <c r="G587" s="3" t="s">
        <v>35</v>
      </c>
      <c r="H587" s="3"/>
      <c r="I587" s="3"/>
      <c r="J587" s="3"/>
    </row>
    <row r="588" spans="1:10" ht="119">
      <c r="A588" s="3" t="s">
        <v>1235</v>
      </c>
      <c r="B588" s="3" t="s">
        <v>1237</v>
      </c>
      <c r="C588" s="3" t="s">
        <v>11462</v>
      </c>
      <c r="D588" s="3" t="s">
        <v>8557</v>
      </c>
      <c r="E588" s="3" t="s">
        <v>1236</v>
      </c>
      <c r="F588" s="3" t="s">
        <v>8793</v>
      </c>
      <c r="G588" s="3" t="s">
        <v>1238</v>
      </c>
      <c r="H588" s="3"/>
      <c r="I588" s="3"/>
      <c r="J588" s="3"/>
    </row>
    <row r="589" spans="1:10" ht="34">
      <c r="A589" s="3" t="s">
        <v>539</v>
      </c>
      <c r="B589" s="3" t="s">
        <v>1237</v>
      </c>
      <c r="C589" s="3" t="s">
        <v>1453</v>
      </c>
      <c r="D589" s="3" t="s">
        <v>8557</v>
      </c>
      <c r="E589" s="3" t="s">
        <v>1454</v>
      </c>
      <c r="F589" s="3" t="s">
        <v>8793</v>
      </c>
      <c r="G589" s="3" t="s">
        <v>35</v>
      </c>
      <c r="H589" s="3"/>
      <c r="I589" s="3"/>
      <c r="J589" s="3"/>
    </row>
    <row r="590" spans="1:10" ht="34">
      <c r="A590" s="3" t="s">
        <v>554</v>
      </c>
      <c r="B590" s="3" t="s">
        <v>1515</v>
      </c>
      <c r="C590" s="3" t="s">
        <v>1513</v>
      </c>
      <c r="D590" s="3" t="s">
        <v>8557</v>
      </c>
      <c r="E590" s="3" t="s">
        <v>1514</v>
      </c>
      <c r="F590" s="3" t="s">
        <v>8827</v>
      </c>
      <c r="G590" s="3" t="s">
        <v>35</v>
      </c>
      <c r="H590" s="3"/>
      <c r="I590" s="3"/>
      <c r="J590" s="3"/>
    </row>
    <row r="591" spans="1:10" ht="34">
      <c r="A591" s="3" t="s">
        <v>495</v>
      </c>
      <c r="B591" s="3" t="s">
        <v>2002</v>
      </c>
      <c r="C591" s="3" t="s">
        <v>2001</v>
      </c>
      <c r="D591" s="3" t="s">
        <v>8557</v>
      </c>
      <c r="E591" s="3" t="s">
        <v>33</v>
      </c>
      <c r="F591" s="3" t="s">
        <v>8579</v>
      </c>
      <c r="G591" s="3" t="s">
        <v>35</v>
      </c>
      <c r="H591" s="3"/>
      <c r="I591" s="3"/>
      <c r="J591" s="3"/>
    </row>
    <row r="592" spans="1:10" ht="34">
      <c r="A592" s="3" t="s">
        <v>2099</v>
      </c>
      <c r="B592" s="3" t="s">
        <v>2102</v>
      </c>
      <c r="C592" s="3" t="s">
        <v>2100</v>
      </c>
      <c r="D592" s="3" t="s">
        <v>8557</v>
      </c>
      <c r="E592" s="3" t="s">
        <v>1149</v>
      </c>
      <c r="F592" s="3" t="s">
        <v>8781</v>
      </c>
      <c r="G592" s="3" t="s">
        <v>35</v>
      </c>
      <c r="H592" s="3"/>
      <c r="I592" s="3"/>
      <c r="J592" s="3"/>
    </row>
    <row r="593" spans="1:10" ht="51">
      <c r="A593" s="3" t="s">
        <v>407</v>
      </c>
      <c r="B593" s="3" t="s">
        <v>314</v>
      </c>
      <c r="C593" s="3" t="s">
        <v>2202</v>
      </c>
      <c r="D593" s="3" t="s">
        <v>8557</v>
      </c>
      <c r="E593" s="3" t="s">
        <v>2203</v>
      </c>
      <c r="F593" s="3" t="s">
        <v>8645</v>
      </c>
      <c r="G593" s="3" t="s">
        <v>35</v>
      </c>
      <c r="H593" s="3"/>
      <c r="I593" s="3"/>
      <c r="J593" s="3"/>
    </row>
    <row r="594" spans="1:10" ht="102">
      <c r="A594" s="3" t="s">
        <v>2351</v>
      </c>
      <c r="B594" s="3" t="s">
        <v>2354</v>
      </c>
      <c r="C594" s="3" t="s">
        <v>11577</v>
      </c>
      <c r="D594" s="3" t="s">
        <v>8557</v>
      </c>
      <c r="E594" s="3" t="s">
        <v>2353</v>
      </c>
      <c r="F594" s="3" t="s">
        <v>8781</v>
      </c>
      <c r="G594" s="3" t="s">
        <v>2355</v>
      </c>
      <c r="H594" s="3"/>
      <c r="I594" s="3"/>
      <c r="J594" s="3"/>
    </row>
    <row r="595" spans="1:10" ht="34">
      <c r="A595" s="3" t="s">
        <v>429</v>
      </c>
      <c r="B595" s="3" t="s">
        <v>34</v>
      </c>
      <c r="C595" s="3" t="s">
        <v>2377</v>
      </c>
      <c r="D595" s="3" t="s">
        <v>8557</v>
      </c>
      <c r="E595" s="3" t="s">
        <v>33</v>
      </c>
      <c r="F595" s="3" t="s">
        <v>8579</v>
      </c>
      <c r="G595" s="3" t="s">
        <v>35</v>
      </c>
      <c r="H595" s="3"/>
      <c r="I595" s="3"/>
      <c r="J595" s="3"/>
    </row>
    <row r="596" spans="1:10" ht="17">
      <c r="A596" s="3" t="s">
        <v>2014</v>
      </c>
      <c r="B596" s="3" t="s">
        <v>34</v>
      </c>
      <c r="C596" s="3" t="s">
        <v>2856</v>
      </c>
      <c r="D596" s="3" t="s">
        <v>8557</v>
      </c>
      <c r="E596" s="3" t="s">
        <v>33</v>
      </c>
      <c r="F596" s="3" t="s">
        <v>8579</v>
      </c>
      <c r="G596" s="3" t="s">
        <v>35</v>
      </c>
      <c r="H596" s="3"/>
      <c r="I596" s="3"/>
      <c r="J596" s="3"/>
    </row>
    <row r="597" spans="1:10" ht="34">
      <c r="A597" s="3" t="s">
        <v>288</v>
      </c>
      <c r="B597" s="3" t="s">
        <v>3037</v>
      </c>
      <c r="C597" s="3" t="s">
        <v>3036</v>
      </c>
      <c r="D597" s="3" t="s">
        <v>8557</v>
      </c>
      <c r="E597" s="3" t="s">
        <v>77</v>
      </c>
      <c r="F597" s="3" t="s">
        <v>8993</v>
      </c>
      <c r="G597" s="3" t="s">
        <v>35</v>
      </c>
      <c r="H597" s="3"/>
      <c r="I597" s="3"/>
      <c r="J597" s="3"/>
    </row>
    <row r="598" spans="1:10" ht="34">
      <c r="A598" s="3" t="s">
        <v>3150</v>
      </c>
      <c r="B598" s="3" t="s">
        <v>3152</v>
      </c>
      <c r="C598" s="3" t="s">
        <v>3151</v>
      </c>
      <c r="D598" s="3" t="s">
        <v>8557</v>
      </c>
      <c r="E598" s="3" t="s">
        <v>77</v>
      </c>
      <c r="F598" s="3" t="s">
        <v>8993</v>
      </c>
      <c r="G598" s="3" t="s">
        <v>35</v>
      </c>
      <c r="H598" s="3"/>
      <c r="I598" s="3"/>
      <c r="J598" s="3"/>
    </row>
    <row r="599" spans="1:10" ht="51">
      <c r="A599" s="3" t="s">
        <v>996</v>
      </c>
      <c r="B599" s="3" t="s">
        <v>3195</v>
      </c>
      <c r="C599" s="3" t="s">
        <v>3193</v>
      </c>
      <c r="D599" s="3" t="s">
        <v>8557</v>
      </c>
      <c r="E599" s="3" t="s">
        <v>3194</v>
      </c>
      <c r="F599" s="3" t="s">
        <v>9006</v>
      </c>
      <c r="G599" s="3" t="s">
        <v>35</v>
      </c>
      <c r="H599" s="3"/>
      <c r="I599" s="3"/>
      <c r="J599" s="3"/>
    </row>
    <row r="600" spans="1:10" ht="34">
      <c r="A600" s="3" t="s">
        <v>3253</v>
      </c>
      <c r="B600" s="3" t="s">
        <v>3256</v>
      </c>
      <c r="C600" s="3" t="s">
        <v>3254</v>
      </c>
      <c r="D600" s="3" t="s">
        <v>8557</v>
      </c>
      <c r="E600" s="3" t="s">
        <v>3255</v>
      </c>
      <c r="F600" s="3" t="s">
        <v>9013</v>
      </c>
      <c r="G600" s="3" t="s">
        <v>35</v>
      </c>
      <c r="H600" s="3"/>
      <c r="I600" s="3"/>
      <c r="J600" s="3"/>
    </row>
    <row r="601" spans="1:10" ht="34">
      <c r="A601" s="3" t="s">
        <v>3343</v>
      </c>
      <c r="B601" s="3" t="s">
        <v>1228</v>
      </c>
      <c r="C601" s="3" t="s">
        <v>3344</v>
      </c>
      <c r="D601" s="3" t="s">
        <v>8557</v>
      </c>
      <c r="E601" s="3" t="s">
        <v>3345</v>
      </c>
      <c r="F601" s="3" t="s">
        <v>8615</v>
      </c>
      <c r="G601" s="3" t="s">
        <v>35</v>
      </c>
      <c r="H601" s="3"/>
      <c r="I601" s="3"/>
      <c r="J601" s="3"/>
    </row>
    <row r="602" spans="1:10" ht="34">
      <c r="A602" s="3" t="s">
        <v>20</v>
      </c>
      <c r="B602" s="3" t="s">
        <v>3378</v>
      </c>
      <c r="C602" s="3" t="s">
        <v>3376</v>
      </c>
      <c r="D602" s="3" t="s">
        <v>8557</v>
      </c>
      <c r="E602" s="3" t="s">
        <v>3377</v>
      </c>
      <c r="F602" s="3" t="s">
        <v>9030</v>
      </c>
      <c r="G602" s="3" t="s">
        <v>35</v>
      </c>
      <c r="H602" s="3"/>
      <c r="I602" s="3"/>
      <c r="J602" s="3"/>
    </row>
    <row r="603" spans="1:10" ht="34">
      <c r="A603" s="3" t="s">
        <v>243</v>
      </c>
      <c r="B603" s="3" t="s">
        <v>3440</v>
      </c>
      <c r="C603" s="3" t="s">
        <v>3438</v>
      </c>
      <c r="D603" s="3" t="s">
        <v>8557</v>
      </c>
      <c r="E603" s="3" t="s">
        <v>3439</v>
      </c>
      <c r="F603" s="3" t="s">
        <v>8781</v>
      </c>
      <c r="G603" s="3" t="s">
        <v>35</v>
      </c>
      <c r="H603" s="3"/>
      <c r="I603" s="3"/>
      <c r="J603" s="3"/>
    </row>
    <row r="604" spans="1:10" ht="17">
      <c r="A604" s="3" t="s">
        <v>1206</v>
      </c>
      <c r="B604" s="3" t="s">
        <v>34</v>
      </c>
      <c r="C604" s="3" t="s">
        <v>3478</v>
      </c>
      <c r="D604" s="3" t="s">
        <v>8557</v>
      </c>
      <c r="E604" s="3" t="s">
        <v>33</v>
      </c>
      <c r="F604" s="3" t="s">
        <v>8579</v>
      </c>
      <c r="G604" s="3" t="s">
        <v>35</v>
      </c>
      <c r="H604" s="3"/>
      <c r="I604" s="3"/>
      <c r="J604" s="3"/>
    </row>
    <row r="605" spans="1:10" ht="34">
      <c r="A605" s="3" t="s">
        <v>2256</v>
      </c>
      <c r="B605" s="3" t="s">
        <v>738</v>
      </c>
      <c r="C605" s="3" t="s">
        <v>3535</v>
      </c>
      <c r="D605" s="3" t="s">
        <v>8557</v>
      </c>
      <c r="E605" s="3" t="s">
        <v>25</v>
      </c>
      <c r="F605" s="3" t="s">
        <v>8723</v>
      </c>
      <c r="G605" s="3" t="s">
        <v>35</v>
      </c>
      <c r="H605" s="3"/>
      <c r="I605" s="3"/>
      <c r="J605" s="3"/>
    </row>
    <row r="606" spans="1:10" ht="51">
      <c r="A606" s="3" t="s">
        <v>1165</v>
      </c>
      <c r="B606" s="3" t="s">
        <v>1228</v>
      </c>
      <c r="C606" s="3" t="s">
        <v>3633</v>
      </c>
      <c r="D606" s="3" t="s">
        <v>8557</v>
      </c>
      <c r="E606" s="3" t="s">
        <v>3634</v>
      </c>
      <c r="F606" s="3" t="s">
        <v>8615</v>
      </c>
      <c r="G606" s="3" t="s">
        <v>35</v>
      </c>
      <c r="H606" s="3"/>
      <c r="I606" s="3"/>
      <c r="J606" s="3"/>
    </row>
    <row r="607" spans="1:10" ht="34">
      <c r="A607" s="3" t="s">
        <v>3707</v>
      </c>
      <c r="B607" s="3" t="s">
        <v>34</v>
      </c>
      <c r="C607" s="3" t="s">
        <v>3708</v>
      </c>
      <c r="D607" s="3" t="s">
        <v>8557</v>
      </c>
      <c r="E607" s="3" t="s">
        <v>33</v>
      </c>
      <c r="F607" s="3" t="s">
        <v>8579</v>
      </c>
      <c r="G607" s="3" t="s">
        <v>35</v>
      </c>
      <c r="H607" s="3"/>
      <c r="I607" s="3"/>
      <c r="J607" s="3"/>
    </row>
    <row r="608" spans="1:10" ht="34">
      <c r="A608" s="3" t="s">
        <v>206</v>
      </c>
      <c r="B608" s="3" t="s">
        <v>3719</v>
      </c>
      <c r="C608" s="3" t="s">
        <v>3717</v>
      </c>
      <c r="D608" s="3" t="s">
        <v>8557</v>
      </c>
      <c r="E608" s="3" t="s">
        <v>3718</v>
      </c>
      <c r="F608" s="3" t="s">
        <v>9070</v>
      </c>
      <c r="G608" s="3" t="s">
        <v>35</v>
      </c>
      <c r="H608" s="3"/>
      <c r="I608" s="3"/>
      <c r="J608" s="3"/>
    </row>
    <row r="609" spans="1:10" ht="34">
      <c r="A609" s="3" t="s">
        <v>1750</v>
      </c>
      <c r="B609" s="3" t="s">
        <v>3868</v>
      </c>
      <c r="C609" s="3" t="s">
        <v>3867</v>
      </c>
      <c r="D609" s="3" t="s">
        <v>8557</v>
      </c>
      <c r="E609" s="3" t="s">
        <v>33</v>
      </c>
      <c r="F609" s="3" t="s">
        <v>8579</v>
      </c>
      <c r="G609" s="3" t="s">
        <v>35</v>
      </c>
      <c r="H609" s="3"/>
      <c r="I609" s="3"/>
      <c r="J609" s="3"/>
    </row>
    <row r="610" spans="1:10" ht="51">
      <c r="A610" s="3" t="s">
        <v>534</v>
      </c>
      <c r="B610" s="3" t="s">
        <v>34</v>
      </c>
      <c r="C610" s="3" t="s">
        <v>3957</v>
      </c>
      <c r="D610" s="3" t="s">
        <v>8557</v>
      </c>
      <c r="E610" s="3" t="s">
        <v>3958</v>
      </c>
      <c r="F610" s="3" t="s">
        <v>8579</v>
      </c>
      <c r="G610" s="3" t="s">
        <v>35</v>
      </c>
      <c r="H610" s="3"/>
      <c r="I610" s="3"/>
      <c r="J610" s="3"/>
    </row>
    <row r="611" spans="1:10" ht="68">
      <c r="A611" s="3" t="s">
        <v>523</v>
      </c>
      <c r="B611" s="3" t="s">
        <v>4124</v>
      </c>
      <c r="C611" s="3" t="s">
        <v>11779</v>
      </c>
      <c r="D611" s="3" t="s">
        <v>8557</v>
      </c>
      <c r="E611" s="3" t="s">
        <v>4123</v>
      </c>
      <c r="F611" s="3" t="s">
        <v>9115</v>
      </c>
      <c r="G611" s="3" t="s">
        <v>4125</v>
      </c>
      <c r="H611" s="3"/>
      <c r="I611" s="3"/>
      <c r="J611" s="3"/>
    </row>
    <row r="612" spans="1:10" ht="17">
      <c r="A612" s="3" t="s">
        <v>1209</v>
      </c>
      <c r="B612" s="3" t="s">
        <v>34</v>
      </c>
      <c r="C612" s="3" t="s">
        <v>4162</v>
      </c>
      <c r="D612" s="3" t="s">
        <v>8557</v>
      </c>
      <c r="E612" s="3" t="s">
        <v>33</v>
      </c>
      <c r="F612" s="3" t="s">
        <v>8579</v>
      </c>
      <c r="G612" s="3" t="s">
        <v>35</v>
      </c>
      <c r="H612" s="3"/>
      <c r="I612" s="3"/>
      <c r="J612" s="3"/>
    </row>
    <row r="613" spans="1:10" ht="34">
      <c r="A613" s="3" t="s">
        <v>2509</v>
      </c>
      <c r="B613" s="3" t="s">
        <v>34</v>
      </c>
      <c r="C613" s="3" t="s">
        <v>4163</v>
      </c>
      <c r="D613" s="3" t="s">
        <v>8557</v>
      </c>
      <c r="E613" s="3" t="s">
        <v>33</v>
      </c>
      <c r="F613" s="3" t="s">
        <v>8579</v>
      </c>
      <c r="G613" s="3" t="s">
        <v>35</v>
      </c>
      <c r="H613" s="3"/>
      <c r="I613" s="3"/>
      <c r="J613" s="3"/>
    </row>
    <row r="614" spans="1:10" ht="34">
      <c r="A614" s="3" t="s">
        <v>1670</v>
      </c>
      <c r="B614" s="3" t="s">
        <v>4322</v>
      </c>
      <c r="C614" s="3" t="s">
        <v>4321</v>
      </c>
      <c r="D614" s="3" t="s">
        <v>8557</v>
      </c>
      <c r="E614" s="3" t="s">
        <v>33</v>
      </c>
      <c r="F614" s="3" t="s">
        <v>8579</v>
      </c>
      <c r="G614" s="3" t="s">
        <v>35</v>
      </c>
      <c r="H614" s="3"/>
      <c r="I614" s="3"/>
      <c r="J614" s="3"/>
    </row>
    <row r="615" spans="1:10" ht="51">
      <c r="A615" s="3" t="s">
        <v>4541</v>
      </c>
      <c r="B615" s="3" t="s">
        <v>4544</v>
      </c>
      <c r="C615" s="3" t="s">
        <v>4542</v>
      </c>
      <c r="D615" s="3" t="s">
        <v>8557</v>
      </c>
      <c r="E615" s="3" t="s">
        <v>4543</v>
      </c>
      <c r="F615" s="3" t="s">
        <v>9150</v>
      </c>
      <c r="G615" s="3" t="s">
        <v>35</v>
      </c>
      <c r="H615" s="3"/>
      <c r="I615" s="3"/>
      <c r="J615" s="3"/>
    </row>
    <row r="616" spans="1:10" ht="34">
      <c r="A616" s="3" t="s">
        <v>3459</v>
      </c>
      <c r="B616" s="3" t="s">
        <v>1237</v>
      </c>
      <c r="C616" s="3" t="s">
        <v>4640</v>
      </c>
      <c r="D616" s="3" t="s">
        <v>8557</v>
      </c>
      <c r="E616" s="3" t="s">
        <v>4641</v>
      </c>
      <c r="F616" s="3" t="s">
        <v>8793</v>
      </c>
      <c r="G616" s="3" t="s">
        <v>35</v>
      </c>
      <c r="H616" s="3"/>
      <c r="I616" s="3"/>
      <c r="J616" s="3"/>
    </row>
    <row r="617" spans="1:10" ht="34">
      <c r="A617" s="3" t="s">
        <v>222</v>
      </c>
      <c r="B617" s="3" t="s">
        <v>4690</v>
      </c>
      <c r="C617" s="3" t="s">
        <v>4688</v>
      </c>
      <c r="D617" s="3" t="s">
        <v>8557</v>
      </c>
      <c r="E617" s="3" t="s">
        <v>4689</v>
      </c>
      <c r="F617" s="3" t="s">
        <v>9169</v>
      </c>
      <c r="G617" s="3" t="s">
        <v>35</v>
      </c>
      <c r="H617" s="3"/>
      <c r="I617" s="3"/>
      <c r="J617" s="3"/>
    </row>
    <row r="618" spans="1:10" ht="51">
      <c r="A618" s="3" t="s">
        <v>407</v>
      </c>
      <c r="B618" s="3" t="s">
        <v>4879</v>
      </c>
      <c r="C618" s="3" t="s">
        <v>4877</v>
      </c>
      <c r="D618" s="3" t="s">
        <v>8557</v>
      </c>
      <c r="E618" s="3" t="s">
        <v>4878</v>
      </c>
      <c r="F618" s="3" t="s">
        <v>8793</v>
      </c>
      <c r="G618" s="3" t="s">
        <v>35</v>
      </c>
      <c r="H618" s="3"/>
      <c r="I618" s="3"/>
      <c r="J618" s="3"/>
    </row>
    <row r="619" spans="1:10" ht="51">
      <c r="A619" s="3" t="s">
        <v>407</v>
      </c>
      <c r="B619" s="3" t="s">
        <v>4879</v>
      </c>
      <c r="C619" s="3" t="s">
        <v>4877</v>
      </c>
      <c r="D619" s="3" t="s">
        <v>8557</v>
      </c>
      <c r="E619" s="3" t="s">
        <v>4880</v>
      </c>
      <c r="F619" s="3" t="s">
        <v>8645</v>
      </c>
      <c r="G619" s="3" t="s">
        <v>35</v>
      </c>
      <c r="H619" s="3"/>
      <c r="I619" s="3"/>
      <c r="J619" s="3"/>
    </row>
    <row r="620" spans="1:10" ht="34">
      <c r="A620" s="3" t="s">
        <v>4888</v>
      </c>
      <c r="B620" s="3" t="s">
        <v>314</v>
      </c>
      <c r="C620" s="3" t="s">
        <v>4889</v>
      </c>
      <c r="D620" s="3" t="s">
        <v>8557</v>
      </c>
      <c r="E620" s="3" t="s">
        <v>4890</v>
      </c>
      <c r="F620" s="3" t="s">
        <v>8645</v>
      </c>
      <c r="G620" s="3" t="s">
        <v>35</v>
      </c>
      <c r="H620" s="3"/>
      <c r="I620" s="3"/>
      <c r="J620" s="3"/>
    </row>
    <row r="621" spans="1:10" ht="34">
      <c r="A621" s="3" t="s">
        <v>598</v>
      </c>
      <c r="B621" s="3" t="s">
        <v>5314</v>
      </c>
      <c r="C621" s="3" t="s">
        <v>5313</v>
      </c>
      <c r="D621" s="3" t="s">
        <v>8557</v>
      </c>
      <c r="E621" s="3" t="s">
        <v>33</v>
      </c>
      <c r="F621" s="3" t="s">
        <v>8579</v>
      </c>
      <c r="G621" s="3" t="s">
        <v>35</v>
      </c>
      <c r="H621" s="3"/>
      <c r="I621" s="3"/>
      <c r="J621" s="3"/>
    </row>
    <row r="622" spans="1:10" ht="51">
      <c r="A622" s="3" t="s">
        <v>2180</v>
      </c>
      <c r="B622" s="3" t="s">
        <v>5378</v>
      </c>
      <c r="C622" s="3" t="s">
        <v>5376</v>
      </c>
      <c r="D622" s="3" t="s">
        <v>8557</v>
      </c>
      <c r="E622" s="3" t="s">
        <v>5377</v>
      </c>
      <c r="F622" s="3" t="s">
        <v>8781</v>
      </c>
      <c r="G622" s="3" t="s">
        <v>35</v>
      </c>
      <c r="H622" s="3"/>
      <c r="I622" s="3"/>
      <c r="J622" s="3"/>
    </row>
    <row r="623" spans="1:10" ht="119">
      <c r="A623" s="3" t="s">
        <v>2646</v>
      </c>
      <c r="B623" s="3" t="s">
        <v>5489</v>
      </c>
      <c r="C623" s="3" t="s">
        <v>11964</v>
      </c>
      <c r="D623" s="3" t="s">
        <v>8557</v>
      </c>
      <c r="E623" s="3" t="s">
        <v>5491</v>
      </c>
      <c r="F623" s="3" t="s">
        <v>9249</v>
      </c>
      <c r="G623" s="3" t="s">
        <v>5490</v>
      </c>
      <c r="H623" s="3"/>
      <c r="I623" s="3"/>
      <c r="J623" s="3"/>
    </row>
    <row r="624" spans="1:10" ht="34">
      <c r="A624" s="3" t="s">
        <v>231</v>
      </c>
      <c r="B624" s="3" t="s">
        <v>5493</v>
      </c>
      <c r="C624" s="3" t="s">
        <v>5492</v>
      </c>
      <c r="D624" s="3" t="s">
        <v>8557</v>
      </c>
      <c r="E624" s="3" t="s">
        <v>169</v>
      </c>
      <c r="F624" s="3" t="s">
        <v>8615</v>
      </c>
      <c r="G624" s="3" t="s">
        <v>35</v>
      </c>
      <c r="H624" s="3"/>
      <c r="I624" s="3"/>
      <c r="J624" s="3"/>
    </row>
    <row r="625" spans="1:10" ht="51">
      <c r="A625" s="3" t="s">
        <v>5028</v>
      </c>
      <c r="B625" s="3" t="s">
        <v>5638</v>
      </c>
      <c r="C625" s="3" t="s">
        <v>5637</v>
      </c>
      <c r="D625" s="3" t="s">
        <v>8557</v>
      </c>
      <c r="E625" s="3" t="s">
        <v>33</v>
      </c>
      <c r="F625" s="3" t="s">
        <v>8579</v>
      </c>
      <c r="G625" s="3" t="s">
        <v>35</v>
      </c>
      <c r="H625" s="3"/>
      <c r="I625" s="3"/>
      <c r="J625" s="3"/>
    </row>
    <row r="626" spans="1:10" ht="34">
      <c r="A626" s="3" t="s">
        <v>936</v>
      </c>
      <c r="B626" s="3" t="s">
        <v>1228</v>
      </c>
      <c r="C626" s="3" t="s">
        <v>5640</v>
      </c>
      <c r="D626" s="3" t="s">
        <v>8557</v>
      </c>
      <c r="E626" s="3" t="s">
        <v>169</v>
      </c>
      <c r="F626" s="3" t="s">
        <v>8615</v>
      </c>
      <c r="G626" s="3" t="s">
        <v>35</v>
      </c>
      <c r="H626" s="3"/>
      <c r="I626" s="3"/>
      <c r="J626" s="3"/>
    </row>
    <row r="627" spans="1:10" ht="34">
      <c r="A627" s="3" t="s">
        <v>679</v>
      </c>
      <c r="B627" s="3" t="s">
        <v>314</v>
      </c>
      <c r="C627" s="3" t="s">
        <v>5742</v>
      </c>
      <c r="D627" s="3" t="s">
        <v>8557</v>
      </c>
      <c r="E627" s="3" t="s">
        <v>5743</v>
      </c>
      <c r="F627" s="3" t="s">
        <v>8645</v>
      </c>
      <c r="G627" s="3" t="s">
        <v>35</v>
      </c>
      <c r="H627" s="3"/>
      <c r="I627" s="3"/>
      <c r="J627" s="3"/>
    </row>
    <row r="628" spans="1:10" ht="34">
      <c r="A628" s="3" t="s">
        <v>825</v>
      </c>
      <c r="B628" s="3" t="s">
        <v>1150</v>
      </c>
      <c r="C628" s="3" t="s">
        <v>5835</v>
      </c>
      <c r="D628" s="3" t="s">
        <v>8557</v>
      </c>
      <c r="E628" s="3" t="s">
        <v>1149</v>
      </c>
      <c r="F628" s="3" t="s">
        <v>8781</v>
      </c>
      <c r="G628" s="3" t="s">
        <v>35</v>
      </c>
      <c r="H628" s="3"/>
      <c r="I628" s="3"/>
      <c r="J628" s="3"/>
    </row>
    <row r="629" spans="1:10" ht="51">
      <c r="A629" s="3" t="s">
        <v>593</v>
      </c>
      <c r="B629" s="3" t="s">
        <v>5914</v>
      </c>
      <c r="C629" s="3" t="s">
        <v>5912</v>
      </c>
      <c r="D629" s="3" t="s">
        <v>8557</v>
      </c>
      <c r="E629" s="3" t="s">
        <v>5913</v>
      </c>
      <c r="F629" s="3" t="s">
        <v>9285</v>
      </c>
      <c r="G629" s="3" t="s">
        <v>35</v>
      </c>
      <c r="H629" s="3"/>
      <c r="I629" s="3"/>
      <c r="J629" s="3"/>
    </row>
    <row r="630" spans="1:10" ht="51">
      <c r="A630" s="3" t="s">
        <v>31</v>
      </c>
      <c r="B630" s="3" t="s">
        <v>6032</v>
      </c>
      <c r="C630" s="3" t="s">
        <v>6031</v>
      </c>
      <c r="D630" s="3" t="s">
        <v>8557</v>
      </c>
      <c r="E630" s="3" t="s">
        <v>33</v>
      </c>
      <c r="F630" s="3" t="s">
        <v>8579</v>
      </c>
      <c r="G630" s="3" t="s">
        <v>35</v>
      </c>
      <c r="H630" s="3"/>
      <c r="I630" s="3"/>
      <c r="J630" s="3"/>
    </row>
    <row r="631" spans="1:10" ht="51">
      <c r="A631" s="3" t="s">
        <v>1248</v>
      </c>
      <c r="B631" s="3" t="s">
        <v>6070</v>
      </c>
      <c r="C631" s="3" t="s">
        <v>6068</v>
      </c>
      <c r="D631" s="3" t="s">
        <v>8557</v>
      </c>
      <c r="E631" s="3" t="s">
        <v>6069</v>
      </c>
      <c r="F631" s="3" t="s">
        <v>9070</v>
      </c>
      <c r="G631" s="3" t="s">
        <v>35</v>
      </c>
      <c r="H631" s="3"/>
      <c r="I631" s="3"/>
      <c r="J631" s="3"/>
    </row>
    <row r="632" spans="1:10" ht="34">
      <c r="A632" s="3" t="s">
        <v>3163</v>
      </c>
      <c r="B632" s="3" t="s">
        <v>314</v>
      </c>
      <c r="C632" s="3" t="s">
        <v>6096</v>
      </c>
      <c r="D632" s="3" t="s">
        <v>8557</v>
      </c>
      <c r="E632" s="3" t="s">
        <v>6097</v>
      </c>
      <c r="F632" s="3" t="s">
        <v>8645</v>
      </c>
      <c r="G632" s="3" t="s">
        <v>35</v>
      </c>
      <c r="H632" s="3"/>
      <c r="I632" s="3"/>
      <c r="J632" s="3"/>
    </row>
    <row r="633" spans="1:10" ht="34">
      <c r="A633" s="3" t="s">
        <v>857</v>
      </c>
      <c r="B633" s="3" t="s">
        <v>6161</v>
      </c>
      <c r="C633" s="3" t="s">
        <v>6160</v>
      </c>
      <c r="D633" s="3" t="s">
        <v>8557</v>
      </c>
      <c r="E633" s="3" t="s">
        <v>33</v>
      </c>
      <c r="F633" s="3" t="s">
        <v>8579</v>
      </c>
      <c r="G633" s="3" t="s">
        <v>35</v>
      </c>
      <c r="H633" s="3"/>
      <c r="I633" s="3"/>
      <c r="J633" s="3"/>
    </row>
    <row r="634" spans="1:10" ht="51">
      <c r="A634" s="3" t="s">
        <v>961</v>
      </c>
      <c r="B634" s="3" t="s">
        <v>1150</v>
      </c>
      <c r="C634" s="3" t="s">
        <v>6168</v>
      </c>
      <c r="D634" s="3" t="s">
        <v>8557</v>
      </c>
      <c r="E634" s="3" t="s">
        <v>6169</v>
      </c>
      <c r="F634" s="3" t="s">
        <v>8781</v>
      </c>
      <c r="G634" s="3" t="s">
        <v>35</v>
      </c>
      <c r="H634" s="3"/>
      <c r="I634" s="3"/>
      <c r="J634" s="3"/>
    </row>
    <row r="635" spans="1:10" ht="34">
      <c r="A635" s="3" t="s">
        <v>4648</v>
      </c>
      <c r="B635" s="3" t="s">
        <v>6465</v>
      </c>
      <c r="C635" s="3" t="s">
        <v>6463</v>
      </c>
      <c r="D635" s="3" t="s">
        <v>8557</v>
      </c>
      <c r="E635" s="3" t="s">
        <v>6464</v>
      </c>
      <c r="F635" s="3" t="s">
        <v>8861</v>
      </c>
      <c r="G635" s="3" t="s">
        <v>35</v>
      </c>
      <c r="H635" s="3"/>
      <c r="I635" s="3"/>
      <c r="J635" s="3"/>
    </row>
    <row r="636" spans="1:10" ht="17">
      <c r="A636" s="3" t="s">
        <v>628</v>
      </c>
      <c r="B636" s="3" t="s">
        <v>1150</v>
      </c>
      <c r="C636" s="3" t="s">
        <v>6601</v>
      </c>
      <c r="D636" s="3" t="s">
        <v>8557</v>
      </c>
      <c r="E636" s="3" t="s">
        <v>6602</v>
      </c>
      <c r="F636" s="3" t="s">
        <v>8781</v>
      </c>
      <c r="G636" s="3" t="s">
        <v>35</v>
      </c>
      <c r="H636" s="3"/>
      <c r="I636" s="3"/>
      <c r="J636" s="3"/>
    </row>
    <row r="637" spans="1:10" ht="34">
      <c r="A637" s="3" t="s">
        <v>2976</v>
      </c>
      <c r="B637" s="3" t="s">
        <v>6742</v>
      </c>
      <c r="C637" s="3" t="s">
        <v>6741</v>
      </c>
      <c r="D637" s="3" t="s">
        <v>8557</v>
      </c>
      <c r="E637" s="3" t="s">
        <v>1149</v>
      </c>
      <c r="F637" s="3" t="s">
        <v>8781</v>
      </c>
      <c r="G637" s="3" t="s">
        <v>35</v>
      </c>
      <c r="H637" s="3"/>
      <c r="I637" s="3"/>
      <c r="J637" s="3"/>
    </row>
    <row r="638" spans="1:10" ht="34">
      <c r="A638" s="3" t="s">
        <v>1248</v>
      </c>
      <c r="B638" s="3" t="s">
        <v>7127</v>
      </c>
      <c r="C638" s="3" t="s">
        <v>7125</v>
      </c>
      <c r="D638" s="3" t="s">
        <v>8557</v>
      </c>
      <c r="E638" s="3" t="s">
        <v>7126</v>
      </c>
      <c r="F638" s="3" t="s">
        <v>8615</v>
      </c>
      <c r="G638" s="3" t="s">
        <v>35</v>
      </c>
      <c r="H638" s="3"/>
      <c r="I638" s="3"/>
      <c r="J638" s="3"/>
    </row>
    <row r="639" spans="1:10" ht="34">
      <c r="A639" s="3" t="s">
        <v>196</v>
      </c>
      <c r="B639" s="3" t="s">
        <v>7348</v>
      </c>
      <c r="C639" s="3" t="s">
        <v>7346</v>
      </c>
      <c r="D639" s="3" t="s">
        <v>8557</v>
      </c>
      <c r="E639" s="3" t="s">
        <v>7347</v>
      </c>
      <c r="F639" s="3" t="s">
        <v>9407</v>
      </c>
      <c r="G639" s="3" t="s">
        <v>35</v>
      </c>
      <c r="H639" s="3"/>
      <c r="I639" s="3"/>
      <c r="J639" s="3"/>
    </row>
    <row r="640" spans="1:10" ht="34">
      <c r="A640" s="3" t="s">
        <v>1972</v>
      </c>
      <c r="B640" s="3" t="s">
        <v>7382</v>
      </c>
      <c r="C640" s="3" t="s">
        <v>7380</v>
      </c>
      <c r="D640" s="3" t="s">
        <v>8557</v>
      </c>
      <c r="E640" s="3" t="s">
        <v>7381</v>
      </c>
      <c r="F640" s="3" t="s">
        <v>8793</v>
      </c>
      <c r="G640" s="3" t="s">
        <v>35</v>
      </c>
      <c r="H640" s="3"/>
      <c r="I640" s="3"/>
      <c r="J640" s="3"/>
    </row>
    <row r="641" spans="1:10" ht="34">
      <c r="A641" s="3" t="s">
        <v>182</v>
      </c>
      <c r="B641" s="3" t="s">
        <v>7400</v>
      </c>
      <c r="C641" s="3" t="s">
        <v>7398</v>
      </c>
      <c r="D641" s="3" t="s">
        <v>8557</v>
      </c>
      <c r="E641" s="3" t="s">
        <v>7399</v>
      </c>
      <c r="F641" s="3" t="s">
        <v>9169</v>
      </c>
      <c r="G641" s="3" t="s">
        <v>35</v>
      </c>
      <c r="H641" s="3"/>
      <c r="I641" s="3"/>
      <c r="J641" s="3"/>
    </row>
    <row r="642" spans="1:10" ht="51">
      <c r="A642" s="3" t="s">
        <v>897</v>
      </c>
      <c r="B642" s="3" t="s">
        <v>314</v>
      </c>
      <c r="C642" s="3" t="s">
        <v>7402</v>
      </c>
      <c r="D642" s="3" t="s">
        <v>8557</v>
      </c>
      <c r="E642" s="3" t="s">
        <v>7403</v>
      </c>
      <c r="F642" s="3" t="s">
        <v>8645</v>
      </c>
      <c r="G642" s="3" t="s">
        <v>35</v>
      </c>
      <c r="H642" s="3"/>
      <c r="I642" s="3"/>
      <c r="J642" s="3"/>
    </row>
    <row r="643" spans="1:10" ht="68">
      <c r="A643" s="3" t="s">
        <v>897</v>
      </c>
      <c r="B643" s="3" t="s">
        <v>7455</v>
      </c>
      <c r="C643" s="3" t="s">
        <v>12230</v>
      </c>
      <c r="D643" s="3" t="s">
        <v>8557</v>
      </c>
      <c r="E643" s="3" t="s">
        <v>7454</v>
      </c>
      <c r="F643" s="3" t="s">
        <v>8645</v>
      </c>
      <c r="G643" s="3" t="s">
        <v>1242</v>
      </c>
      <c r="H643" s="3"/>
      <c r="I643" s="3"/>
      <c r="J643" s="3"/>
    </row>
    <row r="644" spans="1:10" ht="34">
      <c r="A644" s="3" t="s">
        <v>5729</v>
      </c>
      <c r="B644" s="3" t="s">
        <v>7527</v>
      </c>
      <c r="C644" s="3" t="s">
        <v>7525</v>
      </c>
      <c r="D644" s="3" t="s">
        <v>8557</v>
      </c>
      <c r="E644" s="3" t="s">
        <v>7526</v>
      </c>
      <c r="F644" s="3" t="s">
        <v>8615</v>
      </c>
      <c r="G644" s="3" t="s">
        <v>35</v>
      </c>
      <c r="H644" s="3"/>
      <c r="I644" s="3"/>
      <c r="J644" s="3"/>
    </row>
    <row r="645" spans="1:10" ht="51">
      <c r="A645" s="3" t="s">
        <v>2180</v>
      </c>
      <c r="B645" s="3" t="s">
        <v>7600</v>
      </c>
      <c r="C645" s="3" t="s">
        <v>7598</v>
      </c>
      <c r="D645" s="3" t="s">
        <v>8557</v>
      </c>
      <c r="E645" s="3" t="s">
        <v>7599</v>
      </c>
      <c r="F645" s="3" t="s">
        <v>9013</v>
      </c>
      <c r="G645" s="3" t="s">
        <v>35</v>
      </c>
      <c r="H645" s="3"/>
      <c r="I645" s="3"/>
      <c r="J645" s="3"/>
    </row>
    <row r="646" spans="1:10" ht="34">
      <c r="A646" s="3" t="s">
        <v>48</v>
      </c>
      <c r="B646" s="3" t="s">
        <v>7673</v>
      </c>
      <c r="C646" s="3" t="s">
        <v>12261</v>
      </c>
      <c r="D646" s="3" t="s">
        <v>8557</v>
      </c>
      <c r="E646" s="3" t="s">
        <v>7672</v>
      </c>
      <c r="F646" s="3" t="s">
        <v>9433</v>
      </c>
      <c r="G646" s="3" t="s">
        <v>9594</v>
      </c>
      <c r="H646" s="3"/>
      <c r="I646" s="3"/>
      <c r="J646" s="3"/>
    </row>
    <row r="647" spans="1:10" ht="34">
      <c r="A647" s="3" t="s">
        <v>2903</v>
      </c>
      <c r="B647" s="3" t="s">
        <v>7689</v>
      </c>
      <c r="C647" s="3" t="s">
        <v>7688</v>
      </c>
      <c r="D647" s="3" t="s">
        <v>8557</v>
      </c>
      <c r="E647" s="3" t="s">
        <v>649</v>
      </c>
      <c r="F647" s="3" t="s">
        <v>8645</v>
      </c>
      <c r="G647" s="3" t="s">
        <v>35</v>
      </c>
      <c r="H647" s="3"/>
      <c r="I647" s="3"/>
      <c r="J647" s="3"/>
    </row>
    <row r="648" spans="1:10" ht="51">
      <c r="A648" s="3" t="s">
        <v>182</v>
      </c>
      <c r="B648" s="3" t="s">
        <v>7713</v>
      </c>
      <c r="C648" s="3" t="s">
        <v>7712</v>
      </c>
      <c r="D648" s="3" t="s">
        <v>8557</v>
      </c>
      <c r="E648" s="3" t="s">
        <v>33</v>
      </c>
      <c r="F648" s="3" t="s">
        <v>8579</v>
      </c>
      <c r="G648" s="3" t="s">
        <v>35</v>
      </c>
      <c r="H648" s="3"/>
      <c r="I648" s="3"/>
      <c r="J648" s="3"/>
    </row>
    <row r="649" spans="1:10" ht="85">
      <c r="A649" s="3" t="s">
        <v>182</v>
      </c>
      <c r="B649" s="3" t="s">
        <v>7793</v>
      </c>
      <c r="C649" s="3" t="s">
        <v>12276</v>
      </c>
      <c r="D649" s="3" t="s">
        <v>8557</v>
      </c>
      <c r="E649" s="3" t="s">
        <v>7792</v>
      </c>
      <c r="F649" s="3" t="s">
        <v>9442</v>
      </c>
      <c r="G649" s="3" t="s">
        <v>273</v>
      </c>
      <c r="H649" s="3"/>
      <c r="I649" s="3"/>
      <c r="J649" s="3"/>
    </row>
    <row r="650" spans="1:10" ht="34">
      <c r="A650" s="3" t="s">
        <v>961</v>
      </c>
      <c r="B650" s="3" t="s">
        <v>7939</v>
      </c>
      <c r="C650" s="3" t="s">
        <v>7937</v>
      </c>
      <c r="D650" s="3" t="s">
        <v>8557</v>
      </c>
      <c r="E650" s="3" t="s">
        <v>7938</v>
      </c>
      <c r="F650" s="3" t="s">
        <v>9442</v>
      </c>
      <c r="G650" s="3" t="s">
        <v>35</v>
      </c>
      <c r="H650" s="3"/>
      <c r="I650" s="3"/>
      <c r="J650" s="3"/>
    </row>
    <row r="651" spans="1:10" ht="34">
      <c r="A651" s="3" t="s">
        <v>961</v>
      </c>
      <c r="B651" s="3" t="s">
        <v>7939</v>
      </c>
      <c r="C651" s="3" t="s">
        <v>7937</v>
      </c>
      <c r="D651" s="3" t="s">
        <v>8557</v>
      </c>
      <c r="E651" s="3" t="s">
        <v>7940</v>
      </c>
      <c r="F651" s="3" t="s">
        <v>9442</v>
      </c>
      <c r="G651" s="3" t="s">
        <v>35</v>
      </c>
      <c r="H651" s="3"/>
      <c r="I651" s="3"/>
      <c r="J651" s="3"/>
    </row>
    <row r="652" spans="1:10" ht="34">
      <c r="A652" s="3" t="s">
        <v>31</v>
      </c>
      <c r="B652" s="3" t="s">
        <v>8024</v>
      </c>
      <c r="C652" s="3" t="s">
        <v>8022</v>
      </c>
      <c r="D652" s="3" t="s">
        <v>8557</v>
      </c>
      <c r="E652" s="3" t="s">
        <v>8023</v>
      </c>
      <c r="F652" s="3" t="s">
        <v>9150</v>
      </c>
      <c r="G652" s="3" t="s">
        <v>35</v>
      </c>
      <c r="H652" s="3"/>
      <c r="I652" s="3"/>
      <c r="J652" s="3"/>
    </row>
    <row r="653" spans="1:10" ht="34">
      <c r="A653" s="3" t="s">
        <v>2848</v>
      </c>
      <c r="B653" s="3" t="s">
        <v>34</v>
      </c>
      <c r="C653" s="3" t="s">
        <v>8026</v>
      </c>
      <c r="D653" s="3" t="s">
        <v>8557</v>
      </c>
      <c r="E653" s="3" t="s">
        <v>33</v>
      </c>
      <c r="F653" s="3" t="s">
        <v>8579</v>
      </c>
      <c r="G653" s="3" t="s">
        <v>35</v>
      </c>
      <c r="H653" s="3"/>
      <c r="I653" s="3"/>
      <c r="J653" s="3"/>
    </row>
    <row r="654" spans="1:10" ht="34">
      <c r="A654" s="3" t="s">
        <v>665</v>
      </c>
      <c r="B654" s="3" t="s">
        <v>8051</v>
      </c>
      <c r="C654" s="3" t="s">
        <v>8050</v>
      </c>
      <c r="D654" s="3" t="s">
        <v>8557</v>
      </c>
      <c r="E654" s="3" t="s">
        <v>33</v>
      </c>
      <c r="F654" s="3" t="s">
        <v>8579</v>
      </c>
      <c r="G654" s="3" t="s">
        <v>35</v>
      </c>
      <c r="H654" s="3"/>
      <c r="I654" s="3"/>
      <c r="J654" s="3"/>
    </row>
    <row r="655" spans="1:10" ht="51">
      <c r="A655" s="3" t="s">
        <v>3146</v>
      </c>
      <c r="B655" s="3" t="s">
        <v>8144</v>
      </c>
      <c r="C655" s="3" t="s">
        <v>8142</v>
      </c>
      <c r="D655" s="3" t="s">
        <v>8557</v>
      </c>
      <c r="E655" s="3" t="s">
        <v>8143</v>
      </c>
      <c r="F655" s="3" t="s">
        <v>9469</v>
      </c>
      <c r="G655" s="3" t="s">
        <v>35</v>
      </c>
      <c r="H655" s="3"/>
      <c r="I655" s="3"/>
      <c r="J655" s="3"/>
    </row>
    <row r="656" spans="1:10" ht="68">
      <c r="A656" s="3" t="s">
        <v>1358</v>
      </c>
      <c r="B656" s="3" t="s">
        <v>8216</v>
      </c>
      <c r="C656" s="3" t="s">
        <v>8214</v>
      </c>
      <c r="D656" s="3" t="s">
        <v>8557</v>
      </c>
      <c r="E656" s="3" t="s">
        <v>8215</v>
      </c>
      <c r="F656" s="3" t="s">
        <v>9477</v>
      </c>
      <c r="G656" s="3" t="s">
        <v>35</v>
      </c>
      <c r="H656" s="3"/>
      <c r="I656" s="3"/>
      <c r="J656" s="3"/>
    </row>
    <row r="657" spans="1:10" ht="17">
      <c r="A657" s="3" t="s">
        <v>554</v>
      </c>
      <c r="B657" s="3" t="s">
        <v>314</v>
      </c>
      <c r="C657" s="3" t="s">
        <v>8408</v>
      </c>
      <c r="D657" s="3" t="s">
        <v>8557</v>
      </c>
      <c r="E657" s="3" t="s">
        <v>8409</v>
      </c>
      <c r="F657" s="3" t="s">
        <v>8645</v>
      </c>
      <c r="G657" s="3" t="s">
        <v>35</v>
      </c>
      <c r="H657" s="3"/>
      <c r="I657" s="3"/>
      <c r="J657" s="3"/>
    </row>
    <row r="658" spans="1:10" ht="51">
      <c r="A658" s="3" t="s">
        <v>196</v>
      </c>
      <c r="B658" s="3" t="s">
        <v>8417</v>
      </c>
      <c r="C658" s="3" t="s">
        <v>8415</v>
      </c>
      <c r="D658" s="3" t="s">
        <v>8557</v>
      </c>
      <c r="E658" s="3" t="s">
        <v>8416</v>
      </c>
      <c r="F658" s="3" t="s">
        <v>9493</v>
      </c>
      <c r="G658" s="3" t="s">
        <v>35</v>
      </c>
      <c r="H658" s="3"/>
      <c r="I658" s="3"/>
      <c r="J658" s="3"/>
    </row>
    <row r="659" spans="1:10" ht="51">
      <c r="A659" s="3" t="s">
        <v>3353</v>
      </c>
      <c r="B659" s="3" t="s">
        <v>8458</v>
      </c>
      <c r="C659" s="3" t="s">
        <v>12366</v>
      </c>
      <c r="D659" s="3" t="s">
        <v>8557</v>
      </c>
      <c r="E659" s="3" t="s">
        <v>8457</v>
      </c>
      <c r="F659" s="3" t="s">
        <v>9497</v>
      </c>
      <c r="G659" s="3" t="s">
        <v>8459</v>
      </c>
      <c r="H659" s="3"/>
      <c r="I659" s="3"/>
      <c r="J659" s="3"/>
    </row>
    <row r="660" spans="1:10" ht="51">
      <c r="A660" s="3" t="s">
        <v>8496</v>
      </c>
      <c r="B660" s="3" t="s">
        <v>8499</v>
      </c>
      <c r="C660" s="3" t="s">
        <v>8497</v>
      </c>
      <c r="D660" s="3" t="s">
        <v>8557</v>
      </c>
      <c r="E660" s="3" t="s">
        <v>8498</v>
      </c>
      <c r="F660" s="3" t="s">
        <v>9504</v>
      </c>
      <c r="G660" s="3" t="s">
        <v>35</v>
      </c>
      <c r="H660" s="3"/>
      <c r="I660" s="3"/>
      <c r="J660" s="3"/>
    </row>
    <row r="661" spans="1:10" ht="51">
      <c r="A661" s="3" t="s">
        <v>593</v>
      </c>
      <c r="B661" s="3" t="s">
        <v>8506</v>
      </c>
      <c r="C661" s="3" t="s">
        <v>8504</v>
      </c>
      <c r="D661" s="3" t="s">
        <v>8557</v>
      </c>
      <c r="E661" s="3" t="s">
        <v>8505</v>
      </c>
      <c r="F661" s="3" t="s">
        <v>9506</v>
      </c>
      <c r="G661" s="3" t="s">
        <v>35</v>
      </c>
      <c r="H661" s="3"/>
      <c r="I661" s="3"/>
      <c r="J661" s="3"/>
    </row>
    <row r="662" spans="1:10" ht="34">
      <c r="A662" s="3" t="s">
        <v>453</v>
      </c>
      <c r="B662" s="3" t="s">
        <v>34</v>
      </c>
      <c r="C662" s="3" t="s">
        <v>8529</v>
      </c>
      <c r="D662" s="3" t="s">
        <v>8557</v>
      </c>
      <c r="E662" s="3" t="s">
        <v>33</v>
      </c>
      <c r="F662" s="3" t="s">
        <v>8579</v>
      </c>
      <c r="G662" s="3" t="s">
        <v>35</v>
      </c>
      <c r="H662" s="3"/>
      <c r="I662" s="3"/>
      <c r="J662" s="3"/>
    </row>
    <row r="663" spans="1:10" ht="51">
      <c r="A663" s="3" t="s">
        <v>20</v>
      </c>
      <c r="B663" s="3" t="s">
        <v>23</v>
      </c>
      <c r="C663" s="3" t="s">
        <v>11350</v>
      </c>
      <c r="D663" s="3" t="s">
        <v>8553</v>
      </c>
      <c r="E663" s="3" t="s">
        <v>22</v>
      </c>
      <c r="F663" s="3" t="s">
        <v>8574</v>
      </c>
      <c r="G663" s="3" t="s">
        <v>225</v>
      </c>
      <c r="H663" s="3"/>
      <c r="I663" s="3"/>
      <c r="J663" s="3"/>
    </row>
    <row r="664" spans="1:10" ht="51">
      <c r="A664" s="3" t="s">
        <v>206</v>
      </c>
      <c r="B664" s="3" t="s">
        <v>208</v>
      </c>
      <c r="C664" s="3" t="s">
        <v>207</v>
      </c>
      <c r="D664" s="3" t="s">
        <v>8553</v>
      </c>
      <c r="E664" s="3" t="s">
        <v>209</v>
      </c>
      <c r="F664" s="3" t="s">
        <v>8619</v>
      </c>
      <c r="G664" s="3" t="s">
        <v>35</v>
      </c>
      <c r="H664" s="3"/>
      <c r="I664" s="3"/>
      <c r="J664" s="3"/>
    </row>
    <row r="665" spans="1:10" ht="34">
      <c r="A665" s="3" t="s">
        <v>422</v>
      </c>
      <c r="B665" s="3" t="s">
        <v>424</v>
      </c>
      <c r="C665" s="3" t="s">
        <v>11381</v>
      </c>
      <c r="D665" s="3" t="s">
        <v>8553</v>
      </c>
      <c r="E665" s="3" t="s">
        <v>423</v>
      </c>
      <c r="F665" s="3" t="s">
        <v>8666</v>
      </c>
      <c r="G665" s="3" t="s">
        <v>425</v>
      </c>
      <c r="H665" s="3"/>
      <c r="I665" s="3"/>
      <c r="J665" s="3"/>
    </row>
    <row r="666" spans="1:10" ht="85">
      <c r="A666" s="3" t="s">
        <v>526</v>
      </c>
      <c r="B666" s="3" t="s">
        <v>528</v>
      </c>
      <c r="C666" s="3" t="s">
        <v>11392</v>
      </c>
      <c r="D666" s="3" t="s">
        <v>8553</v>
      </c>
      <c r="E666" s="3" t="s">
        <v>529</v>
      </c>
      <c r="F666" s="3" t="s">
        <v>8688</v>
      </c>
      <c r="G666" s="3" t="s">
        <v>268</v>
      </c>
      <c r="H666" s="3"/>
      <c r="I666" s="3"/>
      <c r="J666" s="3"/>
    </row>
    <row r="667" spans="1:10" ht="34">
      <c r="A667" s="3" t="s">
        <v>567</v>
      </c>
      <c r="B667" s="3" t="s">
        <v>570</v>
      </c>
      <c r="C667" s="3" t="s">
        <v>568</v>
      </c>
      <c r="D667" s="3" t="s">
        <v>8553</v>
      </c>
      <c r="E667" s="3" t="s">
        <v>569</v>
      </c>
      <c r="F667" s="3" t="s">
        <v>8694</v>
      </c>
      <c r="G667" s="3" t="s">
        <v>35</v>
      </c>
      <c r="H667" s="3"/>
      <c r="I667" s="3"/>
      <c r="J667" s="3"/>
    </row>
    <row r="668" spans="1:10" ht="68">
      <c r="A668" s="3" t="s">
        <v>112</v>
      </c>
      <c r="B668" s="3" t="s">
        <v>732</v>
      </c>
      <c r="C668" s="3" t="s">
        <v>11407</v>
      </c>
      <c r="D668" s="3" t="s">
        <v>8553</v>
      </c>
      <c r="E668" s="3" t="s">
        <v>735</v>
      </c>
      <c r="F668" s="3" t="s">
        <v>8619</v>
      </c>
      <c r="G668" s="3" t="s">
        <v>733</v>
      </c>
      <c r="H668" s="3"/>
      <c r="I668" s="3"/>
      <c r="J668" s="3"/>
    </row>
    <row r="669" spans="1:10" ht="51">
      <c r="A669" s="3" t="s">
        <v>906</v>
      </c>
      <c r="B669" s="3" t="s">
        <v>909</v>
      </c>
      <c r="C669" s="3" t="s">
        <v>907</v>
      </c>
      <c r="D669" s="3" t="s">
        <v>8553</v>
      </c>
      <c r="E669" s="3" t="s">
        <v>908</v>
      </c>
      <c r="F669" s="3" t="s">
        <v>8574</v>
      </c>
      <c r="G669" s="3" t="s">
        <v>910</v>
      </c>
      <c r="H669" s="3"/>
      <c r="I669" s="3"/>
      <c r="J669" s="3"/>
    </row>
    <row r="670" spans="1:10" ht="51">
      <c r="A670" s="3" t="s">
        <v>1089</v>
      </c>
      <c r="B670" s="3" t="s">
        <v>1091</v>
      </c>
      <c r="C670" s="3" t="s">
        <v>1090</v>
      </c>
      <c r="D670" s="3" t="s">
        <v>8553</v>
      </c>
      <c r="E670" s="3" t="s">
        <v>1092</v>
      </c>
      <c r="F670" s="3" t="s">
        <v>8770</v>
      </c>
      <c r="G670" s="3" t="s">
        <v>35</v>
      </c>
      <c r="H670" s="3"/>
      <c r="I670" s="3"/>
      <c r="J670" s="3"/>
    </row>
    <row r="671" spans="1:10" ht="51">
      <c r="A671" s="3" t="s">
        <v>1239</v>
      </c>
      <c r="B671" s="3" t="s">
        <v>1241</v>
      </c>
      <c r="C671" s="3" t="s">
        <v>1240</v>
      </c>
      <c r="D671" s="3" t="s">
        <v>8553</v>
      </c>
      <c r="E671" s="3" t="s">
        <v>1243</v>
      </c>
      <c r="F671" s="3" t="s">
        <v>8794</v>
      </c>
      <c r="G671" s="3" t="s">
        <v>35</v>
      </c>
      <c r="H671" s="3"/>
      <c r="I671" s="3"/>
      <c r="J671" s="3"/>
    </row>
    <row r="672" spans="1:10" ht="34">
      <c r="A672" s="3" t="s">
        <v>1289</v>
      </c>
      <c r="B672" s="3" t="s">
        <v>1292</v>
      </c>
      <c r="C672" s="3" t="s">
        <v>1290</v>
      </c>
      <c r="D672" s="3" t="s">
        <v>8553</v>
      </c>
      <c r="E672" s="3" t="s">
        <v>1291</v>
      </c>
      <c r="F672" s="3" t="s">
        <v>8553</v>
      </c>
      <c r="G672" s="3" t="s">
        <v>35</v>
      </c>
      <c r="H672" s="3"/>
      <c r="I672" s="3"/>
      <c r="J672" s="3"/>
    </row>
    <row r="673" spans="1:10" ht="17">
      <c r="A673" s="3" t="s">
        <v>1317</v>
      </c>
      <c r="B673" s="3" t="s">
        <v>1321</v>
      </c>
      <c r="C673" s="3" t="s">
        <v>1318</v>
      </c>
      <c r="D673" s="3" t="s">
        <v>8553</v>
      </c>
      <c r="E673" s="3" t="s">
        <v>1320</v>
      </c>
      <c r="F673" s="3" t="s">
        <v>8694</v>
      </c>
      <c r="G673" s="3" t="s">
        <v>35</v>
      </c>
      <c r="H673" s="3"/>
      <c r="I673" s="3"/>
      <c r="J673" s="3"/>
    </row>
    <row r="674" spans="1:10" ht="51">
      <c r="A674" s="3" t="s">
        <v>1026</v>
      </c>
      <c r="B674" s="3" t="s">
        <v>1523</v>
      </c>
      <c r="C674" s="3" t="s">
        <v>1521</v>
      </c>
      <c r="D674" s="3" t="s">
        <v>8553</v>
      </c>
      <c r="E674" s="3" t="s">
        <v>1522</v>
      </c>
      <c r="F674" s="3" t="s">
        <v>8828</v>
      </c>
      <c r="G674" s="3" t="s">
        <v>35</v>
      </c>
      <c r="H674" s="3"/>
      <c r="I674" s="3"/>
      <c r="J674" s="3"/>
    </row>
    <row r="675" spans="1:10" ht="34">
      <c r="A675" s="3" t="s">
        <v>1078</v>
      </c>
      <c r="B675" s="3" t="s">
        <v>1619</v>
      </c>
      <c r="C675" s="3" t="s">
        <v>1618</v>
      </c>
      <c r="D675" s="3" t="s">
        <v>8553</v>
      </c>
      <c r="E675" s="3" t="s">
        <v>1620</v>
      </c>
      <c r="F675" s="3" t="s">
        <v>8838</v>
      </c>
      <c r="G675" s="3" t="s">
        <v>35</v>
      </c>
      <c r="H675" s="3"/>
      <c r="I675" s="3"/>
      <c r="J675" s="3"/>
    </row>
    <row r="676" spans="1:10" ht="34">
      <c r="A676" s="3" t="s">
        <v>1078</v>
      </c>
      <c r="B676" s="3" t="s">
        <v>1619</v>
      </c>
      <c r="C676" s="3" t="s">
        <v>1618</v>
      </c>
      <c r="D676" s="3" t="s">
        <v>8553</v>
      </c>
      <c r="E676" s="3" t="s">
        <v>1621</v>
      </c>
      <c r="F676" s="3" t="s">
        <v>8694</v>
      </c>
      <c r="G676" s="3" t="s">
        <v>35</v>
      </c>
      <c r="H676" s="3"/>
      <c r="I676" s="3"/>
      <c r="J676" s="3"/>
    </row>
    <row r="677" spans="1:10" ht="34">
      <c r="A677" s="3" t="s">
        <v>129</v>
      </c>
      <c r="B677" s="3" t="s">
        <v>1706</v>
      </c>
      <c r="C677" s="3" t="s">
        <v>1704</v>
      </c>
      <c r="D677" s="3" t="s">
        <v>8553</v>
      </c>
      <c r="E677" s="3" t="s">
        <v>1708</v>
      </c>
      <c r="F677" s="3" t="s">
        <v>8847</v>
      </c>
      <c r="G677" s="3" t="s">
        <v>35</v>
      </c>
      <c r="H677" s="3"/>
      <c r="I677" s="3"/>
      <c r="J677" s="3"/>
    </row>
    <row r="678" spans="1:10" ht="34">
      <c r="A678" s="3" t="s">
        <v>1763</v>
      </c>
      <c r="B678" s="3" t="s">
        <v>1766</v>
      </c>
      <c r="C678" s="3" t="s">
        <v>1764</v>
      </c>
      <c r="D678" s="3" t="s">
        <v>8553</v>
      </c>
      <c r="E678" s="3" t="s">
        <v>1765</v>
      </c>
      <c r="F678" s="3" t="s">
        <v>8856</v>
      </c>
      <c r="G678" s="3" t="s">
        <v>35</v>
      </c>
      <c r="H678" s="3"/>
      <c r="I678" s="3"/>
      <c r="J678" s="3"/>
    </row>
    <row r="679" spans="1:10" ht="51">
      <c r="A679" s="3" t="s">
        <v>602</v>
      </c>
      <c r="B679" s="3" t="s">
        <v>1816</v>
      </c>
      <c r="C679" s="3" t="s">
        <v>1815</v>
      </c>
      <c r="D679" s="3" t="s">
        <v>8553</v>
      </c>
      <c r="E679" s="3" t="s">
        <v>569</v>
      </c>
      <c r="F679" s="3" t="s">
        <v>8694</v>
      </c>
      <c r="G679" s="3" t="s">
        <v>35</v>
      </c>
      <c r="H679" s="3"/>
      <c r="I679" s="3"/>
      <c r="J679" s="3"/>
    </row>
    <row r="680" spans="1:10" ht="51">
      <c r="A680" s="3" t="s">
        <v>1020</v>
      </c>
      <c r="B680" s="3" t="s">
        <v>1847</v>
      </c>
      <c r="C680" s="3" t="s">
        <v>1845</v>
      </c>
      <c r="D680" s="3" t="s">
        <v>8553</v>
      </c>
      <c r="E680" s="3" t="s">
        <v>1846</v>
      </c>
      <c r="F680" s="3" t="s">
        <v>8838</v>
      </c>
      <c r="G680" s="3" t="s">
        <v>35</v>
      </c>
      <c r="H680" s="3"/>
      <c r="I680" s="3"/>
      <c r="J680" s="3"/>
    </row>
    <row r="681" spans="1:10" ht="34">
      <c r="A681" s="3" t="s">
        <v>1950</v>
      </c>
      <c r="B681" s="3" t="s">
        <v>1953</v>
      </c>
      <c r="C681" s="3" t="s">
        <v>1951</v>
      </c>
      <c r="D681" s="3" t="s">
        <v>8553</v>
      </c>
      <c r="E681" s="3" t="s">
        <v>1952</v>
      </c>
      <c r="F681" s="3" t="s">
        <v>8880</v>
      </c>
      <c r="G681" s="3" t="s">
        <v>35</v>
      </c>
      <c r="H681" s="3"/>
      <c r="I681" s="3"/>
      <c r="J681" s="3"/>
    </row>
    <row r="682" spans="1:10" ht="34">
      <c r="A682" s="3" t="s">
        <v>2099</v>
      </c>
      <c r="B682" s="3" t="s">
        <v>2102</v>
      </c>
      <c r="C682" s="3" t="s">
        <v>2100</v>
      </c>
      <c r="D682" s="3" t="s">
        <v>8553</v>
      </c>
      <c r="E682" s="3" t="s">
        <v>2103</v>
      </c>
      <c r="F682" s="3" t="s">
        <v>8898</v>
      </c>
      <c r="G682" s="3" t="s">
        <v>35</v>
      </c>
      <c r="H682" s="3"/>
      <c r="I682" s="3"/>
      <c r="J682" s="3"/>
    </row>
    <row r="683" spans="1:10" ht="85">
      <c r="A683" s="3" t="s">
        <v>389</v>
      </c>
      <c r="B683" s="3" t="s">
        <v>2189</v>
      </c>
      <c r="C683" s="3" t="s">
        <v>11562</v>
      </c>
      <c r="D683" s="3" t="s">
        <v>8553</v>
      </c>
      <c r="E683" s="3" t="s">
        <v>2191</v>
      </c>
      <c r="F683" s="3" t="s">
        <v>8906</v>
      </c>
      <c r="G683" s="3" t="s">
        <v>2190</v>
      </c>
      <c r="H683" s="3"/>
      <c r="I683" s="3"/>
      <c r="J683" s="3"/>
    </row>
    <row r="684" spans="1:10" ht="51">
      <c r="A684" s="3" t="s">
        <v>182</v>
      </c>
      <c r="B684" s="3" t="s">
        <v>2206</v>
      </c>
      <c r="C684" s="3" t="s">
        <v>11563</v>
      </c>
      <c r="D684" s="3" t="s">
        <v>8553</v>
      </c>
      <c r="E684" s="3" t="s">
        <v>2205</v>
      </c>
      <c r="F684" s="3" t="s">
        <v>8694</v>
      </c>
      <c r="G684" s="3" t="s">
        <v>146</v>
      </c>
      <c r="H684" s="3"/>
      <c r="I684" s="3"/>
      <c r="J684" s="3"/>
    </row>
    <row r="685" spans="1:10" ht="51">
      <c r="A685" s="3" t="s">
        <v>2278</v>
      </c>
      <c r="B685" s="3" t="s">
        <v>2280</v>
      </c>
      <c r="C685" s="3" t="s">
        <v>2279</v>
      </c>
      <c r="D685" s="3" t="s">
        <v>8553</v>
      </c>
      <c r="E685" s="3" t="s">
        <v>569</v>
      </c>
      <c r="F685" s="3" t="s">
        <v>8694</v>
      </c>
      <c r="G685" s="3" t="s">
        <v>35</v>
      </c>
      <c r="H685" s="3"/>
      <c r="I685" s="3"/>
      <c r="J685" s="3"/>
    </row>
    <row r="686" spans="1:10" ht="68">
      <c r="A686" s="3" t="s">
        <v>389</v>
      </c>
      <c r="B686" s="3" t="s">
        <v>2491</v>
      </c>
      <c r="C686" s="3" t="s">
        <v>2489</v>
      </c>
      <c r="D686" s="3" t="s">
        <v>8553</v>
      </c>
      <c r="E686" s="3" t="s">
        <v>2490</v>
      </c>
      <c r="F686" s="3" t="s">
        <v>8906</v>
      </c>
      <c r="G686" s="3" t="s">
        <v>2492</v>
      </c>
      <c r="H686" s="3"/>
      <c r="I686" s="3"/>
      <c r="J686" s="3"/>
    </row>
    <row r="687" spans="1:10" ht="51">
      <c r="A687" s="3" t="s">
        <v>2493</v>
      </c>
      <c r="B687" s="3" t="s">
        <v>2496</v>
      </c>
      <c r="C687" s="3" t="s">
        <v>2494</v>
      </c>
      <c r="D687" s="3" t="s">
        <v>8553</v>
      </c>
      <c r="E687" s="3" t="s">
        <v>2497</v>
      </c>
      <c r="F687" s="3" t="s">
        <v>8936</v>
      </c>
      <c r="G687" s="3" t="s">
        <v>35</v>
      </c>
      <c r="H687" s="3"/>
      <c r="I687" s="3"/>
      <c r="J687" s="3"/>
    </row>
    <row r="688" spans="1:10" ht="34">
      <c r="A688" s="3" t="s">
        <v>769</v>
      </c>
      <c r="B688" s="3" t="s">
        <v>2618</v>
      </c>
      <c r="C688" s="3" t="s">
        <v>2616</v>
      </c>
      <c r="D688" s="3" t="s">
        <v>8553</v>
      </c>
      <c r="E688" s="3" t="s">
        <v>2617</v>
      </c>
      <c r="F688" s="3" t="s">
        <v>8949</v>
      </c>
      <c r="G688" s="3" t="s">
        <v>35</v>
      </c>
      <c r="H688" s="3"/>
      <c r="I688" s="3"/>
      <c r="J688" s="3"/>
    </row>
    <row r="689" spans="1:10" ht="34">
      <c r="A689" s="3" t="s">
        <v>2638</v>
      </c>
      <c r="B689" s="3" t="s">
        <v>2641</v>
      </c>
      <c r="C689" s="3" t="s">
        <v>11612</v>
      </c>
      <c r="D689" s="3" t="s">
        <v>8553</v>
      </c>
      <c r="E689" s="3" t="s">
        <v>2640</v>
      </c>
      <c r="F689" s="3" t="s">
        <v>8952</v>
      </c>
      <c r="G689" s="3" t="s">
        <v>9541</v>
      </c>
      <c r="H689" s="3"/>
      <c r="I689" s="3"/>
      <c r="J689" s="3"/>
    </row>
    <row r="690" spans="1:10" ht="51">
      <c r="A690" s="3" t="s">
        <v>825</v>
      </c>
      <c r="B690" s="3" t="s">
        <v>2746</v>
      </c>
      <c r="C690" s="3" t="s">
        <v>2745</v>
      </c>
      <c r="D690" s="3" t="s">
        <v>8553</v>
      </c>
      <c r="E690" s="3" t="s">
        <v>569</v>
      </c>
      <c r="F690" s="3" t="s">
        <v>8694</v>
      </c>
      <c r="G690" s="3" t="s">
        <v>35</v>
      </c>
      <c r="H690" s="3"/>
      <c r="I690" s="3"/>
      <c r="J690" s="3"/>
    </row>
    <row r="691" spans="1:10" ht="34">
      <c r="A691" s="3" t="s">
        <v>2763</v>
      </c>
      <c r="B691" s="3" t="s">
        <v>2766</v>
      </c>
      <c r="C691" s="3" t="s">
        <v>2764</v>
      </c>
      <c r="D691" s="3" t="s">
        <v>8553</v>
      </c>
      <c r="E691" s="3" t="s">
        <v>2765</v>
      </c>
      <c r="F691" s="3" t="s">
        <v>8770</v>
      </c>
      <c r="G691" s="3" t="s">
        <v>35</v>
      </c>
      <c r="H691" s="3"/>
      <c r="I691" s="3"/>
      <c r="J691" s="3"/>
    </row>
    <row r="692" spans="1:10" ht="34">
      <c r="A692" s="3" t="s">
        <v>400</v>
      </c>
      <c r="B692" s="3" t="s">
        <v>1319</v>
      </c>
      <c r="C692" s="3" t="s">
        <v>2963</v>
      </c>
      <c r="D692" s="3" t="s">
        <v>8553</v>
      </c>
      <c r="E692" s="3" t="s">
        <v>2964</v>
      </c>
      <c r="F692" s="3" t="s">
        <v>8553</v>
      </c>
      <c r="G692" s="3" t="s">
        <v>35</v>
      </c>
      <c r="H692" s="3"/>
      <c r="I692" s="3"/>
      <c r="J692" s="3"/>
    </row>
    <row r="693" spans="1:10" ht="34">
      <c r="A693" s="3" t="s">
        <v>2976</v>
      </c>
      <c r="B693" s="3" t="s">
        <v>2979</v>
      </c>
      <c r="C693" s="3" t="s">
        <v>2977</v>
      </c>
      <c r="D693" s="3" t="s">
        <v>8553</v>
      </c>
      <c r="E693" s="3" t="s">
        <v>2978</v>
      </c>
      <c r="F693" s="3" t="s">
        <v>8985</v>
      </c>
      <c r="G693" s="3" t="s">
        <v>35</v>
      </c>
      <c r="H693" s="3"/>
      <c r="I693" s="3"/>
      <c r="J693" s="3"/>
    </row>
    <row r="694" spans="1:10" ht="34">
      <c r="A694" s="3" t="s">
        <v>3253</v>
      </c>
      <c r="B694" s="3" t="s">
        <v>3256</v>
      </c>
      <c r="C694" s="3" t="s">
        <v>3254</v>
      </c>
      <c r="D694" s="3" t="s">
        <v>8553</v>
      </c>
      <c r="E694" s="3" t="s">
        <v>3257</v>
      </c>
      <c r="F694" s="3" t="s">
        <v>9014</v>
      </c>
      <c r="G694" s="3" t="s">
        <v>35</v>
      </c>
      <c r="H694" s="3"/>
      <c r="I694" s="3"/>
      <c r="J694" s="3"/>
    </row>
    <row r="695" spans="1:10" ht="34">
      <c r="A695" s="3" t="s">
        <v>3353</v>
      </c>
      <c r="B695" s="3" t="s">
        <v>3355</v>
      </c>
      <c r="C695" s="3" t="s">
        <v>11687</v>
      </c>
      <c r="D695" s="3" t="s">
        <v>8553</v>
      </c>
      <c r="E695" s="3" t="s">
        <v>3354</v>
      </c>
      <c r="F695" s="3" t="s">
        <v>9028</v>
      </c>
      <c r="G695" s="3" t="s">
        <v>4930</v>
      </c>
      <c r="H695" s="3"/>
      <c r="I695" s="3"/>
      <c r="J695" s="3"/>
    </row>
    <row r="696" spans="1:10" ht="34">
      <c r="A696" s="3" t="s">
        <v>64</v>
      </c>
      <c r="B696" s="3" t="s">
        <v>1321</v>
      </c>
      <c r="C696" s="3" t="s">
        <v>3397</v>
      </c>
      <c r="D696" s="3" t="s">
        <v>8553</v>
      </c>
      <c r="E696" s="3" t="s">
        <v>569</v>
      </c>
      <c r="F696" s="3" t="s">
        <v>8694</v>
      </c>
      <c r="G696" s="3" t="s">
        <v>35</v>
      </c>
      <c r="H696" s="3"/>
      <c r="I696" s="3"/>
      <c r="J696" s="3"/>
    </row>
    <row r="697" spans="1:10" ht="34">
      <c r="A697" s="3" t="s">
        <v>243</v>
      </c>
      <c r="B697" s="3" t="s">
        <v>3440</v>
      </c>
      <c r="C697" s="3" t="s">
        <v>3438</v>
      </c>
      <c r="D697" s="3" t="s">
        <v>8553</v>
      </c>
      <c r="E697" s="3" t="s">
        <v>3441</v>
      </c>
      <c r="F697" s="3" t="s">
        <v>8619</v>
      </c>
      <c r="G697" s="3" t="s">
        <v>35</v>
      </c>
      <c r="H697" s="3"/>
      <c r="I697" s="3"/>
      <c r="J697" s="3"/>
    </row>
    <row r="698" spans="1:10" ht="34">
      <c r="A698" s="3" t="s">
        <v>243</v>
      </c>
      <c r="B698" s="3" t="s">
        <v>3440</v>
      </c>
      <c r="C698" s="3" t="s">
        <v>3438</v>
      </c>
      <c r="D698" s="3" t="s">
        <v>8553</v>
      </c>
      <c r="E698" s="3" t="s">
        <v>3442</v>
      </c>
      <c r="F698" s="3" t="s">
        <v>8838</v>
      </c>
      <c r="G698" s="3" t="s">
        <v>35</v>
      </c>
      <c r="H698" s="3"/>
      <c r="I698" s="3"/>
      <c r="J698" s="3"/>
    </row>
    <row r="699" spans="1:10" ht="34">
      <c r="A699" s="3" t="s">
        <v>867</v>
      </c>
      <c r="B699" s="3" t="s">
        <v>3515</v>
      </c>
      <c r="C699" s="3" t="s">
        <v>3513</v>
      </c>
      <c r="D699" s="3" t="s">
        <v>8553</v>
      </c>
      <c r="E699" s="3" t="s">
        <v>3514</v>
      </c>
      <c r="F699" s="3" t="s">
        <v>9048</v>
      </c>
      <c r="G699" s="3" t="s">
        <v>57</v>
      </c>
      <c r="H699" s="3"/>
      <c r="I699" s="3"/>
      <c r="J699" s="3"/>
    </row>
    <row r="700" spans="1:10" ht="17">
      <c r="A700" s="3" t="s">
        <v>3550</v>
      </c>
      <c r="B700" s="3" t="s">
        <v>3553</v>
      </c>
      <c r="C700" s="3" t="s">
        <v>3551</v>
      </c>
      <c r="D700" s="3" t="s">
        <v>8553</v>
      </c>
      <c r="E700" s="3" t="s">
        <v>3552</v>
      </c>
      <c r="F700" s="3" t="s">
        <v>9051</v>
      </c>
      <c r="G700" s="3" t="s">
        <v>35</v>
      </c>
      <c r="H700" s="3"/>
      <c r="I700" s="3"/>
      <c r="J700" s="3"/>
    </row>
    <row r="701" spans="1:10" ht="34">
      <c r="A701" s="3" t="s">
        <v>1612</v>
      </c>
      <c r="B701" s="3" t="s">
        <v>3567</v>
      </c>
      <c r="C701" s="3" t="s">
        <v>3565</v>
      </c>
      <c r="D701" s="3" t="s">
        <v>8553</v>
      </c>
      <c r="E701" s="3" t="s">
        <v>3566</v>
      </c>
      <c r="F701" s="3" t="s">
        <v>8574</v>
      </c>
      <c r="G701" s="3" t="s">
        <v>35</v>
      </c>
      <c r="H701" s="3"/>
      <c r="I701" s="3"/>
      <c r="J701" s="3"/>
    </row>
    <row r="702" spans="1:10" ht="34">
      <c r="A702" s="3" t="s">
        <v>3668</v>
      </c>
      <c r="B702" s="3" t="s">
        <v>3671</v>
      </c>
      <c r="C702" s="3" t="s">
        <v>3669</v>
      </c>
      <c r="D702" s="3" t="s">
        <v>8553</v>
      </c>
      <c r="E702" s="3" t="s">
        <v>3670</v>
      </c>
      <c r="F702" s="3" t="s">
        <v>9065</v>
      </c>
      <c r="G702" s="3" t="s">
        <v>35</v>
      </c>
      <c r="H702" s="3"/>
      <c r="I702" s="3"/>
      <c r="J702" s="3"/>
    </row>
    <row r="703" spans="1:10" ht="17">
      <c r="A703" s="3" t="s">
        <v>745</v>
      </c>
      <c r="B703" s="3" t="s">
        <v>3682</v>
      </c>
      <c r="C703" s="3" t="s">
        <v>3681</v>
      </c>
      <c r="D703" s="3" t="s">
        <v>8553</v>
      </c>
      <c r="E703" s="3" t="s">
        <v>3683</v>
      </c>
      <c r="F703" s="3" t="s">
        <v>8838</v>
      </c>
      <c r="G703" s="3" t="s">
        <v>35</v>
      </c>
      <c r="H703" s="3"/>
      <c r="I703" s="3"/>
      <c r="J703" s="3"/>
    </row>
    <row r="704" spans="1:10" ht="34">
      <c r="A704" s="3" t="s">
        <v>206</v>
      </c>
      <c r="B704" s="3" t="s">
        <v>3719</v>
      </c>
      <c r="C704" s="3" t="s">
        <v>3717</v>
      </c>
      <c r="D704" s="3" t="s">
        <v>8553</v>
      </c>
      <c r="E704" s="3" t="s">
        <v>3720</v>
      </c>
      <c r="F704" s="3" t="s">
        <v>9071</v>
      </c>
      <c r="G704" s="3" t="s">
        <v>35</v>
      </c>
      <c r="H704" s="3"/>
      <c r="I704" s="3"/>
      <c r="J704" s="3"/>
    </row>
    <row r="705" spans="1:10" ht="34">
      <c r="A705" s="3" t="s">
        <v>372</v>
      </c>
      <c r="B705" s="3" t="s">
        <v>3906</v>
      </c>
      <c r="C705" s="3" t="s">
        <v>3904</v>
      </c>
      <c r="D705" s="3" t="s">
        <v>8553</v>
      </c>
      <c r="E705" s="3" t="s">
        <v>3905</v>
      </c>
      <c r="F705" s="3" t="s">
        <v>9093</v>
      </c>
      <c r="G705" s="3" t="s">
        <v>35</v>
      </c>
      <c r="H705" s="3"/>
      <c r="I705" s="3"/>
      <c r="J705" s="3"/>
    </row>
    <row r="706" spans="1:10" ht="51">
      <c r="A706" s="3" t="s">
        <v>358</v>
      </c>
      <c r="B706" s="3" t="s">
        <v>4075</v>
      </c>
      <c r="C706" s="3" t="s">
        <v>4073</v>
      </c>
      <c r="D706" s="3" t="s">
        <v>8553</v>
      </c>
      <c r="E706" s="3" t="s">
        <v>4076</v>
      </c>
      <c r="F706" s="3" t="s">
        <v>9110</v>
      </c>
      <c r="G706" s="3" t="s">
        <v>35</v>
      </c>
      <c r="H706" s="3"/>
      <c r="I706" s="3"/>
      <c r="J706" s="3"/>
    </row>
    <row r="707" spans="1:10" ht="68">
      <c r="A707" s="3" t="s">
        <v>3623</v>
      </c>
      <c r="B707" s="3" t="s">
        <v>4223</v>
      </c>
      <c r="C707" s="3" t="s">
        <v>4221</v>
      </c>
      <c r="D707" s="3" t="s">
        <v>8553</v>
      </c>
      <c r="E707" s="3" t="s">
        <v>4225</v>
      </c>
      <c r="F707" s="3" t="s">
        <v>8574</v>
      </c>
      <c r="G707" s="3" t="s">
        <v>4224</v>
      </c>
      <c r="H707" s="3"/>
      <c r="I707" s="3"/>
      <c r="J707" s="3"/>
    </row>
    <row r="708" spans="1:10" ht="34">
      <c r="A708" s="3" t="s">
        <v>4313</v>
      </c>
      <c r="B708" s="3" t="s">
        <v>4316</v>
      </c>
      <c r="C708" s="3" t="s">
        <v>4314</v>
      </c>
      <c r="D708" s="3" t="s">
        <v>8553</v>
      </c>
      <c r="E708" s="3" t="s">
        <v>4315</v>
      </c>
      <c r="F708" s="3" t="s">
        <v>8574</v>
      </c>
      <c r="G708" s="3" t="s">
        <v>35</v>
      </c>
      <c r="H708" s="3"/>
      <c r="I708" s="3"/>
      <c r="J708" s="3"/>
    </row>
    <row r="709" spans="1:10" ht="51">
      <c r="A709" s="3" t="s">
        <v>1700</v>
      </c>
      <c r="B709" s="3" t="s">
        <v>4451</v>
      </c>
      <c r="C709" s="3" t="s">
        <v>11815</v>
      </c>
      <c r="D709" s="3" t="s">
        <v>8553</v>
      </c>
      <c r="E709" s="3" t="s">
        <v>4450</v>
      </c>
      <c r="F709" s="3" t="s">
        <v>8574</v>
      </c>
      <c r="G709" s="3" t="s">
        <v>4452</v>
      </c>
      <c r="H709" s="3"/>
      <c r="I709" s="3"/>
      <c r="J709" s="3"/>
    </row>
    <row r="710" spans="1:10" ht="34">
      <c r="A710" s="3" t="s">
        <v>20</v>
      </c>
      <c r="B710" s="3" t="s">
        <v>4468</v>
      </c>
      <c r="C710" s="3" t="s">
        <v>4466</v>
      </c>
      <c r="D710" s="3" t="s">
        <v>8553</v>
      </c>
      <c r="E710" s="3" t="s">
        <v>4467</v>
      </c>
      <c r="F710" s="3" t="s">
        <v>8574</v>
      </c>
      <c r="G710" s="3" t="s">
        <v>35</v>
      </c>
      <c r="H710" s="3"/>
      <c r="I710" s="3"/>
      <c r="J710" s="3"/>
    </row>
    <row r="711" spans="1:10" ht="34">
      <c r="A711" s="3" t="s">
        <v>2254</v>
      </c>
      <c r="B711" s="3" t="s">
        <v>1321</v>
      </c>
      <c r="C711" s="3" t="s">
        <v>4479</v>
      </c>
      <c r="D711" s="3" t="s">
        <v>8553</v>
      </c>
      <c r="E711" s="3" t="s">
        <v>569</v>
      </c>
      <c r="F711" s="3" t="s">
        <v>8694</v>
      </c>
      <c r="G711" s="3" t="s">
        <v>35</v>
      </c>
      <c r="H711" s="3"/>
      <c r="I711" s="3"/>
      <c r="J711" s="3"/>
    </row>
    <row r="712" spans="1:10" ht="34">
      <c r="A712" s="3" t="s">
        <v>2718</v>
      </c>
      <c r="B712" s="3" t="s">
        <v>4566</v>
      </c>
      <c r="C712" s="3" t="s">
        <v>4564</v>
      </c>
      <c r="D712" s="3" t="s">
        <v>8553</v>
      </c>
      <c r="E712" s="3" t="s">
        <v>4565</v>
      </c>
      <c r="F712" s="3" t="s">
        <v>8880</v>
      </c>
      <c r="G712" s="3" t="s">
        <v>35</v>
      </c>
      <c r="H712" s="3"/>
      <c r="I712" s="3"/>
      <c r="J712" s="3"/>
    </row>
    <row r="713" spans="1:10" ht="34">
      <c r="A713" s="3" t="s">
        <v>857</v>
      </c>
      <c r="B713" s="3" t="s">
        <v>4609</v>
      </c>
      <c r="C713" s="3" t="s">
        <v>4607</v>
      </c>
      <c r="D713" s="3" t="s">
        <v>8553</v>
      </c>
      <c r="E713" s="3" t="s">
        <v>4608</v>
      </c>
      <c r="F713" s="3" t="s">
        <v>8553</v>
      </c>
      <c r="G713" s="3" t="s">
        <v>533</v>
      </c>
      <c r="H713" s="3"/>
      <c r="I713" s="3"/>
      <c r="J713" s="3"/>
    </row>
    <row r="714" spans="1:10" ht="102">
      <c r="A714" s="3" t="s">
        <v>4648</v>
      </c>
      <c r="B714" s="3" t="s">
        <v>4651</v>
      </c>
      <c r="C714" s="3" t="s">
        <v>11837</v>
      </c>
      <c r="D714" s="3" t="s">
        <v>8553</v>
      </c>
      <c r="E714" s="3" t="s">
        <v>4650</v>
      </c>
      <c r="F714" s="3" t="s">
        <v>8694</v>
      </c>
      <c r="G714" s="3" t="s">
        <v>9561</v>
      </c>
      <c r="H714" s="3"/>
      <c r="I714" s="3"/>
      <c r="J714" s="3"/>
    </row>
    <row r="715" spans="1:10" ht="51">
      <c r="A715" s="3" t="s">
        <v>3268</v>
      </c>
      <c r="B715" s="3" t="s">
        <v>4751</v>
      </c>
      <c r="C715" s="3" t="s">
        <v>4749</v>
      </c>
      <c r="D715" s="3" t="s">
        <v>8553</v>
      </c>
      <c r="E715" s="3" t="s">
        <v>4750</v>
      </c>
      <c r="F715" s="3" t="s">
        <v>9048</v>
      </c>
      <c r="G715" s="3" t="s">
        <v>35</v>
      </c>
      <c r="H715" s="3"/>
      <c r="I715" s="3"/>
      <c r="J715" s="3"/>
    </row>
    <row r="716" spans="1:10" ht="17">
      <c r="A716" s="3" t="s">
        <v>2130</v>
      </c>
      <c r="B716" s="3" t="s">
        <v>4468</v>
      </c>
      <c r="C716" s="3" t="s">
        <v>4841</v>
      </c>
      <c r="D716" s="3" t="s">
        <v>8553</v>
      </c>
      <c r="E716" s="3" t="s">
        <v>4842</v>
      </c>
      <c r="F716" s="3" t="s">
        <v>8574</v>
      </c>
      <c r="G716" s="3" t="s">
        <v>35</v>
      </c>
      <c r="H716" s="3"/>
      <c r="I716" s="3"/>
      <c r="J716" s="3"/>
    </row>
    <row r="717" spans="1:10" ht="17">
      <c r="A717" s="3" t="s">
        <v>2968</v>
      </c>
      <c r="B717" s="3" t="s">
        <v>4867</v>
      </c>
      <c r="C717" s="3" t="s">
        <v>4865</v>
      </c>
      <c r="D717" s="3" t="s">
        <v>8553</v>
      </c>
      <c r="E717" s="3" t="s">
        <v>4866</v>
      </c>
      <c r="F717" s="3" t="s">
        <v>8880</v>
      </c>
      <c r="G717" s="3" t="s">
        <v>35</v>
      </c>
      <c r="H717" s="3"/>
      <c r="I717" s="3"/>
      <c r="J717" s="3"/>
    </row>
    <row r="718" spans="1:10" ht="34">
      <c r="A718" s="3" t="s">
        <v>988</v>
      </c>
      <c r="B718" s="3" t="s">
        <v>5002</v>
      </c>
      <c r="C718" s="3" t="s">
        <v>11899</v>
      </c>
      <c r="D718" s="3" t="s">
        <v>8553</v>
      </c>
      <c r="E718" s="3" t="s">
        <v>5004</v>
      </c>
      <c r="F718" s="3" t="s">
        <v>9191</v>
      </c>
      <c r="G718" s="3" t="s">
        <v>5003</v>
      </c>
      <c r="H718" s="3"/>
      <c r="I718" s="3"/>
      <c r="J718" s="3"/>
    </row>
    <row r="719" spans="1:10" ht="34">
      <c r="A719" s="3" t="s">
        <v>3880</v>
      </c>
      <c r="B719" s="3" t="s">
        <v>5212</v>
      </c>
      <c r="C719" s="3" t="s">
        <v>5210</v>
      </c>
      <c r="D719" s="3" t="s">
        <v>8553</v>
      </c>
      <c r="E719" s="3" t="s">
        <v>5213</v>
      </c>
      <c r="F719" s="3" t="s">
        <v>8694</v>
      </c>
      <c r="G719" s="3" t="s">
        <v>35</v>
      </c>
      <c r="H719" s="3"/>
      <c r="I719" s="3"/>
      <c r="J719" s="3"/>
    </row>
    <row r="720" spans="1:10" ht="51">
      <c r="A720" s="3" t="s">
        <v>3880</v>
      </c>
      <c r="B720" s="3" t="s">
        <v>5330</v>
      </c>
      <c r="C720" s="3" t="s">
        <v>5329</v>
      </c>
      <c r="D720" s="3" t="s">
        <v>8553</v>
      </c>
      <c r="E720" s="3" t="s">
        <v>569</v>
      </c>
      <c r="F720" s="3" t="s">
        <v>8694</v>
      </c>
      <c r="G720" s="3" t="s">
        <v>35</v>
      </c>
      <c r="H720" s="3"/>
      <c r="I720" s="3"/>
      <c r="J720" s="3"/>
    </row>
    <row r="721" spans="1:10" ht="34">
      <c r="A721" s="3" t="s">
        <v>346</v>
      </c>
      <c r="B721" s="3" t="s">
        <v>5520</v>
      </c>
      <c r="C721" s="3" t="s">
        <v>5518</v>
      </c>
      <c r="D721" s="3" t="s">
        <v>8553</v>
      </c>
      <c r="E721" s="3" t="s">
        <v>5519</v>
      </c>
      <c r="F721" s="3" t="s">
        <v>8666</v>
      </c>
      <c r="G721" s="3" t="s">
        <v>35</v>
      </c>
      <c r="H721" s="3"/>
      <c r="I721" s="3"/>
      <c r="J721" s="3"/>
    </row>
    <row r="722" spans="1:10" ht="34">
      <c r="A722" s="3" t="s">
        <v>3543</v>
      </c>
      <c r="B722" s="3" t="s">
        <v>5528</v>
      </c>
      <c r="C722" s="3" t="s">
        <v>5526</v>
      </c>
      <c r="D722" s="3" t="s">
        <v>8553</v>
      </c>
      <c r="E722" s="3" t="s">
        <v>5527</v>
      </c>
      <c r="F722" s="3" t="s">
        <v>8619</v>
      </c>
      <c r="G722" s="3" t="s">
        <v>35</v>
      </c>
      <c r="H722" s="3"/>
      <c r="I722" s="3"/>
      <c r="J722" s="3"/>
    </row>
    <row r="723" spans="1:10" ht="68">
      <c r="A723" s="3" t="s">
        <v>358</v>
      </c>
      <c r="B723" s="3" t="s">
        <v>5626</v>
      </c>
      <c r="C723" s="3" t="s">
        <v>5625</v>
      </c>
      <c r="D723" s="3" t="s">
        <v>8553</v>
      </c>
      <c r="E723" s="3" t="s">
        <v>4076</v>
      </c>
      <c r="F723" s="3" t="s">
        <v>9110</v>
      </c>
      <c r="G723" s="3" t="s">
        <v>35</v>
      </c>
      <c r="H723" s="3"/>
      <c r="I723" s="3"/>
      <c r="J723" s="3"/>
    </row>
    <row r="724" spans="1:10" ht="102">
      <c r="A724" s="3" t="s">
        <v>867</v>
      </c>
      <c r="B724" s="3" t="s">
        <v>5629</v>
      </c>
      <c r="C724" s="3" t="s">
        <v>11986</v>
      </c>
      <c r="D724" s="3" t="s">
        <v>8553</v>
      </c>
      <c r="E724" s="3" t="s">
        <v>5628</v>
      </c>
      <c r="F724" s="3" t="s">
        <v>8619</v>
      </c>
      <c r="G724" s="3" t="s">
        <v>5630</v>
      </c>
      <c r="H724" s="3"/>
      <c r="I724" s="3"/>
      <c r="J724" s="3"/>
    </row>
    <row r="725" spans="1:10" ht="34">
      <c r="A725" s="3" t="s">
        <v>1977</v>
      </c>
      <c r="B725" s="3" t="s">
        <v>5691</v>
      </c>
      <c r="C725" s="3" t="s">
        <v>5689</v>
      </c>
      <c r="D725" s="3" t="s">
        <v>8553</v>
      </c>
      <c r="E725" s="3" t="s">
        <v>5690</v>
      </c>
      <c r="F725" s="3" t="s">
        <v>8553</v>
      </c>
      <c r="G725" s="3" t="s">
        <v>35</v>
      </c>
      <c r="H725" s="3"/>
      <c r="I725" s="3"/>
      <c r="J725" s="3"/>
    </row>
    <row r="726" spans="1:10" ht="51">
      <c r="A726" s="3" t="s">
        <v>2635</v>
      </c>
      <c r="B726" s="3" t="s">
        <v>1319</v>
      </c>
      <c r="C726" s="3" t="s">
        <v>12021</v>
      </c>
      <c r="D726" s="3" t="s">
        <v>8553</v>
      </c>
      <c r="E726" s="3" t="s">
        <v>5858</v>
      </c>
      <c r="F726" s="3" t="s">
        <v>8553</v>
      </c>
      <c r="G726" s="3" t="s">
        <v>9576</v>
      </c>
      <c r="H726" s="3"/>
      <c r="I726" s="3"/>
      <c r="J726" s="3"/>
    </row>
    <row r="727" spans="1:10" ht="34">
      <c r="A727" s="3" t="s">
        <v>31</v>
      </c>
      <c r="B727" s="3" t="s">
        <v>4751</v>
      </c>
      <c r="C727" s="3" t="s">
        <v>5992</v>
      </c>
      <c r="D727" s="3" t="s">
        <v>8553</v>
      </c>
      <c r="E727" s="3" t="s">
        <v>5993</v>
      </c>
      <c r="F727" s="3" t="s">
        <v>9048</v>
      </c>
      <c r="G727" s="3" t="s">
        <v>35</v>
      </c>
      <c r="H727" s="3"/>
      <c r="I727" s="3"/>
      <c r="J727" s="3"/>
    </row>
    <row r="728" spans="1:10" ht="51">
      <c r="A728" s="3" t="s">
        <v>1389</v>
      </c>
      <c r="B728" s="3" t="s">
        <v>6034</v>
      </c>
      <c r="C728" s="3" t="s">
        <v>6033</v>
      </c>
      <c r="D728" s="3" t="s">
        <v>8553</v>
      </c>
      <c r="E728" s="3" t="s">
        <v>6036</v>
      </c>
      <c r="F728" s="3" t="s">
        <v>8838</v>
      </c>
      <c r="G728" s="3" t="s">
        <v>35</v>
      </c>
      <c r="H728" s="3"/>
      <c r="I728" s="3"/>
      <c r="J728" s="3"/>
    </row>
    <row r="729" spans="1:10" ht="51">
      <c r="A729" s="3" t="s">
        <v>1389</v>
      </c>
      <c r="B729" s="3" t="s">
        <v>6034</v>
      </c>
      <c r="C729" s="3" t="s">
        <v>6033</v>
      </c>
      <c r="D729" s="3" t="s">
        <v>8553</v>
      </c>
      <c r="E729" s="3" t="s">
        <v>6037</v>
      </c>
      <c r="F729" s="3" t="s">
        <v>8574</v>
      </c>
      <c r="G729" s="3" t="s">
        <v>35</v>
      </c>
      <c r="H729" s="3"/>
      <c r="I729" s="3"/>
      <c r="J729" s="3"/>
    </row>
    <row r="730" spans="1:10" ht="34">
      <c r="A730" s="3" t="s">
        <v>857</v>
      </c>
      <c r="B730" s="3" t="s">
        <v>6161</v>
      </c>
      <c r="C730" s="3" t="s">
        <v>6160</v>
      </c>
      <c r="D730" s="3" t="s">
        <v>8553</v>
      </c>
      <c r="E730" s="3" t="s">
        <v>6162</v>
      </c>
      <c r="F730" s="3" t="s">
        <v>8985</v>
      </c>
      <c r="G730" s="3" t="s">
        <v>35</v>
      </c>
      <c r="H730" s="3"/>
      <c r="I730" s="3"/>
      <c r="J730" s="3"/>
    </row>
    <row r="731" spans="1:10" ht="34">
      <c r="A731" s="3" t="s">
        <v>2800</v>
      </c>
      <c r="B731" s="3" t="s">
        <v>6184</v>
      </c>
      <c r="C731" s="3" t="s">
        <v>6182</v>
      </c>
      <c r="D731" s="3" t="s">
        <v>8553</v>
      </c>
      <c r="E731" s="3" t="s">
        <v>6185</v>
      </c>
      <c r="F731" s="3" t="s">
        <v>8619</v>
      </c>
      <c r="G731" s="3" t="s">
        <v>35</v>
      </c>
      <c r="H731" s="3"/>
      <c r="I731" s="3"/>
      <c r="J731" s="3"/>
    </row>
    <row r="732" spans="1:10" ht="102">
      <c r="A732" s="3" t="s">
        <v>3389</v>
      </c>
      <c r="B732" s="3" t="s">
        <v>6273</v>
      </c>
      <c r="C732" s="3" t="s">
        <v>12069</v>
      </c>
      <c r="D732" s="3" t="s">
        <v>8553</v>
      </c>
      <c r="E732" s="3" t="s">
        <v>6272</v>
      </c>
      <c r="F732" s="3" t="s">
        <v>8838</v>
      </c>
      <c r="G732" s="3" t="s">
        <v>6274</v>
      </c>
      <c r="H732" s="3"/>
      <c r="I732" s="3"/>
      <c r="J732" s="3"/>
    </row>
    <row r="733" spans="1:10" ht="85">
      <c r="A733" s="3" t="s">
        <v>3389</v>
      </c>
      <c r="B733" s="3" t="s">
        <v>6273</v>
      </c>
      <c r="C733" s="3" t="s">
        <v>12069</v>
      </c>
      <c r="D733" s="3" t="s">
        <v>8553</v>
      </c>
      <c r="E733" s="3" t="s">
        <v>6275</v>
      </c>
      <c r="F733" s="3" t="s">
        <v>8906</v>
      </c>
      <c r="G733" s="3" t="s">
        <v>6274</v>
      </c>
      <c r="H733" s="3"/>
      <c r="I733" s="3"/>
      <c r="J733" s="3"/>
    </row>
    <row r="734" spans="1:10" ht="51">
      <c r="A734" s="3" t="s">
        <v>3005</v>
      </c>
      <c r="B734" s="3" t="s">
        <v>6307</v>
      </c>
      <c r="C734" s="3" t="s">
        <v>6306</v>
      </c>
      <c r="D734" s="3" t="s">
        <v>8553</v>
      </c>
      <c r="E734" s="3" t="s">
        <v>569</v>
      </c>
      <c r="F734" s="3" t="s">
        <v>8694</v>
      </c>
      <c r="G734" s="3" t="s">
        <v>35</v>
      </c>
      <c r="H734" s="3"/>
      <c r="I734" s="3"/>
      <c r="J734" s="3"/>
    </row>
    <row r="735" spans="1:10" ht="102">
      <c r="A735" s="3" t="s">
        <v>427</v>
      </c>
      <c r="B735" s="3" t="s">
        <v>3906</v>
      </c>
      <c r="C735" s="3" t="s">
        <v>12082</v>
      </c>
      <c r="D735" s="3" t="s">
        <v>8553</v>
      </c>
      <c r="E735" s="3" t="s">
        <v>6361</v>
      </c>
      <c r="F735" s="3" t="s">
        <v>9093</v>
      </c>
      <c r="G735" s="3" t="s">
        <v>6362</v>
      </c>
      <c r="H735" s="3"/>
      <c r="I735" s="3"/>
      <c r="J735" s="3"/>
    </row>
    <row r="736" spans="1:10" ht="34">
      <c r="A736" s="3" t="s">
        <v>1389</v>
      </c>
      <c r="B736" s="3" t="s">
        <v>6487</v>
      </c>
      <c r="C736" s="3" t="s">
        <v>6485</v>
      </c>
      <c r="D736" s="3" t="s">
        <v>8553</v>
      </c>
      <c r="E736" s="3" t="s">
        <v>6488</v>
      </c>
      <c r="F736" s="3" t="s">
        <v>9329</v>
      </c>
      <c r="G736" s="3" t="s">
        <v>35</v>
      </c>
      <c r="H736" s="3"/>
      <c r="I736" s="3"/>
      <c r="J736" s="3"/>
    </row>
    <row r="737" spans="1:10" ht="51">
      <c r="A737" s="3" t="s">
        <v>3550</v>
      </c>
      <c r="B737" s="3" t="s">
        <v>6533</v>
      </c>
      <c r="C737" s="3" t="s">
        <v>12101</v>
      </c>
      <c r="D737" s="3" t="s">
        <v>8553</v>
      </c>
      <c r="E737" s="3" t="s">
        <v>6532</v>
      </c>
      <c r="F737" s="3" t="s">
        <v>8952</v>
      </c>
      <c r="G737" s="3" t="s">
        <v>4553</v>
      </c>
      <c r="H737" s="3"/>
      <c r="I737" s="3"/>
      <c r="J737" s="3"/>
    </row>
    <row r="738" spans="1:10" ht="17">
      <c r="A738" s="3" t="s">
        <v>2763</v>
      </c>
      <c r="B738" s="3" t="s">
        <v>6815</v>
      </c>
      <c r="C738" s="3" t="s">
        <v>6814</v>
      </c>
      <c r="D738" s="3" t="s">
        <v>8553</v>
      </c>
      <c r="E738" s="3" t="s">
        <v>2765</v>
      </c>
      <c r="F738" s="3" t="s">
        <v>8770</v>
      </c>
      <c r="G738" s="3" t="s">
        <v>35</v>
      </c>
      <c r="H738" s="3"/>
      <c r="I738" s="3"/>
      <c r="J738" s="3"/>
    </row>
    <row r="739" spans="1:10" ht="85">
      <c r="A739" s="3" t="s">
        <v>1075</v>
      </c>
      <c r="B739" s="3" t="s">
        <v>5629</v>
      </c>
      <c r="C739" s="3" t="s">
        <v>12157</v>
      </c>
      <c r="D739" s="3" t="s">
        <v>8553</v>
      </c>
      <c r="E739" s="3" t="s">
        <v>6949</v>
      </c>
      <c r="F739" s="3" t="s">
        <v>8619</v>
      </c>
      <c r="G739" s="3" t="s">
        <v>1077</v>
      </c>
      <c r="H739" s="3"/>
      <c r="I739" s="3"/>
      <c r="J739" s="3"/>
    </row>
    <row r="740" spans="1:10" ht="34">
      <c r="A740" s="3" t="s">
        <v>2099</v>
      </c>
      <c r="B740" s="3" t="s">
        <v>7003</v>
      </c>
      <c r="C740" s="3" t="s">
        <v>7002</v>
      </c>
      <c r="D740" s="3" t="s">
        <v>8553</v>
      </c>
      <c r="E740" s="3" t="s">
        <v>3552</v>
      </c>
      <c r="F740" s="3" t="s">
        <v>9051</v>
      </c>
      <c r="G740" s="3" t="s">
        <v>35</v>
      </c>
      <c r="H740" s="3"/>
      <c r="I740" s="3"/>
      <c r="J740" s="3"/>
    </row>
    <row r="741" spans="1:10" ht="85">
      <c r="A741" s="3" t="s">
        <v>2968</v>
      </c>
      <c r="B741" s="3" t="s">
        <v>7053</v>
      </c>
      <c r="C741" s="3" t="s">
        <v>12172</v>
      </c>
      <c r="D741" s="3" t="s">
        <v>8553</v>
      </c>
      <c r="E741" s="3" t="s">
        <v>7052</v>
      </c>
      <c r="F741" s="3" t="s">
        <v>8838</v>
      </c>
      <c r="G741" s="3" t="s">
        <v>1327</v>
      </c>
      <c r="H741" s="3"/>
      <c r="I741" s="3"/>
      <c r="J741" s="3"/>
    </row>
    <row r="742" spans="1:10" ht="68">
      <c r="A742" s="3" t="s">
        <v>2968</v>
      </c>
      <c r="B742" s="3" t="s">
        <v>7053</v>
      </c>
      <c r="C742" s="3" t="s">
        <v>7051</v>
      </c>
      <c r="D742" s="3" t="s">
        <v>8553</v>
      </c>
      <c r="E742" s="3" t="s">
        <v>7054</v>
      </c>
      <c r="F742" s="3" t="s">
        <v>8906</v>
      </c>
      <c r="G742" s="3" t="s">
        <v>35</v>
      </c>
      <c r="H742" s="3"/>
      <c r="I742" s="3"/>
      <c r="J742" s="3"/>
    </row>
    <row r="743" spans="1:10" ht="34">
      <c r="A743" s="3" t="s">
        <v>2800</v>
      </c>
      <c r="B743" s="3" t="s">
        <v>1319</v>
      </c>
      <c r="C743" s="3" t="s">
        <v>7118</v>
      </c>
      <c r="D743" s="3" t="s">
        <v>8553</v>
      </c>
      <c r="E743" s="3" t="s">
        <v>7119</v>
      </c>
      <c r="F743" s="3" t="s">
        <v>8553</v>
      </c>
      <c r="G743" s="3" t="s">
        <v>35</v>
      </c>
      <c r="H743" s="3"/>
      <c r="I743" s="3"/>
      <c r="J743" s="3"/>
    </row>
    <row r="744" spans="1:10" ht="34">
      <c r="A744" s="3" t="s">
        <v>2693</v>
      </c>
      <c r="B744" s="3" t="s">
        <v>1321</v>
      </c>
      <c r="C744" s="3" t="s">
        <v>7166</v>
      </c>
      <c r="D744" s="3" t="s">
        <v>8553</v>
      </c>
      <c r="E744" s="3" t="s">
        <v>569</v>
      </c>
      <c r="F744" s="3" t="s">
        <v>8694</v>
      </c>
      <c r="G744" s="3" t="s">
        <v>35</v>
      </c>
      <c r="H744" s="3"/>
      <c r="I744" s="3"/>
      <c r="J744" s="3"/>
    </row>
    <row r="745" spans="1:10" ht="34">
      <c r="A745" s="3" t="s">
        <v>7456</v>
      </c>
      <c r="B745" s="3" t="s">
        <v>7459</v>
      </c>
      <c r="C745" s="3" t="s">
        <v>12231</v>
      </c>
      <c r="D745" s="3" t="s">
        <v>8553</v>
      </c>
      <c r="E745" s="3" t="s">
        <v>7458</v>
      </c>
      <c r="F745" s="3" t="s">
        <v>8574</v>
      </c>
      <c r="G745" s="3" t="s">
        <v>225</v>
      </c>
      <c r="H745" s="3"/>
      <c r="I745" s="3"/>
      <c r="J745" s="3"/>
    </row>
    <row r="746" spans="1:10" ht="51">
      <c r="A746" s="3" t="s">
        <v>3223</v>
      </c>
      <c r="B746" s="3" t="s">
        <v>4751</v>
      </c>
      <c r="C746" s="3" t="s">
        <v>7608</v>
      </c>
      <c r="D746" s="3" t="s">
        <v>8553</v>
      </c>
      <c r="E746" s="3" t="s">
        <v>7609</v>
      </c>
      <c r="F746" s="3" t="s">
        <v>9048</v>
      </c>
      <c r="G746" s="3" t="s">
        <v>35</v>
      </c>
      <c r="H746" s="3"/>
      <c r="I746" s="3"/>
      <c r="J746" s="3"/>
    </row>
    <row r="747" spans="1:10" ht="34">
      <c r="A747" s="3" t="s">
        <v>1133</v>
      </c>
      <c r="B747" s="3" t="s">
        <v>4468</v>
      </c>
      <c r="C747" s="3" t="s">
        <v>7778</v>
      </c>
      <c r="D747" s="3" t="s">
        <v>8553</v>
      </c>
      <c r="E747" s="3" t="s">
        <v>7779</v>
      </c>
      <c r="F747" s="3" t="s">
        <v>8574</v>
      </c>
      <c r="G747" s="3" t="s">
        <v>35</v>
      </c>
      <c r="H747" s="3"/>
      <c r="I747" s="3"/>
      <c r="J747" s="3"/>
    </row>
    <row r="748" spans="1:10" ht="51">
      <c r="A748" s="3" t="s">
        <v>182</v>
      </c>
      <c r="B748" s="3" t="s">
        <v>7793</v>
      </c>
      <c r="C748" s="3" t="s">
        <v>7791</v>
      </c>
      <c r="D748" s="3" t="s">
        <v>8553</v>
      </c>
      <c r="E748" s="3" t="s">
        <v>7794</v>
      </c>
      <c r="F748" s="3" t="s">
        <v>9443</v>
      </c>
      <c r="G748" s="3" t="s">
        <v>35</v>
      </c>
      <c r="H748" s="3"/>
      <c r="I748" s="3"/>
      <c r="J748" s="3"/>
    </row>
    <row r="749" spans="1:10" ht="51">
      <c r="A749" s="3" t="s">
        <v>182</v>
      </c>
      <c r="B749" s="3" t="s">
        <v>7793</v>
      </c>
      <c r="C749" s="3" t="s">
        <v>7791</v>
      </c>
      <c r="D749" s="3" t="s">
        <v>8553</v>
      </c>
      <c r="E749" s="3" t="s">
        <v>3670</v>
      </c>
      <c r="F749" s="3" t="s">
        <v>9065</v>
      </c>
      <c r="G749" s="3" t="s">
        <v>35</v>
      </c>
      <c r="H749" s="3"/>
      <c r="I749" s="3"/>
      <c r="J749" s="3"/>
    </row>
    <row r="750" spans="1:10" ht="51">
      <c r="A750" s="3" t="s">
        <v>182</v>
      </c>
      <c r="B750" s="3" t="s">
        <v>7793</v>
      </c>
      <c r="C750" s="3" t="s">
        <v>7791</v>
      </c>
      <c r="D750" s="3" t="s">
        <v>8553</v>
      </c>
      <c r="E750" s="3" t="s">
        <v>7795</v>
      </c>
      <c r="F750" s="3" t="s">
        <v>8880</v>
      </c>
      <c r="G750" s="3" t="s">
        <v>35</v>
      </c>
      <c r="H750" s="3"/>
      <c r="I750" s="3"/>
      <c r="J750" s="3"/>
    </row>
    <row r="751" spans="1:10" ht="34">
      <c r="A751" s="3" t="s">
        <v>1422</v>
      </c>
      <c r="B751" s="3" t="s">
        <v>7857</v>
      </c>
      <c r="C751" s="3" t="s">
        <v>7855</v>
      </c>
      <c r="D751" s="3" t="s">
        <v>8553</v>
      </c>
      <c r="E751" s="3" t="s">
        <v>7856</v>
      </c>
      <c r="F751" s="3" t="s">
        <v>8838</v>
      </c>
      <c r="G751" s="3" t="s">
        <v>35</v>
      </c>
      <c r="H751" s="3"/>
      <c r="I751" s="3"/>
      <c r="J751" s="3"/>
    </row>
    <row r="752" spans="1:10" ht="68">
      <c r="A752" s="3" t="s">
        <v>3005</v>
      </c>
      <c r="B752" s="3" t="s">
        <v>7956</v>
      </c>
      <c r="C752" s="3" t="s">
        <v>7954</v>
      </c>
      <c r="D752" s="3" t="s">
        <v>8553</v>
      </c>
      <c r="E752" s="3" t="s">
        <v>7955</v>
      </c>
      <c r="F752" s="3" t="s">
        <v>9456</v>
      </c>
      <c r="G752" s="3" t="s">
        <v>35</v>
      </c>
      <c r="H752" s="3"/>
      <c r="I752" s="3"/>
      <c r="J752" s="3"/>
    </row>
    <row r="753" spans="1:10" ht="51">
      <c r="A753" s="3" t="s">
        <v>1972</v>
      </c>
      <c r="B753" s="3" t="s">
        <v>8049</v>
      </c>
      <c r="C753" s="3" t="s">
        <v>8047</v>
      </c>
      <c r="D753" s="3" t="s">
        <v>8553</v>
      </c>
      <c r="E753" s="3" t="s">
        <v>8048</v>
      </c>
      <c r="F753" s="3" t="s">
        <v>8574</v>
      </c>
      <c r="G753" s="3" t="s">
        <v>35</v>
      </c>
      <c r="H753" s="3"/>
      <c r="I753" s="3"/>
      <c r="J753" s="3"/>
    </row>
    <row r="754" spans="1:10" ht="34">
      <c r="A754" s="3" t="s">
        <v>274</v>
      </c>
      <c r="B754" s="3" t="s">
        <v>8129</v>
      </c>
      <c r="C754" s="3" t="s">
        <v>8128</v>
      </c>
      <c r="D754" s="3" t="s">
        <v>8553</v>
      </c>
      <c r="E754" s="3" t="s">
        <v>7794</v>
      </c>
      <c r="F754" s="3" t="s">
        <v>9443</v>
      </c>
      <c r="G754" s="3" t="s">
        <v>35</v>
      </c>
      <c r="H754" s="3"/>
      <c r="I754" s="3"/>
      <c r="J754" s="3"/>
    </row>
    <row r="755" spans="1:10" ht="68">
      <c r="A755" s="3" t="s">
        <v>1239</v>
      </c>
      <c r="B755" s="3" t="s">
        <v>8173</v>
      </c>
      <c r="C755" s="3" t="s">
        <v>8171</v>
      </c>
      <c r="D755" s="3" t="s">
        <v>8553</v>
      </c>
      <c r="E755" s="3" t="s">
        <v>8172</v>
      </c>
      <c r="F755" s="3" t="s">
        <v>9473</v>
      </c>
      <c r="G755" s="3" t="s">
        <v>35</v>
      </c>
      <c r="H755" s="3"/>
      <c r="I755" s="3"/>
      <c r="J755" s="3"/>
    </row>
    <row r="756" spans="1:10" ht="34">
      <c r="A756" s="3" t="s">
        <v>912</v>
      </c>
      <c r="B756" s="3" t="s">
        <v>1321</v>
      </c>
      <c r="C756" s="3" t="s">
        <v>8200</v>
      </c>
      <c r="D756" s="3" t="s">
        <v>8553</v>
      </c>
      <c r="E756" s="3" t="s">
        <v>569</v>
      </c>
      <c r="F756" s="3" t="s">
        <v>8694</v>
      </c>
      <c r="G756" s="3" t="s">
        <v>35</v>
      </c>
      <c r="H756" s="3"/>
      <c r="I756" s="3"/>
      <c r="J756" s="3"/>
    </row>
    <row r="757" spans="1:10" ht="34">
      <c r="A757" s="3" t="s">
        <v>1790</v>
      </c>
      <c r="B757" s="3" t="s">
        <v>4451</v>
      </c>
      <c r="C757" s="3" t="s">
        <v>8324</v>
      </c>
      <c r="D757" s="3" t="s">
        <v>8553</v>
      </c>
      <c r="E757" s="3" t="s">
        <v>8325</v>
      </c>
      <c r="F757" s="3" t="s">
        <v>8574</v>
      </c>
      <c r="G757" s="3" t="s">
        <v>35</v>
      </c>
      <c r="H757" s="3"/>
      <c r="I757" s="3"/>
      <c r="J757" s="3"/>
    </row>
    <row r="758" spans="1:10" ht="68">
      <c r="A758" s="3" t="s">
        <v>3314</v>
      </c>
      <c r="B758" s="3" t="s">
        <v>8454</v>
      </c>
      <c r="C758" s="3" t="s">
        <v>12365</v>
      </c>
      <c r="D758" s="3" t="s">
        <v>8553</v>
      </c>
      <c r="E758" s="3" t="s">
        <v>8453</v>
      </c>
      <c r="F758" s="3" t="s">
        <v>9093</v>
      </c>
      <c r="G758" s="3" t="s">
        <v>146</v>
      </c>
      <c r="H758" s="3"/>
      <c r="I758" s="3"/>
      <c r="J758" s="3"/>
    </row>
    <row r="759" spans="1:10" ht="51">
      <c r="A759" s="3" t="s">
        <v>416</v>
      </c>
      <c r="B759" s="3" t="s">
        <v>8463</v>
      </c>
      <c r="C759" s="3" t="s">
        <v>12368</v>
      </c>
      <c r="D759" s="3" t="s">
        <v>8553</v>
      </c>
      <c r="E759" s="3" t="s">
        <v>8462</v>
      </c>
      <c r="F759" s="3" t="s">
        <v>9093</v>
      </c>
      <c r="G759" s="3" t="s">
        <v>379</v>
      </c>
      <c r="H759" s="3"/>
      <c r="I759" s="3"/>
      <c r="J759" s="3"/>
    </row>
    <row r="760" spans="1:10" ht="34">
      <c r="A760" s="3" t="s">
        <v>1119</v>
      </c>
      <c r="B760" s="3" t="s">
        <v>8478</v>
      </c>
      <c r="C760" s="3" t="s">
        <v>8477</v>
      </c>
      <c r="D760" s="3" t="s">
        <v>8553</v>
      </c>
      <c r="E760" s="3" t="s">
        <v>8479</v>
      </c>
      <c r="F760" s="3" t="s">
        <v>8619</v>
      </c>
      <c r="G760" s="3" t="s">
        <v>35</v>
      </c>
      <c r="H760" s="3"/>
      <c r="I760" s="3"/>
      <c r="J760" s="3"/>
    </row>
    <row r="761" spans="1:10" ht="17">
      <c r="A761" s="3" t="s">
        <v>1119</v>
      </c>
      <c r="B761" s="3" t="s">
        <v>8478</v>
      </c>
      <c r="C761" s="3" t="s">
        <v>8477</v>
      </c>
      <c r="D761" s="3" t="s">
        <v>8553</v>
      </c>
      <c r="E761" s="3" t="s">
        <v>8480</v>
      </c>
      <c r="F761" s="3" t="s">
        <v>9501</v>
      </c>
      <c r="G761" s="3" t="s">
        <v>35</v>
      </c>
      <c r="H761" s="3"/>
      <c r="I761" s="3"/>
      <c r="J761" s="3"/>
    </row>
    <row r="762" spans="1:10" ht="68">
      <c r="A762" s="3" t="s">
        <v>58</v>
      </c>
      <c r="B762" s="3" t="s">
        <v>61</v>
      </c>
      <c r="C762" s="3" t="s">
        <v>59</v>
      </c>
      <c r="D762" s="3" t="s">
        <v>8558</v>
      </c>
      <c r="E762" s="3" t="s">
        <v>60</v>
      </c>
      <c r="F762" s="3" t="s">
        <v>8583</v>
      </c>
      <c r="G762" s="3" t="s">
        <v>35</v>
      </c>
      <c r="H762" s="3"/>
      <c r="I762" s="3"/>
      <c r="J762" s="3"/>
    </row>
    <row r="763" spans="1:10" ht="51">
      <c r="A763" s="3" t="s">
        <v>647</v>
      </c>
      <c r="B763" s="3" t="s">
        <v>650</v>
      </c>
      <c r="C763" s="3" t="s">
        <v>648</v>
      </c>
      <c r="D763" s="3" t="s">
        <v>8558</v>
      </c>
      <c r="E763" s="3" t="s">
        <v>651</v>
      </c>
      <c r="F763" s="3" t="s">
        <v>8708</v>
      </c>
      <c r="G763" s="3" t="s">
        <v>35</v>
      </c>
      <c r="H763" s="3"/>
      <c r="I763" s="3"/>
      <c r="J763" s="3"/>
    </row>
    <row r="764" spans="1:10" ht="17">
      <c r="A764" s="3" t="s">
        <v>821</v>
      </c>
      <c r="B764" s="3" t="s">
        <v>824</v>
      </c>
      <c r="C764" s="3" t="s">
        <v>822</v>
      </c>
      <c r="D764" s="3" t="s">
        <v>8558</v>
      </c>
      <c r="E764" s="3" t="s">
        <v>823</v>
      </c>
      <c r="F764" s="3" t="s">
        <v>8737</v>
      </c>
      <c r="G764" s="3" t="s">
        <v>35</v>
      </c>
      <c r="H764" s="3"/>
      <c r="I764" s="3"/>
      <c r="J764" s="3"/>
    </row>
    <row r="765" spans="1:10" ht="68">
      <c r="A765" s="3" t="s">
        <v>489</v>
      </c>
      <c r="B765" s="3" t="s">
        <v>863</v>
      </c>
      <c r="C765" s="3" t="s">
        <v>861</v>
      </c>
      <c r="D765" s="3" t="s">
        <v>8558</v>
      </c>
      <c r="E765" s="3" t="s">
        <v>862</v>
      </c>
      <c r="F765" s="3" t="s">
        <v>8745</v>
      </c>
      <c r="G765" s="3" t="s">
        <v>35</v>
      </c>
      <c r="H765" s="3"/>
      <c r="I765" s="3"/>
      <c r="J765" s="3"/>
    </row>
    <row r="766" spans="1:10" ht="68">
      <c r="A766" s="3" t="s">
        <v>489</v>
      </c>
      <c r="B766" s="3" t="s">
        <v>863</v>
      </c>
      <c r="C766" s="3" t="s">
        <v>861</v>
      </c>
      <c r="D766" s="3" t="s">
        <v>8558</v>
      </c>
      <c r="E766" s="3" t="s">
        <v>862</v>
      </c>
      <c r="F766" s="3" t="s">
        <v>8745</v>
      </c>
      <c r="G766" s="3" t="s">
        <v>35</v>
      </c>
      <c r="H766" s="3"/>
      <c r="I766" s="3"/>
      <c r="J766" s="3"/>
    </row>
    <row r="767" spans="1:10" ht="68">
      <c r="A767" s="3" t="s">
        <v>346</v>
      </c>
      <c r="B767" s="3" t="s">
        <v>893</v>
      </c>
      <c r="C767" s="3" t="s">
        <v>892</v>
      </c>
      <c r="D767" s="3" t="s">
        <v>8558</v>
      </c>
      <c r="E767" s="3" t="s">
        <v>862</v>
      </c>
      <c r="F767" s="3" t="s">
        <v>8745</v>
      </c>
      <c r="G767" s="3" t="s">
        <v>35</v>
      </c>
      <c r="H767" s="3"/>
      <c r="I767" s="3"/>
      <c r="J767" s="3"/>
    </row>
    <row r="768" spans="1:10" ht="34">
      <c r="A768" s="3" t="s">
        <v>912</v>
      </c>
      <c r="B768" s="3" t="s">
        <v>915</v>
      </c>
      <c r="C768" s="3" t="s">
        <v>913</v>
      </c>
      <c r="D768" s="3" t="s">
        <v>8558</v>
      </c>
      <c r="E768" s="3" t="s">
        <v>914</v>
      </c>
      <c r="F768" s="3" t="s">
        <v>8753</v>
      </c>
      <c r="G768" s="3" t="s">
        <v>35</v>
      </c>
      <c r="H768" s="3"/>
      <c r="I768" s="3"/>
      <c r="J768" s="3"/>
    </row>
    <row r="769" spans="1:10" ht="34">
      <c r="A769" s="3" t="s">
        <v>912</v>
      </c>
      <c r="B769" s="3" t="s">
        <v>915</v>
      </c>
      <c r="C769" s="3" t="s">
        <v>913</v>
      </c>
      <c r="D769" s="3" t="s">
        <v>8558</v>
      </c>
      <c r="E769" s="3" t="s">
        <v>916</v>
      </c>
      <c r="F769" s="3" t="s">
        <v>8754</v>
      </c>
      <c r="G769" s="3" t="s">
        <v>35</v>
      </c>
      <c r="H769" s="3"/>
      <c r="I769" s="3"/>
      <c r="J769" s="3"/>
    </row>
    <row r="770" spans="1:10" ht="34">
      <c r="A770" s="3" t="s">
        <v>917</v>
      </c>
      <c r="B770" s="3" t="s">
        <v>919</v>
      </c>
      <c r="C770" s="3" t="s">
        <v>918</v>
      </c>
      <c r="D770" s="3" t="s">
        <v>8558</v>
      </c>
      <c r="E770" s="3" t="s">
        <v>862</v>
      </c>
      <c r="F770" s="3" t="s">
        <v>8745</v>
      </c>
      <c r="G770" s="3" t="s">
        <v>35</v>
      </c>
      <c r="H770" s="3"/>
      <c r="I770" s="3"/>
      <c r="J770" s="3"/>
    </row>
    <row r="771" spans="1:10" ht="34">
      <c r="A771" s="3" t="s">
        <v>928</v>
      </c>
      <c r="B771" s="3" t="s">
        <v>930</v>
      </c>
      <c r="C771" s="3" t="s">
        <v>929</v>
      </c>
      <c r="D771" s="3" t="s">
        <v>8558</v>
      </c>
      <c r="E771" s="3" t="s">
        <v>862</v>
      </c>
      <c r="F771" s="3" t="s">
        <v>8745</v>
      </c>
      <c r="G771" s="3" t="s">
        <v>35</v>
      </c>
      <c r="H771" s="3"/>
      <c r="I771" s="3"/>
      <c r="J771" s="3"/>
    </row>
    <row r="772" spans="1:10" ht="51">
      <c r="A772" s="3" t="s">
        <v>996</v>
      </c>
      <c r="B772" s="3" t="s">
        <v>915</v>
      </c>
      <c r="C772" s="3" t="s">
        <v>997</v>
      </c>
      <c r="D772" s="3" t="s">
        <v>8558</v>
      </c>
      <c r="E772" s="3" t="s">
        <v>914</v>
      </c>
      <c r="F772" s="3" t="s">
        <v>8753</v>
      </c>
      <c r="G772" s="3" t="s">
        <v>35</v>
      </c>
      <c r="H772" s="3"/>
      <c r="I772" s="3"/>
      <c r="J772" s="3"/>
    </row>
    <row r="773" spans="1:10" ht="51">
      <c r="A773" s="3" t="s">
        <v>996</v>
      </c>
      <c r="B773" s="3" t="s">
        <v>915</v>
      </c>
      <c r="C773" s="3" t="s">
        <v>997</v>
      </c>
      <c r="D773" s="3" t="s">
        <v>8558</v>
      </c>
      <c r="E773" s="3" t="s">
        <v>916</v>
      </c>
      <c r="F773" s="3" t="s">
        <v>8754</v>
      </c>
      <c r="G773" s="3" t="s">
        <v>35</v>
      </c>
      <c r="H773" s="3"/>
      <c r="I773" s="3"/>
      <c r="J773" s="3"/>
    </row>
    <row r="774" spans="1:10" ht="85">
      <c r="A774" s="3" t="s">
        <v>196</v>
      </c>
      <c r="B774" s="3" t="s">
        <v>919</v>
      </c>
      <c r="C774" s="3" t="s">
        <v>1100</v>
      </c>
      <c r="D774" s="3" t="s">
        <v>8558</v>
      </c>
      <c r="E774" s="3" t="s">
        <v>862</v>
      </c>
      <c r="F774" s="3" t="s">
        <v>8745</v>
      </c>
      <c r="G774" s="3" t="s">
        <v>35</v>
      </c>
      <c r="H774" s="3"/>
      <c r="I774" s="3"/>
      <c r="J774" s="3"/>
    </row>
    <row r="775" spans="1:10" ht="34">
      <c r="A775" s="3" t="s">
        <v>1101</v>
      </c>
      <c r="B775" s="3" t="s">
        <v>919</v>
      </c>
      <c r="C775" s="3" t="s">
        <v>1102</v>
      </c>
      <c r="D775" s="3" t="s">
        <v>8558</v>
      </c>
      <c r="E775" s="3" t="s">
        <v>862</v>
      </c>
      <c r="F775" s="3" t="s">
        <v>8745</v>
      </c>
      <c r="G775" s="3" t="s">
        <v>35</v>
      </c>
      <c r="H775" s="3"/>
      <c r="I775" s="3"/>
      <c r="J775" s="3"/>
    </row>
    <row r="776" spans="1:10" ht="34">
      <c r="A776" s="3" t="s">
        <v>1113</v>
      </c>
      <c r="B776" s="3" t="s">
        <v>893</v>
      </c>
      <c r="C776" s="3" t="s">
        <v>1114</v>
      </c>
      <c r="D776" s="3" t="s">
        <v>8558</v>
      </c>
      <c r="E776" s="3" t="s">
        <v>862</v>
      </c>
      <c r="F776" s="3" t="s">
        <v>8745</v>
      </c>
      <c r="G776" s="3" t="s">
        <v>35</v>
      </c>
      <c r="H776" s="3"/>
      <c r="I776" s="3"/>
      <c r="J776" s="3"/>
    </row>
    <row r="777" spans="1:10" ht="51">
      <c r="A777" s="3" t="s">
        <v>1259</v>
      </c>
      <c r="B777" s="3" t="s">
        <v>1261</v>
      </c>
      <c r="C777" s="3" t="s">
        <v>1260</v>
      </c>
      <c r="D777" s="3" t="s">
        <v>8558</v>
      </c>
      <c r="E777" s="3" t="s">
        <v>862</v>
      </c>
      <c r="F777" s="3" t="s">
        <v>8745</v>
      </c>
      <c r="G777" s="3" t="s">
        <v>35</v>
      </c>
      <c r="H777" s="3"/>
      <c r="I777" s="3"/>
      <c r="J777" s="3"/>
    </row>
    <row r="778" spans="1:10" ht="51">
      <c r="A778" s="3" t="s">
        <v>1295</v>
      </c>
      <c r="B778" s="3" t="s">
        <v>1298</v>
      </c>
      <c r="C778" s="3" t="s">
        <v>1296</v>
      </c>
      <c r="D778" s="3" t="s">
        <v>8558</v>
      </c>
      <c r="E778" s="3" t="s">
        <v>862</v>
      </c>
      <c r="F778" s="3" t="s">
        <v>8745</v>
      </c>
      <c r="G778" s="3" t="s">
        <v>35</v>
      </c>
      <c r="H778" s="3"/>
      <c r="I778" s="3"/>
      <c r="J778" s="3"/>
    </row>
    <row r="779" spans="1:10" ht="34">
      <c r="A779" s="3" t="s">
        <v>1432</v>
      </c>
      <c r="B779" s="3" t="s">
        <v>1435</v>
      </c>
      <c r="C779" s="3" t="s">
        <v>1433</v>
      </c>
      <c r="D779" s="3" t="s">
        <v>8558</v>
      </c>
      <c r="E779" s="3" t="s">
        <v>862</v>
      </c>
      <c r="F779" s="3" t="s">
        <v>8745</v>
      </c>
      <c r="G779" s="3" t="s">
        <v>35</v>
      </c>
      <c r="H779" s="3"/>
      <c r="I779" s="3"/>
      <c r="J779" s="3"/>
    </row>
    <row r="780" spans="1:10" ht="51">
      <c r="A780" s="3" t="s">
        <v>1469</v>
      </c>
      <c r="B780" s="3" t="s">
        <v>1471</v>
      </c>
      <c r="C780" s="3" t="s">
        <v>1470</v>
      </c>
      <c r="D780" s="3" t="s">
        <v>8558</v>
      </c>
      <c r="E780" s="3" t="s">
        <v>862</v>
      </c>
      <c r="F780" s="3" t="s">
        <v>8745</v>
      </c>
      <c r="G780" s="3" t="s">
        <v>35</v>
      </c>
      <c r="H780" s="3"/>
      <c r="I780" s="3"/>
      <c r="J780" s="3"/>
    </row>
    <row r="781" spans="1:10" ht="51">
      <c r="A781" s="3" t="s">
        <v>1469</v>
      </c>
      <c r="B781" s="3" t="s">
        <v>1471</v>
      </c>
      <c r="C781" s="3" t="s">
        <v>1470</v>
      </c>
      <c r="D781" s="3" t="s">
        <v>8558</v>
      </c>
      <c r="E781" s="3" t="s">
        <v>862</v>
      </c>
      <c r="F781" s="3" t="s">
        <v>8745</v>
      </c>
      <c r="G781" s="3" t="s">
        <v>35</v>
      </c>
      <c r="H781" s="3"/>
      <c r="I781" s="3"/>
      <c r="J781" s="3"/>
    </row>
    <row r="782" spans="1:10" ht="34">
      <c r="A782" s="3" t="s">
        <v>274</v>
      </c>
      <c r="B782" s="3" t="s">
        <v>1506</v>
      </c>
      <c r="C782" s="3" t="s">
        <v>1504</v>
      </c>
      <c r="D782" s="3" t="s">
        <v>8558</v>
      </c>
      <c r="E782" s="3" t="s">
        <v>1505</v>
      </c>
      <c r="F782" s="3" t="s">
        <v>8708</v>
      </c>
      <c r="G782" s="3" t="s">
        <v>35</v>
      </c>
      <c r="H782" s="3"/>
      <c r="I782" s="3"/>
      <c r="J782" s="3"/>
    </row>
    <row r="783" spans="1:10" ht="34">
      <c r="A783" s="3" t="s">
        <v>1273</v>
      </c>
      <c r="B783" s="3" t="s">
        <v>1519</v>
      </c>
      <c r="C783" s="3" t="s">
        <v>1518</v>
      </c>
      <c r="D783" s="3" t="s">
        <v>8558</v>
      </c>
      <c r="E783" s="3" t="s">
        <v>862</v>
      </c>
      <c r="F783" s="3" t="s">
        <v>8745</v>
      </c>
      <c r="G783" s="3" t="s">
        <v>35</v>
      </c>
      <c r="H783" s="3"/>
      <c r="I783" s="3"/>
      <c r="J783" s="3"/>
    </row>
    <row r="784" spans="1:10" ht="34">
      <c r="A784" s="3" t="s">
        <v>1026</v>
      </c>
      <c r="B784" s="3" t="s">
        <v>1523</v>
      </c>
      <c r="C784" s="3" t="s">
        <v>1521</v>
      </c>
      <c r="D784" s="3" t="s">
        <v>8558</v>
      </c>
      <c r="E784" s="3" t="s">
        <v>916</v>
      </c>
      <c r="F784" s="3" t="s">
        <v>8754</v>
      </c>
      <c r="G784" s="3" t="s">
        <v>35</v>
      </c>
      <c r="H784" s="3"/>
      <c r="I784" s="3"/>
      <c r="J784" s="3"/>
    </row>
    <row r="785" spans="1:10" ht="68">
      <c r="A785" s="3" t="s">
        <v>1670</v>
      </c>
      <c r="B785" s="3" t="s">
        <v>1672</v>
      </c>
      <c r="C785" s="3" t="s">
        <v>1671</v>
      </c>
      <c r="D785" s="3" t="s">
        <v>8558</v>
      </c>
      <c r="E785" s="3" t="s">
        <v>862</v>
      </c>
      <c r="F785" s="3" t="s">
        <v>8745</v>
      </c>
      <c r="G785" s="3" t="s">
        <v>35</v>
      </c>
      <c r="H785" s="3"/>
      <c r="I785" s="3"/>
      <c r="J785" s="3"/>
    </row>
    <row r="786" spans="1:10" ht="34">
      <c r="A786" s="3" t="s">
        <v>1906</v>
      </c>
      <c r="B786" s="3" t="s">
        <v>1908</v>
      </c>
      <c r="C786" s="3" t="s">
        <v>1907</v>
      </c>
      <c r="D786" s="3" t="s">
        <v>8558</v>
      </c>
      <c r="E786" s="3" t="s">
        <v>862</v>
      </c>
      <c r="F786" s="3" t="s">
        <v>8745</v>
      </c>
      <c r="G786" s="3" t="s">
        <v>35</v>
      </c>
      <c r="H786" s="3"/>
      <c r="I786" s="3"/>
      <c r="J786" s="3"/>
    </row>
    <row r="787" spans="1:10" ht="51">
      <c r="A787" s="3" t="s">
        <v>1126</v>
      </c>
      <c r="B787" s="3" t="s">
        <v>1998</v>
      </c>
      <c r="C787" s="3" t="s">
        <v>1997</v>
      </c>
      <c r="D787" s="3" t="s">
        <v>8558</v>
      </c>
      <c r="E787" s="3" t="s">
        <v>916</v>
      </c>
      <c r="F787" s="3" t="s">
        <v>8754</v>
      </c>
      <c r="G787" s="3" t="s">
        <v>35</v>
      </c>
      <c r="H787" s="3"/>
      <c r="I787" s="3"/>
      <c r="J787" s="3"/>
    </row>
    <row r="788" spans="1:10" ht="17">
      <c r="A788" s="3" t="s">
        <v>2088</v>
      </c>
      <c r="B788" s="3" t="s">
        <v>919</v>
      </c>
      <c r="C788" s="3" t="s">
        <v>2089</v>
      </c>
      <c r="D788" s="3" t="s">
        <v>8558</v>
      </c>
      <c r="E788" s="3" t="s">
        <v>862</v>
      </c>
      <c r="F788" s="3" t="s">
        <v>8745</v>
      </c>
      <c r="G788" s="3" t="s">
        <v>35</v>
      </c>
      <c r="H788" s="3"/>
      <c r="I788" s="3"/>
      <c r="J788" s="3"/>
    </row>
    <row r="789" spans="1:10" ht="34">
      <c r="A789" s="3" t="s">
        <v>2107</v>
      </c>
      <c r="B789" s="3" t="s">
        <v>2109</v>
      </c>
      <c r="C789" s="3" t="s">
        <v>2108</v>
      </c>
      <c r="D789" s="3" t="s">
        <v>8558</v>
      </c>
      <c r="E789" s="3" t="s">
        <v>862</v>
      </c>
      <c r="F789" s="3" t="s">
        <v>8745</v>
      </c>
      <c r="G789" s="3" t="s">
        <v>35</v>
      </c>
      <c r="H789" s="3"/>
      <c r="I789" s="3"/>
      <c r="J789" s="3"/>
    </row>
    <row r="790" spans="1:10" ht="17">
      <c r="A790" s="3" t="s">
        <v>2134</v>
      </c>
      <c r="B790" s="3" t="s">
        <v>2136</v>
      </c>
      <c r="C790" s="3" t="s">
        <v>2135</v>
      </c>
      <c r="D790" s="3" t="s">
        <v>8558</v>
      </c>
      <c r="E790" s="3" t="s">
        <v>862</v>
      </c>
      <c r="F790" s="3" t="s">
        <v>8745</v>
      </c>
      <c r="G790" s="3" t="s">
        <v>35</v>
      </c>
      <c r="H790" s="3"/>
      <c r="I790" s="3"/>
      <c r="J790" s="3"/>
    </row>
    <row r="791" spans="1:10" ht="51">
      <c r="A791" s="3" t="s">
        <v>1101</v>
      </c>
      <c r="B791" s="3" t="s">
        <v>919</v>
      </c>
      <c r="C791" s="3" t="s">
        <v>2273</v>
      </c>
      <c r="D791" s="3" t="s">
        <v>8558</v>
      </c>
      <c r="E791" s="3" t="s">
        <v>862</v>
      </c>
      <c r="F791" s="3" t="s">
        <v>8745</v>
      </c>
      <c r="G791" s="3" t="s">
        <v>35</v>
      </c>
      <c r="H791" s="3"/>
      <c r="I791" s="3"/>
      <c r="J791" s="3"/>
    </row>
    <row r="792" spans="1:10" ht="51">
      <c r="A792" s="3" t="s">
        <v>975</v>
      </c>
      <c r="B792" s="3" t="s">
        <v>919</v>
      </c>
      <c r="C792" s="3" t="s">
        <v>2356</v>
      </c>
      <c r="D792" s="3" t="s">
        <v>8558</v>
      </c>
      <c r="E792" s="3" t="s">
        <v>862</v>
      </c>
      <c r="F792" s="3" t="s">
        <v>8745</v>
      </c>
      <c r="G792" s="3" t="s">
        <v>35</v>
      </c>
      <c r="H792" s="3"/>
      <c r="I792" s="3"/>
      <c r="J792" s="3"/>
    </row>
    <row r="793" spans="1:10" ht="17">
      <c r="A793" s="3" t="s">
        <v>2558</v>
      </c>
      <c r="B793" s="3" t="s">
        <v>2560</v>
      </c>
      <c r="C793" s="3" t="s">
        <v>2559</v>
      </c>
      <c r="D793" s="3" t="s">
        <v>8558</v>
      </c>
      <c r="E793" s="3" t="s">
        <v>823</v>
      </c>
      <c r="F793" s="3" t="s">
        <v>8737</v>
      </c>
      <c r="G793" s="3" t="s">
        <v>35</v>
      </c>
      <c r="H793" s="3"/>
      <c r="I793" s="3"/>
      <c r="J793" s="3"/>
    </row>
    <row r="794" spans="1:10" ht="34">
      <c r="A794" s="3" t="s">
        <v>321</v>
      </c>
      <c r="B794" s="3" t="s">
        <v>2625</v>
      </c>
      <c r="C794" s="3" t="s">
        <v>2623</v>
      </c>
      <c r="D794" s="3" t="s">
        <v>8558</v>
      </c>
      <c r="E794" s="3" t="s">
        <v>2624</v>
      </c>
      <c r="F794" s="3" t="s">
        <v>8950</v>
      </c>
      <c r="G794" s="3" t="s">
        <v>35</v>
      </c>
      <c r="H794" s="3"/>
      <c r="I794" s="3"/>
      <c r="J794" s="3"/>
    </row>
    <row r="795" spans="1:10" ht="34">
      <c r="A795" s="3" t="s">
        <v>1225</v>
      </c>
      <c r="B795" s="3" t="s">
        <v>919</v>
      </c>
      <c r="C795" s="3" t="s">
        <v>2866</v>
      </c>
      <c r="D795" s="3" t="s">
        <v>8558</v>
      </c>
      <c r="E795" s="3" t="s">
        <v>862</v>
      </c>
      <c r="F795" s="3" t="s">
        <v>8745</v>
      </c>
      <c r="G795" s="3" t="s">
        <v>35</v>
      </c>
      <c r="H795" s="3"/>
      <c r="I795" s="3"/>
      <c r="J795" s="3"/>
    </row>
    <row r="796" spans="1:10" ht="51">
      <c r="A796" s="3" t="s">
        <v>2913</v>
      </c>
      <c r="B796" s="3" t="s">
        <v>2915</v>
      </c>
      <c r="C796" s="3" t="s">
        <v>2914</v>
      </c>
      <c r="D796" s="3" t="s">
        <v>8558</v>
      </c>
      <c r="E796" s="3" t="s">
        <v>2916</v>
      </c>
      <c r="F796" s="3" t="s">
        <v>8980</v>
      </c>
      <c r="G796" s="3" t="s">
        <v>35</v>
      </c>
      <c r="H796" s="3"/>
      <c r="I796" s="3"/>
      <c r="J796" s="3"/>
    </row>
    <row r="797" spans="1:10" ht="119">
      <c r="A797" s="3" t="s">
        <v>446</v>
      </c>
      <c r="B797" s="3" t="s">
        <v>2991</v>
      </c>
      <c r="C797" s="3" t="s">
        <v>2989</v>
      </c>
      <c r="D797" s="3" t="s">
        <v>8558</v>
      </c>
      <c r="E797" s="3" t="s">
        <v>862</v>
      </c>
      <c r="F797" s="3" t="s">
        <v>8745</v>
      </c>
      <c r="G797" s="3" t="s">
        <v>35</v>
      </c>
      <c r="H797" s="3"/>
      <c r="I797" s="3"/>
      <c r="J797" s="3"/>
    </row>
    <row r="798" spans="1:10" ht="51">
      <c r="A798" s="3" t="s">
        <v>489</v>
      </c>
      <c r="B798" s="3" t="s">
        <v>3040</v>
      </c>
      <c r="C798" s="3" t="s">
        <v>3039</v>
      </c>
      <c r="D798" s="3" t="s">
        <v>8558</v>
      </c>
      <c r="E798" s="3" t="s">
        <v>916</v>
      </c>
      <c r="F798" s="3" t="s">
        <v>8754</v>
      </c>
      <c r="G798" s="3" t="s">
        <v>35</v>
      </c>
      <c r="H798" s="3"/>
      <c r="I798" s="3"/>
      <c r="J798" s="3"/>
    </row>
    <row r="799" spans="1:10" ht="17">
      <c r="A799" s="3" t="s">
        <v>129</v>
      </c>
      <c r="B799" s="3" t="s">
        <v>3104</v>
      </c>
      <c r="C799" s="3" t="s">
        <v>3103</v>
      </c>
      <c r="D799" s="3" t="s">
        <v>8558</v>
      </c>
      <c r="E799" s="3" t="s">
        <v>862</v>
      </c>
      <c r="F799" s="3" t="s">
        <v>8745</v>
      </c>
      <c r="G799" s="3" t="s">
        <v>35</v>
      </c>
      <c r="H799" s="3"/>
      <c r="I799" s="3"/>
      <c r="J799" s="3"/>
    </row>
    <row r="800" spans="1:10" ht="51">
      <c r="A800" s="3" t="s">
        <v>996</v>
      </c>
      <c r="B800" s="3" t="s">
        <v>3195</v>
      </c>
      <c r="C800" s="3" t="s">
        <v>3193</v>
      </c>
      <c r="D800" s="3" t="s">
        <v>8558</v>
      </c>
      <c r="E800" s="3" t="s">
        <v>914</v>
      </c>
      <c r="F800" s="3" t="s">
        <v>8753</v>
      </c>
      <c r="G800" s="3" t="s">
        <v>35</v>
      </c>
      <c r="H800" s="3"/>
      <c r="I800" s="3"/>
      <c r="J800" s="3"/>
    </row>
    <row r="801" spans="1:10" ht="34">
      <c r="A801" s="3" t="s">
        <v>2469</v>
      </c>
      <c r="B801" s="3" t="s">
        <v>3243</v>
      </c>
      <c r="C801" s="3" t="s">
        <v>3242</v>
      </c>
      <c r="D801" s="3" t="s">
        <v>8558</v>
      </c>
      <c r="E801" s="3" t="s">
        <v>916</v>
      </c>
      <c r="F801" s="3" t="s">
        <v>8754</v>
      </c>
      <c r="G801" s="3" t="s">
        <v>35</v>
      </c>
      <c r="H801" s="3"/>
      <c r="I801" s="3"/>
      <c r="J801" s="3"/>
    </row>
    <row r="802" spans="1:10" ht="34">
      <c r="A802" s="3" t="s">
        <v>961</v>
      </c>
      <c r="B802" s="3" t="s">
        <v>824</v>
      </c>
      <c r="C802" s="3" t="s">
        <v>3339</v>
      </c>
      <c r="D802" s="3" t="s">
        <v>8558</v>
      </c>
      <c r="E802" s="3" t="s">
        <v>823</v>
      </c>
      <c r="F802" s="3" t="s">
        <v>8737</v>
      </c>
      <c r="G802" s="3" t="s">
        <v>35</v>
      </c>
      <c r="H802" s="3"/>
      <c r="I802" s="3"/>
      <c r="J802" s="3"/>
    </row>
    <row r="803" spans="1:10" ht="34">
      <c r="A803" s="3" t="s">
        <v>1589</v>
      </c>
      <c r="B803" s="3" t="s">
        <v>3512</v>
      </c>
      <c r="C803" s="3" t="s">
        <v>3510</v>
      </c>
      <c r="D803" s="3" t="s">
        <v>8558</v>
      </c>
      <c r="E803" s="3" t="s">
        <v>3511</v>
      </c>
      <c r="F803" s="3" t="s">
        <v>9047</v>
      </c>
      <c r="G803" s="3" t="s">
        <v>35</v>
      </c>
      <c r="H803" s="3"/>
      <c r="I803" s="3"/>
      <c r="J803" s="3"/>
    </row>
    <row r="804" spans="1:10" ht="51">
      <c r="A804" s="3" t="s">
        <v>2171</v>
      </c>
      <c r="B804" s="3" t="s">
        <v>3591</v>
      </c>
      <c r="C804" s="3" t="s">
        <v>3590</v>
      </c>
      <c r="D804" s="3" t="s">
        <v>8558</v>
      </c>
      <c r="E804" s="3" t="s">
        <v>3592</v>
      </c>
      <c r="F804" s="3" t="s">
        <v>8708</v>
      </c>
      <c r="G804" s="3" t="s">
        <v>35</v>
      </c>
      <c r="H804" s="3"/>
      <c r="I804" s="3"/>
      <c r="J804" s="3"/>
    </row>
    <row r="805" spans="1:10" ht="34">
      <c r="A805" s="3" t="s">
        <v>3623</v>
      </c>
      <c r="B805" s="3" t="s">
        <v>3625</v>
      </c>
      <c r="C805" s="3" t="s">
        <v>3624</v>
      </c>
      <c r="D805" s="3" t="s">
        <v>8558</v>
      </c>
      <c r="E805" s="3" t="s">
        <v>862</v>
      </c>
      <c r="F805" s="3" t="s">
        <v>8745</v>
      </c>
      <c r="G805" s="3" t="s">
        <v>35</v>
      </c>
      <c r="H805" s="3"/>
      <c r="I805" s="3"/>
      <c r="J805" s="3"/>
    </row>
    <row r="806" spans="1:10" ht="170">
      <c r="A806" s="3" t="s">
        <v>3286</v>
      </c>
      <c r="B806" s="3" t="s">
        <v>3774</v>
      </c>
      <c r="C806" s="3" t="s">
        <v>3772</v>
      </c>
      <c r="D806" s="3" t="s">
        <v>8558</v>
      </c>
      <c r="E806" s="3" t="s">
        <v>3776</v>
      </c>
      <c r="F806" s="3" t="s">
        <v>8708</v>
      </c>
      <c r="G806" s="3" t="s">
        <v>35</v>
      </c>
      <c r="H806" s="3"/>
      <c r="I806" s="3"/>
      <c r="J806" s="3"/>
    </row>
    <row r="807" spans="1:10" ht="17">
      <c r="A807" s="3" t="s">
        <v>3005</v>
      </c>
      <c r="B807" s="3" t="s">
        <v>3814</v>
      </c>
      <c r="C807" s="3" t="s">
        <v>3813</v>
      </c>
      <c r="D807" s="3" t="s">
        <v>8558</v>
      </c>
      <c r="E807" s="3" t="s">
        <v>3815</v>
      </c>
      <c r="F807" s="3" t="s">
        <v>9081</v>
      </c>
      <c r="G807" s="3" t="s">
        <v>35</v>
      </c>
      <c r="H807" s="3"/>
      <c r="I807" s="3"/>
      <c r="J807" s="3"/>
    </row>
    <row r="808" spans="1:10" ht="34">
      <c r="A808" s="3" t="s">
        <v>2891</v>
      </c>
      <c r="B808" s="3" t="s">
        <v>3823</v>
      </c>
      <c r="C808" s="3" t="s">
        <v>3822</v>
      </c>
      <c r="D808" s="3" t="s">
        <v>8558</v>
      </c>
      <c r="E808" s="3" t="s">
        <v>862</v>
      </c>
      <c r="F808" s="3" t="s">
        <v>8745</v>
      </c>
      <c r="G808" s="3" t="s">
        <v>35</v>
      </c>
      <c r="H808" s="3"/>
      <c r="I808" s="3"/>
      <c r="J808" s="3"/>
    </row>
    <row r="809" spans="1:10" ht="34">
      <c r="A809" s="3" t="s">
        <v>2891</v>
      </c>
      <c r="B809" s="3" t="s">
        <v>3823</v>
      </c>
      <c r="C809" s="3" t="s">
        <v>3822</v>
      </c>
      <c r="D809" s="3" t="s">
        <v>8558</v>
      </c>
      <c r="E809" s="3" t="s">
        <v>823</v>
      </c>
      <c r="F809" s="3" t="s">
        <v>8737</v>
      </c>
      <c r="G809" s="3" t="s">
        <v>35</v>
      </c>
      <c r="H809" s="3"/>
      <c r="I809" s="3"/>
      <c r="J809" s="3"/>
    </row>
    <row r="810" spans="1:10" ht="68">
      <c r="A810" s="3" t="s">
        <v>1584</v>
      </c>
      <c r="B810" s="3" t="s">
        <v>4147</v>
      </c>
      <c r="C810" s="3" t="s">
        <v>11781</v>
      </c>
      <c r="D810" s="3" t="s">
        <v>8558</v>
      </c>
      <c r="E810" s="3" t="s">
        <v>4146</v>
      </c>
      <c r="F810" s="3" t="s">
        <v>9081</v>
      </c>
      <c r="G810" s="3" t="s">
        <v>5062</v>
      </c>
      <c r="H810" s="3"/>
      <c r="I810" s="3"/>
      <c r="J810" s="3"/>
    </row>
    <row r="811" spans="1:10" ht="17">
      <c r="A811" s="3" t="s">
        <v>958</v>
      </c>
      <c r="B811" s="3" t="s">
        <v>915</v>
      </c>
      <c r="C811" s="3" t="s">
        <v>4160</v>
      </c>
      <c r="D811" s="3" t="s">
        <v>8558</v>
      </c>
      <c r="E811" s="3" t="s">
        <v>914</v>
      </c>
      <c r="F811" s="3" t="s">
        <v>8753</v>
      </c>
      <c r="G811" s="3" t="s">
        <v>35</v>
      </c>
      <c r="H811" s="3"/>
      <c r="I811" s="3"/>
      <c r="J811" s="3"/>
    </row>
    <row r="812" spans="1:10" ht="17">
      <c r="A812" s="3" t="s">
        <v>958</v>
      </c>
      <c r="B812" s="3" t="s">
        <v>915</v>
      </c>
      <c r="C812" s="3" t="s">
        <v>4160</v>
      </c>
      <c r="D812" s="3" t="s">
        <v>8558</v>
      </c>
      <c r="E812" s="3" t="s">
        <v>916</v>
      </c>
      <c r="F812" s="3" t="s">
        <v>8754</v>
      </c>
      <c r="G812" s="3" t="s">
        <v>35</v>
      </c>
      <c r="H812" s="3"/>
      <c r="I812" s="3"/>
      <c r="J812" s="3"/>
    </row>
    <row r="813" spans="1:10" ht="68">
      <c r="A813" s="3" t="s">
        <v>407</v>
      </c>
      <c r="B813" s="3" t="s">
        <v>4191</v>
      </c>
      <c r="C813" s="3" t="s">
        <v>4190</v>
      </c>
      <c r="D813" s="3" t="s">
        <v>8558</v>
      </c>
      <c r="E813" s="3" t="s">
        <v>862</v>
      </c>
      <c r="F813" s="3" t="s">
        <v>8745</v>
      </c>
      <c r="G813" s="3" t="s">
        <v>35</v>
      </c>
      <c r="H813" s="3"/>
      <c r="I813" s="3"/>
      <c r="J813" s="3"/>
    </row>
    <row r="814" spans="1:10" ht="68">
      <c r="A814" s="3" t="s">
        <v>407</v>
      </c>
      <c r="B814" s="3" t="s">
        <v>4191</v>
      </c>
      <c r="C814" s="3" t="s">
        <v>4190</v>
      </c>
      <c r="D814" s="3" t="s">
        <v>8558</v>
      </c>
      <c r="E814" s="3" t="s">
        <v>4192</v>
      </c>
      <c r="F814" s="3" t="s">
        <v>8708</v>
      </c>
      <c r="G814" s="3" t="s">
        <v>35</v>
      </c>
      <c r="H814" s="3"/>
      <c r="I814" s="3"/>
      <c r="J814" s="3"/>
    </row>
    <row r="815" spans="1:10" ht="51">
      <c r="A815" s="3" t="s">
        <v>2661</v>
      </c>
      <c r="B815" s="3" t="s">
        <v>4350</v>
      </c>
      <c r="C815" s="3" t="s">
        <v>4349</v>
      </c>
      <c r="D815" s="3" t="s">
        <v>8558</v>
      </c>
      <c r="E815" s="3" t="s">
        <v>862</v>
      </c>
      <c r="F815" s="3" t="s">
        <v>8745</v>
      </c>
      <c r="G815" s="3" t="s">
        <v>35</v>
      </c>
      <c r="H815" s="3"/>
      <c r="I815" s="3"/>
      <c r="J815" s="3"/>
    </row>
    <row r="816" spans="1:10" ht="51">
      <c r="A816" s="3" t="s">
        <v>274</v>
      </c>
      <c r="B816" s="3" t="s">
        <v>4492</v>
      </c>
      <c r="C816" s="3" t="s">
        <v>11821</v>
      </c>
      <c r="D816" s="3" t="s">
        <v>8558</v>
      </c>
      <c r="E816" s="3" t="s">
        <v>4494</v>
      </c>
      <c r="F816" s="3" t="s">
        <v>9081</v>
      </c>
      <c r="G816" s="3" t="s">
        <v>4493</v>
      </c>
      <c r="H816" s="3"/>
      <c r="I816" s="3"/>
      <c r="J816" s="3"/>
    </row>
    <row r="817" spans="1:10" ht="51">
      <c r="A817" s="3" t="s">
        <v>321</v>
      </c>
      <c r="B817" s="3" t="s">
        <v>4550</v>
      </c>
      <c r="C817" s="3" t="s">
        <v>4549</v>
      </c>
      <c r="D817" s="3" t="s">
        <v>8558</v>
      </c>
      <c r="E817" s="3" t="s">
        <v>862</v>
      </c>
      <c r="F817" s="3" t="s">
        <v>8745</v>
      </c>
      <c r="G817" s="3" t="s">
        <v>35</v>
      </c>
      <c r="H817" s="3"/>
      <c r="I817" s="3"/>
      <c r="J817" s="3"/>
    </row>
    <row r="818" spans="1:10" ht="51">
      <c r="A818" s="3" t="s">
        <v>2646</v>
      </c>
      <c r="B818" s="3" t="s">
        <v>4681</v>
      </c>
      <c r="C818" s="3" t="s">
        <v>4679</v>
      </c>
      <c r="D818" s="3" t="s">
        <v>8558</v>
      </c>
      <c r="E818" s="3" t="s">
        <v>4680</v>
      </c>
      <c r="F818" s="3" t="s">
        <v>8708</v>
      </c>
      <c r="G818" s="3" t="s">
        <v>35</v>
      </c>
      <c r="H818" s="3"/>
      <c r="I818" s="3"/>
      <c r="J818" s="3"/>
    </row>
    <row r="819" spans="1:10" ht="51">
      <c r="A819" s="3" t="s">
        <v>407</v>
      </c>
      <c r="B819" s="3" t="s">
        <v>4879</v>
      </c>
      <c r="C819" s="3" t="s">
        <v>4877</v>
      </c>
      <c r="D819" s="3" t="s">
        <v>8558</v>
      </c>
      <c r="E819" s="3" t="s">
        <v>862</v>
      </c>
      <c r="F819" s="3" t="s">
        <v>8745</v>
      </c>
      <c r="G819" s="3" t="s">
        <v>35</v>
      </c>
      <c r="H819" s="3"/>
      <c r="I819" s="3"/>
      <c r="J819" s="3"/>
    </row>
    <row r="820" spans="1:10" ht="51">
      <c r="A820" s="3" t="s">
        <v>3005</v>
      </c>
      <c r="B820" s="3" t="s">
        <v>919</v>
      </c>
      <c r="C820" s="3" t="s">
        <v>5044</v>
      </c>
      <c r="D820" s="3" t="s">
        <v>8558</v>
      </c>
      <c r="E820" s="3" t="s">
        <v>862</v>
      </c>
      <c r="F820" s="3" t="s">
        <v>8745</v>
      </c>
      <c r="G820" s="3" t="s">
        <v>35</v>
      </c>
      <c r="H820" s="3"/>
      <c r="I820" s="3"/>
      <c r="J820" s="3"/>
    </row>
    <row r="821" spans="1:10" ht="51">
      <c r="A821" s="3" t="s">
        <v>3928</v>
      </c>
      <c r="B821" s="3" t="s">
        <v>5231</v>
      </c>
      <c r="C821" s="3" t="s">
        <v>5230</v>
      </c>
      <c r="D821" s="3" t="s">
        <v>8558</v>
      </c>
      <c r="E821" s="3" t="s">
        <v>862</v>
      </c>
      <c r="F821" s="3" t="s">
        <v>8745</v>
      </c>
      <c r="G821" s="3" t="s">
        <v>35</v>
      </c>
      <c r="H821" s="3"/>
      <c r="I821" s="3"/>
      <c r="J821" s="3"/>
    </row>
    <row r="822" spans="1:10" ht="51">
      <c r="A822" s="3" t="s">
        <v>1345</v>
      </c>
      <c r="B822" s="3" t="s">
        <v>5285</v>
      </c>
      <c r="C822" s="3" t="s">
        <v>5284</v>
      </c>
      <c r="D822" s="3" t="s">
        <v>8558</v>
      </c>
      <c r="E822" s="3" t="s">
        <v>914</v>
      </c>
      <c r="F822" s="3" t="s">
        <v>8753</v>
      </c>
      <c r="G822" s="3" t="s">
        <v>35</v>
      </c>
      <c r="H822" s="3"/>
      <c r="I822" s="3"/>
      <c r="J822" s="3"/>
    </row>
    <row r="823" spans="1:10" ht="68">
      <c r="A823" s="3" t="s">
        <v>1481</v>
      </c>
      <c r="B823" s="3" t="s">
        <v>5355</v>
      </c>
      <c r="C823" s="3" t="s">
        <v>5354</v>
      </c>
      <c r="D823" s="3" t="s">
        <v>8558</v>
      </c>
      <c r="E823" s="3" t="s">
        <v>862</v>
      </c>
      <c r="F823" s="3" t="s">
        <v>8745</v>
      </c>
      <c r="G823" s="3" t="s">
        <v>35</v>
      </c>
      <c r="H823" s="3"/>
      <c r="I823" s="3"/>
      <c r="J823" s="3"/>
    </row>
    <row r="824" spans="1:10" ht="34">
      <c r="A824" s="3" t="s">
        <v>1229</v>
      </c>
      <c r="B824" s="3" t="s">
        <v>5602</v>
      </c>
      <c r="C824" s="3" t="s">
        <v>5601</v>
      </c>
      <c r="D824" s="3" t="s">
        <v>8558</v>
      </c>
      <c r="E824" s="3" t="s">
        <v>862</v>
      </c>
      <c r="F824" s="3" t="s">
        <v>8745</v>
      </c>
      <c r="G824" s="3" t="s">
        <v>35</v>
      </c>
      <c r="H824" s="3"/>
      <c r="I824" s="3"/>
      <c r="J824" s="3"/>
    </row>
    <row r="825" spans="1:10" ht="102">
      <c r="A825" s="3" t="s">
        <v>1182</v>
      </c>
      <c r="B825" s="3" t="s">
        <v>5948</v>
      </c>
      <c r="C825" s="3" t="s">
        <v>12033</v>
      </c>
      <c r="D825" s="3" t="s">
        <v>8558</v>
      </c>
      <c r="E825" s="3" t="s">
        <v>5950</v>
      </c>
      <c r="F825" s="3" t="s">
        <v>9287</v>
      </c>
      <c r="G825" s="3" t="s">
        <v>5949</v>
      </c>
      <c r="H825" s="3"/>
      <c r="I825" s="3"/>
      <c r="J825" s="3"/>
    </row>
    <row r="826" spans="1:10" ht="34">
      <c r="A826" s="3" t="s">
        <v>1902</v>
      </c>
      <c r="B826" s="3" t="s">
        <v>919</v>
      </c>
      <c r="C826" s="3" t="s">
        <v>5989</v>
      </c>
      <c r="D826" s="3" t="s">
        <v>8558</v>
      </c>
      <c r="E826" s="3" t="s">
        <v>862</v>
      </c>
      <c r="F826" s="3" t="s">
        <v>8745</v>
      </c>
      <c r="G826" s="3" t="s">
        <v>35</v>
      </c>
      <c r="H826" s="3"/>
      <c r="I826" s="3"/>
      <c r="J826" s="3"/>
    </row>
    <row r="827" spans="1:10" ht="51">
      <c r="A827" s="3" t="s">
        <v>3389</v>
      </c>
      <c r="B827" s="3" t="s">
        <v>6273</v>
      </c>
      <c r="C827" s="3" t="s">
        <v>6271</v>
      </c>
      <c r="D827" s="3" t="s">
        <v>8558</v>
      </c>
      <c r="E827" s="3" t="s">
        <v>916</v>
      </c>
      <c r="F827" s="3" t="s">
        <v>8754</v>
      </c>
      <c r="G827" s="3" t="s">
        <v>35</v>
      </c>
      <c r="H827" s="3"/>
      <c r="I827" s="3"/>
      <c r="J827" s="3"/>
    </row>
    <row r="828" spans="1:10" ht="34">
      <c r="A828" s="3" t="s">
        <v>2954</v>
      </c>
      <c r="B828" s="3" t="s">
        <v>6373</v>
      </c>
      <c r="C828" s="3" t="s">
        <v>6372</v>
      </c>
      <c r="D828" s="3" t="s">
        <v>8558</v>
      </c>
      <c r="E828" s="3" t="s">
        <v>862</v>
      </c>
      <c r="F828" s="3" t="s">
        <v>8745</v>
      </c>
      <c r="G828" s="3" t="s">
        <v>35</v>
      </c>
      <c r="H828" s="3"/>
      <c r="I828" s="3"/>
      <c r="J828" s="3"/>
    </row>
    <row r="829" spans="1:10" ht="34">
      <c r="A829" s="3" t="s">
        <v>1259</v>
      </c>
      <c r="B829" s="3" t="s">
        <v>919</v>
      </c>
      <c r="C829" s="3" t="s">
        <v>6397</v>
      </c>
      <c r="D829" s="3" t="s">
        <v>8558</v>
      </c>
      <c r="E829" s="3" t="s">
        <v>862</v>
      </c>
      <c r="F829" s="3" t="s">
        <v>8745</v>
      </c>
      <c r="G829" s="3" t="s">
        <v>35</v>
      </c>
      <c r="H829" s="3"/>
      <c r="I829" s="3"/>
      <c r="J829" s="3"/>
    </row>
    <row r="830" spans="1:10" ht="51">
      <c r="A830" s="3" t="s">
        <v>1273</v>
      </c>
      <c r="B830" s="3" t="s">
        <v>6493</v>
      </c>
      <c r="C830" s="3" t="s">
        <v>6492</v>
      </c>
      <c r="D830" s="3" t="s">
        <v>8558</v>
      </c>
      <c r="E830" s="3" t="s">
        <v>823</v>
      </c>
      <c r="F830" s="3" t="s">
        <v>8737</v>
      </c>
      <c r="G830" s="3" t="s">
        <v>35</v>
      </c>
      <c r="H830" s="3"/>
      <c r="I830" s="3"/>
      <c r="J830" s="3"/>
    </row>
    <row r="831" spans="1:10" ht="17">
      <c r="A831" s="3" t="s">
        <v>602</v>
      </c>
      <c r="B831" s="3" t="s">
        <v>56</v>
      </c>
      <c r="C831" s="3" t="s">
        <v>6603</v>
      </c>
      <c r="D831" s="3" t="s">
        <v>8558</v>
      </c>
      <c r="E831" s="3" t="s">
        <v>25</v>
      </c>
      <c r="F831" s="3" t="s">
        <v>8576</v>
      </c>
      <c r="G831" s="3" t="s">
        <v>35</v>
      </c>
      <c r="H831" s="3"/>
      <c r="I831" s="3"/>
      <c r="J831" s="3"/>
    </row>
    <row r="832" spans="1:10" ht="68">
      <c r="A832" s="3" t="s">
        <v>988</v>
      </c>
      <c r="B832" s="3" t="s">
        <v>5355</v>
      </c>
      <c r="C832" s="3" t="s">
        <v>6606</v>
      </c>
      <c r="D832" s="3" t="s">
        <v>8558</v>
      </c>
      <c r="E832" s="3" t="s">
        <v>862</v>
      </c>
      <c r="F832" s="3" t="s">
        <v>8745</v>
      </c>
      <c r="G832" s="3" t="s">
        <v>35</v>
      </c>
      <c r="H832" s="3"/>
      <c r="I832" s="3"/>
      <c r="J832" s="3"/>
    </row>
    <row r="833" spans="1:10" ht="51">
      <c r="A833" s="3" t="s">
        <v>975</v>
      </c>
      <c r="B833" s="3" t="s">
        <v>6808</v>
      </c>
      <c r="C833" s="3" t="s">
        <v>6807</v>
      </c>
      <c r="D833" s="3" t="s">
        <v>8558</v>
      </c>
      <c r="E833" s="3" t="s">
        <v>862</v>
      </c>
      <c r="F833" s="3" t="s">
        <v>8745</v>
      </c>
      <c r="G833" s="3" t="s">
        <v>35</v>
      </c>
      <c r="H833" s="3"/>
      <c r="I833" s="3"/>
      <c r="J833" s="3"/>
    </row>
    <row r="834" spans="1:10" ht="34">
      <c r="A834" s="3" t="s">
        <v>3639</v>
      </c>
      <c r="B834" s="3" t="s">
        <v>4681</v>
      </c>
      <c r="C834" s="3" t="s">
        <v>6837</v>
      </c>
      <c r="D834" s="3" t="s">
        <v>8558</v>
      </c>
      <c r="E834" s="3" t="s">
        <v>6838</v>
      </c>
      <c r="F834" s="3" t="s">
        <v>8708</v>
      </c>
      <c r="G834" s="3" t="s">
        <v>35</v>
      </c>
      <c r="H834" s="3"/>
      <c r="I834" s="3"/>
      <c r="J834" s="3"/>
    </row>
    <row r="835" spans="1:10" ht="34">
      <c r="A835" s="3" t="s">
        <v>1259</v>
      </c>
      <c r="B835" s="3" t="s">
        <v>919</v>
      </c>
      <c r="C835" s="3" t="s">
        <v>6868</v>
      </c>
      <c r="D835" s="3" t="s">
        <v>8558</v>
      </c>
      <c r="E835" s="3" t="s">
        <v>862</v>
      </c>
      <c r="F835" s="3" t="s">
        <v>8745</v>
      </c>
      <c r="G835" s="3" t="s">
        <v>35</v>
      </c>
      <c r="H835" s="3"/>
      <c r="I835" s="3"/>
      <c r="J835" s="3"/>
    </row>
    <row r="836" spans="1:10" ht="34">
      <c r="A836" s="3" t="s">
        <v>372</v>
      </c>
      <c r="B836" s="3" t="s">
        <v>1261</v>
      </c>
      <c r="C836" s="3" t="s">
        <v>6977</v>
      </c>
      <c r="D836" s="3" t="s">
        <v>8558</v>
      </c>
      <c r="E836" s="3" t="s">
        <v>862</v>
      </c>
      <c r="F836" s="3" t="s">
        <v>8745</v>
      </c>
      <c r="G836" s="3" t="s">
        <v>35</v>
      </c>
      <c r="H836" s="3"/>
      <c r="I836" s="3"/>
      <c r="J836" s="3"/>
    </row>
    <row r="837" spans="1:10" ht="51">
      <c r="A837" s="3" t="s">
        <v>7131</v>
      </c>
      <c r="B837" s="3" t="s">
        <v>7134</v>
      </c>
      <c r="C837" s="3" t="s">
        <v>7132</v>
      </c>
      <c r="D837" s="3" t="s">
        <v>8558</v>
      </c>
      <c r="E837" s="3" t="s">
        <v>7133</v>
      </c>
      <c r="F837" s="3" t="s">
        <v>8708</v>
      </c>
      <c r="G837" s="3" t="s">
        <v>35</v>
      </c>
      <c r="H837" s="3"/>
      <c r="I837" s="3"/>
      <c r="J837" s="3"/>
    </row>
    <row r="838" spans="1:10" ht="51">
      <c r="A838" s="3" t="s">
        <v>2058</v>
      </c>
      <c r="B838" s="3" t="s">
        <v>7144</v>
      </c>
      <c r="C838" s="3" t="s">
        <v>7142</v>
      </c>
      <c r="D838" s="3" t="s">
        <v>8558</v>
      </c>
      <c r="E838" s="3" t="s">
        <v>862</v>
      </c>
      <c r="F838" s="3" t="s">
        <v>8745</v>
      </c>
      <c r="G838" s="3" t="s">
        <v>35</v>
      </c>
      <c r="H838" s="3"/>
      <c r="I838" s="3"/>
      <c r="J838" s="3"/>
    </row>
    <row r="839" spans="1:10" ht="68">
      <c r="A839" s="3" t="s">
        <v>6504</v>
      </c>
      <c r="B839" s="3" t="s">
        <v>7151</v>
      </c>
      <c r="C839" s="3" t="s">
        <v>7150</v>
      </c>
      <c r="D839" s="3" t="s">
        <v>8558</v>
      </c>
      <c r="E839" s="3" t="s">
        <v>862</v>
      </c>
      <c r="F839" s="3" t="s">
        <v>8745</v>
      </c>
      <c r="G839" s="3" t="s">
        <v>35</v>
      </c>
      <c r="H839" s="3"/>
      <c r="I839" s="3"/>
      <c r="J839" s="3"/>
    </row>
    <row r="840" spans="1:10" ht="51">
      <c r="A840" s="3" t="s">
        <v>3286</v>
      </c>
      <c r="B840" s="3" t="s">
        <v>7291</v>
      </c>
      <c r="C840" s="3" t="s">
        <v>7289</v>
      </c>
      <c r="D840" s="3" t="s">
        <v>8558</v>
      </c>
      <c r="E840" s="3" t="s">
        <v>823</v>
      </c>
      <c r="F840" s="3" t="s">
        <v>8737</v>
      </c>
      <c r="G840" s="3" t="s">
        <v>35</v>
      </c>
      <c r="H840" s="3"/>
      <c r="I840" s="3"/>
      <c r="J840" s="3"/>
    </row>
    <row r="841" spans="1:10" ht="51">
      <c r="A841" s="3" t="s">
        <v>3286</v>
      </c>
      <c r="B841" s="3" t="s">
        <v>7291</v>
      </c>
      <c r="C841" s="3" t="s">
        <v>7289</v>
      </c>
      <c r="D841" s="3" t="s">
        <v>8558</v>
      </c>
      <c r="E841" s="3" t="s">
        <v>862</v>
      </c>
      <c r="F841" s="3" t="s">
        <v>8745</v>
      </c>
      <c r="G841" s="3" t="s">
        <v>35</v>
      </c>
      <c r="H841" s="3"/>
      <c r="I841" s="3"/>
      <c r="J841" s="3"/>
    </row>
    <row r="842" spans="1:10" ht="51">
      <c r="A842" s="3" t="s">
        <v>961</v>
      </c>
      <c r="B842" s="3" t="s">
        <v>7313</v>
      </c>
      <c r="C842" s="3" t="s">
        <v>7312</v>
      </c>
      <c r="D842" s="3" t="s">
        <v>8558</v>
      </c>
      <c r="E842" s="3" t="s">
        <v>862</v>
      </c>
      <c r="F842" s="3" t="s">
        <v>8745</v>
      </c>
      <c r="G842" s="3" t="s">
        <v>35</v>
      </c>
      <c r="H842" s="3"/>
      <c r="I842" s="3"/>
      <c r="J842" s="3"/>
    </row>
    <row r="843" spans="1:10" ht="51">
      <c r="A843" s="3" t="s">
        <v>186</v>
      </c>
      <c r="B843" s="3" t="s">
        <v>7318</v>
      </c>
      <c r="C843" s="3" t="s">
        <v>7317</v>
      </c>
      <c r="D843" s="3" t="s">
        <v>8558</v>
      </c>
      <c r="E843" s="3" t="s">
        <v>862</v>
      </c>
      <c r="F843" s="3" t="s">
        <v>8745</v>
      </c>
      <c r="G843" s="3" t="s">
        <v>35</v>
      </c>
      <c r="H843" s="3"/>
      <c r="I843" s="3"/>
      <c r="J843" s="3"/>
    </row>
    <row r="844" spans="1:10" ht="34">
      <c r="A844" s="3" t="s">
        <v>3664</v>
      </c>
      <c r="B844" s="3" t="s">
        <v>1519</v>
      </c>
      <c r="C844" s="3" t="s">
        <v>7363</v>
      </c>
      <c r="D844" s="3" t="s">
        <v>8558</v>
      </c>
      <c r="E844" s="3" t="s">
        <v>862</v>
      </c>
      <c r="F844" s="3" t="s">
        <v>8745</v>
      </c>
      <c r="G844" s="3" t="s">
        <v>35</v>
      </c>
      <c r="H844" s="3"/>
      <c r="I844" s="3"/>
      <c r="J844" s="3"/>
    </row>
    <row r="845" spans="1:10" ht="34">
      <c r="A845" s="3" t="s">
        <v>534</v>
      </c>
      <c r="B845" s="3" t="s">
        <v>7390</v>
      </c>
      <c r="C845" s="3" t="s">
        <v>7389</v>
      </c>
      <c r="D845" s="3" t="s">
        <v>8558</v>
      </c>
      <c r="E845" s="3" t="s">
        <v>862</v>
      </c>
      <c r="F845" s="3" t="s">
        <v>8745</v>
      </c>
      <c r="G845" s="3" t="s">
        <v>35</v>
      </c>
      <c r="H845" s="3"/>
      <c r="I845" s="3"/>
      <c r="J845" s="3"/>
    </row>
    <row r="846" spans="1:10" ht="34">
      <c r="A846" s="3" t="s">
        <v>2125</v>
      </c>
      <c r="B846" s="3" t="s">
        <v>7490</v>
      </c>
      <c r="C846" s="3" t="s">
        <v>7489</v>
      </c>
      <c r="D846" s="3" t="s">
        <v>8558</v>
      </c>
      <c r="E846" s="3" t="s">
        <v>823</v>
      </c>
      <c r="F846" s="3" t="s">
        <v>8737</v>
      </c>
      <c r="G846" s="3" t="s">
        <v>35</v>
      </c>
      <c r="H846" s="3"/>
      <c r="I846" s="3"/>
      <c r="J846" s="3"/>
    </row>
    <row r="847" spans="1:10" ht="34">
      <c r="A847" s="3" t="s">
        <v>2240</v>
      </c>
      <c r="B847" s="3" t="s">
        <v>7499</v>
      </c>
      <c r="C847" s="3" t="s">
        <v>12237</v>
      </c>
      <c r="D847" s="3" t="s">
        <v>8558</v>
      </c>
      <c r="E847" s="3" t="s">
        <v>7500</v>
      </c>
      <c r="F847" s="3" t="s">
        <v>8708</v>
      </c>
      <c r="G847" s="3" t="s">
        <v>3266</v>
      </c>
      <c r="H847" s="3"/>
      <c r="I847" s="3"/>
      <c r="J847" s="3"/>
    </row>
    <row r="848" spans="1:10" ht="34">
      <c r="A848" s="3" t="s">
        <v>1499</v>
      </c>
      <c r="B848" s="3" t="s">
        <v>7620</v>
      </c>
      <c r="C848" s="3" t="s">
        <v>7618</v>
      </c>
      <c r="D848" s="3" t="s">
        <v>8558</v>
      </c>
      <c r="E848" s="3" t="s">
        <v>862</v>
      </c>
      <c r="F848" s="3" t="s">
        <v>8745</v>
      </c>
      <c r="G848" s="3" t="s">
        <v>35</v>
      </c>
      <c r="H848" s="3"/>
      <c r="I848" s="3"/>
      <c r="J848" s="3"/>
    </row>
    <row r="849" spans="1:10" ht="51">
      <c r="A849" s="3" t="s">
        <v>5191</v>
      </c>
      <c r="B849" s="3" t="s">
        <v>7627</v>
      </c>
      <c r="C849" s="3" t="s">
        <v>7625</v>
      </c>
      <c r="D849" s="3" t="s">
        <v>8558</v>
      </c>
      <c r="E849" s="3" t="s">
        <v>862</v>
      </c>
      <c r="F849" s="3" t="s">
        <v>8745</v>
      </c>
      <c r="G849" s="3" t="s">
        <v>35</v>
      </c>
      <c r="H849" s="3"/>
      <c r="I849" s="3"/>
      <c r="J849" s="3"/>
    </row>
    <row r="850" spans="1:10" ht="34">
      <c r="A850" s="3" t="s">
        <v>3336</v>
      </c>
      <c r="B850" s="3" t="s">
        <v>7785</v>
      </c>
      <c r="C850" s="3" t="s">
        <v>7783</v>
      </c>
      <c r="D850" s="3" t="s">
        <v>8558</v>
      </c>
      <c r="E850" s="3" t="s">
        <v>7784</v>
      </c>
      <c r="F850" s="3" t="s">
        <v>9440</v>
      </c>
      <c r="G850" s="3" t="s">
        <v>35</v>
      </c>
      <c r="H850" s="3"/>
      <c r="I850" s="3"/>
      <c r="J850" s="3"/>
    </row>
    <row r="851" spans="1:10" ht="34">
      <c r="A851" s="3" t="s">
        <v>1422</v>
      </c>
      <c r="B851" s="3" t="s">
        <v>7857</v>
      </c>
      <c r="C851" s="3" t="s">
        <v>7855</v>
      </c>
      <c r="D851" s="3" t="s">
        <v>8558</v>
      </c>
      <c r="E851" s="3" t="s">
        <v>862</v>
      </c>
      <c r="F851" s="3" t="s">
        <v>8745</v>
      </c>
      <c r="G851" s="3" t="s">
        <v>35</v>
      </c>
      <c r="H851" s="3"/>
      <c r="I851" s="3"/>
      <c r="J851" s="3"/>
    </row>
    <row r="852" spans="1:10" ht="51">
      <c r="A852" s="3" t="s">
        <v>3343</v>
      </c>
      <c r="B852" s="3" t="s">
        <v>8057</v>
      </c>
      <c r="C852" s="3" t="s">
        <v>8056</v>
      </c>
      <c r="D852" s="3" t="s">
        <v>8558</v>
      </c>
      <c r="E852" s="3" t="s">
        <v>862</v>
      </c>
      <c r="F852" s="3" t="s">
        <v>8745</v>
      </c>
      <c r="G852" s="3" t="s">
        <v>35</v>
      </c>
      <c r="H852" s="3"/>
      <c r="I852" s="3"/>
      <c r="J852" s="3"/>
    </row>
    <row r="853" spans="1:10" ht="68">
      <c r="A853" s="3" t="s">
        <v>1239</v>
      </c>
      <c r="B853" s="3" t="s">
        <v>8173</v>
      </c>
      <c r="C853" s="3" t="s">
        <v>8171</v>
      </c>
      <c r="D853" s="3" t="s">
        <v>8558</v>
      </c>
      <c r="E853" s="3" t="s">
        <v>862</v>
      </c>
      <c r="F853" s="3" t="s">
        <v>8745</v>
      </c>
      <c r="G853" s="3" t="s">
        <v>35</v>
      </c>
      <c r="H853" s="3"/>
      <c r="I853" s="3"/>
      <c r="J853" s="3"/>
    </row>
    <row r="854" spans="1:10" ht="17">
      <c r="A854" s="3" t="s">
        <v>1078</v>
      </c>
      <c r="B854" s="3" t="s">
        <v>824</v>
      </c>
      <c r="C854" s="3" t="s">
        <v>8387</v>
      </c>
      <c r="D854" s="3" t="s">
        <v>8558</v>
      </c>
      <c r="E854" s="3" t="s">
        <v>823</v>
      </c>
      <c r="F854" s="3" t="s">
        <v>8737</v>
      </c>
      <c r="G854" s="3" t="s">
        <v>35</v>
      </c>
      <c r="H854" s="3"/>
      <c r="I854" s="3"/>
      <c r="J854" s="3"/>
    </row>
    <row r="855" spans="1:10" ht="51">
      <c r="A855" s="3" t="s">
        <v>4205</v>
      </c>
      <c r="B855" s="3" t="s">
        <v>919</v>
      </c>
      <c r="C855" s="3" t="s">
        <v>8393</v>
      </c>
      <c r="D855" s="3" t="s">
        <v>8558</v>
      </c>
      <c r="E855" s="3" t="s">
        <v>862</v>
      </c>
      <c r="F855" s="3" t="s">
        <v>8745</v>
      </c>
      <c r="G855" s="3" t="s">
        <v>35</v>
      </c>
      <c r="H855" s="3"/>
      <c r="I855" s="3"/>
      <c r="J855" s="3"/>
    </row>
    <row r="856" spans="1:10" ht="34">
      <c r="A856" s="3" t="s">
        <v>196</v>
      </c>
      <c r="B856" s="3" t="s">
        <v>8417</v>
      </c>
      <c r="C856" s="3" t="s">
        <v>8415</v>
      </c>
      <c r="D856" s="3" t="s">
        <v>8558</v>
      </c>
      <c r="E856" s="3" t="s">
        <v>862</v>
      </c>
      <c r="F856" s="3" t="s">
        <v>8745</v>
      </c>
      <c r="G856" s="3" t="s">
        <v>35</v>
      </c>
      <c r="H856" s="3"/>
      <c r="I856" s="3"/>
      <c r="J856" s="3"/>
    </row>
    <row r="857" spans="1:10" ht="34">
      <c r="A857" s="3" t="s">
        <v>2913</v>
      </c>
      <c r="B857" s="3" t="s">
        <v>4147</v>
      </c>
      <c r="C857" s="3" t="s">
        <v>8521</v>
      </c>
      <c r="D857" s="3" t="s">
        <v>8558</v>
      </c>
      <c r="E857" s="3" t="s">
        <v>8522</v>
      </c>
      <c r="F857" s="3" t="s">
        <v>9081</v>
      </c>
      <c r="G857" s="3" t="s">
        <v>35</v>
      </c>
      <c r="H857" s="3"/>
      <c r="I857" s="3"/>
      <c r="J857" s="3"/>
    </row>
    <row r="858" spans="1:10" ht="17">
      <c r="A858" s="3" t="s">
        <v>83</v>
      </c>
      <c r="B858" s="3" t="s">
        <v>85</v>
      </c>
      <c r="C858" s="3" t="s">
        <v>11355</v>
      </c>
      <c r="D858" s="3" t="s">
        <v>8562</v>
      </c>
      <c r="E858" s="3" t="s">
        <v>88</v>
      </c>
      <c r="F858" s="3" t="s">
        <v>8591</v>
      </c>
      <c r="G858" s="3" t="s">
        <v>86</v>
      </c>
      <c r="H858" s="3"/>
      <c r="I858" s="3"/>
      <c r="J858" s="3"/>
    </row>
    <row r="859" spans="1:10" ht="34">
      <c r="A859" s="3" t="s">
        <v>89</v>
      </c>
      <c r="B859" s="3" t="s">
        <v>92</v>
      </c>
      <c r="C859" s="3" t="s">
        <v>90</v>
      </c>
      <c r="D859" s="3" t="s">
        <v>8562</v>
      </c>
      <c r="E859" s="3" t="s">
        <v>91</v>
      </c>
      <c r="F859" s="3" t="s">
        <v>8592</v>
      </c>
      <c r="G859" s="3" t="s">
        <v>35</v>
      </c>
      <c r="H859" s="3"/>
      <c r="I859" s="3"/>
      <c r="J859" s="3"/>
    </row>
    <row r="860" spans="1:10" ht="34">
      <c r="A860" s="3" t="s">
        <v>98</v>
      </c>
      <c r="B860" s="3" t="s">
        <v>101</v>
      </c>
      <c r="C860" s="3" t="s">
        <v>99</v>
      </c>
      <c r="D860" s="3" t="s">
        <v>8562</v>
      </c>
      <c r="E860" s="3" t="s">
        <v>104</v>
      </c>
      <c r="F860" s="3" t="s">
        <v>8596</v>
      </c>
      <c r="G860" s="3" t="s">
        <v>35</v>
      </c>
      <c r="H860" s="3"/>
      <c r="I860" s="3"/>
      <c r="J860" s="3"/>
    </row>
    <row r="861" spans="1:10" ht="51">
      <c r="A861" s="3" t="s">
        <v>123</v>
      </c>
      <c r="B861" s="3" t="s">
        <v>126</v>
      </c>
      <c r="C861" s="3" t="s">
        <v>11358</v>
      </c>
      <c r="D861" s="3" t="s">
        <v>8562</v>
      </c>
      <c r="E861" s="3" t="s">
        <v>128</v>
      </c>
      <c r="F861" s="3" t="s">
        <v>8604</v>
      </c>
      <c r="G861" s="3" t="s">
        <v>127</v>
      </c>
      <c r="H861" s="3"/>
      <c r="I861" s="3"/>
      <c r="J861" s="3"/>
    </row>
    <row r="862" spans="1:10" ht="34">
      <c r="A862" s="3" t="s">
        <v>135</v>
      </c>
      <c r="B862" s="3" t="s">
        <v>138</v>
      </c>
      <c r="C862" s="3" t="s">
        <v>136</v>
      </c>
      <c r="D862" s="3" t="s">
        <v>8562</v>
      </c>
      <c r="E862" s="3" t="s">
        <v>137</v>
      </c>
      <c r="F862" s="3" t="s">
        <v>8606</v>
      </c>
      <c r="G862" s="3" t="s">
        <v>35</v>
      </c>
      <c r="H862" s="3"/>
      <c r="I862" s="3"/>
      <c r="J862" s="3"/>
    </row>
    <row r="863" spans="1:10" ht="85">
      <c r="A863" s="3" t="s">
        <v>160</v>
      </c>
      <c r="B863" s="3" t="s">
        <v>163</v>
      </c>
      <c r="C863" s="3" t="s">
        <v>161</v>
      </c>
      <c r="D863" s="3" t="s">
        <v>8562</v>
      </c>
      <c r="E863" s="3" t="s">
        <v>164</v>
      </c>
      <c r="F863" s="3" t="s">
        <v>8613</v>
      </c>
      <c r="G863" s="3" t="s">
        <v>35</v>
      </c>
      <c r="H863" s="3"/>
      <c r="I863" s="3"/>
      <c r="J863" s="3"/>
    </row>
    <row r="864" spans="1:10" ht="85">
      <c r="A864" s="3" t="s">
        <v>206</v>
      </c>
      <c r="B864" s="3" t="s">
        <v>208</v>
      </c>
      <c r="C864" s="3" t="s">
        <v>207</v>
      </c>
      <c r="D864" s="3" t="s">
        <v>8562</v>
      </c>
      <c r="E864" s="3" t="s">
        <v>211</v>
      </c>
      <c r="F864" s="3" t="s">
        <v>8621</v>
      </c>
      <c r="G864" s="3" t="s">
        <v>35</v>
      </c>
      <c r="H864" s="3"/>
      <c r="I864" s="3"/>
      <c r="J864" s="3"/>
    </row>
    <row r="865" spans="1:10" ht="17">
      <c r="A865" s="3" t="s">
        <v>270</v>
      </c>
      <c r="B865" s="3" t="s">
        <v>272</v>
      </c>
      <c r="C865" s="3" t="s">
        <v>11370</v>
      </c>
      <c r="D865" s="3" t="s">
        <v>8562</v>
      </c>
      <c r="E865" s="3" t="s">
        <v>271</v>
      </c>
      <c r="F865" s="3" t="s">
        <v>8637</v>
      </c>
      <c r="G865" s="3" t="s">
        <v>273</v>
      </c>
      <c r="H865" s="3"/>
      <c r="I865" s="3"/>
      <c r="J865" s="3"/>
    </row>
    <row r="866" spans="1:10" ht="34">
      <c r="A866" s="3" t="s">
        <v>307</v>
      </c>
      <c r="B866" s="3" t="s">
        <v>309</v>
      </c>
      <c r="C866" s="3" t="s">
        <v>308</v>
      </c>
      <c r="D866" s="3" t="s">
        <v>8562</v>
      </c>
      <c r="E866" s="3" t="s">
        <v>310</v>
      </c>
      <c r="F866" s="3" t="s">
        <v>8644</v>
      </c>
      <c r="G866" s="3" t="s">
        <v>35</v>
      </c>
      <c r="H866" s="3"/>
      <c r="I866" s="3"/>
      <c r="J866" s="3"/>
    </row>
    <row r="867" spans="1:10" ht="17">
      <c r="A867" s="3" t="s">
        <v>329</v>
      </c>
      <c r="B867" s="3" t="s">
        <v>331</v>
      </c>
      <c r="C867" s="3" t="s">
        <v>11374</v>
      </c>
      <c r="D867" s="3" t="s">
        <v>8562</v>
      </c>
      <c r="E867" s="3" t="s">
        <v>330</v>
      </c>
      <c r="F867" s="3" t="s">
        <v>8591</v>
      </c>
      <c r="G867" s="3" t="s">
        <v>86</v>
      </c>
      <c r="H867" s="3"/>
      <c r="I867" s="3"/>
      <c r="J867" s="3"/>
    </row>
    <row r="868" spans="1:10" ht="34">
      <c r="A868" s="3" t="s">
        <v>346</v>
      </c>
      <c r="B868" s="3" t="s">
        <v>348</v>
      </c>
      <c r="C868" s="3" t="s">
        <v>11377</v>
      </c>
      <c r="D868" s="3" t="s">
        <v>8562</v>
      </c>
      <c r="E868" s="3" t="s">
        <v>350</v>
      </c>
      <c r="F868" s="3" t="s">
        <v>8651</v>
      </c>
      <c r="G868" s="3" t="s">
        <v>349</v>
      </c>
      <c r="H868" s="3"/>
      <c r="I868" s="3"/>
      <c r="J868" s="3"/>
    </row>
    <row r="869" spans="1:10" ht="34">
      <c r="A869" s="3" t="s">
        <v>354</v>
      </c>
      <c r="B869" s="3" t="s">
        <v>357</v>
      </c>
      <c r="C869" s="3" t="s">
        <v>355</v>
      </c>
      <c r="D869" s="3" t="s">
        <v>8562</v>
      </c>
      <c r="E869" s="3" t="s">
        <v>356</v>
      </c>
      <c r="F869" s="3" t="s">
        <v>8652</v>
      </c>
      <c r="G869" s="3" t="s">
        <v>35</v>
      </c>
      <c r="H869" s="3"/>
      <c r="I869" s="3"/>
      <c r="J869" s="3"/>
    </row>
    <row r="870" spans="1:10" ht="51">
      <c r="A870" s="3" t="s">
        <v>396</v>
      </c>
      <c r="B870" s="3" t="s">
        <v>414</v>
      </c>
      <c r="C870" s="3" t="s">
        <v>413</v>
      </c>
      <c r="D870" s="3" t="s">
        <v>8562</v>
      </c>
      <c r="E870" s="3" t="s">
        <v>415</v>
      </c>
      <c r="F870" s="3" t="s">
        <v>8665</v>
      </c>
      <c r="G870" s="3" t="s">
        <v>35</v>
      </c>
      <c r="H870" s="3"/>
      <c r="I870" s="3"/>
      <c r="J870" s="3"/>
    </row>
    <row r="871" spans="1:10" ht="51">
      <c r="A871" s="3" t="s">
        <v>429</v>
      </c>
      <c r="B871" s="3" t="s">
        <v>432</v>
      </c>
      <c r="C871" s="3" t="s">
        <v>430</v>
      </c>
      <c r="D871" s="3" t="s">
        <v>8562</v>
      </c>
      <c r="E871" s="3" t="s">
        <v>431</v>
      </c>
      <c r="F871" s="3" t="s">
        <v>8668</v>
      </c>
      <c r="G871" s="3" t="s">
        <v>35</v>
      </c>
      <c r="H871" s="3"/>
      <c r="I871" s="3"/>
      <c r="J871" s="3"/>
    </row>
    <row r="872" spans="1:10" ht="51">
      <c r="A872" s="3" t="s">
        <v>79</v>
      </c>
      <c r="B872" s="3" t="s">
        <v>486</v>
      </c>
      <c r="C872" s="3" t="s">
        <v>11386</v>
      </c>
      <c r="D872" s="3" t="s">
        <v>8562</v>
      </c>
      <c r="E872" s="3" t="s">
        <v>487</v>
      </c>
      <c r="F872" s="3" t="s">
        <v>8679</v>
      </c>
      <c r="G872" s="3" t="s">
        <v>379</v>
      </c>
      <c r="H872" s="3"/>
      <c r="I872" s="3"/>
      <c r="J872" s="3"/>
    </row>
    <row r="873" spans="1:10" ht="34">
      <c r="A873" s="3" t="s">
        <v>206</v>
      </c>
      <c r="B873" s="3" t="s">
        <v>492</v>
      </c>
      <c r="C873" s="3" t="s">
        <v>490</v>
      </c>
      <c r="D873" s="3" t="s">
        <v>8562</v>
      </c>
      <c r="E873" s="3" t="s">
        <v>494</v>
      </c>
      <c r="F873" s="3" t="s">
        <v>8682</v>
      </c>
      <c r="G873" s="3" t="s">
        <v>35</v>
      </c>
      <c r="H873" s="3"/>
      <c r="I873" s="3"/>
      <c r="J873" s="3"/>
    </row>
    <row r="874" spans="1:10" ht="51">
      <c r="A874" s="3" t="s">
        <v>511</v>
      </c>
      <c r="B874" s="3" t="s">
        <v>513</v>
      </c>
      <c r="C874" s="3" t="s">
        <v>512</v>
      </c>
      <c r="D874" s="3" t="s">
        <v>8562</v>
      </c>
      <c r="E874" s="3" t="s">
        <v>515</v>
      </c>
      <c r="F874" s="3" t="s">
        <v>8686</v>
      </c>
      <c r="G874" s="3" t="s">
        <v>35</v>
      </c>
      <c r="H874" s="3"/>
      <c r="I874" s="3"/>
      <c r="J874" s="3"/>
    </row>
    <row r="875" spans="1:10" ht="85">
      <c r="A875" s="3" t="s">
        <v>670</v>
      </c>
      <c r="B875" s="3" t="s">
        <v>672</v>
      </c>
      <c r="C875" s="3" t="s">
        <v>11401</v>
      </c>
      <c r="D875" s="3" t="s">
        <v>8562</v>
      </c>
      <c r="E875" s="3" t="s">
        <v>674</v>
      </c>
      <c r="F875" s="3" t="s">
        <v>8713</v>
      </c>
      <c r="G875" s="3" t="s">
        <v>673</v>
      </c>
      <c r="H875" s="3"/>
      <c r="I875" s="3"/>
      <c r="J875" s="3"/>
    </row>
    <row r="876" spans="1:10" ht="68">
      <c r="A876" s="3" t="s">
        <v>725</v>
      </c>
      <c r="B876" s="3" t="s">
        <v>728</v>
      </c>
      <c r="C876" s="3" t="s">
        <v>726</v>
      </c>
      <c r="D876" s="3" t="s">
        <v>8562</v>
      </c>
      <c r="E876" s="3" t="s">
        <v>729</v>
      </c>
      <c r="F876" s="3" t="s">
        <v>8720</v>
      </c>
      <c r="G876" s="3" t="s">
        <v>35</v>
      </c>
      <c r="H876" s="3"/>
      <c r="I876" s="3"/>
      <c r="J876" s="3"/>
    </row>
    <row r="877" spans="1:10" ht="51">
      <c r="A877" s="3" t="s">
        <v>750</v>
      </c>
      <c r="B877" s="3" t="s">
        <v>753</v>
      </c>
      <c r="C877" s="3" t="s">
        <v>751</v>
      </c>
      <c r="D877" s="3" t="s">
        <v>8562</v>
      </c>
      <c r="E877" s="3" t="s">
        <v>752</v>
      </c>
      <c r="F877" s="3" t="s">
        <v>8726</v>
      </c>
      <c r="G877" s="3" t="s">
        <v>35</v>
      </c>
      <c r="H877" s="3"/>
      <c r="I877" s="3"/>
      <c r="J877" s="3"/>
    </row>
    <row r="878" spans="1:10" ht="34">
      <c r="A878" s="3" t="s">
        <v>798</v>
      </c>
      <c r="B878" s="3" t="s">
        <v>800</v>
      </c>
      <c r="C878" s="3" t="s">
        <v>799</v>
      </c>
      <c r="D878" s="3" t="s">
        <v>8562</v>
      </c>
      <c r="E878" s="3" t="s">
        <v>515</v>
      </c>
      <c r="F878" s="3" t="s">
        <v>8686</v>
      </c>
      <c r="G878" s="3" t="s">
        <v>35</v>
      </c>
      <c r="H878" s="3"/>
      <c r="I878" s="3"/>
      <c r="J878" s="3"/>
    </row>
    <row r="879" spans="1:10" ht="34">
      <c r="A879" s="3" t="s">
        <v>825</v>
      </c>
      <c r="B879" s="3" t="s">
        <v>827</v>
      </c>
      <c r="C879" s="3" t="s">
        <v>826</v>
      </c>
      <c r="D879" s="3" t="s">
        <v>8562</v>
      </c>
      <c r="E879" s="3" t="s">
        <v>830</v>
      </c>
      <c r="F879" s="3" t="s">
        <v>8739</v>
      </c>
      <c r="G879" s="3" t="s">
        <v>35</v>
      </c>
      <c r="H879" s="3"/>
      <c r="I879" s="3"/>
      <c r="J879" s="3"/>
    </row>
    <row r="880" spans="1:10" ht="34">
      <c r="A880" s="3" t="s">
        <v>814</v>
      </c>
      <c r="B880" s="3" t="s">
        <v>865</v>
      </c>
      <c r="C880" s="3" t="s">
        <v>11422</v>
      </c>
      <c r="D880" s="3" t="s">
        <v>8562</v>
      </c>
      <c r="E880" s="3" t="s">
        <v>866</v>
      </c>
      <c r="F880" s="3" t="s">
        <v>8746</v>
      </c>
      <c r="G880" s="3" t="s">
        <v>817</v>
      </c>
      <c r="H880" s="3"/>
      <c r="I880" s="3"/>
      <c r="J880" s="3"/>
    </row>
    <row r="881" spans="1:10" ht="51">
      <c r="A881" s="3" t="s">
        <v>897</v>
      </c>
      <c r="B881" s="3" t="s">
        <v>900</v>
      </c>
      <c r="C881" s="3" t="s">
        <v>898</v>
      </c>
      <c r="D881" s="3" t="s">
        <v>8562</v>
      </c>
      <c r="E881" s="3" t="s">
        <v>901</v>
      </c>
      <c r="F881" s="3" t="s">
        <v>8606</v>
      </c>
      <c r="G881" s="3" t="s">
        <v>35</v>
      </c>
      <c r="H881" s="3"/>
      <c r="I881" s="3"/>
      <c r="J881" s="3"/>
    </row>
    <row r="882" spans="1:10" ht="34">
      <c r="A882" s="3" t="s">
        <v>1035</v>
      </c>
      <c r="B882" s="3" t="s">
        <v>1038</v>
      </c>
      <c r="C882" s="3" t="s">
        <v>1036</v>
      </c>
      <c r="D882" s="3" t="s">
        <v>8562</v>
      </c>
      <c r="E882" s="3" t="s">
        <v>1039</v>
      </c>
      <c r="F882" s="3" t="s">
        <v>8686</v>
      </c>
      <c r="G882" s="3" t="s">
        <v>35</v>
      </c>
      <c r="H882" s="3"/>
      <c r="I882" s="3"/>
      <c r="J882" s="3"/>
    </row>
    <row r="883" spans="1:10" ht="17">
      <c r="A883" s="3" t="s">
        <v>291</v>
      </c>
      <c r="B883" s="3" t="s">
        <v>1045</v>
      </c>
      <c r="C883" s="3" t="s">
        <v>1044</v>
      </c>
      <c r="D883" s="3" t="s">
        <v>8562</v>
      </c>
      <c r="E883" s="3" t="s">
        <v>515</v>
      </c>
      <c r="F883" s="3" t="s">
        <v>8686</v>
      </c>
      <c r="G883" s="3" t="s">
        <v>35</v>
      </c>
      <c r="H883" s="3"/>
      <c r="I883" s="3"/>
      <c r="J883" s="3"/>
    </row>
    <row r="884" spans="1:10" ht="34">
      <c r="A884" s="3" t="s">
        <v>1068</v>
      </c>
      <c r="B884" s="3" t="s">
        <v>1071</v>
      </c>
      <c r="C884" s="3" t="s">
        <v>1069</v>
      </c>
      <c r="D884" s="3" t="s">
        <v>8562</v>
      </c>
      <c r="E884" s="3" t="s">
        <v>1070</v>
      </c>
      <c r="F884" s="3" t="s">
        <v>8665</v>
      </c>
      <c r="G884" s="3" t="s">
        <v>35</v>
      </c>
      <c r="H884" s="3"/>
      <c r="I884" s="3"/>
      <c r="J884" s="3"/>
    </row>
    <row r="885" spans="1:10" ht="34">
      <c r="A885" s="3" t="s">
        <v>1104</v>
      </c>
      <c r="B885" s="3" t="s">
        <v>1107</v>
      </c>
      <c r="C885" s="3" t="s">
        <v>1105</v>
      </c>
      <c r="D885" s="3" t="s">
        <v>8562</v>
      </c>
      <c r="E885" s="3" t="s">
        <v>1108</v>
      </c>
      <c r="F885" s="3" t="s">
        <v>8772</v>
      </c>
      <c r="G885" s="3" t="s">
        <v>35</v>
      </c>
      <c r="H885" s="3"/>
      <c r="I885" s="3"/>
      <c r="J885" s="3"/>
    </row>
    <row r="886" spans="1:10" ht="51">
      <c r="A886" s="3" t="s">
        <v>595</v>
      </c>
      <c r="B886" s="3" t="s">
        <v>1142</v>
      </c>
      <c r="C886" s="3" t="s">
        <v>11451</v>
      </c>
      <c r="D886" s="3" t="s">
        <v>8562</v>
      </c>
      <c r="E886" s="3" t="s">
        <v>1141</v>
      </c>
      <c r="F886" s="3" t="s">
        <v>8746</v>
      </c>
      <c r="G886" s="3" t="s">
        <v>1143</v>
      </c>
      <c r="H886" s="3"/>
      <c r="I886" s="3"/>
      <c r="J886" s="3"/>
    </row>
    <row r="887" spans="1:10" ht="34">
      <c r="A887" s="3" t="s">
        <v>1358</v>
      </c>
      <c r="B887" s="3" t="s">
        <v>1361</v>
      </c>
      <c r="C887" s="3" t="s">
        <v>1359</v>
      </c>
      <c r="D887" s="3" t="s">
        <v>8562</v>
      </c>
      <c r="E887" s="3" t="s">
        <v>1362</v>
      </c>
      <c r="F887" s="3" t="s">
        <v>8810</v>
      </c>
      <c r="G887" s="3" t="s">
        <v>35</v>
      </c>
      <c r="H887" s="3"/>
      <c r="I887" s="3"/>
      <c r="J887" s="3"/>
    </row>
    <row r="888" spans="1:10" ht="51">
      <c r="A888" s="3" t="s">
        <v>825</v>
      </c>
      <c r="B888" s="3" t="s">
        <v>1071</v>
      </c>
      <c r="C888" s="3" t="s">
        <v>1370</v>
      </c>
      <c r="D888" s="3" t="s">
        <v>8562</v>
      </c>
      <c r="E888" s="3" t="s">
        <v>415</v>
      </c>
      <c r="F888" s="3" t="s">
        <v>8665</v>
      </c>
      <c r="G888" s="3" t="s">
        <v>35</v>
      </c>
      <c r="H888" s="3"/>
      <c r="I888" s="3"/>
      <c r="J888" s="3"/>
    </row>
    <row r="889" spans="1:10" ht="17">
      <c r="A889" s="3" t="s">
        <v>1384</v>
      </c>
      <c r="B889" s="3" t="s">
        <v>1386</v>
      </c>
      <c r="C889" s="3" t="s">
        <v>1385</v>
      </c>
      <c r="D889" s="3" t="s">
        <v>8562</v>
      </c>
      <c r="E889" s="3" t="s">
        <v>356</v>
      </c>
      <c r="F889" s="3" t="s">
        <v>8652</v>
      </c>
      <c r="G889" s="3" t="s">
        <v>35</v>
      </c>
      <c r="H889" s="3"/>
      <c r="I889" s="3"/>
      <c r="J889" s="3"/>
    </row>
    <row r="890" spans="1:10" ht="34">
      <c r="A890" s="3" t="s">
        <v>380</v>
      </c>
      <c r="B890" s="3" t="s">
        <v>1447</v>
      </c>
      <c r="C890" s="3" t="s">
        <v>1445</v>
      </c>
      <c r="D890" s="3" t="s">
        <v>8562</v>
      </c>
      <c r="E890" s="3" t="s">
        <v>1448</v>
      </c>
      <c r="F890" s="3" t="s">
        <v>8818</v>
      </c>
      <c r="G890" s="3" t="s">
        <v>35</v>
      </c>
      <c r="H890" s="3"/>
      <c r="I890" s="3"/>
      <c r="J890" s="3"/>
    </row>
    <row r="891" spans="1:10" ht="17">
      <c r="A891" s="3" t="s">
        <v>1450</v>
      </c>
      <c r="B891" s="3" t="s">
        <v>1452</v>
      </c>
      <c r="C891" s="3" t="s">
        <v>1451</v>
      </c>
      <c r="D891" s="3" t="s">
        <v>8562</v>
      </c>
      <c r="E891" s="3" t="s">
        <v>515</v>
      </c>
      <c r="F891" s="3" t="s">
        <v>8686</v>
      </c>
      <c r="G891" s="3" t="s">
        <v>35</v>
      </c>
      <c r="H891" s="3"/>
      <c r="I891" s="3"/>
      <c r="J891" s="3"/>
    </row>
    <row r="892" spans="1:10" ht="68">
      <c r="A892" s="3" t="s">
        <v>1461</v>
      </c>
      <c r="B892" s="3" t="s">
        <v>1464</v>
      </c>
      <c r="C892" s="3" t="s">
        <v>11485</v>
      </c>
      <c r="D892" s="3" t="s">
        <v>8562</v>
      </c>
      <c r="E892" s="3" t="s">
        <v>1463</v>
      </c>
      <c r="F892" s="3" t="s">
        <v>8821</v>
      </c>
      <c r="G892" s="3" t="s">
        <v>1465</v>
      </c>
      <c r="H892" s="3"/>
      <c r="I892" s="3"/>
      <c r="J892" s="3"/>
    </row>
    <row r="893" spans="1:10" ht="34">
      <c r="A893" s="3" t="s">
        <v>1461</v>
      </c>
      <c r="B893" s="3" t="s">
        <v>1464</v>
      </c>
      <c r="C893" s="3" t="s">
        <v>1462</v>
      </c>
      <c r="D893" s="3" t="s">
        <v>8562</v>
      </c>
      <c r="E893" s="3" t="s">
        <v>1466</v>
      </c>
      <c r="F893" s="3" t="s">
        <v>8822</v>
      </c>
      <c r="G893" s="3" t="s">
        <v>35</v>
      </c>
      <c r="H893" s="3"/>
      <c r="I893" s="3"/>
      <c r="J893" s="3"/>
    </row>
    <row r="894" spans="1:10" ht="119">
      <c r="A894" s="3" t="s">
        <v>1469</v>
      </c>
      <c r="B894" s="3" t="s">
        <v>1471</v>
      </c>
      <c r="C894" s="3" t="s">
        <v>1470</v>
      </c>
      <c r="D894" s="3" t="s">
        <v>8562</v>
      </c>
      <c r="E894" s="3" t="s">
        <v>1473</v>
      </c>
      <c r="F894" s="3" t="s">
        <v>8821</v>
      </c>
      <c r="G894" s="3" t="s">
        <v>35</v>
      </c>
      <c r="H894" s="3"/>
      <c r="I894" s="3"/>
      <c r="J894" s="3"/>
    </row>
    <row r="895" spans="1:10" ht="51">
      <c r="A895" s="3" t="s">
        <v>1474</v>
      </c>
      <c r="B895" s="3" t="s">
        <v>1477</v>
      </c>
      <c r="C895" s="3" t="s">
        <v>1475</v>
      </c>
      <c r="D895" s="3" t="s">
        <v>8562</v>
      </c>
      <c r="E895" s="3" t="s">
        <v>1476</v>
      </c>
      <c r="F895" s="3" t="s">
        <v>8821</v>
      </c>
      <c r="G895" s="3" t="s">
        <v>35</v>
      </c>
      <c r="H895" s="3"/>
      <c r="I895" s="3"/>
      <c r="J895" s="3"/>
    </row>
    <row r="896" spans="1:10" ht="34">
      <c r="A896" s="3" t="s">
        <v>153</v>
      </c>
      <c r="B896" s="3" t="s">
        <v>357</v>
      </c>
      <c r="C896" s="3" t="s">
        <v>1493</v>
      </c>
      <c r="D896" s="3" t="s">
        <v>8562</v>
      </c>
      <c r="E896" s="3" t="s">
        <v>356</v>
      </c>
      <c r="F896" s="3" t="s">
        <v>8652</v>
      </c>
      <c r="G896" s="3" t="s">
        <v>35</v>
      </c>
      <c r="H896" s="3"/>
      <c r="I896" s="3"/>
      <c r="J896" s="3"/>
    </row>
    <row r="897" spans="1:10" ht="51">
      <c r="A897" s="3" t="s">
        <v>1273</v>
      </c>
      <c r="B897" s="3" t="s">
        <v>1519</v>
      </c>
      <c r="C897" s="3" t="s">
        <v>1518</v>
      </c>
      <c r="D897" s="3" t="s">
        <v>8562</v>
      </c>
      <c r="E897" s="3" t="s">
        <v>1520</v>
      </c>
      <c r="F897" s="3" t="s">
        <v>8821</v>
      </c>
      <c r="G897" s="3" t="s">
        <v>35</v>
      </c>
      <c r="H897" s="3"/>
      <c r="I897" s="3"/>
      <c r="J897" s="3"/>
    </row>
    <row r="898" spans="1:10" ht="51">
      <c r="A898" s="3" t="s">
        <v>1078</v>
      </c>
      <c r="B898" s="3" t="s">
        <v>1619</v>
      </c>
      <c r="C898" s="3" t="s">
        <v>1618</v>
      </c>
      <c r="D898" s="3" t="s">
        <v>8562</v>
      </c>
      <c r="E898" s="3" t="s">
        <v>1623</v>
      </c>
      <c r="F898" s="3" t="s">
        <v>8668</v>
      </c>
      <c r="G898" s="3" t="s">
        <v>35</v>
      </c>
      <c r="H898" s="3"/>
      <c r="I898" s="3"/>
      <c r="J898" s="3"/>
    </row>
    <row r="899" spans="1:10" ht="102">
      <c r="A899" s="3" t="s">
        <v>1729</v>
      </c>
      <c r="B899" s="3" t="s">
        <v>1731</v>
      </c>
      <c r="C899" s="3" t="s">
        <v>11515</v>
      </c>
      <c r="D899" s="3" t="s">
        <v>8562</v>
      </c>
      <c r="E899" s="3" t="s">
        <v>1732</v>
      </c>
      <c r="F899" s="3" t="s">
        <v>8853</v>
      </c>
      <c r="G899" s="3" t="s">
        <v>425</v>
      </c>
      <c r="H899" s="3"/>
      <c r="I899" s="3"/>
      <c r="J899" s="3"/>
    </row>
    <row r="900" spans="1:10" ht="34">
      <c r="A900" s="3" t="s">
        <v>1646</v>
      </c>
      <c r="B900" s="3" t="s">
        <v>1814</v>
      </c>
      <c r="C900" s="3" t="s">
        <v>1812</v>
      </c>
      <c r="D900" s="3" t="s">
        <v>8562</v>
      </c>
      <c r="E900" s="3" t="s">
        <v>1813</v>
      </c>
      <c r="F900" s="3" t="s">
        <v>8863</v>
      </c>
      <c r="G900" s="3" t="s">
        <v>35</v>
      </c>
      <c r="H900" s="3"/>
      <c r="I900" s="3"/>
      <c r="J900" s="3"/>
    </row>
    <row r="901" spans="1:10" ht="17">
      <c r="A901" s="3" t="s">
        <v>1849</v>
      </c>
      <c r="B901" s="3" t="s">
        <v>1852</v>
      </c>
      <c r="C901" s="3" t="s">
        <v>1850</v>
      </c>
      <c r="D901" s="3" t="s">
        <v>8562</v>
      </c>
      <c r="E901" s="3" t="s">
        <v>1853</v>
      </c>
      <c r="F901" s="3" t="s">
        <v>8865</v>
      </c>
      <c r="G901" s="3" t="s">
        <v>35</v>
      </c>
      <c r="H901" s="3"/>
      <c r="I901" s="3"/>
      <c r="J901" s="3"/>
    </row>
    <row r="902" spans="1:10" ht="34">
      <c r="A902" s="3" t="s">
        <v>1849</v>
      </c>
      <c r="B902" s="3" t="s">
        <v>1852</v>
      </c>
      <c r="C902" s="3" t="s">
        <v>1850</v>
      </c>
      <c r="D902" s="3" t="s">
        <v>8562</v>
      </c>
      <c r="E902" s="3" t="s">
        <v>1854</v>
      </c>
      <c r="F902" s="3" t="s">
        <v>8866</v>
      </c>
      <c r="G902" s="3" t="s">
        <v>35</v>
      </c>
      <c r="H902" s="3"/>
      <c r="I902" s="3"/>
      <c r="J902" s="3"/>
    </row>
    <row r="903" spans="1:10" ht="51">
      <c r="A903" s="3" t="s">
        <v>1864</v>
      </c>
      <c r="B903" s="3" t="s">
        <v>1867</v>
      </c>
      <c r="C903" s="3" t="s">
        <v>1865</v>
      </c>
      <c r="D903" s="3" t="s">
        <v>8562</v>
      </c>
      <c r="E903" s="3" t="s">
        <v>1869</v>
      </c>
      <c r="F903" s="3" t="s">
        <v>8868</v>
      </c>
      <c r="G903" s="3" t="s">
        <v>35</v>
      </c>
      <c r="H903" s="3"/>
      <c r="I903" s="3"/>
      <c r="J903" s="3"/>
    </row>
    <row r="904" spans="1:10" ht="34">
      <c r="A904" s="3" t="s">
        <v>928</v>
      </c>
      <c r="B904" s="3" t="s">
        <v>1890</v>
      </c>
      <c r="C904" s="3" t="s">
        <v>1889</v>
      </c>
      <c r="D904" s="3" t="s">
        <v>8562</v>
      </c>
      <c r="E904" s="3" t="s">
        <v>1891</v>
      </c>
      <c r="F904" s="3" t="s">
        <v>8872</v>
      </c>
      <c r="G904" s="3" t="s">
        <v>35</v>
      </c>
      <c r="H904" s="3"/>
      <c r="I904" s="3"/>
      <c r="J904" s="3"/>
    </row>
    <row r="905" spans="1:10" ht="34">
      <c r="A905" s="3" t="s">
        <v>1950</v>
      </c>
      <c r="B905" s="3" t="s">
        <v>1953</v>
      </c>
      <c r="C905" s="3" t="s">
        <v>1951</v>
      </c>
      <c r="D905" s="3" t="s">
        <v>8562</v>
      </c>
      <c r="E905" s="3" t="s">
        <v>515</v>
      </c>
      <c r="F905" s="3" t="s">
        <v>8686</v>
      </c>
      <c r="G905" s="3" t="s">
        <v>35</v>
      </c>
      <c r="H905" s="3"/>
      <c r="I905" s="3"/>
      <c r="J905" s="3"/>
    </row>
    <row r="906" spans="1:10" ht="119">
      <c r="A906" s="3" t="s">
        <v>1956</v>
      </c>
      <c r="B906" s="3" t="s">
        <v>1958</v>
      </c>
      <c r="C906" s="3" t="s">
        <v>11536</v>
      </c>
      <c r="D906" s="3" t="s">
        <v>8562</v>
      </c>
      <c r="E906" s="3" t="s">
        <v>1959</v>
      </c>
      <c r="F906" s="3" t="s">
        <v>8720</v>
      </c>
      <c r="G906" s="3" t="s">
        <v>606</v>
      </c>
      <c r="H906" s="3"/>
      <c r="I906" s="3"/>
      <c r="J906" s="3"/>
    </row>
    <row r="907" spans="1:10" ht="17">
      <c r="A907" s="3" t="s">
        <v>1849</v>
      </c>
      <c r="B907" s="3" t="s">
        <v>1963</v>
      </c>
      <c r="C907" s="3" t="s">
        <v>1962</v>
      </c>
      <c r="D907" s="3" t="s">
        <v>8562</v>
      </c>
      <c r="E907" s="3" t="s">
        <v>494</v>
      </c>
      <c r="F907" s="3" t="s">
        <v>8682</v>
      </c>
      <c r="G907" s="3" t="s">
        <v>35</v>
      </c>
      <c r="H907" s="3"/>
      <c r="I907" s="3"/>
      <c r="J907" s="3"/>
    </row>
    <row r="908" spans="1:10" ht="85">
      <c r="A908" s="3" t="s">
        <v>1736</v>
      </c>
      <c r="B908" s="3" t="s">
        <v>1477</v>
      </c>
      <c r="C908" s="3" t="s">
        <v>11544</v>
      </c>
      <c r="D908" s="3" t="s">
        <v>8562</v>
      </c>
      <c r="E908" s="3" t="s">
        <v>1999</v>
      </c>
      <c r="F908" s="3" t="s">
        <v>8821</v>
      </c>
      <c r="G908" s="3" t="s">
        <v>2000</v>
      </c>
      <c r="H908" s="3"/>
      <c r="I908" s="3"/>
      <c r="J908" s="3"/>
    </row>
    <row r="909" spans="1:10" ht="34">
      <c r="A909" s="3" t="s">
        <v>495</v>
      </c>
      <c r="B909" s="3" t="s">
        <v>2002</v>
      </c>
      <c r="C909" s="3" t="s">
        <v>2001</v>
      </c>
      <c r="D909" s="3" t="s">
        <v>8562</v>
      </c>
      <c r="E909" s="3" t="s">
        <v>2003</v>
      </c>
      <c r="F909" s="3" t="s">
        <v>8810</v>
      </c>
      <c r="G909" s="3" t="s">
        <v>35</v>
      </c>
      <c r="H909" s="3"/>
      <c r="I909" s="3"/>
      <c r="J909" s="3"/>
    </row>
    <row r="910" spans="1:10" ht="34">
      <c r="A910" s="3" t="s">
        <v>2016</v>
      </c>
      <c r="B910" s="3" t="s">
        <v>2018</v>
      </c>
      <c r="C910" s="3" t="s">
        <v>2017</v>
      </c>
      <c r="D910" s="3" t="s">
        <v>8562</v>
      </c>
      <c r="E910" s="3" t="s">
        <v>2019</v>
      </c>
      <c r="F910" s="3" t="s">
        <v>8868</v>
      </c>
      <c r="G910" s="3" t="s">
        <v>35</v>
      </c>
      <c r="H910" s="3"/>
      <c r="I910" s="3"/>
      <c r="J910" s="3"/>
    </row>
    <row r="911" spans="1:10" ht="34">
      <c r="A911" s="3" t="s">
        <v>870</v>
      </c>
      <c r="B911" s="3" t="s">
        <v>2078</v>
      </c>
      <c r="C911" s="3" t="s">
        <v>2076</v>
      </c>
      <c r="D911" s="3" t="s">
        <v>8562</v>
      </c>
      <c r="E911" s="3" t="s">
        <v>2079</v>
      </c>
      <c r="F911" s="3" t="s">
        <v>8897</v>
      </c>
      <c r="G911" s="3" t="s">
        <v>35</v>
      </c>
      <c r="H911" s="3"/>
      <c r="I911" s="3"/>
      <c r="J911" s="3"/>
    </row>
    <row r="912" spans="1:10" ht="17">
      <c r="A912" s="3" t="s">
        <v>2134</v>
      </c>
      <c r="B912" s="3" t="s">
        <v>2136</v>
      </c>
      <c r="C912" s="3" t="s">
        <v>2135</v>
      </c>
      <c r="D912" s="3" t="s">
        <v>8562</v>
      </c>
      <c r="E912" s="3" t="s">
        <v>515</v>
      </c>
      <c r="F912" s="3" t="s">
        <v>8686</v>
      </c>
      <c r="G912" s="3" t="s">
        <v>35</v>
      </c>
      <c r="H912" s="3"/>
      <c r="I912" s="3"/>
      <c r="J912" s="3"/>
    </row>
    <row r="913" spans="1:10" ht="17">
      <c r="A913" s="3" t="s">
        <v>2186</v>
      </c>
      <c r="B913" s="3" t="s">
        <v>1045</v>
      </c>
      <c r="C913" s="3" t="s">
        <v>2187</v>
      </c>
      <c r="D913" s="3" t="s">
        <v>8562</v>
      </c>
      <c r="E913" s="3" t="s">
        <v>1039</v>
      </c>
      <c r="F913" s="3" t="s">
        <v>8686</v>
      </c>
      <c r="G913" s="3" t="s">
        <v>35</v>
      </c>
      <c r="H913" s="3"/>
      <c r="I913" s="3"/>
      <c r="J913" s="3"/>
    </row>
    <row r="914" spans="1:10" ht="34">
      <c r="A914" s="3" t="s">
        <v>2154</v>
      </c>
      <c r="B914" s="3" t="s">
        <v>414</v>
      </c>
      <c r="C914" s="3" t="s">
        <v>2237</v>
      </c>
      <c r="D914" s="3" t="s">
        <v>8562</v>
      </c>
      <c r="E914" s="3" t="s">
        <v>415</v>
      </c>
      <c r="F914" s="3" t="s">
        <v>8665</v>
      </c>
      <c r="G914" s="3" t="s">
        <v>35</v>
      </c>
      <c r="H914" s="3"/>
      <c r="I914" s="3"/>
      <c r="J914" s="3"/>
    </row>
    <row r="915" spans="1:10" ht="34">
      <c r="A915" s="3" t="s">
        <v>1179</v>
      </c>
      <c r="B915" s="3" t="s">
        <v>2271</v>
      </c>
      <c r="C915" s="3" t="s">
        <v>2269</v>
      </c>
      <c r="D915" s="3" t="s">
        <v>8562</v>
      </c>
      <c r="E915" s="3" t="s">
        <v>2272</v>
      </c>
      <c r="F915" s="3" t="s">
        <v>8915</v>
      </c>
      <c r="G915" s="3" t="s">
        <v>35</v>
      </c>
      <c r="H915" s="3"/>
      <c r="I915" s="3"/>
      <c r="J915" s="3"/>
    </row>
    <row r="916" spans="1:10" ht="51">
      <c r="A916" s="3" t="s">
        <v>2278</v>
      </c>
      <c r="B916" s="3" t="s">
        <v>2280</v>
      </c>
      <c r="C916" s="3" t="s">
        <v>2279</v>
      </c>
      <c r="D916" s="3" t="s">
        <v>8562</v>
      </c>
      <c r="E916" s="3" t="s">
        <v>415</v>
      </c>
      <c r="F916" s="3" t="s">
        <v>8665</v>
      </c>
      <c r="G916" s="3" t="s">
        <v>35</v>
      </c>
      <c r="H916" s="3"/>
      <c r="I916" s="3"/>
      <c r="J916" s="3"/>
    </row>
    <row r="917" spans="1:10" ht="34">
      <c r="A917" s="3" t="s">
        <v>235</v>
      </c>
      <c r="B917" s="3" t="s">
        <v>1477</v>
      </c>
      <c r="C917" s="3" t="s">
        <v>11588</v>
      </c>
      <c r="D917" s="3" t="s">
        <v>8562</v>
      </c>
      <c r="E917" s="3" t="s">
        <v>2425</v>
      </c>
      <c r="F917" s="3" t="s">
        <v>8821</v>
      </c>
      <c r="G917" s="3" t="s">
        <v>2426</v>
      </c>
      <c r="H917" s="3"/>
      <c r="I917" s="3"/>
      <c r="J917" s="3"/>
    </row>
    <row r="918" spans="1:10" ht="136">
      <c r="A918" s="3" t="s">
        <v>1367</v>
      </c>
      <c r="B918" s="3" t="s">
        <v>2466</v>
      </c>
      <c r="C918" s="3" t="s">
        <v>11594</v>
      </c>
      <c r="D918" s="3" t="s">
        <v>8562</v>
      </c>
      <c r="E918" s="3" t="s">
        <v>2465</v>
      </c>
      <c r="F918" s="3" t="s">
        <v>8930</v>
      </c>
      <c r="G918" s="3" t="s">
        <v>2467</v>
      </c>
      <c r="H918" s="3"/>
      <c r="I918" s="3"/>
      <c r="J918" s="3"/>
    </row>
    <row r="919" spans="1:10" ht="68">
      <c r="A919" s="3" t="s">
        <v>2546</v>
      </c>
      <c r="B919" s="3" t="s">
        <v>2548</v>
      </c>
      <c r="C919" s="3" t="s">
        <v>11601</v>
      </c>
      <c r="D919" s="3" t="s">
        <v>8562</v>
      </c>
      <c r="E919" s="3" t="s">
        <v>2550</v>
      </c>
      <c r="F919" s="3" t="s">
        <v>8868</v>
      </c>
      <c r="G919" s="3" t="s">
        <v>2549</v>
      </c>
      <c r="H919" s="3"/>
      <c r="I919" s="3"/>
      <c r="J919" s="3"/>
    </row>
    <row r="920" spans="1:10" ht="34">
      <c r="A920" s="3" t="s">
        <v>170</v>
      </c>
      <c r="B920" s="3" t="s">
        <v>2581</v>
      </c>
      <c r="C920" s="3" t="s">
        <v>2579</v>
      </c>
      <c r="D920" s="3" t="s">
        <v>8562</v>
      </c>
      <c r="E920" s="3" t="s">
        <v>2580</v>
      </c>
      <c r="F920" s="3" t="s">
        <v>8944</v>
      </c>
      <c r="G920" s="3" t="s">
        <v>35</v>
      </c>
      <c r="H920" s="3"/>
      <c r="I920" s="3"/>
      <c r="J920" s="3"/>
    </row>
    <row r="921" spans="1:10" ht="34">
      <c r="A921" s="3" t="s">
        <v>688</v>
      </c>
      <c r="B921" s="3" t="s">
        <v>2605</v>
      </c>
      <c r="C921" s="3" t="s">
        <v>2603</v>
      </c>
      <c r="D921" s="3" t="s">
        <v>8562</v>
      </c>
      <c r="E921" s="3" t="s">
        <v>1853</v>
      </c>
      <c r="F921" s="3" t="s">
        <v>8865</v>
      </c>
      <c r="G921" s="3" t="s">
        <v>35</v>
      </c>
      <c r="H921" s="3"/>
      <c r="I921" s="3"/>
      <c r="J921" s="3"/>
    </row>
    <row r="922" spans="1:10" ht="34">
      <c r="A922" s="3" t="s">
        <v>1849</v>
      </c>
      <c r="B922" s="3" t="s">
        <v>2608</v>
      </c>
      <c r="C922" s="3" t="s">
        <v>2607</v>
      </c>
      <c r="D922" s="3" t="s">
        <v>8562</v>
      </c>
      <c r="E922" s="3" t="s">
        <v>515</v>
      </c>
      <c r="F922" s="3" t="s">
        <v>8686</v>
      </c>
      <c r="G922" s="3" t="s">
        <v>35</v>
      </c>
      <c r="H922" s="3"/>
      <c r="I922" s="3"/>
      <c r="J922" s="3"/>
    </row>
    <row r="923" spans="1:10" ht="34">
      <c r="A923" s="3" t="s">
        <v>2573</v>
      </c>
      <c r="B923" s="3" t="s">
        <v>2652</v>
      </c>
      <c r="C923" s="3" t="s">
        <v>11614</v>
      </c>
      <c r="D923" s="3" t="s">
        <v>8562</v>
      </c>
      <c r="E923" s="3" t="s">
        <v>2654</v>
      </c>
      <c r="F923" s="3" t="s">
        <v>8821</v>
      </c>
      <c r="G923" s="3" t="s">
        <v>832</v>
      </c>
      <c r="H923" s="3"/>
      <c r="I923" s="3"/>
      <c r="J923" s="3"/>
    </row>
    <row r="924" spans="1:10" ht="85">
      <c r="A924" s="3" t="s">
        <v>695</v>
      </c>
      <c r="B924" s="3" t="s">
        <v>2657</v>
      </c>
      <c r="C924" s="3" t="s">
        <v>2655</v>
      </c>
      <c r="D924" s="3" t="s">
        <v>8562</v>
      </c>
      <c r="E924" s="3" t="s">
        <v>2656</v>
      </c>
      <c r="F924" s="3" t="s">
        <v>8953</v>
      </c>
      <c r="G924" s="3" t="s">
        <v>35</v>
      </c>
      <c r="H924" s="3"/>
      <c r="I924" s="3"/>
      <c r="J924" s="3"/>
    </row>
    <row r="925" spans="1:10" ht="17">
      <c r="A925" s="3" t="s">
        <v>2739</v>
      </c>
      <c r="B925" s="3" t="s">
        <v>1071</v>
      </c>
      <c r="C925" s="3" t="s">
        <v>2740</v>
      </c>
      <c r="D925" s="3" t="s">
        <v>8562</v>
      </c>
      <c r="E925" s="3" t="s">
        <v>415</v>
      </c>
      <c r="F925" s="3" t="s">
        <v>8665</v>
      </c>
      <c r="G925" s="3" t="s">
        <v>35</v>
      </c>
      <c r="H925" s="3"/>
      <c r="I925" s="3"/>
      <c r="J925" s="3"/>
    </row>
    <row r="926" spans="1:10" ht="34">
      <c r="A926" s="3" t="s">
        <v>2763</v>
      </c>
      <c r="B926" s="3" t="s">
        <v>2766</v>
      </c>
      <c r="C926" s="3" t="s">
        <v>2764</v>
      </c>
      <c r="D926" s="3" t="s">
        <v>8562</v>
      </c>
      <c r="E926" s="3" t="s">
        <v>1813</v>
      </c>
      <c r="F926" s="3" t="s">
        <v>8863</v>
      </c>
      <c r="G926" s="3" t="s">
        <v>35</v>
      </c>
      <c r="H926" s="3"/>
      <c r="I926" s="3"/>
      <c r="J926" s="3"/>
    </row>
    <row r="927" spans="1:10" ht="51">
      <c r="A927" s="3" t="s">
        <v>2909</v>
      </c>
      <c r="B927" s="3" t="s">
        <v>2911</v>
      </c>
      <c r="C927" s="3" t="s">
        <v>11642</v>
      </c>
      <c r="D927" s="3" t="s">
        <v>8562</v>
      </c>
      <c r="E927" s="3" t="s">
        <v>2912</v>
      </c>
      <c r="F927" s="3" t="s">
        <v>8979</v>
      </c>
      <c r="G927" s="3" t="s">
        <v>225</v>
      </c>
      <c r="H927" s="3"/>
      <c r="I927" s="3"/>
      <c r="J927" s="3"/>
    </row>
    <row r="928" spans="1:10" ht="34">
      <c r="A928" s="3" t="s">
        <v>2936</v>
      </c>
      <c r="B928" s="3" t="s">
        <v>2939</v>
      </c>
      <c r="C928" s="3" t="s">
        <v>2937</v>
      </c>
      <c r="D928" s="3" t="s">
        <v>8562</v>
      </c>
      <c r="E928" s="3" t="s">
        <v>2941</v>
      </c>
      <c r="F928" s="3" t="s">
        <v>8665</v>
      </c>
      <c r="G928" s="3" t="s">
        <v>35</v>
      </c>
      <c r="H928" s="3"/>
      <c r="I928" s="3"/>
      <c r="J928" s="3"/>
    </row>
    <row r="929" spans="1:10" ht="136">
      <c r="A929" s="3" t="s">
        <v>2943</v>
      </c>
      <c r="B929" s="3" t="s">
        <v>2945</v>
      </c>
      <c r="C929" s="3" t="s">
        <v>11649</v>
      </c>
      <c r="D929" s="3" t="s">
        <v>8562</v>
      </c>
      <c r="E929" s="3" t="s">
        <v>2947</v>
      </c>
      <c r="F929" s="3" t="s">
        <v>8821</v>
      </c>
      <c r="G929" s="3" t="s">
        <v>2946</v>
      </c>
      <c r="H929" s="3"/>
      <c r="I929" s="3"/>
      <c r="J929" s="3"/>
    </row>
    <row r="930" spans="1:10" ht="34">
      <c r="A930" s="3" t="s">
        <v>754</v>
      </c>
      <c r="B930" s="3" t="s">
        <v>2952</v>
      </c>
      <c r="C930" s="3" t="s">
        <v>11650</v>
      </c>
      <c r="D930" s="3" t="s">
        <v>8562</v>
      </c>
      <c r="E930" s="3" t="s">
        <v>2953</v>
      </c>
      <c r="F930" s="3" t="s">
        <v>8591</v>
      </c>
      <c r="G930" s="3" t="s">
        <v>86</v>
      </c>
      <c r="H930" s="3"/>
      <c r="I930" s="3"/>
      <c r="J930" s="3"/>
    </row>
    <row r="931" spans="1:10" ht="51">
      <c r="A931" s="3" t="s">
        <v>2954</v>
      </c>
      <c r="B931" s="3" t="s">
        <v>2957</v>
      </c>
      <c r="C931" s="3" t="s">
        <v>2955</v>
      </c>
      <c r="D931" s="3" t="s">
        <v>8562</v>
      </c>
      <c r="E931" s="3" t="s">
        <v>2958</v>
      </c>
      <c r="F931" s="3" t="s">
        <v>8983</v>
      </c>
      <c r="G931" s="3" t="s">
        <v>35</v>
      </c>
      <c r="H931" s="3"/>
      <c r="I931" s="3"/>
      <c r="J931" s="3"/>
    </row>
    <row r="932" spans="1:10" ht="34">
      <c r="A932" s="3" t="s">
        <v>2546</v>
      </c>
      <c r="B932" s="3" t="s">
        <v>3020</v>
      </c>
      <c r="C932" s="3" t="s">
        <v>3018</v>
      </c>
      <c r="D932" s="3" t="s">
        <v>8562</v>
      </c>
      <c r="E932" s="3" t="s">
        <v>3019</v>
      </c>
      <c r="F932" s="3" t="s">
        <v>8868</v>
      </c>
      <c r="G932" s="3" t="s">
        <v>35</v>
      </c>
      <c r="H932" s="3"/>
      <c r="I932" s="3"/>
      <c r="J932" s="3"/>
    </row>
    <row r="933" spans="1:10" ht="85">
      <c r="A933" s="3" t="s">
        <v>1833</v>
      </c>
      <c r="B933" s="3" t="s">
        <v>3055</v>
      </c>
      <c r="C933" s="3" t="s">
        <v>11659</v>
      </c>
      <c r="D933" s="3" t="s">
        <v>8562</v>
      </c>
      <c r="E933" s="3" t="s">
        <v>3057</v>
      </c>
      <c r="F933" s="3" t="s">
        <v>8994</v>
      </c>
      <c r="G933" s="3" t="s">
        <v>3056</v>
      </c>
      <c r="H933" s="3"/>
      <c r="I933" s="3"/>
      <c r="J933" s="3"/>
    </row>
    <row r="934" spans="1:10" ht="102">
      <c r="A934" s="3" t="s">
        <v>380</v>
      </c>
      <c r="B934" s="3" t="s">
        <v>3134</v>
      </c>
      <c r="C934" s="3" t="s">
        <v>3132</v>
      </c>
      <c r="D934" s="3" t="s">
        <v>8562</v>
      </c>
      <c r="E934" s="3" t="s">
        <v>3133</v>
      </c>
      <c r="F934" s="3" t="s">
        <v>8998</v>
      </c>
      <c r="G934" s="3" t="s">
        <v>35</v>
      </c>
      <c r="H934" s="3"/>
      <c r="I934" s="3"/>
      <c r="J934" s="3"/>
    </row>
    <row r="935" spans="1:10" ht="34">
      <c r="A935" s="3" t="s">
        <v>1666</v>
      </c>
      <c r="B935" s="3" t="s">
        <v>3143</v>
      </c>
      <c r="C935" s="3" t="s">
        <v>3142</v>
      </c>
      <c r="D935" s="3" t="s">
        <v>8562</v>
      </c>
      <c r="E935" s="3" t="s">
        <v>1853</v>
      </c>
      <c r="F935" s="3" t="s">
        <v>8865</v>
      </c>
      <c r="G935" s="3" t="s">
        <v>35</v>
      </c>
      <c r="H935" s="3"/>
      <c r="I935" s="3"/>
      <c r="J935" s="3"/>
    </row>
    <row r="936" spans="1:10" ht="34">
      <c r="A936" s="3" t="s">
        <v>1666</v>
      </c>
      <c r="B936" s="3" t="s">
        <v>3143</v>
      </c>
      <c r="C936" s="3" t="s">
        <v>3142</v>
      </c>
      <c r="D936" s="3" t="s">
        <v>8562</v>
      </c>
      <c r="E936" s="3" t="s">
        <v>3145</v>
      </c>
      <c r="F936" s="3" t="s">
        <v>8999</v>
      </c>
      <c r="G936" s="3" t="s">
        <v>35</v>
      </c>
      <c r="H936" s="3"/>
      <c r="I936" s="3"/>
      <c r="J936" s="3"/>
    </row>
    <row r="937" spans="1:10" ht="34">
      <c r="A937" s="3" t="s">
        <v>3163</v>
      </c>
      <c r="B937" s="3" t="s">
        <v>3165</v>
      </c>
      <c r="C937" s="3" t="s">
        <v>3164</v>
      </c>
      <c r="D937" s="3" t="s">
        <v>8562</v>
      </c>
      <c r="E937" s="3" t="s">
        <v>3166</v>
      </c>
      <c r="F937" s="3" t="s">
        <v>9001</v>
      </c>
      <c r="G937" s="3" t="s">
        <v>35</v>
      </c>
      <c r="H937" s="3"/>
      <c r="I937" s="3"/>
      <c r="J937" s="3"/>
    </row>
    <row r="938" spans="1:10" ht="34">
      <c r="A938" s="3" t="s">
        <v>3189</v>
      </c>
      <c r="B938" s="3" t="s">
        <v>3191</v>
      </c>
      <c r="C938" s="3" t="s">
        <v>3190</v>
      </c>
      <c r="D938" s="3" t="s">
        <v>8562</v>
      </c>
      <c r="E938" s="3" t="s">
        <v>1853</v>
      </c>
      <c r="F938" s="3" t="s">
        <v>8865</v>
      </c>
      <c r="G938" s="3" t="s">
        <v>35</v>
      </c>
      <c r="H938" s="3"/>
      <c r="I938" s="3"/>
      <c r="J938" s="3"/>
    </row>
    <row r="939" spans="1:10" ht="34">
      <c r="A939" s="3" t="s">
        <v>3189</v>
      </c>
      <c r="B939" s="3" t="s">
        <v>3191</v>
      </c>
      <c r="C939" s="3" t="s">
        <v>11673</v>
      </c>
      <c r="D939" s="3" t="s">
        <v>8562</v>
      </c>
      <c r="E939" s="3" t="s">
        <v>3192</v>
      </c>
      <c r="F939" s="3" t="s">
        <v>9005</v>
      </c>
      <c r="G939" s="3" t="s">
        <v>1174</v>
      </c>
      <c r="H939" s="3"/>
      <c r="I939" s="3"/>
      <c r="J939" s="3"/>
    </row>
    <row r="940" spans="1:10" ht="34">
      <c r="A940" s="3" t="s">
        <v>2261</v>
      </c>
      <c r="B940" s="3" t="s">
        <v>3295</v>
      </c>
      <c r="C940" s="3" t="s">
        <v>12409</v>
      </c>
      <c r="D940" s="3" t="s">
        <v>8562</v>
      </c>
      <c r="E940" s="3" t="s">
        <v>3297</v>
      </c>
      <c r="F940" s="3" t="s">
        <v>8591</v>
      </c>
      <c r="G940" s="3" t="s">
        <v>86</v>
      </c>
      <c r="H940" s="3"/>
      <c r="I940" s="3"/>
      <c r="J940" s="3"/>
    </row>
    <row r="941" spans="1:10" ht="51">
      <c r="A941" s="3" t="s">
        <v>1657</v>
      </c>
      <c r="B941" s="3" t="s">
        <v>3307</v>
      </c>
      <c r="C941" s="3" t="s">
        <v>3305</v>
      </c>
      <c r="D941" s="3" t="s">
        <v>8562</v>
      </c>
      <c r="E941" s="3" t="s">
        <v>3306</v>
      </c>
      <c r="F941" s="3" t="s">
        <v>9018</v>
      </c>
      <c r="G941" s="3" t="s">
        <v>35</v>
      </c>
      <c r="H941" s="3"/>
      <c r="I941" s="3"/>
      <c r="J941" s="3"/>
    </row>
    <row r="942" spans="1:10" ht="34">
      <c r="A942" s="3" t="s">
        <v>206</v>
      </c>
      <c r="B942" s="3" t="s">
        <v>1963</v>
      </c>
      <c r="C942" s="3" t="s">
        <v>3483</v>
      </c>
      <c r="D942" s="3" t="s">
        <v>8562</v>
      </c>
      <c r="E942" s="3" t="s">
        <v>494</v>
      </c>
      <c r="F942" s="3" t="s">
        <v>8682</v>
      </c>
      <c r="G942" s="3" t="s">
        <v>35</v>
      </c>
      <c r="H942" s="3"/>
      <c r="I942" s="3"/>
      <c r="J942" s="3"/>
    </row>
    <row r="943" spans="1:10" ht="51">
      <c r="A943" s="3" t="s">
        <v>1601</v>
      </c>
      <c r="B943" s="3" t="s">
        <v>3517</v>
      </c>
      <c r="C943" s="3" t="s">
        <v>11711</v>
      </c>
      <c r="D943" s="3" t="s">
        <v>8562</v>
      </c>
      <c r="E943" s="3" t="s">
        <v>3520</v>
      </c>
      <c r="F943" s="3" t="s">
        <v>8821</v>
      </c>
      <c r="G943" s="3" t="s">
        <v>3518</v>
      </c>
      <c r="H943" s="3"/>
      <c r="I943" s="3"/>
      <c r="J943" s="3"/>
    </row>
    <row r="944" spans="1:10" ht="68">
      <c r="A944" s="3" t="s">
        <v>3536</v>
      </c>
      <c r="B944" s="3" t="s">
        <v>3538</v>
      </c>
      <c r="C944" s="3" t="s">
        <v>11713</v>
      </c>
      <c r="D944" s="3" t="s">
        <v>8562</v>
      </c>
      <c r="E944" s="3" t="s">
        <v>3540</v>
      </c>
      <c r="F944" s="3" t="s">
        <v>9050</v>
      </c>
      <c r="G944" s="3" t="s">
        <v>3539</v>
      </c>
      <c r="H944" s="3"/>
      <c r="I944" s="3"/>
      <c r="J944" s="3"/>
    </row>
    <row r="945" spans="1:10" ht="34">
      <c r="A945" s="3" t="s">
        <v>539</v>
      </c>
      <c r="B945" s="3" t="s">
        <v>3555</v>
      </c>
      <c r="C945" s="3" t="s">
        <v>3554</v>
      </c>
      <c r="D945" s="3" t="s">
        <v>8562</v>
      </c>
      <c r="E945" s="3" t="s">
        <v>415</v>
      </c>
      <c r="F945" s="3" t="s">
        <v>8665</v>
      </c>
      <c r="G945" s="3" t="s">
        <v>35</v>
      </c>
      <c r="H945" s="3"/>
      <c r="I945" s="3"/>
      <c r="J945" s="3"/>
    </row>
    <row r="946" spans="1:10" ht="51">
      <c r="A946" s="3" t="s">
        <v>3129</v>
      </c>
      <c r="B946" s="3" t="s">
        <v>3571</v>
      </c>
      <c r="C946" s="3" t="s">
        <v>12410</v>
      </c>
      <c r="D946" s="3" t="s">
        <v>8562</v>
      </c>
      <c r="E946" s="3" t="s">
        <v>3573</v>
      </c>
      <c r="F946" s="3" t="s">
        <v>8746</v>
      </c>
      <c r="G946" s="3" t="s">
        <v>3266</v>
      </c>
      <c r="H946" s="3"/>
      <c r="I946" s="3"/>
      <c r="J946" s="3"/>
    </row>
    <row r="947" spans="1:10" ht="136">
      <c r="A947" s="3" t="s">
        <v>2525</v>
      </c>
      <c r="B947" s="3" t="s">
        <v>1477</v>
      </c>
      <c r="C947" s="3" t="s">
        <v>11718</v>
      </c>
      <c r="D947" s="3" t="s">
        <v>8562</v>
      </c>
      <c r="E947" s="3" t="s">
        <v>3603</v>
      </c>
      <c r="F947" s="3" t="s">
        <v>8821</v>
      </c>
      <c r="G947" s="3" t="s">
        <v>3604</v>
      </c>
      <c r="H947" s="3"/>
      <c r="I947" s="3"/>
      <c r="J947" s="3"/>
    </row>
    <row r="948" spans="1:10" ht="34">
      <c r="A948" s="3" t="s">
        <v>3635</v>
      </c>
      <c r="B948" s="3" t="s">
        <v>3638</v>
      </c>
      <c r="C948" s="3" t="s">
        <v>3636</v>
      </c>
      <c r="D948" s="3" t="s">
        <v>8562</v>
      </c>
      <c r="E948" s="3" t="s">
        <v>3637</v>
      </c>
      <c r="F948" s="3" t="s">
        <v>9060</v>
      </c>
      <c r="G948" s="3" t="s">
        <v>35</v>
      </c>
      <c r="H948" s="3"/>
      <c r="I948" s="3"/>
      <c r="J948" s="3"/>
    </row>
    <row r="949" spans="1:10" ht="34">
      <c r="A949" s="3" t="s">
        <v>3050</v>
      </c>
      <c r="B949" s="3" t="s">
        <v>3644</v>
      </c>
      <c r="C949" s="3" t="s">
        <v>3643</v>
      </c>
      <c r="D949" s="3" t="s">
        <v>8562</v>
      </c>
      <c r="E949" s="3" t="s">
        <v>3645</v>
      </c>
      <c r="F949" s="3" t="s">
        <v>8818</v>
      </c>
      <c r="G949" s="3" t="s">
        <v>35</v>
      </c>
      <c r="H949" s="3"/>
      <c r="I949" s="3"/>
      <c r="J949" s="3"/>
    </row>
    <row r="950" spans="1:10" ht="51">
      <c r="A950" s="3" t="s">
        <v>52</v>
      </c>
      <c r="B950" s="3" t="s">
        <v>3651</v>
      </c>
      <c r="C950" s="3" t="s">
        <v>3650</v>
      </c>
      <c r="D950" s="3" t="s">
        <v>8562</v>
      </c>
      <c r="E950" s="3" t="s">
        <v>494</v>
      </c>
      <c r="F950" s="3" t="s">
        <v>8682</v>
      </c>
      <c r="G950" s="3" t="s">
        <v>35</v>
      </c>
      <c r="H950" s="3"/>
      <c r="I950" s="3"/>
      <c r="J950" s="3"/>
    </row>
    <row r="951" spans="1:10" ht="51">
      <c r="A951" s="3" t="s">
        <v>3685</v>
      </c>
      <c r="B951" s="3" t="s">
        <v>3688</v>
      </c>
      <c r="C951" s="3" t="s">
        <v>3686</v>
      </c>
      <c r="D951" s="3" t="s">
        <v>8562</v>
      </c>
      <c r="E951" s="3" t="s">
        <v>3687</v>
      </c>
      <c r="F951" s="3" t="s">
        <v>9067</v>
      </c>
      <c r="G951" s="3" t="s">
        <v>35</v>
      </c>
      <c r="H951" s="3"/>
      <c r="I951" s="3"/>
      <c r="J951" s="3"/>
    </row>
    <row r="952" spans="1:10" ht="51">
      <c r="A952" s="3" t="s">
        <v>2399</v>
      </c>
      <c r="B952" s="3" t="s">
        <v>3698</v>
      </c>
      <c r="C952" s="3" t="s">
        <v>3696</v>
      </c>
      <c r="D952" s="3" t="s">
        <v>8562</v>
      </c>
      <c r="E952" s="3" t="s">
        <v>3700</v>
      </c>
      <c r="F952" s="3" t="s">
        <v>9069</v>
      </c>
      <c r="G952" s="3" t="s">
        <v>35</v>
      </c>
      <c r="H952" s="3"/>
      <c r="I952" s="3"/>
      <c r="J952" s="3"/>
    </row>
    <row r="953" spans="1:10" ht="51">
      <c r="A953" s="3" t="s">
        <v>1697</v>
      </c>
      <c r="B953" s="3" t="s">
        <v>3702</v>
      </c>
      <c r="C953" s="3" t="s">
        <v>3701</v>
      </c>
      <c r="D953" s="3" t="s">
        <v>8562</v>
      </c>
      <c r="E953" s="3" t="s">
        <v>3703</v>
      </c>
      <c r="F953" s="3" t="s">
        <v>8592</v>
      </c>
      <c r="G953" s="3" t="s">
        <v>35</v>
      </c>
      <c r="H953" s="3"/>
      <c r="I953" s="3"/>
      <c r="J953" s="3"/>
    </row>
    <row r="954" spans="1:10" ht="51">
      <c r="A954" s="3" t="s">
        <v>1068</v>
      </c>
      <c r="B954" s="3" t="s">
        <v>3731</v>
      </c>
      <c r="C954" s="3" t="s">
        <v>3730</v>
      </c>
      <c r="D954" s="3" t="s">
        <v>8562</v>
      </c>
      <c r="E954" s="3" t="s">
        <v>3732</v>
      </c>
      <c r="F954" s="3" t="s">
        <v>9072</v>
      </c>
      <c r="G954" s="3" t="s">
        <v>35</v>
      </c>
      <c r="H954" s="3"/>
      <c r="I954" s="3"/>
      <c r="J954" s="3"/>
    </row>
    <row r="955" spans="1:10" ht="34">
      <c r="A955" s="3" t="s">
        <v>2070</v>
      </c>
      <c r="B955" s="3" t="s">
        <v>1045</v>
      </c>
      <c r="C955" s="3" t="s">
        <v>3777</v>
      </c>
      <c r="D955" s="3" t="s">
        <v>8562</v>
      </c>
      <c r="E955" s="3" t="s">
        <v>515</v>
      </c>
      <c r="F955" s="3" t="s">
        <v>8686</v>
      </c>
      <c r="G955" s="3" t="s">
        <v>35</v>
      </c>
      <c r="H955" s="3"/>
      <c r="I955" s="3"/>
      <c r="J955" s="3"/>
    </row>
    <row r="956" spans="1:10" ht="34">
      <c r="A956" s="3" t="s">
        <v>1716</v>
      </c>
      <c r="B956" s="3" t="s">
        <v>1452</v>
      </c>
      <c r="C956" s="3" t="s">
        <v>3809</v>
      </c>
      <c r="D956" s="3" t="s">
        <v>8562</v>
      </c>
      <c r="E956" s="3" t="s">
        <v>515</v>
      </c>
      <c r="F956" s="3" t="s">
        <v>8686</v>
      </c>
      <c r="G956" s="3" t="s">
        <v>35</v>
      </c>
      <c r="H956" s="3"/>
      <c r="I956" s="3"/>
      <c r="J956" s="3"/>
    </row>
    <row r="957" spans="1:10" ht="51">
      <c r="A957" s="3" t="s">
        <v>970</v>
      </c>
      <c r="B957" s="3" t="s">
        <v>3819</v>
      </c>
      <c r="C957" s="3" t="s">
        <v>3818</v>
      </c>
      <c r="D957" s="3" t="s">
        <v>8562</v>
      </c>
      <c r="E957" s="3" t="s">
        <v>415</v>
      </c>
      <c r="F957" s="3" t="s">
        <v>8665</v>
      </c>
      <c r="G957" s="3" t="s">
        <v>35</v>
      </c>
      <c r="H957" s="3"/>
      <c r="I957" s="3"/>
      <c r="J957" s="3"/>
    </row>
    <row r="958" spans="1:10" ht="51">
      <c r="A958" s="3" t="s">
        <v>1750</v>
      </c>
      <c r="B958" s="3" t="s">
        <v>3868</v>
      </c>
      <c r="C958" s="3" t="s">
        <v>3867</v>
      </c>
      <c r="D958" s="3" t="s">
        <v>8562</v>
      </c>
      <c r="E958" s="3" t="s">
        <v>3870</v>
      </c>
      <c r="F958" s="3" t="s">
        <v>9087</v>
      </c>
      <c r="G958" s="3" t="s">
        <v>35</v>
      </c>
      <c r="H958" s="3"/>
      <c r="I958" s="3"/>
      <c r="J958" s="3"/>
    </row>
    <row r="959" spans="1:10" ht="51">
      <c r="A959" s="3" t="s">
        <v>3105</v>
      </c>
      <c r="B959" s="3" t="s">
        <v>3897</v>
      </c>
      <c r="C959" s="3" t="s">
        <v>3895</v>
      </c>
      <c r="D959" s="3" t="s">
        <v>8562</v>
      </c>
      <c r="E959" s="3" t="s">
        <v>1070</v>
      </c>
      <c r="F959" s="3" t="s">
        <v>8665</v>
      </c>
      <c r="G959" s="3" t="s">
        <v>35</v>
      </c>
      <c r="H959" s="3"/>
      <c r="I959" s="3"/>
      <c r="J959" s="3"/>
    </row>
    <row r="960" spans="1:10" ht="34">
      <c r="A960" s="3" t="s">
        <v>291</v>
      </c>
      <c r="B960" s="3" t="s">
        <v>331</v>
      </c>
      <c r="C960" s="3" t="s">
        <v>11757</v>
      </c>
      <c r="D960" s="3" t="s">
        <v>8562</v>
      </c>
      <c r="E960" s="3" t="s">
        <v>3936</v>
      </c>
      <c r="F960" s="3" t="s">
        <v>8591</v>
      </c>
      <c r="G960" s="3" t="s">
        <v>86</v>
      </c>
      <c r="H960" s="3"/>
      <c r="I960" s="3"/>
      <c r="J960" s="3"/>
    </row>
    <row r="961" spans="1:10" ht="51">
      <c r="A961" s="3" t="s">
        <v>2387</v>
      </c>
      <c r="B961" s="3" t="s">
        <v>3989</v>
      </c>
      <c r="C961" s="3" t="s">
        <v>11763</v>
      </c>
      <c r="D961" s="3" t="s">
        <v>8562</v>
      </c>
      <c r="E961" s="3" t="s">
        <v>3992</v>
      </c>
      <c r="F961" s="3" t="s">
        <v>9102</v>
      </c>
      <c r="G961" s="3" t="s">
        <v>3990</v>
      </c>
      <c r="H961" s="3"/>
      <c r="I961" s="3"/>
      <c r="J961" s="3"/>
    </row>
    <row r="962" spans="1:10" ht="34">
      <c r="A962" s="3" t="s">
        <v>1078</v>
      </c>
      <c r="B962" s="3" t="s">
        <v>4024</v>
      </c>
      <c r="C962" s="3" t="s">
        <v>4023</v>
      </c>
      <c r="D962" s="3" t="s">
        <v>8562</v>
      </c>
      <c r="E962" s="3" t="s">
        <v>515</v>
      </c>
      <c r="F962" s="3" t="s">
        <v>8686</v>
      </c>
      <c r="G962" s="3" t="s">
        <v>35</v>
      </c>
      <c r="H962" s="3"/>
      <c r="I962" s="3"/>
      <c r="J962" s="3"/>
    </row>
    <row r="963" spans="1:10" ht="34">
      <c r="A963" s="3" t="s">
        <v>2875</v>
      </c>
      <c r="B963" s="3" t="s">
        <v>4063</v>
      </c>
      <c r="C963" s="3" t="s">
        <v>4061</v>
      </c>
      <c r="D963" s="3" t="s">
        <v>8562</v>
      </c>
      <c r="E963" s="3" t="s">
        <v>2019</v>
      </c>
      <c r="F963" s="3" t="s">
        <v>8868</v>
      </c>
      <c r="G963" s="3" t="s">
        <v>35</v>
      </c>
      <c r="H963" s="3"/>
      <c r="I963" s="3"/>
      <c r="J963" s="3"/>
    </row>
    <row r="964" spans="1:10" ht="68">
      <c r="A964" s="3" t="s">
        <v>2705</v>
      </c>
      <c r="B964" s="3" t="s">
        <v>4118</v>
      </c>
      <c r="C964" s="3" t="s">
        <v>4116</v>
      </c>
      <c r="D964" s="3" t="s">
        <v>8562</v>
      </c>
      <c r="E964" s="3" t="s">
        <v>4117</v>
      </c>
      <c r="F964" s="3" t="s">
        <v>9114</v>
      </c>
      <c r="G964" s="3" t="s">
        <v>35</v>
      </c>
      <c r="H964" s="3"/>
      <c r="I964" s="3"/>
      <c r="J964" s="3"/>
    </row>
    <row r="965" spans="1:10" ht="68">
      <c r="A965" s="3" t="s">
        <v>4128</v>
      </c>
      <c r="B965" s="3" t="s">
        <v>4130</v>
      </c>
      <c r="C965" s="3" t="s">
        <v>11780</v>
      </c>
      <c r="D965" s="3" t="s">
        <v>8562</v>
      </c>
      <c r="E965" s="3" t="s">
        <v>4132</v>
      </c>
      <c r="F965" s="3" t="s">
        <v>9116</v>
      </c>
      <c r="G965" s="3" t="s">
        <v>4131</v>
      </c>
      <c r="H965" s="3"/>
      <c r="I965" s="3"/>
      <c r="J965" s="3"/>
    </row>
    <row r="966" spans="1:10" ht="34">
      <c r="A966" s="3" t="s">
        <v>2600</v>
      </c>
      <c r="B966" s="3" t="s">
        <v>4183</v>
      </c>
      <c r="C966" s="3" t="s">
        <v>4181</v>
      </c>
      <c r="D966" s="3" t="s">
        <v>8562</v>
      </c>
      <c r="E966" s="3" t="s">
        <v>548</v>
      </c>
      <c r="F966" s="3" t="s">
        <v>8668</v>
      </c>
      <c r="G966" s="3" t="s">
        <v>35</v>
      </c>
      <c r="H966" s="3"/>
      <c r="I966" s="3"/>
      <c r="J966" s="3"/>
    </row>
    <row r="967" spans="1:10" ht="51">
      <c r="A967" s="3" t="s">
        <v>3199</v>
      </c>
      <c r="B967" s="3" t="s">
        <v>4186</v>
      </c>
      <c r="C967" s="3" t="s">
        <v>4185</v>
      </c>
      <c r="D967" s="3" t="s">
        <v>8562</v>
      </c>
      <c r="E967" s="3" t="s">
        <v>4187</v>
      </c>
      <c r="F967" s="3" t="s">
        <v>8821</v>
      </c>
      <c r="G967" s="3" t="s">
        <v>35</v>
      </c>
      <c r="H967" s="3"/>
      <c r="I967" s="3"/>
      <c r="J967" s="3"/>
    </row>
    <row r="968" spans="1:10" ht="34">
      <c r="A968" s="3" t="s">
        <v>172</v>
      </c>
      <c r="B968" s="3" t="s">
        <v>4209</v>
      </c>
      <c r="C968" s="3" t="s">
        <v>4207</v>
      </c>
      <c r="D968" s="3" t="s">
        <v>8562</v>
      </c>
      <c r="E968" s="3" t="s">
        <v>4210</v>
      </c>
      <c r="F968" s="3" t="s">
        <v>9123</v>
      </c>
      <c r="G968" s="3" t="s">
        <v>35</v>
      </c>
      <c r="H968" s="3"/>
      <c r="I968" s="3"/>
      <c r="J968" s="3"/>
    </row>
    <row r="969" spans="1:10" ht="34">
      <c r="A969" s="3" t="s">
        <v>3623</v>
      </c>
      <c r="B969" s="3" t="s">
        <v>4223</v>
      </c>
      <c r="C969" s="3" t="s">
        <v>4221</v>
      </c>
      <c r="D969" s="3" t="s">
        <v>8562</v>
      </c>
      <c r="E969" s="3" t="s">
        <v>4226</v>
      </c>
      <c r="F969" s="3" t="s">
        <v>9125</v>
      </c>
      <c r="G969" s="3" t="s">
        <v>35</v>
      </c>
      <c r="H969" s="3"/>
      <c r="I969" s="3"/>
      <c r="J969" s="3"/>
    </row>
    <row r="970" spans="1:10" ht="34">
      <c r="A970" s="3" t="s">
        <v>1440</v>
      </c>
      <c r="B970" s="3" t="s">
        <v>1045</v>
      </c>
      <c r="C970" s="3" t="s">
        <v>4244</v>
      </c>
      <c r="D970" s="3" t="s">
        <v>8562</v>
      </c>
      <c r="E970" s="3" t="s">
        <v>515</v>
      </c>
      <c r="F970" s="3" t="s">
        <v>8686</v>
      </c>
      <c r="G970" s="3" t="s">
        <v>35</v>
      </c>
      <c r="H970" s="3"/>
      <c r="I970" s="3"/>
      <c r="J970" s="3"/>
    </row>
    <row r="971" spans="1:10" ht="34">
      <c r="A971" s="3" t="s">
        <v>325</v>
      </c>
      <c r="B971" s="3" t="s">
        <v>4332</v>
      </c>
      <c r="C971" s="3" t="s">
        <v>4331</v>
      </c>
      <c r="D971" s="3" t="s">
        <v>8562</v>
      </c>
      <c r="E971" s="3" t="s">
        <v>1813</v>
      </c>
      <c r="F971" s="3" t="s">
        <v>8863</v>
      </c>
      <c r="G971" s="3" t="s">
        <v>35</v>
      </c>
      <c r="H971" s="3"/>
      <c r="I971" s="3"/>
      <c r="J971" s="3"/>
    </row>
    <row r="972" spans="1:10" ht="34">
      <c r="A972" s="3" t="s">
        <v>302</v>
      </c>
      <c r="B972" s="3" t="s">
        <v>4405</v>
      </c>
      <c r="C972" s="3" t="s">
        <v>4404</v>
      </c>
      <c r="D972" s="3" t="s">
        <v>8562</v>
      </c>
      <c r="E972" s="3" t="s">
        <v>515</v>
      </c>
      <c r="F972" s="3" t="s">
        <v>8686</v>
      </c>
      <c r="G972" s="3" t="s">
        <v>35</v>
      </c>
      <c r="H972" s="3"/>
      <c r="I972" s="3"/>
      <c r="J972" s="3"/>
    </row>
    <row r="973" spans="1:10" ht="68">
      <c r="A973" s="3" t="s">
        <v>1182</v>
      </c>
      <c r="B973" s="3" t="s">
        <v>4481</v>
      </c>
      <c r="C973" s="3" t="s">
        <v>4480</v>
      </c>
      <c r="D973" s="3" t="s">
        <v>8562</v>
      </c>
      <c r="E973" s="3" t="s">
        <v>4482</v>
      </c>
      <c r="F973" s="3" t="s">
        <v>8872</v>
      </c>
      <c r="G973" s="3" t="s">
        <v>35</v>
      </c>
      <c r="H973" s="3"/>
      <c r="I973" s="3"/>
      <c r="J973" s="3"/>
    </row>
    <row r="974" spans="1:10" ht="85">
      <c r="A974" s="3" t="s">
        <v>3800</v>
      </c>
      <c r="B974" s="3" t="s">
        <v>4488</v>
      </c>
      <c r="C974" s="3" t="s">
        <v>11820</v>
      </c>
      <c r="D974" s="3" t="s">
        <v>8562</v>
      </c>
      <c r="E974" s="3" t="s">
        <v>4490</v>
      </c>
      <c r="F974" s="3" t="s">
        <v>8739</v>
      </c>
      <c r="G974" s="3" t="s">
        <v>4489</v>
      </c>
      <c r="H974" s="3"/>
      <c r="I974" s="3"/>
      <c r="J974" s="3"/>
    </row>
    <row r="975" spans="1:10" ht="34">
      <c r="A975" s="3" t="s">
        <v>400</v>
      </c>
      <c r="B975" s="3" t="s">
        <v>4504</v>
      </c>
      <c r="C975" s="3" t="s">
        <v>4502</v>
      </c>
      <c r="D975" s="3" t="s">
        <v>8562</v>
      </c>
      <c r="E975" s="3" t="s">
        <v>4505</v>
      </c>
      <c r="F975" s="3" t="s">
        <v>8720</v>
      </c>
      <c r="G975" s="3" t="s">
        <v>35</v>
      </c>
      <c r="H975" s="3"/>
      <c r="I975" s="3"/>
      <c r="J975" s="3"/>
    </row>
    <row r="976" spans="1:10" ht="34">
      <c r="A976" s="3" t="s">
        <v>4535</v>
      </c>
      <c r="B976" s="3" t="s">
        <v>4538</v>
      </c>
      <c r="C976" s="3" t="s">
        <v>4536</v>
      </c>
      <c r="D976" s="3" t="s">
        <v>8562</v>
      </c>
      <c r="E976" s="3" t="s">
        <v>1813</v>
      </c>
      <c r="F976" s="3" t="s">
        <v>8863</v>
      </c>
      <c r="G976" s="3" t="s">
        <v>35</v>
      </c>
      <c r="H976" s="3"/>
      <c r="I976" s="3"/>
      <c r="J976" s="3"/>
    </row>
    <row r="977" spans="1:10" ht="119">
      <c r="A977" s="3" t="s">
        <v>1678</v>
      </c>
      <c r="B977" s="3" t="s">
        <v>4546</v>
      </c>
      <c r="C977" s="3" t="s">
        <v>11828</v>
      </c>
      <c r="D977" s="3" t="s">
        <v>8562</v>
      </c>
      <c r="E977" s="3" t="s">
        <v>4547</v>
      </c>
      <c r="F977" s="3" t="s">
        <v>9151</v>
      </c>
      <c r="G977" s="3" t="s">
        <v>9560</v>
      </c>
      <c r="H977" s="3"/>
      <c r="I977" s="3"/>
      <c r="J977" s="3"/>
    </row>
    <row r="978" spans="1:10" ht="34">
      <c r="A978" s="3" t="s">
        <v>44</v>
      </c>
      <c r="B978" s="3" t="s">
        <v>4561</v>
      </c>
      <c r="C978" s="3" t="s">
        <v>4560</v>
      </c>
      <c r="D978" s="3" t="s">
        <v>8562</v>
      </c>
      <c r="E978" s="3" t="s">
        <v>515</v>
      </c>
      <c r="F978" s="3" t="s">
        <v>8686</v>
      </c>
      <c r="G978" s="3" t="s">
        <v>35</v>
      </c>
      <c r="H978" s="3"/>
      <c r="I978" s="3"/>
      <c r="J978" s="3"/>
    </row>
    <row r="979" spans="1:10" ht="51">
      <c r="A979" s="3" t="s">
        <v>857</v>
      </c>
      <c r="B979" s="3" t="s">
        <v>4609</v>
      </c>
      <c r="C979" s="3" t="s">
        <v>4607</v>
      </c>
      <c r="D979" s="3" t="s">
        <v>8562</v>
      </c>
      <c r="E979" s="3" t="s">
        <v>4611</v>
      </c>
      <c r="F979" s="3" t="s">
        <v>9158</v>
      </c>
      <c r="G979" s="3" t="s">
        <v>533</v>
      </c>
      <c r="H979" s="3"/>
      <c r="I979" s="3"/>
      <c r="J979" s="3"/>
    </row>
    <row r="980" spans="1:10" ht="34">
      <c r="A980" s="3" t="s">
        <v>394</v>
      </c>
      <c r="B980" s="3" t="s">
        <v>4624</v>
      </c>
      <c r="C980" s="3" t="s">
        <v>11834</v>
      </c>
      <c r="D980" s="3" t="s">
        <v>8562</v>
      </c>
      <c r="E980" s="3" t="s">
        <v>4626</v>
      </c>
      <c r="F980" s="3" t="s">
        <v>9161</v>
      </c>
      <c r="G980" s="3" t="s">
        <v>4625</v>
      </c>
      <c r="H980" s="3"/>
      <c r="I980" s="3"/>
      <c r="J980" s="3"/>
    </row>
    <row r="981" spans="1:10" ht="68">
      <c r="A981" s="3" t="s">
        <v>4648</v>
      </c>
      <c r="B981" s="3" t="s">
        <v>4651</v>
      </c>
      <c r="C981" s="3" t="s">
        <v>4649</v>
      </c>
      <c r="D981" s="3" t="s">
        <v>8562</v>
      </c>
      <c r="E981" s="3" t="s">
        <v>494</v>
      </c>
      <c r="F981" s="3" t="s">
        <v>8682</v>
      </c>
      <c r="G981" s="3" t="s">
        <v>35</v>
      </c>
      <c r="H981" s="3"/>
      <c r="I981" s="3"/>
      <c r="J981" s="3"/>
    </row>
    <row r="982" spans="1:10" ht="34">
      <c r="A982" s="3" t="s">
        <v>2132</v>
      </c>
      <c r="B982" s="3" t="s">
        <v>4678</v>
      </c>
      <c r="C982" s="3" t="s">
        <v>11842</v>
      </c>
      <c r="D982" s="3" t="s">
        <v>8562</v>
      </c>
      <c r="E982" s="3" t="s">
        <v>4677</v>
      </c>
      <c r="F982" s="3" t="s">
        <v>9168</v>
      </c>
      <c r="G982" s="3" t="s">
        <v>86</v>
      </c>
      <c r="H982" s="3"/>
      <c r="I982" s="3"/>
      <c r="J982" s="3"/>
    </row>
    <row r="983" spans="1:10" ht="17">
      <c r="A983" s="3" t="s">
        <v>4338</v>
      </c>
      <c r="B983" s="3" t="s">
        <v>4731</v>
      </c>
      <c r="C983" s="3" t="s">
        <v>4730</v>
      </c>
      <c r="D983" s="3" t="s">
        <v>8562</v>
      </c>
      <c r="E983" s="3" t="s">
        <v>1853</v>
      </c>
      <c r="F983" s="3" t="s">
        <v>8865</v>
      </c>
      <c r="G983" s="3" t="s">
        <v>35</v>
      </c>
      <c r="H983" s="3"/>
      <c r="I983" s="3"/>
      <c r="J983" s="3"/>
    </row>
    <row r="984" spans="1:10" ht="51">
      <c r="A984" s="3" t="s">
        <v>1384</v>
      </c>
      <c r="B984" s="3" t="s">
        <v>4804</v>
      </c>
      <c r="C984" s="3" t="s">
        <v>4802</v>
      </c>
      <c r="D984" s="3" t="s">
        <v>8562</v>
      </c>
      <c r="E984" s="3" t="s">
        <v>356</v>
      </c>
      <c r="F984" s="3" t="s">
        <v>8652</v>
      </c>
      <c r="G984" s="3" t="s">
        <v>35</v>
      </c>
      <c r="H984" s="3"/>
      <c r="I984" s="3"/>
      <c r="J984" s="3"/>
    </row>
    <row r="985" spans="1:10" ht="68">
      <c r="A985" s="3" t="s">
        <v>875</v>
      </c>
      <c r="B985" s="3" t="s">
        <v>4827</v>
      </c>
      <c r="C985" s="3" t="s">
        <v>11863</v>
      </c>
      <c r="D985" s="3" t="s">
        <v>8562</v>
      </c>
      <c r="E985" s="3" t="s">
        <v>4831</v>
      </c>
      <c r="F985" s="3" t="s">
        <v>8821</v>
      </c>
      <c r="G985" s="3" t="s">
        <v>4828</v>
      </c>
      <c r="H985" s="3"/>
      <c r="I985" s="3"/>
      <c r="J985" s="3"/>
    </row>
    <row r="986" spans="1:10" ht="17">
      <c r="A986" s="3" t="s">
        <v>1083</v>
      </c>
      <c r="B986" s="3" t="s">
        <v>4874</v>
      </c>
      <c r="C986" s="3" t="s">
        <v>4872</v>
      </c>
      <c r="D986" s="3" t="s">
        <v>8562</v>
      </c>
      <c r="E986" s="3" t="s">
        <v>4873</v>
      </c>
      <c r="F986" s="3" t="s">
        <v>9182</v>
      </c>
      <c r="G986" s="3" t="s">
        <v>35</v>
      </c>
      <c r="H986" s="3"/>
      <c r="I986" s="3"/>
      <c r="J986" s="3"/>
    </row>
    <row r="987" spans="1:10" ht="34">
      <c r="A987" s="3" t="s">
        <v>98</v>
      </c>
      <c r="B987" s="3" t="s">
        <v>4992</v>
      </c>
      <c r="C987" s="3" t="s">
        <v>4990</v>
      </c>
      <c r="D987" s="3" t="s">
        <v>8562</v>
      </c>
      <c r="E987" s="3" t="s">
        <v>4993</v>
      </c>
      <c r="F987" s="3" t="s">
        <v>8596</v>
      </c>
      <c r="G987" s="3" t="s">
        <v>35</v>
      </c>
      <c r="H987" s="3"/>
      <c r="I987" s="3"/>
      <c r="J987" s="3"/>
    </row>
    <row r="988" spans="1:10" ht="68">
      <c r="A988" s="3" t="s">
        <v>2729</v>
      </c>
      <c r="B988" s="3" t="s">
        <v>5013</v>
      </c>
      <c r="C988" s="3" t="s">
        <v>5011</v>
      </c>
      <c r="D988" s="3" t="s">
        <v>8562</v>
      </c>
      <c r="E988" s="3" t="s">
        <v>494</v>
      </c>
      <c r="F988" s="3" t="s">
        <v>8682</v>
      </c>
      <c r="G988" s="3" t="s">
        <v>35</v>
      </c>
      <c r="H988" s="3"/>
      <c r="I988" s="3"/>
      <c r="J988" s="3"/>
    </row>
    <row r="989" spans="1:10" ht="17">
      <c r="A989" s="3" t="s">
        <v>5033</v>
      </c>
      <c r="B989" s="3" t="s">
        <v>5035</v>
      </c>
      <c r="C989" s="3" t="s">
        <v>5034</v>
      </c>
      <c r="D989" s="3" t="s">
        <v>8562</v>
      </c>
      <c r="E989" s="3" t="s">
        <v>1813</v>
      </c>
      <c r="F989" s="3" t="s">
        <v>8863</v>
      </c>
      <c r="G989" s="3" t="s">
        <v>35</v>
      </c>
      <c r="H989" s="3"/>
      <c r="I989" s="3"/>
      <c r="J989" s="3"/>
    </row>
    <row r="990" spans="1:10" ht="68">
      <c r="A990" s="3" t="s">
        <v>300</v>
      </c>
      <c r="B990" s="3" t="s">
        <v>5087</v>
      </c>
      <c r="C990" s="3" t="s">
        <v>11908</v>
      </c>
      <c r="D990" s="3" t="s">
        <v>8562</v>
      </c>
      <c r="E990" s="3" t="s">
        <v>5089</v>
      </c>
      <c r="F990" s="3" t="s">
        <v>9201</v>
      </c>
      <c r="G990" s="3" t="s">
        <v>5088</v>
      </c>
      <c r="H990" s="3"/>
      <c r="I990" s="3"/>
      <c r="J990" s="3"/>
    </row>
    <row r="991" spans="1:10" ht="34">
      <c r="A991" s="3" t="s">
        <v>270</v>
      </c>
      <c r="B991" s="3" t="s">
        <v>5106</v>
      </c>
      <c r="C991" s="3" t="s">
        <v>5104</v>
      </c>
      <c r="D991" s="3" t="s">
        <v>8562</v>
      </c>
      <c r="E991" s="3" t="s">
        <v>1813</v>
      </c>
      <c r="F991" s="3" t="s">
        <v>8863</v>
      </c>
      <c r="G991" s="3" t="s">
        <v>35</v>
      </c>
      <c r="H991" s="3"/>
      <c r="I991" s="3"/>
      <c r="J991" s="3"/>
    </row>
    <row r="992" spans="1:10" ht="17">
      <c r="A992" s="3" t="s">
        <v>574</v>
      </c>
      <c r="B992" s="3" t="s">
        <v>5142</v>
      </c>
      <c r="C992" s="3" t="s">
        <v>5141</v>
      </c>
      <c r="D992" s="3" t="s">
        <v>8562</v>
      </c>
      <c r="E992" s="3" t="s">
        <v>5143</v>
      </c>
      <c r="F992" s="3" t="s">
        <v>9208</v>
      </c>
      <c r="G992" s="3" t="s">
        <v>35</v>
      </c>
      <c r="H992" s="3"/>
      <c r="I992" s="3"/>
      <c r="J992" s="3"/>
    </row>
    <row r="993" spans="1:10" ht="17">
      <c r="A993" s="3" t="s">
        <v>1437</v>
      </c>
      <c r="B993" s="3" t="s">
        <v>5179</v>
      </c>
      <c r="C993" s="3" t="s">
        <v>5178</v>
      </c>
      <c r="D993" s="3" t="s">
        <v>8562</v>
      </c>
      <c r="E993" s="3" t="s">
        <v>1813</v>
      </c>
      <c r="F993" s="3" t="s">
        <v>8863</v>
      </c>
      <c r="G993" s="3" t="s">
        <v>35</v>
      </c>
      <c r="H993" s="3"/>
      <c r="I993" s="3"/>
      <c r="J993" s="3"/>
    </row>
    <row r="994" spans="1:10" ht="34">
      <c r="A994" s="3" t="s">
        <v>3880</v>
      </c>
      <c r="B994" s="3" t="s">
        <v>5212</v>
      </c>
      <c r="C994" s="3" t="s">
        <v>5210</v>
      </c>
      <c r="D994" s="3" t="s">
        <v>8562</v>
      </c>
      <c r="E994" s="3" t="s">
        <v>1813</v>
      </c>
      <c r="F994" s="3" t="s">
        <v>8863</v>
      </c>
      <c r="G994" s="3" t="s">
        <v>35</v>
      </c>
      <c r="H994" s="3"/>
      <c r="I994" s="3"/>
      <c r="J994" s="3"/>
    </row>
    <row r="995" spans="1:10" ht="34">
      <c r="A995" s="3" t="s">
        <v>3060</v>
      </c>
      <c r="B995" s="3" t="s">
        <v>5256</v>
      </c>
      <c r="C995" s="3" t="s">
        <v>5254</v>
      </c>
      <c r="D995" s="3" t="s">
        <v>8562</v>
      </c>
      <c r="E995" s="3" t="s">
        <v>5255</v>
      </c>
      <c r="F995" s="3" t="s">
        <v>9220</v>
      </c>
      <c r="G995" s="3" t="s">
        <v>35</v>
      </c>
      <c r="H995" s="3"/>
      <c r="I995" s="3"/>
      <c r="J995" s="3"/>
    </row>
    <row r="996" spans="1:10" ht="34">
      <c r="A996" s="3" t="s">
        <v>1870</v>
      </c>
      <c r="B996" s="3" t="s">
        <v>5268</v>
      </c>
      <c r="C996" s="3" t="s">
        <v>11931</v>
      </c>
      <c r="D996" s="3" t="s">
        <v>8562</v>
      </c>
      <c r="E996" s="3" t="s">
        <v>5267</v>
      </c>
      <c r="F996" s="3" t="s">
        <v>9222</v>
      </c>
      <c r="G996" s="3" t="s">
        <v>2357</v>
      </c>
      <c r="H996" s="3"/>
      <c r="I996" s="3"/>
      <c r="J996" s="3"/>
    </row>
    <row r="997" spans="1:10" ht="34">
      <c r="A997" s="3" t="s">
        <v>1880</v>
      </c>
      <c r="B997" s="3" t="s">
        <v>5276</v>
      </c>
      <c r="C997" s="3" t="s">
        <v>5275</v>
      </c>
      <c r="D997" s="3" t="s">
        <v>8562</v>
      </c>
      <c r="E997" s="3" t="s">
        <v>548</v>
      </c>
      <c r="F997" s="3" t="s">
        <v>9223</v>
      </c>
      <c r="G997" s="3" t="s">
        <v>35</v>
      </c>
      <c r="H997" s="3"/>
      <c r="I997" s="3"/>
      <c r="J997" s="3"/>
    </row>
    <row r="998" spans="1:10" ht="17">
      <c r="A998" s="3" t="s">
        <v>750</v>
      </c>
      <c r="B998" s="3" t="s">
        <v>1045</v>
      </c>
      <c r="C998" s="3" t="s">
        <v>5281</v>
      </c>
      <c r="D998" s="3" t="s">
        <v>8562</v>
      </c>
      <c r="E998" s="3" t="s">
        <v>1039</v>
      </c>
      <c r="F998" s="3" t="s">
        <v>8686</v>
      </c>
      <c r="G998" s="3" t="s">
        <v>35</v>
      </c>
      <c r="H998" s="3"/>
      <c r="I998" s="3"/>
      <c r="J998" s="3"/>
    </row>
    <row r="999" spans="1:10" ht="34">
      <c r="A999" s="3" t="s">
        <v>2137</v>
      </c>
      <c r="B999" s="3" t="s">
        <v>5349</v>
      </c>
      <c r="C999" s="3" t="s">
        <v>5347</v>
      </c>
      <c r="D999" s="3" t="s">
        <v>8562</v>
      </c>
      <c r="E999" s="3" t="s">
        <v>2019</v>
      </c>
      <c r="F999" s="3" t="s">
        <v>8868</v>
      </c>
      <c r="G999" s="3" t="s">
        <v>35</v>
      </c>
      <c r="H999" s="3"/>
      <c r="I999" s="3"/>
      <c r="J999" s="3"/>
    </row>
    <row r="1000" spans="1:10" ht="68">
      <c r="A1000" s="3" t="s">
        <v>2180</v>
      </c>
      <c r="B1000" s="3" t="s">
        <v>5378</v>
      </c>
      <c r="C1000" s="3" t="s">
        <v>11946</v>
      </c>
      <c r="D1000" s="3" t="s">
        <v>8562</v>
      </c>
      <c r="E1000" s="3" t="s">
        <v>5381</v>
      </c>
      <c r="F1000" s="3" t="s">
        <v>8944</v>
      </c>
      <c r="G1000" s="3" t="s">
        <v>1885</v>
      </c>
      <c r="H1000" s="3"/>
      <c r="I1000" s="3"/>
      <c r="J1000" s="3"/>
    </row>
    <row r="1001" spans="1:10" ht="51">
      <c r="A1001" s="3" t="s">
        <v>703</v>
      </c>
      <c r="B1001" s="3" t="s">
        <v>5428</v>
      </c>
      <c r="C1001" s="3" t="s">
        <v>5427</v>
      </c>
      <c r="D1001" s="3" t="s">
        <v>8562</v>
      </c>
      <c r="E1001" s="3" t="s">
        <v>5429</v>
      </c>
      <c r="F1001" s="3" t="s">
        <v>9241</v>
      </c>
      <c r="G1001" s="3" t="s">
        <v>35</v>
      </c>
      <c r="H1001" s="3"/>
      <c r="I1001" s="3"/>
      <c r="J1001" s="3"/>
    </row>
    <row r="1002" spans="1:10" ht="34">
      <c r="A1002" s="3" t="s">
        <v>2569</v>
      </c>
      <c r="B1002" s="3" t="s">
        <v>5454</v>
      </c>
      <c r="C1002" s="3" t="s">
        <v>5452</v>
      </c>
      <c r="D1002" s="3" t="s">
        <v>8562</v>
      </c>
      <c r="E1002" s="3" t="s">
        <v>5456</v>
      </c>
      <c r="F1002" s="3" t="s">
        <v>9244</v>
      </c>
      <c r="G1002" s="3" t="s">
        <v>35</v>
      </c>
      <c r="H1002" s="3"/>
      <c r="I1002" s="3"/>
      <c r="J1002" s="3"/>
    </row>
    <row r="1003" spans="1:10" ht="34">
      <c r="A1003" s="3" t="s">
        <v>1104</v>
      </c>
      <c r="B1003" s="3" t="s">
        <v>5593</v>
      </c>
      <c r="C1003" s="3" t="s">
        <v>5592</v>
      </c>
      <c r="D1003" s="3" t="s">
        <v>8562</v>
      </c>
      <c r="E1003" s="3" t="s">
        <v>515</v>
      </c>
      <c r="F1003" s="3" t="s">
        <v>8686</v>
      </c>
      <c r="G1003" s="3" t="s">
        <v>35</v>
      </c>
      <c r="H1003" s="3"/>
      <c r="I1003" s="3"/>
      <c r="J1003" s="3"/>
    </row>
    <row r="1004" spans="1:10" ht="51">
      <c r="A1004" s="3" t="s">
        <v>1104</v>
      </c>
      <c r="B1004" s="3" t="s">
        <v>5593</v>
      </c>
      <c r="C1004" s="3" t="s">
        <v>5592</v>
      </c>
      <c r="D1004" s="3" t="s">
        <v>8562</v>
      </c>
      <c r="E1004" s="3" t="s">
        <v>5594</v>
      </c>
      <c r="F1004" s="3" t="s">
        <v>8592</v>
      </c>
      <c r="G1004" s="3" t="s">
        <v>35</v>
      </c>
      <c r="H1004" s="3"/>
      <c r="I1004" s="3"/>
      <c r="J1004" s="3"/>
    </row>
    <row r="1005" spans="1:10" ht="51">
      <c r="A1005" s="3" t="s">
        <v>5028</v>
      </c>
      <c r="B1005" s="3" t="s">
        <v>5638</v>
      </c>
      <c r="C1005" s="3" t="s">
        <v>5637</v>
      </c>
      <c r="D1005" s="3" t="s">
        <v>8562</v>
      </c>
      <c r="E1005" s="3" t="s">
        <v>415</v>
      </c>
      <c r="F1005" s="3" t="s">
        <v>8665</v>
      </c>
      <c r="G1005" s="3" t="s">
        <v>35</v>
      </c>
      <c r="H1005" s="3"/>
      <c r="I1005" s="3"/>
      <c r="J1005" s="3"/>
    </row>
    <row r="1006" spans="1:10" ht="34">
      <c r="A1006" s="3" t="s">
        <v>1192</v>
      </c>
      <c r="B1006" s="3" t="s">
        <v>5662</v>
      </c>
      <c r="C1006" s="3" t="s">
        <v>5661</v>
      </c>
      <c r="D1006" s="3" t="s">
        <v>8562</v>
      </c>
      <c r="E1006" s="3" t="s">
        <v>5663</v>
      </c>
      <c r="F1006" s="3" t="s">
        <v>8868</v>
      </c>
      <c r="G1006" s="3" t="s">
        <v>35</v>
      </c>
      <c r="H1006" s="3"/>
      <c r="I1006" s="3"/>
      <c r="J1006" s="3"/>
    </row>
    <row r="1007" spans="1:10" ht="34">
      <c r="A1007" s="3" t="s">
        <v>1273</v>
      </c>
      <c r="B1007" s="3" t="s">
        <v>1814</v>
      </c>
      <c r="C1007" s="3" t="s">
        <v>5693</v>
      </c>
      <c r="D1007" s="3" t="s">
        <v>8562</v>
      </c>
      <c r="E1007" s="3" t="s">
        <v>1813</v>
      </c>
      <c r="F1007" s="3" t="s">
        <v>8863</v>
      </c>
      <c r="G1007" s="3" t="s">
        <v>35</v>
      </c>
      <c r="H1007" s="3"/>
      <c r="I1007" s="3"/>
      <c r="J1007" s="3"/>
    </row>
    <row r="1008" spans="1:10" ht="85">
      <c r="A1008" s="3" t="s">
        <v>5770</v>
      </c>
      <c r="B1008" s="3" t="s">
        <v>1477</v>
      </c>
      <c r="C1008" s="3" t="s">
        <v>12010</v>
      </c>
      <c r="D1008" s="3" t="s">
        <v>8562</v>
      </c>
      <c r="E1008" s="3" t="s">
        <v>5771</v>
      </c>
      <c r="F1008" s="3" t="s">
        <v>8821</v>
      </c>
      <c r="G1008" s="3" t="s">
        <v>5772</v>
      </c>
      <c r="H1008" s="3"/>
      <c r="I1008" s="3"/>
      <c r="J1008" s="3"/>
    </row>
    <row r="1009" spans="1:10" ht="34">
      <c r="A1009" s="3" t="s">
        <v>5435</v>
      </c>
      <c r="B1009" s="3" t="s">
        <v>5794</v>
      </c>
      <c r="C1009" s="3" t="s">
        <v>5792</v>
      </c>
      <c r="D1009" s="3" t="s">
        <v>8562</v>
      </c>
      <c r="E1009" s="3" t="s">
        <v>5793</v>
      </c>
      <c r="F1009" s="3" t="s">
        <v>9270</v>
      </c>
      <c r="G1009" s="3" t="s">
        <v>35</v>
      </c>
      <c r="H1009" s="3"/>
      <c r="I1009" s="3"/>
      <c r="J1009" s="3"/>
    </row>
    <row r="1010" spans="1:10" ht="34">
      <c r="A1010" s="3" t="s">
        <v>2193</v>
      </c>
      <c r="B1010" s="3" t="s">
        <v>5907</v>
      </c>
      <c r="C1010" s="3" t="s">
        <v>5906</v>
      </c>
      <c r="D1010" s="3" t="s">
        <v>8562</v>
      </c>
      <c r="E1010" s="3" t="s">
        <v>5909</v>
      </c>
      <c r="F1010" s="3" t="s">
        <v>9102</v>
      </c>
      <c r="G1010" s="3" t="s">
        <v>35</v>
      </c>
      <c r="H1010" s="3"/>
      <c r="I1010" s="3"/>
      <c r="J1010" s="3"/>
    </row>
    <row r="1011" spans="1:10" ht="51">
      <c r="A1011" s="3" t="s">
        <v>5944</v>
      </c>
      <c r="B1011" s="3" t="s">
        <v>5946</v>
      </c>
      <c r="C1011" s="3" t="s">
        <v>5945</v>
      </c>
      <c r="D1011" s="3" t="s">
        <v>8562</v>
      </c>
      <c r="E1011" s="3" t="s">
        <v>1813</v>
      </c>
      <c r="F1011" s="3" t="s">
        <v>8863</v>
      </c>
      <c r="G1011" s="3" t="s">
        <v>35</v>
      </c>
      <c r="H1011" s="3"/>
      <c r="I1011" s="3"/>
      <c r="J1011" s="3"/>
    </row>
    <row r="1012" spans="1:10" ht="34">
      <c r="A1012" s="3" t="s">
        <v>4961</v>
      </c>
      <c r="B1012" s="3" t="s">
        <v>5956</v>
      </c>
      <c r="C1012" s="3" t="s">
        <v>5955</v>
      </c>
      <c r="D1012" s="3" t="s">
        <v>8562</v>
      </c>
      <c r="E1012" s="3" t="s">
        <v>5957</v>
      </c>
      <c r="F1012" s="3" t="s">
        <v>9288</v>
      </c>
      <c r="G1012" s="3" t="s">
        <v>35</v>
      </c>
      <c r="H1012" s="3"/>
      <c r="I1012" s="3"/>
      <c r="J1012" s="3"/>
    </row>
    <row r="1013" spans="1:10" ht="34">
      <c r="A1013" s="3" t="s">
        <v>980</v>
      </c>
      <c r="B1013" s="3" t="s">
        <v>6023</v>
      </c>
      <c r="C1013" s="3" t="s">
        <v>6021</v>
      </c>
      <c r="D1013" s="3" t="s">
        <v>8562</v>
      </c>
      <c r="E1013" s="3" t="s">
        <v>356</v>
      </c>
      <c r="F1013" s="3" t="s">
        <v>8652</v>
      </c>
      <c r="G1013" s="3" t="s">
        <v>35</v>
      </c>
      <c r="H1013" s="3"/>
      <c r="I1013" s="3"/>
      <c r="J1013" s="3"/>
    </row>
    <row r="1014" spans="1:10" ht="51">
      <c r="A1014" s="3" t="s">
        <v>3617</v>
      </c>
      <c r="B1014" s="3" t="s">
        <v>3020</v>
      </c>
      <c r="C1014" s="3" t="s">
        <v>6120</v>
      </c>
      <c r="D1014" s="3" t="s">
        <v>8562</v>
      </c>
      <c r="E1014" s="3" t="s">
        <v>2019</v>
      </c>
      <c r="F1014" s="3" t="s">
        <v>8868</v>
      </c>
      <c r="G1014" s="3" t="s">
        <v>35</v>
      </c>
      <c r="H1014" s="3"/>
      <c r="I1014" s="3"/>
      <c r="J1014" s="3"/>
    </row>
    <row r="1015" spans="1:10" ht="68">
      <c r="A1015" s="3" t="s">
        <v>201</v>
      </c>
      <c r="B1015" s="3" t="s">
        <v>6141</v>
      </c>
      <c r="C1015" s="3" t="s">
        <v>12059</v>
      </c>
      <c r="D1015" s="3" t="s">
        <v>8562</v>
      </c>
      <c r="E1015" s="3" t="s">
        <v>6143</v>
      </c>
      <c r="F1015" s="3" t="s">
        <v>9298</v>
      </c>
      <c r="G1015" s="3" t="s">
        <v>896</v>
      </c>
      <c r="H1015" s="3"/>
      <c r="I1015" s="3"/>
      <c r="J1015" s="3"/>
    </row>
    <row r="1016" spans="1:10" ht="51">
      <c r="A1016" s="3" t="s">
        <v>325</v>
      </c>
      <c r="B1016" s="3" t="s">
        <v>6145</v>
      </c>
      <c r="C1016" s="3" t="s">
        <v>6144</v>
      </c>
      <c r="D1016" s="3" t="s">
        <v>8562</v>
      </c>
      <c r="E1016" s="3" t="s">
        <v>1813</v>
      </c>
      <c r="F1016" s="3" t="s">
        <v>8863</v>
      </c>
      <c r="G1016" s="3" t="s">
        <v>35</v>
      </c>
      <c r="H1016" s="3"/>
      <c r="I1016" s="3"/>
      <c r="J1016" s="3"/>
    </row>
    <row r="1017" spans="1:10" ht="34">
      <c r="A1017" s="3" t="s">
        <v>6194</v>
      </c>
      <c r="B1017" s="3" t="s">
        <v>6196</v>
      </c>
      <c r="C1017" s="3" t="s">
        <v>6195</v>
      </c>
      <c r="D1017" s="3" t="s">
        <v>8562</v>
      </c>
      <c r="E1017" s="3" t="s">
        <v>515</v>
      </c>
      <c r="F1017" s="3" t="s">
        <v>8686</v>
      </c>
      <c r="G1017" s="3" t="s">
        <v>35</v>
      </c>
      <c r="H1017" s="3"/>
      <c r="I1017" s="3"/>
      <c r="J1017" s="3"/>
    </row>
    <row r="1018" spans="1:10" ht="34">
      <c r="A1018" s="3" t="s">
        <v>1793</v>
      </c>
      <c r="B1018" s="3" t="s">
        <v>5256</v>
      </c>
      <c r="C1018" s="3" t="s">
        <v>6201</v>
      </c>
      <c r="D1018" s="3" t="s">
        <v>8562</v>
      </c>
      <c r="E1018" s="3" t="s">
        <v>6202</v>
      </c>
      <c r="F1018" s="3" t="s">
        <v>9220</v>
      </c>
      <c r="G1018" s="3" t="s">
        <v>35</v>
      </c>
      <c r="H1018" s="3"/>
      <c r="I1018" s="3"/>
      <c r="J1018" s="3"/>
    </row>
    <row r="1019" spans="1:10" ht="34">
      <c r="A1019" s="3" t="s">
        <v>4295</v>
      </c>
      <c r="B1019" s="3" t="s">
        <v>6238</v>
      </c>
      <c r="C1019" s="3" t="s">
        <v>6236</v>
      </c>
      <c r="D1019" s="3" t="s">
        <v>8562</v>
      </c>
      <c r="E1019" s="3" t="s">
        <v>6239</v>
      </c>
      <c r="F1019" s="3" t="s">
        <v>9309</v>
      </c>
      <c r="G1019" s="3" t="s">
        <v>35</v>
      </c>
      <c r="H1019" s="3"/>
      <c r="I1019" s="3"/>
      <c r="J1019" s="3"/>
    </row>
    <row r="1020" spans="1:10" ht="34">
      <c r="A1020" s="3" t="s">
        <v>54</v>
      </c>
      <c r="B1020" s="3" t="s">
        <v>6265</v>
      </c>
      <c r="C1020" s="3" t="s">
        <v>6263</v>
      </c>
      <c r="D1020" s="3" t="s">
        <v>8562</v>
      </c>
      <c r="E1020" s="3" t="s">
        <v>6266</v>
      </c>
      <c r="F1020" s="3" t="s">
        <v>8868</v>
      </c>
      <c r="G1020" s="3" t="s">
        <v>35</v>
      </c>
      <c r="H1020" s="3"/>
      <c r="I1020" s="3"/>
      <c r="J1020" s="3"/>
    </row>
    <row r="1021" spans="1:10" ht="51">
      <c r="A1021" s="3" t="s">
        <v>4888</v>
      </c>
      <c r="B1021" s="3" t="s">
        <v>6324</v>
      </c>
      <c r="C1021" s="3" t="s">
        <v>6323</v>
      </c>
      <c r="D1021" s="3" t="s">
        <v>8562</v>
      </c>
      <c r="E1021" s="3" t="s">
        <v>515</v>
      </c>
      <c r="F1021" s="3" t="s">
        <v>8686</v>
      </c>
      <c r="G1021" s="3" t="s">
        <v>35</v>
      </c>
      <c r="H1021" s="3"/>
      <c r="I1021" s="3"/>
      <c r="J1021" s="3"/>
    </row>
    <row r="1022" spans="1:10" ht="85">
      <c r="A1022" s="3" t="s">
        <v>1182</v>
      </c>
      <c r="B1022" s="3" t="s">
        <v>865</v>
      </c>
      <c r="C1022" s="3" t="s">
        <v>12074</v>
      </c>
      <c r="D1022" s="3" t="s">
        <v>8562</v>
      </c>
      <c r="E1022" s="3" t="s">
        <v>6330</v>
      </c>
      <c r="F1022" s="3" t="s">
        <v>8746</v>
      </c>
      <c r="G1022" s="3" t="s">
        <v>6329</v>
      </c>
      <c r="H1022" s="3"/>
      <c r="I1022" s="3"/>
      <c r="J1022" s="3"/>
    </row>
    <row r="1023" spans="1:10" ht="51">
      <c r="A1023" s="3" t="s">
        <v>5918</v>
      </c>
      <c r="B1023" s="3" t="s">
        <v>432</v>
      </c>
      <c r="C1023" s="3" t="s">
        <v>12092</v>
      </c>
      <c r="D1023" s="3" t="s">
        <v>8562</v>
      </c>
      <c r="E1023" s="3" t="s">
        <v>6461</v>
      </c>
      <c r="F1023" s="3" t="s">
        <v>8668</v>
      </c>
      <c r="G1023" s="3" t="s">
        <v>379</v>
      </c>
      <c r="H1023" s="3"/>
      <c r="I1023" s="3"/>
      <c r="J1023" s="3"/>
    </row>
    <row r="1024" spans="1:10" ht="51">
      <c r="A1024" s="3" t="s">
        <v>1273</v>
      </c>
      <c r="B1024" s="3" t="s">
        <v>6493</v>
      </c>
      <c r="C1024" s="3" t="s">
        <v>6492</v>
      </c>
      <c r="D1024" s="3" t="s">
        <v>8562</v>
      </c>
      <c r="E1024" s="3" t="s">
        <v>6494</v>
      </c>
      <c r="F1024" s="3" t="s">
        <v>8746</v>
      </c>
      <c r="G1024" s="3" t="s">
        <v>35</v>
      </c>
      <c r="H1024" s="3"/>
      <c r="I1024" s="3"/>
      <c r="J1024" s="3"/>
    </row>
    <row r="1025" spans="1:10" ht="51">
      <c r="A1025" s="3" t="s">
        <v>4295</v>
      </c>
      <c r="B1025" s="3" t="s">
        <v>6507</v>
      </c>
      <c r="C1025" s="3" t="s">
        <v>12097</v>
      </c>
      <c r="D1025" s="3" t="s">
        <v>8562</v>
      </c>
      <c r="E1025" s="3" t="s">
        <v>6506</v>
      </c>
      <c r="F1025" s="3" t="s">
        <v>9331</v>
      </c>
      <c r="G1025" s="3" t="s">
        <v>86</v>
      </c>
      <c r="H1025" s="3"/>
      <c r="I1025" s="3"/>
      <c r="J1025" s="3"/>
    </row>
    <row r="1026" spans="1:10" ht="51">
      <c r="A1026" s="3" t="s">
        <v>135</v>
      </c>
      <c r="B1026" s="3" t="s">
        <v>6529</v>
      </c>
      <c r="C1026" s="3" t="s">
        <v>6528</v>
      </c>
      <c r="D1026" s="3" t="s">
        <v>8562</v>
      </c>
      <c r="E1026" s="3" t="s">
        <v>6530</v>
      </c>
      <c r="F1026" s="3" t="s">
        <v>9069</v>
      </c>
      <c r="G1026" s="3" t="s">
        <v>35</v>
      </c>
      <c r="H1026" s="3"/>
      <c r="I1026" s="3"/>
      <c r="J1026" s="3"/>
    </row>
    <row r="1027" spans="1:10" ht="68">
      <c r="A1027" s="3" t="s">
        <v>1363</v>
      </c>
      <c r="B1027" s="3" t="s">
        <v>6575</v>
      </c>
      <c r="C1027" s="3" t="s">
        <v>12109</v>
      </c>
      <c r="D1027" s="3" t="s">
        <v>8562</v>
      </c>
      <c r="E1027" s="3" t="s">
        <v>6574</v>
      </c>
      <c r="F1027" s="3" t="s">
        <v>8679</v>
      </c>
      <c r="G1027" s="3" t="s">
        <v>6576</v>
      </c>
      <c r="H1027" s="3"/>
      <c r="I1027" s="3"/>
      <c r="J1027" s="3"/>
    </row>
    <row r="1028" spans="1:10" ht="17">
      <c r="A1028" s="3" t="s">
        <v>1744</v>
      </c>
      <c r="B1028" s="3" t="s">
        <v>1045</v>
      </c>
      <c r="C1028" s="3" t="s">
        <v>6590</v>
      </c>
      <c r="D1028" s="3" t="s">
        <v>8562</v>
      </c>
      <c r="E1028" s="3" t="s">
        <v>515</v>
      </c>
      <c r="F1028" s="3" t="s">
        <v>8686</v>
      </c>
      <c r="G1028" s="3" t="s">
        <v>35</v>
      </c>
      <c r="H1028" s="3"/>
      <c r="I1028" s="3"/>
      <c r="J1028" s="3"/>
    </row>
    <row r="1029" spans="1:10" ht="102">
      <c r="A1029" s="3" t="s">
        <v>1113</v>
      </c>
      <c r="B1029" s="3" t="s">
        <v>6632</v>
      </c>
      <c r="C1029" s="3" t="s">
        <v>6631</v>
      </c>
      <c r="D1029" s="3" t="s">
        <v>8562</v>
      </c>
      <c r="E1029" s="3" t="s">
        <v>6633</v>
      </c>
      <c r="F1029" s="3" t="s">
        <v>9338</v>
      </c>
      <c r="G1029" s="3" t="s">
        <v>35</v>
      </c>
      <c r="H1029" s="3"/>
      <c r="I1029" s="3"/>
      <c r="J1029" s="3"/>
    </row>
    <row r="1030" spans="1:10" ht="51">
      <c r="A1030" s="3" t="s">
        <v>2861</v>
      </c>
      <c r="B1030" s="3" t="s">
        <v>6638</v>
      </c>
      <c r="C1030" s="3" t="s">
        <v>6637</v>
      </c>
      <c r="D1030" s="3" t="s">
        <v>8562</v>
      </c>
      <c r="E1030" s="3" t="s">
        <v>515</v>
      </c>
      <c r="F1030" s="3" t="s">
        <v>8686</v>
      </c>
      <c r="G1030" s="3" t="s">
        <v>35</v>
      </c>
      <c r="H1030" s="3"/>
      <c r="I1030" s="3"/>
      <c r="J1030" s="3"/>
    </row>
    <row r="1031" spans="1:10" ht="51">
      <c r="A1031" s="3" t="s">
        <v>2861</v>
      </c>
      <c r="B1031" s="3" t="s">
        <v>6638</v>
      </c>
      <c r="C1031" s="3" t="s">
        <v>6637</v>
      </c>
      <c r="D1031" s="3" t="s">
        <v>8562</v>
      </c>
      <c r="E1031" s="3" t="s">
        <v>1813</v>
      </c>
      <c r="F1031" s="3" t="s">
        <v>8863</v>
      </c>
      <c r="G1031" s="3" t="s">
        <v>35</v>
      </c>
      <c r="H1031" s="3"/>
      <c r="I1031" s="3"/>
      <c r="J1031" s="3"/>
    </row>
    <row r="1032" spans="1:10" ht="119">
      <c r="A1032" s="3" t="s">
        <v>346</v>
      </c>
      <c r="B1032" s="3" t="s">
        <v>6659</v>
      </c>
      <c r="C1032" s="3" t="s">
        <v>12115</v>
      </c>
      <c r="D1032" s="3" t="s">
        <v>8562</v>
      </c>
      <c r="E1032" s="3" t="s">
        <v>6658</v>
      </c>
      <c r="F1032" s="3" t="s">
        <v>9341</v>
      </c>
      <c r="G1032" s="3" t="s">
        <v>6660</v>
      </c>
      <c r="H1032" s="3"/>
      <c r="I1032" s="3"/>
      <c r="J1032" s="3"/>
    </row>
    <row r="1033" spans="1:10" ht="34">
      <c r="A1033" s="3" t="s">
        <v>772</v>
      </c>
      <c r="B1033" s="3" t="s">
        <v>432</v>
      </c>
      <c r="C1033" s="3" t="s">
        <v>6696</v>
      </c>
      <c r="D1033" s="3" t="s">
        <v>8562</v>
      </c>
      <c r="E1033" s="3" t="s">
        <v>6697</v>
      </c>
      <c r="F1033" s="3" t="s">
        <v>8668</v>
      </c>
      <c r="G1033" s="3" t="s">
        <v>35</v>
      </c>
      <c r="H1033" s="3"/>
      <c r="I1033" s="3"/>
      <c r="J1033" s="3"/>
    </row>
    <row r="1034" spans="1:10" ht="34">
      <c r="A1034" s="3" t="s">
        <v>3928</v>
      </c>
      <c r="B1034" s="3" t="s">
        <v>6703</v>
      </c>
      <c r="C1034" s="3" t="s">
        <v>12123</v>
      </c>
      <c r="D1034" s="3" t="s">
        <v>8562</v>
      </c>
      <c r="E1034" s="3" t="s">
        <v>4677</v>
      </c>
      <c r="F1034" s="3" t="s">
        <v>9168</v>
      </c>
      <c r="G1034" s="3" t="s">
        <v>86</v>
      </c>
      <c r="H1034" s="3"/>
      <c r="I1034" s="3"/>
      <c r="J1034" s="3"/>
    </row>
    <row r="1035" spans="1:10" ht="51">
      <c r="A1035" s="3" t="s">
        <v>3928</v>
      </c>
      <c r="B1035" s="3" t="s">
        <v>6762</v>
      </c>
      <c r="C1035" s="3" t="s">
        <v>6761</v>
      </c>
      <c r="D1035" s="3" t="s">
        <v>8562</v>
      </c>
      <c r="E1035" s="3" t="s">
        <v>6763</v>
      </c>
      <c r="F1035" s="3" t="s">
        <v>8821</v>
      </c>
      <c r="G1035" s="3" t="s">
        <v>35</v>
      </c>
      <c r="H1035" s="3"/>
      <c r="I1035" s="3"/>
      <c r="J1035" s="3"/>
    </row>
    <row r="1036" spans="1:10" ht="34">
      <c r="A1036" s="3" t="s">
        <v>5634</v>
      </c>
      <c r="B1036" s="3" t="s">
        <v>6766</v>
      </c>
      <c r="C1036" s="3" t="s">
        <v>6764</v>
      </c>
      <c r="D1036" s="3" t="s">
        <v>8562</v>
      </c>
      <c r="E1036" s="3" t="s">
        <v>6765</v>
      </c>
      <c r="F1036" s="3" t="s">
        <v>9352</v>
      </c>
      <c r="G1036" s="3" t="s">
        <v>35</v>
      </c>
      <c r="H1036" s="3"/>
      <c r="I1036" s="3"/>
      <c r="J1036" s="3"/>
    </row>
    <row r="1037" spans="1:10" ht="34">
      <c r="A1037" s="3" t="s">
        <v>1825</v>
      </c>
      <c r="B1037" s="3" t="s">
        <v>6778</v>
      </c>
      <c r="C1037" s="3" t="s">
        <v>6777</v>
      </c>
      <c r="D1037" s="3" t="s">
        <v>8562</v>
      </c>
      <c r="E1037" s="3" t="s">
        <v>356</v>
      </c>
      <c r="F1037" s="3" t="s">
        <v>8652</v>
      </c>
      <c r="G1037" s="3" t="s">
        <v>35</v>
      </c>
      <c r="H1037" s="3"/>
      <c r="I1037" s="3"/>
      <c r="J1037" s="3"/>
    </row>
    <row r="1038" spans="1:10" ht="51">
      <c r="A1038" s="3" t="s">
        <v>1615</v>
      </c>
      <c r="B1038" s="3" t="s">
        <v>6843</v>
      </c>
      <c r="C1038" s="3" t="s">
        <v>6842</v>
      </c>
      <c r="D1038" s="3" t="s">
        <v>8562</v>
      </c>
      <c r="E1038" s="3" t="s">
        <v>515</v>
      </c>
      <c r="F1038" s="3" t="s">
        <v>8686</v>
      </c>
      <c r="G1038" s="3" t="s">
        <v>35</v>
      </c>
      <c r="H1038" s="3"/>
      <c r="I1038" s="3"/>
      <c r="J1038" s="3"/>
    </row>
    <row r="1039" spans="1:10" ht="68">
      <c r="A1039" s="3" t="s">
        <v>2729</v>
      </c>
      <c r="B1039" s="3" t="s">
        <v>432</v>
      </c>
      <c r="C1039" s="3" t="s">
        <v>6852</v>
      </c>
      <c r="D1039" s="3" t="s">
        <v>8562</v>
      </c>
      <c r="E1039" s="3" t="s">
        <v>6853</v>
      </c>
      <c r="F1039" s="3" t="s">
        <v>8668</v>
      </c>
      <c r="G1039" s="3" t="s">
        <v>35</v>
      </c>
      <c r="H1039" s="3"/>
      <c r="I1039" s="3"/>
      <c r="J1039" s="3"/>
    </row>
    <row r="1040" spans="1:10" ht="102">
      <c r="A1040" s="3" t="s">
        <v>3479</v>
      </c>
      <c r="B1040" s="3" t="s">
        <v>6856</v>
      </c>
      <c r="C1040" s="3" t="s">
        <v>12140</v>
      </c>
      <c r="D1040" s="3" t="s">
        <v>8562</v>
      </c>
      <c r="E1040" s="3" t="s">
        <v>6858</v>
      </c>
      <c r="F1040" s="3" t="s">
        <v>8720</v>
      </c>
      <c r="G1040" s="3" t="s">
        <v>6857</v>
      </c>
      <c r="H1040" s="3"/>
      <c r="I1040" s="3"/>
      <c r="J1040" s="3"/>
    </row>
    <row r="1041" spans="1:10" ht="34">
      <c r="A1041" s="3" t="s">
        <v>422</v>
      </c>
      <c r="B1041" s="3" t="s">
        <v>6893</v>
      </c>
      <c r="C1041" s="3" t="s">
        <v>6891</v>
      </c>
      <c r="D1041" s="3" t="s">
        <v>8562</v>
      </c>
      <c r="E1041" s="3" t="s">
        <v>6892</v>
      </c>
      <c r="F1041" s="3" t="s">
        <v>8818</v>
      </c>
      <c r="G1041" s="3" t="s">
        <v>35</v>
      </c>
      <c r="H1041" s="3"/>
      <c r="I1041" s="3"/>
      <c r="J1041" s="3"/>
    </row>
    <row r="1042" spans="1:10" ht="34">
      <c r="A1042" s="3" t="s">
        <v>6692</v>
      </c>
      <c r="B1042" s="3" t="s">
        <v>6922</v>
      </c>
      <c r="C1042" s="3" t="s">
        <v>6921</v>
      </c>
      <c r="D1042" s="3" t="s">
        <v>8562</v>
      </c>
      <c r="E1042" s="3" t="s">
        <v>515</v>
      </c>
      <c r="F1042" s="3" t="s">
        <v>8686</v>
      </c>
      <c r="G1042" s="3" t="s">
        <v>35</v>
      </c>
      <c r="H1042" s="3"/>
      <c r="I1042" s="3"/>
      <c r="J1042" s="3"/>
    </row>
    <row r="1043" spans="1:10" ht="51">
      <c r="A1043" s="3" t="s">
        <v>1941</v>
      </c>
      <c r="B1043" s="3" t="s">
        <v>6939</v>
      </c>
      <c r="C1043" s="3" t="s">
        <v>6937</v>
      </c>
      <c r="D1043" s="3" t="s">
        <v>8562</v>
      </c>
      <c r="E1043" s="3" t="s">
        <v>6940</v>
      </c>
      <c r="F1043" s="3" t="s">
        <v>8821</v>
      </c>
      <c r="G1043" s="3" t="s">
        <v>35</v>
      </c>
      <c r="H1043" s="3"/>
      <c r="I1043" s="3"/>
      <c r="J1043" s="3"/>
    </row>
    <row r="1044" spans="1:10" ht="51">
      <c r="A1044" s="3" t="s">
        <v>1697</v>
      </c>
      <c r="B1044" s="3" t="s">
        <v>6983</v>
      </c>
      <c r="C1044" s="3" t="s">
        <v>6981</v>
      </c>
      <c r="D1044" s="3" t="s">
        <v>8562</v>
      </c>
      <c r="E1044" s="3" t="s">
        <v>6982</v>
      </c>
      <c r="F1044" s="3" t="s">
        <v>9372</v>
      </c>
      <c r="G1044" s="3" t="s">
        <v>35</v>
      </c>
      <c r="H1044" s="3"/>
      <c r="I1044" s="3"/>
      <c r="J1044" s="3"/>
    </row>
    <row r="1045" spans="1:10" ht="68">
      <c r="A1045" s="3" t="s">
        <v>6504</v>
      </c>
      <c r="B1045" s="3" t="s">
        <v>7151</v>
      </c>
      <c r="C1045" s="3" t="s">
        <v>7150</v>
      </c>
      <c r="D1045" s="3" t="s">
        <v>8562</v>
      </c>
      <c r="E1045" s="3" t="s">
        <v>7152</v>
      </c>
      <c r="F1045" s="3" t="s">
        <v>8818</v>
      </c>
      <c r="G1045" s="3" t="s">
        <v>35</v>
      </c>
      <c r="H1045" s="3"/>
      <c r="I1045" s="3"/>
      <c r="J1045" s="3"/>
    </row>
    <row r="1046" spans="1:10" ht="68">
      <c r="A1046" s="3" t="s">
        <v>6504</v>
      </c>
      <c r="B1046" s="3" t="s">
        <v>7151</v>
      </c>
      <c r="C1046" s="3" t="s">
        <v>7150</v>
      </c>
      <c r="D1046" s="3" t="s">
        <v>8562</v>
      </c>
      <c r="E1046" s="3" t="s">
        <v>7153</v>
      </c>
      <c r="F1046" s="3" t="s">
        <v>8818</v>
      </c>
      <c r="G1046" s="3" t="s">
        <v>35</v>
      </c>
      <c r="H1046" s="3"/>
      <c r="I1046" s="3"/>
      <c r="J1046" s="3"/>
    </row>
    <row r="1047" spans="1:10" ht="51">
      <c r="A1047" s="3" t="s">
        <v>655</v>
      </c>
      <c r="B1047" s="3" t="s">
        <v>7174</v>
      </c>
      <c r="C1047" s="3" t="s">
        <v>12185</v>
      </c>
      <c r="D1047" s="3" t="s">
        <v>8562</v>
      </c>
      <c r="E1047" s="3" t="s">
        <v>7176</v>
      </c>
      <c r="F1047" s="3" t="s">
        <v>8821</v>
      </c>
      <c r="G1047" s="3" t="s">
        <v>2426</v>
      </c>
      <c r="H1047" s="3"/>
      <c r="I1047" s="3"/>
      <c r="J1047" s="3"/>
    </row>
    <row r="1048" spans="1:10" ht="34">
      <c r="A1048" s="3" t="s">
        <v>784</v>
      </c>
      <c r="B1048" s="3" t="s">
        <v>331</v>
      </c>
      <c r="C1048" s="3" t="s">
        <v>12187</v>
      </c>
      <c r="D1048" s="3" t="s">
        <v>8562</v>
      </c>
      <c r="E1048" s="3" t="s">
        <v>6506</v>
      </c>
      <c r="F1048" s="3" t="s">
        <v>8591</v>
      </c>
      <c r="G1048" s="3" t="s">
        <v>86</v>
      </c>
      <c r="H1048" s="3"/>
      <c r="I1048" s="3"/>
      <c r="J1048" s="3"/>
    </row>
    <row r="1049" spans="1:10" ht="51">
      <c r="A1049" s="3" t="s">
        <v>2080</v>
      </c>
      <c r="B1049" s="3" t="s">
        <v>7189</v>
      </c>
      <c r="C1049" s="3" t="s">
        <v>7188</v>
      </c>
      <c r="D1049" s="3" t="s">
        <v>8562</v>
      </c>
      <c r="E1049" s="3" t="s">
        <v>7191</v>
      </c>
      <c r="F1049" s="3" t="s">
        <v>9387</v>
      </c>
      <c r="G1049" s="3" t="s">
        <v>35</v>
      </c>
      <c r="H1049" s="3"/>
      <c r="I1049" s="3"/>
      <c r="J1049" s="3"/>
    </row>
    <row r="1050" spans="1:10" ht="102">
      <c r="A1050" s="3" t="s">
        <v>94</v>
      </c>
      <c r="B1050" s="3" t="s">
        <v>7203</v>
      </c>
      <c r="C1050" s="3" t="s">
        <v>12191</v>
      </c>
      <c r="D1050" s="3" t="s">
        <v>8562</v>
      </c>
      <c r="E1050" s="3" t="s">
        <v>7202</v>
      </c>
      <c r="F1050" s="3" t="s">
        <v>9087</v>
      </c>
      <c r="G1050" s="3" t="s">
        <v>7204</v>
      </c>
      <c r="H1050" s="3"/>
      <c r="I1050" s="3"/>
      <c r="J1050" s="3"/>
    </row>
    <row r="1051" spans="1:10" ht="51">
      <c r="A1051" s="3" t="s">
        <v>739</v>
      </c>
      <c r="B1051" s="3" t="s">
        <v>7268</v>
      </c>
      <c r="C1051" s="3" t="s">
        <v>7267</v>
      </c>
      <c r="D1051" s="3" t="s">
        <v>8562</v>
      </c>
      <c r="E1051" s="3" t="s">
        <v>7269</v>
      </c>
      <c r="F1051" s="3" t="s">
        <v>9398</v>
      </c>
      <c r="G1051" s="3" t="s">
        <v>35</v>
      </c>
      <c r="H1051" s="3"/>
      <c r="I1051" s="3"/>
      <c r="J1051" s="3"/>
    </row>
    <row r="1052" spans="1:10" ht="34">
      <c r="A1052" s="3" t="s">
        <v>2080</v>
      </c>
      <c r="B1052" s="3" t="s">
        <v>7316</v>
      </c>
      <c r="C1052" s="3" t="s">
        <v>7315</v>
      </c>
      <c r="D1052" s="3" t="s">
        <v>8562</v>
      </c>
      <c r="E1052" s="3" t="s">
        <v>1853</v>
      </c>
      <c r="F1052" s="3" t="s">
        <v>9405</v>
      </c>
      <c r="G1052" s="3" t="s">
        <v>35</v>
      </c>
      <c r="H1052" s="3"/>
      <c r="I1052" s="3"/>
      <c r="J1052" s="3"/>
    </row>
    <row r="1053" spans="1:10" ht="34">
      <c r="A1053" s="3" t="s">
        <v>2922</v>
      </c>
      <c r="B1053" s="3" t="s">
        <v>7352</v>
      </c>
      <c r="C1053" s="3" t="s">
        <v>7351</v>
      </c>
      <c r="D1053" s="3" t="s">
        <v>8562</v>
      </c>
      <c r="E1053" s="3" t="s">
        <v>515</v>
      </c>
      <c r="F1053" s="3" t="s">
        <v>8686</v>
      </c>
      <c r="G1053" s="3" t="s">
        <v>35</v>
      </c>
      <c r="H1053" s="3"/>
      <c r="I1053" s="3"/>
      <c r="J1053" s="3"/>
    </row>
    <row r="1054" spans="1:10" ht="68">
      <c r="A1054" s="3" t="s">
        <v>3664</v>
      </c>
      <c r="B1054" s="3" t="s">
        <v>1519</v>
      </c>
      <c r="C1054" s="3" t="s">
        <v>12218</v>
      </c>
      <c r="D1054" s="3" t="s">
        <v>8562</v>
      </c>
      <c r="E1054" s="3" t="s">
        <v>7365</v>
      </c>
      <c r="F1054" s="3" t="s">
        <v>8821</v>
      </c>
      <c r="G1054" s="3" t="s">
        <v>7364</v>
      </c>
      <c r="H1054" s="3"/>
      <c r="I1054" s="3"/>
      <c r="J1054" s="3"/>
    </row>
    <row r="1055" spans="1:10" ht="34">
      <c r="A1055" s="3" t="s">
        <v>264</v>
      </c>
      <c r="B1055" s="3" t="s">
        <v>7388</v>
      </c>
      <c r="C1055" s="3" t="s">
        <v>12222</v>
      </c>
      <c r="D1055" s="3" t="s">
        <v>8562</v>
      </c>
      <c r="E1055" s="3" t="s">
        <v>7387</v>
      </c>
      <c r="F1055" s="3" t="s">
        <v>9408</v>
      </c>
      <c r="G1055" s="3" t="s">
        <v>86</v>
      </c>
      <c r="H1055" s="3"/>
      <c r="I1055" s="3"/>
      <c r="J1055" s="3"/>
    </row>
    <row r="1056" spans="1:10" ht="68">
      <c r="A1056" s="3" t="s">
        <v>2261</v>
      </c>
      <c r="B1056" s="3" t="s">
        <v>7412</v>
      </c>
      <c r="C1056" s="3" t="s">
        <v>7411</v>
      </c>
      <c r="D1056" s="3" t="s">
        <v>8562</v>
      </c>
      <c r="E1056" s="3" t="s">
        <v>7413</v>
      </c>
      <c r="F1056" s="3" t="s">
        <v>8818</v>
      </c>
      <c r="G1056" s="3" t="s">
        <v>35</v>
      </c>
      <c r="H1056" s="3"/>
      <c r="I1056" s="3"/>
      <c r="J1056" s="3"/>
    </row>
    <row r="1057" spans="1:10" ht="34">
      <c r="A1057" s="3" t="s">
        <v>2125</v>
      </c>
      <c r="B1057" s="3" t="s">
        <v>7490</v>
      </c>
      <c r="C1057" s="3" t="s">
        <v>12235</v>
      </c>
      <c r="D1057" s="3" t="s">
        <v>8562</v>
      </c>
      <c r="E1057" s="3" t="s">
        <v>7491</v>
      </c>
      <c r="F1057" s="3" t="s">
        <v>8863</v>
      </c>
      <c r="G1057" s="3" t="s">
        <v>9591</v>
      </c>
      <c r="H1057" s="3"/>
      <c r="I1057" s="3"/>
      <c r="J1057" s="3"/>
    </row>
    <row r="1058" spans="1:10" ht="68">
      <c r="A1058" s="3" t="s">
        <v>7615</v>
      </c>
      <c r="B1058" s="3" t="s">
        <v>1477</v>
      </c>
      <c r="C1058" s="3" t="s">
        <v>7616</v>
      </c>
      <c r="D1058" s="3" t="s">
        <v>8562</v>
      </c>
      <c r="E1058" s="3" t="s">
        <v>7617</v>
      </c>
      <c r="F1058" s="3" t="s">
        <v>8821</v>
      </c>
      <c r="G1058" s="3" t="s">
        <v>35</v>
      </c>
      <c r="H1058" s="3"/>
      <c r="I1058" s="3"/>
      <c r="J1058" s="3"/>
    </row>
    <row r="1059" spans="1:10" ht="34">
      <c r="A1059" s="3" t="s">
        <v>1313</v>
      </c>
      <c r="B1059" s="3" t="s">
        <v>7742</v>
      </c>
      <c r="C1059" s="3" t="s">
        <v>12269</v>
      </c>
      <c r="D1059" s="3" t="s">
        <v>8562</v>
      </c>
      <c r="E1059" s="3" t="s">
        <v>7741</v>
      </c>
      <c r="F1059" s="3" t="s">
        <v>9438</v>
      </c>
      <c r="G1059" s="3" t="s">
        <v>4632</v>
      </c>
      <c r="H1059" s="3"/>
      <c r="I1059" s="3"/>
      <c r="J1059" s="3"/>
    </row>
    <row r="1060" spans="1:10" ht="34">
      <c r="A1060" s="3" t="s">
        <v>1086</v>
      </c>
      <c r="B1060" s="3" t="s">
        <v>7819</v>
      </c>
      <c r="C1060" s="3" t="s">
        <v>7818</v>
      </c>
      <c r="D1060" s="3" t="s">
        <v>8562</v>
      </c>
      <c r="E1060" s="3" t="s">
        <v>7820</v>
      </c>
      <c r="F1060" s="3" t="s">
        <v>9446</v>
      </c>
      <c r="G1060" s="3" t="s">
        <v>35</v>
      </c>
      <c r="H1060" s="3"/>
      <c r="I1060" s="3"/>
      <c r="J1060" s="3"/>
    </row>
    <row r="1061" spans="1:10" ht="51">
      <c r="A1061" s="3" t="s">
        <v>1026</v>
      </c>
      <c r="B1061" s="3" t="s">
        <v>7824</v>
      </c>
      <c r="C1061" s="3" t="s">
        <v>7823</v>
      </c>
      <c r="D1061" s="3" t="s">
        <v>8562</v>
      </c>
      <c r="E1061" s="3" t="s">
        <v>7826</v>
      </c>
      <c r="F1061" s="3" t="s">
        <v>9220</v>
      </c>
      <c r="G1061" s="3" t="s">
        <v>35</v>
      </c>
      <c r="H1061" s="3"/>
      <c r="I1061" s="3"/>
      <c r="J1061" s="3"/>
    </row>
    <row r="1062" spans="1:10" ht="153">
      <c r="A1062" s="3" t="s">
        <v>7147</v>
      </c>
      <c r="B1062" s="3" t="s">
        <v>7875</v>
      </c>
      <c r="C1062" s="3" t="s">
        <v>12287</v>
      </c>
      <c r="D1062" s="3" t="s">
        <v>8562</v>
      </c>
      <c r="E1062" s="3" t="s">
        <v>7877</v>
      </c>
      <c r="F1062" s="3" t="s">
        <v>8994</v>
      </c>
      <c r="G1062" s="3" t="s">
        <v>7876</v>
      </c>
      <c r="H1062" s="3"/>
      <c r="I1062" s="3"/>
      <c r="J1062" s="3"/>
    </row>
    <row r="1063" spans="1:10" ht="17">
      <c r="A1063" s="3" t="s">
        <v>6504</v>
      </c>
      <c r="B1063" s="3" t="s">
        <v>6893</v>
      </c>
      <c r="C1063" s="3" t="s">
        <v>7906</v>
      </c>
      <c r="D1063" s="3" t="s">
        <v>8562</v>
      </c>
      <c r="E1063" s="3" t="s">
        <v>7152</v>
      </c>
      <c r="F1063" s="3" t="s">
        <v>8818</v>
      </c>
      <c r="G1063" s="3" t="s">
        <v>35</v>
      </c>
      <c r="H1063" s="3"/>
      <c r="I1063" s="3"/>
      <c r="J1063" s="3"/>
    </row>
    <row r="1064" spans="1:10" ht="119">
      <c r="A1064" s="3" t="s">
        <v>3314</v>
      </c>
      <c r="B1064" s="3" t="s">
        <v>7908</v>
      </c>
      <c r="C1064" s="3" t="s">
        <v>12293</v>
      </c>
      <c r="D1064" s="3" t="s">
        <v>8562</v>
      </c>
      <c r="E1064" s="3" t="s">
        <v>7910</v>
      </c>
      <c r="F1064" s="3" t="s">
        <v>9452</v>
      </c>
      <c r="G1064" s="3" t="s">
        <v>7909</v>
      </c>
      <c r="H1064" s="3"/>
      <c r="I1064" s="3"/>
      <c r="J1064" s="3"/>
    </row>
    <row r="1065" spans="1:10" ht="34">
      <c r="A1065" s="3" t="s">
        <v>7867</v>
      </c>
      <c r="B1065" s="3" t="s">
        <v>1045</v>
      </c>
      <c r="C1065" s="3" t="s">
        <v>7913</v>
      </c>
      <c r="D1065" s="3" t="s">
        <v>8562</v>
      </c>
      <c r="E1065" s="3" t="s">
        <v>515</v>
      </c>
      <c r="F1065" s="3" t="s">
        <v>8686</v>
      </c>
      <c r="G1065" s="3" t="s">
        <v>35</v>
      </c>
      <c r="H1065" s="3"/>
      <c r="I1065" s="3"/>
      <c r="J1065" s="3"/>
    </row>
    <row r="1066" spans="1:10" ht="34">
      <c r="A1066" s="3" t="s">
        <v>1499</v>
      </c>
      <c r="B1066" s="3" t="s">
        <v>1045</v>
      </c>
      <c r="C1066" s="3" t="s">
        <v>7975</v>
      </c>
      <c r="D1066" s="3" t="s">
        <v>8562</v>
      </c>
      <c r="E1066" s="3" t="s">
        <v>515</v>
      </c>
      <c r="F1066" s="3" t="s">
        <v>8686</v>
      </c>
      <c r="G1066" s="3" t="s">
        <v>35</v>
      </c>
      <c r="H1066" s="3"/>
      <c r="I1066" s="3"/>
      <c r="J1066" s="3"/>
    </row>
    <row r="1067" spans="1:10" ht="119">
      <c r="A1067" s="3" t="s">
        <v>429</v>
      </c>
      <c r="B1067" s="3" t="s">
        <v>8103</v>
      </c>
      <c r="C1067" s="3" t="s">
        <v>8102</v>
      </c>
      <c r="D1067" s="3" t="s">
        <v>8562</v>
      </c>
      <c r="E1067" s="3" t="s">
        <v>8104</v>
      </c>
      <c r="F1067" s="3" t="s">
        <v>9220</v>
      </c>
      <c r="G1067" s="3" t="s">
        <v>35</v>
      </c>
      <c r="H1067" s="3"/>
      <c r="I1067" s="3"/>
      <c r="J1067" s="3"/>
    </row>
    <row r="1068" spans="1:10" ht="51">
      <c r="A1068" s="3" t="s">
        <v>1542</v>
      </c>
      <c r="B1068" s="3" t="s">
        <v>8106</v>
      </c>
      <c r="C1068" s="3" t="s">
        <v>8105</v>
      </c>
      <c r="D1068" s="3" t="s">
        <v>8562</v>
      </c>
      <c r="E1068" s="3" t="s">
        <v>548</v>
      </c>
      <c r="F1068" s="3" t="s">
        <v>8668</v>
      </c>
      <c r="G1068" s="3" t="s">
        <v>35</v>
      </c>
      <c r="H1068" s="3"/>
      <c r="I1068" s="3"/>
      <c r="J1068" s="3"/>
    </row>
    <row r="1069" spans="1:10" ht="102">
      <c r="A1069" s="3" t="s">
        <v>4943</v>
      </c>
      <c r="B1069" s="3" t="s">
        <v>8139</v>
      </c>
      <c r="C1069" s="3" t="s">
        <v>12324</v>
      </c>
      <c r="D1069" s="3" t="s">
        <v>8562</v>
      </c>
      <c r="E1069" s="3" t="s">
        <v>8141</v>
      </c>
      <c r="F1069" s="3" t="s">
        <v>9410</v>
      </c>
      <c r="G1069" s="3" t="s">
        <v>8140</v>
      </c>
      <c r="H1069" s="3"/>
      <c r="I1069" s="3"/>
      <c r="J1069" s="3"/>
    </row>
    <row r="1070" spans="1:10" ht="51">
      <c r="A1070" s="3" t="s">
        <v>139</v>
      </c>
      <c r="B1070" s="3" t="s">
        <v>8233</v>
      </c>
      <c r="C1070" s="3" t="s">
        <v>12337</v>
      </c>
      <c r="D1070" s="3" t="s">
        <v>8562</v>
      </c>
      <c r="E1070" s="3" t="s">
        <v>8234</v>
      </c>
      <c r="F1070" s="3" t="s">
        <v>8746</v>
      </c>
      <c r="G1070" s="3" t="s">
        <v>635</v>
      </c>
      <c r="H1070" s="3"/>
      <c r="I1070" s="3"/>
      <c r="J1070" s="3"/>
    </row>
    <row r="1071" spans="1:10" ht="17">
      <c r="A1071" s="3" t="s">
        <v>4</v>
      </c>
      <c r="B1071" s="3" t="s">
        <v>8242</v>
      </c>
      <c r="C1071" s="3" t="s">
        <v>8240</v>
      </c>
      <c r="D1071" s="3" t="s">
        <v>8562</v>
      </c>
      <c r="E1071" s="3" t="s">
        <v>1813</v>
      </c>
      <c r="F1071" s="3" t="s">
        <v>8863</v>
      </c>
      <c r="G1071" s="3" t="s">
        <v>35</v>
      </c>
      <c r="H1071" s="3"/>
      <c r="I1071" s="3"/>
      <c r="J1071" s="3"/>
    </row>
    <row r="1072" spans="1:10" ht="51">
      <c r="A1072" s="3" t="s">
        <v>5704</v>
      </c>
      <c r="B1072" s="3" t="s">
        <v>1045</v>
      </c>
      <c r="C1072" s="3" t="s">
        <v>8315</v>
      </c>
      <c r="D1072" s="3" t="s">
        <v>8562</v>
      </c>
      <c r="E1072" s="3" t="s">
        <v>515</v>
      </c>
      <c r="F1072" s="3" t="s">
        <v>8686</v>
      </c>
      <c r="G1072" s="3" t="s">
        <v>35</v>
      </c>
      <c r="H1072" s="3"/>
      <c r="I1072" s="3"/>
      <c r="J1072" s="3"/>
    </row>
    <row r="1073" spans="1:10" ht="17">
      <c r="A1073" s="3" t="s">
        <v>307</v>
      </c>
      <c r="B1073" s="3" t="s">
        <v>8358</v>
      </c>
      <c r="C1073" s="3" t="s">
        <v>8356</v>
      </c>
      <c r="D1073" s="3" t="s">
        <v>8562</v>
      </c>
      <c r="E1073" s="3" t="s">
        <v>8357</v>
      </c>
      <c r="F1073" s="3" t="s">
        <v>9490</v>
      </c>
      <c r="G1073" s="3" t="s">
        <v>35</v>
      </c>
      <c r="H1073" s="3"/>
      <c r="I1073" s="3"/>
      <c r="J1073" s="3"/>
    </row>
    <row r="1074" spans="1:10" ht="68">
      <c r="A1074" s="3" t="s">
        <v>450</v>
      </c>
      <c r="B1074" s="3" t="s">
        <v>5662</v>
      </c>
      <c r="C1074" s="3" t="s">
        <v>8372</v>
      </c>
      <c r="D1074" s="3" t="s">
        <v>8562</v>
      </c>
      <c r="E1074" s="3" t="s">
        <v>8373</v>
      </c>
      <c r="F1074" s="3" t="s">
        <v>8868</v>
      </c>
      <c r="G1074" s="3" t="s">
        <v>35</v>
      </c>
      <c r="H1074" s="3"/>
      <c r="I1074" s="3"/>
      <c r="J1074" s="3"/>
    </row>
    <row r="1075" spans="1:10" ht="17">
      <c r="A1075" s="3" t="s">
        <v>523</v>
      </c>
      <c r="B1075" s="3" t="s">
        <v>8489</v>
      </c>
      <c r="C1075" s="3" t="s">
        <v>8488</v>
      </c>
      <c r="D1075" s="3" t="s">
        <v>8562</v>
      </c>
      <c r="E1075" s="3" t="s">
        <v>548</v>
      </c>
      <c r="F1075" s="3" t="s">
        <v>9503</v>
      </c>
      <c r="G1075" s="3" t="s">
        <v>35</v>
      </c>
      <c r="H1075" s="3"/>
      <c r="I1075" s="3"/>
      <c r="J1075" s="3"/>
    </row>
    <row r="1076" spans="1:10" ht="102">
      <c r="A1076" s="3" t="s">
        <v>2023</v>
      </c>
      <c r="B1076" s="3" t="s">
        <v>8501</v>
      </c>
      <c r="C1076" s="3" t="s">
        <v>12371</v>
      </c>
      <c r="D1076" s="3" t="s">
        <v>8562</v>
      </c>
      <c r="E1076" s="3" t="s">
        <v>8503</v>
      </c>
      <c r="F1076" s="3" t="s">
        <v>9505</v>
      </c>
      <c r="G1076" s="3" t="s">
        <v>8502</v>
      </c>
      <c r="H1076" s="3"/>
      <c r="I1076" s="3"/>
      <c r="J1076" s="3"/>
    </row>
    <row r="1077" spans="1:10" ht="68">
      <c r="A1077" s="3" t="s">
        <v>58</v>
      </c>
      <c r="B1077" s="3" t="s">
        <v>61</v>
      </c>
      <c r="C1077" s="3" t="s">
        <v>59</v>
      </c>
      <c r="D1077" s="3" t="s">
        <v>8560</v>
      </c>
      <c r="E1077" s="3" t="s">
        <v>63</v>
      </c>
      <c r="F1077" s="3" t="s">
        <v>8585</v>
      </c>
      <c r="G1077" s="3" t="s">
        <v>35</v>
      </c>
      <c r="H1077" s="3"/>
      <c r="I1077" s="3"/>
      <c r="J1077" s="3"/>
    </row>
    <row r="1078" spans="1:10" ht="34">
      <c r="A1078" s="3" t="s">
        <v>71</v>
      </c>
      <c r="B1078" s="3" t="s">
        <v>74</v>
      </c>
      <c r="C1078" s="3" t="s">
        <v>72</v>
      </c>
      <c r="D1078" s="3" t="s">
        <v>8560</v>
      </c>
      <c r="E1078" s="3" t="s">
        <v>63</v>
      </c>
      <c r="F1078" s="3" t="s">
        <v>8585</v>
      </c>
      <c r="G1078" s="3" t="s">
        <v>35</v>
      </c>
      <c r="H1078" s="3"/>
      <c r="I1078" s="3"/>
      <c r="J1078" s="3"/>
    </row>
    <row r="1079" spans="1:10" ht="34">
      <c r="A1079" s="3" t="s">
        <v>212</v>
      </c>
      <c r="B1079" s="3" t="s">
        <v>215</v>
      </c>
      <c r="C1079" s="3" t="s">
        <v>213</v>
      </c>
      <c r="D1079" s="3" t="s">
        <v>8560</v>
      </c>
      <c r="E1079" s="3" t="s">
        <v>214</v>
      </c>
      <c r="F1079" s="3" t="s">
        <v>8622</v>
      </c>
      <c r="G1079" s="3" t="s">
        <v>35</v>
      </c>
      <c r="H1079" s="3"/>
      <c r="I1079" s="3"/>
      <c r="J1079" s="3"/>
    </row>
    <row r="1080" spans="1:10" ht="51">
      <c r="A1080" s="3" t="s">
        <v>222</v>
      </c>
      <c r="B1080" s="3" t="s">
        <v>224</v>
      </c>
      <c r="C1080" s="3" t="s">
        <v>223</v>
      </c>
      <c r="D1080" s="3" t="s">
        <v>8560</v>
      </c>
      <c r="E1080" s="3" t="s">
        <v>63</v>
      </c>
      <c r="F1080" s="3" t="s">
        <v>8585</v>
      </c>
      <c r="G1080" s="3" t="s">
        <v>35</v>
      </c>
      <c r="H1080" s="3"/>
      <c r="I1080" s="3"/>
      <c r="J1080" s="3"/>
    </row>
    <row r="1081" spans="1:10" ht="34">
      <c r="A1081" s="3" t="s">
        <v>259</v>
      </c>
      <c r="B1081" s="3" t="s">
        <v>262</v>
      </c>
      <c r="C1081" s="3" t="s">
        <v>260</v>
      </c>
      <c r="D1081" s="3" t="s">
        <v>8560</v>
      </c>
      <c r="E1081" s="3" t="s">
        <v>261</v>
      </c>
      <c r="F1081" s="3" t="s">
        <v>8635</v>
      </c>
      <c r="G1081" s="3" t="s">
        <v>35</v>
      </c>
      <c r="H1081" s="3"/>
      <c r="I1081" s="3"/>
      <c r="J1081" s="3"/>
    </row>
    <row r="1082" spans="1:10" ht="51">
      <c r="A1082" s="3" t="s">
        <v>396</v>
      </c>
      <c r="B1082" s="3" t="s">
        <v>414</v>
      </c>
      <c r="C1082" s="3" t="s">
        <v>413</v>
      </c>
      <c r="D1082" s="3" t="s">
        <v>8560</v>
      </c>
      <c r="E1082" s="3" t="s">
        <v>63</v>
      </c>
      <c r="F1082" s="3" t="s">
        <v>8585</v>
      </c>
      <c r="G1082" s="3" t="s">
        <v>35</v>
      </c>
      <c r="H1082" s="3"/>
      <c r="I1082" s="3"/>
      <c r="J1082" s="3"/>
    </row>
    <row r="1083" spans="1:10" ht="51">
      <c r="A1083" s="3" t="s">
        <v>274</v>
      </c>
      <c r="B1083" s="3" t="s">
        <v>456</v>
      </c>
      <c r="C1083" s="3" t="s">
        <v>11383</v>
      </c>
      <c r="D1083" s="3" t="s">
        <v>8560</v>
      </c>
      <c r="E1083" s="3" t="s">
        <v>459</v>
      </c>
      <c r="F1083" s="3" t="s">
        <v>8673</v>
      </c>
      <c r="G1083" s="3" t="s">
        <v>457</v>
      </c>
      <c r="H1083" s="3"/>
      <c r="I1083" s="3"/>
      <c r="J1083" s="3"/>
    </row>
    <row r="1084" spans="1:10" ht="68">
      <c r="A1084" s="3" t="s">
        <v>499</v>
      </c>
      <c r="B1084" s="3" t="s">
        <v>501</v>
      </c>
      <c r="C1084" s="3" t="s">
        <v>500</v>
      </c>
      <c r="D1084" s="3" t="s">
        <v>8560</v>
      </c>
      <c r="E1084" s="3" t="s">
        <v>63</v>
      </c>
      <c r="F1084" s="3" t="s">
        <v>8585</v>
      </c>
      <c r="G1084" s="3" t="s">
        <v>35</v>
      </c>
      <c r="H1084" s="3"/>
      <c r="I1084" s="3"/>
      <c r="J1084" s="3"/>
    </row>
    <row r="1085" spans="1:10" ht="17">
      <c r="A1085" s="3" t="s">
        <v>550</v>
      </c>
      <c r="B1085" s="3" t="s">
        <v>224</v>
      </c>
      <c r="C1085" s="3" t="s">
        <v>631</v>
      </c>
      <c r="D1085" s="3" t="s">
        <v>8560</v>
      </c>
      <c r="E1085" s="3" t="s">
        <v>63</v>
      </c>
      <c r="F1085" s="3" t="s">
        <v>8585</v>
      </c>
      <c r="G1085" s="3" t="s">
        <v>35</v>
      </c>
      <c r="H1085" s="3"/>
      <c r="I1085" s="3"/>
      <c r="J1085" s="3"/>
    </row>
    <row r="1086" spans="1:10" ht="34">
      <c r="A1086" s="3" t="s">
        <v>739</v>
      </c>
      <c r="B1086" s="3" t="s">
        <v>742</v>
      </c>
      <c r="C1086" s="3" t="s">
        <v>740</v>
      </c>
      <c r="D1086" s="3" t="s">
        <v>8560</v>
      </c>
      <c r="E1086" s="3" t="s">
        <v>741</v>
      </c>
      <c r="F1086" s="3" t="s">
        <v>8724</v>
      </c>
      <c r="G1086" s="3" t="s">
        <v>35</v>
      </c>
      <c r="H1086" s="3"/>
      <c r="I1086" s="3"/>
      <c r="J1086" s="3"/>
    </row>
    <row r="1087" spans="1:10" ht="34">
      <c r="A1087" s="3" t="s">
        <v>975</v>
      </c>
      <c r="B1087" s="3" t="s">
        <v>224</v>
      </c>
      <c r="C1087" s="3" t="s">
        <v>976</v>
      </c>
      <c r="D1087" s="3" t="s">
        <v>8560</v>
      </c>
      <c r="E1087" s="3" t="s">
        <v>63</v>
      </c>
      <c r="F1087" s="3" t="s">
        <v>8585</v>
      </c>
      <c r="G1087" s="3" t="s">
        <v>35</v>
      </c>
      <c r="H1087" s="3"/>
      <c r="I1087" s="3"/>
      <c r="J1087" s="3"/>
    </row>
    <row r="1088" spans="1:10" ht="34">
      <c r="A1088" s="3" t="s">
        <v>1040</v>
      </c>
      <c r="B1088" s="3" t="s">
        <v>1042</v>
      </c>
      <c r="C1088" s="3" t="s">
        <v>1041</v>
      </c>
      <c r="D1088" s="3" t="s">
        <v>8560</v>
      </c>
      <c r="E1088" s="3" t="s">
        <v>63</v>
      </c>
      <c r="F1088" s="3" t="s">
        <v>8585</v>
      </c>
      <c r="G1088" s="3" t="s">
        <v>35</v>
      </c>
      <c r="H1088" s="3"/>
      <c r="I1088" s="3"/>
      <c r="J1088" s="3"/>
    </row>
    <row r="1089" spans="1:10" ht="34">
      <c r="A1089" s="3" t="s">
        <v>1086</v>
      </c>
      <c r="B1089" s="3" t="s">
        <v>224</v>
      </c>
      <c r="C1089" s="3" t="s">
        <v>1087</v>
      </c>
      <c r="D1089" s="3" t="s">
        <v>8560</v>
      </c>
      <c r="E1089" s="3" t="s">
        <v>63</v>
      </c>
      <c r="F1089" s="3" t="s">
        <v>8585</v>
      </c>
      <c r="G1089" s="3" t="s">
        <v>35</v>
      </c>
      <c r="H1089" s="3"/>
      <c r="I1089" s="3"/>
      <c r="J1089" s="3"/>
    </row>
    <row r="1090" spans="1:10" ht="34">
      <c r="A1090" s="3" t="s">
        <v>1209</v>
      </c>
      <c r="B1090" s="3" t="s">
        <v>1212</v>
      </c>
      <c r="C1090" s="3" t="s">
        <v>1210</v>
      </c>
      <c r="D1090" s="3" t="s">
        <v>8560</v>
      </c>
      <c r="E1090" s="3" t="s">
        <v>1213</v>
      </c>
      <c r="F1090" s="3" t="s">
        <v>8789</v>
      </c>
      <c r="G1090" s="3" t="s">
        <v>533</v>
      </c>
      <c r="H1090" s="3"/>
      <c r="I1090" s="3"/>
      <c r="J1090" s="3"/>
    </row>
    <row r="1091" spans="1:10" ht="34">
      <c r="A1091" s="3" t="s">
        <v>1223</v>
      </c>
      <c r="B1091" s="3" t="s">
        <v>224</v>
      </c>
      <c r="C1091" s="3" t="s">
        <v>1224</v>
      </c>
      <c r="D1091" s="3" t="s">
        <v>8560</v>
      </c>
      <c r="E1091" s="3" t="s">
        <v>63</v>
      </c>
      <c r="F1091" s="3" t="s">
        <v>8585</v>
      </c>
      <c r="G1091" s="3" t="s">
        <v>35</v>
      </c>
      <c r="H1091" s="3"/>
      <c r="I1091" s="3"/>
      <c r="J1091" s="3"/>
    </row>
    <row r="1092" spans="1:10" ht="34">
      <c r="A1092" s="3" t="s">
        <v>358</v>
      </c>
      <c r="B1092" s="3" t="s">
        <v>224</v>
      </c>
      <c r="C1092" s="3" t="s">
        <v>1337</v>
      </c>
      <c r="D1092" s="3" t="s">
        <v>8560</v>
      </c>
      <c r="E1092" s="3" t="s">
        <v>63</v>
      </c>
      <c r="F1092" s="3" t="s">
        <v>8585</v>
      </c>
      <c r="G1092" s="3" t="s">
        <v>35</v>
      </c>
      <c r="H1092" s="3"/>
      <c r="I1092" s="3"/>
      <c r="J1092" s="3"/>
    </row>
    <row r="1093" spans="1:10" ht="34">
      <c r="A1093" s="3" t="s">
        <v>274</v>
      </c>
      <c r="B1093" s="3" t="s">
        <v>1506</v>
      </c>
      <c r="C1093" s="3" t="s">
        <v>1504</v>
      </c>
      <c r="D1093" s="3" t="s">
        <v>8560</v>
      </c>
      <c r="E1093" s="3" t="s">
        <v>261</v>
      </c>
      <c r="F1093" s="3" t="s">
        <v>8635</v>
      </c>
      <c r="G1093" s="3" t="s">
        <v>35</v>
      </c>
      <c r="H1093" s="3"/>
      <c r="I1093" s="3"/>
      <c r="J1093" s="3"/>
    </row>
    <row r="1094" spans="1:10" ht="34">
      <c r="A1094" s="3" t="s">
        <v>1059</v>
      </c>
      <c r="B1094" s="3" t="s">
        <v>262</v>
      </c>
      <c r="C1094" s="3" t="s">
        <v>1633</v>
      </c>
      <c r="D1094" s="3" t="s">
        <v>8560</v>
      </c>
      <c r="E1094" s="3" t="s">
        <v>261</v>
      </c>
      <c r="F1094" s="3" t="s">
        <v>8635</v>
      </c>
      <c r="G1094" s="3" t="s">
        <v>35</v>
      </c>
      <c r="H1094" s="3"/>
      <c r="I1094" s="3"/>
      <c r="J1094" s="3"/>
    </row>
    <row r="1095" spans="1:10" ht="51">
      <c r="A1095" s="3" t="s">
        <v>1086</v>
      </c>
      <c r="B1095" s="3" t="s">
        <v>224</v>
      </c>
      <c r="C1095" s="3" t="s">
        <v>1811</v>
      </c>
      <c r="D1095" s="3" t="s">
        <v>8560</v>
      </c>
      <c r="E1095" s="3" t="s">
        <v>63</v>
      </c>
      <c r="F1095" s="3" t="s">
        <v>8585</v>
      </c>
      <c r="G1095" s="3" t="s">
        <v>35</v>
      </c>
      <c r="H1095" s="3"/>
      <c r="I1095" s="3"/>
      <c r="J1095" s="3"/>
    </row>
    <row r="1096" spans="1:10" ht="34">
      <c r="A1096" s="3" t="s">
        <v>429</v>
      </c>
      <c r="B1096" s="3" t="s">
        <v>224</v>
      </c>
      <c r="C1096" s="3" t="s">
        <v>1905</v>
      </c>
      <c r="D1096" s="3" t="s">
        <v>8560</v>
      </c>
      <c r="E1096" s="3" t="s">
        <v>63</v>
      </c>
      <c r="F1096" s="3" t="s">
        <v>8585</v>
      </c>
      <c r="G1096" s="3" t="s">
        <v>35</v>
      </c>
      <c r="H1096" s="3"/>
      <c r="I1096" s="3"/>
      <c r="J1096" s="3"/>
    </row>
    <row r="1097" spans="1:10" ht="51">
      <c r="A1097" s="3" t="s">
        <v>1223</v>
      </c>
      <c r="B1097" s="3" t="s">
        <v>262</v>
      </c>
      <c r="C1097" s="3" t="s">
        <v>1955</v>
      </c>
      <c r="D1097" s="3" t="s">
        <v>8560</v>
      </c>
      <c r="E1097" s="3" t="s">
        <v>261</v>
      </c>
      <c r="F1097" s="3" t="s">
        <v>8635</v>
      </c>
      <c r="G1097" s="3" t="s">
        <v>35</v>
      </c>
      <c r="H1097" s="3"/>
      <c r="I1097" s="3"/>
      <c r="J1097" s="3"/>
    </row>
    <row r="1098" spans="1:10" ht="51">
      <c r="A1098" s="3" t="s">
        <v>1972</v>
      </c>
      <c r="B1098" s="3" t="s">
        <v>224</v>
      </c>
      <c r="C1098" s="3" t="s">
        <v>1973</v>
      </c>
      <c r="D1098" s="3" t="s">
        <v>8560</v>
      </c>
      <c r="E1098" s="3" t="s">
        <v>63</v>
      </c>
      <c r="F1098" s="3" t="s">
        <v>8585</v>
      </c>
      <c r="G1098" s="3" t="s">
        <v>35</v>
      </c>
      <c r="H1098" s="3"/>
      <c r="I1098" s="3"/>
      <c r="J1098" s="3"/>
    </row>
    <row r="1099" spans="1:10" ht="51">
      <c r="A1099" s="3" t="s">
        <v>1126</v>
      </c>
      <c r="B1099" s="3" t="s">
        <v>1998</v>
      </c>
      <c r="C1099" s="3" t="s">
        <v>1997</v>
      </c>
      <c r="D1099" s="3" t="s">
        <v>8560</v>
      </c>
      <c r="E1099" s="3" t="s">
        <v>261</v>
      </c>
      <c r="F1099" s="3" t="s">
        <v>8635</v>
      </c>
      <c r="G1099" s="3" t="s">
        <v>35</v>
      </c>
      <c r="H1099" s="3"/>
      <c r="I1099" s="3"/>
      <c r="J1099" s="3"/>
    </row>
    <row r="1100" spans="1:10" ht="51">
      <c r="A1100" s="3" t="s">
        <v>2014</v>
      </c>
      <c r="B1100" s="3" t="s">
        <v>224</v>
      </c>
      <c r="C1100" s="3" t="s">
        <v>2015</v>
      </c>
      <c r="D1100" s="3" t="s">
        <v>8560</v>
      </c>
      <c r="E1100" s="3" t="s">
        <v>63</v>
      </c>
      <c r="F1100" s="3" t="s">
        <v>8585</v>
      </c>
      <c r="G1100" s="3" t="s">
        <v>35</v>
      </c>
      <c r="H1100" s="3"/>
      <c r="I1100" s="3"/>
      <c r="J1100" s="3"/>
    </row>
    <row r="1101" spans="1:10" ht="17">
      <c r="A1101" s="3" t="s">
        <v>1313</v>
      </c>
      <c r="B1101" s="3" t="s">
        <v>2054</v>
      </c>
      <c r="C1101" s="3" t="s">
        <v>2052</v>
      </c>
      <c r="D1101" s="3" t="s">
        <v>8560</v>
      </c>
      <c r="E1101" s="3" t="s">
        <v>63</v>
      </c>
      <c r="F1101" s="3" t="s">
        <v>8585</v>
      </c>
      <c r="G1101" s="3" t="s">
        <v>35</v>
      </c>
      <c r="H1101" s="3"/>
      <c r="I1101" s="3"/>
      <c r="J1101" s="3"/>
    </row>
    <row r="1102" spans="1:10" ht="34">
      <c r="A1102" s="3" t="s">
        <v>354</v>
      </c>
      <c r="B1102" s="3" t="s">
        <v>2116</v>
      </c>
      <c r="C1102" s="3" t="s">
        <v>2114</v>
      </c>
      <c r="D1102" s="3" t="s">
        <v>8560</v>
      </c>
      <c r="E1102" s="3" t="s">
        <v>261</v>
      </c>
      <c r="F1102" s="3" t="s">
        <v>8635</v>
      </c>
      <c r="G1102" s="3" t="s">
        <v>35</v>
      </c>
      <c r="H1102" s="3"/>
      <c r="I1102" s="3"/>
      <c r="J1102" s="3"/>
    </row>
    <row r="1103" spans="1:10" ht="51">
      <c r="A1103" s="3" t="s">
        <v>2146</v>
      </c>
      <c r="B1103" s="3" t="s">
        <v>2148</v>
      </c>
      <c r="C1103" s="3" t="s">
        <v>2147</v>
      </c>
      <c r="D1103" s="3" t="s">
        <v>8560</v>
      </c>
      <c r="E1103" s="3" t="s">
        <v>261</v>
      </c>
      <c r="F1103" s="3" t="s">
        <v>8635</v>
      </c>
      <c r="G1103" s="3" t="s">
        <v>35</v>
      </c>
      <c r="H1103" s="3"/>
      <c r="I1103" s="3"/>
      <c r="J1103" s="3"/>
    </row>
    <row r="1104" spans="1:10" ht="34">
      <c r="A1104" s="3" t="s">
        <v>2163</v>
      </c>
      <c r="B1104" s="3" t="s">
        <v>2166</v>
      </c>
      <c r="C1104" s="3" t="s">
        <v>2164</v>
      </c>
      <c r="D1104" s="3" t="s">
        <v>8560</v>
      </c>
      <c r="E1104" s="3" t="s">
        <v>2165</v>
      </c>
      <c r="F1104" s="3" t="s">
        <v>8673</v>
      </c>
      <c r="G1104" s="3" t="s">
        <v>35</v>
      </c>
      <c r="H1104" s="3"/>
      <c r="I1104" s="3"/>
      <c r="J1104" s="3"/>
    </row>
    <row r="1105" spans="1:10" ht="34">
      <c r="A1105" s="3" t="s">
        <v>2154</v>
      </c>
      <c r="B1105" s="3" t="s">
        <v>414</v>
      </c>
      <c r="C1105" s="3" t="s">
        <v>2237</v>
      </c>
      <c r="D1105" s="3" t="s">
        <v>8560</v>
      </c>
      <c r="E1105" s="3" t="s">
        <v>63</v>
      </c>
      <c r="F1105" s="3" t="s">
        <v>8585</v>
      </c>
      <c r="G1105" s="3" t="s">
        <v>35</v>
      </c>
      <c r="H1105" s="3"/>
      <c r="I1105" s="3"/>
      <c r="J1105" s="3"/>
    </row>
    <row r="1106" spans="1:10" ht="34">
      <c r="A1106" s="3" t="s">
        <v>1653</v>
      </c>
      <c r="B1106" s="3" t="s">
        <v>224</v>
      </c>
      <c r="C1106" s="3" t="s">
        <v>2380</v>
      </c>
      <c r="D1106" s="3" t="s">
        <v>8560</v>
      </c>
      <c r="E1106" s="3" t="s">
        <v>63</v>
      </c>
      <c r="F1106" s="3" t="s">
        <v>8585</v>
      </c>
      <c r="G1106" s="3" t="s">
        <v>35</v>
      </c>
      <c r="H1106" s="3"/>
      <c r="I1106" s="3"/>
      <c r="J1106" s="3"/>
    </row>
    <row r="1107" spans="1:10" ht="51">
      <c r="A1107" s="3" t="s">
        <v>1784</v>
      </c>
      <c r="B1107" s="3" t="s">
        <v>2565</v>
      </c>
      <c r="C1107" s="3" t="s">
        <v>2563</v>
      </c>
      <c r="D1107" s="3" t="s">
        <v>8560</v>
      </c>
      <c r="E1107" s="3" t="s">
        <v>261</v>
      </c>
      <c r="F1107" s="3" t="s">
        <v>8635</v>
      </c>
      <c r="G1107" s="3" t="s">
        <v>35</v>
      </c>
      <c r="H1107" s="3"/>
      <c r="I1107" s="3"/>
      <c r="J1107" s="3"/>
    </row>
    <row r="1108" spans="1:10" ht="68">
      <c r="A1108" s="3" t="s">
        <v>1345</v>
      </c>
      <c r="B1108" s="3" t="s">
        <v>2612</v>
      </c>
      <c r="C1108" s="3" t="s">
        <v>2610</v>
      </c>
      <c r="D1108" s="3" t="s">
        <v>8560</v>
      </c>
      <c r="E1108" s="3" t="s">
        <v>2611</v>
      </c>
      <c r="F1108" s="3" t="s">
        <v>8948</v>
      </c>
      <c r="G1108" s="3" t="s">
        <v>35</v>
      </c>
      <c r="H1108" s="3"/>
      <c r="I1108" s="3"/>
      <c r="J1108" s="3"/>
    </row>
    <row r="1109" spans="1:10" ht="51">
      <c r="A1109" s="3" t="s">
        <v>396</v>
      </c>
      <c r="B1109" s="3" t="s">
        <v>2614</v>
      </c>
      <c r="C1109" s="3" t="s">
        <v>2613</v>
      </c>
      <c r="D1109" s="3" t="s">
        <v>8560</v>
      </c>
      <c r="E1109" s="3" t="s">
        <v>63</v>
      </c>
      <c r="F1109" s="3" t="s">
        <v>8585</v>
      </c>
      <c r="G1109" s="3" t="s">
        <v>35</v>
      </c>
      <c r="H1109" s="3"/>
      <c r="I1109" s="3"/>
      <c r="J1109" s="3"/>
    </row>
    <row r="1110" spans="1:10" ht="51">
      <c r="A1110" s="3" t="s">
        <v>2635</v>
      </c>
      <c r="B1110" s="3" t="s">
        <v>2637</v>
      </c>
      <c r="C1110" s="3" t="s">
        <v>2636</v>
      </c>
      <c r="D1110" s="3" t="s">
        <v>8560</v>
      </c>
      <c r="E1110" s="3" t="s">
        <v>214</v>
      </c>
      <c r="F1110" s="3" t="s">
        <v>8622</v>
      </c>
      <c r="G1110" s="3" t="s">
        <v>35</v>
      </c>
      <c r="H1110" s="3"/>
      <c r="I1110" s="3"/>
      <c r="J1110" s="3"/>
    </row>
    <row r="1111" spans="1:10" ht="17">
      <c r="A1111" s="3" t="s">
        <v>1223</v>
      </c>
      <c r="B1111" s="3" t="s">
        <v>224</v>
      </c>
      <c r="C1111" s="3" t="s">
        <v>2685</v>
      </c>
      <c r="D1111" s="3" t="s">
        <v>8560</v>
      </c>
      <c r="E1111" s="3" t="s">
        <v>63</v>
      </c>
      <c r="F1111" s="3" t="s">
        <v>8585</v>
      </c>
      <c r="G1111" s="3" t="s">
        <v>35</v>
      </c>
      <c r="H1111" s="3"/>
      <c r="I1111" s="3"/>
      <c r="J1111" s="3"/>
    </row>
    <row r="1112" spans="1:10" ht="34">
      <c r="A1112" s="3" t="s">
        <v>2842</v>
      </c>
      <c r="B1112" s="3" t="s">
        <v>2845</v>
      </c>
      <c r="C1112" s="3" t="s">
        <v>2843</v>
      </c>
      <c r="D1112" s="3" t="s">
        <v>8560</v>
      </c>
      <c r="E1112" s="3" t="s">
        <v>261</v>
      </c>
      <c r="F1112" s="3" t="s">
        <v>8635</v>
      </c>
      <c r="G1112" s="3" t="s">
        <v>35</v>
      </c>
      <c r="H1112" s="3"/>
      <c r="I1112" s="3"/>
      <c r="J1112" s="3"/>
    </row>
    <row r="1113" spans="1:10" ht="51">
      <c r="A1113" s="3" t="s">
        <v>1606</v>
      </c>
      <c r="B1113" s="3" t="s">
        <v>2935</v>
      </c>
      <c r="C1113" s="3" t="s">
        <v>2933</v>
      </c>
      <c r="D1113" s="3" t="s">
        <v>8560</v>
      </c>
      <c r="E1113" s="3" t="s">
        <v>77</v>
      </c>
      <c r="F1113" s="3" t="s">
        <v>8588</v>
      </c>
      <c r="G1113" s="3" t="s">
        <v>35</v>
      </c>
      <c r="H1113" s="3"/>
      <c r="I1113" s="3"/>
      <c r="J1113" s="3"/>
    </row>
    <row r="1114" spans="1:10" ht="34">
      <c r="A1114" s="3" t="s">
        <v>3005</v>
      </c>
      <c r="B1114" s="3" t="s">
        <v>74</v>
      </c>
      <c r="C1114" s="3" t="s">
        <v>3006</v>
      </c>
      <c r="D1114" s="3" t="s">
        <v>8560</v>
      </c>
      <c r="E1114" s="3" t="s">
        <v>63</v>
      </c>
      <c r="F1114" s="3" t="s">
        <v>8585</v>
      </c>
      <c r="G1114" s="3" t="s">
        <v>35</v>
      </c>
      <c r="H1114" s="3"/>
      <c r="I1114" s="3"/>
      <c r="J1114" s="3"/>
    </row>
    <row r="1115" spans="1:10" ht="51">
      <c r="A1115" s="3" t="s">
        <v>429</v>
      </c>
      <c r="B1115" s="3" t="s">
        <v>224</v>
      </c>
      <c r="C1115" s="3" t="s">
        <v>3022</v>
      </c>
      <c r="D1115" s="3" t="s">
        <v>8560</v>
      </c>
      <c r="E1115" s="3" t="s">
        <v>63</v>
      </c>
      <c r="F1115" s="3" t="s">
        <v>8585</v>
      </c>
      <c r="G1115" s="3" t="s">
        <v>35</v>
      </c>
      <c r="H1115" s="3"/>
      <c r="I1115" s="3"/>
      <c r="J1115" s="3"/>
    </row>
    <row r="1116" spans="1:10" ht="51">
      <c r="A1116" s="3" t="s">
        <v>311</v>
      </c>
      <c r="B1116" s="3" t="s">
        <v>3043</v>
      </c>
      <c r="C1116" s="3" t="s">
        <v>3041</v>
      </c>
      <c r="D1116" s="3" t="s">
        <v>8560</v>
      </c>
      <c r="E1116" s="3" t="s">
        <v>96</v>
      </c>
      <c r="F1116" s="3" t="s">
        <v>8664</v>
      </c>
      <c r="G1116" s="3" t="s">
        <v>35</v>
      </c>
      <c r="H1116" s="3"/>
      <c r="I1116" s="3"/>
      <c r="J1116" s="3"/>
    </row>
    <row r="1117" spans="1:10" ht="34">
      <c r="A1117" s="3" t="s">
        <v>2739</v>
      </c>
      <c r="B1117" s="3" t="s">
        <v>3140</v>
      </c>
      <c r="C1117" s="3" t="s">
        <v>3139</v>
      </c>
      <c r="D1117" s="3" t="s">
        <v>8560</v>
      </c>
      <c r="E1117" s="3" t="s">
        <v>63</v>
      </c>
      <c r="F1117" s="3" t="s">
        <v>8585</v>
      </c>
      <c r="G1117" s="3" t="s">
        <v>35</v>
      </c>
      <c r="H1117" s="3"/>
      <c r="I1117" s="3"/>
      <c r="J1117" s="3"/>
    </row>
    <row r="1118" spans="1:10" ht="34">
      <c r="A1118" s="3" t="s">
        <v>2739</v>
      </c>
      <c r="B1118" s="3" t="s">
        <v>3140</v>
      </c>
      <c r="C1118" s="3" t="s">
        <v>3139</v>
      </c>
      <c r="D1118" s="3" t="s">
        <v>8560</v>
      </c>
      <c r="E1118" s="3" t="s">
        <v>2663</v>
      </c>
      <c r="F1118" s="3" t="s">
        <v>8955</v>
      </c>
      <c r="G1118" s="3" t="s">
        <v>35</v>
      </c>
      <c r="H1118" s="3"/>
      <c r="I1118" s="3"/>
      <c r="J1118" s="3"/>
    </row>
    <row r="1119" spans="1:10" ht="51">
      <c r="A1119" s="3" t="s">
        <v>3223</v>
      </c>
      <c r="B1119" s="3" t="s">
        <v>3285</v>
      </c>
      <c r="C1119" s="3" t="s">
        <v>3284</v>
      </c>
      <c r="D1119" s="3" t="s">
        <v>8560</v>
      </c>
      <c r="E1119" s="3" t="s">
        <v>214</v>
      </c>
      <c r="F1119" s="3" t="s">
        <v>8622</v>
      </c>
      <c r="G1119" s="3" t="s">
        <v>35</v>
      </c>
      <c r="H1119" s="3"/>
      <c r="I1119" s="3"/>
      <c r="J1119" s="3"/>
    </row>
    <row r="1120" spans="1:10" ht="51">
      <c r="A1120" s="3" t="s">
        <v>3223</v>
      </c>
      <c r="B1120" s="3" t="s">
        <v>3285</v>
      </c>
      <c r="C1120" s="3" t="s">
        <v>3284</v>
      </c>
      <c r="D1120" s="3" t="s">
        <v>8560</v>
      </c>
      <c r="E1120" s="3" t="s">
        <v>741</v>
      </c>
      <c r="F1120" s="3" t="s">
        <v>8724</v>
      </c>
      <c r="G1120" s="3" t="s">
        <v>35</v>
      </c>
      <c r="H1120" s="3"/>
      <c r="I1120" s="3"/>
      <c r="J1120" s="3"/>
    </row>
    <row r="1121" spans="1:10" ht="34">
      <c r="A1121" s="3" t="s">
        <v>1202</v>
      </c>
      <c r="B1121" s="3" t="s">
        <v>3368</v>
      </c>
      <c r="C1121" s="3" t="s">
        <v>3367</v>
      </c>
      <c r="D1121" s="3" t="s">
        <v>8560</v>
      </c>
      <c r="E1121" s="3" t="s">
        <v>214</v>
      </c>
      <c r="F1121" s="3" t="s">
        <v>8622</v>
      </c>
      <c r="G1121" s="3" t="s">
        <v>35</v>
      </c>
      <c r="H1121" s="3"/>
      <c r="I1121" s="3"/>
      <c r="J1121" s="3"/>
    </row>
    <row r="1122" spans="1:10" ht="34">
      <c r="A1122" s="3" t="s">
        <v>1202</v>
      </c>
      <c r="B1122" s="3" t="s">
        <v>3368</v>
      </c>
      <c r="C1122" s="3" t="s">
        <v>3367</v>
      </c>
      <c r="D1122" s="3" t="s">
        <v>8560</v>
      </c>
      <c r="E1122" s="3" t="s">
        <v>261</v>
      </c>
      <c r="F1122" s="3" t="s">
        <v>8635</v>
      </c>
      <c r="G1122" s="3" t="s">
        <v>35</v>
      </c>
      <c r="H1122" s="3"/>
      <c r="I1122" s="3"/>
      <c r="J1122" s="3"/>
    </row>
    <row r="1123" spans="1:10" ht="34">
      <c r="A1123" s="3" t="s">
        <v>3163</v>
      </c>
      <c r="B1123" s="3" t="s">
        <v>224</v>
      </c>
      <c r="C1123" s="3" t="s">
        <v>3381</v>
      </c>
      <c r="D1123" s="3" t="s">
        <v>8560</v>
      </c>
      <c r="E1123" s="3" t="s">
        <v>63</v>
      </c>
      <c r="F1123" s="3" t="s">
        <v>8585</v>
      </c>
      <c r="G1123" s="3" t="s">
        <v>35</v>
      </c>
      <c r="H1123" s="3"/>
      <c r="I1123" s="3"/>
      <c r="J1123" s="3"/>
    </row>
    <row r="1124" spans="1:10" ht="34">
      <c r="A1124" s="3" t="s">
        <v>1345</v>
      </c>
      <c r="B1124" s="3" t="s">
        <v>3386</v>
      </c>
      <c r="C1124" s="3" t="s">
        <v>3385</v>
      </c>
      <c r="D1124" s="3" t="s">
        <v>8560</v>
      </c>
      <c r="E1124" s="3" t="s">
        <v>214</v>
      </c>
      <c r="F1124" s="3" t="s">
        <v>8622</v>
      </c>
      <c r="G1124" s="3" t="s">
        <v>35</v>
      </c>
      <c r="H1124" s="3"/>
      <c r="I1124" s="3"/>
      <c r="J1124" s="3"/>
    </row>
    <row r="1125" spans="1:10" ht="17">
      <c r="A1125" s="3" t="s">
        <v>1265</v>
      </c>
      <c r="B1125" s="3" t="s">
        <v>262</v>
      </c>
      <c r="C1125" s="3" t="s">
        <v>3407</v>
      </c>
      <c r="D1125" s="3" t="s">
        <v>8560</v>
      </c>
      <c r="E1125" s="3" t="s">
        <v>261</v>
      </c>
      <c r="F1125" s="3" t="s">
        <v>8635</v>
      </c>
      <c r="G1125" s="3" t="s">
        <v>35</v>
      </c>
      <c r="H1125" s="3"/>
      <c r="I1125" s="3"/>
      <c r="J1125" s="3"/>
    </row>
    <row r="1126" spans="1:10" ht="34">
      <c r="A1126" s="3" t="s">
        <v>1681</v>
      </c>
      <c r="B1126" s="3" t="s">
        <v>224</v>
      </c>
      <c r="C1126" s="3" t="s">
        <v>3409</v>
      </c>
      <c r="D1126" s="3" t="s">
        <v>8560</v>
      </c>
      <c r="E1126" s="3" t="s">
        <v>63</v>
      </c>
      <c r="F1126" s="3" t="s">
        <v>8585</v>
      </c>
      <c r="G1126" s="3" t="s">
        <v>35</v>
      </c>
      <c r="H1126" s="3"/>
      <c r="I1126" s="3"/>
      <c r="J1126" s="3"/>
    </row>
    <row r="1127" spans="1:10" ht="17">
      <c r="A1127" s="3" t="s">
        <v>2903</v>
      </c>
      <c r="B1127" s="3" t="s">
        <v>224</v>
      </c>
      <c r="C1127" s="3" t="s">
        <v>3534</v>
      </c>
      <c r="D1127" s="3" t="s">
        <v>8560</v>
      </c>
      <c r="E1127" s="3" t="s">
        <v>63</v>
      </c>
      <c r="F1127" s="3" t="s">
        <v>8585</v>
      </c>
      <c r="G1127" s="3" t="s">
        <v>35</v>
      </c>
      <c r="H1127" s="3"/>
      <c r="I1127" s="3"/>
      <c r="J1127" s="3"/>
    </row>
    <row r="1128" spans="1:10" ht="34">
      <c r="A1128" s="3" t="s">
        <v>3617</v>
      </c>
      <c r="B1128" s="3" t="s">
        <v>224</v>
      </c>
      <c r="C1128" s="3" t="s">
        <v>3618</v>
      </c>
      <c r="D1128" s="3" t="s">
        <v>8560</v>
      </c>
      <c r="E1128" s="3" t="s">
        <v>63</v>
      </c>
      <c r="F1128" s="3" t="s">
        <v>8585</v>
      </c>
      <c r="G1128" s="3" t="s">
        <v>35</v>
      </c>
      <c r="H1128" s="3"/>
      <c r="I1128" s="3"/>
      <c r="J1128" s="3"/>
    </row>
    <row r="1129" spans="1:10" ht="34">
      <c r="A1129" s="3" t="s">
        <v>2254</v>
      </c>
      <c r="B1129" s="3" t="s">
        <v>3656</v>
      </c>
      <c r="C1129" s="3" t="s">
        <v>3654</v>
      </c>
      <c r="D1129" s="3" t="s">
        <v>8560</v>
      </c>
      <c r="E1129" s="3" t="s">
        <v>96</v>
      </c>
      <c r="F1129" s="3" t="s">
        <v>8664</v>
      </c>
      <c r="G1129" s="3" t="s">
        <v>35</v>
      </c>
      <c r="H1129" s="3"/>
      <c r="I1129" s="3"/>
      <c r="J1129" s="3"/>
    </row>
    <row r="1130" spans="1:10" ht="34">
      <c r="A1130" s="3" t="s">
        <v>3664</v>
      </c>
      <c r="B1130" s="3" t="s">
        <v>3667</v>
      </c>
      <c r="C1130" s="3" t="s">
        <v>3665</v>
      </c>
      <c r="D1130" s="3" t="s">
        <v>8560</v>
      </c>
      <c r="E1130" s="3" t="s">
        <v>2663</v>
      </c>
      <c r="F1130" s="3" t="s">
        <v>8955</v>
      </c>
      <c r="G1130" s="3" t="s">
        <v>35</v>
      </c>
      <c r="H1130" s="3"/>
      <c r="I1130" s="3"/>
      <c r="J1130" s="3"/>
    </row>
    <row r="1131" spans="1:10" ht="34">
      <c r="A1131" s="3" t="s">
        <v>2421</v>
      </c>
      <c r="B1131" s="3" t="s">
        <v>3706</v>
      </c>
      <c r="C1131" s="3" t="s">
        <v>3705</v>
      </c>
      <c r="D1131" s="3" t="s">
        <v>8560</v>
      </c>
      <c r="E1131" s="3" t="s">
        <v>556</v>
      </c>
      <c r="F1131" s="3" t="s">
        <v>8736</v>
      </c>
      <c r="G1131" s="3" t="s">
        <v>35</v>
      </c>
      <c r="H1131" s="3"/>
      <c r="I1131" s="3"/>
      <c r="J1131" s="3"/>
    </row>
    <row r="1132" spans="1:10" ht="34">
      <c r="A1132" s="3" t="s">
        <v>3778</v>
      </c>
      <c r="B1132" s="3" t="s">
        <v>3780</v>
      </c>
      <c r="C1132" s="3" t="s">
        <v>3779</v>
      </c>
      <c r="D1132" s="3" t="s">
        <v>8560</v>
      </c>
      <c r="E1132" s="3" t="s">
        <v>261</v>
      </c>
      <c r="F1132" s="3" t="s">
        <v>8635</v>
      </c>
      <c r="G1132" s="3" t="s">
        <v>35</v>
      </c>
      <c r="H1132" s="3"/>
      <c r="I1132" s="3"/>
      <c r="J1132" s="3"/>
    </row>
    <row r="1133" spans="1:10" ht="34">
      <c r="A1133" s="3" t="s">
        <v>499</v>
      </c>
      <c r="B1133" s="3" t="s">
        <v>3832</v>
      </c>
      <c r="C1133" s="3" t="s">
        <v>3830</v>
      </c>
      <c r="D1133" s="3" t="s">
        <v>8560</v>
      </c>
      <c r="E1133" s="3" t="s">
        <v>2165</v>
      </c>
      <c r="F1133" s="3" t="s">
        <v>8673</v>
      </c>
      <c r="G1133" s="3" t="s">
        <v>35</v>
      </c>
      <c r="H1133" s="3"/>
      <c r="I1133" s="3"/>
      <c r="J1133" s="3"/>
    </row>
    <row r="1134" spans="1:10" ht="34">
      <c r="A1134" s="3" t="s">
        <v>3924</v>
      </c>
      <c r="B1134" s="3" t="s">
        <v>3927</v>
      </c>
      <c r="C1134" s="3" t="s">
        <v>3925</v>
      </c>
      <c r="D1134" s="3" t="s">
        <v>8560</v>
      </c>
      <c r="E1134" s="3" t="s">
        <v>3926</v>
      </c>
      <c r="F1134" s="3" t="s">
        <v>9097</v>
      </c>
      <c r="G1134" s="3" t="s">
        <v>35</v>
      </c>
      <c r="H1134" s="3"/>
      <c r="I1134" s="3"/>
      <c r="J1134" s="3"/>
    </row>
    <row r="1135" spans="1:10" ht="34">
      <c r="A1135" s="3" t="s">
        <v>1721</v>
      </c>
      <c r="B1135" s="3" t="s">
        <v>224</v>
      </c>
      <c r="C1135" s="3" t="s">
        <v>3972</v>
      </c>
      <c r="D1135" s="3" t="s">
        <v>8560</v>
      </c>
      <c r="E1135" s="3" t="s">
        <v>63</v>
      </c>
      <c r="F1135" s="3" t="s">
        <v>8585</v>
      </c>
      <c r="G1135" s="3" t="s">
        <v>35</v>
      </c>
      <c r="H1135" s="3"/>
      <c r="I1135" s="3"/>
      <c r="J1135" s="3"/>
    </row>
    <row r="1136" spans="1:10" ht="17">
      <c r="A1136" s="3" t="s">
        <v>1040</v>
      </c>
      <c r="B1136" s="3" t="s">
        <v>224</v>
      </c>
      <c r="C1136" s="3" t="s">
        <v>3985</v>
      </c>
      <c r="D1136" s="3" t="s">
        <v>8560</v>
      </c>
      <c r="E1136" s="3" t="s">
        <v>63</v>
      </c>
      <c r="F1136" s="3" t="s">
        <v>8585</v>
      </c>
      <c r="G1136" s="3" t="s">
        <v>35</v>
      </c>
      <c r="H1136" s="3"/>
      <c r="I1136" s="3"/>
      <c r="J1136" s="3"/>
    </row>
    <row r="1137" spans="1:10" ht="51">
      <c r="A1137" s="3" t="s">
        <v>336</v>
      </c>
      <c r="B1137" s="3" t="s">
        <v>3998</v>
      </c>
      <c r="C1137" s="3" t="s">
        <v>3997</v>
      </c>
      <c r="D1137" s="3" t="s">
        <v>8560</v>
      </c>
      <c r="E1137" s="3" t="s">
        <v>261</v>
      </c>
      <c r="F1137" s="3" t="s">
        <v>8635</v>
      </c>
      <c r="G1137" s="3" t="s">
        <v>35</v>
      </c>
      <c r="H1137" s="3"/>
      <c r="I1137" s="3"/>
      <c r="J1137" s="3"/>
    </row>
    <row r="1138" spans="1:10" ht="51">
      <c r="A1138" s="3" t="s">
        <v>949</v>
      </c>
      <c r="B1138" s="3" t="s">
        <v>224</v>
      </c>
      <c r="C1138" s="3" t="s">
        <v>4025</v>
      </c>
      <c r="D1138" s="3" t="s">
        <v>8560</v>
      </c>
      <c r="E1138" s="3" t="s">
        <v>4026</v>
      </c>
      <c r="F1138" s="3" t="s">
        <v>8585</v>
      </c>
      <c r="G1138" s="3" t="s">
        <v>35</v>
      </c>
      <c r="H1138" s="3"/>
      <c r="I1138" s="3"/>
      <c r="J1138" s="3"/>
    </row>
    <row r="1139" spans="1:10" ht="51">
      <c r="A1139" s="3" t="s">
        <v>2340</v>
      </c>
      <c r="B1139" s="3" t="s">
        <v>4052</v>
      </c>
      <c r="C1139" s="3" t="s">
        <v>4050</v>
      </c>
      <c r="D1139" s="3" t="s">
        <v>8560</v>
      </c>
      <c r="E1139" s="3" t="s">
        <v>63</v>
      </c>
      <c r="F1139" s="3" t="s">
        <v>8585</v>
      </c>
      <c r="G1139" s="3" t="s">
        <v>35</v>
      </c>
      <c r="H1139" s="3"/>
      <c r="I1139" s="3"/>
      <c r="J1139" s="3"/>
    </row>
    <row r="1140" spans="1:10" ht="51">
      <c r="A1140" s="3" t="s">
        <v>4169</v>
      </c>
      <c r="B1140" s="3" t="s">
        <v>224</v>
      </c>
      <c r="C1140" s="3" t="s">
        <v>4170</v>
      </c>
      <c r="D1140" s="3" t="s">
        <v>8560</v>
      </c>
      <c r="E1140" s="3" t="s">
        <v>63</v>
      </c>
      <c r="F1140" s="3" t="s">
        <v>8585</v>
      </c>
      <c r="G1140" s="3" t="s">
        <v>35</v>
      </c>
      <c r="H1140" s="3"/>
      <c r="I1140" s="3"/>
      <c r="J1140" s="3"/>
    </row>
    <row r="1141" spans="1:10" ht="51">
      <c r="A1141" s="3" t="s">
        <v>794</v>
      </c>
      <c r="B1141" s="3" t="s">
        <v>4238</v>
      </c>
      <c r="C1141" s="3" t="s">
        <v>4236</v>
      </c>
      <c r="D1141" s="3" t="s">
        <v>8560</v>
      </c>
      <c r="E1141" s="3" t="s">
        <v>4237</v>
      </c>
      <c r="F1141" s="3" t="s">
        <v>9127</v>
      </c>
      <c r="G1141" s="3" t="s">
        <v>35</v>
      </c>
      <c r="H1141" s="3"/>
      <c r="I1141" s="3"/>
      <c r="J1141" s="3"/>
    </row>
    <row r="1142" spans="1:10" ht="34">
      <c r="A1142" s="3" t="s">
        <v>794</v>
      </c>
      <c r="B1142" s="3" t="s">
        <v>4238</v>
      </c>
      <c r="C1142" s="3" t="s">
        <v>4236</v>
      </c>
      <c r="D1142" s="3" t="s">
        <v>8560</v>
      </c>
      <c r="E1142" s="3" t="s">
        <v>63</v>
      </c>
      <c r="F1142" s="3" t="s">
        <v>8585</v>
      </c>
      <c r="G1142" s="3" t="s">
        <v>35</v>
      </c>
      <c r="H1142" s="3"/>
      <c r="I1142" s="3"/>
      <c r="J1142" s="3"/>
    </row>
    <row r="1143" spans="1:10" ht="34">
      <c r="A1143" s="3" t="s">
        <v>2041</v>
      </c>
      <c r="B1143" s="3" t="s">
        <v>224</v>
      </c>
      <c r="C1143" s="3" t="s">
        <v>4266</v>
      </c>
      <c r="D1143" s="3" t="s">
        <v>8560</v>
      </c>
      <c r="E1143" s="3" t="s">
        <v>63</v>
      </c>
      <c r="F1143" s="3" t="s">
        <v>8585</v>
      </c>
      <c r="G1143" s="3" t="s">
        <v>35</v>
      </c>
      <c r="H1143" s="3"/>
      <c r="I1143" s="3"/>
      <c r="J1143" s="3"/>
    </row>
    <row r="1144" spans="1:10" ht="34">
      <c r="A1144" s="3" t="s">
        <v>1744</v>
      </c>
      <c r="B1144" s="3" t="s">
        <v>78</v>
      </c>
      <c r="C1144" s="3" t="s">
        <v>4291</v>
      </c>
      <c r="D1144" s="3" t="s">
        <v>8560</v>
      </c>
      <c r="E1144" s="3" t="s">
        <v>77</v>
      </c>
      <c r="F1144" s="3" t="s">
        <v>8588</v>
      </c>
      <c r="G1144" s="3" t="s">
        <v>35</v>
      </c>
      <c r="H1144" s="3"/>
      <c r="I1144" s="3"/>
      <c r="J1144" s="3"/>
    </row>
    <row r="1145" spans="1:10" ht="34">
      <c r="A1145" s="3" t="s">
        <v>325</v>
      </c>
      <c r="B1145" s="3" t="s">
        <v>4332</v>
      </c>
      <c r="C1145" s="3" t="s">
        <v>4331</v>
      </c>
      <c r="D1145" s="3" t="s">
        <v>8560</v>
      </c>
      <c r="E1145" s="3" t="s">
        <v>63</v>
      </c>
      <c r="F1145" s="3" t="s">
        <v>8585</v>
      </c>
      <c r="G1145" s="3" t="s">
        <v>35</v>
      </c>
      <c r="H1145" s="3"/>
      <c r="I1145" s="3"/>
      <c r="J1145" s="3"/>
    </row>
    <row r="1146" spans="1:10" ht="17">
      <c r="A1146" s="3" t="s">
        <v>975</v>
      </c>
      <c r="B1146" s="3" t="s">
        <v>224</v>
      </c>
      <c r="C1146" s="3" t="s">
        <v>4365</v>
      </c>
      <c r="D1146" s="3" t="s">
        <v>8560</v>
      </c>
      <c r="E1146" s="3" t="s">
        <v>63</v>
      </c>
      <c r="F1146" s="3" t="s">
        <v>8585</v>
      </c>
      <c r="G1146" s="3" t="s">
        <v>35</v>
      </c>
      <c r="H1146" s="3"/>
      <c r="I1146" s="3"/>
      <c r="J1146" s="3"/>
    </row>
    <row r="1147" spans="1:10" ht="51">
      <c r="A1147" s="3" t="s">
        <v>2154</v>
      </c>
      <c r="B1147" s="3" t="s">
        <v>224</v>
      </c>
      <c r="C1147" s="3" t="s">
        <v>4485</v>
      </c>
      <c r="D1147" s="3" t="s">
        <v>8560</v>
      </c>
      <c r="E1147" s="3" t="s">
        <v>63</v>
      </c>
      <c r="F1147" s="3" t="s">
        <v>8585</v>
      </c>
      <c r="G1147" s="3" t="s">
        <v>35</v>
      </c>
      <c r="H1147" s="3"/>
      <c r="I1147" s="3"/>
      <c r="J1147" s="3"/>
    </row>
    <row r="1148" spans="1:10" ht="51">
      <c r="A1148" s="3" t="s">
        <v>4541</v>
      </c>
      <c r="B1148" s="3" t="s">
        <v>4544</v>
      </c>
      <c r="C1148" s="3" t="s">
        <v>4542</v>
      </c>
      <c r="D1148" s="3" t="s">
        <v>8560</v>
      </c>
      <c r="E1148" s="3" t="s">
        <v>214</v>
      </c>
      <c r="F1148" s="3" t="s">
        <v>8622</v>
      </c>
      <c r="G1148" s="3" t="s">
        <v>35</v>
      </c>
      <c r="H1148" s="3"/>
      <c r="I1148" s="3"/>
      <c r="J1148" s="3"/>
    </row>
    <row r="1149" spans="1:10" ht="68">
      <c r="A1149" s="3" t="s">
        <v>4648</v>
      </c>
      <c r="B1149" s="3" t="s">
        <v>4651</v>
      </c>
      <c r="C1149" s="3" t="s">
        <v>4649</v>
      </c>
      <c r="D1149" s="3" t="s">
        <v>8560</v>
      </c>
      <c r="E1149" s="3" t="s">
        <v>63</v>
      </c>
      <c r="F1149" s="3" t="s">
        <v>8585</v>
      </c>
      <c r="G1149" s="3" t="s">
        <v>35</v>
      </c>
      <c r="H1149" s="3"/>
      <c r="I1149" s="3"/>
      <c r="J1149" s="3"/>
    </row>
    <row r="1150" spans="1:10" ht="34">
      <c r="A1150" s="3" t="s">
        <v>441</v>
      </c>
      <c r="B1150" s="3" t="s">
        <v>224</v>
      </c>
      <c r="C1150" s="3" t="s">
        <v>4663</v>
      </c>
      <c r="D1150" s="3" t="s">
        <v>8560</v>
      </c>
      <c r="E1150" s="3" t="s">
        <v>63</v>
      </c>
      <c r="F1150" s="3" t="s">
        <v>8585</v>
      </c>
      <c r="G1150" s="3" t="s">
        <v>35</v>
      </c>
      <c r="H1150" s="3"/>
      <c r="I1150" s="3"/>
      <c r="J1150" s="3"/>
    </row>
    <row r="1151" spans="1:10" ht="17">
      <c r="A1151" s="3" t="s">
        <v>472</v>
      </c>
      <c r="B1151" s="3" t="s">
        <v>4725</v>
      </c>
      <c r="C1151" s="3" t="s">
        <v>4724</v>
      </c>
      <c r="D1151" s="3" t="s">
        <v>8560</v>
      </c>
      <c r="E1151" s="3" t="s">
        <v>741</v>
      </c>
      <c r="F1151" s="3" t="s">
        <v>8724</v>
      </c>
      <c r="G1151" s="3" t="s">
        <v>35</v>
      </c>
      <c r="H1151" s="3"/>
      <c r="I1151" s="3"/>
      <c r="J1151" s="3"/>
    </row>
    <row r="1152" spans="1:10" ht="34">
      <c r="A1152" s="3" t="s">
        <v>1059</v>
      </c>
      <c r="B1152" s="3" t="s">
        <v>4764</v>
      </c>
      <c r="C1152" s="3" t="s">
        <v>4762</v>
      </c>
      <c r="D1152" s="3" t="s">
        <v>8560</v>
      </c>
      <c r="E1152" s="3" t="s">
        <v>261</v>
      </c>
      <c r="F1152" s="3" t="s">
        <v>8635</v>
      </c>
      <c r="G1152" s="3" t="s">
        <v>35</v>
      </c>
      <c r="H1152" s="3"/>
      <c r="I1152" s="3"/>
      <c r="J1152" s="3"/>
    </row>
    <row r="1153" spans="1:10" ht="34">
      <c r="A1153" s="3" t="s">
        <v>1059</v>
      </c>
      <c r="B1153" s="3" t="s">
        <v>4764</v>
      </c>
      <c r="C1153" s="3" t="s">
        <v>4762</v>
      </c>
      <c r="D1153" s="3" t="s">
        <v>8560</v>
      </c>
      <c r="E1153" s="3" t="s">
        <v>261</v>
      </c>
      <c r="F1153" s="3" t="s">
        <v>8635</v>
      </c>
      <c r="G1153" s="3" t="s">
        <v>35</v>
      </c>
      <c r="H1153" s="3"/>
      <c r="I1153" s="3"/>
      <c r="J1153" s="3"/>
    </row>
    <row r="1154" spans="1:10" ht="34">
      <c r="A1154" s="3" t="s">
        <v>2154</v>
      </c>
      <c r="B1154" s="3" t="s">
        <v>224</v>
      </c>
      <c r="C1154" s="3" t="s">
        <v>4784</v>
      </c>
      <c r="D1154" s="3" t="s">
        <v>8560</v>
      </c>
      <c r="E1154" s="3" t="s">
        <v>63</v>
      </c>
      <c r="F1154" s="3" t="s">
        <v>8585</v>
      </c>
      <c r="G1154" s="3" t="s">
        <v>35</v>
      </c>
      <c r="H1154" s="3"/>
      <c r="I1154" s="3"/>
      <c r="J1154" s="3"/>
    </row>
    <row r="1155" spans="1:10" ht="51">
      <c r="A1155" s="3" t="s">
        <v>1384</v>
      </c>
      <c r="B1155" s="3" t="s">
        <v>4804</v>
      </c>
      <c r="C1155" s="3" t="s">
        <v>4802</v>
      </c>
      <c r="D1155" s="3" t="s">
        <v>8560</v>
      </c>
      <c r="E1155" s="3" t="s">
        <v>63</v>
      </c>
      <c r="F1155" s="3" t="s">
        <v>8585</v>
      </c>
      <c r="G1155" s="3" t="s">
        <v>35</v>
      </c>
      <c r="H1155" s="3"/>
      <c r="I1155" s="3"/>
      <c r="J1155" s="3"/>
    </row>
    <row r="1156" spans="1:10" ht="119">
      <c r="A1156" s="3" t="s">
        <v>794</v>
      </c>
      <c r="B1156" s="3" t="s">
        <v>4851</v>
      </c>
      <c r="C1156" s="3" t="s">
        <v>11869</v>
      </c>
      <c r="D1156" s="3" t="s">
        <v>8560</v>
      </c>
      <c r="E1156" s="3" t="s">
        <v>4850</v>
      </c>
      <c r="F1156" s="3" t="s">
        <v>9127</v>
      </c>
      <c r="G1156" s="3" t="s">
        <v>1707</v>
      </c>
      <c r="H1156" s="3"/>
      <c r="I1156" s="3"/>
      <c r="J1156" s="3"/>
    </row>
    <row r="1157" spans="1:10" ht="34">
      <c r="A1157" s="3" t="s">
        <v>3060</v>
      </c>
      <c r="B1157" s="3" t="s">
        <v>2845</v>
      </c>
      <c r="C1157" s="3" t="s">
        <v>4903</v>
      </c>
      <c r="D1157" s="3" t="s">
        <v>8560</v>
      </c>
      <c r="E1157" s="3" t="s">
        <v>261</v>
      </c>
      <c r="F1157" s="3" t="s">
        <v>8635</v>
      </c>
      <c r="G1157" s="3" t="s">
        <v>35</v>
      </c>
      <c r="H1157" s="3"/>
      <c r="I1157" s="3"/>
      <c r="J1157" s="3"/>
    </row>
    <row r="1158" spans="1:10" ht="34">
      <c r="A1158" s="3" t="s">
        <v>1527</v>
      </c>
      <c r="B1158" s="3" t="s">
        <v>224</v>
      </c>
      <c r="C1158" s="3" t="s">
        <v>4966</v>
      </c>
      <c r="D1158" s="3" t="s">
        <v>8560</v>
      </c>
      <c r="E1158" s="3" t="s">
        <v>63</v>
      </c>
      <c r="F1158" s="3" t="s">
        <v>8585</v>
      </c>
      <c r="G1158" s="3" t="s">
        <v>35</v>
      </c>
      <c r="H1158" s="3"/>
      <c r="I1158" s="3"/>
      <c r="J1158" s="3"/>
    </row>
    <row r="1159" spans="1:10" ht="51">
      <c r="A1159" s="3" t="s">
        <v>2154</v>
      </c>
      <c r="B1159" s="3" t="s">
        <v>5038</v>
      </c>
      <c r="C1159" s="3" t="s">
        <v>5036</v>
      </c>
      <c r="D1159" s="3" t="s">
        <v>8560</v>
      </c>
      <c r="E1159" s="3" t="s">
        <v>63</v>
      </c>
      <c r="F1159" s="3" t="s">
        <v>8585</v>
      </c>
      <c r="G1159" s="3" t="s">
        <v>35</v>
      </c>
      <c r="H1159" s="3"/>
      <c r="I1159" s="3"/>
      <c r="J1159" s="3"/>
    </row>
    <row r="1160" spans="1:10" ht="68">
      <c r="A1160" s="3" t="s">
        <v>264</v>
      </c>
      <c r="B1160" s="3" t="s">
        <v>5259</v>
      </c>
      <c r="C1160" s="3" t="s">
        <v>5257</v>
      </c>
      <c r="D1160" s="3" t="s">
        <v>8560</v>
      </c>
      <c r="E1160" s="3" t="s">
        <v>96</v>
      </c>
      <c r="F1160" s="3" t="s">
        <v>8664</v>
      </c>
      <c r="G1160" s="3" t="s">
        <v>35</v>
      </c>
      <c r="H1160" s="3"/>
      <c r="I1160" s="3"/>
      <c r="J1160" s="3"/>
    </row>
    <row r="1161" spans="1:10" ht="34">
      <c r="A1161" s="3" t="s">
        <v>1467</v>
      </c>
      <c r="B1161" s="3" t="s">
        <v>262</v>
      </c>
      <c r="C1161" s="3" t="s">
        <v>5261</v>
      </c>
      <c r="D1161" s="3" t="s">
        <v>8560</v>
      </c>
      <c r="E1161" s="3" t="s">
        <v>261</v>
      </c>
      <c r="F1161" s="3" t="s">
        <v>8635</v>
      </c>
      <c r="G1161" s="3" t="s">
        <v>35</v>
      </c>
      <c r="H1161" s="3"/>
      <c r="I1161" s="3"/>
      <c r="J1161" s="3"/>
    </row>
    <row r="1162" spans="1:10" ht="102">
      <c r="A1162" s="3" t="s">
        <v>1345</v>
      </c>
      <c r="B1162" s="3" t="s">
        <v>5285</v>
      </c>
      <c r="C1162" s="3" t="s">
        <v>5284</v>
      </c>
      <c r="D1162" s="3" t="s">
        <v>8560</v>
      </c>
      <c r="E1162" s="3" t="s">
        <v>5287</v>
      </c>
      <c r="F1162" s="3" t="s">
        <v>8948</v>
      </c>
      <c r="G1162" s="3" t="s">
        <v>35</v>
      </c>
      <c r="H1162" s="3"/>
      <c r="I1162" s="3"/>
      <c r="J1162" s="3"/>
    </row>
    <row r="1163" spans="1:10" ht="51">
      <c r="A1163" s="3" t="s">
        <v>1345</v>
      </c>
      <c r="B1163" s="3" t="s">
        <v>5285</v>
      </c>
      <c r="C1163" s="3" t="s">
        <v>5284</v>
      </c>
      <c r="D1163" s="3" t="s">
        <v>8560</v>
      </c>
      <c r="E1163" s="3" t="s">
        <v>214</v>
      </c>
      <c r="F1163" s="3" t="s">
        <v>8622</v>
      </c>
      <c r="G1163" s="3" t="s">
        <v>35</v>
      </c>
      <c r="H1163" s="3"/>
      <c r="I1163" s="3"/>
      <c r="J1163" s="3"/>
    </row>
    <row r="1164" spans="1:10" ht="51">
      <c r="A1164" s="3" t="s">
        <v>1345</v>
      </c>
      <c r="B1164" s="3" t="s">
        <v>5285</v>
      </c>
      <c r="C1164" s="3" t="s">
        <v>5284</v>
      </c>
      <c r="D1164" s="3" t="s">
        <v>8560</v>
      </c>
      <c r="E1164" s="3" t="s">
        <v>77</v>
      </c>
      <c r="F1164" s="3" t="s">
        <v>8588</v>
      </c>
      <c r="G1164" s="3" t="s">
        <v>35</v>
      </c>
      <c r="H1164" s="3"/>
      <c r="I1164" s="3"/>
      <c r="J1164" s="3"/>
    </row>
    <row r="1165" spans="1:10" ht="17">
      <c r="A1165" s="3" t="s">
        <v>1089</v>
      </c>
      <c r="B1165" s="3" t="s">
        <v>224</v>
      </c>
      <c r="C1165" s="3" t="s">
        <v>5346</v>
      </c>
      <c r="D1165" s="3" t="s">
        <v>8560</v>
      </c>
      <c r="E1165" s="3" t="s">
        <v>63</v>
      </c>
      <c r="F1165" s="3" t="s">
        <v>8585</v>
      </c>
      <c r="G1165" s="3" t="s">
        <v>35</v>
      </c>
      <c r="H1165" s="3"/>
      <c r="I1165" s="3"/>
      <c r="J1165" s="3"/>
    </row>
    <row r="1166" spans="1:10" ht="68">
      <c r="A1166" s="3" t="s">
        <v>975</v>
      </c>
      <c r="B1166" s="3" t="s">
        <v>5471</v>
      </c>
      <c r="C1166" s="3" t="s">
        <v>5469</v>
      </c>
      <c r="D1166" s="3" t="s">
        <v>8560</v>
      </c>
      <c r="E1166" s="3" t="s">
        <v>5470</v>
      </c>
      <c r="F1166" s="3" t="s">
        <v>9246</v>
      </c>
      <c r="G1166" s="3" t="s">
        <v>35</v>
      </c>
      <c r="H1166" s="3"/>
      <c r="I1166" s="3"/>
      <c r="J1166" s="3"/>
    </row>
    <row r="1167" spans="1:10" ht="34">
      <c r="A1167" s="3" t="s">
        <v>975</v>
      </c>
      <c r="B1167" s="3" t="s">
        <v>5471</v>
      </c>
      <c r="C1167" s="3" t="s">
        <v>5469</v>
      </c>
      <c r="D1167" s="3" t="s">
        <v>8560</v>
      </c>
      <c r="E1167" s="3" t="s">
        <v>63</v>
      </c>
      <c r="F1167" s="3" t="s">
        <v>8585</v>
      </c>
      <c r="G1167" s="3" t="s">
        <v>35</v>
      </c>
      <c r="H1167" s="3"/>
      <c r="I1167" s="3"/>
      <c r="J1167" s="3"/>
    </row>
    <row r="1168" spans="1:10" ht="34">
      <c r="A1168" s="3" t="s">
        <v>975</v>
      </c>
      <c r="B1168" s="3" t="s">
        <v>5471</v>
      </c>
      <c r="C1168" s="3" t="s">
        <v>5469</v>
      </c>
      <c r="D1168" s="3" t="s">
        <v>8560</v>
      </c>
      <c r="E1168" s="3" t="s">
        <v>63</v>
      </c>
      <c r="F1168" s="3" t="s">
        <v>8585</v>
      </c>
      <c r="G1168" s="3" t="s">
        <v>35</v>
      </c>
      <c r="H1168" s="3"/>
      <c r="I1168" s="3"/>
      <c r="J1168" s="3"/>
    </row>
    <row r="1169" spans="1:10" ht="51">
      <c r="A1169" s="3" t="s">
        <v>2154</v>
      </c>
      <c r="B1169" s="3" t="s">
        <v>224</v>
      </c>
      <c r="C1169" s="3" t="s">
        <v>5484</v>
      </c>
      <c r="D1169" s="3" t="s">
        <v>8560</v>
      </c>
      <c r="E1169" s="3" t="s">
        <v>63</v>
      </c>
      <c r="F1169" s="3" t="s">
        <v>8585</v>
      </c>
      <c r="G1169" s="3" t="s">
        <v>35</v>
      </c>
      <c r="H1169" s="3"/>
      <c r="I1169" s="3"/>
      <c r="J1169" s="3"/>
    </row>
    <row r="1170" spans="1:10" ht="34">
      <c r="A1170" s="3" t="s">
        <v>231</v>
      </c>
      <c r="B1170" s="3" t="s">
        <v>5493</v>
      </c>
      <c r="C1170" s="3" t="s">
        <v>5492</v>
      </c>
      <c r="D1170" s="3" t="s">
        <v>8560</v>
      </c>
      <c r="E1170" s="3" t="s">
        <v>96</v>
      </c>
      <c r="F1170" s="3" t="s">
        <v>8664</v>
      </c>
      <c r="G1170" s="3" t="s">
        <v>35</v>
      </c>
      <c r="H1170" s="3"/>
      <c r="I1170" s="3"/>
      <c r="J1170" s="3"/>
    </row>
    <row r="1171" spans="1:10" ht="153">
      <c r="A1171" s="3" t="s">
        <v>878</v>
      </c>
      <c r="B1171" s="3" t="s">
        <v>5471</v>
      </c>
      <c r="C1171" s="3" t="s">
        <v>5501</v>
      </c>
      <c r="D1171" s="3" t="s">
        <v>8560</v>
      </c>
      <c r="E1171" s="3" t="s">
        <v>5502</v>
      </c>
      <c r="F1171" s="3" t="s">
        <v>9246</v>
      </c>
      <c r="G1171" s="3" t="s">
        <v>35</v>
      </c>
      <c r="H1171" s="3"/>
      <c r="I1171" s="3"/>
      <c r="J1171" s="3"/>
    </row>
    <row r="1172" spans="1:10" ht="68">
      <c r="A1172" s="3" t="s">
        <v>878</v>
      </c>
      <c r="B1172" s="3" t="s">
        <v>5471</v>
      </c>
      <c r="C1172" s="3" t="s">
        <v>5501</v>
      </c>
      <c r="D1172" s="3" t="s">
        <v>8560</v>
      </c>
      <c r="E1172" s="3" t="s">
        <v>63</v>
      </c>
      <c r="F1172" s="3" t="s">
        <v>8585</v>
      </c>
      <c r="G1172" s="3" t="s">
        <v>35</v>
      </c>
      <c r="H1172" s="3"/>
      <c r="I1172" s="3"/>
      <c r="J1172" s="3"/>
    </row>
    <row r="1173" spans="1:10" ht="68">
      <c r="A1173" s="3" t="s">
        <v>878</v>
      </c>
      <c r="B1173" s="3" t="s">
        <v>5471</v>
      </c>
      <c r="C1173" s="3" t="s">
        <v>5501</v>
      </c>
      <c r="D1173" s="3" t="s">
        <v>8560</v>
      </c>
      <c r="E1173" s="3" t="s">
        <v>63</v>
      </c>
      <c r="F1173" s="3" t="s">
        <v>8585</v>
      </c>
      <c r="G1173" s="3" t="s">
        <v>35</v>
      </c>
      <c r="H1173" s="3"/>
      <c r="I1173" s="3"/>
      <c r="J1173" s="3"/>
    </row>
    <row r="1174" spans="1:10" ht="51">
      <c r="A1174" s="3" t="s">
        <v>1035</v>
      </c>
      <c r="B1174" s="3" t="s">
        <v>5615</v>
      </c>
      <c r="C1174" s="3" t="s">
        <v>11984</v>
      </c>
      <c r="D1174" s="3" t="s">
        <v>8560</v>
      </c>
      <c r="E1174" s="3" t="s">
        <v>5618</v>
      </c>
      <c r="F1174" s="3" t="s">
        <v>8571</v>
      </c>
      <c r="G1174" s="3" t="s">
        <v>5616</v>
      </c>
      <c r="H1174" s="3"/>
      <c r="I1174" s="3"/>
      <c r="J1174" s="3"/>
    </row>
    <row r="1175" spans="1:10" ht="34">
      <c r="A1175" s="3" t="s">
        <v>784</v>
      </c>
      <c r="B1175" s="3" t="s">
        <v>5650</v>
      </c>
      <c r="C1175" s="3" t="s">
        <v>5649</v>
      </c>
      <c r="D1175" s="3" t="s">
        <v>8560</v>
      </c>
      <c r="E1175" s="3" t="s">
        <v>63</v>
      </c>
      <c r="F1175" s="3" t="s">
        <v>8585</v>
      </c>
      <c r="G1175" s="3" t="s">
        <v>35</v>
      </c>
      <c r="H1175" s="3"/>
      <c r="I1175" s="3"/>
      <c r="J1175" s="3"/>
    </row>
    <row r="1176" spans="1:10" ht="85">
      <c r="A1176" s="3" t="s">
        <v>4961</v>
      </c>
      <c r="B1176" s="3" t="s">
        <v>5653</v>
      </c>
      <c r="C1176" s="3" t="s">
        <v>5652</v>
      </c>
      <c r="D1176" s="3" t="s">
        <v>8560</v>
      </c>
      <c r="E1176" s="3" t="s">
        <v>63</v>
      </c>
      <c r="F1176" s="3" t="s">
        <v>8585</v>
      </c>
      <c r="G1176" s="3" t="s">
        <v>35</v>
      </c>
      <c r="H1176" s="3"/>
      <c r="I1176" s="3"/>
      <c r="J1176" s="3"/>
    </row>
    <row r="1177" spans="1:10" ht="17">
      <c r="A1177" s="3" t="s">
        <v>975</v>
      </c>
      <c r="B1177" s="3" t="s">
        <v>224</v>
      </c>
      <c r="C1177" s="3" t="s">
        <v>5784</v>
      </c>
      <c r="D1177" s="3" t="s">
        <v>8560</v>
      </c>
      <c r="E1177" s="3" t="s">
        <v>63</v>
      </c>
      <c r="F1177" s="3" t="s">
        <v>8585</v>
      </c>
      <c r="G1177" s="3" t="s">
        <v>35</v>
      </c>
      <c r="H1177" s="3"/>
      <c r="I1177" s="3"/>
      <c r="J1177" s="3"/>
    </row>
    <row r="1178" spans="1:10" ht="51">
      <c r="A1178" s="3" t="s">
        <v>64</v>
      </c>
      <c r="B1178" s="3" t="s">
        <v>5796</v>
      </c>
      <c r="C1178" s="3" t="s">
        <v>5795</v>
      </c>
      <c r="D1178" s="3" t="s">
        <v>8560</v>
      </c>
      <c r="E1178" s="3" t="s">
        <v>5797</v>
      </c>
      <c r="F1178" s="3" t="s">
        <v>9271</v>
      </c>
      <c r="G1178" s="3" t="s">
        <v>35</v>
      </c>
      <c r="H1178" s="3"/>
      <c r="I1178" s="3"/>
      <c r="J1178" s="3"/>
    </row>
    <row r="1179" spans="1:10" ht="34">
      <c r="A1179" s="3" t="s">
        <v>478</v>
      </c>
      <c r="B1179" s="3" t="s">
        <v>409</v>
      </c>
      <c r="C1179" s="3" t="s">
        <v>5817</v>
      </c>
      <c r="D1179" s="3" t="s">
        <v>8560</v>
      </c>
      <c r="E1179" s="3" t="s">
        <v>96</v>
      </c>
      <c r="F1179" s="3" t="s">
        <v>8664</v>
      </c>
      <c r="G1179" s="3" t="s">
        <v>35</v>
      </c>
      <c r="H1179" s="3"/>
      <c r="I1179" s="3"/>
      <c r="J1179" s="3"/>
    </row>
    <row r="1180" spans="1:10" ht="17">
      <c r="A1180" s="3" t="s">
        <v>270</v>
      </c>
      <c r="B1180" s="3" t="s">
        <v>5866</v>
      </c>
      <c r="C1180" s="3" t="s">
        <v>5865</v>
      </c>
      <c r="D1180" s="3" t="s">
        <v>8560</v>
      </c>
      <c r="E1180" s="3" t="s">
        <v>63</v>
      </c>
      <c r="F1180" s="3" t="s">
        <v>8585</v>
      </c>
      <c r="G1180" s="3" t="s">
        <v>35</v>
      </c>
      <c r="H1180" s="3"/>
      <c r="I1180" s="3"/>
      <c r="J1180" s="3"/>
    </row>
    <row r="1181" spans="1:10" ht="51">
      <c r="A1181" s="3" t="s">
        <v>2575</v>
      </c>
      <c r="B1181" s="3" t="s">
        <v>5892</v>
      </c>
      <c r="C1181" s="3" t="s">
        <v>5891</v>
      </c>
      <c r="D1181" s="3" t="s">
        <v>8560</v>
      </c>
      <c r="E1181" s="3" t="s">
        <v>63</v>
      </c>
      <c r="F1181" s="3" t="s">
        <v>8585</v>
      </c>
      <c r="G1181" s="3" t="s">
        <v>35</v>
      </c>
      <c r="H1181" s="3"/>
      <c r="I1181" s="3"/>
      <c r="J1181" s="3"/>
    </row>
    <row r="1182" spans="1:10" ht="51">
      <c r="A1182" s="3" t="s">
        <v>1469</v>
      </c>
      <c r="B1182" s="3" t="s">
        <v>6009</v>
      </c>
      <c r="C1182" s="3" t="s">
        <v>6008</v>
      </c>
      <c r="D1182" s="3" t="s">
        <v>8560</v>
      </c>
      <c r="E1182" s="3" t="s">
        <v>261</v>
      </c>
      <c r="F1182" s="3" t="s">
        <v>8635</v>
      </c>
      <c r="G1182" s="3" t="s">
        <v>35</v>
      </c>
      <c r="H1182" s="3"/>
      <c r="I1182" s="3"/>
      <c r="J1182" s="3"/>
    </row>
    <row r="1183" spans="1:10" ht="34">
      <c r="A1183" s="3" t="s">
        <v>1741</v>
      </c>
      <c r="B1183" s="3" t="s">
        <v>6040</v>
      </c>
      <c r="C1183" s="3" t="s">
        <v>6038</v>
      </c>
      <c r="D1183" s="3" t="s">
        <v>8560</v>
      </c>
      <c r="E1183" s="3" t="s">
        <v>261</v>
      </c>
      <c r="F1183" s="3" t="s">
        <v>8635</v>
      </c>
      <c r="G1183" s="3" t="s">
        <v>35</v>
      </c>
      <c r="H1183" s="3"/>
      <c r="I1183" s="3"/>
      <c r="J1183" s="3"/>
    </row>
    <row r="1184" spans="1:10" ht="34">
      <c r="A1184" s="3" t="s">
        <v>4268</v>
      </c>
      <c r="B1184" s="3" t="s">
        <v>224</v>
      </c>
      <c r="C1184" s="3" t="s">
        <v>6092</v>
      </c>
      <c r="D1184" s="3" t="s">
        <v>8560</v>
      </c>
      <c r="E1184" s="3" t="s">
        <v>63</v>
      </c>
      <c r="F1184" s="3" t="s">
        <v>8585</v>
      </c>
      <c r="G1184" s="3" t="s">
        <v>35</v>
      </c>
      <c r="H1184" s="3"/>
      <c r="I1184" s="3"/>
      <c r="J1184" s="3"/>
    </row>
    <row r="1185" spans="1:10" ht="51">
      <c r="A1185" s="3" t="s">
        <v>1259</v>
      </c>
      <c r="B1185" s="3" t="s">
        <v>6213</v>
      </c>
      <c r="C1185" s="3" t="s">
        <v>6211</v>
      </c>
      <c r="D1185" s="3" t="s">
        <v>8560</v>
      </c>
      <c r="E1185" s="3" t="s">
        <v>261</v>
      </c>
      <c r="F1185" s="3" t="s">
        <v>8635</v>
      </c>
      <c r="G1185" s="3" t="s">
        <v>35</v>
      </c>
      <c r="H1185" s="3"/>
      <c r="I1185" s="3"/>
      <c r="J1185" s="3"/>
    </row>
    <row r="1186" spans="1:10" ht="51">
      <c r="A1186" s="3" t="s">
        <v>3005</v>
      </c>
      <c r="B1186" s="3" t="s">
        <v>6307</v>
      </c>
      <c r="C1186" s="3" t="s">
        <v>6306</v>
      </c>
      <c r="D1186" s="3" t="s">
        <v>8560</v>
      </c>
      <c r="E1186" s="3" t="s">
        <v>96</v>
      </c>
      <c r="F1186" s="3" t="s">
        <v>8664</v>
      </c>
      <c r="G1186" s="3" t="s">
        <v>35</v>
      </c>
      <c r="H1186" s="3"/>
      <c r="I1186" s="3"/>
      <c r="J1186" s="3"/>
    </row>
    <row r="1187" spans="1:10" ht="17">
      <c r="A1187" s="3" t="s">
        <v>4295</v>
      </c>
      <c r="B1187" s="3" t="s">
        <v>262</v>
      </c>
      <c r="C1187" s="3" t="s">
        <v>6390</v>
      </c>
      <c r="D1187" s="3" t="s">
        <v>8560</v>
      </c>
      <c r="E1187" s="3" t="s">
        <v>261</v>
      </c>
      <c r="F1187" s="3" t="s">
        <v>8635</v>
      </c>
      <c r="G1187" s="3" t="s">
        <v>35</v>
      </c>
      <c r="H1187" s="3"/>
      <c r="I1187" s="3"/>
      <c r="J1187" s="3"/>
    </row>
    <row r="1188" spans="1:10" ht="17">
      <c r="A1188" s="3" t="s">
        <v>784</v>
      </c>
      <c r="B1188" s="3" t="s">
        <v>224</v>
      </c>
      <c r="C1188" s="3" t="s">
        <v>6523</v>
      </c>
      <c r="D1188" s="3" t="s">
        <v>8560</v>
      </c>
      <c r="E1188" s="3" t="s">
        <v>63</v>
      </c>
      <c r="F1188" s="3" t="s">
        <v>8585</v>
      </c>
      <c r="G1188" s="3" t="s">
        <v>35</v>
      </c>
      <c r="H1188" s="3"/>
      <c r="I1188" s="3"/>
      <c r="J1188" s="3"/>
    </row>
    <row r="1189" spans="1:10" ht="51">
      <c r="A1189" s="3" t="s">
        <v>2171</v>
      </c>
      <c r="B1189" s="3" t="s">
        <v>6593</v>
      </c>
      <c r="C1189" s="3" t="s">
        <v>6592</v>
      </c>
      <c r="D1189" s="3" t="s">
        <v>8560</v>
      </c>
      <c r="E1189" s="3" t="s">
        <v>261</v>
      </c>
      <c r="F1189" s="3" t="s">
        <v>8635</v>
      </c>
      <c r="G1189" s="3" t="s">
        <v>35</v>
      </c>
      <c r="H1189" s="3"/>
      <c r="I1189" s="3"/>
      <c r="J1189" s="3"/>
    </row>
    <row r="1190" spans="1:10" ht="51">
      <c r="A1190" s="3" t="s">
        <v>499</v>
      </c>
      <c r="B1190" s="3" t="s">
        <v>6615</v>
      </c>
      <c r="C1190" s="3" t="s">
        <v>6614</v>
      </c>
      <c r="D1190" s="3" t="s">
        <v>8560</v>
      </c>
      <c r="E1190" s="3" t="s">
        <v>63</v>
      </c>
      <c r="F1190" s="3" t="s">
        <v>8585</v>
      </c>
      <c r="G1190" s="3" t="s">
        <v>35</v>
      </c>
      <c r="H1190" s="3"/>
      <c r="I1190" s="3"/>
      <c r="J1190" s="3"/>
    </row>
    <row r="1191" spans="1:10" ht="34">
      <c r="A1191" s="3" t="s">
        <v>6666</v>
      </c>
      <c r="B1191" s="3" t="s">
        <v>6669</v>
      </c>
      <c r="C1191" s="3" t="s">
        <v>6667</v>
      </c>
      <c r="D1191" s="3" t="s">
        <v>8560</v>
      </c>
      <c r="E1191" s="3" t="s">
        <v>63</v>
      </c>
      <c r="F1191" s="3" t="s">
        <v>8585</v>
      </c>
      <c r="G1191" s="3" t="s">
        <v>35</v>
      </c>
      <c r="H1191" s="3"/>
      <c r="I1191" s="3"/>
      <c r="J1191" s="3"/>
    </row>
    <row r="1192" spans="1:10" ht="102">
      <c r="A1192" s="3" t="s">
        <v>2525</v>
      </c>
      <c r="B1192" s="3" t="s">
        <v>6759</v>
      </c>
      <c r="C1192" s="3" t="s">
        <v>12130</v>
      </c>
      <c r="D1192" s="3" t="s">
        <v>8560</v>
      </c>
      <c r="E1192" s="3" t="s">
        <v>6760</v>
      </c>
      <c r="F1192" s="3" t="s">
        <v>9127</v>
      </c>
      <c r="G1192" s="3" t="s">
        <v>4883</v>
      </c>
      <c r="H1192" s="3"/>
      <c r="I1192" s="3"/>
      <c r="J1192" s="3"/>
    </row>
    <row r="1193" spans="1:10" ht="51">
      <c r="A1193" s="3" t="s">
        <v>2525</v>
      </c>
      <c r="B1193" s="3" t="s">
        <v>224</v>
      </c>
      <c r="C1193" s="3" t="s">
        <v>6797</v>
      </c>
      <c r="D1193" s="3" t="s">
        <v>8560</v>
      </c>
      <c r="E1193" s="3" t="s">
        <v>63</v>
      </c>
      <c r="F1193" s="3" t="s">
        <v>8585</v>
      </c>
      <c r="G1193" s="3" t="s">
        <v>35</v>
      </c>
      <c r="H1193" s="3"/>
      <c r="I1193" s="3"/>
      <c r="J1193" s="3"/>
    </row>
    <row r="1194" spans="1:10" ht="51">
      <c r="A1194" s="3" t="s">
        <v>975</v>
      </c>
      <c r="B1194" s="3" t="s">
        <v>6808</v>
      </c>
      <c r="C1194" s="3" t="s">
        <v>6807</v>
      </c>
      <c r="D1194" s="3" t="s">
        <v>8560</v>
      </c>
      <c r="E1194" s="3" t="s">
        <v>63</v>
      </c>
      <c r="F1194" s="3" t="s">
        <v>8585</v>
      </c>
      <c r="G1194" s="3" t="s">
        <v>35</v>
      </c>
      <c r="H1194" s="3"/>
      <c r="I1194" s="3"/>
      <c r="J1194" s="3"/>
    </row>
    <row r="1195" spans="1:10" ht="34">
      <c r="A1195" s="3" t="s">
        <v>2252</v>
      </c>
      <c r="B1195" s="3" t="s">
        <v>262</v>
      </c>
      <c r="C1195" s="3" t="s">
        <v>6871</v>
      </c>
      <c r="D1195" s="3" t="s">
        <v>8560</v>
      </c>
      <c r="E1195" s="3" t="s">
        <v>261</v>
      </c>
      <c r="F1195" s="3" t="s">
        <v>8635</v>
      </c>
      <c r="G1195" s="3" t="s">
        <v>35</v>
      </c>
      <c r="H1195" s="3"/>
      <c r="I1195" s="3"/>
      <c r="J1195" s="3"/>
    </row>
    <row r="1196" spans="1:10" ht="34">
      <c r="A1196" s="3" t="s">
        <v>975</v>
      </c>
      <c r="B1196" s="3" t="s">
        <v>224</v>
      </c>
      <c r="C1196" s="3" t="s">
        <v>6899</v>
      </c>
      <c r="D1196" s="3" t="s">
        <v>8560</v>
      </c>
      <c r="E1196" s="3" t="s">
        <v>63</v>
      </c>
      <c r="F1196" s="3" t="s">
        <v>8585</v>
      </c>
      <c r="G1196" s="3" t="s">
        <v>35</v>
      </c>
      <c r="H1196" s="3"/>
      <c r="I1196" s="3"/>
      <c r="J1196" s="3"/>
    </row>
    <row r="1197" spans="1:10" ht="68">
      <c r="A1197" s="3" t="s">
        <v>172</v>
      </c>
      <c r="B1197" s="3" t="s">
        <v>6944</v>
      </c>
      <c r="C1197" s="3" t="s">
        <v>6943</v>
      </c>
      <c r="D1197" s="3" t="s">
        <v>8560</v>
      </c>
      <c r="E1197" s="3" t="s">
        <v>63</v>
      </c>
      <c r="F1197" s="3" t="s">
        <v>8585</v>
      </c>
      <c r="G1197" s="3" t="s">
        <v>35</v>
      </c>
      <c r="H1197" s="3"/>
      <c r="I1197" s="3"/>
      <c r="J1197" s="3"/>
    </row>
    <row r="1198" spans="1:10" ht="17">
      <c r="A1198" s="3" t="s">
        <v>920</v>
      </c>
      <c r="B1198" s="3" t="s">
        <v>6969</v>
      </c>
      <c r="C1198" s="3" t="s">
        <v>6967</v>
      </c>
      <c r="D1198" s="3" t="s">
        <v>8560</v>
      </c>
      <c r="E1198" s="3" t="s">
        <v>63</v>
      </c>
      <c r="F1198" s="3" t="s">
        <v>8585</v>
      </c>
      <c r="G1198" s="3" t="s">
        <v>35</v>
      </c>
      <c r="H1198" s="3"/>
      <c r="I1198" s="3"/>
      <c r="J1198" s="3"/>
    </row>
    <row r="1199" spans="1:10" ht="51">
      <c r="A1199" s="3" t="s">
        <v>5432</v>
      </c>
      <c r="B1199" s="3" t="s">
        <v>6979</v>
      </c>
      <c r="C1199" s="3" t="s">
        <v>6978</v>
      </c>
      <c r="D1199" s="3" t="s">
        <v>8560</v>
      </c>
      <c r="E1199" s="3" t="s">
        <v>261</v>
      </c>
      <c r="F1199" s="3" t="s">
        <v>8635</v>
      </c>
      <c r="G1199" s="3" t="s">
        <v>35</v>
      </c>
      <c r="H1199" s="3"/>
      <c r="I1199" s="3"/>
      <c r="J1199" s="3"/>
    </row>
    <row r="1200" spans="1:10" ht="34">
      <c r="A1200" s="3" t="s">
        <v>985</v>
      </c>
      <c r="B1200" s="3" t="s">
        <v>7000</v>
      </c>
      <c r="C1200" s="3" t="s">
        <v>6998</v>
      </c>
      <c r="D1200" s="3" t="s">
        <v>8560</v>
      </c>
      <c r="E1200" s="3" t="s">
        <v>261</v>
      </c>
      <c r="F1200" s="3" t="s">
        <v>8635</v>
      </c>
      <c r="G1200" s="3" t="s">
        <v>35</v>
      </c>
      <c r="H1200" s="3"/>
      <c r="I1200" s="3"/>
      <c r="J1200" s="3"/>
    </row>
    <row r="1201" spans="1:10" ht="34">
      <c r="A1201" s="3" t="s">
        <v>985</v>
      </c>
      <c r="B1201" s="3" t="s">
        <v>7000</v>
      </c>
      <c r="C1201" s="3" t="s">
        <v>6998</v>
      </c>
      <c r="D1201" s="3" t="s">
        <v>8560</v>
      </c>
      <c r="E1201" s="3" t="s">
        <v>261</v>
      </c>
      <c r="F1201" s="3" t="s">
        <v>8635</v>
      </c>
      <c r="G1201" s="3" t="s">
        <v>35</v>
      </c>
      <c r="H1201" s="3"/>
      <c r="I1201" s="3"/>
      <c r="J1201" s="3"/>
    </row>
    <row r="1202" spans="1:10" ht="34">
      <c r="A1202" s="3" t="s">
        <v>975</v>
      </c>
      <c r="B1202" s="3" t="s">
        <v>224</v>
      </c>
      <c r="C1202" s="3" t="s">
        <v>7006</v>
      </c>
      <c r="D1202" s="3" t="s">
        <v>8560</v>
      </c>
      <c r="E1202" s="3" t="s">
        <v>63</v>
      </c>
      <c r="F1202" s="3" t="s">
        <v>8585</v>
      </c>
      <c r="G1202" s="3" t="s">
        <v>35</v>
      </c>
      <c r="H1202" s="3"/>
      <c r="I1202" s="3"/>
      <c r="J1202" s="3"/>
    </row>
    <row r="1203" spans="1:10" ht="51">
      <c r="A1203" s="3" t="s">
        <v>2058</v>
      </c>
      <c r="B1203" s="3" t="s">
        <v>7144</v>
      </c>
      <c r="C1203" s="3" t="s">
        <v>7142</v>
      </c>
      <c r="D1203" s="3" t="s">
        <v>8560</v>
      </c>
      <c r="E1203" s="3" t="s">
        <v>7145</v>
      </c>
      <c r="F1203" s="3" t="s">
        <v>9384</v>
      </c>
      <c r="G1203" s="3" t="s">
        <v>35</v>
      </c>
      <c r="H1203" s="3"/>
      <c r="I1203" s="3"/>
      <c r="J1203" s="3"/>
    </row>
    <row r="1204" spans="1:10" ht="51">
      <c r="A1204" s="3" t="s">
        <v>1384</v>
      </c>
      <c r="B1204" s="3" t="s">
        <v>7180</v>
      </c>
      <c r="C1204" s="3" t="s">
        <v>7179</v>
      </c>
      <c r="D1204" s="3" t="s">
        <v>8560</v>
      </c>
      <c r="E1204" s="3" t="s">
        <v>261</v>
      </c>
      <c r="F1204" s="3" t="s">
        <v>8635</v>
      </c>
      <c r="G1204" s="3" t="s">
        <v>35</v>
      </c>
      <c r="H1204" s="3"/>
      <c r="I1204" s="3"/>
      <c r="J1204" s="3"/>
    </row>
    <row r="1205" spans="1:10" ht="51">
      <c r="A1205" s="3" t="s">
        <v>1666</v>
      </c>
      <c r="B1205" s="3" t="s">
        <v>7210</v>
      </c>
      <c r="C1205" s="3" t="s">
        <v>7208</v>
      </c>
      <c r="D1205" s="3" t="s">
        <v>8560</v>
      </c>
      <c r="E1205" s="3" t="s">
        <v>214</v>
      </c>
      <c r="F1205" s="3" t="s">
        <v>9392</v>
      </c>
      <c r="G1205" s="3" t="s">
        <v>35</v>
      </c>
      <c r="H1205" s="3"/>
      <c r="I1205" s="3"/>
      <c r="J1205" s="3"/>
    </row>
    <row r="1206" spans="1:10" ht="51">
      <c r="A1206" s="3" t="s">
        <v>1666</v>
      </c>
      <c r="B1206" s="3" t="s">
        <v>7210</v>
      </c>
      <c r="C1206" s="3" t="s">
        <v>7208</v>
      </c>
      <c r="D1206" s="3" t="s">
        <v>8560</v>
      </c>
      <c r="E1206" s="3" t="s">
        <v>261</v>
      </c>
      <c r="F1206" s="3" t="s">
        <v>8635</v>
      </c>
      <c r="G1206" s="3" t="s">
        <v>35</v>
      </c>
      <c r="H1206" s="3"/>
      <c r="I1206" s="3"/>
      <c r="J1206" s="3"/>
    </row>
    <row r="1207" spans="1:10" ht="34">
      <c r="A1207" s="3" t="s">
        <v>2225</v>
      </c>
      <c r="B1207" s="3" t="s">
        <v>7215</v>
      </c>
      <c r="C1207" s="3" t="s">
        <v>7213</v>
      </c>
      <c r="D1207" s="3" t="s">
        <v>8560</v>
      </c>
      <c r="E1207" s="3" t="s">
        <v>261</v>
      </c>
      <c r="F1207" s="3" t="s">
        <v>8635</v>
      </c>
      <c r="G1207" s="3" t="s">
        <v>35</v>
      </c>
      <c r="H1207" s="3"/>
      <c r="I1207" s="3"/>
      <c r="J1207" s="3"/>
    </row>
    <row r="1208" spans="1:10" ht="51">
      <c r="A1208" s="3" t="s">
        <v>776</v>
      </c>
      <c r="B1208" s="3" t="s">
        <v>262</v>
      </c>
      <c r="C1208" s="3" t="s">
        <v>7501</v>
      </c>
      <c r="D1208" s="3" t="s">
        <v>8560</v>
      </c>
      <c r="E1208" s="3" t="s">
        <v>261</v>
      </c>
      <c r="F1208" s="3" t="s">
        <v>8635</v>
      </c>
      <c r="G1208" s="3" t="s">
        <v>35</v>
      </c>
      <c r="H1208" s="3"/>
      <c r="I1208" s="3"/>
      <c r="J1208" s="3"/>
    </row>
    <row r="1209" spans="1:10" ht="17">
      <c r="A1209" s="3" t="s">
        <v>1040</v>
      </c>
      <c r="B1209" s="3" t="s">
        <v>224</v>
      </c>
      <c r="C1209" s="3" t="s">
        <v>7517</v>
      </c>
      <c r="D1209" s="3" t="s">
        <v>8560</v>
      </c>
      <c r="E1209" s="3" t="s">
        <v>63</v>
      </c>
      <c r="F1209" s="3" t="s">
        <v>8585</v>
      </c>
      <c r="G1209" s="3" t="s">
        <v>35</v>
      </c>
      <c r="H1209" s="3"/>
      <c r="I1209" s="3"/>
      <c r="J1209" s="3"/>
    </row>
    <row r="1210" spans="1:10" ht="34">
      <c r="A1210" s="3" t="s">
        <v>3944</v>
      </c>
      <c r="B1210" s="3" t="s">
        <v>7640</v>
      </c>
      <c r="C1210" s="3" t="s">
        <v>7638</v>
      </c>
      <c r="D1210" s="3" t="s">
        <v>8560</v>
      </c>
      <c r="E1210" s="3" t="s">
        <v>63</v>
      </c>
      <c r="F1210" s="3" t="s">
        <v>8585</v>
      </c>
      <c r="G1210" s="3" t="s">
        <v>35</v>
      </c>
      <c r="H1210" s="3"/>
      <c r="I1210" s="3"/>
      <c r="J1210" s="3"/>
    </row>
    <row r="1211" spans="1:10" ht="51">
      <c r="A1211" s="3" t="s">
        <v>2252</v>
      </c>
      <c r="B1211" s="3" t="s">
        <v>7763</v>
      </c>
      <c r="C1211" s="3" t="s">
        <v>7761</v>
      </c>
      <c r="D1211" s="3" t="s">
        <v>8560</v>
      </c>
      <c r="E1211" s="3" t="s">
        <v>96</v>
      </c>
      <c r="F1211" s="3" t="s">
        <v>8664</v>
      </c>
      <c r="G1211" s="3" t="s">
        <v>35</v>
      </c>
      <c r="H1211" s="3"/>
      <c r="I1211" s="3"/>
      <c r="J1211" s="3"/>
    </row>
    <row r="1212" spans="1:10" ht="34">
      <c r="A1212" s="3" t="s">
        <v>1086</v>
      </c>
      <c r="B1212" s="3" t="s">
        <v>7819</v>
      </c>
      <c r="C1212" s="3" t="s">
        <v>7818</v>
      </c>
      <c r="D1212" s="3" t="s">
        <v>8560</v>
      </c>
      <c r="E1212" s="3" t="s">
        <v>63</v>
      </c>
      <c r="F1212" s="3" t="s">
        <v>8585</v>
      </c>
      <c r="G1212" s="3" t="s">
        <v>35</v>
      </c>
      <c r="H1212" s="3"/>
      <c r="I1212" s="3"/>
      <c r="J1212" s="3"/>
    </row>
    <row r="1213" spans="1:10" ht="51">
      <c r="A1213" s="3" t="s">
        <v>4205</v>
      </c>
      <c r="B1213" s="3" t="s">
        <v>409</v>
      </c>
      <c r="C1213" s="3" t="s">
        <v>7866</v>
      </c>
      <c r="D1213" s="3" t="s">
        <v>8560</v>
      </c>
      <c r="E1213" s="3" t="s">
        <v>96</v>
      </c>
      <c r="F1213" s="3" t="s">
        <v>8664</v>
      </c>
      <c r="G1213" s="3" t="s">
        <v>35</v>
      </c>
      <c r="H1213" s="3"/>
      <c r="I1213" s="3"/>
      <c r="J1213" s="3"/>
    </row>
    <row r="1214" spans="1:10" ht="34">
      <c r="A1214" s="3" t="s">
        <v>719</v>
      </c>
      <c r="B1214" s="3" t="s">
        <v>262</v>
      </c>
      <c r="C1214" s="3" t="s">
        <v>7885</v>
      </c>
      <c r="D1214" s="3" t="s">
        <v>8560</v>
      </c>
      <c r="E1214" s="3" t="s">
        <v>261</v>
      </c>
      <c r="F1214" s="3" t="s">
        <v>8635</v>
      </c>
      <c r="G1214" s="3" t="s">
        <v>35</v>
      </c>
      <c r="H1214" s="3"/>
      <c r="I1214" s="3"/>
      <c r="J1214" s="3"/>
    </row>
    <row r="1215" spans="1:10" ht="34">
      <c r="A1215" s="3" t="s">
        <v>794</v>
      </c>
      <c r="B1215" s="3" t="s">
        <v>4851</v>
      </c>
      <c r="C1215" s="3" t="s">
        <v>7957</v>
      </c>
      <c r="D1215" s="3" t="s">
        <v>8560</v>
      </c>
      <c r="E1215" s="3" t="s">
        <v>7958</v>
      </c>
      <c r="F1215" s="3" t="s">
        <v>9127</v>
      </c>
      <c r="G1215" s="3" t="s">
        <v>35</v>
      </c>
      <c r="H1215" s="3"/>
      <c r="I1215" s="3"/>
      <c r="J1215" s="3"/>
    </row>
    <row r="1216" spans="1:10" ht="17">
      <c r="A1216" s="3" t="s">
        <v>7959</v>
      </c>
      <c r="B1216" s="3" t="s">
        <v>224</v>
      </c>
      <c r="C1216" s="3" t="s">
        <v>7960</v>
      </c>
      <c r="D1216" s="3" t="s">
        <v>8560</v>
      </c>
      <c r="E1216" s="3" t="s">
        <v>63</v>
      </c>
      <c r="F1216" s="3" t="s">
        <v>8585</v>
      </c>
      <c r="G1216" s="3" t="s">
        <v>35</v>
      </c>
      <c r="H1216" s="3"/>
      <c r="I1216" s="3"/>
      <c r="J1216" s="3"/>
    </row>
    <row r="1217" spans="1:10" ht="34">
      <c r="A1217" s="3" t="s">
        <v>2014</v>
      </c>
      <c r="B1217" s="3" t="s">
        <v>224</v>
      </c>
      <c r="C1217" s="3" t="s">
        <v>8005</v>
      </c>
      <c r="D1217" s="3" t="s">
        <v>8560</v>
      </c>
      <c r="E1217" s="3" t="s">
        <v>63</v>
      </c>
      <c r="F1217" s="3" t="s">
        <v>8585</v>
      </c>
      <c r="G1217" s="3" t="s">
        <v>35</v>
      </c>
      <c r="H1217" s="3"/>
      <c r="I1217" s="3"/>
      <c r="J1217" s="3"/>
    </row>
    <row r="1218" spans="1:10" ht="51">
      <c r="A1218" s="3" t="s">
        <v>897</v>
      </c>
      <c r="B1218" s="3" t="s">
        <v>224</v>
      </c>
      <c r="C1218" s="3" t="s">
        <v>8011</v>
      </c>
      <c r="D1218" s="3" t="s">
        <v>8560</v>
      </c>
      <c r="E1218" s="3" t="s">
        <v>63</v>
      </c>
      <c r="F1218" s="3" t="s">
        <v>8585</v>
      </c>
      <c r="G1218" s="3" t="s">
        <v>35</v>
      </c>
      <c r="H1218" s="3"/>
      <c r="I1218" s="3"/>
      <c r="J1218" s="3"/>
    </row>
    <row r="1219" spans="1:10" ht="51">
      <c r="A1219" s="3" t="s">
        <v>4943</v>
      </c>
      <c r="B1219" s="3" t="s">
        <v>8020</v>
      </c>
      <c r="C1219" s="3" t="s">
        <v>8019</v>
      </c>
      <c r="D1219" s="3" t="s">
        <v>8560</v>
      </c>
      <c r="E1219" s="3" t="s">
        <v>261</v>
      </c>
      <c r="F1219" s="3" t="s">
        <v>8635</v>
      </c>
      <c r="G1219" s="3" t="s">
        <v>35</v>
      </c>
      <c r="H1219" s="3"/>
      <c r="I1219" s="3"/>
      <c r="J1219" s="3"/>
    </row>
    <row r="1220" spans="1:10" ht="51">
      <c r="A1220" s="3" t="s">
        <v>4943</v>
      </c>
      <c r="B1220" s="3" t="s">
        <v>8020</v>
      </c>
      <c r="C1220" s="3" t="s">
        <v>8019</v>
      </c>
      <c r="D1220" s="3" t="s">
        <v>8560</v>
      </c>
      <c r="E1220" s="3" t="s">
        <v>261</v>
      </c>
      <c r="F1220" s="3" t="s">
        <v>8635</v>
      </c>
      <c r="G1220" s="3" t="s">
        <v>35</v>
      </c>
      <c r="H1220" s="3"/>
      <c r="I1220" s="3"/>
      <c r="J1220" s="3"/>
    </row>
    <row r="1221" spans="1:10" ht="51">
      <c r="A1221" s="3" t="s">
        <v>1972</v>
      </c>
      <c r="B1221" s="3" t="s">
        <v>8049</v>
      </c>
      <c r="C1221" s="3" t="s">
        <v>8047</v>
      </c>
      <c r="D1221" s="3" t="s">
        <v>8560</v>
      </c>
      <c r="E1221" s="3" t="s">
        <v>63</v>
      </c>
      <c r="F1221" s="3" t="s">
        <v>8585</v>
      </c>
      <c r="G1221" s="3" t="s">
        <v>35</v>
      </c>
      <c r="H1221" s="3"/>
      <c r="I1221" s="3"/>
      <c r="J1221" s="3"/>
    </row>
    <row r="1222" spans="1:10" ht="34">
      <c r="A1222" s="3" t="s">
        <v>291</v>
      </c>
      <c r="B1222" s="3" t="s">
        <v>8067</v>
      </c>
      <c r="C1222" s="3" t="s">
        <v>8066</v>
      </c>
      <c r="D1222" s="3" t="s">
        <v>8560</v>
      </c>
      <c r="E1222" s="3" t="s">
        <v>261</v>
      </c>
      <c r="F1222" s="3" t="s">
        <v>8635</v>
      </c>
      <c r="G1222" s="3" t="s">
        <v>35</v>
      </c>
      <c r="H1222" s="3"/>
      <c r="I1222" s="3"/>
      <c r="J1222" s="3"/>
    </row>
    <row r="1223" spans="1:10" ht="34">
      <c r="A1223" s="3" t="s">
        <v>1384</v>
      </c>
      <c r="B1223" s="3" t="s">
        <v>8181</v>
      </c>
      <c r="C1223" s="3" t="s">
        <v>8180</v>
      </c>
      <c r="D1223" s="3" t="s">
        <v>8560</v>
      </c>
      <c r="E1223" s="3" t="s">
        <v>261</v>
      </c>
      <c r="F1223" s="3" t="s">
        <v>8635</v>
      </c>
      <c r="G1223" s="3" t="s">
        <v>35</v>
      </c>
      <c r="H1223" s="3"/>
      <c r="I1223" s="3"/>
      <c r="J1223" s="3"/>
    </row>
    <row r="1224" spans="1:10" ht="34">
      <c r="A1224" s="3" t="s">
        <v>3163</v>
      </c>
      <c r="B1224" s="3" t="s">
        <v>224</v>
      </c>
      <c r="C1224" s="3" t="s">
        <v>8184</v>
      </c>
      <c r="D1224" s="3" t="s">
        <v>8560</v>
      </c>
      <c r="E1224" s="3" t="s">
        <v>63</v>
      </c>
      <c r="F1224" s="3" t="s">
        <v>8585</v>
      </c>
      <c r="G1224" s="3" t="s">
        <v>35</v>
      </c>
      <c r="H1224" s="3"/>
      <c r="I1224" s="3"/>
      <c r="J1224" s="3"/>
    </row>
    <row r="1225" spans="1:10" ht="51">
      <c r="A1225" s="3" t="s">
        <v>1552</v>
      </c>
      <c r="B1225" s="3" t="s">
        <v>8204</v>
      </c>
      <c r="C1225" s="3" t="s">
        <v>8203</v>
      </c>
      <c r="D1225" s="3" t="s">
        <v>8560</v>
      </c>
      <c r="E1225" s="3" t="s">
        <v>77</v>
      </c>
      <c r="F1225" s="3" t="s">
        <v>8588</v>
      </c>
      <c r="G1225" s="3" t="s">
        <v>35</v>
      </c>
      <c r="H1225" s="3"/>
      <c r="I1225" s="3"/>
      <c r="J1225" s="3"/>
    </row>
    <row r="1226" spans="1:10" ht="51">
      <c r="A1226" s="3" t="s">
        <v>1592</v>
      </c>
      <c r="B1226" s="3" t="s">
        <v>224</v>
      </c>
      <c r="C1226" s="3" t="s">
        <v>8228</v>
      </c>
      <c r="D1226" s="3" t="s">
        <v>8560</v>
      </c>
      <c r="E1226" s="3" t="s">
        <v>63</v>
      </c>
      <c r="F1226" s="3" t="s">
        <v>8585</v>
      </c>
      <c r="G1226" s="3" t="s">
        <v>35</v>
      </c>
      <c r="H1226" s="3"/>
      <c r="I1226" s="3"/>
      <c r="J1226" s="3"/>
    </row>
    <row r="1227" spans="1:10" ht="68">
      <c r="A1227" s="3" t="s">
        <v>577</v>
      </c>
      <c r="B1227" s="3" t="s">
        <v>2845</v>
      </c>
      <c r="C1227" s="3" t="s">
        <v>8244</v>
      </c>
      <c r="D1227" s="3" t="s">
        <v>8560</v>
      </c>
      <c r="E1227" s="3" t="s">
        <v>261</v>
      </c>
      <c r="F1227" s="3" t="s">
        <v>8635</v>
      </c>
      <c r="G1227" s="3" t="s">
        <v>35</v>
      </c>
      <c r="H1227" s="3"/>
      <c r="I1227" s="3"/>
      <c r="J1227" s="3"/>
    </row>
    <row r="1228" spans="1:10" ht="34">
      <c r="A1228" s="3" t="s">
        <v>3163</v>
      </c>
      <c r="B1228" s="3" t="s">
        <v>224</v>
      </c>
      <c r="C1228" s="3" t="s">
        <v>8419</v>
      </c>
      <c r="D1228" s="3" t="s">
        <v>8560</v>
      </c>
      <c r="E1228" s="3" t="s">
        <v>63</v>
      </c>
      <c r="F1228" s="3" t="s">
        <v>8585</v>
      </c>
      <c r="G1228" s="3" t="s">
        <v>35</v>
      </c>
      <c r="H1228" s="3"/>
      <c r="I1228" s="3"/>
      <c r="J1228" s="3"/>
    </row>
    <row r="1229" spans="1:10" ht="34">
      <c r="A1229" s="3" t="s">
        <v>1035</v>
      </c>
      <c r="B1229" s="3" t="s">
        <v>8422</v>
      </c>
      <c r="C1229" s="3" t="s">
        <v>8420</v>
      </c>
      <c r="D1229" s="3" t="s">
        <v>8560</v>
      </c>
      <c r="E1229" s="3" t="s">
        <v>77</v>
      </c>
      <c r="F1229" s="3" t="s">
        <v>8588</v>
      </c>
      <c r="G1229" s="3" t="s">
        <v>35</v>
      </c>
      <c r="H1229" s="3"/>
      <c r="I1229" s="3"/>
      <c r="J1229" s="3"/>
    </row>
    <row r="1230" spans="1:10" ht="68">
      <c r="A1230" s="3" t="s">
        <v>3314</v>
      </c>
      <c r="B1230" s="3" t="s">
        <v>8454</v>
      </c>
      <c r="C1230" s="3" t="s">
        <v>8452</v>
      </c>
      <c r="D1230" s="3" t="s">
        <v>8560</v>
      </c>
      <c r="E1230" s="3" t="s">
        <v>63</v>
      </c>
      <c r="F1230" s="3" t="s">
        <v>8585</v>
      </c>
      <c r="G1230" s="3" t="s">
        <v>35</v>
      </c>
      <c r="H1230" s="3"/>
      <c r="I1230" s="3"/>
      <c r="J1230" s="3"/>
    </row>
    <row r="1231" spans="1:10" ht="68">
      <c r="A1231" s="3" t="s">
        <v>3314</v>
      </c>
      <c r="B1231" s="3" t="s">
        <v>8454</v>
      </c>
      <c r="C1231" s="3" t="s">
        <v>8452</v>
      </c>
      <c r="D1231" s="3" t="s">
        <v>8560</v>
      </c>
      <c r="E1231" s="3" t="s">
        <v>7145</v>
      </c>
      <c r="F1231" s="3" t="s">
        <v>9384</v>
      </c>
      <c r="G1231" s="3" t="s">
        <v>35</v>
      </c>
      <c r="H1231" s="3"/>
      <c r="I1231" s="3"/>
      <c r="J1231" s="3"/>
    </row>
    <row r="1232" spans="1:10" ht="34">
      <c r="A1232" s="3" t="s">
        <v>3353</v>
      </c>
      <c r="B1232" s="3" t="s">
        <v>8518</v>
      </c>
      <c r="C1232" s="3" t="s">
        <v>8516</v>
      </c>
      <c r="D1232" s="3" t="s">
        <v>8560</v>
      </c>
      <c r="E1232" s="3" t="s">
        <v>261</v>
      </c>
      <c r="F1232" s="3" t="s">
        <v>8635</v>
      </c>
      <c r="G1232" s="3" t="s">
        <v>35</v>
      </c>
      <c r="H1232" s="3"/>
      <c r="I1232" s="3"/>
      <c r="J1232" s="3"/>
    </row>
    <row r="1233" spans="1:10" ht="85">
      <c r="A1233" s="3" t="s">
        <v>58</v>
      </c>
      <c r="B1233" s="3" t="s">
        <v>61</v>
      </c>
      <c r="C1233" s="3" t="s">
        <v>59</v>
      </c>
      <c r="D1233" s="3" t="s">
        <v>8559</v>
      </c>
      <c r="E1233" s="3" t="s">
        <v>62</v>
      </c>
      <c r="F1233" s="3" t="s">
        <v>8584</v>
      </c>
      <c r="G1233" s="3" t="s">
        <v>35</v>
      </c>
      <c r="H1233" s="3"/>
      <c r="I1233" s="3"/>
      <c r="J1233" s="3"/>
    </row>
    <row r="1234" spans="1:10" ht="102">
      <c r="A1234" s="3" t="s">
        <v>112</v>
      </c>
      <c r="B1234" s="3" t="s">
        <v>115</v>
      </c>
      <c r="C1234" s="3" t="s">
        <v>113</v>
      </c>
      <c r="D1234" s="3" t="s">
        <v>8559</v>
      </c>
      <c r="E1234" s="3" t="s">
        <v>114</v>
      </c>
      <c r="F1234" s="3" t="s">
        <v>8599</v>
      </c>
      <c r="G1234" s="3" t="s">
        <v>35</v>
      </c>
      <c r="H1234" s="3"/>
      <c r="I1234" s="3"/>
      <c r="J1234" s="3"/>
    </row>
    <row r="1235" spans="1:10" ht="34">
      <c r="A1235" s="3" t="s">
        <v>131</v>
      </c>
      <c r="B1235" s="3" t="s">
        <v>133</v>
      </c>
      <c r="C1235" s="3" t="s">
        <v>11359</v>
      </c>
      <c r="D1235" s="3" t="s">
        <v>8559</v>
      </c>
      <c r="E1235" s="3" t="s">
        <v>132</v>
      </c>
      <c r="F1235" s="3" t="s">
        <v>8605</v>
      </c>
      <c r="G1235" s="3" t="s">
        <v>134</v>
      </c>
      <c r="H1235" s="3"/>
      <c r="I1235" s="3"/>
      <c r="J1235" s="3"/>
    </row>
    <row r="1236" spans="1:10" ht="51">
      <c r="A1236" s="3" t="s">
        <v>372</v>
      </c>
      <c r="B1236" s="3" t="s">
        <v>375</v>
      </c>
      <c r="C1236" s="3" t="s">
        <v>373</v>
      </c>
      <c r="D1236" s="3" t="s">
        <v>8559</v>
      </c>
      <c r="E1236" s="3" t="s">
        <v>374</v>
      </c>
      <c r="F1236" s="3" t="s">
        <v>8656</v>
      </c>
      <c r="G1236" s="3" t="s">
        <v>35</v>
      </c>
      <c r="H1236" s="3"/>
      <c r="I1236" s="3"/>
      <c r="J1236" s="3"/>
    </row>
    <row r="1237" spans="1:10" ht="34">
      <c r="A1237" s="3" t="s">
        <v>389</v>
      </c>
      <c r="B1237" s="3" t="s">
        <v>392</v>
      </c>
      <c r="C1237" s="3" t="s">
        <v>390</v>
      </c>
      <c r="D1237" s="3" t="s">
        <v>8559</v>
      </c>
      <c r="E1237" s="3" t="s">
        <v>391</v>
      </c>
      <c r="F1237" s="3" t="s">
        <v>8660</v>
      </c>
      <c r="G1237" s="3" t="s">
        <v>35</v>
      </c>
      <c r="H1237" s="3"/>
      <c r="I1237" s="3"/>
      <c r="J1237" s="3"/>
    </row>
    <row r="1238" spans="1:10" ht="51">
      <c r="A1238" s="3" t="s">
        <v>422</v>
      </c>
      <c r="B1238" s="3" t="s">
        <v>424</v>
      </c>
      <c r="C1238" s="3" t="s">
        <v>11381</v>
      </c>
      <c r="D1238" s="3" t="s">
        <v>8559</v>
      </c>
      <c r="E1238" s="3" t="s">
        <v>426</v>
      </c>
      <c r="F1238" s="3" t="s">
        <v>8667</v>
      </c>
      <c r="G1238" s="3" t="s">
        <v>425</v>
      </c>
      <c r="H1238" s="3"/>
      <c r="I1238" s="3"/>
      <c r="J1238" s="3"/>
    </row>
    <row r="1239" spans="1:10" ht="85">
      <c r="A1239" s="3" t="s">
        <v>472</v>
      </c>
      <c r="B1239" s="3" t="s">
        <v>475</v>
      </c>
      <c r="C1239" s="3" t="s">
        <v>473</v>
      </c>
      <c r="D1239" s="3" t="s">
        <v>8559</v>
      </c>
      <c r="E1239" s="3" t="s">
        <v>474</v>
      </c>
      <c r="F1239" s="3" t="s">
        <v>8676</v>
      </c>
      <c r="G1239" s="3" t="s">
        <v>35</v>
      </c>
      <c r="H1239" s="3"/>
      <c r="I1239" s="3"/>
      <c r="J1239" s="3"/>
    </row>
    <row r="1240" spans="1:10" ht="34">
      <c r="A1240" s="3" t="s">
        <v>478</v>
      </c>
      <c r="B1240" s="3" t="s">
        <v>481</v>
      </c>
      <c r="C1240" s="3" t="s">
        <v>479</v>
      </c>
      <c r="D1240" s="3" t="s">
        <v>8559</v>
      </c>
      <c r="E1240" s="3" t="s">
        <v>480</v>
      </c>
      <c r="F1240" s="3" t="s">
        <v>8677</v>
      </c>
      <c r="G1240" s="3" t="s">
        <v>35</v>
      </c>
      <c r="H1240" s="3"/>
      <c r="I1240" s="3"/>
      <c r="J1240" s="3"/>
    </row>
    <row r="1241" spans="1:10" ht="34">
      <c r="A1241" s="3" t="s">
        <v>526</v>
      </c>
      <c r="B1241" s="3" t="s">
        <v>528</v>
      </c>
      <c r="C1241" s="3" t="s">
        <v>527</v>
      </c>
      <c r="D1241" s="3" t="s">
        <v>8559</v>
      </c>
      <c r="E1241" s="3" t="s">
        <v>530</v>
      </c>
      <c r="F1241" s="3" t="s">
        <v>8689</v>
      </c>
      <c r="G1241" s="3" t="s">
        <v>35</v>
      </c>
      <c r="H1241" s="3"/>
      <c r="I1241" s="3"/>
      <c r="J1241" s="3"/>
    </row>
    <row r="1242" spans="1:10" ht="102">
      <c r="A1242" s="3" t="s">
        <v>794</v>
      </c>
      <c r="B1242" s="3" t="s">
        <v>796</v>
      </c>
      <c r="C1242" s="3" t="s">
        <v>11414</v>
      </c>
      <c r="D1242" s="3" t="s">
        <v>8559</v>
      </c>
      <c r="E1242" s="3" t="s">
        <v>795</v>
      </c>
      <c r="F1242" s="3" t="s">
        <v>8733</v>
      </c>
      <c r="G1242" s="3" t="s">
        <v>797</v>
      </c>
      <c r="H1242" s="3"/>
      <c r="I1242" s="3"/>
      <c r="J1242" s="3"/>
    </row>
    <row r="1243" spans="1:10" ht="85">
      <c r="A1243" s="3" t="s">
        <v>848</v>
      </c>
      <c r="B1243" s="3" t="s">
        <v>851</v>
      </c>
      <c r="C1243" s="3" t="s">
        <v>849</v>
      </c>
      <c r="D1243" s="3" t="s">
        <v>8559</v>
      </c>
      <c r="E1243" s="3" t="s">
        <v>850</v>
      </c>
      <c r="F1243" s="3" t="s">
        <v>8742</v>
      </c>
      <c r="G1243" s="3" t="s">
        <v>35</v>
      </c>
      <c r="H1243" s="3"/>
      <c r="I1243" s="3"/>
      <c r="J1243" s="3"/>
    </row>
    <row r="1244" spans="1:10" ht="68">
      <c r="A1244" s="3" t="s">
        <v>870</v>
      </c>
      <c r="B1244" s="3" t="s">
        <v>873</v>
      </c>
      <c r="C1244" s="3" t="s">
        <v>871</v>
      </c>
      <c r="D1244" s="3" t="s">
        <v>8559</v>
      </c>
      <c r="E1244" s="3" t="s">
        <v>874</v>
      </c>
      <c r="F1244" s="3" t="s">
        <v>8747</v>
      </c>
      <c r="G1244" s="3" t="s">
        <v>35</v>
      </c>
      <c r="H1244" s="3"/>
      <c r="I1244" s="3"/>
      <c r="J1244" s="3"/>
    </row>
    <row r="1245" spans="1:10" ht="51">
      <c r="A1245" s="3" t="s">
        <v>897</v>
      </c>
      <c r="B1245" s="3" t="s">
        <v>900</v>
      </c>
      <c r="C1245" s="3" t="s">
        <v>898</v>
      </c>
      <c r="D1245" s="3" t="s">
        <v>8559</v>
      </c>
      <c r="E1245" s="3" t="s">
        <v>899</v>
      </c>
      <c r="F1245" s="3" t="s">
        <v>8751</v>
      </c>
      <c r="G1245" s="3" t="s">
        <v>35</v>
      </c>
      <c r="H1245" s="3"/>
      <c r="I1245" s="3"/>
      <c r="J1245" s="3"/>
    </row>
    <row r="1246" spans="1:10" ht="51">
      <c r="A1246" s="3" t="s">
        <v>665</v>
      </c>
      <c r="B1246" s="3" t="s">
        <v>1024</v>
      </c>
      <c r="C1246" s="3" t="s">
        <v>1022</v>
      </c>
      <c r="D1246" s="3" t="s">
        <v>8559</v>
      </c>
      <c r="E1246" s="3" t="s">
        <v>1023</v>
      </c>
      <c r="F1246" s="3" t="s">
        <v>8762</v>
      </c>
      <c r="G1246" s="3" t="s">
        <v>35</v>
      </c>
      <c r="H1246" s="3"/>
      <c r="I1246" s="3"/>
      <c r="J1246" s="3"/>
    </row>
    <row r="1247" spans="1:10" ht="34">
      <c r="A1247" s="3" t="s">
        <v>516</v>
      </c>
      <c r="B1247" s="3" t="s">
        <v>1146</v>
      </c>
      <c r="C1247" s="3" t="s">
        <v>1144</v>
      </c>
      <c r="D1247" s="3" t="s">
        <v>8559</v>
      </c>
      <c r="E1247" s="3" t="s">
        <v>1145</v>
      </c>
      <c r="F1247" s="3" t="s">
        <v>8780</v>
      </c>
      <c r="G1247" s="3" t="s">
        <v>35</v>
      </c>
      <c r="H1247" s="3"/>
      <c r="I1247" s="3"/>
      <c r="J1247" s="3"/>
    </row>
    <row r="1248" spans="1:10" ht="119">
      <c r="A1248" s="3" t="s">
        <v>1198</v>
      </c>
      <c r="B1248" s="3" t="s">
        <v>1201</v>
      </c>
      <c r="C1248" s="3" t="s">
        <v>11458</v>
      </c>
      <c r="D1248" s="3" t="s">
        <v>8559</v>
      </c>
      <c r="E1248" s="3" t="s">
        <v>1200</v>
      </c>
      <c r="F1248" s="3" t="s">
        <v>8676</v>
      </c>
      <c r="G1248" s="3" t="s">
        <v>146</v>
      </c>
      <c r="H1248" s="3"/>
      <c r="I1248" s="3"/>
      <c r="J1248" s="3"/>
    </row>
    <row r="1249" spans="1:10" ht="34">
      <c r="A1249" s="3" t="s">
        <v>1206</v>
      </c>
      <c r="B1249" s="3" t="s">
        <v>1208</v>
      </c>
      <c r="C1249" s="3" t="s">
        <v>11459</v>
      </c>
      <c r="D1249" s="3" t="s">
        <v>8559</v>
      </c>
      <c r="E1249" s="3" t="s">
        <v>1207</v>
      </c>
      <c r="F1249" s="3" t="s">
        <v>8788</v>
      </c>
      <c r="G1249" s="3" t="s">
        <v>225</v>
      </c>
      <c r="H1249" s="3"/>
      <c r="I1249" s="3"/>
      <c r="J1249" s="3"/>
    </row>
    <row r="1250" spans="1:10" ht="85">
      <c r="A1250" s="3" t="s">
        <v>1214</v>
      </c>
      <c r="B1250" s="3" t="s">
        <v>1217</v>
      </c>
      <c r="C1250" s="3" t="s">
        <v>1215</v>
      </c>
      <c r="D1250" s="3" t="s">
        <v>8559</v>
      </c>
      <c r="E1250" s="3" t="s">
        <v>1218</v>
      </c>
      <c r="F1250" s="3" t="s">
        <v>8791</v>
      </c>
      <c r="G1250" s="3" t="s">
        <v>35</v>
      </c>
      <c r="H1250" s="3"/>
      <c r="I1250" s="3"/>
      <c r="J1250" s="3"/>
    </row>
    <row r="1251" spans="1:10" ht="85">
      <c r="A1251" s="3" t="s">
        <v>1300</v>
      </c>
      <c r="B1251" s="3" t="s">
        <v>1303</v>
      </c>
      <c r="C1251" s="3" t="s">
        <v>1301</v>
      </c>
      <c r="D1251" s="3" t="s">
        <v>8559</v>
      </c>
      <c r="E1251" s="3" t="s">
        <v>1304</v>
      </c>
      <c r="F1251" s="3" t="s">
        <v>8799</v>
      </c>
      <c r="G1251" s="3" t="s">
        <v>35</v>
      </c>
      <c r="H1251" s="3"/>
      <c r="I1251" s="3"/>
      <c r="J1251" s="3"/>
    </row>
    <row r="1252" spans="1:10" ht="51">
      <c r="A1252" s="3" t="s">
        <v>581</v>
      </c>
      <c r="B1252" s="3" t="s">
        <v>1344</v>
      </c>
      <c r="C1252" s="3" t="s">
        <v>11473</v>
      </c>
      <c r="D1252" s="3" t="s">
        <v>8559</v>
      </c>
      <c r="E1252" s="3" t="s">
        <v>1343</v>
      </c>
      <c r="F1252" s="3" t="s">
        <v>8805</v>
      </c>
      <c r="G1252" s="3" t="s">
        <v>425</v>
      </c>
      <c r="H1252" s="3"/>
      <c r="I1252" s="3"/>
      <c r="J1252" s="3"/>
    </row>
    <row r="1253" spans="1:10" ht="34">
      <c r="A1253" s="3" t="s">
        <v>1422</v>
      </c>
      <c r="B1253" s="3" t="s">
        <v>1425</v>
      </c>
      <c r="C1253" s="3" t="s">
        <v>1423</v>
      </c>
      <c r="D1253" s="3" t="s">
        <v>8559</v>
      </c>
      <c r="E1253" s="3" t="s">
        <v>1424</v>
      </c>
      <c r="F1253" s="3" t="s">
        <v>8814</v>
      </c>
      <c r="G1253" s="3" t="s">
        <v>35</v>
      </c>
      <c r="H1253" s="3"/>
      <c r="I1253" s="3"/>
      <c r="J1253" s="3"/>
    </row>
    <row r="1254" spans="1:10" ht="85">
      <c r="A1254" s="3" t="s">
        <v>1481</v>
      </c>
      <c r="B1254" s="3" t="s">
        <v>1484</v>
      </c>
      <c r="C1254" s="3" t="s">
        <v>11486</v>
      </c>
      <c r="D1254" s="3" t="s">
        <v>8559</v>
      </c>
      <c r="E1254" s="3" t="s">
        <v>1483</v>
      </c>
      <c r="F1254" s="3" t="s">
        <v>8824</v>
      </c>
      <c r="G1254" s="3" t="s">
        <v>1485</v>
      </c>
      <c r="H1254" s="3"/>
      <c r="I1254" s="3"/>
      <c r="J1254" s="3"/>
    </row>
    <row r="1255" spans="1:10" ht="51">
      <c r="A1255" s="3" t="s">
        <v>68</v>
      </c>
      <c r="B1255" s="3" t="s">
        <v>1509</v>
      </c>
      <c r="C1255" s="3" t="s">
        <v>11488</v>
      </c>
      <c r="D1255" s="3" t="s">
        <v>8559</v>
      </c>
      <c r="E1255" s="3" t="s">
        <v>1508</v>
      </c>
      <c r="F1255" s="3" t="s">
        <v>8762</v>
      </c>
      <c r="G1255" s="3" t="s">
        <v>9530</v>
      </c>
      <c r="H1255" s="3"/>
      <c r="I1255" s="3"/>
      <c r="J1255" s="3"/>
    </row>
    <row r="1256" spans="1:10" ht="68">
      <c r="A1256" s="3" t="s">
        <v>1533</v>
      </c>
      <c r="B1256" s="3" t="s">
        <v>1536</v>
      </c>
      <c r="C1256" s="3" t="s">
        <v>11490</v>
      </c>
      <c r="D1256" s="3" t="s">
        <v>8559</v>
      </c>
      <c r="E1256" s="3" t="s">
        <v>1535</v>
      </c>
      <c r="F1256" s="3" t="s">
        <v>8824</v>
      </c>
      <c r="G1256" s="3" t="s">
        <v>1537</v>
      </c>
      <c r="H1256" s="3"/>
      <c r="I1256" s="3"/>
      <c r="J1256" s="3"/>
    </row>
    <row r="1257" spans="1:10" ht="68">
      <c r="A1257" s="3" t="s">
        <v>546</v>
      </c>
      <c r="B1257" s="3" t="s">
        <v>1578</v>
      </c>
      <c r="C1257" s="3" t="s">
        <v>1576</v>
      </c>
      <c r="D1257" s="3" t="s">
        <v>8559</v>
      </c>
      <c r="E1257" s="3" t="s">
        <v>1577</v>
      </c>
      <c r="F1257" s="3" t="s">
        <v>8835</v>
      </c>
      <c r="G1257" s="3" t="s">
        <v>35</v>
      </c>
      <c r="H1257" s="3"/>
      <c r="I1257" s="3"/>
      <c r="J1257" s="3"/>
    </row>
    <row r="1258" spans="1:10" ht="68">
      <c r="A1258" s="3" t="s">
        <v>175</v>
      </c>
      <c r="B1258" s="3" t="s">
        <v>1632</v>
      </c>
      <c r="C1258" s="3" t="s">
        <v>1630</v>
      </c>
      <c r="D1258" s="3" t="s">
        <v>8559</v>
      </c>
      <c r="E1258" s="3" t="s">
        <v>1631</v>
      </c>
      <c r="F1258" s="3" t="s">
        <v>8840</v>
      </c>
      <c r="G1258" s="3" t="s">
        <v>35</v>
      </c>
      <c r="H1258" s="3"/>
      <c r="I1258" s="3"/>
      <c r="J1258" s="3"/>
    </row>
    <row r="1259" spans="1:10" ht="68">
      <c r="A1259" s="3" t="s">
        <v>235</v>
      </c>
      <c r="B1259" s="3" t="s">
        <v>1661</v>
      </c>
      <c r="C1259" s="3" t="s">
        <v>11506</v>
      </c>
      <c r="D1259" s="3" t="s">
        <v>8559</v>
      </c>
      <c r="E1259" s="3" t="s">
        <v>1660</v>
      </c>
      <c r="F1259" s="3" t="s">
        <v>8791</v>
      </c>
      <c r="G1259" s="3" t="s">
        <v>238</v>
      </c>
      <c r="H1259" s="3"/>
      <c r="I1259" s="3"/>
      <c r="J1259" s="3"/>
    </row>
    <row r="1260" spans="1:10" ht="34">
      <c r="A1260" s="3" t="s">
        <v>1763</v>
      </c>
      <c r="B1260" s="3" t="s">
        <v>1766</v>
      </c>
      <c r="C1260" s="3" t="s">
        <v>1764</v>
      </c>
      <c r="D1260" s="3" t="s">
        <v>8559</v>
      </c>
      <c r="E1260" s="3" t="s">
        <v>1767</v>
      </c>
      <c r="F1260" s="3" t="s">
        <v>8857</v>
      </c>
      <c r="G1260" s="3" t="s">
        <v>35</v>
      </c>
      <c r="H1260" s="3"/>
      <c r="I1260" s="3"/>
      <c r="J1260" s="3"/>
    </row>
    <row r="1261" spans="1:10" ht="17">
      <c r="A1261" s="3" t="s">
        <v>160</v>
      </c>
      <c r="B1261" s="3" t="s">
        <v>1803</v>
      </c>
      <c r="C1261" s="3" t="s">
        <v>1801</v>
      </c>
      <c r="D1261" s="3" t="s">
        <v>8559</v>
      </c>
      <c r="E1261" s="3" t="s">
        <v>1802</v>
      </c>
      <c r="F1261" s="3" t="s">
        <v>8862</v>
      </c>
      <c r="G1261" s="3" t="s">
        <v>35</v>
      </c>
      <c r="H1261" s="3"/>
      <c r="I1261" s="3"/>
      <c r="J1261" s="3"/>
    </row>
    <row r="1262" spans="1:10" ht="51">
      <c r="A1262" s="3" t="s">
        <v>818</v>
      </c>
      <c r="B1262" s="3" t="s">
        <v>1822</v>
      </c>
      <c r="C1262" s="3" t="s">
        <v>1820</v>
      </c>
      <c r="D1262" s="3" t="s">
        <v>8559</v>
      </c>
      <c r="E1262" s="3" t="s">
        <v>1821</v>
      </c>
      <c r="F1262" s="3" t="s">
        <v>8788</v>
      </c>
      <c r="G1262" s="3" t="s">
        <v>35</v>
      </c>
      <c r="H1262" s="3"/>
      <c r="I1262" s="3"/>
      <c r="J1262" s="3"/>
    </row>
    <row r="1263" spans="1:10" ht="68">
      <c r="A1263" s="3" t="s">
        <v>1419</v>
      </c>
      <c r="B1263" s="3" t="s">
        <v>1884</v>
      </c>
      <c r="C1263" s="3" t="s">
        <v>11528</v>
      </c>
      <c r="D1263" s="3" t="s">
        <v>8559</v>
      </c>
      <c r="E1263" s="3" t="s">
        <v>1883</v>
      </c>
      <c r="F1263" s="3" t="s">
        <v>8871</v>
      </c>
      <c r="G1263" s="3" t="s">
        <v>1885</v>
      </c>
      <c r="H1263" s="3"/>
      <c r="I1263" s="3"/>
      <c r="J1263" s="3"/>
    </row>
    <row r="1264" spans="1:10" ht="51">
      <c r="A1264" s="3" t="s">
        <v>1229</v>
      </c>
      <c r="B1264" s="3" t="s">
        <v>1986</v>
      </c>
      <c r="C1264" s="3" t="s">
        <v>1984</v>
      </c>
      <c r="D1264" s="3" t="s">
        <v>8559</v>
      </c>
      <c r="E1264" s="3" t="s">
        <v>1985</v>
      </c>
      <c r="F1264" s="3" t="s">
        <v>8883</v>
      </c>
      <c r="G1264" s="3" t="s">
        <v>35</v>
      </c>
      <c r="H1264" s="3"/>
      <c r="I1264" s="3"/>
      <c r="J1264" s="3"/>
    </row>
    <row r="1265" spans="1:10" ht="68">
      <c r="A1265" s="3" t="s">
        <v>703</v>
      </c>
      <c r="B1265" s="3" t="s">
        <v>2005</v>
      </c>
      <c r="C1265" s="3" t="s">
        <v>11545</v>
      </c>
      <c r="D1265" s="3" t="s">
        <v>8559</v>
      </c>
      <c r="E1265" s="3" t="s">
        <v>2004</v>
      </c>
      <c r="F1265" s="3" t="s">
        <v>8885</v>
      </c>
      <c r="G1265" s="3" t="s">
        <v>2006</v>
      </c>
      <c r="H1265" s="3"/>
      <c r="I1265" s="3"/>
      <c r="J1265" s="3"/>
    </row>
    <row r="1266" spans="1:10" ht="17">
      <c r="A1266" s="3" t="s">
        <v>1313</v>
      </c>
      <c r="B1266" s="3" t="s">
        <v>2054</v>
      </c>
      <c r="C1266" s="3" t="s">
        <v>2052</v>
      </c>
      <c r="D1266" s="3" t="s">
        <v>8559</v>
      </c>
      <c r="E1266" s="3" t="s">
        <v>2053</v>
      </c>
      <c r="F1266" s="3" t="s">
        <v>8890</v>
      </c>
      <c r="G1266" s="3" t="s">
        <v>35</v>
      </c>
      <c r="H1266" s="3"/>
      <c r="I1266" s="3"/>
      <c r="J1266" s="3"/>
    </row>
    <row r="1267" spans="1:10" ht="34">
      <c r="A1267" s="3" t="s">
        <v>612</v>
      </c>
      <c r="B1267" s="3" t="s">
        <v>2063</v>
      </c>
      <c r="C1267" s="3" t="s">
        <v>2061</v>
      </c>
      <c r="D1267" s="3" t="s">
        <v>8559</v>
      </c>
      <c r="E1267" s="3" t="s">
        <v>2062</v>
      </c>
      <c r="F1267" s="3" t="s">
        <v>8893</v>
      </c>
      <c r="G1267" s="3" t="s">
        <v>35</v>
      </c>
      <c r="H1267" s="3"/>
      <c r="I1267" s="3"/>
      <c r="J1267" s="3"/>
    </row>
    <row r="1268" spans="1:10" ht="34">
      <c r="A1268" s="3" t="s">
        <v>612</v>
      </c>
      <c r="B1268" s="3" t="s">
        <v>2063</v>
      </c>
      <c r="C1268" s="3" t="s">
        <v>2061</v>
      </c>
      <c r="D1268" s="3" t="s">
        <v>8559</v>
      </c>
      <c r="E1268" s="3" t="s">
        <v>2064</v>
      </c>
      <c r="F1268" s="3" t="s">
        <v>8894</v>
      </c>
      <c r="G1268" s="3" t="s">
        <v>35</v>
      </c>
      <c r="H1268" s="3"/>
      <c r="I1268" s="3"/>
      <c r="J1268" s="3"/>
    </row>
    <row r="1269" spans="1:10" ht="51">
      <c r="A1269" s="3" t="s">
        <v>274</v>
      </c>
      <c r="B1269" s="3" t="s">
        <v>2211</v>
      </c>
      <c r="C1269" s="3" t="s">
        <v>2209</v>
      </c>
      <c r="D1269" s="3" t="s">
        <v>8559</v>
      </c>
      <c r="E1269" s="3" t="s">
        <v>2210</v>
      </c>
      <c r="F1269" s="3" t="s">
        <v>8747</v>
      </c>
      <c r="G1269" s="3" t="s">
        <v>35</v>
      </c>
      <c r="H1269" s="3"/>
      <c r="I1269" s="3"/>
      <c r="J1269" s="3"/>
    </row>
    <row r="1270" spans="1:10" ht="34">
      <c r="A1270" s="3" t="s">
        <v>274</v>
      </c>
      <c r="B1270" s="3" t="s">
        <v>2211</v>
      </c>
      <c r="C1270" s="3" t="s">
        <v>2209</v>
      </c>
      <c r="D1270" s="3" t="s">
        <v>8559</v>
      </c>
      <c r="E1270" s="3" t="s">
        <v>2212</v>
      </c>
      <c r="F1270" s="3" t="s">
        <v>8907</v>
      </c>
      <c r="G1270" s="3" t="s">
        <v>35</v>
      </c>
      <c r="H1270" s="3"/>
      <c r="I1270" s="3"/>
      <c r="J1270" s="3"/>
    </row>
    <row r="1271" spans="1:10" ht="51">
      <c r="A1271" s="3" t="s">
        <v>4</v>
      </c>
      <c r="B1271" s="3" t="s">
        <v>2307</v>
      </c>
      <c r="C1271" s="3" t="s">
        <v>2305</v>
      </c>
      <c r="D1271" s="3" t="s">
        <v>8559</v>
      </c>
      <c r="E1271" s="3" t="s">
        <v>2306</v>
      </c>
      <c r="F1271" s="3" t="s">
        <v>8917</v>
      </c>
      <c r="G1271" s="3" t="s">
        <v>35</v>
      </c>
      <c r="H1271" s="3"/>
      <c r="I1271" s="3"/>
      <c r="J1271" s="3"/>
    </row>
    <row r="1272" spans="1:10" ht="85">
      <c r="A1272" s="3" t="s">
        <v>1527</v>
      </c>
      <c r="B1272" s="3" t="s">
        <v>2325</v>
      </c>
      <c r="C1272" s="3" t="s">
        <v>11575</v>
      </c>
      <c r="D1272" s="3" t="s">
        <v>8559</v>
      </c>
      <c r="E1272" s="3" t="s">
        <v>2324</v>
      </c>
      <c r="F1272" s="3" t="s">
        <v>8919</v>
      </c>
      <c r="G1272" s="3" t="s">
        <v>379</v>
      </c>
      <c r="H1272" s="3"/>
      <c r="I1272" s="3"/>
      <c r="J1272" s="3"/>
    </row>
    <row r="1273" spans="1:10" ht="85">
      <c r="A1273" s="3" t="s">
        <v>2362</v>
      </c>
      <c r="B1273" s="3" t="s">
        <v>2364</v>
      </c>
      <c r="C1273" s="3" t="s">
        <v>11578</v>
      </c>
      <c r="D1273" s="3" t="s">
        <v>8559</v>
      </c>
      <c r="E1273" s="3" t="s">
        <v>2366</v>
      </c>
      <c r="F1273" s="3" t="s">
        <v>8922</v>
      </c>
      <c r="G1273" s="3" t="s">
        <v>2365</v>
      </c>
      <c r="H1273" s="3"/>
      <c r="I1273" s="3"/>
      <c r="J1273" s="3"/>
    </row>
    <row r="1274" spans="1:10" ht="51">
      <c r="A1274" s="3" t="s">
        <v>300</v>
      </c>
      <c r="B1274" s="3" t="s">
        <v>2404</v>
      </c>
      <c r="C1274" s="3" t="s">
        <v>11584</v>
      </c>
      <c r="D1274" s="3" t="s">
        <v>8559</v>
      </c>
      <c r="E1274" s="3" t="s">
        <v>2403</v>
      </c>
      <c r="F1274" s="3" t="s">
        <v>8799</v>
      </c>
      <c r="G1274" s="3" t="s">
        <v>2405</v>
      </c>
      <c r="H1274" s="3"/>
      <c r="I1274" s="3"/>
      <c r="J1274" s="3"/>
    </row>
    <row r="1275" spans="1:10" ht="85">
      <c r="A1275" s="3" t="s">
        <v>867</v>
      </c>
      <c r="B1275" s="3" t="s">
        <v>2428</v>
      </c>
      <c r="C1275" s="3" t="s">
        <v>11589</v>
      </c>
      <c r="D1275" s="3" t="s">
        <v>8559</v>
      </c>
      <c r="E1275" s="3" t="s">
        <v>2427</v>
      </c>
      <c r="F1275" s="3" t="s">
        <v>8926</v>
      </c>
      <c r="G1275" s="3" t="s">
        <v>2429</v>
      </c>
      <c r="H1275" s="3"/>
      <c r="I1275" s="3"/>
      <c r="J1275" s="3"/>
    </row>
    <row r="1276" spans="1:10" ht="34">
      <c r="A1276" s="3" t="s">
        <v>291</v>
      </c>
      <c r="B1276" s="3" t="s">
        <v>2456</v>
      </c>
      <c r="C1276" s="3" t="s">
        <v>2455</v>
      </c>
      <c r="D1276" s="3" t="s">
        <v>8559</v>
      </c>
      <c r="E1276" s="3" t="s">
        <v>2457</v>
      </c>
      <c r="F1276" s="3" t="s">
        <v>8928</v>
      </c>
      <c r="G1276" s="3" t="s">
        <v>35</v>
      </c>
      <c r="H1276" s="3"/>
      <c r="I1276" s="3"/>
      <c r="J1276" s="3"/>
    </row>
    <row r="1277" spans="1:10" ht="51">
      <c r="A1277" s="3" t="s">
        <v>2493</v>
      </c>
      <c r="B1277" s="3" t="s">
        <v>2496</v>
      </c>
      <c r="C1277" s="3" t="s">
        <v>2494</v>
      </c>
      <c r="D1277" s="3" t="s">
        <v>8559</v>
      </c>
      <c r="E1277" s="3" t="s">
        <v>2498</v>
      </c>
      <c r="F1277" s="3" t="s">
        <v>8937</v>
      </c>
      <c r="G1277" s="3" t="s">
        <v>35</v>
      </c>
      <c r="H1277" s="3"/>
      <c r="I1277" s="3"/>
      <c r="J1277" s="3"/>
    </row>
    <row r="1278" spans="1:10" ht="17">
      <c r="A1278" s="3" t="s">
        <v>1510</v>
      </c>
      <c r="B1278" s="3" t="s">
        <v>2534</v>
      </c>
      <c r="C1278" s="3" t="s">
        <v>2533</v>
      </c>
      <c r="D1278" s="3" t="s">
        <v>8559</v>
      </c>
      <c r="E1278" s="3" t="s">
        <v>2535</v>
      </c>
      <c r="F1278" s="3" t="s">
        <v>8942</v>
      </c>
      <c r="G1278" s="3" t="s">
        <v>35</v>
      </c>
      <c r="H1278" s="3"/>
      <c r="I1278" s="3"/>
      <c r="J1278" s="3"/>
    </row>
    <row r="1279" spans="1:10" ht="68">
      <c r="A1279" s="3" t="s">
        <v>655</v>
      </c>
      <c r="B1279" s="3" t="s">
        <v>1661</v>
      </c>
      <c r="C1279" s="3" t="s">
        <v>11603</v>
      </c>
      <c r="D1279" s="3" t="s">
        <v>8559</v>
      </c>
      <c r="E1279" s="3" t="s">
        <v>2562</v>
      </c>
      <c r="F1279" s="3" t="s">
        <v>8791</v>
      </c>
      <c r="G1279" s="3" t="s">
        <v>238</v>
      </c>
      <c r="H1279" s="3"/>
      <c r="I1279" s="3"/>
      <c r="J1279" s="3"/>
    </row>
    <row r="1280" spans="1:10" ht="68">
      <c r="A1280" s="3" t="s">
        <v>1825</v>
      </c>
      <c r="B1280" s="3" t="s">
        <v>2590</v>
      </c>
      <c r="C1280" s="3" t="s">
        <v>2588</v>
      </c>
      <c r="D1280" s="3" t="s">
        <v>8559</v>
      </c>
      <c r="E1280" s="3" t="s">
        <v>2591</v>
      </c>
      <c r="F1280" s="3" t="s">
        <v>8945</v>
      </c>
      <c r="G1280" s="3" t="s">
        <v>35</v>
      </c>
      <c r="H1280" s="3"/>
      <c r="I1280" s="3"/>
      <c r="J1280" s="3"/>
    </row>
    <row r="1281" spans="1:10" ht="68">
      <c r="A1281" s="3" t="s">
        <v>703</v>
      </c>
      <c r="B1281" s="3" t="s">
        <v>2630</v>
      </c>
      <c r="C1281" s="3" t="s">
        <v>2628</v>
      </c>
      <c r="D1281" s="3" t="s">
        <v>8559</v>
      </c>
      <c r="E1281" s="3" t="s">
        <v>2629</v>
      </c>
      <c r="F1281" s="3" t="s">
        <v>8951</v>
      </c>
      <c r="G1281" s="3" t="s">
        <v>35</v>
      </c>
      <c r="H1281" s="3"/>
      <c r="I1281" s="3"/>
      <c r="J1281" s="3"/>
    </row>
    <row r="1282" spans="1:10" ht="34">
      <c r="A1282" s="3" t="s">
        <v>958</v>
      </c>
      <c r="B1282" s="3" t="s">
        <v>2660</v>
      </c>
      <c r="C1282" s="3" t="s">
        <v>2658</v>
      </c>
      <c r="D1282" s="3" t="s">
        <v>8559</v>
      </c>
      <c r="E1282" s="3" t="s">
        <v>2659</v>
      </c>
      <c r="F1282" s="3" t="s">
        <v>8954</v>
      </c>
      <c r="G1282" s="3" t="s">
        <v>35</v>
      </c>
      <c r="H1282" s="3"/>
      <c r="I1282" s="3"/>
      <c r="J1282" s="3"/>
    </row>
    <row r="1283" spans="1:10" ht="34">
      <c r="A1283" s="3" t="s">
        <v>2661</v>
      </c>
      <c r="B1283" s="3" t="s">
        <v>2664</v>
      </c>
      <c r="C1283" s="3" t="s">
        <v>2662</v>
      </c>
      <c r="D1283" s="3" t="s">
        <v>8559</v>
      </c>
      <c r="E1283" s="3" t="s">
        <v>2663</v>
      </c>
      <c r="F1283" s="3" t="s">
        <v>8955</v>
      </c>
      <c r="G1283" s="3" t="s">
        <v>35</v>
      </c>
      <c r="H1283" s="3"/>
      <c r="I1283" s="3"/>
      <c r="J1283" s="3"/>
    </row>
    <row r="1284" spans="1:10" ht="34">
      <c r="A1284" s="3" t="s">
        <v>2661</v>
      </c>
      <c r="B1284" s="3" t="s">
        <v>2664</v>
      </c>
      <c r="C1284" s="3" t="s">
        <v>2662</v>
      </c>
      <c r="D1284" s="3" t="s">
        <v>8559</v>
      </c>
      <c r="E1284" s="3" t="s">
        <v>2665</v>
      </c>
      <c r="F1284" s="3" t="s">
        <v>8956</v>
      </c>
      <c r="G1284" s="3" t="s">
        <v>35</v>
      </c>
      <c r="H1284" s="3"/>
      <c r="I1284" s="3"/>
      <c r="J1284" s="3"/>
    </row>
    <row r="1285" spans="1:10" ht="34">
      <c r="A1285" s="3" t="s">
        <v>2800</v>
      </c>
      <c r="B1285" s="3" t="s">
        <v>2803</v>
      </c>
      <c r="C1285" s="3" t="s">
        <v>2801</v>
      </c>
      <c r="D1285" s="3" t="s">
        <v>8559</v>
      </c>
      <c r="E1285" s="3" t="s">
        <v>2804</v>
      </c>
      <c r="F1285" s="3" t="s">
        <v>8969</v>
      </c>
      <c r="G1285" s="3" t="s">
        <v>35</v>
      </c>
      <c r="H1285" s="3"/>
      <c r="I1285" s="3"/>
      <c r="J1285" s="3"/>
    </row>
    <row r="1286" spans="1:10" ht="68">
      <c r="A1286" s="3" t="s">
        <v>641</v>
      </c>
      <c r="B1286" s="3" t="s">
        <v>2816</v>
      </c>
      <c r="C1286" s="3" t="s">
        <v>2814</v>
      </c>
      <c r="D1286" s="3" t="s">
        <v>8559</v>
      </c>
      <c r="E1286" s="3" t="s">
        <v>2815</v>
      </c>
      <c r="F1286" s="3" t="s">
        <v>8970</v>
      </c>
      <c r="G1286" s="3" t="s">
        <v>35</v>
      </c>
      <c r="H1286" s="3"/>
      <c r="I1286" s="3"/>
      <c r="J1286" s="3"/>
    </row>
    <row r="1287" spans="1:10" ht="68">
      <c r="A1287" s="3" t="s">
        <v>129</v>
      </c>
      <c r="B1287" s="3" t="s">
        <v>2837</v>
      </c>
      <c r="C1287" s="3" t="s">
        <v>2835</v>
      </c>
      <c r="D1287" s="3" t="s">
        <v>8559</v>
      </c>
      <c r="E1287" s="3" t="s">
        <v>2836</v>
      </c>
      <c r="F1287" s="3" t="s">
        <v>8676</v>
      </c>
      <c r="G1287" s="3" t="s">
        <v>35</v>
      </c>
      <c r="H1287" s="3"/>
      <c r="I1287" s="3"/>
      <c r="J1287" s="3"/>
    </row>
    <row r="1288" spans="1:10" ht="85">
      <c r="A1288" s="3" t="s">
        <v>1229</v>
      </c>
      <c r="B1288" s="3" t="s">
        <v>2898</v>
      </c>
      <c r="C1288" s="3" t="s">
        <v>2896</v>
      </c>
      <c r="D1288" s="3" t="s">
        <v>8559</v>
      </c>
      <c r="E1288" s="3" t="s">
        <v>2897</v>
      </c>
      <c r="F1288" s="3" t="s">
        <v>8661</v>
      </c>
      <c r="G1288" s="3" t="s">
        <v>35</v>
      </c>
      <c r="H1288" s="3"/>
      <c r="I1288" s="3"/>
      <c r="J1288" s="3"/>
    </row>
    <row r="1289" spans="1:10" ht="34">
      <c r="A1289" s="3" t="s">
        <v>2980</v>
      </c>
      <c r="B1289" s="3" t="s">
        <v>2983</v>
      </c>
      <c r="C1289" s="3" t="s">
        <v>2981</v>
      </c>
      <c r="D1289" s="3" t="s">
        <v>8559</v>
      </c>
      <c r="E1289" s="3" t="s">
        <v>2982</v>
      </c>
      <c r="F1289" s="3" t="s">
        <v>8986</v>
      </c>
      <c r="G1289" s="3" t="s">
        <v>35</v>
      </c>
      <c r="H1289" s="3"/>
      <c r="I1289" s="3"/>
      <c r="J1289" s="3"/>
    </row>
    <row r="1290" spans="1:10" ht="51">
      <c r="A1290" s="3" t="s">
        <v>1223</v>
      </c>
      <c r="B1290" s="3" t="s">
        <v>3010</v>
      </c>
      <c r="C1290" s="3" t="s">
        <v>3009</v>
      </c>
      <c r="D1290" s="3" t="s">
        <v>8559</v>
      </c>
      <c r="E1290" s="3" t="s">
        <v>2535</v>
      </c>
      <c r="F1290" s="3" t="s">
        <v>8942</v>
      </c>
      <c r="G1290" s="3" t="s">
        <v>35</v>
      </c>
      <c r="H1290" s="3"/>
      <c r="I1290" s="3"/>
      <c r="J1290" s="3"/>
    </row>
    <row r="1291" spans="1:10" ht="51">
      <c r="A1291" s="3" t="s">
        <v>64</v>
      </c>
      <c r="B1291" s="3" t="s">
        <v>3028</v>
      </c>
      <c r="C1291" s="3" t="s">
        <v>11657</v>
      </c>
      <c r="D1291" s="3" t="s">
        <v>8559</v>
      </c>
      <c r="E1291" s="3" t="s">
        <v>3027</v>
      </c>
      <c r="F1291" s="3" t="s">
        <v>8991</v>
      </c>
      <c r="G1291" s="3" t="s">
        <v>273</v>
      </c>
      <c r="H1291" s="3"/>
      <c r="I1291" s="3"/>
      <c r="J1291" s="3"/>
    </row>
    <row r="1292" spans="1:10" ht="51">
      <c r="A1292" s="3" t="s">
        <v>311</v>
      </c>
      <c r="B1292" s="3" t="s">
        <v>3043</v>
      </c>
      <c r="C1292" s="3" t="s">
        <v>3041</v>
      </c>
      <c r="D1292" s="3" t="s">
        <v>8559</v>
      </c>
      <c r="E1292" s="3" t="s">
        <v>3042</v>
      </c>
      <c r="F1292" s="3" t="s">
        <v>8605</v>
      </c>
      <c r="G1292" s="3" t="s">
        <v>35</v>
      </c>
      <c r="H1292" s="3"/>
      <c r="I1292" s="3"/>
      <c r="J1292" s="3"/>
    </row>
    <row r="1293" spans="1:10" ht="102">
      <c r="A1293" s="3" t="s">
        <v>2493</v>
      </c>
      <c r="B1293" s="3" t="s">
        <v>1536</v>
      </c>
      <c r="C1293" s="3" t="s">
        <v>11665</v>
      </c>
      <c r="D1293" s="3" t="s">
        <v>8559</v>
      </c>
      <c r="E1293" s="3" t="s">
        <v>3098</v>
      </c>
      <c r="F1293" s="3" t="s">
        <v>8824</v>
      </c>
      <c r="G1293" s="3" t="s">
        <v>3099</v>
      </c>
      <c r="H1293" s="3"/>
      <c r="I1293" s="3"/>
      <c r="J1293" s="3"/>
    </row>
    <row r="1294" spans="1:10" ht="34">
      <c r="A1294" s="3" t="s">
        <v>3223</v>
      </c>
      <c r="B1294" s="3" t="s">
        <v>3225</v>
      </c>
      <c r="C1294" s="3" t="s">
        <v>3224</v>
      </c>
      <c r="D1294" s="3" t="s">
        <v>8559</v>
      </c>
      <c r="E1294" s="3" t="s">
        <v>883</v>
      </c>
      <c r="F1294" s="3" t="s">
        <v>8660</v>
      </c>
      <c r="G1294" s="3" t="s">
        <v>35</v>
      </c>
      <c r="H1294" s="3"/>
      <c r="I1294" s="3"/>
      <c r="J1294" s="3"/>
    </row>
    <row r="1295" spans="1:10" ht="102">
      <c r="A1295" s="3" t="s">
        <v>3246</v>
      </c>
      <c r="B1295" s="3" t="s">
        <v>1991</v>
      </c>
      <c r="C1295" s="3" t="s">
        <v>3247</v>
      </c>
      <c r="D1295" s="3" t="s">
        <v>8559</v>
      </c>
      <c r="E1295" s="3" t="s">
        <v>3248</v>
      </c>
      <c r="F1295" s="3" t="s">
        <v>8884</v>
      </c>
      <c r="G1295" s="3" t="s">
        <v>35</v>
      </c>
      <c r="H1295" s="3"/>
      <c r="I1295" s="3"/>
      <c r="J1295" s="3"/>
    </row>
    <row r="1296" spans="1:10" ht="34">
      <c r="A1296" s="3" t="s">
        <v>468</v>
      </c>
      <c r="B1296" s="3" t="s">
        <v>3259</v>
      </c>
      <c r="C1296" s="3" t="s">
        <v>3258</v>
      </c>
      <c r="D1296" s="3" t="s">
        <v>8559</v>
      </c>
      <c r="E1296" s="3" t="s">
        <v>3260</v>
      </c>
      <c r="F1296" s="3" t="s">
        <v>9015</v>
      </c>
      <c r="G1296" s="3" t="s">
        <v>35</v>
      </c>
      <c r="H1296" s="3"/>
      <c r="I1296" s="3"/>
      <c r="J1296" s="3"/>
    </row>
    <row r="1297" spans="1:10" ht="17">
      <c r="A1297" s="3" t="s">
        <v>992</v>
      </c>
      <c r="B1297" s="3" t="s">
        <v>3309</v>
      </c>
      <c r="C1297" s="3" t="s">
        <v>3308</v>
      </c>
      <c r="D1297" s="3" t="s">
        <v>8559</v>
      </c>
      <c r="E1297" s="3" t="s">
        <v>3310</v>
      </c>
      <c r="F1297" s="3" t="s">
        <v>9019</v>
      </c>
      <c r="G1297" s="3" t="s">
        <v>35</v>
      </c>
      <c r="H1297" s="3"/>
      <c r="I1297" s="3"/>
      <c r="J1297" s="3"/>
    </row>
    <row r="1298" spans="1:10" ht="34">
      <c r="A1298" s="3" t="s">
        <v>2080</v>
      </c>
      <c r="B1298" s="3" t="s">
        <v>1024</v>
      </c>
      <c r="C1298" s="3" t="s">
        <v>3311</v>
      </c>
      <c r="D1298" s="3" t="s">
        <v>8559</v>
      </c>
      <c r="E1298" s="3" t="s">
        <v>3312</v>
      </c>
      <c r="F1298" s="3" t="s">
        <v>8762</v>
      </c>
      <c r="G1298" s="3" t="s">
        <v>35</v>
      </c>
      <c r="H1298" s="3"/>
      <c r="I1298" s="3"/>
      <c r="J1298" s="3"/>
    </row>
    <row r="1299" spans="1:10" ht="34">
      <c r="A1299" s="3" t="s">
        <v>2600</v>
      </c>
      <c r="B1299" s="3" t="s">
        <v>3330</v>
      </c>
      <c r="C1299" s="3" t="s">
        <v>3328</v>
      </c>
      <c r="D1299" s="3" t="s">
        <v>8559</v>
      </c>
      <c r="E1299" s="3" t="s">
        <v>3329</v>
      </c>
      <c r="F1299" s="3" t="s">
        <v>9023</v>
      </c>
      <c r="G1299" s="3" t="s">
        <v>35</v>
      </c>
      <c r="H1299" s="3"/>
      <c r="I1299" s="3"/>
      <c r="J1299" s="3"/>
    </row>
    <row r="1300" spans="1:10" ht="51">
      <c r="A1300" s="3" t="s">
        <v>554</v>
      </c>
      <c r="B1300" s="3" t="s">
        <v>3384</v>
      </c>
      <c r="C1300" s="3" t="s">
        <v>3382</v>
      </c>
      <c r="D1300" s="3" t="s">
        <v>8559</v>
      </c>
      <c r="E1300" s="3" t="s">
        <v>3383</v>
      </c>
      <c r="F1300" s="3" t="s">
        <v>8747</v>
      </c>
      <c r="G1300" s="3" t="s">
        <v>35</v>
      </c>
      <c r="H1300" s="3"/>
      <c r="I1300" s="3"/>
      <c r="J1300" s="3"/>
    </row>
    <row r="1301" spans="1:10" ht="34">
      <c r="A1301" s="3" t="s">
        <v>1752</v>
      </c>
      <c r="B1301" s="3" t="s">
        <v>3399</v>
      </c>
      <c r="C1301" s="3" t="s">
        <v>3398</v>
      </c>
      <c r="D1301" s="3" t="s">
        <v>8559</v>
      </c>
      <c r="E1301" s="3" t="s">
        <v>114</v>
      </c>
      <c r="F1301" s="3" t="s">
        <v>8599</v>
      </c>
      <c r="G1301" s="3" t="s">
        <v>35</v>
      </c>
      <c r="H1301" s="3"/>
      <c r="I1301" s="3"/>
      <c r="J1301" s="3"/>
    </row>
    <row r="1302" spans="1:10" ht="34">
      <c r="A1302" s="3" t="s">
        <v>1736</v>
      </c>
      <c r="B1302" s="3" t="s">
        <v>3412</v>
      </c>
      <c r="C1302" s="3" t="s">
        <v>3411</v>
      </c>
      <c r="D1302" s="3" t="s">
        <v>8559</v>
      </c>
      <c r="E1302" s="3" t="s">
        <v>883</v>
      </c>
      <c r="F1302" s="3" t="s">
        <v>8660</v>
      </c>
      <c r="G1302" s="3" t="s">
        <v>35</v>
      </c>
      <c r="H1302" s="3"/>
      <c r="I1302" s="3"/>
      <c r="J1302" s="3"/>
    </row>
    <row r="1303" spans="1:10" ht="51">
      <c r="A1303" s="3" t="s">
        <v>1491</v>
      </c>
      <c r="B1303" s="3" t="s">
        <v>3451</v>
      </c>
      <c r="C1303" s="3" t="s">
        <v>3449</v>
      </c>
      <c r="D1303" s="3" t="s">
        <v>8559</v>
      </c>
      <c r="E1303" s="3" t="s">
        <v>3450</v>
      </c>
      <c r="F1303" s="3" t="s">
        <v>9039</v>
      </c>
      <c r="G1303" s="3" t="s">
        <v>35</v>
      </c>
      <c r="H1303" s="3"/>
      <c r="I1303" s="3"/>
      <c r="J1303" s="3"/>
    </row>
    <row r="1304" spans="1:10" ht="34">
      <c r="A1304" s="3" t="s">
        <v>1750</v>
      </c>
      <c r="B1304" s="3" t="s">
        <v>3464</v>
      </c>
      <c r="C1304" s="3" t="s">
        <v>3463</v>
      </c>
      <c r="D1304" s="3" t="s">
        <v>8559</v>
      </c>
      <c r="E1304" s="3" t="s">
        <v>3465</v>
      </c>
      <c r="F1304" s="3" t="s">
        <v>8605</v>
      </c>
      <c r="G1304" s="3" t="s">
        <v>35</v>
      </c>
      <c r="H1304" s="3"/>
      <c r="I1304" s="3"/>
      <c r="J1304" s="3"/>
    </row>
    <row r="1305" spans="1:10" ht="85">
      <c r="A1305" s="3" t="s">
        <v>79</v>
      </c>
      <c r="B1305" s="3" t="s">
        <v>3501</v>
      </c>
      <c r="C1305" s="3" t="s">
        <v>11708</v>
      </c>
      <c r="D1305" s="3" t="s">
        <v>8559</v>
      </c>
      <c r="E1305" s="3" t="s">
        <v>3500</v>
      </c>
      <c r="F1305" s="3" t="s">
        <v>9045</v>
      </c>
      <c r="G1305" s="3" t="s">
        <v>3502</v>
      </c>
      <c r="H1305" s="3"/>
      <c r="I1305" s="3"/>
      <c r="J1305" s="3"/>
    </row>
    <row r="1306" spans="1:10" ht="17">
      <c r="A1306" s="3" t="s">
        <v>763</v>
      </c>
      <c r="B1306" s="3" t="s">
        <v>3576</v>
      </c>
      <c r="C1306" s="3" t="s">
        <v>3574</v>
      </c>
      <c r="D1306" s="3" t="s">
        <v>8559</v>
      </c>
      <c r="E1306" s="3" t="s">
        <v>3575</v>
      </c>
      <c r="F1306" s="3" t="s">
        <v>9055</v>
      </c>
      <c r="G1306" s="3" t="s">
        <v>35</v>
      </c>
      <c r="H1306" s="3"/>
      <c r="I1306" s="3"/>
      <c r="J1306" s="3"/>
    </row>
    <row r="1307" spans="1:10" ht="34">
      <c r="A1307" s="3" t="s">
        <v>135</v>
      </c>
      <c r="B1307" s="3" t="s">
        <v>1208</v>
      </c>
      <c r="C1307" s="3" t="s">
        <v>3694</v>
      </c>
      <c r="D1307" s="3" t="s">
        <v>8559</v>
      </c>
      <c r="E1307" s="3" t="s">
        <v>3695</v>
      </c>
      <c r="F1307" s="3" t="s">
        <v>8788</v>
      </c>
      <c r="G1307" s="3" t="s">
        <v>35</v>
      </c>
      <c r="H1307" s="3"/>
      <c r="I1307" s="3"/>
      <c r="J1307" s="3"/>
    </row>
    <row r="1308" spans="1:10" ht="68">
      <c r="A1308" s="3" t="s">
        <v>3758</v>
      </c>
      <c r="B1308" s="3" t="s">
        <v>3761</v>
      </c>
      <c r="C1308" s="3" t="s">
        <v>3759</v>
      </c>
      <c r="D1308" s="3" t="s">
        <v>8559</v>
      </c>
      <c r="E1308" s="3" t="s">
        <v>3760</v>
      </c>
      <c r="F1308" s="3" t="s">
        <v>9075</v>
      </c>
      <c r="G1308" s="3" t="s">
        <v>35</v>
      </c>
      <c r="H1308" s="3"/>
      <c r="I1308" s="3"/>
      <c r="J1308" s="3"/>
    </row>
    <row r="1309" spans="1:10" ht="51">
      <c r="A1309" s="3" t="s">
        <v>2362</v>
      </c>
      <c r="B1309" s="3" t="s">
        <v>3797</v>
      </c>
      <c r="C1309" s="3" t="s">
        <v>11739</v>
      </c>
      <c r="D1309" s="3" t="s">
        <v>8559</v>
      </c>
      <c r="E1309" s="3" t="s">
        <v>3799</v>
      </c>
      <c r="F1309" s="3" t="s">
        <v>9079</v>
      </c>
      <c r="G1309" s="3" t="s">
        <v>3798</v>
      </c>
      <c r="H1309" s="3"/>
      <c r="I1309" s="3"/>
      <c r="J1309" s="3"/>
    </row>
    <row r="1310" spans="1:10" ht="68">
      <c r="A1310" s="3" t="s">
        <v>499</v>
      </c>
      <c r="B1310" s="3" t="s">
        <v>3832</v>
      </c>
      <c r="C1310" s="3" t="s">
        <v>3830</v>
      </c>
      <c r="D1310" s="3" t="s">
        <v>8559</v>
      </c>
      <c r="E1310" s="3" t="s">
        <v>3831</v>
      </c>
      <c r="F1310" s="3" t="s">
        <v>9082</v>
      </c>
      <c r="G1310" s="3" t="s">
        <v>1393</v>
      </c>
      <c r="H1310" s="3"/>
      <c r="I1310" s="3"/>
      <c r="J1310" s="3"/>
    </row>
    <row r="1311" spans="1:10" ht="68">
      <c r="A1311" s="3" t="s">
        <v>2582</v>
      </c>
      <c r="B1311" s="3" t="s">
        <v>3843</v>
      </c>
      <c r="C1311" s="3" t="s">
        <v>3841</v>
      </c>
      <c r="D1311" s="3" t="s">
        <v>8559</v>
      </c>
      <c r="E1311" s="3" t="s">
        <v>3842</v>
      </c>
      <c r="F1311" s="3" t="s">
        <v>9083</v>
      </c>
      <c r="G1311" s="3" t="s">
        <v>35</v>
      </c>
      <c r="H1311" s="3"/>
      <c r="I1311" s="3"/>
      <c r="J1311" s="3"/>
    </row>
    <row r="1312" spans="1:10" ht="34">
      <c r="A1312" s="3" t="s">
        <v>1750</v>
      </c>
      <c r="B1312" s="3" t="s">
        <v>3868</v>
      </c>
      <c r="C1312" s="3" t="s">
        <v>3867</v>
      </c>
      <c r="D1312" s="3" t="s">
        <v>8559</v>
      </c>
      <c r="E1312" s="3" t="s">
        <v>3869</v>
      </c>
      <c r="F1312" s="3" t="s">
        <v>9086</v>
      </c>
      <c r="G1312" s="3" t="s">
        <v>35</v>
      </c>
      <c r="H1312" s="3"/>
      <c r="I1312" s="3"/>
      <c r="J1312" s="3"/>
    </row>
    <row r="1313" spans="1:10" ht="51">
      <c r="A1313" s="3" t="s">
        <v>3105</v>
      </c>
      <c r="B1313" s="3" t="s">
        <v>3897</v>
      </c>
      <c r="C1313" s="3" t="s">
        <v>11752</v>
      </c>
      <c r="D1313" s="3" t="s">
        <v>8559</v>
      </c>
      <c r="E1313" s="3" t="s">
        <v>3896</v>
      </c>
      <c r="F1313" s="3" t="s">
        <v>9092</v>
      </c>
      <c r="G1313" s="3" t="s">
        <v>1966</v>
      </c>
      <c r="H1313" s="3"/>
      <c r="I1313" s="3"/>
      <c r="J1313" s="3"/>
    </row>
    <row r="1314" spans="1:10" ht="34">
      <c r="A1314" s="3" t="s">
        <v>917</v>
      </c>
      <c r="B1314" s="3" t="s">
        <v>3956</v>
      </c>
      <c r="C1314" s="3" t="s">
        <v>3954</v>
      </c>
      <c r="D1314" s="3" t="s">
        <v>8559</v>
      </c>
      <c r="E1314" s="3" t="s">
        <v>3955</v>
      </c>
      <c r="F1314" s="3" t="s">
        <v>9100</v>
      </c>
      <c r="G1314" s="3" t="s">
        <v>35</v>
      </c>
      <c r="H1314" s="3"/>
      <c r="I1314" s="3"/>
      <c r="J1314" s="3"/>
    </row>
    <row r="1315" spans="1:10" ht="34">
      <c r="A1315" s="3" t="s">
        <v>2399</v>
      </c>
      <c r="B1315" s="3" t="s">
        <v>3964</v>
      </c>
      <c r="C1315" s="3" t="s">
        <v>11761</v>
      </c>
      <c r="D1315" s="3" t="s">
        <v>8559</v>
      </c>
      <c r="E1315" s="3" t="s">
        <v>3963</v>
      </c>
      <c r="F1315" s="3" t="s">
        <v>9101</v>
      </c>
      <c r="G1315" s="3" t="s">
        <v>3699</v>
      </c>
      <c r="H1315" s="3"/>
      <c r="I1315" s="3"/>
      <c r="J1315" s="3"/>
    </row>
    <row r="1316" spans="1:10" ht="51">
      <c r="A1316" s="3" t="s">
        <v>4000</v>
      </c>
      <c r="B1316" s="3" t="s">
        <v>4002</v>
      </c>
      <c r="C1316" s="3" t="s">
        <v>11764</v>
      </c>
      <c r="D1316" s="3" t="s">
        <v>8559</v>
      </c>
      <c r="E1316" s="3" t="s">
        <v>4001</v>
      </c>
      <c r="F1316" s="3" t="s">
        <v>9104</v>
      </c>
      <c r="G1316" s="3" t="s">
        <v>425</v>
      </c>
      <c r="H1316" s="3"/>
      <c r="I1316" s="3"/>
      <c r="J1316" s="3"/>
    </row>
    <row r="1317" spans="1:10" ht="34">
      <c r="A1317" s="3" t="s">
        <v>307</v>
      </c>
      <c r="B1317" s="3" t="s">
        <v>4033</v>
      </c>
      <c r="C1317" s="3" t="s">
        <v>4031</v>
      </c>
      <c r="D1317" s="3" t="s">
        <v>8559</v>
      </c>
      <c r="E1317" s="3" t="s">
        <v>4032</v>
      </c>
      <c r="F1317" s="3" t="s">
        <v>9105</v>
      </c>
      <c r="G1317" s="3" t="s">
        <v>35</v>
      </c>
      <c r="H1317" s="3"/>
      <c r="I1317" s="3"/>
      <c r="J1317" s="3"/>
    </row>
    <row r="1318" spans="1:10" ht="51">
      <c r="A1318" s="3" t="s">
        <v>2340</v>
      </c>
      <c r="B1318" s="3" t="s">
        <v>4052</v>
      </c>
      <c r="C1318" s="3" t="s">
        <v>4050</v>
      </c>
      <c r="D1318" s="3" t="s">
        <v>8559</v>
      </c>
      <c r="E1318" s="3" t="s">
        <v>4051</v>
      </c>
      <c r="F1318" s="3" t="s">
        <v>9107</v>
      </c>
      <c r="G1318" s="3" t="s">
        <v>35</v>
      </c>
      <c r="H1318" s="3"/>
      <c r="I1318" s="3"/>
      <c r="J1318" s="3"/>
    </row>
    <row r="1319" spans="1:10" ht="34">
      <c r="A1319" s="3" t="s">
        <v>595</v>
      </c>
      <c r="B1319" s="3" t="s">
        <v>4069</v>
      </c>
      <c r="C1319" s="3" t="s">
        <v>4067</v>
      </c>
      <c r="D1319" s="3" t="s">
        <v>8559</v>
      </c>
      <c r="E1319" s="3" t="s">
        <v>4068</v>
      </c>
      <c r="F1319" s="3" t="s">
        <v>9109</v>
      </c>
      <c r="G1319" s="3" t="s">
        <v>35</v>
      </c>
      <c r="H1319" s="3"/>
      <c r="I1319" s="3"/>
      <c r="J1319" s="3"/>
    </row>
    <row r="1320" spans="1:10" ht="51">
      <c r="A1320" s="3" t="s">
        <v>16</v>
      </c>
      <c r="B1320" s="3" t="s">
        <v>4102</v>
      </c>
      <c r="C1320" s="3" t="s">
        <v>4100</v>
      </c>
      <c r="D1320" s="3" t="s">
        <v>8559</v>
      </c>
      <c r="E1320" s="3" t="s">
        <v>4101</v>
      </c>
      <c r="F1320" s="3" t="s">
        <v>9112</v>
      </c>
      <c r="G1320" s="3" t="s">
        <v>566</v>
      </c>
      <c r="H1320" s="3"/>
      <c r="I1320" s="3"/>
      <c r="J1320" s="3"/>
    </row>
    <row r="1321" spans="1:10" ht="51">
      <c r="A1321" s="3" t="s">
        <v>558</v>
      </c>
      <c r="B1321" s="3" t="s">
        <v>4249</v>
      </c>
      <c r="C1321" s="3" t="s">
        <v>4247</v>
      </c>
      <c r="D1321" s="3" t="s">
        <v>8559</v>
      </c>
      <c r="E1321" s="3" t="s">
        <v>4248</v>
      </c>
      <c r="F1321" s="3" t="s">
        <v>8969</v>
      </c>
      <c r="G1321" s="3" t="s">
        <v>35</v>
      </c>
      <c r="H1321" s="3"/>
      <c r="I1321" s="3"/>
      <c r="J1321" s="3"/>
    </row>
    <row r="1322" spans="1:10" ht="51">
      <c r="A1322" s="3" t="s">
        <v>1874</v>
      </c>
      <c r="B1322" s="3" t="s">
        <v>4262</v>
      </c>
      <c r="C1322" s="3" t="s">
        <v>4260</v>
      </c>
      <c r="D1322" s="3" t="s">
        <v>8559</v>
      </c>
      <c r="E1322" s="3" t="s">
        <v>4261</v>
      </c>
      <c r="F1322" s="3" t="s">
        <v>9129</v>
      </c>
      <c r="G1322" s="3" t="s">
        <v>35</v>
      </c>
      <c r="H1322" s="3"/>
      <c r="I1322" s="3"/>
      <c r="J1322" s="3"/>
    </row>
    <row r="1323" spans="1:10" ht="51">
      <c r="A1323" s="3" t="s">
        <v>4128</v>
      </c>
      <c r="B1323" s="3" t="s">
        <v>4319</v>
      </c>
      <c r="C1323" s="3" t="s">
        <v>11793</v>
      </c>
      <c r="D1323" s="3" t="s">
        <v>8559</v>
      </c>
      <c r="E1323" s="3" t="s">
        <v>4318</v>
      </c>
      <c r="F1323" s="3" t="s">
        <v>9131</v>
      </c>
      <c r="G1323" s="3" t="s">
        <v>238</v>
      </c>
      <c r="H1323" s="3"/>
      <c r="I1323" s="3"/>
      <c r="J1323" s="3"/>
    </row>
    <row r="1324" spans="1:10" ht="102">
      <c r="A1324" s="3" t="s">
        <v>4128</v>
      </c>
      <c r="B1324" s="3" t="s">
        <v>4319</v>
      </c>
      <c r="C1324" s="3" t="s">
        <v>11793</v>
      </c>
      <c r="D1324" s="3" t="s">
        <v>8559</v>
      </c>
      <c r="E1324" s="3" t="s">
        <v>4320</v>
      </c>
      <c r="F1324" s="3" t="s">
        <v>9132</v>
      </c>
      <c r="G1324" s="3" t="s">
        <v>238</v>
      </c>
      <c r="H1324" s="3"/>
      <c r="I1324" s="3"/>
      <c r="J1324" s="3"/>
    </row>
    <row r="1325" spans="1:10" ht="68">
      <c r="A1325" s="3" t="s">
        <v>2661</v>
      </c>
      <c r="B1325" s="3" t="s">
        <v>4350</v>
      </c>
      <c r="C1325" s="3" t="s">
        <v>4349</v>
      </c>
      <c r="D1325" s="3" t="s">
        <v>8559</v>
      </c>
      <c r="E1325" s="3" t="s">
        <v>4351</v>
      </c>
      <c r="F1325" s="3" t="s">
        <v>8791</v>
      </c>
      <c r="G1325" s="3" t="s">
        <v>35</v>
      </c>
      <c r="H1325" s="3"/>
      <c r="I1325" s="3"/>
      <c r="J1325" s="3"/>
    </row>
    <row r="1326" spans="1:10" ht="51">
      <c r="A1326" s="3" t="s">
        <v>769</v>
      </c>
      <c r="B1326" s="3" t="s">
        <v>4362</v>
      </c>
      <c r="C1326" s="3" t="s">
        <v>4360</v>
      </c>
      <c r="D1326" s="3" t="s">
        <v>8559</v>
      </c>
      <c r="E1326" s="3" t="s">
        <v>4361</v>
      </c>
      <c r="F1326" s="3" t="s">
        <v>9136</v>
      </c>
      <c r="G1326" s="3" t="s">
        <v>35</v>
      </c>
      <c r="H1326" s="3"/>
      <c r="I1326" s="3"/>
      <c r="J1326" s="3"/>
    </row>
    <row r="1327" spans="1:10" ht="51">
      <c r="A1327" s="3" t="s">
        <v>79</v>
      </c>
      <c r="B1327" s="3" t="s">
        <v>4414</v>
      </c>
      <c r="C1327" s="3" t="s">
        <v>4412</v>
      </c>
      <c r="D1327" s="3" t="s">
        <v>8559</v>
      </c>
      <c r="E1327" s="3" t="s">
        <v>4413</v>
      </c>
      <c r="F1327" s="3" t="s">
        <v>9140</v>
      </c>
      <c r="G1327" s="3" t="s">
        <v>35</v>
      </c>
      <c r="H1327" s="3"/>
      <c r="I1327" s="3"/>
      <c r="J1327" s="3"/>
    </row>
    <row r="1328" spans="1:10" ht="34">
      <c r="A1328" s="3" t="s">
        <v>857</v>
      </c>
      <c r="B1328" s="3" t="s">
        <v>4417</v>
      </c>
      <c r="C1328" s="3" t="s">
        <v>4415</v>
      </c>
      <c r="D1328" s="3" t="s">
        <v>8559</v>
      </c>
      <c r="E1328" s="3" t="s">
        <v>4416</v>
      </c>
      <c r="F1328" s="3" t="s">
        <v>9141</v>
      </c>
      <c r="G1328" s="3" t="s">
        <v>35</v>
      </c>
      <c r="H1328" s="3"/>
      <c r="I1328" s="3"/>
      <c r="J1328" s="3"/>
    </row>
    <row r="1329" spans="1:10" ht="102">
      <c r="A1329" s="3" t="s">
        <v>3584</v>
      </c>
      <c r="B1329" s="3" t="s">
        <v>4433</v>
      </c>
      <c r="C1329" s="3" t="s">
        <v>11814</v>
      </c>
      <c r="D1329" s="3" t="s">
        <v>8559</v>
      </c>
      <c r="E1329" s="3" t="s">
        <v>4435</v>
      </c>
      <c r="F1329" s="3" t="s">
        <v>9142</v>
      </c>
      <c r="G1329" s="3" t="s">
        <v>4434</v>
      </c>
      <c r="H1329" s="3"/>
      <c r="I1329" s="3"/>
      <c r="J1329" s="3"/>
    </row>
    <row r="1330" spans="1:10" ht="68">
      <c r="A1330" s="3" t="s">
        <v>400</v>
      </c>
      <c r="B1330" s="3" t="s">
        <v>4504</v>
      </c>
      <c r="C1330" s="3" t="s">
        <v>11822</v>
      </c>
      <c r="D1330" s="3" t="s">
        <v>8559</v>
      </c>
      <c r="E1330" s="3" t="s">
        <v>4503</v>
      </c>
      <c r="F1330" s="3" t="s">
        <v>9144</v>
      </c>
      <c r="G1330" s="3" t="s">
        <v>379</v>
      </c>
      <c r="H1330" s="3"/>
      <c r="I1330" s="3"/>
      <c r="J1330" s="3"/>
    </row>
    <row r="1331" spans="1:10" ht="34">
      <c r="A1331" s="3" t="s">
        <v>4535</v>
      </c>
      <c r="B1331" s="3" t="s">
        <v>4538</v>
      </c>
      <c r="C1331" s="3" t="s">
        <v>4536</v>
      </c>
      <c r="D1331" s="3" t="s">
        <v>8559</v>
      </c>
      <c r="E1331" s="3" t="s">
        <v>4537</v>
      </c>
      <c r="F1331" s="3" t="s">
        <v>9149</v>
      </c>
      <c r="G1331" s="3" t="s">
        <v>35</v>
      </c>
      <c r="H1331" s="3"/>
      <c r="I1331" s="3"/>
      <c r="J1331" s="3"/>
    </row>
    <row r="1332" spans="1:10" ht="102">
      <c r="A1332" s="3" t="s">
        <v>321</v>
      </c>
      <c r="B1332" s="3" t="s">
        <v>4550</v>
      </c>
      <c r="C1332" s="3" t="s">
        <v>11829</v>
      </c>
      <c r="D1332" s="3" t="s">
        <v>8559</v>
      </c>
      <c r="E1332" s="3" t="s">
        <v>4551</v>
      </c>
      <c r="F1332" s="3" t="s">
        <v>9152</v>
      </c>
      <c r="G1332" s="3" t="s">
        <v>273</v>
      </c>
      <c r="H1332" s="3"/>
      <c r="I1332" s="3"/>
      <c r="J1332" s="3"/>
    </row>
    <row r="1333" spans="1:10" ht="34">
      <c r="A1333" s="3" t="s">
        <v>700</v>
      </c>
      <c r="B1333" s="3" t="s">
        <v>4582</v>
      </c>
      <c r="C1333" s="3" t="s">
        <v>4580</v>
      </c>
      <c r="D1333" s="3" t="s">
        <v>8559</v>
      </c>
      <c r="E1333" s="3" t="s">
        <v>2535</v>
      </c>
      <c r="F1333" s="3" t="s">
        <v>8942</v>
      </c>
      <c r="G1333" s="3" t="s">
        <v>35</v>
      </c>
      <c r="H1333" s="3"/>
      <c r="I1333" s="3"/>
      <c r="J1333" s="3"/>
    </row>
    <row r="1334" spans="1:10" ht="68">
      <c r="A1334" s="3" t="s">
        <v>703</v>
      </c>
      <c r="B1334" s="3" t="s">
        <v>4591</v>
      </c>
      <c r="C1334" s="3" t="s">
        <v>4589</v>
      </c>
      <c r="D1334" s="3" t="s">
        <v>8559</v>
      </c>
      <c r="E1334" s="3" t="s">
        <v>4590</v>
      </c>
      <c r="F1334" s="3" t="s">
        <v>9156</v>
      </c>
      <c r="G1334" s="3" t="s">
        <v>35</v>
      </c>
      <c r="H1334" s="3"/>
      <c r="I1334" s="3"/>
      <c r="J1334" s="3"/>
    </row>
    <row r="1335" spans="1:10" ht="34">
      <c r="A1335" s="3" t="s">
        <v>1018</v>
      </c>
      <c r="B1335" s="3" t="s">
        <v>4616</v>
      </c>
      <c r="C1335" s="3" t="s">
        <v>4614</v>
      </c>
      <c r="D1335" s="3" t="s">
        <v>8559</v>
      </c>
      <c r="E1335" s="3" t="s">
        <v>4615</v>
      </c>
      <c r="F1335" s="3" t="s">
        <v>9159</v>
      </c>
      <c r="G1335" s="3" t="s">
        <v>35</v>
      </c>
      <c r="H1335" s="3"/>
      <c r="I1335" s="3"/>
      <c r="J1335" s="3"/>
    </row>
    <row r="1336" spans="1:10" ht="136">
      <c r="A1336" s="3" t="s">
        <v>1206</v>
      </c>
      <c r="B1336" s="3" t="s">
        <v>4665</v>
      </c>
      <c r="C1336" s="3" t="s">
        <v>11840</v>
      </c>
      <c r="D1336" s="3" t="s">
        <v>8559</v>
      </c>
      <c r="E1336" s="3" t="s">
        <v>4664</v>
      </c>
      <c r="F1336" s="3" t="s">
        <v>9165</v>
      </c>
      <c r="G1336" s="3" t="s">
        <v>4666</v>
      </c>
      <c r="H1336" s="3"/>
      <c r="I1336" s="3"/>
      <c r="J1336" s="3"/>
    </row>
    <row r="1337" spans="1:10" ht="68">
      <c r="A1337" s="3" t="s">
        <v>1239</v>
      </c>
      <c r="B1337" s="3" t="s">
        <v>4695</v>
      </c>
      <c r="C1337" s="3" t="s">
        <v>4693</v>
      </c>
      <c r="D1337" s="3" t="s">
        <v>8559</v>
      </c>
      <c r="E1337" s="3" t="s">
        <v>4694</v>
      </c>
      <c r="F1337" s="3" t="s">
        <v>9170</v>
      </c>
      <c r="G1337" s="3" t="s">
        <v>35</v>
      </c>
      <c r="H1337" s="3"/>
      <c r="I1337" s="3"/>
      <c r="J1337" s="3"/>
    </row>
    <row r="1338" spans="1:10" ht="51">
      <c r="A1338" s="3" t="s">
        <v>4746</v>
      </c>
      <c r="B1338" s="3" t="s">
        <v>4748</v>
      </c>
      <c r="C1338" s="3" t="s">
        <v>11853</v>
      </c>
      <c r="D1338" s="3" t="s">
        <v>8559</v>
      </c>
      <c r="E1338" s="3" t="s">
        <v>4747</v>
      </c>
      <c r="F1338" s="3" t="s">
        <v>9172</v>
      </c>
      <c r="G1338" s="3" t="s">
        <v>379</v>
      </c>
      <c r="H1338" s="3"/>
      <c r="I1338" s="3"/>
      <c r="J1338" s="3"/>
    </row>
    <row r="1339" spans="1:10" ht="51">
      <c r="A1339" s="3" t="s">
        <v>511</v>
      </c>
      <c r="B1339" s="3" t="s">
        <v>4838</v>
      </c>
      <c r="C1339" s="3" t="s">
        <v>11866</v>
      </c>
      <c r="D1339" s="3" t="s">
        <v>8559</v>
      </c>
      <c r="E1339" s="3" t="s">
        <v>4837</v>
      </c>
      <c r="F1339" s="3" t="s">
        <v>9179</v>
      </c>
      <c r="G1339" s="3" t="s">
        <v>1003</v>
      </c>
      <c r="H1339" s="3"/>
      <c r="I1339" s="3"/>
      <c r="J1339" s="3"/>
    </row>
    <row r="1340" spans="1:10" ht="68">
      <c r="A1340" s="3" t="s">
        <v>4375</v>
      </c>
      <c r="B1340" s="3" t="s">
        <v>4910</v>
      </c>
      <c r="C1340" s="3" t="s">
        <v>11885</v>
      </c>
      <c r="D1340" s="3" t="s">
        <v>8559</v>
      </c>
      <c r="E1340" s="3" t="s">
        <v>4909</v>
      </c>
      <c r="F1340" s="3" t="s">
        <v>9100</v>
      </c>
      <c r="G1340" s="3" t="s">
        <v>4911</v>
      </c>
      <c r="H1340" s="3"/>
      <c r="I1340" s="3"/>
      <c r="J1340" s="3"/>
    </row>
    <row r="1341" spans="1:10" ht="34">
      <c r="A1341" s="3" t="s">
        <v>1165</v>
      </c>
      <c r="B1341" s="3" t="s">
        <v>4916</v>
      </c>
      <c r="C1341" s="3" t="s">
        <v>4914</v>
      </c>
      <c r="D1341" s="3" t="s">
        <v>8559</v>
      </c>
      <c r="E1341" s="3" t="s">
        <v>4915</v>
      </c>
      <c r="F1341" s="3" t="s">
        <v>9185</v>
      </c>
      <c r="G1341" s="3" t="s">
        <v>35</v>
      </c>
      <c r="H1341" s="3"/>
      <c r="I1341" s="3"/>
      <c r="J1341" s="3"/>
    </row>
    <row r="1342" spans="1:10" ht="68">
      <c r="A1342" s="3" t="s">
        <v>98</v>
      </c>
      <c r="B1342" s="3" t="s">
        <v>4992</v>
      </c>
      <c r="C1342" s="3" t="s">
        <v>4990</v>
      </c>
      <c r="D1342" s="3" t="s">
        <v>8559</v>
      </c>
      <c r="E1342" s="3" t="s">
        <v>4991</v>
      </c>
      <c r="F1342" s="3" t="s">
        <v>8884</v>
      </c>
      <c r="G1342" s="3" t="s">
        <v>35</v>
      </c>
      <c r="H1342" s="3"/>
      <c r="I1342" s="3"/>
      <c r="J1342" s="3"/>
    </row>
    <row r="1343" spans="1:10" ht="34">
      <c r="A1343" s="3" t="s">
        <v>2065</v>
      </c>
      <c r="B1343" s="3" t="s">
        <v>4996</v>
      </c>
      <c r="C1343" s="3" t="s">
        <v>4994</v>
      </c>
      <c r="D1343" s="3" t="s">
        <v>8559</v>
      </c>
      <c r="E1343" s="3" t="s">
        <v>4995</v>
      </c>
      <c r="F1343" s="3" t="s">
        <v>9189</v>
      </c>
      <c r="G1343" s="3" t="s">
        <v>35</v>
      </c>
      <c r="H1343" s="3"/>
      <c r="I1343" s="3"/>
      <c r="J1343" s="3"/>
    </row>
    <row r="1344" spans="1:10" ht="68">
      <c r="A1344" s="3" t="s">
        <v>839</v>
      </c>
      <c r="B1344" s="3" t="s">
        <v>5025</v>
      </c>
      <c r="C1344" s="3" t="s">
        <v>11903</v>
      </c>
      <c r="D1344" s="3" t="s">
        <v>8559</v>
      </c>
      <c r="E1344" s="3" t="s">
        <v>5024</v>
      </c>
      <c r="F1344" s="3" t="s">
        <v>9193</v>
      </c>
      <c r="G1344" s="3" t="s">
        <v>5026</v>
      </c>
      <c r="H1344" s="3"/>
      <c r="I1344" s="3"/>
      <c r="J1344" s="3"/>
    </row>
    <row r="1345" spans="1:10" ht="34">
      <c r="A1345" s="3" t="s">
        <v>2225</v>
      </c>
      <c r="B1345" s="3" t="s">
        <v>5032</v>
      </c>
      <c r="C1345" s="3" t="s">
        <v>5031</v>
      </c>
      <c r="D1345" s="3" t="s">
        <v>8559</v>
      </c>
      <c r="E1345" s="3" t="s">
        <v>3312</v>
      </c>
      <c r="F1345" s="3" t="s">
        <v>9194</v>
      </c>
      <c r="G1345" s="3" t="s">
        <v>35</v>
      </c>
      <c r="H1345" s="3"/>
      <c r="I1345" s="3"/>
      <c r="J1345" s="3"/>
    </row>
    <row r="1346" spans="1:10" ht="68">
      <c r="A1346" s="3" t="s">
        <v>5051</v>
      </c>
      <c r="B1346" s="3" t="s">
        <v>5054</v>
      </c>
      <c r="C1346" s="3" t="s">
        <v>11905</v>
      </c>
      <c r="D1346" s="3" t="s">
        <v>8559</v>
      </c>
      <c r="E1346" s="3" t="s">
        <v>5053</v>
      </c>
      <c r="F1346" s="3" t="s">
        <v>9197</v>
      </c>
      <c r="G1346" s="3" t="s">
        <v>5055</v>
      </c>
      <c r="H1346" s="3"/>
      <c r="I1346" s="3"/>
      <c r="J1346" s="3"/>
    </row>
    <row r="1347" spans="1:10" ht="51">
      <c r="A1347" s="3" t="s">
        <v>3689</v>
      </c>
      <c r="B1347" s="3" t="s">
        <v>1208</v>
      </c>
      <c r="C1347" s="3" t="s">
        <v>5069</v>
      </c>
      <c r="D1347" s="3" t="s">
        <v>8559</v>
      </c>
      <c r="E1347" s="3" t="s">
        <v>5070</v>
      </c>
      <c r="F1347" s="3" t="s">
        <v>8788</v>
      </c>
      <c r="G1347" s="3" t="s">
        <v>35</v>
      </c>
      <c r="H1347" s="3"/>
      <c r="I1347" s="3"/>
      <c r="J1347" s="3"/>
    </row>
    <row r="1348" spans="1:10" ht="85">
      <c r="A1348" s="3" t="s">
        <v>2852</v>
      </c>
      <c r="B1348" s="3" t="s">
        <v>5099</v>
      </c>
      <c r="C1348" s="3" t="s">
        <v>5097</v>
      </c>
      <c r="D1348" s="3" t="s">
        <v>8559</v>
      </c>
      <c r="E1348" s="3" t="s">
        <v>5098</v>
      </c>
      <c r="F1348" s="3" t="s">
        <v>9202</v>
      </c>
      <c r="G1348" s="3" t="s">
        <v>5100</v>
      </c>
      <c r="H1348" s="3"/>
      <c r="I1348" s="3"/>
      <c r="J1348" s="3"/>
    </row>
    <row r="1349" spans="1:10" ht="85">
      <c r="A1349" s="3" t="s">
        <v>2852</v>
      </c>
      <c r="B1349" s="3" t="s">
        <v>5099</v>
      </c>
      <c r="C1349" s="3" t="s">
        <v>5097</v>
      </c>
      <c r="D1349" s="3" t="s">
        <v>8559</v>
      </c>
      <c r="E1349" s="3" t="s">
        <v>5098</v>
      </c>
      <c r="F1349" s="3" t="s">
        <v>9132</v>
      </c>
      <c r="G1349" s="3" t="s">
        <v>5100</v>
      </c>
      <c r="H1349" s="3"/>
      <c r="I1349" s="3"/>
      <c r="J1349" s="3"/>
    </row>
    <row r="1350" spans="1:10" ht="85">
      <c r="A1350" s="3" t="s">
        <v>3199</v>
      </c>
      <c r="B1350" s="3" t="s">
        <v>5176</v>
      </c>
      <c r="C1350" s="3" t="s">
        <v>11919</v>
      </c>
      <c r="D1350" s="3" t="s">
        <v>8559</v>
      </c>
      <c r="E1350" s="3" t="s">
        <v>5175</v>
      </c>
      <c r="F1350" s="3" t="s">
        <v>9212</v>
      </c>
      <c r="G1350" s="3" t="s">
        <v>4930</v>
      </c>
      <c r="H1350" s="3"/>
      <c r="I1350" s="3"/>
      <c r="J1350" s="3"/>
    </row>
    <row r="1351" spans="1:10" ht="51">
      <c r="A1351" s="3" t="s">
        <v>5191</v>
      </c>
      <c r="B1351" s="3" t="s">
        <v>5194</v>
      </c>
      <c r="C1351" s="3" t="s">
        <v>5192</v>
      </c>
      <c r="D1351" s="3" t="s">
        <v>8559</v>
      </c>
      <c r="E1351" s="3" t="s">
        <v>5193</v>
      </c>
      <c r="F1351" s="3" t="s">
        <v>9213</v>
      </c>
      <c r="G1351" s="3" t="s">
        <v>35</v>
      </c>
      <c r="H1351" s="3"/>
      <c r="I1351" s="3"/>
      <c r="J1351" s="3"/>
    </row>
    <row r="1352" spans="1:10" ht="51">
      <c r="A1352" s="3" t="s">
        <v>703</v>
      </c>
      <c r="B1352" s="3" t="s">
        <v>5236</v>
      </c>
      <c r="C1352" s="3" t="s">
        <v>5234</v>
      </c>
      <c r="D1352" s="3" t="s">
        <v>8559</v>
      </c>
      <c r="E1352" s="3" t="s">
        <v>5235</v>
      </c>
      <c r="F1352" s="3" t="s">
        <v>9218</v>
      </c>
      <c r="G1352" s="3" t="s">
        <v>35</v>
      </c>
      <c r="H1352" s="3"/>
      <c r="I1352" s="3"/>
      <c r="J1352" s="3"/>
    </row>
    <row r="1353" spans="1:10" ht="68">
      <c r="A1353" s="3" t="s">
        <v>264</v>
      </c>
      <c r="B1353" s="3" t="s">
        <v>5259</v>
      </c>
      <c r="C1353" s="3" t="s">
        <v>5257</v>
      </c>
      <c r="D1353" s="3" t="s">
        <v>8559</v>
      </c>
      <c r="E1353" s="3" t="s">
        <v>5258</v>
      </c>
      <c r="F1353" s="3" t="s">
        <v>9221</v>
      </c>
      <c r="G1353" s="3" t="s">
        <v>35</v>
      </c>
      <c r="H1353" s="3"/>
      <c r="I1353" s="3"/>
      <c r="J1353" s="3"/>
    </row>
    <row r="1354" spans="1:10" ht="51">
      <c r="A1354" s="3" t="s">
        <v>5302</v>
      </c>
      <c r="B1354" s="3" t="s">
        <v>5305</v>
      </c>
      <c r="C1354" s="3" t="s">
        <v>5303</v>
      </c>
      <c r="D1354" s="3" t="s">
        <v>8559</v>
      </c>
      <c r="E1354" s="3" t="s">
        <v>5304</v>
      </c>
      <c r="F1354" s="3" t="s">
        <v>9227</v>
      </c>
      <c r="G1354" s="3" t="s">
        <v>35</v>
      </c>
      <c r="H1354" s="3"/>
      <c r="I1354" s="3"/>
      <c r="J1354" s="3"/>
    </row>
    <row r="1355" spans="1:10" ht="102">
      <c r="A1355" s="3" t="s">
        <v>5302</v>
      </c>
      <c r="B1355" s="3" t="s">
        <v>5305</v>
      </c>
      <c r="C1355" s="3" t="s">
        <v>5303</v>
      </c>
      <c r="D1355" s="3" t="s">
        <v>8559</v>
      </c>
      <c r="E1355" s="3" t="s">
        <v>5306</v>
      </c>
      <c r="F1355" s="3" t="s">
        <v>9228</v>
      </c>
      <c r="G1355" s="3" t="s">
        <v>35</v>
      </c>
      <c r="H1355" s="3"/>
      <c r="I1355" s="3"/>
      <c r="J1355" s="3"/>
    </row>
    <row r="1356" spans="1:10" ht="34">
      <c r="A1356" s="3" t="s">
        <v>336</v>
      </c>
      <c r="B1356" s="3" t="s">
        <v>5318</v>
      </c>
      <c r="C1356" s="3" t="s">
        <v>5316</v>
      </c>
      <c r="D1356" s="3" t="s">
        <v>8559</v>
      </c>
      <c r="E1356" s="3" t="s">
        <v>5317</v>
      </c>
      <c r="F1356" s="3" t="s">
        <v>9231</v>
      </c>
      <c r="G1356" s="3" t="s">
        <v>35</v>
      </c>
      <c r="H1356" s="3"/>
      <c r="I1356" s="3"/>
      <c r="J1356" s="3"/>
    </row>
    <row r="1357" spans="1:10" ht="34">
      <c r="A1357" s="3" t="s">
        <v>1533</v>
      </c>
      <c r="B1357" s="3" t="s">
        <v>5325</v>
      </c>
      <c r="C1357" s="3" t="s">
        <v>5323</v>
      </c>
      <c r="D1357" s="3" t="s">
        <v>8559</v>
      </c>
      <c r="E1357" s="3" t="s">
        <v>5324</v>
      </c>
      <c r="F1357" s="3" t="s">
        <v>8969</v>
      </c>
      <c r="G1357" s="3" t="s">
        <v>35</v>
      </c>
      <c r="H1357" s="3"/>
      <c r="I1357" s="3"/>
      <c r="J1357" s="3"/>
    </row>
    <row r="1358" spans="1:10" ht="17">
      <c r="A1358" s="3" t="s">
        <v>112</v>
      </c>
      <c r="B1358" s="3" t="s">
        <v>5373</v>
      </c>
      <c r="C1358" s="3" t="s">
        <v>5371</v>
      </c>
      <c r="D1358" s="3" t="s">
        <v>8559</v>
      </c>
      <c r="E1358" s="3" t="s">
        <v>5372</v>
      </c>
      <c r="F1358" s="3" t="s">
        <v>9237</v>
      </c>
      <c r="G1358" s="3" t="s">
        <v>35</v>
      </c>
      <c r="H1358" s="3"/>
      <c r="I1358" s="3"/>
      <c r="J1358" s="3"/>
    </row>
    <row r="1359" spans="1:10" ht="34">
      <c r="A1359" s="3" t="s">
        <v>2296</v>
      </c>
      <c r="B1359" s="3" t="s">
        <v>5530</v>
      </c>
      <c r="C1359" s="3" t="s">
        <v>5529</v>
      </c>
      <c r="D1359" s="3" t="s">
        <v>8559</v>
      </c>
      <c r="E1359" s="3" t="s">
        <v>1767</v>
      </c>
      <c r="F1359" s="3" t="s">
        <v>8857</v>
      </c>
      <c r="G1359" s="3" t="s">
        <v>35</v>
      </c>
      <c r="H1359" s="3"/>
      <c r="I1359" s="3"/>
      <c r="J1359" s="3"/>
    </row>
    <row r="1360" spans="1:10" ht="34">
      <c r="A1360" s="3" t="s">
        <v>3179</v>
      </c>
      <c r="B1360" s="3" t="s">
        <v>5554</v>
      </c>
      <c r="C1360" s="3" t="s">
        <v>5553</v>
      </c>
      <c r="D1360" s="3" t="s">
        <v>8559</v>
      </c>
      <c r="E1360" s="3" t="s">
        <v>530</v>
      </c>
      <c r="F1360" s="3" t="s">
        <v>8689</v>
      </c>
      <c r="G1360" s="3" t="s">
        <v>35</v>
      </c>
      <c r="H1360" s="3"/>
      <c r="I1360" s="3"/>
      <c r="J1360" s="3"/>
    </row>
    <row r="1361" spans="1:10" ht="68">
      <c r="A1361" s="3" t="s">
        <v>376</v>
      </c>
      <c r="B1361" s="3" t="s">
        <v>5597</v>
      </c>
      <c r="C1361" s="3" t="s">
        <v>11979</v>
      </c>
      <c r="D1361" s="3" t="s">
        <v>8559</v>
      </c>
      <c r="E1361" s="3" t="s">
        <v>5596</v>
      </c>
      <c r="F1361" s="3" t="s">
        <v>9100</v>
      </c>
      <c r="G1361" s="3" t="s">
        <v>933</v>
      </c>
      <c r="H1361" s="3"/>
      <c r="I1361" s="3"/>
      <c r="J1361" s="3"/>
    </row>
    <row r="1362" spans="1:10" ht="34">
      <c r="A1362" s="3" t="s">
        <v>1035</v>
      </c>
      <c r="B1362" s="3" t="s">
        <v>5615</v>
      </c>
      <c r="C1362" s="3" t="s">
        <v>5613</v>
      </c>
      <c r="D1362" s="3" t="s">
        <v>8559</v>
      </c>
      <c r="E1362" s="3" t="s">
        <v>5614</v>
      </c>
      <c r="F1362" s="3" t="s">
        <v>9015</v>
      </c>
      <c r="G1362" s="3" t="s">
        <v>702</v>
      </c>
      <c r="H1362" s="3"/>
      <c r="I1362" s="3"/>
      <c r="J1362" s="3"/>
    </row>
    <row r="1363" spans="1:10" ht="34">
      <c r="A1363" s="3" t="s">
        <v>1035</v>
      </c>
      <c r="B1363" s="3" t="s">
        <v>5615</v>
      </c>
      <c r="C1363" s="3" t="s">
        <v>5613</v>
      </c>
      <c r="D1363" s="3" t="s">
        <v>8559</v>
      </c>
      <c r="E1363" s="3" t="s">
        <v>5617</v>
      </c>
      <c r="F1363" s="3" t="s">
        <v>9259</v>
      </c>
      <c r="G1363" s="3" t="s">
        <v>702</v>
      </c>
      <c r="H1363" s="3"/>
      <c r="I1363" s="3"/>
      <c r="J1363" s="3"/>
    </row>
    <row r="1364" spans="1:10" ht="102">
      <c r="A1364" s="3" t="s">
        <v>1419</v>
      </c>
      <c r="B1364" s="3" t="s">
        <v>5620</v>
      </c>
      <c r="C1364" s="3" t="s">
        <v>11985</v>
      </c>
      <c r="D1364" s="3" t="s">
        <v>8559</v>
      </c>
      <c r="E1364" s="3" t="s">
        <v>5619</v>
      </c>
      <c r="F1364" s="3" t="s">
        <v>9260</v>
      </c>
      <c r="G1364" s="3" t="s">
        <v>5621</v>
      </c>
      <c r="H1364" s="3"/>
      <c r="I1364" s="3"/>
      <c r="J1364" s="3"/>
    </row>
    <row r="1365" spans="1:10" ht="51">
      <c r="A1365" s="3" t="s">
        <v>1491</v>
      </c>
      <c r="B1365" s="3" t="s">
        <v>5680</v>
      </c>
      <c r="C1365" s="3" t="s">
        <v>5678</v>
      </c>
      <c r="D1365" s="3" t="s">
        <v>8559</v>
      </c>
      <c r="E1365" s="3" t="s">
        <v>5679</v>
      </c>
      <c r="F1365" s="3" t="s">
        <v>9265</v>
      </c>
      <c r="G1365" s="3" t="s">
        <v>35</v>
      </c>
      <c r="H1365" s="3"/>
      <c r="I1365" s="3"/>
      <c r="J1365" s="3"/>
    </row>
    <row r="1366" spans="1:10" ht="51">
      <c r="A1366" s="3" t="s">
        <v>89</v>
      </c>
      <c r="B1366" s="3" t="s">
        <v>5683</v>
      </c>
      <c r="C1366" s="3" t="s">
        <v>5682</v>
      </c>
      <c r="D1366" s="3" t="s">
        <v>8559</v>
      </c>
      <c r="E1366" s="3" t="s">
        <v>1767</v>
      </c>
      <c r="F1366" s="3" t="s">
        <v>8857</v>
      </c>
      <c r="G1366" s="3" t="s">
        <v>35</v>
      </c>
      <c r="H1366" s="3"/>
      <c r="I1366" s="3"/>
      <c r="J1366" s="3"/>
    </row>
    <row r="1367" spans="1:10" ht="68">
      <c r="A1367" s="3" t="s">
        <v>1977</v>
      </c>
      <c r="B1367" s="3" t="s">
        <v>5691</v>
      </c>
      <c r="C1367" s="3" t="s">
        <v>5689</v>
      </c>
      <c r="D1367" s="3" t="s">
        <v>8559</v>
      </c>
      <c r="E1367" s="3" t="s">
        <v>5692</v>
      </c>
      <c r="F1367" s="3" t="s">
        <v>8667</v>
      </c>
      <c r="G1367" s="3" t="s">
        <v>35</v>
      </c>
      <c r="H1367" s="3"/>
      <c r="I1367" s="3"/>
      <c r="J1367" s="3"/>
    </row>
    <row r="1368" spans="1:10" ht="17">
      <c r="A1368" s="3" t="s">
        <v>670</v>
      </c>
      <c r="B1368" s="3" t="s">
        <v>5791</v>
      </c>
      <c r="C1368" s="3" t="s">
        <v>5789</v>
      </c>
      <c r="D1368" s="3" t="s">
        <v>8559</v>
      </c>
      <c r="E1368" s="3" t="s">
        <v>5790</v>
      </c>
      <c r="F1368" s="3" t="s">
        <v>9131</v>
      </c>
      <c r="G1368" s="3" t="s">
        <v>35</v>
      </c>
      <c r="H1368" s="3"/>
      <c r="I1368" s="3"/>
      <c r="J1368" s="3"/>
    </row>
    <row r="1369" spans="1:10" ht="102">
      <c r="A1369" s="3" t="s">
        <v>5508</v>
      </c>
      <c r="B1369" s="3" t="s">
        <v>5802</v>
      </c>
      <c r="C1369" s="3" t="s">
        <v>12013</v>
      </c>
      <c r="D1369" s="3" t="s">
        <v>8559</v>
      </c>
      <c r="E1369" s="3" t="s">
        <v>5801</v>
      </c>
      <c r="F1369" s="3" t="s">
        <v>9272</v>
      </c>
      <c r="G1369" s="3" t="s">
        <v>5803</v>
      </c>
      <c r="H1369" s="3"/>
      <c r="I1369" s="3"/>
      <c r="J1369" s="3"/>
    </row>
    <row r="1370" spans="1:10" ht="85">
      <c r="A1370" s="3" t="s">
        <v>5005</v>
      </c>
      <c r="B1370" s="3" t="s">
        <v>5823</v>
      </c>
      <c r="C1370" s="3" t="s">
        <v>5821</v>
      </c>
      <c r="D1370" s="3" t="s">
        <v>8559</v>
      </c>
      <c r="E1370" s="3" t="s">
        <v>5822</v>
      </c>
      <c r="F1370" s="3" t="s">
        <v>9274</v>
      </c>
      <c r="G1370" s="3" t="s">
        <v>35</v>
      </c>
      <c r="H1370" s="3"/>
      <c r="I1370" s="3"/>
      <c r="J1370" s="3"/>
    </row>
    <row r="1371" spans="1:10" ht="51">
      <c r="A1371" s="3" t="s">
        <v>5028</v>
      </c>
      <c r="B1371" s="3" t="s">
        <v>1024</v>
      </c>
      <c r="C1371" s="3" t="s">
        <v>5852</v>
      </c>
      <c r="D1371" s="3" t="s">
        <v>8559</v>
      </c>
      <c r="E1371" s="3" t="s">
        <v>5853</v>
      </c>
      <c r="F1371" s="3" t="s">
        <v>8762</v>
      </c>
      <c r="G1371" s="3" t="s">
        <v>35</v>
      </c>
      <c r="H1371" s="3"/>
      <c r="I1371" s="3"/>
      <c r="J1371" s="3"/>
    </row>
    <row r="1372" spans="1:10" ht="85">
      <c r="A1372" s="3" t="s">
        <v>5432</v>
      </c>
      <c r="B1372" s="3" t="s">
        <v>5860</v>
      </c>
      <c r="C1372" s="3" t="s">
        <v>5859</v>
      </c>
      <c r="D1372" s="3" t="s">
        <v>8559</v>
      </c>
      <c r="E1372" s="3" t="s">
        <v>5861</v>
      </c>
      <c r="F1372" s="3" t="s">
        <v>9280</v>
      </c>
      <c r="G1372" s="3" t="s">
        <v>35</v>
      </c>
      <c r="H1372" s="3"/>
      <c r="I1372" s="3"/>
      <c r="J1372" s="3"/>
    </row>
    <row r="1373" spans="1:10" ht="17">
      <c r="A1373" s="3" t="s">
        <v>270</v>
      </c>
      <c r="B1373" s="3" t="s">
        <v>5866</v>
      </c>
      <c r="C1373" s="3" t="s">
        <v>5865</v>
      </c>
      <c r="D1373" s="3" t="s">
        <v>8559</v>
      </c>
      <c r="E1373" s="3" t="s">
        <v>1767</v>
      </c>
      <c r="F1373" s="3" t="s">
        <v>8857</v>
      </c>
      <c r="G1373" s="3" t="s">
        <v>35</v>
      </c>
      <c r="H1373" s="3"/>
      <c r="I1373" s="3"/>
      <c r="J1373" s="3"/>
    </row>
    <row r="1374" spans="1:10" ht="17">
      <c r="A1374" s="3" t="s">
        <v>112</v>
      </c>
      <c r="B1374" s="3" t="s">
        <v>5869</v>
      </c>
      <c r="C1374" s="3" t="s">
        <v>5867</v>
      </c>
      <c r="D1374" s="3" t="s">
        <v>8559</v>
      </c>
      <c r="E1374" s="3" t="s">
        <v>2535</v>
      </c>
      <c r="F1374" s="3" t="s">
        <v>8942</v>
      </c>
      <c r="G1374" s="3" t="s">
        <v>35</v>
      </c>
      <c r="H1374" s="3"/>
      <c r="I1374" s="3"/>
      <c r="J1374" s="3"/>
    </row>
    <row r="1375" spans="1:10" ht="51">
      <c r="A1375" s="3" t="s">
        <v>1248</v>
      </c>
      <c r="B1375" s="3" t="s">
        <v>6070</v>
      </c>
      <c r="C1375" s="3" t="s">
        <v>6068</v>
      </c>
      <c r="D1375" s="3" t="s">
        <v>8559</v>
      </c>
      <c r="E1375" s="3" t="s">
        <v>6071</v>
      </c>
      <c r="F1375" s="3" t="s">
        <v>9292</v>
      </c>
      <c r="G1375" s="3" t="s">
        <v>35</v>
      </c>
      <c r="H1375" s="3"/>
      <c r="I1375" s="3"/>
      <c r="J1375" s="3"/>
    </row>
    <row r="1376" spans="1:10" ht="102">
      <c r="A1376" s="3" t="s">
        <v>1741</v>
      </c>
      <c r="B1376" s="3" t="s">
        <v>6094</v>
      </c>
      <c r="C1376" s="3" t="s">
        <v>6093</v>
      </c>
      <c r="D1376" s="3" t="s">
        <v>8559</v>
      </c>
      <c r="E1376" s="3" t="s">
        <v>6095</v>
      </c>
      <c r="F1376" s="3" t="s">
        <v>8824</v>
      </c>
      <c r="G1376" s="3" t="s">
        <v>35</v>
      </c>
      <c r="H1376" s="3"/>
      <c r="I1376" s="3"/>
      <c r="J1376" s="3"/>
    </row>
    <row r="1377" spans="1:10" ht="34">
      <c r="A1377" s="3" t="s">
        <v>247</v>
      </c>
      <c r="B1377" s="3" t="s">
        <v>6104</v>
      </c>
      <c r="C1377" s="3" t="s">
        <v>6102</v>
      </c>
      <c r="D1377" s="3" t="s">
        <v>8559</v>
      </c>
      <c r="E1377" s="3" t="s">
        <v>6103</v>
      </c>
      <c r="F1377" s="3" t="s">
        <v>9295</v>
      </c>
      <c r="G1377" s="3" t="s">
        <v>35</v>
      </c>
      <c r="H1377" s="3"/>
      <c r="I1377" s="3"/>
      <c r="J1377" s="3"/>
    </row>
    <row r="1378" spans="1:10" ht="68">
      <c r="A1378" s="3" t="s">
        <v>3083</v>
      </c>
      <c r="B1378" s="3" t="s">
        <v>6123</v>
      </c>
      <c r="C1378" s="3" t="s">
        <v>12055</v>
      </c>
      <c r="D1378" s="3" t="s">
        <v>8559</v>
      </c>
      <c r="E1378" s="3" t="s">
        <v>6122</v>
      </c>
      <c r="F1378" s="3" t="s">
        <v>9129</v>
      </c>
      <c r="G1378" s="3" t="s">
        <v>5118</v>
      </c>
      <c r="H1378" s="3"/>
      <c r="I1378" s="3"/>
      <c r="J1378" s="3"/>
    </row>
    <row r="1379" spans="1:10" ht="34">
      <c r="A1379" s="3" t="s">
        <v>5191</v>
      </c>
      <c r="B1379" s="3" t="s">
        <v>6166</v>
      </c>
      <c r="C1379" s="3" t="s">
        <v>6164</v>
      </c>
      <c r="D1379" s="3" t="s">
        <v>8559</v>
      </c>
      <c r="E1379" s="3" t="s">
        <v>6165</v>
      </c>
      <c r="F1379" s="3" t="s">
        <v>8942</v>
      </c>
      <c r="G1379" s="3" t="s">
        <v>35</v>
      </c>
      <c r="H1379" s="3"/>
      <c r="I1379" s="3"/>
      <c r="J1379" s="3"/>
    </row>
    <row r="1380" spans="1:10" ht="34">
      <c r="A1380" s="3" t="s">
        <v>1104</v>
      </c>
      <c r="B1380" s="3" t="s">
        <v>6217</v>
      </c>
      <c r="C1380" s="3" t="s">
        <v>6215</v>
      </c>
      <c r="D1380" s="3" t="s">
        <v>8559</v>
      </c>
      <c r="E1380" s="3" t="s">
        <v>6216</v>
      </c>
      <c r="F1380" s="3" t="s">
        <v>8676</v>
      </c>
      <c r="G1380" s="3" t="s">
        <v>35</v>
      </c>
      <c r="H1380" s="3"/>
      <c r="I1380" s="3"/>
      <c r="J1380" s="3"/>
    </row>
    <row r="1381" spans="1:10" ht="34">
      <c r="A1381" s="3" t="s">
        <v>2913</v>
      </c>
      <c r="B1381" s="3" t="s">
        <v>6225</v>
      </c>
      <c r="C1381" s="3" t="s">
        <v>6223</v>
      </c>
      <c r="D1381" s="3" t="s">
        <v>8559</v>
      </c>
      <c r="E1381" s="3" t="s">
        <v>6224</v>
      </c>
      <c r="F1381" s="3" t="s">
        <v>9307</v>
      </c>
      <c r="G1381" s="3" t="s">
        <v>35</v>
      </c>
      <c r="H1381" s="3"/>
      <c r="I1381" s="3"/>
      <c r="J1381" s="3"/>
    </row>
    <row r="1382" spans="1:10" ht="51">
      <c r="A1382" s="3" t="s">
        <v>2631</v>
      </c>
      <c r="B1382" s="3" t="s">
        <v>6234</v>
      </c>
      <c r="C1382" s="3" t="s">
        <v>6232</v>
      </c>
      <c r="D1382" s="3" t="s">
        <v>8559</v>
      </c>
      <c r="E1382" s="3" t="s">
        <v>6233</v>
      </c>
      <c r="F1382" s="3" t="s">
        <v>9308</v>
      </c>
      <c r="G1382" s="3" t="s">
        <v>2634</v>
      </c>
      <c r="H1382" s="3"/>
      <c r="I1382" s="3"/>
      <c r="J1382" s="3"/>
    </row>
    <row r="1383" spans="1:10" ht="34">
      <c r="A1383" s="3" t="s">
        <v>6289</v>
      </c>
      <c r="B1383" s="3" t="s">
        <v>6292</v>
      </c>
      <c r="C1383" s="3" t="s">
        <v>12071</v>
      </c>
      <c r="D1383" s="3" t="s">
        <v>8559</v>
      </c>
      <c r="E1383" s="3" t="s">
        <v>6291</v>
      </c>
      <c r="F1383" s="3" t="s">
        <v>9313</v>
      </c>
      <c r="G1383" s="3" t="s">
        <v>6293</v>
      </c>
      <c r="H1383" s="3"/>
      <c r="I1383" s="3"/>
      <c r="J1383" s="3"/>
    </row>
    <row r="1384" spans="1:10" ht="34">
      <c r="A1384" s="3" t="s">
        <v>3300</v>
      </c>
      <c r="B1384" s="3" t="s">
        <v>6302</v>
      </c>
      <c r="C1384" s="3" t="s">
        <v>6300</v>
      </c>
      <c r="D1384" s="3" t="s">
        <v>8559</v>
      </c>
      <c r="E1384" s="3" t="s">
        <v>6301</v>
      </c>
      <c r="F1384" s="3" t="s">
        <v>9314</v>
      </c>
      <c r="G1384" s="3" t="s">
        <v>35</v>
      </c>
      <c r="H1384" s="3"/>
      <c r="I1384" s="3"/>
      <c r="J1384" s="3"/>
    </row>
    <row r="1385" spans="1:10" ht="34">
      <c r="A1385" s="3" t="s">
        <v>6309</v>
      </c>
      <c r="B1385" s="3" t="s">
        <v>6312</v>
      </c>
      <c r="C1385" s="3" t="s">
        <v>6310</v>
      </c>
      <c r="D1385" s="3" t="s">
        <v>8559</v>
      </c>
      <c r="E1385" s="3" t="s">
        <v>6311</v>
      </c>
      <c r="F1385" s="3" t="s">
        <v>9315</v>
      </c>
      <c r="G1385" s="3" t="s">
        <v>35</v>
      </c>
      <c r="H1385" s="3"/>
      <c r="I1385" s="3"/>
      <c r="J1385" s="3"/>
    </row>
    <row r="1386" spans="1:10" ht="102">
      <c r="A1386" s="3" t="s">
        <v>1582</v>
      </c>
      <c r="B1386" s="3" t="s">
        <v>6341</v>
      </c>
      <c r="C1386" s="3" t="s">
        <v>12076</v>
      </c>
      <c r="D1386" s="3" t="s">
        <v>8559</v>
      </c>
      <c r="E1386" s="3" t="s">
        <v>6340</v>
      </c>
      <c r="F1386" s="3" t="s">
        <v>9317</v>
      </c>
      <c r="G1386" s="3" t="s">
        <v>896</v>
      </c>
      <c r="H1386" s="3"/>
      <c r="I1386" s="3"/>
      <c r="J1386" s="3"/>
    </row>
    <row r="1387" spans="1:10" ht="51">
      <c r="A1387" s="3" t="s">
        <v>2163</v>
      </c>
      <c r="B1387" s="3" t="s">
        <v>6358</v>
      </c>
      <c r="C1387" s="3" t="s">
        <v>12081</v>
      </c>
      <c r="D1387" s="3" t="s">
        <v>8559</v>
      </c>
      <c r="E1387" s="3" t="s">
        <v>6357</v>
      </c>
      <c r="F1387" s="3" t="s">
        <v>9320</v>
      </c>
      <c r="G1387" s="3" t="s">
        <v>263</v>
      </c>
      <c r="H1387" s="3"/>
      <c r="I1387" s="3"/>
      <c r="J1387" s="3"/>
    </row>
    <row r="1388" spans="1:10" ht="34">
      <c r="A1388" s="3" t="s">
        <v>2954</v>
      </c>
      <c r="B1388" s="3" t="s">
        <v>6373</v>
      </c>
      <c r="C1388" s="3" t="s">
        <v>6372</v>
      </c>
      <c r="D1388" s="3" t="s">
        <v>8559</v>
      </c>
      <c r="E1388" s="3" t="s">
        <v>2535</v>
      </c>
      <c r="F1388" s="3" t="s">
        <v>8942</v>
      </c>
      <c r="G1388" s="3" t="s">
        <v>35</v>
      </c>
      <c r="H1388" s="3"/>
      <c r="I1388" s="3"/>
      <c r="J1388" s="3"/>
    </row>
    <row r="1389" spans="1:10" ht="34">
      <c r="A1389" s="3" t="s">
        <v>2705</v>
      </c>
      <c r="B1389" s="3" t="s">
        <v>6377</v>
      </c>
      <c r="C1389" s="3" t="s">
        <v>6375</v>
      </c>
      <c r="D1389" s="3" t="s">
        <v>8559</v>
      </c>
      <c r="E1389" s="3" t="s">
        <v>6376</v>
      </c>
      <c r="F1389" s="3" t="s">
        <v>8689</v>
      </c>
      <c r="G1389" s="3" t="s">
        <v>35</v>
      </c>
      <c r="H1389" s="3"/>
      <c r="I1389" s="3"/>
      <c r="J1389" s="3"/>
    </row>
    <row r="1390" spans="1:10" ht="34">
      <c r="A1390" s="3" t="s">
        <v>1741</v>
      </c>
      <c r="B1390" s="3" t="s">
        <v>6396</v>
      </c>
      <c r="C1390" s="3" t="s">
        <v>6394</v>
      </c>
      <c r="D1390" s="3" t="s">
        <v>8559</v>
      </c>
      <c r="E1390" s="3" t="s">
        <v>6395</v>
      </c>
      <c r="F1390" s="3" t="s">
        <v>9274</v>
      </c>
      <c r="G1390" s="3" t="s">
        <v>35</v>
      </c>
      <c r="H1390" s="3"/>
      <c r="I1390" s="3"/>
      <c r="J1390" s="3"/>
    </row>
    <row r="1391" spans="1:10" ht="51">
      <c r="A1391" s="3" t="s">
        <v>3286</v>
      </c>
      <c r="B1391" s="3" t="s">
        <v>6421</v>
      </c>
      <c r="C1391" s="3" t="s">
        <v>12087</v>
      </c>
      <c r="D1391" s="3" t="s">
        <v>8559</v>
      </c>
      <c r="E1391" s="3" t="s">
        <v>6420</v>
      </c>
      <c r="F1391" s="3" t="s">
        <v>9323</v>
      </c>
      <c r="G1391" s="3" t="s">
        <v>3754</v>
      </c>
      <c r="H1391" s="3"/>
      <c r="I1391" s="3"/>
      <c r="J1391" s="3"/>
    </row>
    <row r="1392" spans="1:10" ht="34">
      <c r="A1392" s="3" t="s">
        <v>3286</v>
      </c>
      <c r="B1392" s="3" t="s">
        <v>6421</v>
      </c>
      <c r="C1392" s="3" t="s">
        <v>12087</v>
      </c>
      <c r="D1392" s="3" t="s">
        <v>8559</v>
      </c>
      <c r="E1392" s="3" t="s">
        <v>6422</v>
      </c>
      <c r="F1392" s="3" t="s">
        <v>8762</v>
      </c>
      <c r="G1392" s="3" t="s">
        <v>3754</v>
      </c>
      <c r="H1392" s="3"/>
      <c r="I1392" s="3"/>
      <c r="J1392" s="3"/>
    </row>
    <row r="1393" spans="1:10" ht="68">
      <c r="A1393" s="3" t="s">
        <v>5985</v>
      </c>
      <c r="B1393" s="3" t="s">
        <v>6472</v>
      </c>
      <c r="C1393" s="3" t="s">
        <v>6471</v>
      </c>
      <c r="D1393" s="3" t="s">
        <v>8559</v>
      </c>
      <c r="E1393" s="3" t="s">
        <v>6473</v>
      </c>
      <c r="F1393" s="3" t="s">
        <v>9326</v>
      </c>
      <c r="G1393" s="3" t="s">
        <v>35</v>
      </c>
      <c r="H1393" s="3"/>
      <c r="I1393" s="3"/>
      <c r="J1393" s="3"/>
    </row>
    <row r="1394" spans="1:10" ht="51">
      <c r="A1394" s="3" t="s">
        <v>1300</v>
      </c>
      <c r="B1394" s="3" t="s">
        <v>6481</v>
      </c>
      <c r="C1394" s="3" t="s">
        <v>6479</v>
      </c>
      <c r="D1394" s="3" t="s">
        <v>8559</v>
      </c>
      <c r="E1394" s="3" t="s">
        <v>1767</v>
      </c>
      <c r="F1394" s="3" t="s">
        <v>8857</v>
      </c>
      <c r="G1394" s="3" t="s">
        <v>35</v>
      </c>
      <c r="H1394" s="3"/>
      <c r="I1394" s="3"/>
      <c r="J1394" s="3"/>
    </row>
    <row r="1395" spans="1:10" ht="85">
      <c r="A1395" s="3" t="s">
        <v>4174</v>
      </c>
      <c r="B1395" s="3" t="s">
        <v>6517</v>
      </c>
      <c r="C1395" s="3" t="s">
        <v>12099</v>
      </c>
      <c r="D1395" s="3" t="s">
        <v>8559</v>
      </c>
      <c r="E1395" s="3" t="s">
        <v>6516</v>
      </c>
      <c r="F1395" s="3" t="s">
        <v>9332</v>
      </c>
      <c r="G1395" s="3" t="s">
        <v>1160</v>
      </c>
      <c r="H1395" s="3"/>
      <c r="I1395" s="3"/>
      <c r="J1395" s="3"/>
    </row>
    <row r="1396" spans="1:10" ht="68">
      <c r="A1396" s="3" t="s">
        <v>739</v>
      </c>
      <c r="B1396" s="3" t="s">
        <v>6526</v>
      </c>
      <c r="C1396" s="3" t="s">
        <v>12100</v>
      </c>
      <c r="D1396" s="3" t="s">
        <v>8559</v>
      </c>
      <c r="E1396" s="3" t="s">
        <v>6525</v>
      </c>
      <c r="F1396" s="3" t="s">
        <v>9334</v>
      </c>
      <c r="G1396" s="3" t="s">
        <v>6527</v>
      </c>
      <c r="H1396" s="3"/>
      <c r="I1396" s="3"/>
      <c r="J1396" s="3"/>
    </row>
    <row r="1397" spans="1:10" ht="51">
      <c r="A1397" s="3" t="s">
        <v>3851</v>
      </c>
      <c r="B1397" s="3" t="s">
        <v>6625</v>
      </c>
      <c r="C1397" s="3" t="s">
        <v>6623</v>
      </c>
      <c r="D1397" s="3" t="s">
        <v>8559</v>
      </c>
      <c r="E1397" s="3" t="s">
        <v>6624</v>
      </c>
      <c r="F1397" s="3" t="s">
        <v>9100</v>
      </c>
      <c r="G1397" s="3" t="s">
        <v>35</v>
      </c>
      <c r="H1397" s="3"/>
      <c r="I1397" s="3"/>
      <c r="J1397" s="3"/>
    </row>
    <row r="1398" spans="1:10" ht="34">
      <c r="A1398" s="3" t="s">
        <v>6666</v>
      </c>
      <c r="B1398" s="3" t="s">
        <v>6669</v>
      </c>
      <c r="C1398" s="3" t="s">
        <v>6667</v>
      </c>
      <c r="D1398" s="3" t="s">
        <v>8559</v>
      </c>
      <c r="E1398" s="3" t="s">
        <v>6668</v>
      </c>
      <c r="F1398" s="3" t="s">
        <v>9342</v>
      </c>
      <c r="G1398" s="3" t="s">
        <v>35</v>
      </c>
      <c r="H1398" s="3"/>
      <c r="I1398" s="3"/>
      <c r="J1398" s="3"/>
    </row>
    <row r="1399" spans="1:10" ht="51">
      <c r="A1399" s="3" t="s">
        <v>6692</v>
      </c>
      <c r="B1399" s="3" t="s">
        <v>6695</v>
      </c>
      <c r="C1399" s="3" t="s">
        <v>12122</v>
      </c>
      <c r="D1399" s="3" t="s">
        <v>8559</v>
      </c>
      <c r="E1399" s="3" t="s">
        <v>6694</v>
      </c>
      <c r="F1399" s="3" t="s">
        <v>8689</v>
      </c>
      <c r="G1399" s="3" t="s">
        <v>268</v>
      </c>
      <c r="H1399" s="3"/>
      <c r="I1399" s="3"/>
      <c r="J1399" s="3"/>
    </row>
    <row r="1400" spans="1:10" ht="51">
      <c r="A1400" s="3" t="s">
        <v>8</v>
      </c>
      <c r="B1400" s="3" t="s">
        <v>6733</v>
      </c>
      <c r="C1400" s="3" t="s">
        <v>6731</v>
      </c>
      <c r="D1400" s="3" t="s">
        <v>8559</v>
      </c>
      <c r="E1400" s="3" t="s">
        <v>6732</v>
      </c>
      <c r="F1400" s="3" t="s">
        <v>8667</v>
      </c>
      <c r="G1400" s="3" t="s">
        <v>35</v>
      </c>
      <c r="H1400" s="3"/>
      <c r="I1400" s="3"/>
      <c r="J1400" s="3"/>
    </row>
    <row r="1401" spans="1:10" ht="68">
      <c r="A1401" s="3" t="s">
        <v>2891</v>
      </c>
      <c r="B1401" s="3" t="s">
        <v>6736</v>
      </c>
      <c r="C1401" s="3" t="s">
        <v>6734</v>
      </c>
      <c r="D1401" s="3" t="s">
        <v>8559</v>
      </c>
      <c r="E1401" s="3" t="s">
        <v>6735</v>
      </c>
      <c r="F1401" s="3" t="s">
        <v>9274</v>
      </c>
      <c r="G1401" s="3" t="s">
        <v>35</v>
      </c>
      <c r="H1401" s="3"/>
      <c r="I1401" s="3"/>
      <c r="J1401" s="3"/>
    </row>
    <row r="1402" spans="1:10" ht="68">
      <c r="A1402" s="3" t="s">
        <v>1499</v>
      </c>
      <c r="B1402" s="3" t="s">
        <v>6745</v>
      </c>
      <c r="C1402" s="3" t="s">
        <v>6743</v>
      </c>
      <c r="D1402" s="3" t="s">
        <v>8559</v>
      </c>
      <c r="E1402" s="3" t="s">
        <v>6744</v>
      </c>
      <c r="F1402" s="3" t="s">
        <v>8857</v>
      </c>
      <c r="G1402" s="3" t="s">
        <v>35</v>
      </c>
      <c r="H1402" s="3"/>
      <c r="I1402" s="3"/>
      <c r="J1402" s="3"/>
    </row>
    <row r="1403" spans="1:10" ht="68">
      <c r="A1403" s="3" t="s">
        <v>5393</v>
      </c>
      <c r="B1403" s="3" t="s">
        <v>6781</v>
      </c>
      <c r="C1403" s="3" t="s">
        <v>6779</v>
      </c>
      <c r="D1403" s="3" t="s">
        <v>8559</v>
      </c>
      <c r="E1403" s="3" t="s">
        <v>6783</v>
      </c>
      <c r="F1403" s="3" t="s">
        <v>9353</v>
      </c>
      <c r="G1403" s="3" t="s">
        <v>35</v>
      </c>
      <c r="H1403" s="3"/>
      <c r="I1403" s="3"/>
      <c r="J1403" s="3"/>
    </row>
    <row r="1404" spans="1:10" ht="34">
      <c r="A1404" s="3" t="s">
        <v>6504</v>
      </c>
      <c r="B1404" s="3" t="s">
        <v>6787</v>
      </c>
      <c r="C1404" s="3" t="s">
        <v>6786</v>
      </c>
      <c r="D1404" s="3" t="s">
        <v>8559</v>
      </c>
      <c r="E1404" s="3" t="s">
        <v>6788</v>
      </c>
      <c r="F1404" s="3" t="s">
        <v>8762</v>
      </c>
      <c r="G1404" s="3" t="s">
        <v>35</v>
      </c>
      <c r="H1404" s="3"/>
      <c r="I1404" s="3"/>
      <c r="J1404" s="3"/>
    </row>
    <row r="1405" spans="1:10" ht="68">
      <c r="A1405" s="3" t="s">
        <v>5918</v>
      </c>
      <c r="B1405" s="3" t="s">
        <v>6876</v>
      </c>
      <c r="C1405" s="3" t="s">
        <v>12143</v>
      </c>
      <c r="D1405" s="3" t="s">
        <v>8559</v>
      </c>
      <c r="E1405" s="3" t="s">
        <v>6875</v>
      </c>
      <c r="F1405" s="3" t="s">
        <v>8969</v>
      </c>
      <c r="G1405" s="3" t="s">
        <v>6877</v>
      </c>
      <c r="H1405" s="3"/>
      <c r="I1405" s="3"/>
      <c r="J1405" s="3"/>
    </row>
    <row r="1406" spans="1:10" ht="51">
      <c r="A1406" s="3" t="s">
        <v>1612</v>
      </c>
      <c r="B1406" s="3" t="s">
        <v>6886</v>
      </c>
      <c r="C1406" s="3" t="s">
        <v>12144</v>
      </c>
      <c r="D1406" s="3" t="s">
        <v>8559</v>
      </c>
      <c r="E1406" s="3" t="s">
        <v>6885</v>
      </c>
      <c r="F1406" s="3" t="s">
        <v>9363</v>
      </c>
      <c r="G1406" s="3" t="s">
        <v>2426</v>
      </c>
      <c r="H1406" s="3"/>
      <c r="I1406" s="3"/>
      <c r="J1406" s="3"/>
    </row>
    <row r="1407" spans="1:10" ht="51">
      <c r="A1407" s="3" t="s">
        <v>5432</v>
      </c>
      <c r="B1407" s="3" t="s">
        <v>6979</v>
      </c>
      <c r="C1407" s="3" t="s">
        <v>6978</v>
      </c>
      <c r="D1407" s="3" t="s">
        <v>8559</v>
      </c>
      <c r="E1407" s="3" t="s">
        <v>1767</v>
      </c>
      <c r="F1407" s="3" t="s">
        <v>8857</v>
      </c>
      <c r="G1407" s="3" t="s">
        <v>35</v>
      </c>
      <c r="H1407" s="3"/>
      <c r="I1407" s="3"/>
      <c r="J1407" s="3"/>
    </row>
    <row r="1408" spans="1:10" ht="68">
      <c r="A1408" s="3" t="s">
        <v>1494</v>
      </c>
      <c r="B1408" s="3" t="s">
        <v>6986</v>
      </c>
      <c r="C1408" s="3" t="s">
        <v>12161</v>
      </c>
      <c r="D1408" s="3" t="s">
        <v>8559</v>
      </c>
      <c r="E1408" s="3" t="s">
        <v>6985</v>
      </c>
      <c r="F1408" s="3" t="s">
        <v>9373</v>
      </c>
      <c r="G1408" s="3" t="s">
        <v>6987</v>
      </c>
      <c r="H1408" s="3"/>
      <c r="I1408" s="3"/>
      <c r="J1408" s="3"/>
    </row>
    <row r="1409" spans="1:10" ht="51">
      <c r="A1409" s="3" t="s">
        <v>1400</v>
      </c>
      <c r="B1409" s="3" t="s">
        <v>7081</v>
      </c>
      <c r="C1409" s="3" t="s">
        <v>7080</v>
      </c>
      <c r="D1409" s="3" t="s">
        <v>8559</v>
      </c>
      <c r="E1409" s="3" t="s">
        <v>7082</v>
      </c>
      <c r="F1409" s="3" t="s">
        <v>8835</v>
      </c>
      <c r="G1409" s="3" t="s">
        <v>35</v>
      </c>
      <c r="H1409" s="3"/>
      <c r="I1409" s="3"/>
      <c r="J1409" s="3"/>
    </row>
    <row r="1410" spans="1:10" ht="51">
      <c r="A1410" s="3" t="s">
        <v>2469</v>
      </c>
      <c r="B1410" s="3" t="s">
        <v>1661</v>
      </c>
      <c r="C1410" s="3" t="s">
        <v>7098</v>
      </c>
      <c r="D1410" s="3" t="s">
        <v>8559</v>
      </c>
      <c r="E1410" s="3" t="s">
        <v>7099</v>
      </c>
      <c r="F1410" s="3" t="s">
        <v>8791</v>
      </c>
      <c r="G1410" s="3" t="s">
        <v>35</v>
      </c>
      <c r="H1410" s="3"/>
      <c r="I1410" s="3"/>
      <c r="J1410" s="3"/>
    </row>
    <row r="1411" spans="1:10" ht="34">
      <c r="A1411" s="3" t="s">
        <v>1469</v>
      </c>
      <c r="B1411" s="3" t="s">
        <v>7139</v>
      </c>
      <c r="C1411" s="3" t="s">
        <v>7137</v>
      </c>
      <c r="D1411" s="3" t="s">
        <v>8559</v>
      </c>
      <c r="E1411" s="3" t="s">
        <v>7138</v>
      </c>
      <c r="F1411" s="3" t="s">
        <v>8846</v>
      </c>
      <c r="G1411" s="3" t="s">
        <v>35</v>
      </c>
      <c r="H1411" s="3"/>
      <c r="I1411" s="3"/>
      <c r="J1411" s="3"/>
    </row>
    <row r="1412" spans="1:10" ht="51">
      <c r="A1412" s="3" t="s">
        <v>1389</v>
      </c>
      <c r="B1412" s="3" t="s">
        <v>7156</v>
      </c>
      <c r="C1412" s="3" t="s">
        <v>12182</v>
      </c>
      <c r="D1412" s="3" t="s">
        <v>8559</v>
      </c>
      <c r="E1412" s="3" t="s">
        <v>7155</v>
      </c>
      <c r="F1412" s="3" t="s">
        <v>9227</v>
      </c>
      <c r="G1412" s="3" t="s">
        <v>9587</v>
      </c>
      <c r="H1412" s="3"/>
      <c r="I1412" s="3"/>
      <c r="J1412" s="3"/>
    </row>
    <row r="1413" spans="1:10" ht="51">
      <c r="A1413" s="3" t="s">
        <v>6915</v>
      </c>
      <c r="B1413" s="3" t="s">
        <v>7201</v>
      </c>
      <c r="C1413" s="3" t="s">
        <v>7199</v>
      </c>
      <c r="D1413" s="3" t="s">
        <v>8559</v>
      </c>
      <c r="E1413" s="3" t="s">
        <v>7200</v>
      </c>
      <c r="F1413" s="3" t="s">
        <v>9389</v>
      </c>
      <c r="G1413" s="3" t="s">
        <v>35</v>
      </c>
      <c r="H1413" s="3"/>
      <c r="I1413" s="3"/>
      <c r="J1413" s="3"/>
    </row>
    <row r="1414" spans="1:10" ht="51">
      <c r="A1414" s="3" t="s">
        <v>2182</v>
      </c>
      <c r="B1414" s="3" t="s">
        <v>7280</v>
      </c>
      <c r="C1414" s="3" t="s">
        <v>7278</v>
      </c>
      <c r="D1414" s="3" t="s">
        <v>8559</v>
      </c>
      <c r="E1414" s="3" t="s">
        <v>7279</v>
      </c>
      <c r="F1414" s="3" t="s">
        <v>9399</v>
      </c>
      <c r="G1414" s="3" t="s">
        <v>35</v>
      </c>
      <c r="H1414" s="3"/>
      <c r="I1414" s="3"/>
      <c r="J1414" s="3"/>
    </row>
    <row r="1415" spans="1:10" ht="51">
      <c r="A1415" s="3" t="s">
        <v>2182</v>
      </c>
      <c r="B1415" s="3" t="s">
        <v>7280</v>
      </c>
      <c r="C1415" s="3" t="s">
        <v>7278</v>
      </c>
      <c r="D1415" s="3" t="s">
        <v>8559</v>
      </c>
      <c r="E1415" s="3" t="s">
        <v>7281</v>
      </c>
      <c r="F1415" s="3" t="s">
        <v>9400</v>
      </c>
      <c r="G1415" s="3" t="s">
        <v>35</v>
      </c>
      <c r="H1415" s="3"/>
      <c r="I1415" s="3"/>
      <c r="J1415" s="3"/>
    </row>
    <row r="1416" spans="1:10" ht="51">
      <c r="A1416" s="3" t="s">
        <v>117</v>
      </c>
      <c r="B1416" s="3" t="s">
        <v>7311</v>
      </c>
      <c r="C1416" s="3" t="s">
        <v>12211</v>
      </c>
      <c r="D1416" s="3" t="s">
        <v>8559</v>
      </c>
      <c r="E1416" s="3" t="s">
        <v>7310</v>
      </c>
      <c r="F1416" s="3" t="s">
        <v>9403</v>
      </c>
      <c r="G1416" s="3" t="s">
        <v>12</v>
      </c>
      <c r="H1416" s="3"/>
      <c r="I1416" s="3"/>
      <c r="J1416" s="3"/>
    </row>
    <row r="1417" spans="1:10" ht="34">
      <c r="A1417" s="3" t="s">
        <v>1972</v>
      </c>
      <c r="B1417" s="3" t="s">
        <v>7382</v>
      </c>
      <c r="C1417" s="3" t="s">
        <v>7380</v>
      </c>
      <c r="D1417" s="3" t="s">
        <v>8559</v>
      </c>
      <c r="E1417" s="3" t="s">
        <v>2535</v>
      </c>
      <c r="F1417" s="3" t="s">
        <v>8942</v>
      </c>
      <c r="G1417" s="3" t="s">
        <v>35</v>
      </c>
      <c r="H1417" s="3"/>
      <c r="I1417" s="3"/>
      <c r="J1417" s="3"/>
    </row>
    <row r="1418" spans="1:10" ht="34">
      <c r="A1418" s="3" t="s">
        <v>2261</v>
      </c>
      <c r="B1418" s="3" t="s">
        <v>7412</v>
      </c>
      <c r="C1418" s="3" t="s">
        <v>7411</v>
      </c>
      <c r="D1418" s="3" t="s">
        <v>8559</v>
      </c>
      <c r="E1418" s="3" t="s">
        <v>2663</v>
      </c>
      <c r="F1418" s="3" t="s">
        <v>8942</v>
      </c>
      <c r="G1418" s="3" t="s">
        <v>35</v>
      </c>
      <c r="H1418" s="3"/>
      <c r="I1418" s="3"/>
      <c r="J1418" s="3"/>
    </row>
    <row r="1419" spans="1:10" ht="51">
      <c r="A1419" s="3" t="s">
        <v>2693</v>
      </c>
      <c r="B1419" s="3" t="s">
        <v>7426</v>
      </c>
      <c r="C1419" s="3" t="s">
        <v>7424</v>
      </c>
      <c r="D1419" s="3" t="s">
        <v>8559</v>
      </c>
      <c r="E1419" s="3" t="s">
        <v>7425</v>
      </c>
      <c r="F1419" s="3" t="s">
        <v>9412</v>
      </c>
      <c r="G1419" s="3" t="s">
        <v>35</v>
      </c>
      <c r="H1419" s="3"/>
      <c r="I1419" s="3"/>
      <c r="J1419" s="3"/>
    </row>
    <row r="1420" spans="1:10" ht="51">
      <c r="A1420" s="3" t="s">
        <v>2373</v>
      </c>
      <c r="B1420" s="3" t="s">
        <v>7435</v>
      </c>
      <c r="C1420" s="3" t="s">
        <v>7433</v>
      </c>
      <c r="D1420" s="3" t="s">
        <v>8559</v>
      </c>
      <c r="E1420" s="3" t="s">
        <v>7434</v>
      </c>
      <c r="F1420" s="3" t="s">
        <v>9413</v>
      </c>
      <c r="G1420" s="3" t="s">
        <v>35</v>
      </c>
      <c r="H1420" s="3"/>
      <c r="I1420" s="3"/>
      <c r="J1420" s="3"/>
    </row>
    <row r="1421" spans="1:10" ht="68">
      <c r="A1421" s="3" t="s">
        <v>953</v>
      </c>
      <c r="B1421" s="3" t="s">
        <v>7494</v>
      </c>
      <c r="C1421" s="3" t="s">
        <v>12236</v>
      </c>
      <c r="D1421" s="3" t="s">
        <v>8559</v>
      </c>
      <c r="E1421" s="3" t="s">
        <v>7493</v>
      </c>
      <c r="F1421" s="3" t="s">
        <v>9418</v>
      </c>
      <c r="G1421" s="3" t="s">
        <v>7495</v>
      </c>
      <c r="H1421" s="3"/>
      <c r="I1421" s="3"/>
      <c r="J1421" s="3"/>
    </row>
    <row r="1422" spans="1:10" ht="68">
      <c r="A1422" s="3" t="s">
        <v>1009</v>
      </c>
      <c r="B1422" s="3" t="s">
        <v>7622</v>
      </c>
      <c r="C1422" s="3" t="s">
        <v>12252</v>
      </c>
      <c r="D1422" s="3" t="s">
        <v>8559</v>
      </c>
      <c r="E1422" s="3" t="s">
        <v>7623</v>
      </c>
      <c r="F1422" s="3" t="s">
        <v>9429</v>
      </c>
      <c r="G1422" s="3" t="s">
        <v>420</v>
      </c>
      <c r="H1422" s="3"/>
      <c r="I1422" s="3"/>
      <c r="J1422" s="3"/>
    </row>
    <row r="1423" spans="1:10" ht="34">
      <c r="A1423" s="3" t="s">
        <v>3944</v>
      </c>
      <c r="B1423" s="3" t="s">
        <v>7640</v>
      </c>
      <c r="C1423" s="3" t="s">
        <v>7638</v>
      </c>
      <c r="D1423" s="3" t="s">
        <v>8559</v>
      </c>
      <c r="E1423" s="3" t="s">
        <v>7639</v>
      </c>
      <c r="F1423" s="3" t="s">
        <v>8605</v>
      </c>
      <c r="G1423" s="3" t="s">
        <v>35</v>
      </c>
      <c r="H1423" s="3"/>
      <c r="I1423" s="3"/>
      <c r="J1423" s="3"/>
    </row>
    <row r="1424" spans="1:10" ht="68">
      <c r="A1424" s="3" t="s">
        <v>5417</v>
      </c>
      <c r="B1424" s="3" t="s">
        <v>7685</v>
      </c>
      <c r="C1424" s="3" t="s">
        <v>7683</v>
      </c>
      <c r="D1424" s="3" t="s">
        <v>8559</v>
      </c>
      <c r="E1424" s="3" t="s">
        <v>7684</v>
      </c>
      <c r="F1424" s="3" t="s">
        <v>8824</v>
      </c>
      <c r="G1424" s="3" t="s">
        <v>35</v>
      </c>
      <c r="H1424" s="3"/>
      <c r="I1424" s="3"/>
      <c r="J1424" s="3"/>
    </row>
    <row r="1425" spans="1:10" ht="68">
      <c r="A1425" s="3" t="s">
        <v>190</v>
      </c>
      <c r="B1425" s="3" t="s">
        <v>7733</v>
      </c>
      <c r="C1425" s="3" t="s">
        <v>7731</v>
      </c>
      <c r="D1425" s="3" t="s">
        <v>8559</v>
      </c>
      <c r="E1425" s="3" t="s">
        <v>7732</v>
      </c>
      <c r="F1425" s="3" t="s">
        <v>9437</v>
      </c>
      <c r="G1425" s="3" t="s">
        <v>35</v>
      </c>
      <c r="H1425" s="3"/>
      <c r="I1425" s="3"/>
      <c r="J1425" s="3"/>
    </row>
    <row r="1426" spans="1:10" ht="51">
      <c r="A1426" s="3" t="s">
        <v>2252</v>
      </c>
      <c r="B1426" s="3" t="s">
        <v>7763</v>
      </c>
      <c r="C1426" s="3" t="s">
        <v>7761</v>
      </c>
      <c r="D1426" s="3" t="s">
        <v>8559</v>
      </c>
      <c r="E1426" s="3" t="s">
        <v>7762</v>
      </c>
      <c r="F1426" s="3" t="s">
        <v>9274</v>
      </c>
      <c r="G1426" s="3" t="s">
        <v>35</v>
      </c>
      <c r="H1426" s="3"/>
      <c r="I1426" s="3"/>
      <c r="J1426" s="3"/>
    </row>
    <row r="1427" spans="1:10" ht="51">
      <c r="A1427" s="3" t="s">
        <v>1078</v>
      </c>
      <c r="B1427" s="3" t="s">
        <v>7862</v>
      </c>
      <c r="C1427" s="3" t="s">
        <v>7860</v>
      </c>
      <c r="D1427" s="3" t="s">
        <v>8559</v>
      </c>
      <c r="E1427" s="3" t="s">
        <v>7861</v>
      </c>
      <c r="F1427" s="3" t="s">
        <v>8857</v>
      </c>
      <c r="G1427" s="3" t="s">
        <v>35</v>
      </c>
      <c r="H1427" s="3"/>
      <c r="I1427" s="3"/>
      <c r="J1427" s="3"/>
    </row>
    <row r="1428" spans="1:10" ht="68">
      <c r="A1428" s="3" t="s">
        <v>1268</v>
      </c>
      <c r="B1428" s="3" t="s">
        <v>7880</v>
      </c>
      <c r="C1428" s="3" t="s">
        <v>7878</v>
      </c>
      <c r="D1428" s="3" t="s">
        <v>8559</v>
      </c>
      <c r="E1428" s="3" t="s">
        <v>7879</v>
      </c>
      <c r="F1428" s="3" t="s">
        <v>9449</v>
      </c>
      <c r="G1428" s="3" t="s">
        <v>35</v>
      </c>
      <c r="H1428" s="3"/>
      <c r="I1428" s="3"/>
      <c r="J1428" s="3"/>
    </row>
    <row r="1429" spans="1:10" ht="51">
      <c r="A1429" s="3" t="s">
        <v>6534</v>
      </c>
      <c r="B1429" s="3" t="s">
        <v>7930</v>
      </c>
      <c r="C1429" s="3" t="s">
        <v>7929</v>
      </c>
      <c r="D1429" s="3" t="s">
        <v>8559</v>
      </c>
      <c r="E1429" s="3" t="s">
        <v>2535</v>
      </c>
      <c r="F1429" s="3" t="s">
        <v>8942</v>
      </c>
      <c r="G1429" s="3" t="s">
        <v>35</v>
      </c>
      <c r="H1429" s="3"/>
      <c r="I1429" s="3"/>
      <c r="J1429" s="3"/>
    </row>
    <row r="1430" spans="1:10" ht="34">
      <c r="A1430" s="3" t="s">
        <v>2631</v>
      </c>
      <c r="B1430" s="3" t="s">
        <v>7942</v>
      </c>
      <c r="C1430" s="3" t="s">
        <v>7941</v>
      </c>
      <c r="D1430" s="3" t="s">
        <v>8559</v>
      </c>
      <c r="E1430" s="3" t="s">
        <v>1767</v>
      </c>
      <c r="F1430" s="3" t="s">
        <v>8857</v>
      </c>
      <c r="G1430" s="3" t="s">
        <v>35</v>
      </c>
      <c r="H1430" s="3"/>
      <c r="I1430" s="3"/>
      <c r="J1430" s="3"/>
    </row>
    <row r="1431" spans="1:10" ht="51">
      <c r="A1431" s="3" t="s">
        <v>407</v>
      </c>
      <c r="B1431" s="3" t="s">
        <v>7974</v>
      </c>
      <c r="C1431" s="3" t="s">
        <v>7972</v>
      </c>
      <c r="D1431" s="3" t="s">
        <v>8559</v>
      </c>
      <c r="E1431" s="3" t="s">
        <v>7973</v>
      </c>
      <c r="F1431" s="3" t="s">
        <v>9458</v>
      </c>
      <c r="G1431" s="3" t="s">
        <v>35</v>
      </c>
      <c r="H1431" s="3"/>
      <c r="I1431" s="3"/>
      <c r="J1431" s="3"/>
    </row>
    <row r="1432" spans="1:10" ht="34">
      <c r="A1432" s="3" t="s">
        <v>5417</v>
      </c>
      <c r="B1432" s="3" t="s">
        <v>8003</v>
      </c>
      <c r="C1432" s="3" t="s">
        <v>8001</v>
      </c>
      <c r="D1432" s="3" t="s">
        <v>8559</v>
      </c>
      <c r="E1432" s="3" t="s">
        <v>8002</v>
      </c>
      <c r="F1432" s="3" t="s">
        <v>9227</v>
      </c>
      <c r="G1432" s="3" t="s">
        <v>35</v>
      </c>
      <c r="H1432" s="3"/>
      <c r="I1432" s="3"/>
      <c r="J1432" s="3"/>
    </row>
    <row r="1433" spans="1:10" ht="68">
      <c r="A1433" s="3" t="s">
        <v>291</v>
      </c>
      <c r="B1433" s="3" t="s">
        <v>8067</v>
      </c>
      <c r="C1433" s="3" t="s">
        <v>8066</v>
      </c>
      <c r="D1433" s="3" t="s">
        <v>8559</v>
      </c>
      <c r="E1433" s="3" t="s">
        <v>8068</v>
      </c>
      <c r="F1433" s="3" t="s">
        <v>9460</v>
      </c>
      <c r="G1433" s="3" t="s">
        <v>35</v>
      </c>
      <c r="H1433" s="3"/>
      <c r="I1433" s="3"/>
      <c r="J1433" s="3"/>
    </row>
    <row r="1434" spans="1:10" ht="34">
      <c r="A1434" s="3" t="s">
        <v>539</v>
      </c>
      <c r="B1434" s="3" t="s">
        <v>8089</v>
      </c>
      <c r="C1434" s="3" t="s">
        <v>8088</v>
      </c>
      <c r="D1434" s="3" t="s">
        <v>8559</v>
      </c>
      <c r="E1434" s="3" t="s">
        <v>77</v>
      </c>
      <c r="F1434" s="3" t="s">
        <v>8727</v>
      </c>
      <c r="G1434" s="3" t="s">
        <v>35</v>
      </c>
      <c r="H1434" s="3"/>
      <c r="I1434" s="3"/>
      <c r="J1434" s="3"/>
    </row>
    <row r="1435" spans="1:10" ht="68">
      <c r="A1435" s="3" t="s">
        <v>1450</v>
      </c>
      <c r="B1435" s="3" t="s">
        <v>8098</v>
      </c>
      <c r="C1435" s="3" t="s">
        <v>8096</v>
      </c>
      <c r="D1435" s="3" t="s">
        <v>8559</v>
      </c>
      <c r="E1435" s="3" t="s">
        <v>8097</v>
      </c>
      <c r="F1435" s="3" t="s">
        <v>9280</v>
      </c>
      <c r="G1435" s="3" t="s">
        <v>2492</v>
      </c>
      <c r="H1435" s="3"/>
      <c r="I1435" s="3"/>
      <c r="J1435" s="3"/>
    </row>
    <row r="1436" spans="1:10" ht="85">
      <c r="A1436" s="3" t="s">
        <v>988</v>
      </c>
      <c r="B1436" s="3" t="s">
        <v>8109</v>
      </c>
      <c r="C1436" s="3" t="s">
        <v>12318</v>
      </c>
      <c r="D1436" s="3" t="s">
        <v>8559</v>
      </c>
      <c r="E1436" s="3" t="s">
        <v>8108</v>
      </c>
      <c r="F1436" s="3" t="s">
        <v>9463</v>
      </c>
      <c r="G1436" s="3" t="s">
        <v>3392</v>
      </c>
      <c r="H1436" s="3"/>
      <c r="I1436" s="3"/>
      <c r="J1436" s="3"/>
    </row>
    <row r="1437" spans="1:10" ht="34">
      <c r="A1437" s="3" t="s">
        <v>2240</v>
      </c>
      <c r="B1437" s="3" t="s">
        <v>8126</v>
      </c>
      <c r="C1437" s="3" t="s">
        <v>8124</v>
      </c>
      <c r="D1437" s="3" t="s">
        <v>8559</v>
      </c>
      <c r="E1437" s="3" t="s">
        <v>8125</v>
      </c>
      <c r="F1437" s="3" t="s">
        <v>9467</v>
      </c>
      <c r="G1437" s="3" t="s">
        <v>35</v>
      </c>
      <c r="H1437" s="3"/>
      <c r="I1437" s="3"/>
      <c r="J1437" s="3"/>
    </row>
    <row r="1438" spans="1:10" ht="34">
      <c r="A1438" s="3" t="s">
        <v>2240</v>
      </c>
      <c r="B1438" s="3" t="s">
        <v>8126</v>
      </c>
      <c r="C1438" s="3" t="s">
        <v>8124</v>
      </c>
      <c r="D1438" s="3" t="s">
        <v>8559</v>
      </c>
      <c r="E1438" s="3" t="s">
        <v>8127</v>
      </c>
      <c r="F1438" s="3" t="s">
        <v>9167</v>
      </c>
      <c r="G1438" s="3" t="s">
        <v>35</v>
      </c>
      <c r="H1438" s="3"/>
      <c r="I1438" s="3"/>
      <c r="J1438" s="3"/>
    </row>
    <row r="1439" spans="1:10" ht="34">
      <c r="A1439" s="3" t="s">
        <v>784</v>
      </c>
      <c r="B1439" s="3" t="s">
        <v>8170</v>
      </c>
      <c r="C1439" s="3" t="s">
        <v>8168</v>
      </c>
      <c r="D1439" s="3" t="s">
        <v>8559</v>
      </c>
      <c r="E1439" s="3" t="s">
        <v>8169</v>
      </c>
      <c r="F1439" s="3" t="s">
        <v>8788</v>
      </c>
      <c r="G1439" s="3" t="s">
        <v>35</v>
      </c>
      <c r="H1439" s="3"/>
      <c r="I1439" s="3"/>
      <c r="J1439" s="3"/>
    </row>
    <row r="1440" spans="1:10" ht="68">
      <c r="A1440" s="3" t="s">
        <v>1239</v>
      </c>
      <c r="B1440" s="3" t="s">
        <v>8173</v>
      </c>
      <c r="C1440" s="3" t="s">
        <v>8171</v>
      </c>
      <c r="D1440" s="3" t="s">
        <v>8559</v>
      </c>
      <c r="E1440" s="3" t="s">
        <v>6376</v>
      </c>
      <c r="F1440" s="3" t="s">
        <v>9474</v>
      </c>
      <c r="G1440" s="3" t="s">
        <v>35</v>
      </c>
      <c r="H1440" s="3"/>
      <c r="I1440" s="3"/>
      <c r="J1440" s="3"/>
    </row>
    <row r="1441" spans="1:10" ht="51">
      <c r="A1441" s="3" t="s">
        <v>3163</v>
      </c>
      <c r="B1441" s="3" t="s">
        <v>8221</v>
      </c>
      <c r="C1441" s="3" t="s">
        <v>8219</v>
      </c>
      <c r="D1441" s="3" t="s">
        <v>8559</v>
      </c>
      <c r="E1441" s="3" t="s">
        <v>8220</v>
      </c>
      <c r="F1441" s="3" t="s">
        <v>9478</v>
      </c>
      <c r="G1441" s="3" t="s">
        <v>35</v>
      </c>
      <c r="H1441" s="3"/>
      <c r="I1441" s="3"/>
      <c r="J1441" s="3"/>
    </row>
    <row r="1442" spans="1:10" ht="68">
      <c r="A1442" s="3" t="s">
        <v>3153</v>
      </c>
      <c r="B1442" s="3" t="s">
        <v>8226</v>
      </c>
      <c r="C1442" s="3" t="s">
        <v>8225</v>
      </c>
      <c r="D1442" s="3" t="s">
        <v>8559</v>
      </c>
      <c r="E1442" s="3" t="s">
        <v>8227</v>
      </c>
      <c r="F1442" s="3" t="s">
        <v>9480</v>
      </c>
      <c r="G1442" s="3" t="s">
        <v>35</v>
      </c>
      <c r="H1442" s="3"/>
      <c r="I1442" s="3"/>
      <c r="J1442" s="3"/>
    </row>
    <row r="1443" spans="1:10" ht="51">
      <c r="A1443" s="3" t="s">
        <v>380</v>
      </c>
      <c r="B1443" s="3" t="s">
        <v>8237</v>
      </c>
      <c r="C1443" s="3" t="s">
        <v>8235</v>
      </c>
      <c r="D1443" s="3" t="s">
        <v>8559</v>
      </c>
      <c r="E1443" s="3" t="s">
        <v>8238</v>
      </c>
      <c r="F1443" s="3" t="s">
        <v>9482</v>
      </c>
      <c r="G1443" s="3" t="s">
        <v>35</v>
      </c>
      <c r="H1443" s="3"/>
      <c r="I1443" s="3"/>
      <c r="J1443" s="3"/>
    </row>
    <row r="1444" spans="1:10" ht="68">
      <c r="A1444" s="3" t="s">
        <v>3286</v>
      </c>
      <c r="B1444" s="3" t="s">
        <v>8262</v>
      </c>
      <c r="C1444" s="3" t="s">
        <v>8260</v>
      </c>
      <c r="D1444" s="3" t="s">
        <v>8559</v>
      </c>
      <c r="E1444" s="3" t="s">
        <v>8261</v>
      </c>
      <c r="F1444" s="3" t="s">
        <v>9484</v>
      </c>
      <c r="G1444" s="3" t="s">
        <v>35</v>
      </c>
      <c r="H1444" s="3"/>
      <c r="I1444" s="3"/>
      <c r="J1444" s="3"/>
    </row>
    <row r="1445" spans="1:10" ht="34">
      <c r="A1445" s="3" t="s">
        <v>2298</v>
      </c>
      <c r="B1445" s="3" t="s">
        <v>8298</v>
      </c>
      <c r="C1445" s="3" t="s">
        <v>8296</v>
      </c>
      <c r="D1445" s="3" t="s">
        <v>8559</v>
      </c>
      <c r="E1445" s="3" t="s">
        <v>8297</v>
      </c>
      <c r="F1445" s="3" t="s">
        <v>9485</v>
      </c>
      <c r="G1445" s="3" t="s">
        <v>35</v>
      </c>
      <c r="H1445" s="3"/>
      <c r="I1445" s="3"/>
      <c r="J1445" s="3"/>
    </row>
    <row r="1446" spans="1:10" ht="68">
      <c r="A1446" s="3" t="s">
        <v>3314</v>
      </c>
      <c r="B1446" s="3" t="s">
        <v>8331</v>
      </c>
      <c r="C1446" s="3" t="s">
        <v>8329</v>
      </c>
      <c r="D1446" s="3" t="s">
        <v>8559</v>
      </c>
      <c r="E1446" s="3" t="s">
        <v>8330</v>
      </c>
      <c r="F1446" s="3" t="s">
        <v>8835</v>
      </c>
      <c r="G1446" s="3" t="s">
        <v>35</v>
      </c>
      <c r="H1446" s="3"/>
      <c r="I1446" s="3"/>
      <c r="J1446" s="3"/>
    </row>
    <row r="1447" spans="1:10" ht="51">
      <c r="A1447" s="3" t="s">
        <v>6553</v>
      </c>
      <c r="B1447" s="3" t="s">
        <v>8363</v>
      </c>
      <c r="C1447" s="3" t="s">
        <v>8362</v>
      </c>
      <c r="D1447" s="3" t="s">
        <v>8559</v>
      </c>
      <c r="E1447" s="3" t="s">
        <v>3312</v>
      </c>
      <c r="F1447" s="3" t="s">
        <v>8762</v>
      </c>
      <c r="G1447" s="3" t="s">
        <v>35</v>
      </c>
      <c r="H1447" s="3"/>
      <c r="I1447" s="3"/>
      <c r="J1447" s="3"/>
    </row>
    <row r="1448" spans="1:10" ht="34">
      <c r="A1448" s="3" t="s">
        <v>897</v>
      </c>
      <c r="B1448" s="3" t="s">
        <v>8414</v>
      </c>
      <c r="C1448" s="3" t="s">
        <v>8412</v>
      </c>
      <c r="D1448" s="3" t="s">
        <v>8559</v>
      </c>
      <c r="E1448" s="3" t="s">
        <v>8413</v>
      </c>
      <c r="F1448" s="3" t="s">
        <v>8969</v>
      </c>
      <c r="G1448" s="3" t="s">
        <v>35</v>
      </c>
      <c r="H1448" s="3"/>
      <c r="I1448" s="3"/>
      <c r="J1448" s="3"/>
    </row>
    <row r="1449" spans="1:10" ht="34">
      <c r="A1449" s="3" t="s">
        <v>389</v>
      </c>
      <c r="B1449" s="3" t="s">
        <v>392</v>
      </c>
      <c r="C1449" s="3" t="s">
        <v>8455</v>
      </c>
      <c r="D1449" s="3" t="s">
        <v>8559</v>
      </c>
      <c r="E1449" s="3" t="s">
        <v>8456</v>
      </c>
      <c r="F1449" s="3" t="s">
        <v>8660</v>
      </c>
      <c r="G1449" s="3" t="s">
        <v>35</v>
      </c>
      <c r="H1449" s="3"/>
      <c r="I1449" s="3"/>
      <c r="J1449" s="3"/>
    </row>
    <row r="1450" spans="1:10" ht="34">
      <c r="A1450" s="3" t="s">
        <v>1825</v>
      </c>
      <c r="B1450" s="3" t="s">
        <v>8461</v>
      </c>
      <c r="C1450" s="3" t="s">
        <v>12367</v>
      </c>
      <c r="D1450" s="3" t="s">
        <v>8559</v>
      </c>
      <c r="E1450" s="3" t="s">
        <v>8460</v>
      </c>
      <c r="F1450" s="3" t="s">
        <v>9498</v>
      </c>
      <c r="G1450" s="3" t="s">
        <v>984</v>
      </c>
      <c r="H1450" s="3"/>
      <c r="I1450" s="3"/>
      <c r="J1450" s="3"/>
    </row>
    <row r="1451" spans="1:10" ht="51">
      <c r="A1451" s="3" t="s">
        <v>804</v>
      </c>
      <c r="B1451" s="3" t="s">
        <v>8472</v>
      </c>
      <c r="C1451" s="3" t="s">
        <v>8470</v>
      </c>
      <c r="D1451" s="3" t="s">
        <v>8559</v>
      </c>
      <c r="E1451" s="3" t="s">
        <v>8471</v>
      </c>
      <c r="F1451" s="3" t="s">
        <v>9500</v>
      </c>
      <c r="G1451" s="3" t="s">
        <v>35</v>
      </c>
      <c r="H1451" s="3"/>
      <c r="I1451" s="3"/>
      <c r="J1451" s="3"/>
    </row>
    <row r="1452" spans="1:10" ht="34">
      <c r="A1452" s="3" t="s">
        <v>6553</v>
      </c>
      <c r="B1452" s="3" t="s">
        <v>8486</v>
      </c>
      <c r="C1452" s="3" t="s">
        <v>8484</v>
      </c>
      <c r="D1452" s="3" t="s">
        <v>8559</v>
      </c>
      <c r="E1452" s="3" t="s">
        <v>8485</v>
      </c>
      <c r="F1452" s="3" t="s">
        <v>9502</v>
      </c>
      <c r="G1452" s="3" t="s">
        <v>35</v>
      </c>
      <c r="H1452" s="3"/>
      <c r="I1452" s="3"/>
      <c r="J1452" s="3"/>
    </row>
    <row r="1453" spans="1:10" ht="34">
      <c r="A1453" s="3" t="s">
        <v>6553</v>
      </c>
      <c r="B1453" s="3" t="s">
        <v>8486</v>
      </c>
      <c r="C1453" s="3" t="s">
        <v>12370</v>
      </c>
      <c r="D1453" s="3" t="s">
        <v>8559</v>
      </c>
      <c r="E1453" s="3" t="s">
        <v>8487</v>
      </c>
      <c r="F1453" s="3" t="s">
        <v>8942</v>
      </c>
      <c r="G1453" s="3" t="s">
        <v>2435</v>
      </c>
      <c r="H1453" s="3"/>
      <c r="I1453" s="3"/>
      <c r="J1453" s="3"/>
    </row>
    <row r="1454" spans="1:10" ht="51">
      <c r="A1454" s="3" t="s">
        <v>2016</v>
      </c>
      <c r="B1454" s="3" t="s">
        <v>8514</v>
      </c>
      <c r="C1454" s="3" t="s">
        <v>12373</v>
      </c>
      <c r="D1454" s="3" t="s">
        <v>8559</v>
      </c>
      <c r="E1454" s="3" t="s">
        <v>8513</v>
      </c>
      <c r="F1454" s="3" t="s">
        <v>9507</v>
      </c>
      <c r="G1454" s="3" t="s">
        <v>4735</v>
      </c>
      <c r="H1454" s="3"/>
      <c r="I1454" s="3"/>
      <c r="J1454" s="3"/>
    </row>
    <row r="1455" spans="1:10" ht="34">
      <c r="A1455" s="3" t="s">
        <v>700</v>
      </c>
      <c r="B1455" s="3" t="s">
        <v>8532</v>
      </c>
      <c r="C1455" s="3" t="s">
        <v>8531</v>
      </c>
      <c r="D1455" s="3" t="s">
        <v>8559</v>
      </c>
      <c r="E1455" s="3" t="s">
        <v>8534</v>
      </c>
      <c r="F1455" s="3" t="s">
        <v>9510</v>
      </c>
      <c r="G1455" s="3" t="s">
        <v>35</v>
      </c>
      <c r="H1455" s="3"/>
      <c r="I1455" s="3"/>
      <c r="J1455" s="3"/>
    </row>
    <row r="1456" spans="1:10" ht="34">
      <c r="A1456" s="3" t="s">
        <v>20</v>
      </c>
      <c r="B1456" s="3" t="s">
        <v>23</v>
      </c>
      <c r="C1456" s="3" t="s">
        <v>21</v>
      </c>
      <c r="D1456" s="3" t="s">
        <v>8554</v>
      </c>
      <c r="E1456" s="3" t="s">
        <v>24</v>
      </c>
      <c r="F1456" s="3" t="s">
        <v>8575</v>
      </c>
      <c r="G1456" s="3" t="s">
        <v>35</v>
      </c>
      <c r="H1456" s="3"/>
      <c r="I1456" s="3"/>
      <c r="J1456" s="3"/>
    </row>
    <row r="1457" spans="1:10" ht="102">
      <c r="A1457" s="3" t="s">
        <v>26</v>
      </c>
      <c r="B1457" s="3" t="s">
        <v>28</v>
      </c>
      <c r="C1457" s="3" t="s">
        <v>11351</v>
      </c>
      <c r="D1457" s="3" t="s">
        <v>8554</v>
      </c>
      <c r="E1457" s="3" t="s">
        <v>27</v>
      </c>
      <c r="F1457" s="3" t="s">
        <v>8577</v>
      </c>
      <c r="G1457" s="3" t="s">
        <v>29</v>
      </c>
      <c r="H1457" s="3"/>
      <c r="I1457" s="3"/>
      <c r="J1457" s="3"/>
    </row>
    <row r="1458" spans="1:10" ht="34">
      <c r="A1458" s="3" t="s">
        <v>64</v>
      </c>
      <c r="B1458" s="3" t="s">
        <v>67</v>
      </c>
      <c r="C1458" s="3" t="s">
        <v>65</v>
      </c>
      <c r="D1458" s="3" t="s">
        <v>8554</v>
      </c>
      <c r="E1458" s="3" t="s">
        <v>66</v>
      </c>
      <c r="F1458" s="3" t="s">
        <v>8586</v>
      </c>
      <c r="G1458" s="3" t="s">
        <v>35</v>
      </c>
      <c r="H1458" s="3"/>
      <c r="I1458" s="3"/>
      <c r="J1458" s="3"/>
    </row>
    <row r="1459" spans="1:10" ht="34">
      <c r="A1459" s="3" t="s">
        <v>71</v>
      </c>
      <c r="B1459" s="3" t="s">
        <v>74</v>
      </c>
      <c r="C1459" s="3" t="s">
        <v>72</v>
      </c>
      <c r="D1459" s="3" t="s">
        <v>8554</v>
      </c>
      <c r="E1459" s="3" t="s">
        <v>73</v>
      </c>
      <c r="F1459" s="3" t="s">
        <v>8587</v>
      </c>
      <c r="G1459" s="3" t="s">
        <v>35</v>
      </c>
      <c r="H1459" s="3"/>
      <c r="I1459" s="3"/>
      <c r="J1459" s="3"/>
    </row>
    <row r="1460" spans="1:10" ht="51">
      <c r="A1460" s="3" t="s">
        <v>79</v>
      </c>
      <c r="B1460" s="3" t="s">
        <v>81</v>
      </c>
      <c r="C1460" s="3" t="s">
        <v>11354</v>
      </c>
      <c r="D1460" s="3" t="s">
        <v>8554</v>
      </c>
      <c r="E1460" s="3" t="s">
        <v>80</v>
      </c>
      <c r="F1460" s="3" t="s">
        <v>8589</v>
      </c>
      <c r="G1460" s="3" t="s">
        <v>82</v>
      </c>
      <c r="H1460" s="3"/>
      <c r="I1460" s="3"/>
      <c r="J1460" s="3"/>
    </row>
    <row r="1461" spans="1:10" ht="68">
      <c r="A1461" s="3" t="s">
        <v>105</v>
      </c>
      <c r="B1461" s="3" t="s">
        <v>108</v>
      </c>
      <c r="C1461" s="3" t="s">
        <v>106</v>
      </c>
      <c r="D1461" s="3" t="s">
        <v>8554</v>
      </c>
      <c r="E1461" s="3" t="s">
        <v>107</v>
      </c>
      <c r="F1461" s="3" t="s">
        <v>8597</v>
      </c>
      <c r="G1461" s="3" t="s">
        <v>35</v>
      </c>
      <c r="H1461" s="3"/>
      <c r="I1461" s="3"/>
      <c r="J1461" s="3"/>
    </row>
    <row r="1462" spans="1:10" ht="102">
      <c r="A1462" s="3" t="s">
        <v>112</v>
      </c>
      <c r="B1462" s="3" t="s">
        <v>115</v>
      </c>
      <c r="C1462" s="3" t="s">
        <v>113</v>
      </c>
      <c r="D1462" s="3" t="s">
        <v>8554</v>
      </c>
      <c r="E1462" s="3" t="s">
        <v>116</v>
      </c>
      <c r="F1462" s="3" t="s">
        <v>8600</v>
      </c>
      <c r="G1462" s="3" t="s">
        <v>35</v>
      </c>
      <c r="H1462" s="3"/>
      <c r="I1462" s="3"/>
      <c r="J1462" s="3"/>
    </row>
    <row r="1463" spans="1:10" ht="34">
      <c r="A1463" s="3" t="s">
        <v>117</v>
      </c>
      <c r="B1463" s="3" t="s">
        <v>120</v>
      </c>
      <c r="C1463" s="3" t="s">
        <v>118</v>
      </c>
      <c r="D1463" s="3" t="s">
        <v>8554</v>
      </c>
      <c r="E1463" s="3" t="s">
        <v>121</v>
      </c>
      <c r="F1463" s="3" t="s">
        <v>8602</v>
      </c>
      <c r="G1463" s="3" t="s">
        <v>35</v>
      </c>
      <c r="H1463" s="3"/>
      <c r="I1463" s="3"/>
      <c r="J1463" s="3"/>
    </row>
    <row r="1464" spans="1:10" ht="17">
      <c r="A1464" s="3" t="s">
        <v>142</v>
      </c>
      <c r="B1464" s="3" t="s">
        <v>145</v>
      </c>
      <c r="C1464" s="3" t="s">
        <v>143</v>
      </c>
      <c r="D1464" s="3" t="s">
        <v>8554</v>
      </c>
      <c r="E1464" s="3" t="s">
        <v>144</v>
      </c>
      <c r="F1464" s="3" t="s">
        <v>8607</v>
      </c>
      <c r="G1464" s="3" t="s">
        <v>35</v>
      </c>
      <c r="H1464" s="3"/>
      <c r="I1464" s="3"/>
      <c r="J1464" s="3"/>
    </row>
    <row r="1465" spans="1:10" ht="34">
      <c r="A1465" s="3" t="s">
        <v>147</v>
      </c>
      <c r="B1465" s="3" t="s">
        <v>150</v>
      </c>
      <c r="C1465" s="3" t="s">
        <v>148</v>
      </c>
      <c r="D1465" s="3" t="s">
        <v>8554</v>
      </c>
      <c r="E1465" s="3" t="s">
        <v>149</v>
      </c>
      <c r="F1465" s="3" t="s">
        <v>8608</v>
      </c>
      <c r="G1465" s="3" t="s">
        <v>35</v>
      </c>
      <c r="H1465" s="3"/>
      <c r="I1465" s="3"/>
      <c r="J1465" s="3"/>
    </row>
    <row r="1466" spans="1:10" ht="34">
      <c r="A1466" s="3" t="s">
        <v>153</v>
      </c>
      <c r="B1466" s="3" t="s">
        <v>156</v>
      </c>
      <c r="C1466" s="3" t="s">
        <v>154</v>
      </c>
      <c r="D1466" s="3" t="s">
        <v>8554</v>
      </c>
      <c r="E1466" s="3" t="s">
        <v>155</v>
      </c>
      <c r="F1466" s="3" t="s">
        <v>8610</v>
      </c>
      <c r="G1466" s="3" t="s">
        <v>35</v>
      </c>
      <c r="H1466" s="3"/>
      <c r="I1466" s="3"/>
      <c r="J1466" s="3"/>
    </row>
    <row r="1467" spans="1:10" ht="68">
      <c r="A1467" s="3" t="s">
        <v>153</v>
      </c>
      <c r="B1467" s="3" t="s">
        <v>156</v>
      </c>
      <c r="C1467" s="3" t="s">
        <v>11361</v>
      </c>
      <c r="D1467" s="3" t="s">
        <v>8554</v>
      </c>
      <c r="E1467" s="3" t="s">
        <v>158</v>
      </c>
      <c r="F1467" s="3" t="s">
        <v>8611</v>
      </c>
      <c r="G1467" s="3" t="s">
        <v>157</v>
      </c>
      <c r="H1467" s="3"/>
      <c r="I1467" s="3"/>
      <c r="J1467" s="3"/>
    </row>
    <row r="1468" spans="1:10" ht="51">
      <c r="A1468" s="3" t="s">
        <v>178</v>
      </c>
      <c r="B1468" s="3" t="s">
        <v>180</v>
      </c>
      <c r="C1468" s="3" t="s">
        <v>11362</v>
      </c>
      <c r="D1468" s="3" t="s">
        <v>8554</v>
      </c>
      <c r="E1468" s="3" t="s">
        <v>179</v>
      </c>
      <c r="F1468" s="3" t="s">
        <v>8597</v>
      </c>
      <c r="G1468" s="3" t="s">
        <v>181</v>
      </c>
      <c r="H1468" s="3"/>
      <c r="I1468" s="3"/>
      <c r="J1468" s="3"/>
    </row>
    <row r="1469" spans="1:10" ht="68">
      <c r="A1469" s="3" t="s">
        <v>201</v>
      </c>
      <c r="B1469" s="3" t="s">
        <v>204</v>
      </c>
      <c r="C1469" s="3" t="s">
        <v>202</v>
      </c>
      <c r="D1469" s="3" t="s">
        <v>8554</v>
      </c>
      <c r="E1469" s="3" t="s">
        <v>203</v>
      </c>
      <c r="F1469" s="3" t="s">
        <v>8610</v>
      </c>
      <c r="G1469" s="3" t="s">
        <v>35</v>
      </c>
      <c r="H1469" s="3"/>
      <c r="I1469" s="3"/>
      <c r="J1469" s="3"/>
    </row>
    <row r="1470" spans="1:10" ht="51">
      <c r="A1470" s="3" t="s">
        <v>206</v>
      </c>
      <c r="B1470" s="3" t="s">
        <v>208</v>
      </c>
      <c r="C1470" s="3" t="s">
        <v>207</v>
      </c>
      <c r="D1470" s="3" t="s">
        <v>8554</v>
      </c>
      <c r="E1470" s="3" t="s">
        <v>121</v>
      </c>
      <c r="F1470" s="3" t="s">
        <v>8602</v>
      </c>
      <c r="G1470" s="3" t="s">
        <v>35</v>
      </c>
      <c r="H1470" s="3"/>
      <c r="I1470" s="3"/>
      <c r="J1470" s="3"/>
    </row>
    <row r="1471" spans="1:10" ht="51">
      <c r="A1471" s="3" t="s">
        <v>206</v>
      </c>
      <c r="B1471" s="3" t="s">
        <v>208</v>
      </c>
      <c r="C1471" s="3" t="s">
        <v>207</v>
      </c>
      <c r="D1471" s="3" t="s">
        <v>8554</v>
      </c>
      <c r="E1471" s="3" t="s">
        <v>210</v>
      </c>
      <c r="F1471" s="3" t="s">
        <v>8620</v>
      </c>
      <c r="G1471" s="3" t="s">
        <v>35</v>
      </c>
      <c r="H1471" s="3"/>
      <c r="I1471" s="3"/>
      <c r="J1471" s="3"/>
    </row>
    <row r="1472" spans="1:10" ht="136">
      <c r="A1472" s="3" t="s">
        <v>178</v>
      </c>
      <c r="B1472" s="3" t="s">
        <v>11364</v>
      </c>
      <c r="C1472" s="3" t="s">
        <v>11365</v>
      </c>
      <c r="D1472" s="3" t="s">
        <v>8554</v>
      </c>
      <c r="E1472" s="3" t="s">
        <v>220</v>
      </c>
      <c r="F1472" s="3" t="s">
        <v>8625</v>
      </c>
      <c r="G1472" s="3" t="s">
        <v>218</v>
      </c>
      <c r="H1472" s="3"/>
      <c r="I1472" s="3"/>
      <c r="J1472" s="3"/>
    </row>
    <row r="1473" spans="1:10" ht="153">
      <c r="A1473" s="3" t="s">
        <v>226</v>
      </c>
      <c r="B1473" s="3" t="s">
        <v>229</v>
      </c>
      <c r="C1473" s="3" t="s">
        <v>11366</v>
      </c>
      <c r="D1473" s="3" t="s">
        <v>8554</v>
      </c>
      <c r="E1473" s="3" t="s">
        <v>228</v>
      </c>
      <c r="F1473" s="3" t="s">
        <v>8627</v>
      </c>
      <c r="G1473" s="3" t="s">
        <v>230</v>
      </c>
      <c r="H1473" s="3"/>
      <c r="I1473" s="3"/>
      <c r="J1473" s="3"/>
    </row>
    <row r="1474" spans="1:10" ht="34">
      <c r="A1474" s="3" t="s">
        <v>231</v>
      </c>
      <c r="B1474" s="3" t="s">
        <v>234</v>
      </c>
      <c r="C1474" s="3" t="s">
        <v>232</v>
      </c>
      <c r="D1474" s="3" t="s">
        <v>8554</v>
      </c>
      <c r="E1474" s="3" t="s">
        <v>233</v>
      </c>
      <c r="F1474" s="3" t="s">
        <v>8628</v>
      </c>
      <c r="G1474" s="3" t="s">
        <v>35</v>
      </c>
      <c r="H1474" s="3"/>
      <c r="I1474" s="3"/>
      <c r="J1474" s="3"/>
    </row>
    <row r="1475" spans="1:10" ht="68">
      <c r="A1475" s="3" t="s">
        <v>235</v>
      </c>
      <c r="B1475" s="3" t="s">
        <v>237</v>
      </c>
      <c r="C1475" s="3" t="s">
        <v>11367</v>
      </c>
      <c r="D1475" s="3" t="s">
        <v>8554</v>
      </c>
      <c r="E1475" s="3" t="s">
        <v>236</v>
      </c>
      <c r="F1475" s="3" t="s">
        <v>8629</v>
      </c>
      <c r="G1475" s="3" t="s">
        <v>238</v>
      </c>
      <c r="H1475" s="3"/>
      <c r="I1475" s="3"/>
      <c r="J1475" s="3"/>
    </row>
    <row r="1476" spans="1:10" ht="34">
      <c r="A1476" s="3" t="s">
        <v>243</v>
      </c>
      <c r="B1476" s="3" t="s">
        <v>246</v>
      </c>
      <c r="C1476" s="3" t="s">
        <v>244</v>
      </c>
      <c r="D1476" s="3" t="s">
        <v>8554</v>
      </c>
      <c r="E1476" s="3" t="s">
        <v>245</v>
      </c>
      <c r="F1476" s="3" t="s">
        <v>8631</v>
      </c>
      <c r="G1476" s="3" t="s">
        <v>35</v>
      </c>
      <c r="H1476" s="3"/>
      <c r="I1476" s="3"/>
      <c r="J1476" s="3"/>
    </row>
    <row r="1477" spans="1:10" ht="102">
      <c r="A1477" s="3" t="s">
        <v>247</v>
      </c>
      <c r="B1477" s="3" t="s">
        <v>250</v>
      </c>
      <c r="C1477" s="3" t="s">
        <v>248</v>
      </c>
      <c r="D1477" s="3" t="s">
        <v>8554</v>
      </c>
      <c r="E1477" s="3" t="s">
        <v>249</v>
      </c>
      <c r="F1477" s="3" t="s">
        <v>8632</v>
      </c>
      <c r="G1477" s="3" t="s">
        <v>35</v>
      </c>
      <c r="H1477" s="3"/>
      <c r="I1477" s="3"/>
      <c r="J1477" s="3"/>
    </row>
    <row r="1478" spans="1:10" ht="34">
      <c r="A1478" s="3" t="s">
        <v>255</v>
      </c>
      <c r="B1478" s="3" t="s">
        <v>258</v>
      </c>
      <c r="C1478" s="3" t="s">
        <v>256</v>
      </c>
      <c r="D1478" s="3" t="s">
        <v>8554</v>
      </c>
      <c r="E1478" s="3" t="s">
        <v>257</v>
      </c>
      <c r="F1478" s="3" t="s">
        <v>8634</v>
      </c>
      <c r="G1478" s="3" t="s">
        <v>35</v>
      </c>
      <c r="H1478" s="3"/>
      <c r="I1478" s="3"/>
      <c r="J1478" s="3"/>
    </row>
    <row r="1479" spans="1:10" ht="85">
      <c r="A1479" s="3" t="s">
        <v>264</v>
      </c>
      <c r="B1479" s="3" t="s">
        <v>267</v>
      </c>
      <c r="C1479" s="3" t="s">
        <v>11369</v>
      </c>
      <c r="D1479" s="3" t="s">
        <v>8554</v>
      </c>
      <c r="E1479" s="3" t="s">
        <v>266</v>
      </c>
      <c r="F1479" s="3" t="s">
        <v>8636</v>
      </c>
      <c r="G1479" s="3" t="s">
        <v>268</v>
      </c>
      <c r="H1479" s="3"/>
      <c r="I1479" s="3"/>
      <c r="J1479" s="3"/>
    </row>
    <row r="1480" spans="1:10" ht="34">
      <c r="A1480" s="3" t="s">
        <v>291</v>
      </c>
      <c r="B1480" s="3" t="s">
        <v>294</v>
      </c>
      <c r="C1480" s="3" t="s">
        <v>292</v>
      </c>
      <c r="D1480" s="3" t="s">
        <v>8554</v>
      </c>
      <c r="E1480" s="3" t="s">
        <v>293</v>
      </c>
      <c r="F1480" s="3" t="s">
        <v>8641</v>
      </c>
      <c r="G1480" s="3" t="s">
        <v>35</v>
      </c>
      <c r="H1480" s="3"/>
      <c r="I1480" s="3"/>
      <c r="J1480" s="3"/>
    </row>
    <row r="1481" spans="1:10" ht="34">
      <c r="A1481" s="3" t="s">
        <v>302</v>
      </c>
      <c r="B1481" s="3" t="s">
        <v>305</v>
      </c>
      <c r="C1481" s="3" t="s">
        <v>303</v>
      </c>
      <c r="D1481" s="3" t="s">
        <v>8554</v>
      </c>
      <c r="E1481" s="3" t="s">
        <v>304</v>
      </c>
      <c r="F1481" s="3" t="s">
        <v>8643</v>
      </c>
      <c r="G1481" s="3" t="s">
        <v>35</v>
      </c>
      <c r="H1481" s="3"/>
      <c r="I1481" s="3"/>
      <c r="J1481" s="3"/>
    </row>
    <row r="1482" spans="1:10" ht="68">
      <c r="A1482" s="3" t="s">
        <v>317</v>
      </c>
      <c r="B1482" s="3" t="s">
        <v>319</v>
      </c>
      <c r="C1482" s="3" t="s">
        <v>11373</v>
      </c>
      <c r="D1482" s="3" t="s">
        <v>8554</v>
      </c>
      <c r="E1482" s="3" t="s">
        <v>318</v>
      </c>
      <c r="F1482" s="3" t="s">
        <v>8646</v>
      </c>
      <c r="G1482" s="3" t="s">
        <v>320</v>
      </c>
      <c r="H1482" s="3"/>
      <c r="I1482" s="3"/>
      <c r="J1482" s="3"/>
    </row>
    <row r="1483" spans="1:10" ht="34">
      <c r="A1483" s="3" t="s">
        <v>321</v>
      </c>
      <c r="B1483" s="3" t="s">
        <v>323</v>
      </c>
      <c r="C1483" s="3" t="s">
        <v>322</v>
      </c>
      <c r="D1483" s="3" t="s">
        <v>8554</v>
      </c>
      <c r="E1483" s="3" t="s">
        <v>324</v>
      </c>
      <c r="F1483" s="3" t="s">
        <v>8647</v>
      </c>
      <c r="G1483" s="3" t="s">
        <v>35</v>
      </c>
      <c r="H1483" s="3"/>
      <c r="I1483" s="3"/>
      <c r="J1483" s="3"/>
    </row>
    <row r="1484" spans="1:10" ht="119">
      <c r="A1484" s="3" t="s">
        <v>332</v>
      </c>
      <c r="B1484" s="3" t="s">
        <v>334</v>
      </c>
      <c r="C1484" s="3" t="s">
        <v>11375</v>
      </c>
      <c r="D1484" s="3" t="s">
        <v>8554</v>
      </c>
      <c r="E1484" s="3" t="s">
        <v>333</v>
      </c>
      <c r="F1484" s="3" t="s">
        <v>8649</v>
      </c>
      <c r="G1484" s="3" t="s">
        <v>335</v>
      </c>
      <c r="H1484" s="3"/>
      <c r="I1484" s="3"/>
      <c r="J1484" s="3"/>
    </row>
    <row r="1485" spans="1:10" ht="34">
      <c r="A1485" s="3" t="s">
        <v>366</v>
      </c>
      <c r="B1485" s="3" t="s">
        <v>369</v>
      </c>
      <c r="C1485" s="3" t="s">
        <v>367</v>
      </c>
      <c r="D1485" s="3" t="s">
        <v>8554</v>
      </c>
      <c r="E1485" s="3" t="s">
        <v>368</v>
      </c>
      <c r="F1485" s="3" t="s">
        <v>8654</v>
      </c>
      <c r="G1485" s="3" t="s">
        <v>35</v>
      </c>
      <c r="H1485" s="3"/>
      <c r="I1485" s="3"/>
      <c r="J1485" s="3"/>
    </row>
    <row r="1486" spans="1:10" ht="34">
      <c r="A1486" s="3" t="s">
        <v>366</v>
      </c>
      <c r="B1486" s="3" t="s">
        <v>369</v>
      </c>
      <c r="C1486" s="3" t="s">
        <v>367</v>
      </c>
      <c r="D1486" s="3" t="s">
        <v>8554</v>
      </c>
      <c r="E1486" s="3" t="s">
        <v>371</v>
      </c>
      <c r="F1486" s="3" t="s">
        <v>8655</v>
      </c>
      <c r="G1486" s="3" t="s">
        <v>35</v>
      </c>
      <c r="H1486" s="3"/>
      <c r="I1486" s="3"/>
      <c r="J1486" s="3"/>
    </row>
    <row r="1487" spans="1:10" ht="51">
      <c r="A1487" s="3" t="s">
        <v>396</v>
      </c>
      <c r="B1487" s="3" t="s">
        <v>399</v>
      </c>
      <c r="C1487" s="3" t="s">
        <v>397</v>
      </c>
      <c r="D1487" s="3" t="s">
        <v>8554</v>
      </c>
      <c r="E1487" s="3" t="s">
        <v>398</v>
      </c>
      <c r="F1487" s="3" t="s">
        <v>8661</v>
      </c>
      <c r="G1487" s="3" t="s">
        <v>35</v>
      </c>
      <c r="H1487" s="3"/>
      <c r="I1487" s="3"/>
      <c r="J1487" s="3"/>
    </row>
    <row r="1488" spans="1:10" ht="51">
      <c r="A1488" s="3" t="s">
        <v>416</v>
      </c>
      <c r="B1488" s="3" t="s">
        <v>419</v>
      </c>
      <c r="C1488" s="3" t="s">
        <v>11380</v>
      </c>
      <c r="D1488" s="3" t="s">
        <v>8554</v>
      </c>
      <c r="E1488" s="3" t="s">
        <v>418</v>
      </c>
      <c r="F1488" s="3" t="s">
        <v>8625</v>
      </c>
      <c r="G1488" s="3" t="s">
        <v>420</v>
      </c>
      <c r="H1488" s="3"/>
      <c r="I1488" s="3"/>
      <c r="J1488" s="3"/>
    </row>
    <row r="1489" spans="1:10" ht="51">
      <c r="A1489" s="3" t="s">
        <v>427</v>
      </c>
      <c r="B1489" s="3" t="s">
        <v>258</v>
      </c>
      <c r="C1489" s="3" t="s">
        <v>428</v>
      </c>
      <c r="D1489" s="3" t="s">
        <v>8554</v>
      </c>
      <c r="E1489" s="3" t="s">
        <v>257</v>
      </c>
      <c r="F1489" s="3" t="s">
        <v>8634</v>
      </c>
      <c r="G1489" s="3" t="s">
        <v>35</v>
      </c>
      <c r="H1489" s="3"/>
      <c r="I1489" s="3"/>
      <c r="J1489" s="3"/>
    </row>
    <row r="1490" spans="1:10" ht="51">
      <c r="A1490" s="3" t="s">
        <v>437</v>
      </c>
      <c r="B1490" s="3" t="s">
        <v>439</v>
      </c>
      <c r="C1490" s="3" t="s">
        <v>438</v>
      </c>
      <c r="D1490" s="3" t="s">
        <v>8554</v>
      </c>
      <c r="E1490" s="3" t="s">
        <v>155</v>
      </c>
      <c r="F1490" s="3" t="s">
        <v>8610</v>
      </c>
      <c r="G1490" s="3" t="s">
        <v>35</v>
      </c>
      <c r="H1490" s="3"/>
      <c r="I1490" s="3"/>
      <c r="J1490" s="3"/>
    </row>
    <row r="1491" spans="1:10" ht="34">
      <c r="A1491" s="3" t="s">
        <v>441</v>
      </c>
      <c r="B1491" s="3" t="s">
        <v>444</v>
      </c>
      <c r="C1491" s="3" t="s">
        <v>442</v>
      </c>
      <c r="D1491" s="3" t="s">
        <v>8554</v>
      </c>
      <c r="E1491" s="3" t="s">
        <v>443</v>
      </c>
      <c r="F1491" s="3" t="s">
        <v>8669</v>
      </c>
      <c r="G1491" s="3" t="s">
        <v>35</v>
      </c>
      <c r="H1491" s="3"/>
      <c r="I1491" s="3"/>
      <c r="J1491" s="3"/>
    </row>
    <row r="1492" spans="1:10" ht="34">
      <c r="A1492" s="3" t="s">
        <v>274</v>
      </c>
      <c r="B1492" s="3" t="s">
        <v>456</v>
      </c>
      <c r="C1492" s="3" t="s">
        <v>455</v>
      </c>
      <c r="D1492" s="3" t="s">
        <v>8554</v>
      </c>
      <c r="E1492" s="3" t="s">
        <v>458</v>
      </c>
      <c r="F1492" s="3" t="s">
        <v>8672</v>
      </c>
      <c r="G1492" s="3" t="s">
        <v>35</v>
      </c>
      <c r="H1492" s="3"/>
      <c r="I1492" s="3"/>
      <c r="J1492" s="3"/>
    </row>
    <row r="1493" spans="1:10" ht="85">
      <c r="A1493" s="3" t="s">
        <v>206</v>
      </c>
      <c r="B1493" s="3" t="s">
        <v>492</v>
      </c>
      <c r="C1493" s="3" t="s">
        <v>11388</v>
      </c>
      <c r="D1493" s="3" t="s">
        <v>8554</v>
      </c>
      <c r="E1493" s="3" t="s">
        <v>491</v>
      </c>
      <c r="F1493" s="3" t="s">
        <v>8681</v>
      </c>
      <c r="G1493" s="3" t="s">
        <v>493</v>
      </c>
      <c r="H1493" s="3"/>
      <c r="I1493" s="3"/>
      <c r="J1493" s="3"/>
    </row>
    <row r="1494" spans="1:10" ht="68">
      <c r="A1494" s="3" t="s">
        <v>519</v>
      </c>
      <c r="B1494" s="3" t="s">
        <v>521</v>
      </c>
      <c r="C1494" s="3" t="s">
        <v>11391</v>
      </c>
      <c r="D1494" s="3" t="s">
        <v>8554</v>
      </c>
      <c r="E1494" s="3" t="s">
        <v>520</v>
      </c>
      <c r="F1494" s="3" t="s">
        <v>8687</v>
      </c>
      <c r="G1494" s="3" t="s">
        <v>522</v>
      </c>
      <c r="H1494" s="3"/>
      <c r="I1494" s="3"/>
      <c r="J1494" s="3"/>
    </row>
    <row r="1495" spans="1:10" ht="34">
      <c r="A1495" s="3" t="s">
        <v>523</v>
      </c>
      <c r="B1495" s="3" t="s">
        <v>525</v>
      </c>
      <c r="C1495" s="3" t="s">
        <v>524</v>
      </c>
      <c r="D1495" s="3" t="s">
        <v>8554</v>
      </c>
      <c r="E1495" s="3" t="s">
        <v>24</v>
      </c>
      <c r="F1495" s="3" t="s">
        <v>8575</v>
      </c>
      <c r="G1495" s="3" t="s">
        <v>35</v>
      </c>
      <c r="H1495" s="3"/>
      <c r="I1495" s="3"/>
      <c r="J1495" s="3"/>
    </row>
    <row r="1496" spans="1:10" ht="51">
      <c r="A1496" s="3" t="s">
        <v>550</v>
      </c>
      <c r="B1496" s="3" t="s">
        <v>553</v>
      </c>
      <c r="C1496" s="3" t="s">
        <v>551</v>
      </c>
      <c r="D1496" s="3" t="s">
        <v>8554</v>
      </c>
      <c r="E1496" s="3" t="s">
        <v>552</v>
      </c>
      <c r="F1496" s="3" t="s">
        <v>8692</v>
      </c>
      <c r="G1496" s="3" t="s">
        <v>35</v>
      </c>
      <c r="H1496" s="3"/>
      <c r="I1496" s="3"/>
      <c r="J1496" s="3"/>
    </row>
    <row r="1497" spans="1:10" ht="68">
      <c r="A1497" s="3" t="s">
        <v>16</v>
      </c>
      <c r="B1497" s="3" t="s">
        <v>565</v>
      </c>
      <c r="C1497" s="3" t="s">
        <v>563</v>
      </c>
      <c r="D1497" s="3" t="s">
        <v>8554</v>
      </c>
      <c r="E1497" s="3" t="s">
        <v>564</v>
      </c>
      <c r="F1497" s="3" t="s">
        <v>8625</v>
      </c>
      <c r="G1497" s="3" t="s">
        <v>566</v>
      </c>
      <c r="H1497" s="3"/>
      <c r="I1497" s="3"/>
      <c r="J1497" s="3"/>
    </row>
    <row r="1498" spans="1:10" ht="85">
      <c r="A1498" s="3" t="s">
        <v>567</v>
      </c>
      <c r="B1498" s="3" t="s">
        <v>570</v>
      </c>
      <c r="C1498" s="3" t="s">
        <v>11393</v>
      </c>
      <c r="D1498" s="3" t="s">
        <v>8554</v>
      </c>
      <c r="E1498" s="3" t="s">
        <v>572</v>
      </c>
      <c r="F1498" s="3" t="s">
        <v>8625</v>
      </c>
      <c r="G1498" s="3" t="s">
        <v>571</v>
      </c>
      <c r="H1498" s="3"/>
      <c r="I1498" s="3"/>
      <c r="J1498" s="3"/>
    </row>
    <row r="1499" spans="1:10" ht="17">
      <c r="A1499" s="3" t="s">
        <v>577</v>
      </c>
      <c r="B1499" s="3" t="s">
        <v>580</v>
      </c>
      <c r="C1499" s="3" t="s">
        <v>578</v>
      </c>
      <c r="D1499" s="3" t="s">
        <v>8554</v>
      </c>
      <c r="E1499" s="3" t="s">
        <v>579</v>
      </c>
      <c r="F1499" s="3" t="s">
        <v>8696</v>
      </c>
      <c r="G1499" s="3" t="s">
        <v>35</v>
      </c>
      <c r="H1499" s="3"/>
      <c r="I1499" s="3"/>
      <c r="J1499" s="3"/>
    </row>
    <row r="1500" spans="1:10" ht="51">
      <c r="A1500" s="3" t="s">
        <v>64</v>
      </c>
      <c r="B1500" s="3" t="s">
        <v>589</v>
      </c>
      <c r="C1500" s="3" t="s">
        <v>588</v>
      </c>
      <c r="D1500" s="3" t="s">
        <v>8554</v>
      </c>
      <c r="E1500" s="3" t="s">
        <v>121</v>
      </c>
      <c r="F1500" s="3" t="s">
        <v>8602</v>
      </c>
      <c r="G1500" s="3" t="s">
        <v>35</v>
      </c>
      <c r="H1500" s="3"/>
      <c r="I1500" s="3"/>
      <c r="J1500" s="3"/>
    </row>
    <row r="1501" spans="1:10" ht="34">
      <c r="A1501" s="3" t="s">
        <v>270</v>
      </c>
      <c r="B1501" s="3" t="s">
        <v>592</v>
      </c>
      <c r="C1501" s="3" t="s">
        <v>11394</v>
      </c>
      <c r="D1501" s="3" t="s">
        <v>8554</v>
      </c>
      <c r="E1501" s="3" t="s">
        <v>591</v>
      </c>
      <c r="F1501" s="3" t="s">
        <v>8625</v>
      </c>
      <c r="G1501" s="3" t="s">
        <v>273</v>
      </c>
      <c r="H1501" s="3"/>
      <c r="I1501" s="3"/>
      <c r="J1501" s="3"/>
    </row>
    <row r="1502" spans="1:10" ht="68">
      <c r="A1502" s="3" t="s">
        <v>602</v>
      </c>
      <c r="B1502" s="3" t="s">
        <v>605</v>
      </c>
      <c r="C1502" s="3" t="s">
        <v>11397</v>
      </c>
      <c r="D1502" s="3" t="s">
        <v>8554</v>
      </c>
      <c r="E1502" s="3" t="s">
        <v>607</v>
      </c>
      <c r="F1502" s="3" t="s">
        <v>8700</v>
      </c>
      <c r="G1502" s="3" t="s">
        <v>606</v>
      </c>
      <c r="H1502" s="3"/>
      <c r="I1502" s="3"/>
      <c r="J1502" s="3"/>
    </row>
    <row r="1503" spans="1:10" ht="51">
      <c r="A1503" s="3" t="s">
        <v>212</v>
      </c>
      <c r="B1503" s="3" t="s">
        <v>611</v>
      </c>
      <c r="C1503" s="3" t="s">
        <v>609</v>
      </c>
      <c r="D1503" s="3" t="s">
        <v>8554</v>
      </c>
      <c r="E1503" s="3" t="s">
        <v>610</v>
      </c>
      <c r="F1503" s="3" t="s">
        <v>8701</v>
      </c>
      <c r="G1503" s="3" t="s">
        <v>35</v>
      </c>
      <c r="H1503" s="3"/>
      <c r="I1503" s="3"/>
      <c r="J1503" s="3"/>
    </row>
    <row r="1504" spans="1:10" ht="102">
      <c r="A1504" s="3" t="s">
        <v>624</v>
      </c>
      <c r="B1504" s="3" t="s">
        <v>626</v>
      </c>
      <c r="C1504" s="3" t="s">
        <v>11398</v>
      </c>
      <c r="D1504" s="3" t="s">
        <v>8554</v>
      </c>
      <c r="E1504" s="3" t="s">
        <v>625</v>
      </c>
      <c r="F1504" s="3" t="s">
        <v>8704</v>
      </c>
      <c r="G1504" s="3" t="s">
        <v>896</v>
      </c>
      <c r="H1504" s="3"/>
      <c r="I1504" s="3"/>
      <c r="J1504" s="3"/>
    </row>
    <row r="1505" spans="1:10" ht="51">
      <c r="A1505" s="3" t="s">
        <v>624</v>
      </c>
      <c r="B1505" s="3" t="s">
        <v>626</v>
      </c>
      <c r="C1505" s="3" t="s">
        <v>11398</v>
      </c>
      <c r="D1505" s="3" t="s">
        <v>8554</v>
      </c>
      <c r="E1505" s="3" t="s">
        <v>627</v>
      </c>
      <c r="F1505" s="3" t="s">
        <v>8705</v>
      </c>
      <c r="G1505" s="3" t="s">
        <v>896</v>
      </c>
      <c r="H1505" s="3"/>
      <c r="I1505" s="3"/>
      <c r="J1505" s="3"/>
    </row>
    <row r="1506" spans="1:10" ht="34">
      <c r="A1506" s="3" t="s">
        <v>139</v>
      </c>
      <c r="B1506" s="3" t="s">
        <v>634</v>
      </c>
      <c r="C1506" s="3" t="s">
        <v>632</v>
      </c>
      <c r="D1506" s="3" t="s">
        <v>8554</v>
      </c>
      <c r="E1506" s="3" t="s">
        <v>633</v>
      </c>
      <c r="F1506" s="3" t="s">
        <v>8706</v>
      </c>
      <c r="G1506" s="3" t="s">
        <v>35</v>
      </c>
      <c r="H1506" s="3"/>
      <c r="I1506" s="3"/>
      <c r="J1506" s="3"/>
    </row>
    <row r="1507" spans="1:10" ht="51">
      <c r="A1507" s="3" t="s">
        <v>637</v>
      </c>
      <c r="B1507" s="3" t="s">
        <v>640</v>
      </c>
      <c r="C1507" s="3" t="s">
        <v>638</v>
      </c>
      <c r="D1507" s="3" t="s">
        <v>8554</v>
      </c>
      <c r="E1507" s="3" t="s">
        <v>639</v>
      </c>
      <c r="F1507" s="3" t="s">
        <v>8707</v>
      </c>
      <c r="G1507" s="3" t="s">
        <v>35</v>
      </c>
      <c r="H1507" s="3"/>
      <c r="I1507" s="3"/>
      <c r="J1507" s="3"/>
    </row>
    <row r="1508" spans="1:10" ht="51">
      <c r="A1508" s="3" t="s">
        <v>652</v>
      </c>
      <c r="B1508" s="3" t="s">
        <v>654</v>
      </c>
      <c r="C1508" s="3" t="s">
        <v>653</v>
      </c>
      <c r="D1508" s="3" t="s">
        <v>8554</v>
      </c>
      <c r="E1508" s="3" t="s">
        <v>121</v>
      </c>
      <c r="F1508" s="3" t="s">
        <v>8602</v>
      </c>
      <c r="G1508" s="3" t="s">
        <v>35</v>
      </c>
      <c r="H1508" s="3"/>
      <c r="I1508" s="3"/>
      <c r="J1508" s="3"/>
    </row>
    <row r="1509" spans="1:10" ht="51">
      <c r="A1509" s="3" t="s">
        <v>658</v>
      </c>
      <c r="B1509" s="3" t="s">
        <v>661</v>
      </c>
      <c r="C1509" s="3" t="s">
        <v>659</v>
      </c>
      <c r="D1509" s="3" t="s">
        <v>8554</v>
      </c>
      <c r="E1509" s="3" t="s">
        <v>660</v>
      </c>
      <c r="F1509" s="3" t="s">
        <v>8709</v>
      </c>
      <c r="G1509" s="3" t="s">
        <v>35</v>
      </c>
      <c r="H1509" s="3"/>
      <c r="I1509" s="3"/>
      <c r="J1509" s="3"/>
    </row>
    <row r="1510" spans="1:10" ht="51">
      <c r="A1510" s="3" t="s">
        <v>670</v>
      </c>
      <c r="B1510" s="3" t="s">
        <v>672</v>
      </c>
      <c r="C1510" s="3" t="s">
        <v>11400</v>
      </c>
      <c r="D1510" s="3" t="s">
        <v>8554</v>
      </c>
      <c r="E1510" s="3" t="s">
        <v>671</v>
      </c>
      <c r="F1510" s="3" t="s">
        <v>8712</v>
      </c>
      <c r="G1510" s="3" t="s">
        <v>273</v>
      </c>
      <c r="H1510" s="3"/>
      <c r="I1510" s="3"/>
      <c r="J1510" s="3"/>
    </row>
    <row r="1511" spans="1:10" ht="68">
      <c r="A1511" s="3" t="s">
        <v>688</v>
      </c>
      <c r="B1511" s="3" t="s">
        <v>690</v>
      </c>
      <c r="C1511" s="3" t="s">
        <v>11402</v>
      </c>
      <c r="D1511" s="3" t="s">
        <v>8554</v>
      </c>
      <c r="E1511" s="3" t="s">
        <v>689</v>
      </c>
      <c r="F1511" s="3" t="s">
        <v>8627</v>
      </c>
      <c r="G1511" s="3" t="s">
        <v>691</v>
      </c>
      <c r="H1511" s="3"/>
      <c r="I1511" s="3"/>
      <c r="J1511" s="3"/>
    </row>
    <row r="1512" spans="1:10" ht="34">
      <c r="A1512" s="3" t="s">
        <v>703</v>
      </c>
      <c r="B1512" s="3" t="s">
        <v>706</v>
      </c>
      <c r="C1512" s="3" t="s">
        <v>704</v>
      </c>
      <c r="D1512" s="3" t="s">
        <v>8554</v>
      </c>
      <c r="E1512" s="3" t="s">
        <v>705</v>
      </c>
      <c r="F1512" s="3" t="s">
        <v>8717</v>
      </c>
      <c r="G1512" s="3" t="s">
        <v>35</v>
      </c>
      <c r="H1512" s="3"/>
      <c r="I1512" s="3"/>
      <c r="J1512" s="3"/>
    </row>
    <row r="1513" spans="1:10" ht="34">
      <c r="A1513" s="3" t="s">
        <v>715</v>
      </c>
      <c r="B1513" s="3" t="s">
        <v>718</v>
      </c>
      <c r="C1513" s="3" t="s">
        <v>716</v>
      </c>
      <c r="D1513" s="3" t="s">
        <v>8554</v>
      </c>
      <c r="E1513" s="3" t="s">
        <v>717</v>
      </c>
      <c r="F1513" s="3" t="s">
        <v>8577</v>
      </c>
      <c r="G1513" s="3" t="s">
        <v>35</v>
      </c>
      <c r="H1513" s="3"/>
      <c r="I1513" s="3"/>
      <c r="J1513" s="3"/>
    </row>
    <row r="1514" spans="1:10" ht="34">
      <c r="A1514" s="3" t="s">
        <v>725</v>
      </c>
      <c r="B1514" s="3" t="s">
        <v>728</v>
      </c>
      <c r="C1514" s="3" t="s">
        <v>726</v>
      </c>
      <c r="D1514" s="3" t="s">
        <v>8554</v>
      </c>
      <c r="E1514" s="3" t="s">
        <v>727</v>
      </c>
      <c r="F1514" s="3" t="s">
        <v>8719</v>
      </c>
      <c r="G1514" s="3" t="s">
        <v>35</v>
      </c>
      <c r="H1514" s="3"/>
      <c r="I1514" s="3"/>
      <c r="J1514" s="3"/>
    </row>
    <row r="1515" spans="1:10" ht="85">
      <c r="A1515" s="3" t="s">
        <v>243</v>
      </c>
      <c r="B1515" s="3" t="s">
        <v>767</v>
      </c>
      <c r="C1515" s="3" t="s">
        <v>11410</v>
      </c>
      <c r="D1515" s="3" t="s">
        <v>8554</v>
      </c>
      <c r="E1515" s="3" t="s">
        <v>768</v>
      </c>
      <c r="F1515" s="3" t="s">
        <v>8728</v>
      </c>
      <c r="G1515" s="3" t="s">
        <v>225</v>
      </c>
      <c r="H1515" s="3"/>
      <c r="I1515" s="3"/>
      <c r="J1515" s="3"/>
    </row>
    <row r="1516" spans="1:10" ht="85">
      <c r="A1516" s="3" t="s">
        <v>772</v>
      </c>
      <c r="B1516" s="3" t="s">
        <v>229</v>
      </c>
      <c r="C1516" s="3" t="s">
        <v>773</v>
      </c>
      <c r="D1516" s="3" t="s">
        <v>8554</v>
      </c>
      <c r="E1516" s="3" t="s">
        <v>774</v>
      </c>
      <c r="F1516" s="3" t="s">
        <v>8627</v>
      </c>
      <c r="G1516" s="3" t="s">
        <v>775</v>
      </c>
      <c r="H1516" s="3"/>
      <c r="I1516" s="3"/>
      <c r="J1516" s="3"/>
    </row>
    <row r="1517" spans="1:10" ht="51">
      <c r="A1517" s="3" t="s">
        <v>780</v>
      </c>
      <c r="B1517" s="3" t="s">
        <v>782</v>
      </c>
      <c r="C1517" s="3" t="s">
        <v>11412</v>
      </c>
      <c r="D1517" s="3" t="s">
        <v>8554</v>
      </c>
      <c r="E1517" s="3" t="s">
        <v>781</v>
      </c>
      <c r="F1517" s="3" t="s">
        <v>8730</v>
      </c>
      <c r="G1517" s="3" t="s">
        <v>783</v>
      </c>
      <c r="H1517" s="3"/>
      <c r="I1517" s="3"/>
      <c r="J1517" s="3"/>
    </row>
    <row r="1518" spans="1:10" ht="34">
      <c r="A1518" s="3" t="s">
        <v>784</v>
      </c>
      <c r="B1518" s="3" t="s">
        <v>786</v>
      </c>
      <c r="C1518" s="3" t="s">
        <v>785</v>
      </c>
      <c r="D1518" s="3" t="s">
        <v>8554</v>
      </c>
      <c r="E1518" s="3" t="s">
        <v>787</v>
      </c>
      <c r="F1518" s="3" t="s">
        <v>8731</v>
      </c>
      <c r="G1518" s="3" t="s">
        <v>35</v>
      </c>
      <c r="H1518" s="3"/>
      <c r="I1518" s="3"/>
      <c r="J1518" s="3"/>
    </row>
    <row r="1519" spans="1:10" ht="68">
      <c r="A1519" s="3" t="s">
        <v>807</v>
      </c>
      <c r="B1519" s="3" t="s">
        <v>809</v>
      </c>
      <c r="C1519" s="3" t="s">
        <v>808</v>
      </c>
      <c r="D1519" s="3" t="s">
        <v>8554</v>
      </c>
      <c r="E1519" s="3" t="s">
        <v>121</v>
      </c>
      <c r="F1519" s="3" t="s">
        <v>8602</v>
      </c>
      <c r="G1519" s="3" t="s">
        <v>35</v>
      </c>
      <c r="H1519" s="3"/>
      <c r="I1519" s="3"/>
      <c r="J1519" s="3"/>
    </row>
    <row r="1520" spans="1:10" ht="85">
      <c r="A1520" s="3" t="s">
        <v>825</v>
      </c>
      <c r="B1520" s="3" t="s">
        <v>827</v>
      </c>
      <c r="C1520" s="3" t="s">
        <v>11417</v>
      </c>
      <c r="D1520" s="3" t="s">
        <v>8554</v>
      </c>
      <c r="E1520" s="3" t="s">
        <v>829</v>
      </c>
      <c r="F1520" s="3" t="s">
        <v>8738</v>
      </c>
      <c r="G1520" s="3" t="s">
        <v>828</v>
      </c>
      <c r="H1520" s="3"/>
      <c r="I1520" s="3"/>
      <c r="J1520" s="3"/>
    </row>
    <row r="1521" spans="1:10" ht="34">
      <c r="A1521" s="3" t="s">
        <v>170</v>
      </c>
      <c r="B1521" s="3" t="s">
        <v>835</v>
      </c>
      <c r="C1521" s="3" t="s">
        <v>833</v>
      </c>
      <c r="D1521" s="3" t="s">
        <v>8554</v>
      </c>
      <c r="E1521" s="3" t="s">
        <v>834</v>
      </c>
      <c r="F1521" s="3" t="s">
        <v>8740</v>
      </c>
      <c r="G1521" s="3" t="s">
        <v>35</v>
      </c>
      <c r="H1521" s="3"/>
      <c r="I1521" s="3"/>
      <c r="J1521" s="3"/>
    </row>
    <row r="1522" spans="1:10" ht="34">
      <c r="A1522" s="3" t="s">
        <v>196</v>
      </c>
      <c r="B1522" s="3" t="s">
        <v>855</v>
      </c>
      <c r="C1522" s="3" t="s">
        <v>853</v>
      </c>
      <c r="D1522" s="3" t="s">
        <v>8554</v>
      </c>
      <c r="E1522" s="3" t="s">
        <v>856</v>
      </c>
      <c r="F1522" s="3" t="s">
        <v>8744</v>
      </c>
      <c r="G1522" s="3" t="s">
        <v>35</v>
      </c>
      <c r="H1522" s="3"/>
      <c r="I1522" s="3"/>
      <c r="J1522" s="3"/>
    </row>
    <row r="1523" spans="1:10" ht="68">
      <c r="A1523" s="3" t="s">
        <v>867</v>
      </c>
      <c r="B1523" s="3" t="s">
        <v>592</v>
      </c>
      <c r="C1523" s="3" t="s">
        <v>11423</v>
      </c>
      <c r="D1523" s="3" t="s">
        <v>8554</v>
      </c>
      <c r="E1523" s="3" t="s">
        <v>868</v>
      </c>
      <c r="F1523" s="3" t="s">
        <v>8625</v>
      </c>
      <c r="G1523" s="3" t="s">
        <v>869</v>
      </c>
      <c r="H1523" s="3"/>
      <c r="I1523" s="3"/>
      <c r="J1523" s="3"/>
    </row>
    <row r="1524" spans="1:10" ht="204">
      <c r="A1524" s="3" t="s">
        <v>875</v>
      </c>
      <c r="B1524" s="3" t="s">
        <v>690</v>
      </c>
      <c r="C1524" s="3" t="s">
        <v>11424</v>
      </c>
      <c r="D1524" s="3" t="s">
        <v>8554</v>
      </c>
      <c r="E1524" s="3" t="s">
        <v>876</v>
      </c>
      <c r="F1524" s="3" t="s">
        <v>8627</v>
      </c>
      <c r="G1524" s="3" t="s">
        <v>877</v>
      </c>
      <c r="H1524" s="3"/>
      <c r="I1524" s="3"/>
      <c r="J1524" s="3"/>
    </row>
    <row r="1525" spans="1:10" ht="51">
      <c r="A1525" s="3" t="s">
        <v>274</v>
      </c>
      <c r="B1525" s="3" t="s">
        <v>889</v>
      </c>
      <c r="C1525" s="3" t="s">
        <v>887</v>
      </c>
      <c r="D1525" s="3" t="s">
        <v>8554</v>
      </c>
      <c r="E1525" s="3" t="s">
        <v>890</v>
      </c>
      <c r="F1525" s="3" t="s">
        <v>8748</v>
      </c>
      <c r="G1525" s="3" t="s">
        <v>35</v>
      </c>
      <c r="H1525" s="3"/>
      <c r="I1525" s="3"/>
      <c r="J1525" s="3"/>
    </row>
    <row r="1526" spans="1:10" ht="51">
      <c r="A1526" s="3" t="s">
        <v>906</v>
      </c>
      <c r="B1526" s="3" t="s">
        <v>909</v>
      </c>
      <c r="C1526" s="3" t="s">
        <v>907</v>
      </c>
      <c r="D1526" s="3" t="s">
        <v>8554</v>
      </c>
      <c r="E1526" s="3" t="s">
        <v>911</v>
      </c>
      <c r="F1526" s="3" t="s">
        <v>8752</v>
      </c>
      <c r="G1526" s="3" t="s">
        <v>910</v>
      </c>
      <c r="H1526" s="3"/>
      <c r="I1526" s="3"/>
      <c r="J1526" s="3"/>
    </row>
    <row r="1527" spans="1:10" ht="85">
      <c r="A1527" s="3" t="s">
        <v>920</v>
      </c>
      <c r="B1527" s="3" t="s">
        <v>922</v>
      </c>
      <c r="C1527" s="3" t="s">
        <v>11427</v>
      </c>
      <c r="D1527" s="3" t="s">
        <v>8554</v>
      </c>
      <c r="E1527" s="3" t="s">
        <v>921</v>
      </c>
      <c r="F1527" s="3" t="s">
        <v>8600</v>
      </c>
      <c r="G1527" s="3" t="s">
        <v>923</v>
      </c>
      <c r="H1527" s="3"/>
      <c r="I1527" s="3"/>
      <c r="J1527" s="3"/>
    </row>
    <row r="1528" spans="1:10" ht="34">
      <c r="A1528" s="3" t="s">
        <v>944</v>
      </c>
      <c r="B1528" s="3" t="s">
        <v>947</v>
      </c>
      <c r="C1528" s="3" t="s">
        <v>945</v>
      </c>
      <c r="D1528" s="3" t="s">
        <v>8554</v>
      </c>
      <c r="E1528" s="3" t="s">
        <v>946</v>
      </c>
      <c r="F1528" s="3" t="s">
        <v>8756</v>
      </c>
      <c r="G1528" s="3" t="s">
        <v>35</v>
      </c>
      <c r="H1528" s="3"/>
      <c r="I1528" s="3"/>
      <c r="J1528" s="3"/>
    </row>
    <row r="1529" spans="1:10" ht="85">
      <c r="A1529" s="3" t="s">
        <v>949</v>
      </c>
      <c r="B1529" s="3" t="s">
        <v>952</v>
      </c>
      <c r="C1529" s="3" t="s">
        <v>950</v>
      </c>
      <c r="D1529" s="3" t="s">
        <v>8554</v>
      </c>
      <c r="E1529" s="3" t="s">
        <v>951</v>
      </c>
      <c r="F1529" s="3" t="s">
        <v>8757</v>
      </c>
      <c r="G1529" s="3" t="s">
        <v>35</v>
      </c>
      <c r="H1529" s="3"/>
      <c r="I1529" s="3"/>
      <c r="J1529" s="3"/>
    </row>
    <row r="1530" spans="1:10" ht="136">
      <c r="A1530" s="3" t="s">
        <v>953</v>
      </c>
      <c r="B1530" s="3" t="s">
        <v>955</v>
      </c>
      <c r="C1530" s="3" t="s">
        <v>11431</v>
      </c>
      <c r="D1530" s="3" t="s">
        <v>8554</v>
      </c>
      <c r="E1530" s="3" t="s">
        <v>954</v>
      </c>
      <c r="F1530" s="3" t="s">
        <v>8758</v>
      </c>
      <c r="G1530" s="3" t="s">
        <v>956</v>
      </c>
      <c r="H1530" s="3"/>
      <c r="I1530" s="3"/>
      <c r="J1530" s="3"/>
    </row>
    <row r="1531" spans="1:10" ht="34">
      <c r="A1531" s="3" t="s">
        <v>89</v>
      </c>
      <c r="B1531" s="3" t="s">
        <v>592</v>
      </c>
      <c r="C1531" s="3" t="s">
        <v>964</v>
      </c>
      <c r="D1531" s="3" t="s">
        <v>8554</v>
      </c>
      <c r="E1531" s="3" t="s">
        <v>965</v>
      </c>
      <c r="F1531" s="3" t="s">
        <v>8625</v>
      </c>
      <c r="G1531" s="3" t="s">
        <v>93</v>
      </c>
      <c r="H1531" s="3"/>
      <c r="I1531" s="3"/>
      <c r="J1531" s="3"/>
    </row>
    <row r="1532" spans="1:10" ht="68">
      <c r="A1532" s="3" t="s">
        <v>692</v>
      </c>
      <c r="B1532" s="3" t="s">
        <v>968</v>
      </c>
      <c r="C1532" s="3" t="s">
        <v>11434</v>
      </c>
      <c r="D1532" s="3" t="s">
        <v>8554</v>
      </c>
      <c r="E1532" s="3" t="s">
        <v>967</v>
      </c>
      <c r="F1532" s="3" t="s">
        <v>8712</v>
      </c>
      <c r="G1532" s="3" t="s">
        <v>969</v>
      </c>
      <c r="H1532" s="3"/>
      <c r="I1532" s="3"/>
      <c r="J1532" s="3"/>
    </row>
    <row r="1533" spans="1:10" ht="34">
      <c r="A1533" s="3" t="s">
        <v>988</v>
      </c>
      <c r="B1533" s="3" t="s">
        <v>990</v>
      </c>
      <c r="C1533" s="3" t="s">
        <v>989</v>
      </c>
      <c r="D1533" s="3" t="s">
        <v>8554</v>
      </c>
      <c r="E1533" s="3" t="s">
        <v>121</v>
      </c>
      <c r="F1533" s="3" t="s">
        <v>8602</v>
      </c>
      <c r="G1533" s="3" t="s">
        <v>35</v>
      </c>
      <c r="H1533" s="3"/>
      <c r="I1533" s="3"/>
      <c r="J1533" s="3"/>
    </row>
    <row r="1534" spans="1:10" ht="34">
      <c r="A1534" s="3" t="s">
        <v>988</v>
      </c>
      <c r="B1534" s="3" t="s">
        <v>990</v>
      </c>
      <c r="C1534" s="3" t="s">
        <v>11439</v>
      </c>
      <c r="D1534" s="3" t="s">
        <v>8554</v>
      </c>
      <c r="E1534" s="3" t="s">
        <v>991</v>
      </c>
      <c r="F1534" s="3" t="s">
        <v>8759</v>
      </c>
      <c r="G1534" s="3" t="s">
        <v>1132</v>
      </c>
      <c r="H1534" s="3"/>
      <c r="I1534" s="3"/>
      <c r="J1534" s="3"/>
    </row>
    <row r="1535" spans="1:10" ht="51">
      <c r="A1535" s="3" t="s">
        <v>992</v>
      </c>
      <c r="B1535" s="3" t="s">
        <v>995</v>
      </c>
      <c r="C1535" s="3" t="s">
        <v>993</v>
      </c>
      <c r="D1535" s="3" t="s">
        <v>8554</v>
      </c>
      <c r="E1535" s="3" t="s">
        <v>994</v>
      </c>
      <c r="F1535" s="3" t="s">
        <v>8760</v>
      </c>
      <c r="G1535" s="3" t="s">
        <v>35</v>
      </c>
      <c r="H1535" s="3"/>
      <c r="I1535" s="3"/>
      <c r="J1535" s="3"/>
    </row>
    <row r="1536" spans="1:10" ht="102">
      <c r="A1536" s="3" t="s">
        <v>998</v>
      </c>
      <c r="B1536" s="3" t="s">
        <v>180</v>
      </c>
      <c r="C1536" s="3" t="s">
        <v>999</v>
      </c>
      <c r="D1536" s="3" t="s">
        <v>8554</v>
      </c>
      <c r="E1536" s="3" t="s">
        <v>1000</v>
      </c>
      <c r="F1536" s="3" t="s">
        <v>8597</v>
      </c>
      <c r="G1536" s="3" t="s">
        <v>35</v>
      </c>
      <c r="H1536" s="3"/>
      <c r="I1536" s="3"/>
      <c r="J1536" s="3"/>
    </row>
    <row r="1537" spans="1:10" ht="34">
      <c r="A1537" s="3" t="s">
        <v>944</v>
      </c>
      <c r="B1537" s="3" t="s">
        <v>1008</v>
      </c>
      <c r="C1537" s="3" t="s">
        <v>1006</v>
      </c>
      <c r="D1537" s="3" t="s">
        <v>8554</v>
      </c>
      <c r="E1537" s="3" t="s">
        <v>1007</v>
      </c>
      <c r="F1537" s="3" t="s">
        <v>8761</v>
      </c>
      <c r="G1537" s="3" t="s">
        <v>35</v>
      </c>
      <c r="H1537" s="3"/>
      <c r="I1537" s="3"/>
      <c r="J1537" s="3"/>
    </row>
    <row r="1538" spans="1:10" ht="34">
      <c r="A1538" s="3" t="s">
        <v>1020</v>
      </c>
      <c r="B1538" s="3" t="s">
        <v>246</v>
      </c>
      <c r="C1538" s="3" t="s">
        <v>1021</v>
      </c>
      <c r="D1538" s="3" t="s">
        <v>8554</v>
      </c>
      <c r="E1538" s="3" t="s">
        <v>245</v>
      </c>
      <c r="F1538" s="3" t="s">
        <v>8631</v>
      </c>
      <c r="G1538" s="3" t="s">
        <v>35</v>
      </c>
      <c r="H1538" s="3"/>
      <c r="I1538" s="3"/>
      <c r="J1538" s="3"/>
    </row>
    <row r="1539" spans="1:10" ht="51">
      <c r="A1539" s="3" t="s">
        <v>1026</v>
      </c>
      <c r="B1539" s="3" t="s">
        <v>1029</v>
      </c>
      <c r="C1539" s="3" t="s">
        <v>1027</v>
      </c>
      <c r="D1539" s="3" t="s">
        <v>8554</v>
      </c>
      <c r="E1539" s="3" t="s">
        <v>1028</v>
      </c>
      <c r="F1539" s="3" t="s">
        <v>8758</v>
      </c>
      <c r="G1539" s="3" t="s">
        <v>35</v>
      </c>
      <c r="H1539" s="3"/>
      <c r="I1539" s="3"/>
      <c r="J1539" s="3"/>
    </row>
    <row r="1540" spans="1:10" ht="34">
      <c r="A1540" s="3" t="s">
        <v>1035</v>
      </c>
      <c r="B1540" s="3" t="s">
        <v>1038</v>
      </c>
      <c r="C1540" s="3" t="s">
        <v>1036</v>
      </c>
      <c r="D1540" s="3" t="s">
        <v>8554</v>
      </c>
      <c r="E1540" s="3" t="s">
        <v>1037</v>
      </c>
      <c r="F1540" s="3" t="s">
        <v>8764</v>
      </c>
      <c r="G1540" s="3" t="s">
        <v>35</v>
      </c>
      <c r="H1540" s="3"/>
      <c r="I1540" s="3"/>
      <c r="J1540" s="3"/>
    </row>
    <row r="1541" spans="1:10" ht="102">
      <c r="A1541" s="3" t="s">
        <v>1049</v>
      </c>
      <c r="B1541" s="3" t="s">
        <v>1051</v>
      </c>
      <c r="C1541" s="3" t="s">
        <v>11442</v>
      </c>
      <c r="D1541" s="3" t="s">
        <v>8554</v>
      </c>
      <c r="E1541" s="3" t="s">
        <v>1050</v>
      </c>
      <c r="F1541" s="3" t="s">
        <v>8765</v>
      </c>
      <c r="G1541" s="3" t="s">
        <v>691</v>
      </c>
      <c r="H1541" s="3"/>
      <c r="I1541" s="3"/>
      <c r="J1541" s="3"/>
    </row>
    <row r="1542" spans="1:10" ht="85">
      <c r="A1542" s="3" t="s">
        <v>472</v>
      </c>
      <c r="B1542" s="3" t="s">
        <v>1057</v>
      </c>
      <c r="C1542" s="3" t="s">
        <v>11443</v>
      </c>
      <c r="D1542" s="3" t="s">
        <v>8554</v>
      </c>
      <c r="E1542" s="3" t="s">
        <v>1058</v>
      </c>
      <c r="F1542" s="3" t="s">
        <v>8627</v>
      </c>
      <c r="G1542" s="3" t="s">
        <v>146</v>
      </c>
      <c r="H1542" s="3"/>
      <c r="I1542" s="3"/>
      <c r="J1542" s="3"/>
    </row>
    <row r="1543" spans="1:10" ht="51">
      <c r="A1543" s="3" t="s">
        <v>182</v>
      </c>
      <c r="B1543" s="3" t="s">
        <v>1067</v>
      </c>
      <c r="C1543" s="3" t="s">
        <v>1065</v>
      </c>
      <c r="D1543" s="3" t="s">
        <v>8554</v>
      </c>
      <c r="E1543" s="3" t="s">
        <v>1066</v>
      </c>
      <c r="F1543" s="3" t="s">
        <v>8768</v>
      </c>
      <c r="G1543" s="3" t="s">
        <v>35</v>
      </c>
      <c r="H1543" s="3"/>
      <c r="I1543" s="3"/>
      <c r="J1543" s="3"/>
    </row>
    <row r="1544" spans="1:10" ht="34">
      <c r="A1544" s="3" t="s">
        <v>577</v>
      </c>
      <c r="B1544" s="3" t="s">
        <v>1073</v>
      </c>
      <c r="C1544" s="3" t="s">
        <v>1072</v>
      </c>
      <c r="D1544" s="3" t="s">
        <v>8554</v>
      </c>
      <c r="E1544" s="3" t="s">
        <v>579</v>
      </c>
      <c r="F1544" s="3" t="s">
        <v>8696</v>
      </c>
      <c r="G1544" s="3" t="s">
        <v>35</v>
      </c>
      <c r="H1544" s="3"/>
      <c r="I1544" s="3"/>
      <c r="J1544" s="3"/>
    </row>
    <row r="1545" spans="1:10" ht="102">
      <c r="A1545" s="3" t="s">
        <v>243</v>
      </c>
      <c r="B1545" s="3" t="s">
        <v>1095</v>
      </c>
      <c r="C1545" s="3" t="s">
        <v>11446</v>
      </c>
      <c r="D1545" s="3" t="s">
        <v>8554</v>
      </c>
      <c r="E1545" s="3" t="s">
        <v>1094</v>
      </c>
      <c r="F1545" s="3" t="s">
        <v>8712</v>
      </c>
      <c r="G1545" s="3" t="s">
        <v>1096</v>
      </c>
      <c r="H1545" s="3"/>
      <c r="I1545" s="3"/>
      <c r="J1545" s="3"/>
    </row>
    <row r="1546" spans="1:10" ht="85">
      <c r="A1546" s="3" t="s">
        <v>243</v>
      </c>
      <c r="B1546" s="3" t="s">
        <v>1095</v>
      </c>
      <c r="C1546" s="3" t="s">
        <v>11446</v>
      </c>
      <c r="D1546" s="3" t="s">
        <v>8554</v>
      </c>
      <c r="E1546" s="3" t="s">
        <v>1097</v>
      </c>
      <c r="F1546" s="3" t="s">
        <v>8771</v>
      </c>
      <c r="G1546" s="3" t="s">
        <v>1096</v>
      </c>
      <c r="H1546" s="3"/>
      <c r="I1546" s="3"/>
      <c r="J1546" s="3"/>
    </row>
    <row r="1547" spans="1:10" ht="34">
      <c r="A1547" s="3" t="s">
        <v>1109</v>
      </c>
      <c r="B1547" s="3" t="s">
        <v>525</v>
      </c>
      <c r="C1547" s="3" t="s">
        <v>1110</v>
      </c>
      <c r="D1547" s="3" t="s">
        <v>8554</v>
      </c>
      <c r="E1547" s="3" t="s">
        <v>24</v>
      </c>
      <c r="F1547" s="3" t="s">
        <v>8575</v>
      </c>
      <c r="G1547" s="3" t="s">
        <v>35</v>
      </c>
      <c r="H1547" s="3"/>
      <c r="I1547" s="3"/>
      <c r="J1547" s="3"/>
    </row>
    <row r="1548" spans="1:10" ht="68">
      <c r="A1548" s="3" t="s">
        <v>1119</v>
      </c>
      <c r="B1548" s="3" t="s">
        <v>1122</v>
      </c>
      <c r="C1548" s="3" t="s">
        <v>11449</v>
      </c>
      <c r="D1548" s="3" t="s">
        <v>8554</v>
      </c>
      <c r="E1548" s="3" t="s">
        <v>1124</v>
      </c>
      <c r="F1548" s="3" t="s">
        <v>8775</v>
      </c>
      <c r="G1548" s="3" t="s">
        <v>1123</v>
      </c>
      <c r="H1548" s="3"/>
      <c r="I1548" s="3"/>
      <c r="J1548" s="3"/>
    </row>
    <row r="1549" spans="1:10" ht="51">
      <c r="A1549" s="3" t="s">
        <v>1126</v>
      </c>
      <c r="B1549" s="3" t="s">
        <v>1128</v>
      </c>
      <c r="C1549" s="3" t="s">
        <v>1127</v>
      </c>
      <c r="D1549" s="3" t="s">
        <v>8554</v>
      </c>
      <c r="E1549" s="3" t="s">
        <v>368</v>
      </c>
      <c r="F1549" s="3" t="s">
        <v>8777</v>
      </c>
      <c r="G1549" s="3" t="s">
        <v>35</v>
      </c>
      <c r="H1549" s="3"/>
      <c r="I1549" s="3"/>
      <c r="J1549" s="3"/>
    </row>
    <row r="1550" spans="1:10" ht="34">
      <c r="A1550" s="3" t="s">
        <v>1129</v>
      </c>
      <c r="B1550" s="3" t="s">
        <v>1131</v>
      </c>
      <c r="C1550" s="3" t="s">
        <v>1130</v>
      </c>
      <c r="D1550" s="3" t="s">
        <v>8554</v>
      </c>
      <c r="E1550" s="3" t="s">
        <v>121</v>
      </c>
      <c r="F1550" s="3" t="s">
        <v>8778</v>
      </c>
      <c r="G1550" s="3" t="s">
        <v>35</v>
      </c>
      <c r="H1550" s="3"/>
      <c r="I1550" s="3"/>
      <c r="J1550" s="3"/>
    </row>
    <row r="1551" spans="1:10" ht="51">
      <c r="A1551" s="3" t="s">
        <v>340</v>
      </c>
      <c r="B1551" s="3" t="s">
        <v>654</v>
      </c>
      <c r="C1551" s="3" t="s">
        <v>1136</v>
      </c>
      <c r="D1551" s="3" t="s">
        <v>8554</v>
      </c>
      <c r="E1551" s="3" t="s">
        <v>121</v>
      </c>
      <c r="F1551" s="3" t="s">
        <v>8602</v>
      </c>
      <c r="G1551" s="3" t="s">
        <v>35</v>
      </c>
      <c r="H1551" s="3"/>
      <c r="I1551" s="3"/>
      <c r="J1551" s="3"/>
    </row>
    <row r="1552" spans="1:10" ht="68">
      <c r="A1552" s="3" t="s">
        <v>1165</v>
      </c>
      <c r="B1552" s="3" t="s">
        <v>1168</v>
      </c>
      <c r="C1552" s="3" t="s">
        <v>11454</v>
      </c>
      <c r="D1552" s="3" t="s">
        <v>8554</v>
      </c>
      <c r="E1552" s="3" t="s">
        <v>1170</v>
      </c>
      <c r="F1552" s="3" t="s">
        <v>8597</v>
      </c>
      <c r="G1552" s="3" t="s">
        <v>1169</v>
      </c>
      <c r="H1552" s="3"/>
      <c r="I1552" s="3"/>
      <c r="J1552" s="3"/>
    </row>
    <row r="1553" spans="1:10" ht="51">
      <c r="A1553" s="3" t="s">
        <v>1165</v>
      </c>
      <c r="B1553" s="3" t="s">
        <v>1168</v>
      </c>
      <c r="C1553" s="3" t="s">
        <v>11454</v>
      </c>
      <c r="D1553" s="3" t="s">
        <v>8554</v>
      </c>
      <c r="E1553" s="3" t="s">
        <v>1171</v>
      </c>
      <c r="F1553" s="3" t="s">
        <v>8740</v>
      </c>
      <c r="G1553" s="3" t="s">
        <v>1169</v>
      </c>
      <c r="H1553" s="3"/>
      <c r="I1553" s="3"/>
      <c r="J1553" s="3"/>
    </row>
    <row r="1554" spans="1:10" ht="34">
      <c r="A1554" s="3" t="s">
        <v>1182</v>
      </c>
      <c r="B1554" s="3" t="s">
        <v>1185</v>
      </c>
      <c r="C1554" s="3" t="s">
        <v>1183</v>
      </c>
      <c r="D1554" s="3" t="s">
        <v>8554</v>
      </c>
      <c r="E1554" s="3" t="s">
        <v>1186</v>
      </c>
      <c r="F1554" s="3" t="s">
        <v>8785</v>
      </c>
      <c r="G1554" s="3" t="s">
        <v>35</v>
      </c>
      <c r="H1554" s="3"/>
      <c r="I1554" s="3"/>
      <c r="J1554" s="3"/>
    </row>
    <row r="1555" spans="1:10" ht="34">
      <c r="A1555" s="3" t="s">
        <v>1209</v>
      </c>
      <c r="B1555" s="3" t="s">
        <v>1212</v>
      </c>
      <c r="C1555" s="3" t="s">
        <v>1210</v>
      </c>
      <c r="D1555" s="3" t="s">
        <v>8554</v>
      </c>
      <c r="E1555" s="3" t="s">
        <v>1211</v>
      </c>
      <c r="F1555" s="3" t="s">
        <v>8608</v>
      </c>
      <c r="G1555" s="3" t="s">
        <v>35</v>
      </c>
      <c r="H1555" s="3"/>
      <c r="I1555" s="3"/>
      <c r="J1555" s="3"/>
    </row>
    <row r="1556" spans="1:10" ht="51">
      <c r="A1556" s="3" t="s">
        <v>1239</v>
      </c>
      <c r="B1556" s="3" t="s">
        <v>1241</v>
      </c>
      <c r="C1556" s="3" t="s">
        <v>1240</v>
      </c>
      <c r="D1556" s="3" t="s">
        <v>8554</v>
      </c>
      <c r="E1556" s="3" t="s">
        <v>1244</v>
      </c>
      <c r="F1556" s="3" t="s">
        <v>8795</v>
      </c>
      <c r="G1556" s="3" t="s">
        <v>35</v>
      </c>
      <c r="H1556" s="3"/>
      <c r="I1556" s="3"/>
      <c r="J1556" s="3"/>
    </row>
    <row r="1557" spans="1:10" ht="68">
      <c r="A1557" s="3" t="s">
        <v>1273</v>
      </c>
      <c r="B1557" s="3" t="s">
        <v>1276</v>
      </c>
      <c r="C1557" s="3" t="s">
        <v>1274</v>
      </c>
      <c r="D1557" s="3" t="s">
        <v>8554</v>
      </c>
      <c r="E1557" s="3" t="s">
        <v>1275</v>
      </c>
      <c r="F1557" s="3" t="s">
        <v>8625</v>
      </c>
      <c r="G1557" s="3" t="s">
        <v>35</v>
      </c>
      <c r="H1557" s="3"/>
      <c r="I1557" s="3"/>
      <c r="J1557" s="3"/>
    </row>
    <row r="1558" spans="1:10" ht="34">
      <c r="A1558" s="3" t="s">
        <v>542</v>
      </c>
      <c r="B1558" s="3" t="s">
        <v>1279</v>
      </c>
      <c r="C1558" s="3" t="s">
        <v>1278</v>
      </c>
      <c r="D1558" s="3" t="s">
        <v>8554</v>
      </c>
      <c r="E1558" s="3" t="s">
        <v>1280</v>
      </c>
      <c r="F1558" s="3" t="s">
        <v>8797</v>
      </c>
      <c r="G1558" s="3" t="s">
        <v>35</v>
      </c>
      <c r="H1558" s="3"/>
      <c r="I1558" s="3"/>
      <c r="J1558" s="3"/>
    </row>
    <row r="1559" spans="1:10" ht="34">
      <c r="A1559" s="3" t="s">
        <v>1115</v>
      </c>
      <c r="B1559" s="3" t="s">
        <v>1284</v>
      </c>
      <c r="C1559" s="3" t="s">
        <v>1282</v>
      </c>
      <c r="D1559" s="3" t="s">
        <v>8554</v>
      </c>
      <c r="E1559" s="3" t="s">
        <v>1283</v>
      </c>
      <c r="F1559" s="3" t="s">
        <v>8589</v>
      </c>
      <c r="G1559" s="3" t="s">
        <v>35</v>
      </c>
      <c r="H1559" s="3"/>
      <c r="I1559" s="3"/>
      <c r="J1559" s="3"/>
    </row>
    <row r="1560" spans="1:10" ht="85">
      <c r="A1560" s="3" t="s">
        <v>1289</v>
      </c>
      <c r="B1560" s="3" t="s">
        <v>1292</v>
      </c>
      <c r="C1560" s="3" t="s">
        <v>11467</v>
      </c>
      <c r="D1560" s="3" t="s">
        <v>8554</v>
      </c>
      <c r="E1560" s="3" t="s">
        <v>1294</v>
      </c>
      <c r="F1560" s="3" t="s">
        <v>8738</v>
      </c>
      <c r="G1560" s="3" t="s">
        <v>1293</v>
      </c>
      <c r="H1560" s="3"/>
      <c r="I1560" s="3"/>
      <c r="J1560" s="3"/>
    </row>
    <row r="1561" spans="1:10" ht="34">
      <c r="A1561" s="3" t="s">
        <v>1305</v>
      </c>
      <c r="B1561" s="3" t="s">
        <v>1308</v>
      </c>
      <c r="C1561" s="3" t="s">
        <v>1306</v>
      </c>
      <c r="D1561" s="3" t="s">
        <v>8554</v>
      </c>
      <c r="E1561" s="3" t="s">
        <v>1307</v>
      </c>
      <c r="F1561" s="3" t="s">
        <v>8800</v>
      </c>
      <c r="G1561" s="3" t="s">
        <v>35</v>
      </c>
      <c r="H1561" s="3"/>
      <c r="I1561" s="3"/>
      <c r="J1561" s="3"/>
    </row>
    <row r="1562" spans="1:10" ht="34">
      <c r="A1562" s="3" t="s">
        <v>192</v>
      </c>
      <c r="B1562" s="3" t="s">
        <v>1029</v>
      </c>
      <c r="C1562" s="3" t="s">
        <v>1311</v>
      </c>
      <c r="D1562" s="3" t="s">
        <v>8554</v>
      </c>
      <c r="E1562" s="3" t="s">
        <v>1312</v>
      </c>
      <c r="F1562" s="3" t="s">
        <v>8758</v>
      </c>
      <c r="G1562" s="3" t="s">
        <v>35</v>
      </c>
      <c r="H1562" s="3"/>
      <c r="I1562" s="3"/>
      <c r="J1562" s="3"/>
    </row>
    <row r="1563" spans="1:10" ht="51">
      <c r="A1563" s="3" t="s">
        <v>1313</v>
      </c>
      <c r="B1563" s="3" t="s">
        <v>1316</v>
      </c>
      <c r="C1563" s="3" t="s">
        <v>1314</v>
      </c>
      <c r="D1563" s="3" t="s">
        <v>8554</v>
      </c>
      <c r="E1563" s="3" t="s">
        <v>1315</v>
      </c>
      <c r="F1563" s="3" t="s">
        <v>8802</v>
      </c>
      <c r="G1563" s="3" t="s">
        <v>35</v>
      </c>
      <c r="H1563" s="3"/>
      <c r="I1563" s="3"/>
      <c r="J1563" s="3"/>
    </row>
    <row r="1564" spans="1:10" ht="68">
      <c r="A1564" s="3" t="s">
        <v>992</v>
      </c>
      <c r="B1564" s="3" t="s">
        <v>718</v>
      </c>
      <c r="C1564" s="3" t="s">
        <v>11469</v>
      </c>
      <c r="D1564" s="3" t="s">
        <v>8554</v>
      </c>
      <c r="E1564" s="3" t="s">
        <v>1322</v>
      </c>
      <c r="F1564" s="3" t="s">
        <v>8577</v>
      </c>
      <c r="G1564" s="3" t="s">
        <v>1323</v>
      </c>
      <c r="H1564" s="3"/>
      <c r="I1564" s="3"/>
      <c r="J1564" s="3"/>
    </row>
    <row r="1565" spans="1:10" ht="34">
      <c r="A1565" s="3" t="s">
        <v>165</v>
      </c>
      <c r="B1565" s="3" t="s">
        <v>525</v>
      </c>
      <c r="C1565" s="3" t="s">
        <v>1324</v>
      </c>
      <c r="D1565" s="3" t="s">
        <v>8554</v>
      </c>
      <c r="E1565" s="3" t="s">
        <v>24</v>
      </c>
      <c r="F1565" s="3" t="s">
        <v>8575</v>
      </c>
      <c r="G1565" s="3" t="s">
        <v>35</v>
      </c>
      <c r="H1565" s="3"/>
      <c r="I1565" s="3"/>
      <c r="J1565" s="3"/>
    </row>
    <row r="1566" spans="1:10" ht="68">
      <c r="A1566" s="3" t="s">
        <v>1104</v>
      </c>
      <c r="B1566" s="3" t="s">
        <v>1330</v>
      </c>
      <c r="C1566" s="3" t="s">
        <v>1328</v>
      </c>
      <c r="D1566" s="3" t="s">
        <v>8554</v>
      </c>
      <c r="E1566" s="3" t="s">
        <v>1329</v>
      </c>
      <c r="F1566" s="3" t="s">
        <v>8803</v>
      </c>
      <c r="G1566" s="3" t="s">
        <v>35</v>
      </c>
      <c r="H1566" s="3"/>
      <c r="I1566" s="3"/>
      <c r="J1566" s="3"/>
    </row>
    <row r="1567" spans="1:10" ht="51">
      <c r="A1567" s="3" t="s">
        <v>1345</v>
      </c>
      <c r="B1567" s="3" t="s">
        <v>1348</v>
      </c>
      <c r="C1567" s="3" t="s">
        <v>1346</v>
      </c>
      <c r="D1567" s="3" t="s">
        <v>8554</v>
      </c>
      <c r="E1567" s="3" t="s">
        <v>1347</v>
      </c>
      <c r="F1567" s="3" t="s">
        <v>8806</v>
      </c>
      <c r="G1567" s="3" t="s">
        <v>35</v>
      </c>
      <c r="H1567" s="3"/>
      <c r="I1567" s="3"/>
      <c r="J1567" s="3"/>
    </row>
    <row r="1568" spans="1:10" ht="34">
      <c r="A1568" s="3" t="s">
        <v>1349</v>
      </c>
      <c r="B1568" s="3" t="s">
        <v>1352</v>
      </c>
      <c r="C1568" s="3" t="s">
        <v>1350</v>
      </c>
      <c r="D1568" s="3" t="s">
        <v>8554</v>
      </c>
      <c r="E1568" s="3" t="s">
        <v>1351</v>
      </c>
      <c r="F1568" s="3" t="s">
        <v>8807</v>
      </c>
      <c r="G1568" s="3" t="s">
        <v>35</v>
      </c>
      <c r="H1568" s="3"/>
      <c r="I1568" s="3"/>
      <c r="J1568" s="3"/>
    </row>
    <row r="1569" spans="1:10" ht="34">
      <c r="A1569" s="3" t="s">
        <v>1358</v>
      </c>
      <c r="B1569" s="3" t="s">
        <v>1361</v>
      </c>
      <c r="C1569" s="3" t="s">
        <v>1359</v>
      </c>
      <c r="D1569" s="3" t="s">
        <v>8554</v>
      </c>
      <c r="E1569" s="3" t="s">
        <v>1360</v>
      </c>
      <c r="F1569" s="3" t="s">
        <v>8610</v>
      </c>
      <c r="G1569" s="3" t="s">
        <v>35</v>
      </c>
      <c r="H1569" s="3"/>
      <c r="I1569" s="3"/>
      <c r="J1569" s="3"/>
    </row>
    <row r="1570" spans="1:10" ht="85">
      <c r="A1570" s="3" t="s">
        <v>1078</v>
      </c>
      <c r="B1570" s="3" t="s">
        <v>1377</v>
      </c>
      <c r="C1570" s="3" t="s">
        <v>11475</v>
      </c>
      <c r="D1570" s="3" t="s">
        <v>8554</v>
      </c>
      <c r="E1570" s="3" t="s">
        <v>1376</v>
      </c>
      <c r="F1570" s="3" t="s">
        <v>8811</v>
      </c>
      <c r="G1570" s="3" t="s">
        <v>1378</v>
      </c>
      <c r="H1570" s="3"/>
      <c r="I1570" s="3"/>
      <c r="J1570" s="3"/>
    </row>
    <row r="1571" spans="1:10" ht="68">
      <c r="A1571" s="3" t="s">
        <v>1078</v>
      </c>
      <c r="B1571" s="3" t="s">
        <v>1377</v>
      </c>
      <c r="C1571" s="3" t="s">
        <v>11475</v>
      </c>
      <c r="D1571" s="3" t="s">
        <v>8554</v>
      </c>
      <c r="E1571" s="3" t="s">
        <v>1379</v>
      </c>
      <c r="F1571" s="3" t="s">
        <v>8812</v>
      </c>
      <c r="G1571" s="3" t="s">
        <v>1378</v>
      </c>
      <c r="H1571" s="3"/>
      <c r="I1571" s="3"/>
      <c r="J1571" s="3"/>
    </row>
    <row r="1572" spans="1:10" ht="102">
      <c r="A1572" s="3" t="s">
        <v>1381</v>
      </c>
      <c r="B1572" s="3" t="s">
        <v>237</v>
      </c>
      <c r="C1572" s="3" t="s">
        <v>11476</v>
      </c>
      <c r="D1572" s="3" t="s">
        <v>8554</v>
      </c>
      <c r="E1572" s="3" t="s">
        <v>1382</v>
      </c>
      <c r="F1572" s="3" t="s">
        <v>8629</v>
      </c>
      <c r="G1572" s="3" t="s">
        <v>1383</v>
      </c>
      <c r="H1572" s="3"/>
      <c r="I1572" s="3"/>
      <c r="J1572" s="3"/>
    </row>
    <row r="1573" spans="1:10" ht="85">
      <c r="A1573" s="3" t="s">
        <v>400</v>
      </c>
      <c r="B1573" s="3" t="s">
        <v>718</v>
      </c>
      <c r="C1573" s="3" t="s">
        <v>11477</v>
      </c>
      <c r="D1573" s="3" t="s">
        <v>8554</v>
      </c>
      <c r="E1573" s="3" t="s">
        <v>1387</v>
      </c>
      <c r="F1573" s="3" t="s">
        <v>8577</v>
      </c>
      <c r="G1573" s="3" t="s">
        <v>1388</v>
      </c>
      <c r="H1573" s="3"/>
      <c r="I1573" s="3"/>
      <c r="J1573" s="3"/>
    </row>
    <row r="1574" spans="1:10" ht="51">
      <c r="A1574" s="3" t="s">
        <v>499</v>
      </c>
      <c r="B1574" s="3" t="s">
        <v>592</v>
      </c>
      <c r="C1574" s="3" t="s">
        <v>1391</v>
      </c>
      <c r="D1574" s="3" t="s">
        <v>8554</v>
      </c>
      <c r="E1574" s="3" t="s">
        <v>1392</v>
      </c>
      <c r="F1574" s="3" t="s">
        <v>8625</v>
      </c>
      <c r="G1574" s="3" t="s">
        <v>1393</v>
      </c>
      <c r="H1574" s="3"/>
      <c r="I1574" s="3"/>
      <c r="J1574" s="3"/>
    </row>
    <row r="1575" spans="1:10" ht="51">
      <c r="A1575" s="3" t="s">
        <v>1083</v>
      </c>
      <c r="B1575" s="3" t="s">
        <v>1395</v>
      </c>
      <c r="C1575" s="3" t="s">
        <v>1394</v>
      </c>
      <c r="D1575" s="3" t="s">
        <v>8554</v>
      </c>
      <c r="E1575" s="3" t="s">
        <v>368</v>
      </c>
      <c r="F1575" s="3" t="s">
        <v>8654</v>
      </c>
      <c r="G1575" s="3" t="s">
        <v>35</v>
      </c>
      <c r="H1575" s="3"/>
      <c r="I1575" s="3"/>
      <c r="J1575" s="3"/>
    </row>
    <row r="1576" spans="1:10" ht="136">
      <c r="A1576" s="3" t="s">
        <v>1403</v>
      </c>
      <c r="B1576" s="3" t="s">
        <v>1406</v>
      </c>
      <c r="C1576" s="3" t="s">
        <v>11479</v>
      </c>
      <c r="D1576" s="3" t="s">
        <v>8554</v>
      </c>
      <c r="E1576" s="3" t="s">
        <v>1405</v>
      </c>
      <c r="F1576" s="3" t="s">
        <v>8577</v>
      </c>
      <c r="G1576" s="3" t="s">
        <v>1407</v>
      </c>
      <c r="H1576" s="3"/>
      <c r="I1576" s="3"/>
      <c r="J1576" s="3"/>
    </row>
    <row r="1577" spans="1:10" ht="17">
      <c r="A1577" s="3" t="s">
        <v>175</v>
      </c>
      <c r="B1577" s="3" t="s">
        <v>1410</v>
      </c>
      <c r="C1577" s="3" t="s">
        <v>1409</v>
      </c>
      <c r="D1577" s="3" t="s">
        <v>8554</v>
      </c>
      <c r="E1577" s="3" t="s">
        <v>24</v>
      </c>
      <c r="F1577" s="3" t="s">
        <v>8575</v>
      </c>
      <c r="G1577" s="3" t="s">
        <v>35</v>
      </c>
      <c r="H1577" s="3"/>
      <c r="I1577" s="3"/>
      <c r="J1577" s="3"/>
    </row>
    <row r="1578" spans="1:10" ht="17">
      <c r="A1578" s="3" t="s">
        <v>1412</v>
      </c>
      <c r="B1578" s="3" t="s">
        <v>1415</v>
      </c>
      <c r="C1578" s="3" t="s">
        <v>1413</v>
      </c>
      <c r="D1578" s="3" t="s">
        <v>8554</v>
      </c>
      <c r="E1578" s="3" t="s">
        <v>24</v>
      </c>
      <c r="F1578" s="3" t="s">
        <v>8575</v>
      </c>
      <c r="G1578" s="3" t="s">
        <v>35</v>
      </c>
      <c r="H1578" s="3"/>
      <c r="I1578" s="3"/>
      <c r="J1578" s="3"/>
    </row>
    <row r="1579" spans="1:10" ht="51">
      <c r="A1579" s="3" t="s">
        <v>754</v>
      </c>
      <c r="B1579" s="3" t="s">
        <v>1418</v>
      </c>
      <c r="C1579" s="3" t="s">
        <v>1416</v>
      </c>
      <c r="D1579" s="3" t="s">
        <v>8554</v>
      </c>
      <c r="E1579" s="3" t="s">
        <v>1417</v>
      </c>
      <c r="F1579" s="3" t="s">
        <v>8608</v>
      </c>
      <c r="G1579" s="3" t="s">
        <v>35</v>
      </c>
      <c r="H1579" s="3"/>
      <c r="I1579" s="3"/>
      <c r="J1579" s="3"/>
    </row>
    <row r="1580" spans="1:10" ht="85">
      <c r="A1580" s="3" t="s">
        <v>1419</v>
      </c>
      <c r="B1580" s="3" t="s">
        <v>690</v>
      </c>
      <c r="C1580" s="3" t="s">
        <v>11480</v>
      </c>
      <c r="D1580" s="3" t="s">
        <v>8554</v>
      </c>
      <c r="E1580" s="3" t="s">
        <v>1420</v>
      </c>
      <c r="F1580" s="3" t="s">
        <v>8627</v>
      </c>
      <c r="G1580" s="3" t="s">
        <v>1421</v>
      </c>
      <c r="H1580" s="3"/>
      <c r="I1580" s="3"/>
      <c r="J1580" s="3"/>
    </row>
    <row r="1581" spans="1:10" ht="34">
      <c r="A1581" s="3" t="s">
        <v>1422</v>
      </c>
      <c r="B1581" s="3" t="s">
        <v>1425</v>
      </c>
      <c r="C1581" s="3" t="s">
        <v>11481</v>
      </c>
      <c r="D1581" s="3" t="s">
        <v>8554</v>
      </c>
      <c r="E1581" s="3" t="s">
        <v>1426</v>
      </c>
      <c r="F1581" s="3" t="s">
        <v>8815</v>
      </c>
      <c r="G1581" s="3" t="s">
        <v>273</v>
      </c>
      <c r="H1581" s="3"/>
      <c r="I1581" s="3"/>
      <c r="J1581" s="3"/>
    </row>
    <row r="1582" spans="1:10" ht="34">
      <c r="A1582" s="3" t="s">
        <v>1432</v>
      </c>
      <c r="B1582" s="3" t="s">
        <v>1435</v>
      </c>
      <c r="C1582" s="3" t="s">
        <v>1433</v>
      </c>
      <c r="D1582" s="3" t="s">
        <v>8554</v>
      </c>
      <c r="E1582" s="3" t="s">
        <v>1436</v>
      </c>
      <c r="F1582" s="3" t="s">
        <v>8629</v>
      </c>
      <c r="G1582" s="3" t="s">
        <v>35</v>
      </c>
      <c r="H1582" s="3"/>
      <c r="I1582" s="3"/>
      <c r="J1582" s="3"/>
    </row>
    <row r="1583" spans="1:10" ht="51">
      <c r="A1583" s="3" t="s">
        <v>366</v>
      </c>
      <c r="B1583" s="3" t="s">
        <v>1443</v>
      </c>
      <c r="C1583" s="3" t="s">
        <v>1442</v>
      </c>
      <c r="D1583" s="3" t="s">
        <v>8554</v>
      </c>
      <c r="E1583" s="3" t="s">
        <v>368</v>
      </c>
      <c r="F1583" s="3" t="s">
        <v>8654</v>
      </c>
      <c r="G1583" s="3" t="s">
        <v>35</v>
      </c>
      <c r="H1583" s="3"/>
      <c r="I1583" s="3"/>
      <c r="J1583" s="3"/>
    </row>
    <row r="1584" spans="1:10" ht="68">
      <c r="A1584" s="3" t="s">
        <v>875</v>
      </c>
      <c r="B1584" s="3" t="s">
        <v>180</v>
      </c>
      <c r="C1584" s="3" t="s">
        <v>11483</v>
      </c>
      <c r="D1584" s="3" t="s">
        <v>8554</v>
      </c>
      <c r="E1584" s="3" t="s">
        <v>1449</v>
      </c>
      <c r="F1584" s="3" t="s">
        <v>8597</v>
      </c>
      <c r="G1584" s="3" t="s">
        <v>9529</v>
      </c>
      <c r="H1584" s="3"/>
      <c r="I1584" s="3"/>
      <c r="J1584" s="3"/>
    </row>
    <row r="1585" spans="1:10" ht="51">
      <c r="A1585" s="3" t="s">
        <v>1469</v>
      </c>
      <c r="B1585" s="3" t="s">
        <v>1471</v>
      </c>
      <c r="C1585" s="3" t="s">
        <v>1470</v>
      </c>
      <c r="D1585" s="3" t="s">
        <v>8554</v>
      </c>
      <c r="E1585" s="3" t="s">
        <v>1472</v>
      </c>
      <c r="F1585" s="3" t="s">
        <v>8823</v>
      </c>
      <c r="G1585" s="3" t="s">
        <v>35</v>
      </c>
      <c r="H1585" s="3"/>
      <c r="I1585" s="3"/>
      <c r="J1585" s="3"/>
    </row>
    <row r="1586" spans="1:10" ht="34">
      <c r="A1586" s="3" t="s">
        <v>658</v>
      </c>
      <c r="B1586" s="3" t="s">
        <v>1489</v>
      </c>
      <c r="C1586" s="3" t="s">
        <v>1488</v>
      </c>
      <c r="D1586" s="3" t="s">
        <v>8554</v>
      </c>
      <c r="E1586" s="3" t="s">
        <v>1490</v>
      </c>
      <c r="F1586" s="3" t="s">
        <v>8825</v>
      </c>
      <c r="G1586" s="3" t="s">
        <v>35</v>
      </c>
      <c r="H1586" s="3"/>
      <c r="I1586" s="3"/>
      <c r="J1586" s="3"/>
    </row>
    <row r="1587" spans="1:10" ht="34">
      <c r="A1587" s="3" t="s">
        <v>1491</v>
      </c>
      <c r="B1587" s="3" t="s">
        <v>654</v>
      </c>
      <c r="C1587" s="3" t="s">
        <v>1492</v>
      </c>
      <c r="D1587" s="3" t="s">
        <v>8554</v>
      </c>
      <c r="E1587" s="3" t="s">
        <v>121</v>
      </c>
      <c r="F1587" s="3" t="s">
        <v>8602</v>
      </c>
      <c r="G1587" s="3" t="s">
        <v>35</v>
      </c>
      <c r="H1587" s="3"/>
      <c r="I1587" s="3"/>
      <c r="J1587" s="3"/>
    </row>
    <row r="1588" spans="1:10" ht="85">
      <c r="A1588" s="3" t="s">
        <v>1494</v>
      </c>
      <c r="B1588" s="3" t="s">
        <v>1497</v>
      </c>
      <c r="C1588" s="3" t="s">
        <v>11487</v>
      </c>
      <c r="D1588" s="3" t="s">
        <v>8554</v>
      </c>
      <c r="E1588" s="3" t="s">
        <v>1496</v>
      </c>
      <c r="F1588" s="3" t="s">
        <v>8608</v>
      </c>
      <c r="G1588" s="3" t="s">
        <v>1498</v>
      </c>
      <c r="H1588" s="3"/>
      <c r="I1588" s="3"/>
      <c r="J1588" s="3"/>
    </row>
    <row r="1589" spans="1:10" ht="17">
      <c r="A1589" s="3" t="s">
        <v>1538</v>
      </c>
      <c r="B1589" s="3" t="s">
        <v>525</v>
      </c>
      <c r="C1589" s="3" t="s">
        <v>1539</v>
      </c>
      <c r="D1589" s="3" t="s">
        <v>8554</v>
      </c>
      <c r="E1589" s="3" t="s">
        <v>24</v>
      </c>
      <c r="F1589" s="3" t="s">
        <v>8575</v>
      </c>
      <c r="G1589" s="3" t="s">
        <v>35</v>
      </c>
      <c r="H1589" s="3"/>
      <c r="I1589" s="3"/>
      <c r="J1589" s="3"/>
    </row>
    <row r="1590" spans="1:10" ht="136">
      <c r="A1590" s="3" t="s">
        <v>1542</v>
      </c>
      <c r="B1590" s="3" t="s">
        <v>1545</v>
      </c>
      <c r="C1590" s="3" t="s">
        <v>11491</v>
      </c>
      <c r="D1590" s="3" t="s">
        <v>8554</v>
      </c>
      <c r="E1590" s="3" t="s">
        <v>1544</v>
      </c>
      <c r="F1590" s="3" t="s">
        <v>8627</v>
      </c>
      <c r="G1590" s="3" t="s">
        <v>1546</v>
      </c>
      <c r="H1590" s="3"/>
      <c r="I1590" s="3"/>
      <c r="J1590" s="3"/>
    </row>
    <row r="1591" spans="1:10" ht="51">
      <c r="A1591" s="3" t="s">
        <v>1098</v>
      </c>
      <c r="B1591" s="3" t="s">
        <v>1559</v>
      </c>
      <c r="C1591" s="3" t="s">
        <v>11493</v>
      </c>
      <c r="D1591" s="3" t="s">
        <v>8554</v>
      </c>
      <c r="E1591" s="3" t="s">
        <v>1558</v>
      </c>
      <c r="F1591" s="3" t="s">
        <v>8802</v>
      </c>
      <c r="G1591" s="3" t="s">
        <v>1560</v>
      </c>
      <c r="H1591" s="3"/>
      <c r="I1591" s="3"/>
      <c r="J1591" s="3"/>
    </row>
    <row r="1592" spans="1:10" ht="51">
      <c r="A1592" s="3" t="s">
        <v>1371</v>
      </c>
      <c r="B1592" s="3" t="s">
        <v>1564</v>
      </c>
      <c r="C1592" s="3" t="s">
        <v>11494</v>
      </c>
      <c r="D1592" s="3" t="s">
        <v>8554</v>
      </c>
      <c r="E1592" s="3" t="s">
        <v>1563</v>
      </c>
      <c r="F1592" s="3" t="s">
        <v>8600</v>
      </c>
      <c r="G1592" s="3" t="s">
        <v>1565</v>
      </c>
      <c r="H1592" s="3"/>
      <c r="I1592" s="3"/>
      <c r="J1592" s="3"/>
    </row>
    <row r="1593" spans="1:10" ht="51">
      <c r="A1593" s="3" t="s">
        <v>944</v>
      </c>
      <c r="B1593" s="3" t="s">
        <v>1575</v>
      </c>
      <c r="C1593" s="3" t="s">
        <v>1573</v>
      </c>
      <c r="D1593" s="3" t="s">
        <v>8554</v>
      </c>
      <c r="E1593" s="3" t="s">
        <v>1574</v>
      </c>
      <c r="F1593" s="3" t="s">
        <v>8834</v>
      </c>
      <c r="G1593" s="3" t="s">
        <v>35</v>
      </c>
      <c r="H1593" s="3"/>
      <c r="I1593" s="3"/>
      <c r="J1593" s="3"/>
    </row>
    <row r="1594" spans="1:10" ht="51">
      <c r="A1594" s="3" t="s">
        <v>1582</v>
      </c>
      <c r="B1594" s="3" t="s">
        <v>592</v>
      </c>
      <c r="C1594" s="3" t="s">
        <v>11496</v>
      </c>
      <c r="D1594" s="3" t="s">
        <v>8554</v>
      </c>
      <c r="E1594" s="3" t="s">
        <v>1583</v>
      </c>
      <c r="F1594" s="3" t="s">
        <v>8625</v>
      </c>
      <c r="G1594" s="3" t="s">
        <v>440</v>
      </c>
      <c r="H1594" s="3"/>
      <c r="I1594" s="3"/>
      <c r="J1594" s="3"/>
    </row>
    <row r="1595" spans="1:10" ht="85">
      <c r="A1595" s="3" t="s">
        <v>1592</v>
      </c>
      <c r="B1595" s="3" t="s">
        <v>1595</v>
      </c>
      <c r="C1595" s="3" t="s">
        <v>1593</v>
      </c>
      <c r="D1595" s="3" t="s">
        <v>8554</v>
      </c>
      <c r="E1595" s="3" t="s">
        <v>1596</v>
      </c>
      <c r="F1595" s="3" t="s">
        <v>8627</v>
      </c>
      <c r="G1595" s="3" t="s">
        <v>35</v>
      </c>
      <c r="H1595" s="3"/>
      <c r="I1595" s="3"/>
      <c r="J1595" s="3"/>
    </row>
    <row r="1596" spans="1:10" ht="85">
      <c r="A1596" s="3" t="s">
        <v>1419</v>
      </c>
      <c r="B1596" s="3" t="s">
        <v>1599</v>
      </c>
      <c r="C1596" s="3" t="s">
        <v>11498</v>
      </c>
      <c r="D1596" s="3" t="s">
        <v>8554</v>
      </c>
      <c r="E1596" s="3" t="s">
        <v>1598</v>
      </c>
      <c r="F1596" s="3" t="s">
        <v>8646</v>
      </c>
      <c r="G1596" s="3" t="s">
        <v>1600</v>
      </c>
      <c r="H1596" s="3"/>
      <c r="I1596" s="3"/>
      <c r="J1596" s="3"/>
    </row>
    <row r="1597" spans="1:10" ht="51">
      <c r="A1597" s="3" t="s">
        <v>776</v>
      </c>
      <c r="B1597" s="3" t="s">
        <v>1395</v>
      </c>
      <c r="C1597" s="3" t="s">
        <v>1614</v>
      </c>
      <c r="D1597" s="3" t="s">
        <v>8554</v>
      </c>
      <c r="E1597" s="3" t="s">
        <v>368</v>
      </c>
      <c r="F1597" s="3" t="s">
        <v>8654</v>
      </c>
      <c r="G1597" s="3" t="s">
        <v>35</v>
      </c>
      <c r="H1597" s="3"/>
      <c r="I1597" s="3"/>
      <c r="J1597" s="3"/>
    </row>
    <row r="1598" spans="1:10" ht="153">
      <c r="A1598" s="3" t="s">
        <v>1615</v>
      </c>
      <c r="B1598" s="3" t="s">
        <v>592</v>
      </c>
      <c r="C1598" s="3" t="s">
        <v>11501</v>
      </c>
      <c r="D1598" s="3" t="s">
        <v>8554</v>
      </c>
      <c r="E1598" s="3" t="s">
        <v>1616</v>
      </c>
      <c r="F1598" s="3" t="s">
        <v>8625</v>
      </c>
      <c r="G1598" s="3" t="s">
        <v>1617</v>
      </c>
      <c r="H1598" s="3"/>
      <c r="I1598" s="3"/>
      <c r="J1598" s="3"/>
    </row>
    <row r="1599" spans="1:10" ht="68">
      <c r="A1599" s="3" t="s">
        <v>1634</v>
      </c>
      <c r="B1599" s="3" t="s">
        <v>1636</v>
      </c>
      <c r="C1599" s="3" t="s">
        <v>11503</v>
      </c>
      <c r="D1599" s="3" t="s">
        <v>8554</v>
      </c>
      <c r="E1599" s="3" t="s">
        <v>1635</v>
      </c>
      <c r="F1599" s="3" t="s">
        <v>8841</v>
      </c>
      <c r="G1599" s="3" t="s">
        <v>9531</v>
      </c>
      <c r="H1599" s="3"/>
      <c r="I1599" s="3"/>
      <c r="J1599" s="3"/>
    </row>
    <row r="1600" spans="1:10" ht="34">
      <c r="A1600" s="3" t="s">
        <v>1637</v>
      </c>
      <c r="B1600" s="3" t="s">
        <v>1640</v>
      </c>
      <c r="C1600" s="3" t="s">
        <v>1638</v>
      </c>
      <c r="D1600" s="3" t="s">
        <v>8554</v>
      </c>
      <c r="E1600" s="3" t="s">
        <v>1639</v>
      </c>
      <c r="F1600" s="3" t="s">
        <v>8738</v>
      </c>
      <c r="G1600" s="3" t="s">
        <v>35</v>
      </c>
      <c r="H1600" s="3"/>
      <c r="I1600" s="3"/>
      <c r="J1600" s="3"/>
    </row>
    <row r="1601" spans="1:10" ht="68">
      <c r="A1601" s="3" t="s">
        <v>1653</v>
      </c>
      <c r="B1601" s="3" t="s">
        <v>1656</v>
      </c>
      <c r="C1601" s="3" t="s">
        <v>1654</v>
      </c>
      <c r="D1601" s="3" t="s">
        <v>8554</v>
      </c>
      <c r="E1601" s="3" t="s">
        <v>1655</v>
      </c>
      <c r="F1601" s="3" t="s">
        <v>8844</v>
      </c>
      <c r="G1601" s="3" t="s">
        <v>35</v>
      </c>
      <c r="H1601" s="3"/>
      <c r="I1601" s="3"/>
      <c r="J1601" s="3"/>
    </row>
    <row r="1602" spans="1:10" ht="85">
      <c r="A1602" s="3" t="s">
        <v>1666</v>
      </c>
      <c r="B1602" s="3" t="s">
        <v>1669</v>
      </c>
      <c r="C1602" s="3" t="s">
        <v>1667</v>
      </c>
      <c r="D1602" s="3" t="s">
        <v>8554</v>
      </c>
      <c r="E1602" s="3" t="s">
        <v>1668</v>
      </c>
      <c r="F1602" s="3" t="s">
        <v>8597</v>
      </c>
      <c r="G1602" s="3" t="s">
        <v>35</v>
      </c>
      <c r="H1602" s="3"/>
      <c r="I1602" s="3"/>
      <c r="J1602" s="3"/>
    </row>
    <row r="1603" spans="1:10" ht="68">
      <c r="A1603" s="3" t="s">
        <v>1670</v>
      </c>
      <c r="B1603" s="3" t="s">
        <v>1672</v>
      </c>
      <c r="C1603" s="3" t="s">
        <v>1671</v>
      </c>
      <c r="D1603" s="3" t="s">
        <v>8554</v>
      </c>
      <c r="E1603" s="3" t="s">
        <v>1673</v>
      </c>
      <c r="F1603" s="3" t="s">
        <v>8846</v>
      </c>
      <c r="G1603" s="3" t="s">
        <v>35</v>
      </c>
      <c r="H1603" s="3"/>
      <c r="I1603" s="3"/>
      <c r="J1603" s="3"/>
    </row>
    <row r="1604" spans="1:10" ht="51">
      <c r="A1604" s="3" t="s">
        <v>1653</v>
      </c>
      <c r="B1604" s="3" t="s">
        <v>180</v>
      </c>
      <c r="C1604" s="3" t="s">
        <v>11508</v>
      </c>
      <c r="D1604" s="3" t="s">
        <v>8554</v>
      </c>
      <c r="E1604" s="3" t="s">
        <v>1677</v>
      </c>
      <c r="F1604" s="3" t="s">
        <v>8597</v>
      </c>
      <c r="G1604" s="3" t="s">
        <v>273</v>
      </c>
      <c r="H1604" s="3"/>
      <c r="I1604" s="3"/>
      <c r="J1604" s="3"/>
    </row>
    <row r="1605" spans="1:10" ht="34">
      <c r="A1605" s="3" t="s">
        <v>1681</v>
      </c>
      <c r="B1605" s="3" t="s">
        <v>580</v>
      </c>
      <c r="C1605" s="3" t="s">
        <v>1682</v>
      </c>
      <c r="D1605" s="3" t="s">
        <v>8554</v>
      </c>
      <c r="E1605" s="3" t="s">
        <v>579</v>
      </c>
      <c r="F1605" s="3" t="s">
        <v>8696</v>
      </c>
      <c r="G1605" s="3" t="s">
        <v>35</v>
      </c>
      <c r="H1605" s="3"/>
      <c r="I1605" s="3"/>
      <c r="J1605" s="3"/>
    </row>
    <row r="1606" spans="1:10" ht="34">
      <c r="A1606" s="3" t="s">
        <v>1683</v>
      </c>
      <c r="B1606" s="3" t="s">
        <v>1686</v>
      </c>
      <c r="C1606" s="3" t="s">
        <v>1684</v>
      </c>
      <c r="D1606" s="3" t="s">
        <v>8554</v>
      </c>
      <c r="E1606" s="3" t="s">
        <v>1685</v>
      </c>
      <c r="F1606" s="3" t="s">
        <v>8647</v>
      </c>
      <c r="G1606" s="3" t="s">
        <v>35</v>
      </c>
      <c r="H1606" s="3"/>
      <c r="I1606" s="3"/>
      <c r="J1606" s="3"/>
    </row>
    <row r="1607" spans="1:10" ht="68">
      <c r="A1607" s="3" t="s">
        <v>1697</v>
      </c>
      <c r="B1607" s="3" t="s">
        <v>565</v>
      </c>
      <c r="C1607" s="3" t="s">
        <v>11512</v>
      </c>
      <c r="D1607" s="3" t="s">
        <v>8554</v>
      </c>
      <c r="E1607" s="3" t="s">
        <v>1699</v>
      </c>
      <c r="F1607" s="3" t="s">
        <v>8625</v>
      </c>
      <c r="G1607" s="3" t="s">
        <v>225</v>
      </c>
      <c r="H1607" s="3"/>
      <c r="I1607" s="3"/>
      <c r="J1607" s="3"/>
    </row>
    <row r="1608" spans="1:10" ht="34">
      <c r="A1608" s="3" t="s">
        <v>1700</v>
      </c>
      <c r="B1608" s="3" t="s">
        <v>1703</v>
      </c>
      <c r="C1608" s="3" t="s">
        <v>1701</v>
      </c>
      <c r="D1608" s="3" t="s">
        <v>8554</v>
      </c>
      <c r="E1608" s="3" t="s">
        <v>1028</v>
      </c>
      <c r="F1608" s="3" t="s">
        <v>8758</v>
      </c>
      <c r="G1608" s="3" t="s">
        <v>35</v>
      </c>
      <c r="H1608" s="3"/>
      <c r="I1608" s="3"/>
      <c r="J1608" s="3"/>
    </row>
    <row r="1609" spans="1:10" ht="68">
      <c r="A1609" s="3" t="s">
        <v>129</v>
      </c>
      <c r="B1609" s="3" t="s">
        <v>1706</v>
      </c>
      <c r="C1609" s="3" t="s">
        <v>11513</v>
      </c>
      <c r="D1609" s="3" t="s">
        <v>8554</v>
      </c>
      <c r="E1609" s="3" t="s">
        <v>1709</v>
      </c>
      <c r="F1609" s="3" t="s">
        <v>8625</v>
      </c>
      <c r="G1609" s="3" t="s">
        <v>1707</v>
      </c>
      <c r="H1609" s="3"/>
      <c r="I1609" s="3"/>
      <c r="J1609" s="3"/>
    </row>
    <row r="1610" spans="1:10" ht="119">
      <c r="A1610" s="3" t="s">
        <v>1716</v>
      </c>
      <c r="B1610" s="3" t="s">
        <v>1718</v>
      </c>
      <c r="C1610" s="3" t="s">
        <v>11514</v>
      </c>
      <c r="D1610" s="3" t="s">
        <v>8554</v>
      </c>
      <c r="E1610" s="3" t="s">
        <v>1717</v>
      </c>
      <c r="F1610" s="3" t="s">
        <v>8600</v>
      </c>
      <c r="G1610" s="3" t="s">
        <v>1719</v>
      </c>
      <c r="H1610" s="3"/>
      <c r="I1610" s="3"/>
      <c r="J1610" s="3"/>
    </row>
    <row r="1611" spans="1:10" ht="51">
      <c r="A1611" s="3" t="s">
        <v>1721</v>
      </c>
      <c r="B1611" s="3" t="s">
        <v>1724</v>
      </c>
      <c r="C1611" s="3" t="s">
        <v>1722</v>
      </c>
      <c r="D1611" s="3" t="s">
        <v>8554</v>
      </c>
      <c r="E1611" s="3" t="s">
        <v>1723</v>
      </c>
      <c r="F1611" s="3" t="s">
        <v>8850</v>
      </c>
      <c r="G1611" s="3" t="s">
        <v>35</v>
      </c>
      <c r="H1611" s="3"/>
      <c r="I1611" s="3"/>
      <c r="J1611" s="3"/>
    </row>
    <row r="1612" spans="1:10" ht="34">
      <c r="A1612" s="3" t="s">
        <v>325</v>
      </c>
      <c r="B1612" s="3" t="s">
        <v>1727</v>
      </c>
      <c r="C1612" s="3" t="s">
        <v>1725</v>
      </c>
      <c r="D1612" s="3" t="s">
        <v>8554</v>
      </c>
      <c r="E1612" s="3" t="s">
        <v>1728</v>
      </c>
      <c r="F1612" s="3" t="s">
        <v>8852</v>
      </c>
      <c r="G1612" s="3" t="s">
        <v>35</v>
      </c>
      <c r="H1612" s="3"/>
      <c r="I1612" s="3"/>
      <c r="J1612" s="3"/>
    </row>
    <row r="1613" spans="1:10" ht="34">
      <c r="A1613" s="3" t="s">
        <v>410</v>
      </c>
      <c r="B1613" s="3" t="s">
        <v>1734</v>
      </c>
      <c r="C1613" s="3" t="s">
        <v>1733</v>
      </c>
      <c r="D1613" s="3" t="s">
        <v>8554</v>
      </c>
      <c r="E1613" s="3" t="s">
        <v>1735</v>
      </c>
      <c r="F1613" s="3" t="s">
        <v>8854</v>
      </c>
      <c r="G1613" s="3" t="s">
        <v>35</v>
      </c>
      <c r="H1613" s="3"/>
      <c r="I1613" s="3"/>
      <c r="J1613" s="3"/>
    </row>
    <row r="1614" spans="1:10" ht="34">
      <c r="A1614" s="3" t="s">
        <v>1744</v>
      </c>
      <c r="B1614" s="3" t="s">
        <v>1746</v>
      </c>
      <c r="C1614" s="3" t="s">
        <v>1745</v>
      </c>
      <c r="D1614" s="3" t="s">
        <v>8554</v>
      </c>
      <c r="E1614" s="3" t="s">
        <v>368</v>
      </c>
      <c r="F1614" s="3" t="s">
        <v>8654</v>
      </c>
      <c r="G1614" s="3" t="s">
        <v>35</v>
      </c>
      <c r="H1614" s="3"/>
      <c r="I1614" s="3"/>
      <c r="J1614" s="3"/>
    </row>
    <row r="1615" spans="1:10" ht="85">
      <c r="A1615" s="3" t="s">
        <v>1744</v>
      </c>
      <c r="B1615" s="3" t="s">
        <v>1746</v>
      </c>
      <c r="C1615" s="3" t="s">
        <v>11516</v>
      </c>
      <c r="D1615" s="3" t="s">
        <v>8554</v>
      </c>
      <c r="E1615" s="3" t="s">
        <v>1748</v>
      </c>
      <c r="F1615" s="3" t="s">
        <v>8855</v>
      </c>
      <c r="G1615" s="3" t="s">
        <v>1747</v>
      </c>
      <c r="H1615" s="3"/>
      <c r="I1615" s="3"/>
      <c r="J1615" s="3"/>
    </row>
    <row r="1616" spans="1:10" ht="51">
      <c r="A1616" s="3" t="s">
        <v>1750</v>
      </c>
      <c r="B1616" s="3" t="s">
        <v>1758</v>
      </c>
      <c r="C1616" s="3" t="s">
        <v>1756</v>
      </c>
      <c r="D1616" s="3" t="s">
        <v>8554</v>
      </c>
      <c r="E1616" s="3" t="s">
        <v>1757</v>
      </c>
      <c r="F1616" s="3" t="s">
        <v>8738</v>
      </c>
      <c r="G1616" s="3" t="s">
        <v>35</v>
      </c>
      <c r="H1616" s="3"/>
      <c r="I1616" s="3"/>
      <c r="J1616" s="3"/>
    </row>
    <row r="1617" spans="1:10" ht="153">
      <c r="A1617" s="3" t="s">
        <v>1760</v>
      </c>
      <c r="B1617" s="3" t="s">
        <v>592</v>
      </c>
      <c r="C1617" s="3" t="s">
        <v>11518</v>
      </c>
      <c r="D1617" s="3" t="s">
        <v>8554</v>
      </c>
      <c r="E1617" s="3" t="s">
        <v>1761</v>
      </c>
      <c r="F1617" s="3" t="s">
        <v>8625</v>
      </c>
      <c r="G1617" s="3" t="s">
        <v>1762</v>
      </c>
      <c r="H1617" s="3"/>
      <c r="I1617" s="3"/>
      <c r="J1617" s="3"/>
    </row>
    <row r="1618" spans="1:10" ht="34">
      <c r="A1618" s="3" t="s">
        <v>1763</v>
      </c>
      <c r="B1618" s="3" t="s">
        <v>1766</v>
      </c>
      <c r="C1618" s="3" t="s">
        <v>1764</v>
      </c>
      <c r="D1618" s="3" t="s">
        <v>8554</v>
      </c>
      <c r="E1618" s="3" t="s">
        <v>1768</v>
      </c>
      <c r="F1618" s="3" t="s">
        <v>8858</v>
      </c>
      <c r="G1618" s="3" t="s">
        <v>35</v>
      </c>
      <c r="H1618" s="3"/>
      <c r="I1618" s="3"/>
      <c r="J1618" s="3"/>
    </row>
    <row r="1619" spans="1:10" ht="34">
      <c r="A1619" s="3" t="s">
        <v>259</v>
      </c>
      <c r="B1619" s="3" t="s">
        <v>1782</v>
      </c>
      <c r="C1619" s="3" t="s">
        <v>1780</v>
      </c>
      <c r="D1619" s="3" t="s">
        <v>8554</v>
      </c>
      <c r="E1619" s="3" t="s">
        <v>24</v>
      </c>
      <c r="F1619" s="3" t="s">
        <v>8575</v>
      </c>
      <c r="G1619" s="3" t="s">
        <v>35</v>
      </c>
      <c r="H1619" s="3"/>
      <c r="I1619" s="3"/>
      <c r="J1619" s="3"/>
    </row>
    <row r="1620" spans="1:10" ht="119">
      <c r="A1620" s="3" t="s">
        <v>186</v>
      </c>
      <c r="B1620" s="3" t="s">
        <v>1798</v>
      </c>
      <c r="C1620" s="3" t="s">
        <v>11521</v>
      </c>
      <c r="D1620" s="3" t="s">
        <v>8554</v>
      </c>
      <c r="E1620" s="3" t="s">
        <v>1797</v>
      </c>
      <c r="F1620" s="3" t="s">
        <v>8841</v>
      </c>
      <c r="G1620" s="3" t="s">
        <v>146</v>
      </c>
      <c r="H1620" s="3"/>
      <c r="I1620" s="3"/>
      <c r="J1620" s="3"/>
    </row>
    <row r="1621" spans="1:10" ht="34">
      <c r="A1621" s="3" t="s">
        <v>1836</v>
      </c>
      <c r="B1621" s="3" t="s">
        <v>1839</v>
      </c>
      <c r="C1621" s="3" t="s">
        <v>1837</v>
      </c>
      <c r="D1621" s="3" t="s">
        <v>8554</v>
      </c>
      <c r="E1621" s="3" t="s">
        <v>1838</v>
      </c>
      <c r="F1621" s="3" t="s">
        <v>8740</v>
      </c>
      <c r="G1621" s="3" t="s">
        <v>35</v>
      </c>
      <c r="H1621" s="3"/>
      <c r="I1621" s="3"/>
      <c r="J1621" s="3"/>
    </row>
    <row r="1622" spans="1:10" ht="34">
      <c r="A1622" s="3" t="s">
        <v>247</v>
      </c>
      <c r="B1622" s="3" t="s">
        <v>1842</v>
      </c>
      <c r="C1622" s="3" t="s">
        <v>1840</v>
      </c>
      <c r="D1622" s="3" t="s">
        <v>8554</v>
      </c>
      <c r="E1622" s="3" t="s">
        <v>1841</v>
      </c>
      <c r="F1622" s="3" t="s">
        <v>8864</v>
      </c>
      <c r="G1622" s="3" t="s">
        <v>35</v>
      </c>
      <c r="H1622" s="3"/>
      <c r="I1622" s="3"/>
      <c r="J1622" s="3"/>
    </row>
    <row r="1623" spans="1:10" ht="17">
      <c r="A1623" s="3" t="s">
        <v>1113</v>
      </c>
      <c r="B1623" s="3" t="s">
        <v>1443</v>
      </c>
      <c r="C1623" s="3" t="s">
        <v>1893</v>
      </c>
      <c r="D1623" s="3" t="s">
        <v>8554</v>
      </c>
      <c r="E1623" s="3" t="s">
        <v>368</v>
      </c>
      <c r="F1623" s="3" t="s">
        <v>8654</v>
      </c>
      <c r="G1623" s="3" t="s">
        <v>35</v>
      </c>
      <c r="H1623" s="3"/>
      <c r="I1623" s="3"/>
      <c r="J1623" s="3"/>
    </row>
    <row r="1624" spans="1:10" ht="85">
      <c r="A1624" s="3" t="s">
        <v>1906</v>
      </c>
      <c r="B1624" s="3" t="s">
        <v>1908</v>
      </c>
      <c r="C1624" s="3" t="s">
        <v>11530</v>
      </c>
      <c r="D1624" s="3" t="s">
        <v>8554</v>
      </c>
      <c r="E1624" s="3" t="s">
        <v>1910</v>
      </c>
      <c r="F1624" s="3" t="s">
        <v>8875</v>
      </c>
      <c r="G1624" s="3" t="s">
        <v>1909</v>
      </c>
      <c r="H1624" s="3"/>
      <c r="I1624" s="3"/>
      <c r="J1624" s="3"/>
    </row>
    <row r="1625" spans="1:10" ht="170">
      <c r="A1625" s="3" t="s">
        <v>407</v>
      </c>
      <c r="B1625" s="3" t="s">
        <v>1640</v>
      </c>
      <c r="C1625" s="3" t="s">
        <v>1911</v>
      </c>
      <c r="D1625" s="3" t="s">
        <v>8554</v>
      </c>
      <c r="E1625" s="3" t="s">
        <v>1912</v>
      </c>
      <c r="F1625" s="3" t="s">
        <v>8738</v>
      </c>
      <c r="G1625" s="3" t="s">
        <v>35</v>
      </c>
      <c r="H1625" s="3"/>
      <c r="I1625" s="3"/>
      <c r="J1625" s="3"/>
    </row>
    <row r="1626" spans="1:10" ht="17">
      <c r="A1626" s="3" t="s">
        <v>1913</v>
      </c>
      <c r="B1626" s="3" t="s">
        <v>1916</v>
      </c>
      <c r="C1626" s="3" t="s">
        <v>1914</v>
      </c>
      <c r="D1626" s="3" t="s">
        <v>8554</v>
      </c>
      <c r="E1626" s="3" t="s">
        <v>1915</v>
      </c>
      <c r="F1626" s="3" t="s">
        <v>8876</v>
      </c>
      <c r="G1626" s="3" t="s">
        <v>35</v>
      </c>
      <c r="H1626" s="3"/>
      <c r="I1626" s="3"/>
      <c r="J1626" s="3"/>
    </row>
    <row r="1627" spans="1:10" ht="51">
      <c r="A1627" s="3" t="s">
        <v>1917</v>
      </c>
      <c r="B1627" s="3" t="s">
        <v>565</v>
      </c>
      <c r="C1627" s="3" t="s">
        <v>11531</v>
      </c>
      <c r="D1627" s="3" t="s">
        <v>8554</v>
      </c>
      <c r="E1627" s="3" t="s">
        <v>1919</v>
      </c>
      <c r="F1627" s="3" t="s">
        <v>8625</v>
      </c>
      <c r="G1627" s="3" t="s">
        <v>420</v>
      </c>
      <c r="H1627" s="3"/>
      <c r="I1627" s="3"/>
      <c r="J1627" s="3"/>
    </row>
    <row r="1628" spans="1:10" ht="34">
      <c r="A1628" s="3" t="s">
        <v>643</v>
      </c>
      <c r="B1628" s="3" t="s">
        <v>592</v>
      </c>
      <c r="C1628" s="3" t="s">
        <v>11534</v>
      </c>
      <c r="D1628" s="3" t="s">
        <v>8554</v>
      </c>
      <c r="E1628" s="3" t="s">
        <v>1949</v>
      </c>
      <c r="F1628" s="3" t="s">
        <v>8625</v>
      </c>
      <c r="G1628" s="3" t="s">
        <v>225</v>
      </c>
      <c r="H1628" s="3"/>
      <c r="I1628" s="3"/>
      <c r="J1628" s="3"/>
    </row>
    <row r="1629" spans="1:10" ht="51">
      <c r="A1629" s="3" t="s">
        <v>1956</v>
      </c>
      <c r="B1629" s="3" t="s">
        <v>1958</v>
      </c>
      <c r="C1629" s="3" t="s">
        <v>1957</v>
      </c>
      <c r="D1629" s="3" t="s">
        <v>8554</v>
      </c>
      <c r="E1629" s="3" t="s">
        <v>1028</v>
      </c>
      <c r="F1629" s="3" t="s">
        <v>8758</v>
      </c>
      <c r="G1629" s="3" t="s">
        <v>35</v>
      </c>
      <c r="H1629" s="3"/>
      <c r="I1629" s="3"/>
      <c r="J1629" s="3"/>
    </row>
    <row r="1630" spans="1:10" ht="51">
      <c r="A1630" s="3" t="s">
        <v>1694</v>
      </c>
      <c r="B1630" s="3" t="s">
        <v>1965</v>
      </c>
      <c r="C1630" s="3" t="s">
        <v>11538</v>
      </c>
      <c r="D1630" s="3" t="s">
        <v>8554</v>
      </c>
      <c r="E1630" s="3" t="s">
        <v>1964</v>
      </c>
      <c r="F1630" s="3" t="s">
        <v>8881</v>
      </c>
      <c r="G1630" s="3" t="s">
        <v>1966</v>
      </c>
      <c r="H1630" s="3"/>
      <c r="I1630" s="3"/>
      <c r="J1630" s="3"/>
    </row>
    <row r="1631" spans="1:10" ht="85">
      <c r="A1631" s="3" t="s">
        <v>186</v>
      </c>
      <c r="B1631" s="3" t="s">
        <v>1599</v>
      </c>
      <c r="C1631" s="3" t="s">
        <v>11539</v>
      </c>
      <c r="D1631" s="3" t="s">
        <v>8554</v>
      </c>
      <c r="E1631" s="3" t="s">
        <v>1968</v>
      </c>
      <c r="F1631" s="3" t="s">
        <v>8646</v>
      </c>
      <c r="G1631" s="3" t="s">
        <v>1969</v>
      </c>
      <c r="H1631" s="3"/>
      <c r="I1631" s="3"/>
      <c r="J1631" s="3"/>
    </row>
    <row r="1632" spans="1:10" ht="34">
      <c r="A1632" s="3" t="s">
        <v>1192</v>
      </c>
      <c r="B1632" s="3" t="s">
        <v>2021</v>
      </c>
      <c r="C1632" s="3" t="s">
        <v>2020</v>
      </c>
      <c r="D1632" s="3" t="s">
        <v>8554</v>
      </c>
      <c r="E1632" s="3" t="s">
        <v>2022</v>
      </c>
      <c r="F1632" s="3" t="s">
        <v>8761</v>
      </c>
      <c r="G1632" s="3" t="s">
        <v>35</v>
      </c>
      <c r="H1632" s="3"/>
      <c r="I1632" s="3"/>
      <c r="J1632" s="3"/>
    </row>
    <row r="1633" spans="1:10" ht="51">
      <c r="A1633" s="3" t="s">
        <v>1052</v>
      </c>
      <c r="B1633" s="3" t="s">
        <v>2031</v>
      </c>
      <c r="C1633" s="3" t="s">
        <v>11548</v>
      </c>
      <c r="D1633" s="3" t="s">
        <v>8554</v>
      </c>
      <c r="E1633" s="3" t="s">
        <v>2030</v>
      </c>
      <c r="F1633" s="3" t="s">
        <v>8597</v>
      </c>
      <c r="G1633" s="3" t="s">
        <v>4930</v>
      </c>
      <c r="H1633" s="3"/>
      <c r="I1633" s="3"/>
      <c r="J1633" s="3"/>
    </row>
    <row r="1634" spans="1:10" ht="68">
      <c r="A1634" s="3" t="s">
        <v>1662</v>
      </c>
      <c r="B1634" s="3" t="s">
        <v>565</v>
      </c>
      <c r="C1634" s="3" t="s">
        <v>11550</v>
      </c>
      <c r="D1634" s="3" t="s">
        <v>8554</v>
      </c>
      <c r="E1634" s="3" t="s">
        <v>2038</v>
      </c>
      <c r="F1634" s="3" t="s">
        <v>8625</v>
      </c>
      <c r="G1634" s="3" t="s">
        <v>273</v>
      </c>
      <c r="H1634" s="3"/>
      <c r="I1634" s="3"/>
      <c r="J1634" s="3"/>
    </row>
    <row r="1635" spans="1:10" ht="51">
      <c r="A1635" s="3" t="s">
        <v>2041</v>
      </c>
      <c r="B1635" s="3" t="s">
        <v>2043</v>
      </c>
      <c r="C1635" s="3" t="s">
        <v>2042</v>
      </c>
      <c r="D1635" s="3" t="s">
        <v>8554</v>
      </c>
      <c r="E1635" s="3" t="s">
        <v>368</v>
      </c>
      <c r="F1635" s="3" t="s">
        <v>8654</v>
      </c>
      <c r="G1635" s="3" t="s">
        <v>35</v>
      </c>
      <c r="H1635" s="3"/>
      <c r="I1635" s="3"/>
      <c r="J1635" s="3"/>
    </row>
    <row r="1636" spans="1:10" ht="51">
      <c r="A1636" s="3" t="s">
        <v>2041</v>
      </c>
      <c r="B1636" s="3" t="s">
        <v>2043</v>
      </c>
      <c r="C1636" s="3" t="s">
        <v>2042</v>
      </c>
      <c r="D1636" s="3" t="s">
        <v>8554</v>
      </c>
      <c r="E1636" s="3" t="s">
        <v>368</v>
      </c>
      <c r="F1636" s="3" t="s">
        <v>8654</v>
      </c>
      <c r="G1636" s="3" t="s">
        <v>35</v>
      </c>
      <c r="H1636" s="3"/>
      <c r="I1636" s="3"/>
      <c r="J1636" s="3"/>
    </row>
    <row r="1637" spans="1:10" ht="51">
      <c r="A1637" s="3" t="s">
        <v>2048</v>
      </c>
      <c r="B1637" s="3" t="s">
        <v>2051</v>
      </c>
      <c r="C1637" s="3" t="s">
        <v>2049</v>
      </c>
      <c r="D1637" s="3" t="s">
        <v>8554</v>
      </c>
      <c r="E1637" s="3" t="s">
        <v>2050</v>
      </c>
      <c r="F1637" s="3" t="s">
        <v>8889</v>
      </c>
      <c r="G1637" s="3" t="s">
        <v>35</v>
      </c>
      <c r="H1637" s="3"/>
      <c r="I1637" s="3"/>
      <c r="J1637" s="3"/>
    </row>
    <row r="1638" spans="1:10" ht="85">
      <c r="A1638" s="3" t="s">
        <v>1248</v>
      </c>
      <c r="B1638" s="3" t="s">
        <v>2056</v>
      </c>
      <c r="C1638" s="3" t="s">
        <v>2055</v>
      </c>
      <c r="D1638" s="3" t="s">
        <v>8554</v>
      </c>
      <c r="E1638" s="3" t="s">
        <v>2057</v>
      </c>
      <c r="F1638" s="3" t="s">
        <v>8891</v>
      </c>
      <c r="G1638" s="3" t="s">
        <v>35</v>
      </c>
      <c r="H1638" s="3"/>
      <c r="I1638" s="3"/>
      <c r="J1638" s="3"/>
    </row>
    <row r="1639" spans="1:10" ht="34">
      <c r="A1639" s="3" t="s">
        <v>2058</v>
      </c>
      <c r="B1639" s="3" t="s">
        <v>2060</v>
      </c>
      <c r="C1639" s="3" t="s">
        <v>2059</v>
      </c>
      <c r="D1639" s="3" t="s">
        <v>8554</v>
      </c>
      <c r="E1639" s="3" t="s">
        <v>121</v>
      </c>
      <c r="F1639" s="3" t="s">
        <v>8892</v>
      </c>
      <c r="G1639" s="3" t="s">
        <v>35</v>
      </c>
      <c r="H1639" s="3"/>
      <c r="I1639" s="3"/>
      <c r="J1639" s="3"/>
    </row>
    <row r="1640" spans="1:10" ht="51">
      <c r="A1640" s="3" t="s">
        <v>2065</v>
      </c>
      <c r="B1640" s="3" t="s">
        <v>2068</v>
      </c>
      <c r="C1640" s="3" t="s">
        <v>2066</v>
      </c>
      <c r="D1640" s="3" t="s">
        <v>8554</v>
      </c>
      <c r="E1640" s="3" t="s">
        <v>2067</v>
      </c>
      <c r="F1640" s="3" t="s">
        <v>8895</v>
      </c>
      <c r="G1640" s="3" t="s">
        <v>35</v>
      </c>
      <c r="H1640" s="3"/>
      <c r="I1640" s="3"/>
      <c r="J1640" s="3"/>
    </row>
    <row r="1641" spans="1:10" ht="34">
      <c r="A1641" s="3" t="s">
        <v>2065</v>
      </c>
      <c r="B1641" s="3" t="s">
        <v>2068</v>
      </c>
      <c r="C1641" s="3" t="s">
        <v>2066</v>
      </c>
      <c r="D1641" s="3" t="s">
        <v>8554</v>
      </c>
      <c r="E1641" s="3" t="s">
        <v>2069</v>
      </c>
      <c r="F1641" s="3" t="s">
        <v>8896</v>
      </c>
      <c r="G1641" s="3" t="s">
        <v>35</v>
      </c>
      <c r="H1641" s="3"/>
      <c r="I1641" s="3"/>
      <c r="J1641" s="3"/>
    </row>
    <row r="1642" spans="1:10" ht="68">
      <c r="A1642" s="3" t="s">
        <v>736</v>
      </c>
      <c r="B1642" s="3" t="s">
        <v>319</v>
      </c>
      <c r="C1642" s="3" t="s">
        <v>2084</v>
      </c>
      <c r="D1642" s="3" t="s">
        <v>8554</v>
      </c>
      <c r="E1642" s="3" t="s">
        <v>2085</v>
      </c>
      <c r="F1642" s="3" t="s">
        <v>8646</v>
      </c>
      <c r="G1642" s="3" t="s">
        <v>2086</v>
      </c>
      <c r="H1642" s="3"/>
      <c r="I1642" s="3"/>
      <c r="J1642" s="3"/>
    </row>
    <row r="1643" spans="1:10" ht="34">
      <c r="A1643" s="3" t="s">
        <v>1052</v>
      </c>
      <c r="B1643" s="3" t="s">
        <v>2091</v>
      </c>
      <c r="C1643" s="3" t="s">
        <v>2090</v>
      </c>
      <c r="D1643" s="3" t="s">
        <v>8554</v>
      </c>
      <c r="E1643" s="3" t="s">
        <v>121</v>
      </c>
      <c r="F1643" s="3" t="s">
        <v>8602</v>
      </c>
      <c r="G1643" s="3" t="s">
        <v>35</v>
      </c>
      <c r="H1643" s="3"/>
      <c r="I1643" s="3"/>
      <c r="J1643" s="3"/>
    </row>
    <row r="1644" spans="1:10" ht="34">
      <c r="A1644" s="3" t="s">
        <v>1052</v>
      </c>
      <c r="B1644" s="3" t="s">
        <v>2091</v>
      </c>
      <c r="C1644" s="3" t="s">
        <v>2090</v>
      </c>
      <c r="D1644" s="3" t="s">
        <v>8554</v>
      </c>
      <c r="E1644" s="3" t="s">
        <v>2093</v>
      </c>
      <c r="F1644" s="3" t="s">
        <v>8738</v>
      </c>
      <c r="G1644" s="3" t="s">
        <v>35</v>
      </c>
      <c r="H1644" s="3"/>
      <c r="I1644" s="3"/>
      <c r="J1644" s="3"/>
    </row>
    <row r="1645" spans="1:10" ht="34">
      <c r="A1645" s="3" t="s">
        <v>2099</v>
      </c>
      <c r="B1645" s="3" t="s">
        <v>2102</v>
      </c>
      <c r="C1645" s="3" t="s">
        <v>2100</v>
      </c>
      <c r="D1645" s="3" t="s">
        <v>8554</v>
      </c>
      <c r="E1645" s="3" t="s">
        <v>2104</v>
      </c>
      <c r="F1645" s="3" t="s">
        <v>8899</v>
      </c>
      <c r="G1645" s="3" t="s">
        <v>35</v>
      </c>
      <c r="H1645" s="3"/>
      <c r="I1645" s="3"/>
      <c r="J1645" s="3"/>
    </row>
    <row r="1646" spans="1:10" ht="68">
      <c r="A1646" s="3" t="s">
        <v>354</v>
      </c>
      <c r="B1646" s="3" t="s">
        <v>2116</v>
      </c>
      <c r="C1646" s="3" t="s">
        <v>11554</v>
      </c>
      <c r="D1646" s="3" t="s">
        <v>8554</v>
      </c>
      <c r="E1646" s="3" t="s">
        <v>2115</v>
      </c>
      <c r="F1646" s="3" t="s">
        <v>8738</v>
      </c>
      <c r="G1646" s="3" t="s">
        <v>2117</v>
      </c>
      <c r="H1646" s="3"/>
      <c r="I1646" s="3"/>
      <c r="J1646" s="3"/>
    </row>
    <row r="1647" spans="1:10" ht="68">
      <c r="A1647" s="3" t="s">
        <v>437</v>
      </c>
      <c r="B1647" s="3" t="s">
        <v>2151</v>
      </c>
      <c r="C1647" s="3" t="s">
        <v>11558</v>
      </c>
      <c r="D1647" s="3" t="s">
        <v>8554</v>
      </c>
      <c r="E1647" s="3" t="s">
        <v>2152</v>
      </c>
      <c r="F1647" s="3" t="s">
        <v>8602</v>
      </c>
      <c r="G1647" s="3" t="s">
        <v>896</v>
      </c>
      <c r="H1647" s="3"/>
      <c r="I1647" s="3"/>
      <c r="J1647" s="3"/>
    </row>
    <row r="1648" spans="1:10" ht="68">
      <c r="A1648" s="3" t="s">
        <v>2154</v>
      </c>
      <c r="B1648" s="3" t="s">
        <v>2156</v>
      </c>
      <c r="C1648" s="3" t="s">
        <v>11559</v>
      </c>
      <c r="D1648" s="3" t="s">
        <v>8554</v>
      </c>
      <c r="E1648" s="3" t="s">
        <v>2155</v>
      </c>
      <c r="F1648" s="3" t="s">
        <v>8904</v>
      </c>
      <c r="G1648" s="3" t="s">
        <v>2157</v>
      </c>
      <c r="H1648" s="3"/>
      <c r="I1648" s="3"/>
      <c r="J1648" s="3"/>
    </row>
    <row r="1649" spans="1:10" ht="102">
      <c r="A1649" s="3" t="s">
        <v>546</v>
      </c>
      <c r="B1649" s="3" t="s">
        <v>2159</v>
      </c>
      <c r="C1649" s="3" t="s">
        <v>11560</v>
      </c>
      <c r="D1649" s="3" t="s">
        <v>8554</v>
      </c>
      <c r="E1649" s="3" t="s">
        <v>2161</v>
      </c>
      <c r="F1649" s="3" t="s">
        <v>8587</v>
      </c>
      <c r="G1649" s="3" t="s">
        <v>2160</v>
      </c>
      <c r="H1649" s="3"/>
      <c r="I1649" s="3"/>
      <c r="J1649" s="3"/>
    </row>
    <row r="1650" spans="1:10" ht="34">
      <c r="A1650" s="3" t="s">
        <v>472</v>
      </c>
      <c r="B1650" s="3" t="s">
        <v>2169</v>
      </c>
      <c r="C1650" s="3" t="s">
        <v>2167</v>
      </c>
      <c r="D1650" s="3" t="s">
        <v>8554</v>
      </c>
      <c r="E1650" s="3" t="s">
        <v>2168</v>
      </c>
      <c r="F1650" s="3" t="s">
        <v>8905</v>
      </c>
      <c r="G1650" s="3" t="s">
        <v>35</v>
      </c>
      <c r="H1650" s="3"/>
      <c r="I1650" s="3"/>
      <c r="J1650" s="3"/>
    </row>
    <row r="1651" spans="1:10" ht="68">
      <c r="A1651" s="3" t="s">
        <v>2182</v>
      </c>
      <c r="B1651" s="3" t="s">
        <v>2185</v>
      </c>
      <c r="C1651" s="3" t="s">
        <v>2183</v>
      </c>
      <c r="D1651" s="3" t="s">
        <v>8554</v>
      </c>
      <c r="E1651" s="3" t="s">
        <v>2184</v>
      </c>
      <c r="F1651" s="3" t="s">
        <v>8700</v>
      </c>
      <c r="G1651" s="3" t="s">
        <v>35</v>
      </c>
      <c r="H1651" s="3"/>
      <c r="I1651" s="3"/>
      <c r="J1651" s="3"/>
    </row>
    <row r="1652" spans="1:10" ht="51">
      <c r="A1652" s="3" t="s">
        <v>389</v>
      </c>
      <c r="B1652" s="3" t="s">
        <v>2189</v>
      </c>
      <c r="C1652" s="3" t="s">
        <v>2188</v>
      </c>
      <c r="D1652" s="3" t="s">
        <v>8554</v>
      </c>
      <c r="E1652" s="3" t="s">
        <v>2192</v>
      </c>
      <c r="F1652" s="3" t="s">
        <v>8597</v>
      </c>
      <c r="G1652" s="3" t="s">
        <v>9535</v>
      </c>
      <c r="H1652" s="3"/>
      <c r="I1652" s="3"/>
      <c r="J1652" s="3"/>
    </row>
    <row r="1653" spans="1:10" ht="68">
      <c r="A1653" s="3" t="s">
        <v>504</v>
      </c>
      <c r="B1653" s="3" t="s">
        <v>2198</v>
      </c>
      <c r="C1653" s="3" t="s">
        <v>2196</v>
      </c>
      <c r="D1653" s="3" t="s">
        <v>8554</v>
      </c>
      <c r="E1653" s="3" t="s">
        <v>2197</v>
      </c>
      <c r="F1653" s="3" t="s">
        <v>8738</v>
      </c>
      <c r="G1653" s="3" t="s">
        <v>1755</v>
      </c>
      <c r="H1653" s="3"/>
      <c r="I1653" s="3"/>
      <c r="J1653" s="3"/>
    </row>
    <row r="1654" spans="1:10" ht="34">
      <c r="A1654" s="3" t="s">
        <v>1345</v>
      </c>
      <c r="B1654" s="3" t="s">
        <v>2219</v>
      </c>
      <c r="C1654" s="3" t="s">
        <v>2217</v>
      </c>
      <c r="D1654" s="3" t="s">
        <v>8554</v>
      </c>
      <c r="E1654" s="3" t="s">
        <v>2220</v>
      </c>
      <c r="F1654" s="3" t="s">
        <v>8740</v>
      </c>
      <c r="G1654" s="3" t="s">
        <v>35</v>
      </c>
      <c r="H1654" s="3"/>
      <c r="I1654" s="3"/>
      <c r="J1654" s="3"/>
    </row>
    <row r="1655" spans="1:10" ht="34">
      <c r="A1655" s="3" t="s">
        <v>1206</v>
      </c>
      <c r="B1655" s="3" t="s">
        <v>2222</v>
      </c>
      <c r="C1655" s="3" t="s">
        <v>2221</v>
      </c>
      <c r="D1655" s="3" t="s">
        <v>8554</v>
      </c>
      <c r="E1655" s="3" t="s">
        <v>2223</v>
      </c>
      <c r="F1655" s="3" t="s">
        <v>8909</v>
      </c>
      <c r="G1655" s="3" t="s">
        <v>35</v>
      </c>
      <c r="H1655" s="3"/>
      <c r="I1655" s="3"/>
      <c r="J1655" s="3"/>
    </row>
    <row r="1656" spans="1:10" ht="34">
      <c r="A1656" s="3" t="s">
        <v>1206</v>
      </c>
      <c r="B1656" s="3" t="s">
        <v>2222</v>
      </c>
      <c r="C1656" s="3" t="s">
        <v>2221</v>
      </c>
      <c r="D1656" s="3" t="s">
        <v>8554</v>
      </c>
      <c r="E1656" s="3" t="s">
        <v>2224</v>
      </c>
      <c r="F1656" s="3" t="s">
        <v>8740</v>
      </c>
      <c r="G1656" s="3" t="s">
        <v>35</v>
      </c>
      <c r="H1656" s="3"/>
      <c r="I1656" s="3"/>
      <c r="J1656" s="3"/>
    </row>
    <row r="1657" spans="1:10" ht="34">
      <c r="A1657" s="3" t="s">
        <v>2225</v>
      </c>
      <c r="B1657" s="3" t="s">
        <v>2228</v>
      </c>
      <c r="C1657" s="3" t="s">
        <v>2226</v>
      </c>
      <c r="D1657" s="3" t="s">
        <v>8554</v>
      </c>
      <c r="E1657" s="3" t="s">
        <v>2227</v>
      </c>
      <c r="F1657" s="3" t="s">
        <v>8910</v>
      </c>
      <c r="G1657" s="3" t="s">
        <v>35</v>
      </c>
      <c r="H1657" s="3"/>
      <c r="I1657" s="3"/>
      <c r="J1657" s="3"/>
    </row>
    <row r="1658" spans="1:10" ht="34">
      <c r="A1658" s="3" t="s">
        <v>1533</v>
      </c>
      <c r="B1658" s="3" t="s">
        <v>654</v>
      </c>
      <c r="C1658" s="3" t="s">
        <v>2236</v>
      </c>
      <c r="D1658" s="3" t="s">
        <v>8554</v>
      </c>
      <c r="E1658" s="3" t="s">
        <v>121</v>
      </c>
      <c r="F1658" s="3" t="s">
        <v>8602</v>
      </c>
      <c r="G1658" s="3" t="s">
        <v>35</v>
      </c>
      <c r="H1658" s="3"/>
      <c r="I1658" s="3"/>
      <c r="J1658" s="3"/>
    </row>
    <row r="1659" spans="1:10" ht="34">
      <c r="A1659" s="3" t="s">
        <v>1886</v>
      </c>
      <c r="B1659" s="3" t="s">
        <v>2239</v>
      </c>
      <c r="C1659" s="3" t="s">
        <v>11566</v>
      </c>
      <c r="D1659" s="3" t="s">
        <v>8554</v>
      </c>
      <c r="E1659" s="3" t="s">
        <v>2238</v>
      </c>
      <c r="F1659" s="3" t="s">
        <v>8912</v>
      </c>
      <c r="G1659" s="3" t="s">
        <v>9537</v>
      </c>
      <c r="H1659" s="3"/>
      <c r="I1659" s="3"/>
      <c r="J1659" s="3"/>
    </row>
    <row r="1660" spans="1:10" ht="85">
      <c r="A1660" s="3" t="s">
        <v>2240</v>
      </c>
      <c r="B1660" s="3" t="s">
        <v>654</v>
      </c>
      <c r="C1660" s="3" t="s">
        <v>11567</v>
      </c>
      <c r="D1660" s="3" t="s">
        <v>8554</v>
      </c>
      <c r="E1660" s="3" t="s">
        <v>2241</v>
      </c>
      <c r="F1660" s="3" t="s">
        <v>8602</v>
      </c>
      <c r="G1660" s="3" t="s">
        <v>2242</v>
      </c>
      <c r="H1660" s="3"/>
      <c r="I1660" s="3"/>
      <c r="J1660" s="3"/>
    </row>
    <row r="1661" spans="1:10" ht="34">
      <c r="A1661" s="3" t="s">
        <v>917</v>
      </c>
      <c r="B1661" s="3" t="s">
        <v>2245</v>
      </c>
      <c r="C1661" s="3" t="s">
        <v>2243</v>
      </c>
      <c r="D1661" s="3" t="s">
        <v>8554</v>
      </c>
      <c r="E1661" s="3" t="s">
        <v>2247</v>
      </c>
      <c r="F1661" s="3" t="s">
        <v>8846</v>
      </c>
      <c r="G1661" s="3" t="s">
        <v>35</v>
      </c>
      <c r="H1661" s="3"/>
      <c r="I1661" s="3"/>
      <c r="J1661" s="3"/>
    </row>
    <row r="1662" spans="1:10" ht="51">
      <c r="A1662" s="3" t="s">
        <v>2261</v>
      </c>
      <c r="B1662" s="3" t="s">
        <v>2263</v>
      </c>
      <c r="C1662" s="3" t="s">
        <v>2262</v>
      </c>
      <c r="D1662" s="3" t="s">
        <v>8554</v>
      </c>
      <c r="E1662" s="3" t="s">
        <v>443</v>
      </c>
      <c r="F1662" s="3" t="s">
        <v>8669</v>
      </c>
      <c r="G1662" s="3" t="s">
        <v>35</v>
      </c>
      <c r="H1662" s="3"/>
      <c r="I1662" s="3"/>
      <c r="J1662" s="3"/>
    </row>
    <row r="1663" spans="1:10" ht="34">
      <c r="A1663" s="3" t="s">
        <v>1179</v>
      </c>
      <c r="B1663" s="3" t="s">
        <v>2271</v>
      </c>
      <c r="C1663" s="3" t="s">
        <v>2269</v>
      </c>
      <c r="D1663" s="3" t="s">
        <v>8554</v>
      </c>
      <c r="E1663" s="3" t="s">
        <v>2270</v>
      </c>
      <c r="F1663" s="3" t="s">
        <v>8914</v>
      </c>
      <c r="G1663" s="3" t="s">
        <v>35</v>
      </c>
      <c r="H1663" s="3"/>
      <c r="I1663" s="3"/>
      <c r="J1663" s="3"/>
    </row>
    <row r="1664" spans="1:10" ht="68">
      <c r="A1664" s="3" t="s">
        <v>206</v>
      </c>
      <c r="B1664" s="3" t="s">
        <v>2282</v>
      </c>
      <c r="C1664" s="3" t="s">
        <v>11571</v>
      </c>
      <c r="D1664" s="3" t="s">
        <v>8554</v>
      </c>
      <c r="E1664" s="3" t="s">
        <v>2281</v>
      </c>
      <c r="F1664" s="3" t="s">
        <v>8625</v>
      </c>
      <c r="G1664" s="3" t="s">
        <v>2283</v>
      </c>
      <c r="H1664" s="3"/>
      <c r="I1664" s="3"/>
      <c r="J1664" s="3"/>
    </row>
    <row r="1665" spans="1:10" ht="85">
      <c r="A1665" s="3" t="s">
        <v>340</v>
      </c>
      <c r="B1665" s="3" t="s">
        <v>2291</v>
      </c>
      <c r="C1665" s="3" t="s">
        <v>11572</v>
      </c>
      <c r="D1665" s="3" t="s">
        <v>8554</v>
      </c>
      <c r="E1665" s="3" t="s">
        <v>2290</v>
      </c>
      <c r="F1665" s="3" t="s">
        <v>8646</v>
      </c>
      <c r="G1665" s="3" t="s">
        <v>2292</v>
      </c>
      <c r="H1665" s="3"/>
      <c r="I1665" s="3"/>
      <c r="J1665" s="3"/>
    </row>
    <row r="1666" spans="1:10" ht="34">
      <c r="A1666" s="3" t="s">
        <v>1119</v>
      </c>
      <c r="B1666" s="3" t="s">
        <v>2294</v>
      </c>
      <c r="C1666" s="3" t="s">
        <v>2293</v>
      </c>
      <c r="D1666" s="3" t="s">
        <v>8554</v>
      </c>
      <c r="E1666" s="3" t="s">
        <v>2295</v>
      </c>
      <c r="F1666" s="3" t="s">
        <v>8916</v>
      </c>
      <c r="G1666" s="3" t="s">
        <v>35</v>
      </c>
      <c r="H1666" s="3"/>
      <c r="I1666" s="3"/>
      <c r="J1666" s="3"/>
    </row>
    <row r="1667" spans="1:10" ht="34">
      <c r="A1667" s="3" t="s">
        <v>175</v>
      </c>
      <c r="B1667" s="3" t="s">
        <v>2315</v>
      </c>
      <c r="C1667" s="3" t="s">
        <v>2313</v>
      </c>
      <c r="D1667" s="3" t="s">
        <v>8554</v>
      </c>
      <c r="E1667" s="3" t="s">
        <v>2314</v>
      </c>
      <c r="F1667" s="3" t="s">
        <v>8918</v>
      </c>
      <c r="G1667" s="3" t="s">
        <v>35</v>
      </c>
      <c r="H1667" s="3"/>
      <c r="I1667" s="3"/>
      <c r="J1667" s="3"/>
    </row>
    <row r="1668" spans="1:10" ht="51">
      <c r="A1668" s="3" t="s">
        <v>2340</v>
      </c>
      <c r="B1668" s="3" t="s">
        <v>2343</v>
      </c>
      <c r="C1668" s="3" t="s">
        <v>2341</v>
      </c>
      <c r="D1668" s="3" t="s">
        <v>8554</v>
      </c>
      <c r="E1668" s="3" t="s">
        <v>2344</v>
      </c>
      <c r="F1668" s="3" t="s">
        <v>8909</v>
      </c>
      <c r="G1668" s="3" t="s">
        <v>35</v>
      </c>
      <c r="H1668" s="3"/>
      <c r="I1668" s="3"/>
      <c r="J1668" s="3"/>
    </row>
    <row r="1669" spans="1:10" ht="34">
      <c r="A1669" s="3" t="s">
        <v>2039</v>
      </c>
      <c r="B1669" s="3" t="s">
        <v>2346</v>
      </c>
      <c r="C1669" s="3" t="s">
        <v>2345</v>
      </c>
      <c r="D1669" s="3" t="s">
        <v>8554</v>
      </c>
      <c r="E1669" s="3" t="s">
        <v>121</v>
      </c>
      <c r="F1669" s="3" t="s">
        <v>8920</v>
      </c>
      <c r="G1669" s="3" t="s">
        <v>35</v>
      </c>
      <c r="H1669" s="3"/>
      <c r="I1669" s="3"/>
      <c r="J1669" s="3"/>
    </row>
    <row r="1670" spans="1:10" ht="68">
      <c r="A1670" s="3" t="s">
        <v>79</v>
      </c>
      <c r="B1670" s="3" t="s">
        <v>592</v>
      </c>
      <c r="C1670" s="3" t="s">
        <v>11576</v>
      </c>
      <c r="D1670" s="3" t="s">
        <v>8554</v>
      </c>
      <c r="E1670" s="3" t="s">
        <v>2347</v>
      </c>
      <c r="F1670" s="3" t="s">
        <v>8625</v>
      </c>
      <c r="G1670" s="3" t="s">
        <v>9538</v>
      </c>
      <c r="H1670" s="3"/>
      <c r="I1670" s="3"/>
      <c r="J1670" s="3"/>
    </row>
    <row r="1671" spans="1:10" ht="85">
      <c r="A1671" s="3" t="s">
        <v>354</v>
      </c>
      <c r="B1671" s="3" t="s">
        <v>2394</v>
      </c>
      <c r="C1671" s="3" t="s">
        <v>2392</v>
      </c>
      <c r="D1671" s="3" t="s">
        <v>8554</v>
      </c>
      <c r="E1671" s="3" t="s">
        <v>2393</v>
      </c>
      <c r="F1671" s="3" t="s">
        <v>8610</v>
      </c>
      <c r="G1671" s="3" t="s">
        <v>35</v>
      </c>
      <c r="H1671" s="3"/>
      <c r="I1671" s="3"/>
      <c r="J1671" s="3"/>
    </row>
    <row r="1672" spans="1:10" ht="17">
      <c r="A1672" s="3" t="s">
        <v>2399</v>
      </c>
      <c r="B1672" s="3" t="s">
        <v>2402</v>
      </c>
      <c r="C1672" s="3" t="s">
        <v>2400</v>
      </c>
      <c r="D1672" s="3" t="s">
        <v>8554</v>
      </c>
      <c r="E1672" s="3" t="s">
        <v>2401</v>
      </c>
      <c r="F1672" s="3" t="s">
        <v>8925</v>
      </c>
      <c r="G1672" s="3" t="s">
        <v>35</v>
      </c>
      <c r="H1672" s="3"/>
      <c r="I1672" s="3"/>
      <c r="J1672" s="3"/>
    </row>
    <row r="1673" spans="1:10" ht="17">
      <c r="A1673" s="3" t="s">
        <v>1681</v>
      </c>
      <c r="B1673" s="3" t="s">
        <v>580</v>
      </c>
      <c r="C1673" s="3" t="s">
        <v>2413</v>
      </c>
      <c r="D1673" s="3" t="s">
        <v>8554</v>
      </c>
      <c r="E1673" s="3" t="s">
        <v>579</v>
      </c>
      <c r="F1673" s="3" t="s">
        <v>8696</v>
      </c>
      <c r="G1673" s="3" t="s">
        <v>35</v>
      </c>
      <c r="H1673" s="3"/>
      <c r="I1673" s="3"/>
      <c r="J1673" s="3"/>
    </row>
    <row r="1674" spans="1:10" ht="51">
      <c r="A1674" s="3" t="s">
        <v>1589</v>
      </c>
      <c r="B1674" s="3" t="s">
        <v>1640</v>
      </c>
      <c r="C1674" s="3" t="s">
        <v>11587</v>
      </c>
      <c r="D1674" s="3" t="s">
        <v>8554</v>
      </c>
      <c r="E1674" s="3" t="s">
        <v>2418</v>
      </c>
      <c r="F1674" s="3" t="s">
        <v>8738</v>
      </c>
      <c r="G1674" s="3" t="s">
        <v>12</v>
      </c>
      <c r="H1674" s="3"/>
      <c r="I1674" s="3"/>
      <c r="J1674" s="3"/>
    </row>
    <row r="1675" spans="1:10" ht="85">
      <c r="A1675" s="3" t="s">
        <v>867</v>
      </c>
      <c r="B1675" s="3" t="s">
        <v>2428</v>
      </c>
      <c r="C1675" s="3" t="s">
        <v>11589</v>
      </c>
      <c r="D1675" s="3" t="s">
        <v>8554</v>
      </c>
      <c r="E1675" s="3" t="s">
        <v>2430</v>
      </c>
      <c r="F1675" s="3" t="s">
        <v>8627</v>
      </c>
      <c r="G1675" s="3" t="s">
        <v>2429</v>
      </c>
      <c r="H1675" s="3"/>
      <c r="I1675" s="3"/>
      <c r="J1675" s="3"/>
    </row>
    <row r="1676" spans="1:10" ht="68">
      <c r="A1676" s="3" t="s">
        <v>1524</v>
      </c>
      <c r="B1676" s="3" t="s">
        <v>2434</v>
      </c>
      <c r="C1676" s="3" t="s">
        <v>11591</v>
      </c>
      <c r="D1676" s="3" t="s">
        <v>8554</v>
      </c>
      <c r="E1676" s="3" t="s">
        <v>2436</v>
      </c>
      <c r="F1676" s="3" t="s">
        <v>8597</v>
      </c>
      <c r="G1676" s="3" t="s">
        <v>2435</v>
      </c>
      <c r="H1676" s="3"/>
      <c r="I1676" s="3"/>
      <c r="J1676" s="3"/>
    </row>
    <row r="1677" spans="1:10" ht="68">
      <c r="A1677" s="3" t="s">
        <v>2448</v>
      </c>
      <c r="B1677" s="3" t="s">
        <v>690</v>
      </c>
      <c r="C1677" s="3" t="s">
        <v>2449</v>
      </c>
      <c r="D1677" s="3" t="s">
        <v>8554</v>
      </c>
      <c r="E1677" s="3" t="s">
        <v>2450</v>
      </c>
      <c r="F1677" s="3" t="s">
        <v>8627</v>
      </c>
      <c r="G1677" s="3" t="s">
        <v>35</v>
      </c>
      <c r="H1677" s="3"/>
      <c r="I1677" s="3"/>
      <c r="J1677" s="3"/>
    </row>
    <row r="1678" spans="1:10" ht="85">
      <c r="A1678" s="3" t="s">
        <v>1530</v>
      </c>
      <c r="B1678" s="3" t="s">
        <v>2461</v>
      </c>
      <c r="C1678" s="3" t="s">
        <v>11593</v>
      </c>
      <c r="D1678" s="3" t="s">
        <v>8554</v>
      </c>
      <c r="E1678" s="3" t="s">
        <v>2460</v>
      </c>
      <c r="F1678" s="3" t="s">
        <v>8625</v>
      </c>
      <c r="G1678" s="3" t="s">
        <v>1532</v>
      </c>
      <c r="H1678" s="3"/>
      <c r="I1678" s="3"/>
      <c r="J1678" s="3"/>
    </row>
    <row r="1679" spans="1:10" ht="34">
      <c r="A1679" s="3" t="s">
        <v>1530</v>
      </c>
      <c r="B1679" s="3" t="s">
        <v>2461</v>
      </c>
      <c r="C1679" s="3" t="s">
        <v>2459</v>
      </c>
      <c r="D1679" s="3" t="s">
        <v>8554</v>
      </c>
      <c r="E1679" s="3" t="s">
        <v>2462</v>
      </c>
      <c r="F1679" s="3" t="s">
        <v>8785</v>
      </c>
      <c r="G1679" s="3" t="s">
        <v>35</v>
      </c>
      <c r="H1679" s="3"/>
      <c r="I1679" s="3"/>
      <c r="J1679" s="3"/>
    </row>
    <row r="1680" spans="1:10" ht="17">
      <c r="A1680" s="3" t="s">
        <v>1721</v>
      </c>
      <c r="B1680" s="3" t="s">
        <v>2473</v>
      </c>
      <c r="C1680" s="3" t="s">
        <v>2471</v>
      </c>
      <c r="D1680" s="3" t="s">
        <v>8554</v>
      </c>
      <c r="E1680" s="3" t="s">
        <v>2472</v>
      </c>
      <c r="F1680" s="3" t="s">
        <v>8931</v>
      </c>
      <c r="G1680" s="3" t="s">
        <v>35</v>
      </c>
      <c r="H1680" s="3"/>
      <c r="I1680" s="3"/>
      <c r="J1680" s="3"/>
    </row>
    <row r="1681" spans="1:10" ht="102">
      <c r="A1681" s="3" t="s">
        <v>464</v>
      </c>
      <c r="B1681" s="3" t="s">
        <v>2478</v>
      </c>
      <c r="C1681" s="3" t="s">
        <v>11595</v>
      </c>
      <c r="D1681" s="3" t="s">
        <v>8554</v>
      </c>
      <c r="E1681" s="3" t="s">
        <v>2481</v>
      </c>
      <c r="F1681" s="3" t="s">
        <v>8933</v>
      </c>
      <c r="G1681" s="3" t="s">
        <v>2479</v>
      </c>
      <c r="H1681" s="3"/>
      <c r="I1681" s="3"/>
      <c r="J1681" s="3"/>
    </row>
    <row r="1682" spans="1:10" ht="34">
      <c r="A1682" s="3" t="s">
        <v>1913</v>
      </c>
      <c r="B1682" s="3" t="s">
        <v>2486</v>
      </c>
      <c r="C1682" s="3" t="s">
        <v>11596</v>
      </c>
      <c r="D1682" s="3" t="s">
        <v>8554</v>
      </c>
      <c r="E1682" s="3" t="s">
        <v>2487</v>
      </c>
      <c r="F1682" s="3" t="s">
        <v>8934</v>
      </c>
      <c r="G1682" s="3" t="s">
        <v>9539</v>
      </c>
      <c r="H1682" s="3"/>
      <c r="I1682" s="3"/>
      <c r="J1682" s="3"/>
    </row>
    <row r="1683" spans="1:10" ht="51">
      <c r="A1683" s="3" t="s">
        <v>2493</v>
      </c>
      <c r="B1683" s="3" t="s">
        <v>2496</v>
      </c>
      <c r="C1683" s="3" t="s">
        <v>2494</v>
      </c>
      <c r="D1683" s="3" t="s">
        <v>8554</v>
      </c>
      <c r="E1683" s="3" t="s">
        <v>2499</v>
      </c>
      <c r="F1683" s="3" t="s">
        <v>8812</v>
      </c>
      <c r="G1683" s="3" t="s">
        <v>35</v>
      </c>
      <c r="H1683" s="3"/>
      <c r="I1683" s="3"/>
      <c r="J1683" s="3"/>
    </row>
    <row r="1684" spans="1:10" ht="51">
      <c r="A1684" s="3" t="s">
        <v>2493</v>
      </c>
      <c r="B1684" s="3" t="s">
        <v>2496</v>
      </c>
      <c r="C1684" s="3" t="s">
        <v>2494</v>
      </c>
      <c r="D1684" s="3" t="s">
        <v>8554</v>
      </c>
      <c r="E1684" s="3" t="s">
        <v>2500</v>
      </c>
      <c r="F1684" s="3" t="s">
        <v>8938</v>
      </c>
      <c r="G1684" s="3" t="s">
        <v>35</v>
      </c>
      <c r="H1684" s="3"/>
      <c r="I1684" s="3"/>
      <c r="J1684" s="3"/>
    </row>
    <row r="1685" spans="1:10" ht="85">
      <c r="A1685" s="3" t="s">
        <v>1587</v>
      </c>
      <c r="B1685" s="3" t="s">
        <v>2503</v>
      </c>
      <c r="C1685" s="3" t="s">
        <v>11597</v>
      </c>
      <c r="D1685" s="3" t="s">
        <v>8554</v>
      </c>
      <c r="E1685" s="3" t="s">
        <v>2502</v>
      </c>
      <c r="F1685" s="3" t="s">
        <v>8939</v>
      </c>
      <c r="G1685" s="3" t="s">
        <v>2504</v>
      </c>
      <c r="H1685" s="3"/>
      <c r="I1685" s="3"/>
      <c r="J1685" s="3"/>
    </row>
    <row r="1686" spans="1:10" ht="102">
      <c r="A1686" s="3" t="s">
        <v>1137</v>
      </c>
      <c r="B1686" s="3" t="s">
        <v>2506</v>
      </c>
      <c r="C1686" s="3" t="s">
        <v>11598</v>
      </c>
      <c r="D1686" s="3" t="s">
        <v>8554</v>
      </c>
      <c r="E1686" s="3" t="s">
        <v>2505</v>
      </c>
      <c r="F1686" s="3" t="s">
        <v>8625</v>
      </c>
      <c r="G1686" s="3" t="s">
        <v>2507</v>
      </c>
      <c r="H1686" s="3"/>
      <c r="I1686" s="3"/>
      <c r="J1686" s="3"/>
    </row>
    <row r="1687" spans="1:10" ht="51">
      <c r="A1687" s="3" t="s">
        <v>2509</v>
      </c>
      <c r="B1687" s="3" t="s">
        <v>2512</v>
      </c>
      <c r="C1687" s="3" t="s">
        <v>2510</v>
      </c>
      <c r="D1687" s="3" t="s">
        <v>8554</v>
      </c>
      <c r="E1687" s="3" t="s">
        <v>2511</v>
      </c>
      <c r="F1687" s="3" t="s">
        <v>8940</v>
      </c>
      <c r="G1687" s="3" t="s">
        <v>35</v>
      </c>
      <c r="H1687" s="3"/>
      <c r="I1687" s="3"/>
      <c r="J1687" s="3"/>
    </row>
    <row r="1688" spans="1:10" ht="17">
      <c r="A1688" s="3" t="s">
        <v>1209</v>
      </c>
      <c r="B1688" s="3" t="s">
        <v>2515</v>
      </c>
      <c r="C1688" s="3" t="s">
        <v>11599</v>
      </c>
      <c r="D1688" s="3" t="s">
        <v>8554</v>
      </c>
      <c r="E1688" s="3" t="s">
        <v>2514</v>
      </c>
      <c r="F1688" s="3" t="s">
        <v>8608</v>
      </c>
      <c r="G1688" s="3" t="s">
        <v>2516</v>
      </c>
      <c r="H1688" s="3"/>
      <c r="I1688" s="3"/>
      <c r="J1688" s="3"/>
    </row>
    <row r="1689" spans="1:10" ht="85">
      <c r="A1689" s="3" t="s">
        <v>2517</v>
      </c>
      <c r="B1689" s="3" t="s">
        <v>2520</v>
      </c>
      <c r="C1689" s="3" t="s">
        <v>2518</v>
      </c>
      <c r="D1689" s="3" t="s">
        <v>8554</v>
      </c>
      <c r="E1689" s="3" t="s">
        <v>2519</v>
      </c>
      <c r="F1689" s="3" t="s">
        <v>8625</v>
      </c>
      <c r="G1689" s="3" t="s">
        <v>35</v>
      </c>
      <c r="H1689" s="3"/>
      <c r="I1689" s="3"/>
      <c r="J1689" s="3"/>
    </row>
    <row r="1690" spans="1:10" ht="34">
      <c r="A1690" s="3" t="s">
        <v>1670</v>
      </c>
      <c r="B1690" s="3" t="s">
        <v>2555</v>
      </c>
      <c r="C1690" s="3" t="s">
        <v>2553</v>
      </c>
      <c r="D1690" s="3" t="s">
        <v>8554</v>
      </c>
      <c r="E1690" s="3" t="s">
        <v>1283</v>
      </c>
      <c r="F1690" s="3" t="s">
        <v>8589</v>
      </c>
      <c r="G1690" s="3" t="s">
        <v>35</v>
      </c>
      <c r="H1690" s="3"/>
      <c r="I1690" s="3"/>
      <c r="J1690" s="3"/>
    </row>
    <row r="1691" spans="1:10" ht="34">
      <c r="A1691" s="3" t="s">
        <v>2558</v>
      </c>
      <c r="B1691" s="3" t="s">
        <v>2560</v>
      </c>
      <c r="C1691" s="3" t="s">
        <v>2559</v>
      </c>
      <c r="D1691" s="3" t="s">
        <v>8554</v>
      </c>
      <c r="E1691" s="3" t="s">
        <v>2561</v>
      </c>
      <c r="F1691" s="3" t="s">
        <v>8587</v>
      </c>
      <c r="G1691" s="3" t="s">
        <v>35</v>
      </c>
      <c r="H1691" s="3"/>
      <c r="I1691" s="3"/>
      <c r="J1691" s="3"/>
    </row>
    <row r="1692" spans="1:10" ht="102">
      <c r="A1692" s="3" t="s">
        <v>1784</v>
      </c>
      <c r="B1692" s="3" t="s">
        <v>2565</v>
      </c>
      <c r="C1692" s="3" t="s">
        <v>11604</v>
      </c>
      <c r="D1692" s="3" t="s">
        <v>8554</v>
      </c>
      <c r="E1692" s="3" t="s">
        <v>2564</v>
      </c>
      <c r="F1692" s="3" t="s">
        <v>8608</v>
      </c>
      <c r="G1692" s="3" t="s">
        <v>2566</v>
      </c>
      <c r="H1692" s="3"/>
      <c r="I1692" s="3"/>
      <c r="J1692" s="3"/>
    </row>
    <row r="1693" spans="1:10" ht="34">
      <c r="A1693" s="3" t="s">
        <v>1678</v>
      </c>
      <c r="B1693" s="3" t="s">
        <v>654</v>
      </c>
      <c r="C1693" s="3" t="s">
        <v>2572</v>
      </c>
      <c r="D1693" s="3" t="s">
        <v>8554</v>
      </c>
      <c r="E1693" s="3" t="s">
        <v>121</v>
      </c>
      <c r="F1693" s="3" t="s">
        <v>8602</v>
      </c>
      <c r="G1693" s="3" t="s">
        <v>35</v>
      </c>
      <c r="H1693" s="3"/>
      <c r="I1693" s="3"/>
      <c r="J1693" s="3"/>
    </row>
    <row r="1694" spans="1:10" ht="34">
      <c r="A1694" s="3" t="s">
        <v>2575</v>
      </c>
      <c r="B1694" s="3" t="s">
        <v>2577</v>
      </c>
      <c r="C1694" s="3" t="s">
        <v>2576</v>
      </c>
      <c r="D1694" s="3" t="s">
        <v>8554</v>
      </c>
      <c r="E1694" s="3" t="s">
        <v>121</v>
      </c>
      <c r="F1694" s="3" t="s">
        <v>8602</v>
      </c>
      <c r="G1694" s="3" t="s">
        <v>35</v>
      </c>
      <c r="H1694" s="3"/>
      <c r="I1694" s="3"/>
      <c r="J1694" s="3"/>
    </row>
    <row r="1695" spans="1:10" ht="51">
      <c r="A1695" s="3" t="s">
        <v>2440</v>
      </c>
      <c r="B1695" s="3" t="s">
        <v>1636</v>
      </c>
      <c r="C1695" s="3" t="s">
        <v>2621</v>
      </c>
      <c r="D1695" s="3" t="s">
        <v>8554</v>
      </c>
      <c r="E1695" s="3" t="s">
        <v>2622</v>
      </c>
      <c r="F1695" s="3" t="s">
        <v>8841</v>
      </c>
      <c r="G1695" s="3" t="s">
        <v>35</v>
      </c>
      <c r="H1695" s="3"/>
      <c r="I1695" s="3"/>
      <c r="J1695" s="3"/>
    </row>
    <row r="1696" spans="1:10" ht="34">
      <c r="A1696" s="3" t="s">
        <v>2631</v>
      </c>
      <c r="B1696" s="3" t="s">
        <v>1640</v>
      </c>
      <c r="C1696" s="3" t="s">
        <v>2632</v>
      </c>
      <c r="D1696" s="3" t="s">
        <v>8554</v>
      </c>
      <c r="E1696" s="3" t="s">
        <v>2633</v>
      </c>
      <c r="F1696" s="3" t="s">
        <v>8738</v>
      </c>
      <c r="G1696" s="3" t="s">
        <v>35</v>
      </c>
      <c r="H1696" s="3"/>
      <c r="I1696" s="3"/>
      <c r="J1696" s="3"/>
    </row>
    <row r="1697" spans="1:10" ht="68">
      <c r="A1697" s="3" t="s">
        <v>2638</v>
      </c>
      <c r="B1697" s="3" t="s">
        <v>2641</v>
      </c>
      <c r="C1697" s="3" t="s">
        <v>11613</v>
      </c>
      <c r="D1697" s="3" t="s">
        <v>8554</v>
      </c>
      <c r="E1697" s="3" t="s">
        <v>2643</v>
      </c>
      <c r="F1697" s="3" t="s">
        <v>8646</v>
      </c>
      <c r="G1697" s="3" t="s">
        <v>2642</v>
      </c>
      <c r="H1697" s="3"/>
      <c r="I1697" s="3"/>
      <c r="J1697" s="3"/>
    </row>
    <row r="1698" spans="1:10" ht="51">
      <c r="A1698" s="3" t="s">
        <v>736</v>
      </c>
      <c r="B1698" s="3" t="s">
        <v>565</v>
      </c>
      <c r="C1698" s="3" t="s">
        <v>2644</v>
      </c>
      <c r="D1698" s="3" t="s">
        <v>8554</v>
      </c>
      <c r="E1698" s="3" t="s">
        <v>2645</v>
      </c>
      <c r="F1698" s="3" t="s">
        <v>8625</v>
      </c>
      <c r="G1698" s="3" t="s">
        <v>35</v>
      </c>
      <c r="H1698" s="3"/>
      <c r="I1698" s="3"/>
      <c r="J1698" s="3"/>
    </row>
    <row r="1699" spans="1:10" ht="34">
      <c r="A1699" s="3" t="s">
        <v>2573</v>
      </c>
      <c r="B1699" s="3" t="s">
        <v>2652</v>
      </c>
      <c r="C1699" s="3" t="s">
        <v>2651</v>
      </c>
      <c r="D1699" s="3" t="s">
        <v>8554</v>
      </c>
      <c r="E1699" s="3" t="s">
        <v>121</v>
      </c>
      <c r="F1699" s="3" t="s">
        <v>8602</v>
      </c>
      <c r="G1699" s="3" t="s">
        <v>35</v>
      </c>
      <c r="H1699" s="3"/>
      <c r="I1699" s="3"/>
      <c r="J1699" s="3"/>
    </row>
    <row r="1700" spans="1:10" ht="68">
      <c r="A1700" s="3" t="s">
        <v>2661</v>
      </c>
      <c r="B1700" s="3" t="s">
        <v>2664</v>
      </c>
      <c r="C1700" s="3" t="s">
        <v>2662</v>
      </c>
      <c r="D1700" s="3" t="s">
        <v>8554</v>
      </c>
      <c r="E1700" s="3" t="s">
        <v>2666</v>
      </c>
      <c r="F1700" s="3" t="s">
        <v>8625</v>
      </c>
      <c r="G1700" s="3" t="s">
        <v>35</v>
      </c>
      <c r="H1700" s="3"/>
      <c r="I1700" s="3"/>
      <c r="J1700" s="3"/>
    </row>
    <row r="1701" spans="1:10" ht="85">
      <c r="A1701" s="3" t="s">
        <v>1239</v>
      </c>
      <c r="B1701" s="3" t="s">
        <v>2674</v>
      </c>
      <c r="C1701" s="3" t="s">
        <v>2672</v>
      </c>
      <c r="D1701" s="3" t="s">
        <v>8554</v>
      </c>
      <c r="E1701" s="3" t="s">
        <v>2673</v>
      </c>
      <c r="F1701" s="3" t="s">
        <v>8957</v>
      </c>
      <c r="G1701" s="3" t="s">
        <v>35</v>
      </c>
      <c r="H1701" s="3"/>
      <c r="I1701" s="3"/>
      <c r="J1701" s="3"/>
    </row>
    <row r="1702" spans="1:10" ht="68">
      <c r="A1702" s="3" t="s">
        <v>2675</v>
      </c>
      <c r="B1702" s="3" t="s">
        <v>2677</v>
      </c>
      <c r="C1702" s="3" t="s">
        <v>11615</v>
      </c>
      <c r="D1702" s="3" t="s">
        <v>8554</v>
      </c>
      <c r="E1702" s="3" t="s">
        <v>2676</v>
      </c>
      <c r="F1702" s="3" t="s">
        <v>8958</v>
      </c>
      <c r="G1702" s="3" t="s">
        <v>9542</v>
      </c>
      <c r="H1702" s="3"/>
      <c r="I1702" s="3"/>
      <c r="J1702" s="3"/>
    </row>
    <row r="1703" spans="1:10" ht="51">
      <c r="A1703" s="3" t="s">
        <v>2675</v>
      </c>
      <c r="B1703" s="3" t="s">
        <v>2677</v>
      </c>
      <c r="C1703" s="3" t="s">
        <v>12405</v>
      </c>
      <c r="D1703" s="3" t="s">
        <v>8554</v>
      </c>
      <c r="E1703" s="3" t="s">
        <v>2678</v>
      </c>
      <c r="F1703" s="3" t="s">
        <v>8959</v>
      </c>
      <c r="G1703" s="3" t="s">
        <v>9543</v>
      </c>
      <c r="H1703" s="3"/>
      <c r="I1703" s="3"/>
      <c r="J1703" s="3"/>
    </row>
    <row r="1704" spans="1:10" ht="34">
      <c r="A1704" s="3" t="s">
        <v>2675</v>
      </c>
      <c r="B1704" s="3" t="s">
        <v>2683</v>
      </c>
      <c r="C1704" s="3" t="s">
        <v>2681</v>
      </c>
      <c r="D1704" s="3" t="s">
        <v>8554</v>
      </c>
      <c r="E1704" s="3" t="s">
        <v>2682</v>
      </c>
      <c r="F1704" s="3" t="s">
        <v>8960</v>
      </c>
      <c r="G1704" s="3" t="s">
        <v>35</v>
      </c>
      <c r="H1704" s="3"/>
      <c r="I1704" s="3"/>
      <c r="J1704" s="3"/>
    </row>
    <row r="1705" spans="1:10" ht="34">
      <c r="A1705" s="3" t="s">
        <v>936</v>
      </c>
      <c r="B1705" s="3" t="s">
        <v>2688</v>
      </c>
      <c r="C1705" s="3" t="s">
        <v>2686</v>
      </c>
      <c r="D1705" s="3" t="s">
        <v>8554</v>
      </c>
      <c r="E1705" s="3" t="s">
        <v>2687</v>
      </c>
      <c r="F1705" s="3" t="s">
        <v>8961</v>
      </c>
      <c r="G1705" s="3" t="s">
        <v>35</v>
      </c>
      <c r="H1705" s="3"/>
      <c r="I1705" s="3"/>
      <c r="J1705" s="3"/>
    </row>
    <row r="1706" spans="1:10" ht="68">
      <c r="A1706" s="3" t="s">
        <v>558</v>
      </c>
      <c r="B1706" s="3" t="s">
        <v>968</v>
      </c>
      <c r="C1706" s="3" t="s">
        <v>11619</v>
      </c>
      <c r="D1706" s="3" t="s">
        <v>8554</v>
      </c>
      <c r="E1706" s="3" t="s">
        <v>2698</v>
      </c>
      <c r="F1706" s="3" t="s">
        <v>8712</v>
      </c>
      <c r="G1706" s="3" t="s">
        <v>2699</v>
      </c>
      <c r="H1706" s="3"/>
      <c r="I1706" s="3"/>
      <c r="J1706" s="3"/>
    </row>
    <row r="1707" spans="1:10" ht="136">
      <c r="A1707" s="3" t="s">
        <v>243</v>
      </c>
      <c r="B1707" s="3" t="s">
        <v>2703</v>
      </c>
      <c r="C1707" s="3" t="s">
        <v>11621</v>
      </c>
      <c r="D1707" s="3" t="s">
        <v>8554</v>
      </c>
      <c r="E1707" s="3" t="s">
        <v>2704</v>
      </c>
      <c r="F1707" s="3" t="s">
        <v>8597</v>
      </c>
      <c r="G1707" s="3" t="s">
        <v>9544</v>
      </c>
      <c r="H1707" s="3"/>
      <c r="I1707" s="3"/>
      <c r="J1707" s="3"/>
    </row>
    <row r="1708" spans="1:10" ht="34">
      <c r="A1708" s="3" t="s">
        <v>2705</v>
      </c>
      <c r="B1708" s="3" t="s">
        <v>2707</v>
      </c>
      <c r="C1708" s="3" t="s">
        <v>2706</v>
      </c>
      <c r="D1708" s="3" t="s">
        <v>8554</v>
      </c>
      <c r="E1708" s="3" t="s">
        <v>2708</v>
      </c>
      <c r="F1708" s="3" t="s">
        <v>8575</v>
      </c>
      <c r="G1708" s="3" t="s">
        <v>35</v>
      </c>
      <c r="H1708" s="3"/>
      <c r="I1708" s="3"/>
      <c r="J1708" s="3"/>
    </row>
    <row r="1709" spans="1:10" ht="34">
      <c r="A1709" s="3" t="s">
        <v>13</v>
      </c>
      <c r="B1709" s="3" t="s">
        <v>2711</v>
      </c>
      <c r="C1709" s="3" t="s">
        <v>2709</v>
      </c>
      <c r="D1709" s="3" t="s">
        <v>8554</v>
      </c>
      <c r="E1709" s="3" t="s">
        <v>2710</v>
      </c>
      <c r="F1709" s="3" t="s">
        <v>8963</v>
      </c>
      <c r="G1709" s="3" t="s">
        <v>35</v>
      </c>
      <c r="H1709" s="3"/>
      <c r="I1709" s="3"/>
      <c r="J1709" s="3"/>
    </row>
    <row r="1710" spans="1:10" ht="51">
      <c r="A1710" s="3" t="s">
        <v>2718</v>
      </c>
      <c r="B1710" s="3" t="s">
        <v>2721</v>
      </c>
      <c r="C1710" s="3" t="s">
        <v>11624</v>
      </c>
      <c r="D1710" s="3" t="s">
        <v>8554</v>
      </c>
      <c r="E1710" s="3" t="s">
        <v>2720</v>
      </c>
      <c r="F1710" s="3" t="s">
        <v>8597</v>
      </c>
      <c r="G1710" s="3" t="s">
        <v>9545</v>
      </c>
      <c r="H1710" s="3"/>
      <c r="I1710" s="3"/>
      <c r="J1710" s="3"/>
    </row>
    <row r="1711" spans="1:10" ht="34">
      <c r="A1711" s="3" t="s">
        <v>2729</v>
      </c>
      <c r="B1711" s="3" t="s">
        <v>2731</v>
      </c>
      <c r="C1711" s="3" t="s">
        <v>2730</v>
      </c>
      <c r="D1711" s="3" t="s">
        <v>8554</v>
      </c>
      <c r="E1711" s="3" t="s">
        <v>121</v>
      </c>
      <c r="F1711" s="3" t="s">
        <v>8602</v>
      </c>
      <c r="G1711" s="3" t="s">
        <v>35</v>
      </c>
      <c r="H1711" s="3"/>
      <c r="I1711" s="3"/>
      <c r="J1711" s="3"/>
    </row>
    <row r="1712" spans="1:10" ht="51">
      <c r="A1712" s="3" t="s">
        <v>1068</v>
      </c>
      <c r="B1712" s="3" t="s">
        <v>2577</v>
      </c>
      <c r="C1712" s="3" t="s">
        <v>2738</v>
      </c>
      <c r="D1712" s="3" t="s">
        <v>8554</v>
      </c>
      <c r="E1712" s="3" t="s">
        <v>121</v>
      </c>
      <c r="F1712" s="3" t="s">
        <v>8602</v>
      </c>
      <c r="G1712" s="3" t="s">
        <v>35</v>
      </c>
      <c r="H1712" s="3"/>
      <c r="I1712" s="3"/>
      <c r="J1712" s="3"/>
    </row>
    <row r="1713" spans="1:10" ht="34">
      <c r="A1713" s="3" t="s">
        <v>2741</v>
      </c>
      <c r="B1713" s="3" t="s">
        <v>2743</v>
      </c>
      <c r="C1713" s="3" t="s">
        <v>2742</v>
      </c>
      <c r="D1713" s="3" t="s">
        <v>8554</v>
      </c>
      <c r="E1713" s="3" t="s">
        <v>368</v>
      </c>
      <c r="F1713" s="3" t="s">
        <v>8654</v>
      </c>
      <c r="G1713" s="3" t="s">
        <v>35</v>
      </c>
      <c r="H1713" s="3"/>
      <c r="I1713" s="3"/>
      <c r="J1713" s="3"/>
    </row>
    <row r="1714" spans="1:10" ht="51">
      <c r="A1714" s="3" t="s">
        <v>825</v>
      </c>
      <c r="B1714" s="3" t="s">
        <v>2746</v>
      </c>
      <c r="C1714" s="3" t="s">
        <v>2745</v>
      </c>
      <c r="D1714" s="3" t="s">
        <v>8554</v>
      </c>
      <c r="E1714" s="3" t="s">
        <v>2747</v>
      </c>
      <c r="F1714" s="3" t="s">
        <v>8608</v>
      </c>
      <c r="G1714" s="3" t="s">
        <v>35</v>
      </c>
      <c r="H1714" s="3"/>
      <c r="I1714" s="3"/>
      <c r="J1714" s="3"/>
    </row>
    <row r="1715" spans="1:10" ht="51">
      <c r="A1715" s="3" t="s">
        <v>2750</v>
      </c>
      <c r="B1715" s="3" t="s">
        <v>2752</v>
      </c>
      <c r="C1715" s="3" t="s">
        <v>11625</v>
      </c>
      <c r="D1715" s="3" t="s">
        <v>8554</v>
      </c>
      <c r="E1715" s="3" t="s">
        <v>2751</v>
      </c>
      <c r="F1715" s="3" t="s">
        <v>8965</v>
      </c>
      <c r="G1715" s="3" t="s">
        <v>2753</v>
      </c>
      <c r="H1715" s="3"/>
      <c r="I1715" s="3"/>
      <c r="J1715" s="3"/>
    </row>
    <row r="1716" spans="1:10" ht="51">
      <c r="A1716" s="3" t="s">
        <v>1516</v>
      </c>
      <c r="B1716" s="3" t="s">
        <v>2757</v>
      </c>
      <c r="C1716" s="3" t="s">
        <v>2756</v>
      </c>
      <c r="D1716" s="3" t="s">
        <v>8554</v>
      </c>
      <c r="E1716" s="3" t="s">
        <v>121</v>
      </c>
      <c r="F1716" s="3" t="s">
        <v>8602</v>
      </c>
      <c r="G1716" s="3" t="s">
        <v>35</v>
      </c>
      <c r="H1716" s="3"/>
      <c r="I1716" s="3"/>
      <c r="J1716" s="3"/>
    </row>
    <row r="1717" spans="1:10" ht="51">
      <c r="A1717" s="3" t="s">
        <v>1516</v>
      </c>
      <c r="B1717" s="3" t="s">
        <v>2757</v>
      </c>
      <c r="C1717" s="3" t="s">
        <v>2756</v>
      </c>
      <c r="D1717" s="3" t="s">
        <v>8554</v>
      </c>
      <c r="E1717" s="3" t="s">
        <v>2758</v>
      </c>
      <c r="F1717" s="3" t="s">
        <v>8608</v>
      </c>
      <c r="G1717" s="3" t="s">
        <v>35</v>
      </c>
      <c r="H1717" s="3"/>
      <c r="I1717" s="3"/>
      <c r="J1717" s="3"/>
    </row>
    <row r="1718" spans="1:10" ht="34">
      <c r="A1718" s="3" t="s">
        <v>1787</v>
      </c>
      <c r="B1718" s="3" t="s">
        <v>2774</v>
      </c>
      <c r="C1718" s="3" t="s">
        <v>2772</v>
      </c>
      <c r="D1718" s="3" t="s">
        <v>8554</v>
      </c>
      <c r="E1718" s="3" t="s">
        <v>2773</v>
      </c>
      <c r="F1718" s="3" t="s">
        <v>8966</v>
      </c>
      <c r="G1718" s="3" t="s">
        <v>35</v>
      </c>
      <c r="H1718" s="3"/>
      <c r="I1718" s="3"/>
      <c r="J1718" s="3"/>
    </row>
    <row r="1719" spans="1:10" ht="51">
      <c r="A1719" s="3" t="s">
        <v>2298</v>
      </c>
      <c r="B1719" s="3" t="s">
        <v>2779</v>
      </c>
      <c r="C1719" s="3" t="s">
        <v>2778</v>
      </c>
      <c r="D1719" s="3" t="s">
        <v>8554</v>
      </c>
      <c r="E1719" s="3" t="s">
        <v>2462</v>
      </c>
      <c r="F1719" s="3" t="s">
        <v>8785</v>
      </c>
      <c r="G1719" s="3" t="s">
        <v>35</v>
      </c>
      <c r="H1719" s="3"/>
      <c r="I1719" s="3"/>
      <c r="J1719" s="3"/>
    </row>
    <row r="1720" spans="1:10" ht="34">
      <c r="A1720" s="3" t="s">
        <v>1606</v>
      </c>
      <c r="B1720" s="3" t="s">
        <v>2783</v>
      </c>
      <c r="C1720" s="3" t="s">
        <v>11627</v>
      </c>
      <c r="D1720" s="3" t="s">
        <v>8554</v>
      </c>
      <c r="E1720" s="3" t="s">
        <v>2786</v>
      </c>
      <c r="F1720" s="3" t="s">
        <v>8704</v>
      </c>
      <c r="G1720" s="3" t="s">
        <v>2784</v>
      </c>
      <c r="H1720" s="3"/>
      <c r="I1720" s="3"/>
      <c r="J1720" s="3"/>
    </row>
    <row r="1721" spans="1:10" ht="34">
      <c r="A1721" s="3" t="s">
        <v>231</v>
      </c>
      <c r="B1721" s="3" t="s">
        <v>2792</v>
      </c>
      <c r="C1721" s="3" t="s">
        <v>11628</v>
      </c>
      <c r="D1721" s="3" t="s">
        <v>8554</v>
      </c>
      <c r="E1721" s="3" t="s">
        <v>2791</v>
      </c>
      <c r="F1721" s="3" t="s">
        <v>8597</v>
      </c>
      <c r="G1721" s="3" t="s">
        <v>225</v>
      </c>
      <c r="H1721" s="3"/>
      <c r="I1721" s="3"/>
      <c r="J1721" s="3"/>
    </row>
    <row r="1722" spans="1:10" ht="34">
      <c r="A1722" s="3" t="s">
        <v>2795</v>
      </c>
      <c r="B1722" s="3" t="s">
        <v>2798</v>
      </c>
      <c r="C1722" s="3" t="s">
        <v>2796</v>
      </c>
      <c r="D1722" s="3" t="s">
        <v>8554</v>
      </c>
      <c r="E1722" s="3" t="s">
        <v>2797</v>
      </c>
      <c r="F1722" s="3" t="s">
        <v>8738</v>
      </c>
      <c r="G1722" s="3" t="s">
        <v>35</v>
      </c>
      <c r="H1722" s="3"/>
      <c r="I1722" s="3"/>
      <c r="J1722" s="3"/>
    </row>
    <row r="1723" spans="1:10" ht="34">
      <c r="A1723" s="3" t="s">
        <v>270</v>
      </c>
      <c r="B1723" s="3" t="s">
        <v>1008</v>
      </c>
      <c r="C1723" s="3" t="s">
        <v>2840</v>
      </c>
      <c r="D1723" s="3" t="s">
        <v>8554</v>
      </c>
      <c r="E1723" s="3" t="s">
        <v>2841</v>
      </c>
      <c r="F1723" s="3" t="s">
        <v>8761</v>
      </c>
      <c r="G1723" s="3" t="s">
        <v>35</v>
      </c>
      <c r="H1723" s="3"/>
      <c r="I1723" s="3"/>
      <c r="J1723" s="3"/>
    </row>
    <row r="1724" spans="1:10" ht="85">
      <c r="A1724" s="3" t="s">
        <v>2842</v>
      </c>
      <c r="B1724" s="3" t="s">
        <v>2845</v>
      </c>
      <c r="C1724" s="3" t="s">
        <v>11634</v>
      </c>
      <c r="D1724" s="3" t="s">
        <v>8554</v>
      </c>
      <c r="E1724" s="3" t="s">
        <v>2844</v>
      </c>
      <c r="F1724" s="3" t="s">
        <v>8646</v>
      </c>
      <c r="G1724" s="3" t="s">
        <v>2371</v>
      </c>
      <c r="H1724" s="3"/>
      <c r="I1724" s="3"/>
      <c r="J1724" s="3"/>
    </row>
    <row r="1725" spans="1:10" ht="68">
      <c r="A1725" s="3" t="s">
        <v>1913</v>
      </c>
      <c r="B1725" s="3" t="s">
        <v>2859</v>
      </c>
      <c r="C1725" s="3" t="s">
        <v>2857</v>
      </c>
      <c r="D1725" s="3" t="s">
        <v>8554</v>
      </c>
      <c r="E1725" s="3" t="s">
        <v>2860</v>
      </c>
      <c r="F1725" s="3" t="s">
        <v>8974</v>
      </c>
      <c r="G1725" s="3" t="s">
        <v>35</v>
      </c>
      <c r="H1725" s="3"/>
      <c r="I1725" s="3"/>
      <c r="J1725" s="3"/>
    </row>
    <row r="1726" spans="1:10" ht="102">
      <c r="A1726" s="3" t="s">
        <v>2875</v>
      </c>
      <c r="B1726" s="3" t="s">
        <v>2877</v>
      </c>
      <c r="C1726" s="3" t="s">
        <v>11638</v>
      </c>
      <c r="D1726" s="3" t="s">
        <v>8554</v>
      </c>
      <c r="E1726" s="3" t="s">
        <v>2876</v>
      </c>
      <c r="F1726" s="3" t="s">
        <v>8597</v>
      </c>
      <c r="G1726" s="3" t="s">
        <v>9547</v>
      </c>
      <c r="H1726" s="3"/>
      <c r="I1726" s="3"/>
      <c r="J1726" s="3"/>
    </row>
    <row r="1727" spans="1:10" ht="51">
      <c r="A1727" s="3" t="s">
        <v>2891</v>
      </c>
      <c r="B1727" s="3" t="s">
        <v>2894</v>
      </c>
      <c r="C1727" s="3" t="s">
        <v>2892</v>
      </c>
      <c r="D1727" s="3" t="s">
        <v>8554</v>
      </c>
      <c r="E1727" s="3" t="s">
        <v>2893</v>
      </c>
      <c r="F1727" s="3" t="s">
        <v>8978</v>
      </c>
      <c r="G1727" s="3" t="s">
        <v>35</v>
      </c>
      <c r="H1727" s="3"/>
      <c r="I1727" s="3"/>
      <c r="J1727" s="3"/>
    </row>
    <row r="1728" spans="1:10" ht="68">
      <c r="A1728" s="3" t="s">
        <v>2891</v>
      </c>
      <c r="B1728" s="3" t="s">
        <v>2894</v>
      </c>
      <c r="C1728" s="3" t="s">
        <v>11640</v>
      </c>
      <c r="D1728" s="3" t="s">
        <v>8554</v>
      </c>
      <c r="E1728" s="3" t="s">
        <v>2895</v>
      </c>
      <c r="F1728" s="3" t="s">
        <v>8625</v>
      </c>
      <c r="G1728" s="3" t="s">
        <v>273</v>
      </c>
      <c r="H1728" s="3"/>
      <c r="I1728" s="3"/>
      <c r="J1728" s="3"/>
    </row>
    <row r="1729" spans="1:10" ht="85">
      <c r="A1729" s="3" t="s">
        <v>1229</v>
      </c>
      <c r="B1729" s="3" t="s">
        <v>2898</v>
      </c>
      <c r="C1729" s="3" t="s">
        <v>2896</v>
      </c>
      <c r="D1729" s="3" t="s">
        <v>8554</v>
      </c>
      <c r="E1729" s="3" t="s">
        <v>2899</v>
      </c>
      <c r="F1729" s="3" t="s">
        <v>8625</v>
      </c>
      <c r="G1729" s="3" t="s">
        <v>35</v>
      </c>
      <c r="H1729" s="3"/>
      <c r="I1729" s="3"/>
      <c r="J1729" s="3"/>
    </row>
    <row r="1730" spans="1:10" ht="51">
      <c r="A1730" s="3" t="s">
        <v>2351</v>
      </c>
      <c r="B1730" s="3" t="s">
        <v>565</v>
      </c>
      <c r="C1730" s="3" t="s">
        <v>11641</v>
      </c>
      <c r="D1730" s="3" t="s">
        <v>8554</v>
      </c>
      <c r="E1730" s="3" t="s">
        <v>2901</v>
      </c>
      <c r="F1730" s="3" t="s">
        <v>8625</v>
      </c>
      <c r="G1730" s="3" t="s">
        <v>2902</v>
      </c>
      <c r="H1730" s="3"/>
      <c r="I1730" s="3"/>
      <c r="J1730" s="3"/>
    </row>
    <row r="1731" spans="1:10" ht="85">
      <c r="A1731" s="3" t="s">
        <v>182</v>
      </c>
      <c r="B1731" s="3" t="s">
        <v>237</v>
      </c>
      <c r="C1731" s="3" t="s">
        <v>11643</v>
      </c>
      <c r="D1731" s="3" t="s">
        <v>8554</v>
      </c>
      <c r="E1731" s="3" t="s">
        <v>2917</v>
      </c>
      <c r="F1731" s="3" t="s">
        <v>8629</v>
      </c>
      <c r="G1731" s="3" t="s">
        <v>273</v>
      </c>
      <c r="H1731" s="3"/>
      <c r="I1731" s="3"/>
      <c r="J1731" s="3"/>
    </row>
    <row r="1732" spans="1:10" ht="34">
      <c r="A1732" s="3" t="s">
        <v>881</v>
      </c>
      <c r="B1732" s="3" t="s">
        <v>654</v>
      </c>
      <c r="C1732" s="3" t="s">
        <v>2930</v>
      </c>
      <c r="D1732" s="3" t="s">
        <v>8554</v>
      </c>
      <c r="E1732" s="3" t="s">
        <v>121</v>
      </c>
      <c r="F1732" s="3" t="s">
        <v>8602</v>
      </c>
      <c r="G1732" s="3" t="s">
        <v>35</v>
      </c>
      <c r="H1732" s="3"/>
      <c r="I1732" s="3"/>
      <c r="J1732" s="3"/>
    </row>
    <row r="1733" spans="1:10" ht="85">
      <c r="A1733" s="3" t="s">
        <v>1606</v>
      </c>
      <c r="B1733" s="3" t="s">
        <v>2935</v>
      </c>
      <c r="C1733" s="3" t="s">
        <v>11647</v>
      </c>
      <c r="D1733" s="3" t="s">
        <v>8554</v>
      </c>
      <c r="E1733" s="3" t="s">
        <v>2934</v>
      </c>
      <c r="F1733" s="3" t="s">
        <v>8981</v>
      </c>
      <c r="G1733" s="3" t="s">
        <v>225</v>
      </c>
      <c r="H1733" s="3"/>
      <c r="I1733" s="3"/>
      <c r="J1733" s="3"/>
    </row>
    <row r="1734" spans="1:10" ht="34">
      <c r="A1734" s="3" t="s">
        <v>1787</v>
      </c>
      <c r="B1734" s="3" t="s">
        <v>2966</v>
      </c>
      <c r="C1734" s="3" t="s">
        <v>2965</v>
      </c>
      <c r="D1734" s="3" t="s">
        <v>8554</v>
      </c>
      <c r="E1734" s="3" t="s">
        <v>1283</v>
      </c>
      <c r="F1734" s="3" t="s">
        <v>8589</v>
      </c>
      <c r="G1734" s="3" t="s">
        <v>35</v>
      </c>
      <c r="H1734" s="3"/>
      <c r="I1734" s="3"/>
      <c r="J1734" s="3"/>
    </row>
    <row r="1735" spans="1:10" ht="119">
      <c r="A1735" s="3" t="s">
        <v>2968</v>
      </c>
      <c r="B1735" s="3" t="s">
        <v>2971</v>
      </c>
      <c r="C1735" s="3" t="s">
        <v>11651</v>
      </c>
      <c r="D1735" s="3" t="s">
        <v>8554</v>
      </c>
      <c r="E1735" s="3" t="s">
        <v>2973</v>
      </c>
      <c r="F1735" s="3" t="s">
        <v>8738</v>
      </c>
      <c r="G1735" s="3" t="s">
        <v>2972</v>
      </c>
      <c r="H1735" s="3"/>
      <c r="I1735" s="3"/>
      <c r="J1735" s="3"/>
    </row>
    <row r="1736" spans="1:10" ht="34">
      <c r="A1736" s="3" t="s">
        <v>2974</v>
      </c>
      <c r="B1736" s="3" t="s">
        <v>1029</v>
      </c>
      <c r="C1736" s="3" t="s">
        <v>2975</v>
      </c>
      <c r="D1736" s="3" t="s">
        <v>8554</v>
      </c>
      <c r="E1736" s="3" t="s">
        <v>1028</v>
      </c>
      <c r="F1736" s="3" t="s">
        <v>8758</v>
      </c>
      <c r="G1736" s="3" t="s">
        <v>35</v>
      </c>
      <c r="H1736" s="3"/>
      <c r="I1736" s="3"/>
      <c r="J1736" s="3"/>
    </row>
    <row r="1737" spans="1:10" ht="51">
      <c r="A1737" s="3" t="s">
        <v>2980</v>
      </c>
      <c r="B1737" s="3" t="s">
        <v>2983</v>
      </c>
      <c r="C1737" s="3" t="s">
        <v>2981</v>
      </c>
      <c r="D1737" s="3" t="s">
        <v>8554</v>
      </c>
      <c r="E1737" s="3" t="s">
        <v>2984</v>
      </c>
      <c r="F1737" s="3" t="s">
        <v>8629</v>
      </c>
      <c r="G1737" s="3" t="s">
        <v>35</v>
      </c>
      <c r="H1737" s="3"/>
      <c r="I1737" s="3"/>
      <c r="J1737" s="3"/>
    </row>
    <row r="1738" spans="1:10" ht="34">
      <c r="A1738" s="3" t="s">
        <v>558</v>
      </c>
      <c r="B1738" s="3" t="s">
        <v>2987</v>
      </c>
      <c r="C1738" s="3" t="s">
        <v>2985</v>
      </c>
      <c r="D1738" s="3" t="s">
        <v>8554</v>
      </c>
      <c r="E1738" s="3" t="s">
        <v>2986</v>
      </c>
      <c r="F1738" s="3" t="s">
        <v>8987</v>
      </c>
      <c r="G1738" s="3" t="s">
        <v>35</v>
      </c>
      <c r="H1738" s="3"/>
      <c r="I1738" s="3"/>
      <c r="J1738" s="3"/>
    </row>
    <row r="1739" spans="1:10" ht="68">
      <c r="A1739" s="3" t="s">
        <v>1422</v>
      </c>
      <c r="B1739" s="3" t="s">
        <v>2999</v>
      </c>
      <c r="C1739" s="3" t="s">
        <v>11653</v>
      </c>
      <c r="D1739" s="3" t="s">
        <v>8554</v>
      </c>
      <c r="E1739" s="3" t="s">
        <v>2998</v>
      </c>
      <c r="F1739" s="3" t="s">
        <v>8841</v>
      </c>
      <c r="G1739" s="3" t="s">
        <v>3000</v>
      </c>
      <c r="H1739" s="3"/>
      <c r="I1739" s="3"/>
      <c r="J1739" s="3"/>
    </row>
    <row r="1740" spans="1:10" ht="34">
      <c r="A1740" s="3" t="s">
        <v>476</v>
      </c>
      <c r="B1740" s="3" t="s">
        <v>3004</v>
      </c>
      <c r="C1740" s="3" t="s">
        <v>3003</v>
      </c>
      <c r="D1740" s="3" t="s">
        <v>8554</v>
      </c>
      <c r="E1740" s="3" t="s">
        <v>1283</v>
      </c>
      <c r="F1740" s="3" t="s">
        <v>8589</v>
      </c>
      <c r="G1740" s="3" t="s">
        <v>35</v>
      </c>
      <c r="H1740" s="3"/>
      <c r="I1740" s="3"/>
      <c r="J1740" s="3"/>
    </row>
    <row r="1741" spans="1:10" ht="102">
      <c r="A1741" s="3" t="s">
        <v>3005</v>
      </c>
      <c r="B1741" s="3" t="s">
        <v>74</v>
      </c>
      <c r="C1741" s="3" t="s">
        <v>11654</v>
      </c>
      <c r="D1741" s="3" t="s">
        <v>8554</v>
      </c>
      <c r="E1741" s="3" t="s">
        <v>3007</v>
      </c>
      <c r="F1741" s="3" t="s">
        <v>8587</v>
      </c>
      <c r="G1741" s="3" t="s">
        <v>3008</v>
      </c>
      <c r="H1741" s="3"/>
      <c r="I1741" s="3"/>
      <c r="J1741" s="3"/>
    </row>
    <row r="1742" spans="1:10" ht="34">
      <c r="A1742" s="3" t="s">
        <v>3011</v>
      </c>
      <c r="B1742" s="3" t="s">
        <v>3014</v>
      </c>
      <c r="C1742" s="3" t="s">
        <v>3012</v>
      </c>
      <c r="D1742" s="3" t="s">
        <v>8554</v>
      </c>
      <c r="E1742" s="3" t="s">
        <v>3013</v>
      </c>
      <c r="F1742" s="3" t="s">
        <v>8989</v>
      </c>
      <c r="G1742" s="3" t="s">
        <v>35</v>
      </c>
      <c r="H1742" s="3"/>
      <c r="I1742" s="3"/>
      <c r="J1742" s="3"/>
    </row>
    <row r="1743" spans="1:10" ht="85">
      <c r="A1743" s="3" t="s">
        <v>546</v>
      </c>
      <c r="B1743" s="3" t="s">
        <v>3017</v>
      </c>
      <c r="C1743" s="3" t="s">
        <v>3015</v>
      </c>
      <c r="D1743" s="3" t="s">
        <v>8554</v>
      </c>
      <c r="E1743" s="3" t="s">
        <v>3016</v>
      </c>
      <c r="F1743" s="3" t="s">
        <v>8990</v>
      </c>
      <c r="G1743" s="3" t="s">
        <v>35</v>
      </c>
      <c r="H1743" s="3"/>
      <c r="I1743" s="3"/>
      <c r="J1743" s="3"/>
    </row>
    <row r="1744" spans="1:10" ht="34">
      <c r="A1744" s="3" t="s">
        <v>2974</v>
      </c>
      <c r="B1744" s="3" t="s">
        <v>1395</v>
      </c>
      <c r="C1744" s="3" t="s">
        <v>3025</v>
      </c>
      <c r="D1744" s="3" t="s">
        <v>8554</v>
      </c>
      <c r="E1744" s="3" t="s">
        <v>3026</v>
      </c>
      <c r="F1744" s="3" t="s">
        <v>8654</v>
      </c>
      <c r="G1744" s="3" t="s">
        <v>35</v>
      </c>
      <c r="H1744" s="3"/>
      <c r="I1744" s="3"/>
      <c r="J1744" s="3"/>
    </row>
    <row r="1745" spans="1:10" ht="34">
      <c r="A1745" s="3" t="s">
        <v>2099</v>
      </c>
      <c r="B1745" s="3" t="s">
        <v>1029</v>
      </c>
      <c r="C1745" s="3" t="s">
        <v>3049</v>
      </c>
      <c r="D1745" s="3" t="s">
        <v>8554</v>
      </c>
      <c r="E1745" s="3" t="s">
        <v>1028</v>
      </c>
      <c r="F1745" s="3" t="s">
        <v>8758</v>
      </c>
      <c r="G1745" s="3" t="s">
        <v>35</v>
      </c>
      <c r="H1745" s="3"/>
      <c r="I1745" s="3"/>
      <c r="J1745" s="3"/>
    </row>
    <row r="1746" spans="1:10" ht="68">
      <c r="A1746" s="3" t="s">
        <v>725</v>
      </c>
      <c r="B1746" s="3" t="s">
        <v>237</v>
      </c>
      <c r="C1746" s="3" t="s">
        <v>11660</v>
      </c>
      <c r="D1746" s="3" t="s">
        <v>8554</v>
      </c>
      <c r="E1746" s="3" t="s">
        <v>3058</v>
      </c>
      <c r="F1746" s="3" t="s">
        <v>8629</v>
      </c>
      <c r="G1746" s="3" t="s">
        <v>3059</v>
      </c>
      <c r="H1746" s="3"/>
      <c r="I1746" s="3"/>
      <c r="J1746" s="3"/>
    </row>
    <row r="1747" spans="1:10" ht="34">
      <c r="A1747" s="3" t="s">
        <v>3060</v>
      </c>
      <c r="B1747" s="3" t="s">
        <v>1029</v>
      </c>
      <c r="C1747" s="3" t="s">
        <v>3061</v>
      </c>
      <c r="D1747" s="3" t="s">
        <v>8554</v>
      </c>
      <c r="E1747" s="3" t="s">
        <v>1028</v>
      </c>
      <c r="F1747" s="3" t="s">
        <v>8758</v>
      </c>
      <c r="G1747" s="3" t="s">
        <v>35</v>
      </c>
      <c r="H1747" s="3"/>
      <c r="I1747" s="3"/>
      <c r="J1747" s="3"/>
    </row>
    <row r="1748" spans="1:10" ht="85">
      <c r="A1748" s="3" t="s">
        <v>3062</v>
      </c>
      <c r="B1748" s="3" t="s">
        <v>3064</v>
      </c>
      <c r="C1748" s="3" t="s">
        <v>11661</v>
      </c>
      <c r="D1748" s="3" t="s">
        <v>8554</v>
      </c>
      <c r="E1748" s="3" t="s">
        <v>3063</v>
      </c>
      <c r="F1748" s="3" t="s">
        <v>8625</v>
      </c>
      <c r="G1748" s="3" t="s">
        <v>3065</v>
      </c>
      <c r="H1748" s="3"/>
      <c r="I1748" s="3"/>
      <c r="J1748" s="3"/>
    </row>
    <row r="1749" spans="1:10" ht="51">
      <c r="A1749" s="3" t="s">
        <v>1345</v>
      </c>
      <c r="B1749" s="3" t="s">
        <v>3069</v>
      </c>
      <c r="C1749" s="3" t="s">
        <v>3067</v>
      </c>
      <c r="D1749" s="3" t="s">
        <v>8554</v>
      </c>
      <c r="E1749" s="3" t="s">
        <v>3068</v>
      </c>
      <c r="F1749" s="3" t="s">
        <v>8995</v>
      </c>
      <c r="G1749" s="3" t="s">
        <v>35</v>
      </c>
      <c r="H1749" s="3"/>
      <c r="I1749" s="3"/>
      <c r="J1749" s="3"/>
    </row>
    <row r="1750" spans="1:10" ht="68">
      <c r="A1750" s="3" t="s">
        <v>1253</v>
      </c>
      <c r="B1750" s="3" t="s">
        <v>3091</v>
      </c>
      <c r="C1750" s="3" t="s">
        <v>11664</v>
      </c>
      <c r="D1750" s="3" t="s">
        <v>8554</v>
      </c>
      <c r="E1750" s="3" t="s">
        <v>3093</v>
      </c>
      <c r="F1750" s="3" t="s">
        <v>8627</v>
      </c>
      <c r="G1750" s="3" t="s">
        <v>3092</v>
      </c>
      <c r="H1750" s="3"/>
      <c r="I1750" s="3"/>
      <c r="J1750" s="3"/>
    </row>
    <row r="1751" spans="1:10" ht="51">
      <c r="A1751" s="3" t="s">
        <v>3105</v>
      </c>
      <c r="B1751" s="3" t="s">
        <v>3108</v>
      </c>
      <c r="C1751" s="3" t="s">
        <v>3106</v>
      </c>
      <c r="D1751" s="3" t="s">
        <v>8554</v>
      </c>
      <c r="E1751" s="3" t="s">
        <v>3107</v>
      </c>
      <c r="F1751" s="3" t="s">
        <v>8997</v>
      </c>
      <c r="G1751" s="3" t="s">
        <v>35</v>
      </c>
      <c r="H1751" s="3"/>
      <c r="I1751" s="3"/>
      <c r="J1751" s="3"/>
    </row>
    <row r="1752" spans="1:10" ht="68">
      <c r="A1752" s="3" t="s">
        <v>3113</v>
      </c>
      <c r="B1752" s="3" t="s">
        <v>3116</v>
      </c>
      <c r="C1752" s="3" t="s">
        <v>3114</v>
      </c>
      <c r="D1752" s="3" t="s">
        <v>8554</v>
      </c>
      <c r="E1752" s="3" t="s">
        <v>3115</v>
      </c>
      <c r="F1752" s="3" t="s">
        <v>8597</v>
      </c>
      <c r="G1752" s="3" t="s">
        <v>35</v>
      </c>
      <c r="H1752" s="3"/>
      <c r="I1752" s="3"/>
      <c r="J1752" s="3"/>
    </row>
    <row r="1753" spans="1:10" ht="51">
      <c r="A1753" s="3" t="s">
        <v>2493</v>
      </c>
      <c r="B1753" s="3" t="s">
        <v>525</v>
      </c>
      <c r="C1753" s="3" t="s">
        <v>3120</v>
      </c>
      <c r="D1753" s="3" t="s">
        <v>8554</v>
      </c>
      <c r="E1753" s="3" t="s">
        <v>24</v>
      </c>
      <c r="F1753" s="3" t="s">
        <v>8575</v>
      </c>
      <c r="G1753" s="3" t="s">
        <v>35</v>
      </c>
      <c r="H1753" s="3"/>
      <c r="I1753" s="3"/>
      <c r="J1753" s="3"/>
    </row>
    <row r="1754" spans="1:10" ht="170">
      <c r="A1754" s="3" t="s">
        <v>3123</v>
      </c>
      <c r="B1754" s="3" t="s">
        <v>3126</v>
      </c>
      <c r="C1754" s="3" t="s">
        <v>11667</v>
      </c>
      <c r="D1754" s="3" t="s">
        <v>8554</v>
      </c>
      <c r="E1754" s="3" t="s">
        <v>3125</v>
      </c>
      <c r="F1754" s="3" t="s">
        <v>8625</v>
      </c>
      <c r="G1754" s="3" t="s">
        <v>3127</v>
      </c>
      <c r="H1754" s="3"/>
      <c r="I1754" s="3"/>
      <c r="J1754" s="3"/>
    </row>
    <row r="1755" spans="1:10" ht="34">
      <c r="A1755" s="3" t="s">
        <v>3129</v>
      </c>
      <c r="B1755" s="3" t="s">
        <v>1395</v>
      </c>
      <c r="C1755" s="3" t="s">
        <v>3130</v>
      </c>
      <c r="D1755" s="3" t="s">
        <v>8554</v>
      </c>
      <c r="E1755" s="3" t="s">
        <v>368</v>
      </c>
      <c r="F1755" s="3" t="s">
        <v>8654</v>
      </c>
      <c r="G1755" s="3" t="s">
        <v>35</v>
      </c>
      <c r="H1755" s="3"/>
      <c r="I1755" s="3"/>
      <c r="J1755" s="3"/>
    </row>
    <row r="1756" spans="1:10" ht="34">
      <c r="A1756" s="3" t="s">
        <v>1400</v>
      </c>
      <c r="B1756" s="3" t="s">
        <v>237</v>
      </c>
      <c r="C1756" s="3" t="s">
        <v>3135</v>
      </c>
      <c r="D1756" s="3" t="s">
        <v>8554</v>
      </c>
      <c r="E1756" s="3" t="s">
        <v>3136</v>
      </c>
      <c r="F1756" s="3" t="s">
        <v>8629</v>
      </c>
      <c r="G1756" s="3" t="s">
        <v>35</v>
      </c>
      <c r="H1756" s="3"/>
      <c r="I1756" s="3"/>
      <c r="J1756" s="3"/>
    </row>
    <row r="1757" spans="1:10" ht="102">
      <c r="A1757" s="3" t="s">
        <v>3146</v>
      </c>
      <c r="B1757" s="3" t="s">
        <v>3148</v>
      </c>
      <c r="C1757" s="3" t="s">
        <v>11670</v>
      </c>
      <c r="D1757" s="3" t="s">
        <v>8554</v>
      </c>
      <c r="E1757" s="3" t="s">
        <v>3149</v>
      </c>
      <c r="F1757" s="3" t="s">
        <v>8625</v>
      </c>
      <c r="G1757" s="3" t="s">
        <v>457</v>
      </c>
      <c r="H1757" s="3"/>
      <c r="I1757" s="3"/>
      <c r="J1757" s="3"/>
    </row>
    <row r="1758" spans="1:10" ht="51">
      <c r="A1758" s="3" t="s">
        <v>192</v>
      </c>
      <c r="B1758" s="3" t="s">
        <v>1640</v>
      </c>
      <c r="C1758" s="3" t="s">
        <v>3161</v>
      </c>
      <c r="D1758" s="3" t="s">
        <v>8554</v>
      </c>
      <c r="E1758" s="3" t="s">
        <v>3162</v>
      </c>
      <c r="F1758" s="3" t="s">
        <v>8738</v>
      </c>
      <c r="G1758" s="3" t="s">
        <v>35</v>
      </c>
      <c r="H1758" s="3"/>
      <c r="I1758" s="3"/>
      <c r="J1758" s="3"/>
    </row>
    <row r="1759" spans="1:10" ht="34">
      <c r="A1759" s="3" t="s">
        <v>3163</v>
      </c>
      <c r="B1759" s="3" t="s">
        <v>3165</v>
      </c>
      <c r="C1759" s="3" t="s">
        <v>3164</v>
      </c>
      <c r="D1759" s="3" t="s">
        <v>8554</v>
      </c>
      <c r="E1759" s="3" t="s">
        <v>2462</v>
      </c>
      <c r="F1759" s="3" t="s">
        <v>8785</v>
      </c>
      <c r="G1759" s="3" t="s">
        <v>35</v>
      </c>
      <c r="H1759" s="3"/>
      <c r="I1759" s="3"/>
      <c r="J1759" s="3"/>
    </row>
    <row r="1760" spans="1:10" ht="34">
      <c r="A1760" s="3" t="s">
        <v>3170</v>
      </c>
      <c r="B1760" s="3" t="s">
        <v>3173</v>
      </c>
      <c r="C1760" s="3" t="s">
        <v>3171</v>
      </c>
      <c r="D1760" s="3" t="s">
        <v>8554</v>
      </c>
      <c r="E1760" s="3" t="s">
        <v>3174</v>
      </c>
      <c r="F1760" s="3" t="s">
        <v>9003</v>
      </c>
      <c r="G1760" s="3" t="s">
        <v>35</v>
      </c>
      <c r="H1760" s="3"/>
      <c r="I1760" s="3"/>
      <c r="J1760" s="3"/>
    </row>
    <row r="1761" spans="1:10" ht="136">
      <c r="A1761" s="3" t="s">
        <v>2808</v>
      </c>
      <c r="B1761" s="3" t="s">
        <v>3187</v>
      </c>
      <c r="C1761" s="3" t="s">
        <v>11672</v>
      </c>
      <c r="D1761" s="3" t="s">
        <v>8554</v>
      </c>
      <c r="E1761" s="3" t="s">
        <v>3186</v>
      </c>
      <c r="F1761" s="3" t="s">
        <v>9004</v>
      </c>
      <c r="G1761" s="3" t="s">
        <v>3188</v>
      </c>
      <c r="H1761" s="3"/>
      <c r="I1761" s="3"/>
      <c r="J1761" s="3"/>
    </row>
    <row r="1762" spans="1:10" ht="153">
      <c r="A1762" s="3" t="s">
        <v>2936</v>
      </c>
      <c r="B1762" s="3" t="s">
        <v>3216</v>
      </c>
      <c r="C1762" s="3" t="s">
        <v>11675</v>
      </c>
      <c r="D1762" s="3" t="s">
        <v>8554</v>
      </c>
      <c r="E1762" s="3" t="s">
        <v>3215</v>
      </c>
      <c r="F1762" s="3" t="s">
        <v>9009</v>
      </c>
      <c r="G1762" s="3" t="s">
        <v>3217</v>
      </c>
      <c r="H1762" s="3"/>
      <c r="I1762" s="3"/>
      <c r="J1762" s="3"/>
    </row>
    <row r="1763" spans="1:10" ht="34">
      <c r="A1763" s="3" t="s">
        <v>825</v>
      </c>
      <c r="B1763" s="3" t="s">
        <v>3240</v>
      </c>
      <c r="C1763" s="3" t="s">
        <v>3238</v>
      </c>
      <c r="D1763" s="3" t="s">
        <v>8554</v>
      </c>
      <c r="E1763" s="3" t="s">
        <v>3241</v>
      </c>
      <c r="F1763" s="3" t="s">
        <v>9010</v>
      </c>
      <c r="G1763" s="3" t="s">
        <v>35</v>
      </c>
      <c r="H1763" s="3"/>
      <c r="I1763" s="3"/>
      <c r="J1763" s="3"/>
    </row>
    <row r="1764" spans="1:10" ht="85">
      <c r="A1764" s="3" t="s">
        <v>2469</v>
      </c>
      <c r="B1764" s="3" t="s">
        <v>3243</v>
      </c>
      <c r="C1764" s="3" t="s">
        <v>3242</v>
      </c>
      <c r="D1764" s="3" t="s">
        <v>8554</v>
      </c>
      <c r="E1764" s="3" t="s">
        <v>3244</v>
      </c>
      <c r="F1764" s="3" t="s">
        <v>9011</v>
      </c>
      <c r="G1764" s="3" t="s">
        <v>35</v>
      </c>
      <c r="H1764" s="3"/>
      <c r="I1764" s="3"/>
      <c r="J1764" s="3"/>
    </row>
    <row r="1765" spans="1:10" ht="34">
      <c r="A1765" s="3" t="s">
        <v>1956</v>
      </c>
      <c r="B1765" s="3" t="s">
        <v>3250</v>
      </c>
      <c r="C1765" s="3" t="s">
        <v>3249</v>
      </c>
      <c r="D1765" s="3" t="s">
        <v>8554</v>
      </c>
      <c r="E1765" s="3" t="s">
        <v>548</v>
      </c>
      <c r="F1765" s="3" t="s">
        <v>9012</v>
      </c>
      <c r="G1765" s="3" t="s">
        <v>35</v>
      </c>
      <c r="H1765" s="3"/>
      <c r="I1765" s="3"/>
      <c r="J1765" s="3"/>
    </row>
    <row r="1766" spans="1:10" ht="51">
      <c r="A1766" s="3" t="s">
        <v>3268</v>
      </c>
      <c r="B1766" s="3" t="s">
        <v>3271</v>
      </c>
      <c r="C1766" s="3" t="s">
        <v>3269</v>
      </c>
      <c r="D1766" s="3" t="s">
        <v>8554</v>
      </c>
      <c r="E1766" s="3" t="s">
        <v>3270</v>
      </c>
      <c r="F1766" s="3" t="s">
        <v>9016</v>
      </c>
      <c r="G1766" s="3" t="s">
        <v>35</v>
      </c>
      <c r="H1766" s="3"/>
      <c r="I1766" s="3"/>
      <c r="J1766" s="3"/>
    </row>
    <row r="1767" spans="1:10" ht="68">
      <c r="A1767" s="3" t="s">
        <v>3062</v>
      </c>
      <c r="B1767" s="3" t="s">
        <v>592</v>
      </c>
      <c r="C1767" s="3" t="s">
        <v>11677</v>
      </c>
      <c r="D1767" s="3" t="s">
        <v>8554</v>
      </c>
      <c r="E1767" s="3" t="s">
        <v>3273</v>
      </c>
      <c r="F1767" s="3" t="s">
        <v>8625</v>
      </c>
      <c r="G1767" s="3" t="s">
        <v>3274</v>
      </c>
      <c r="H1767" s="3"/>
      <c r="I1767" s="3"/>
      <c r="J1767" s="3"/>
    </row>
    <row r="1768" spans="1:10" ht="102">
      <c r="A1768" s="3" t="s">
        <v>1587</v>
      </c>
      <c r="B1768" s="3" t="s">
        <v>3277</v>
      </c>
      <c r="C1768" s="3" t="s">
        <v>11678</v>
      </c>
      <c r="D1768" s="3" t="s">
        <v>8554</v>
      </c>
      <c r="E1768" s="3" t="s">
        <v>3276</v>
      </c>
      <c r="F1768" s="3" t="s">
        <v>8627</v>
      </c>
      <c r="G1768" s="3" t="s">
        <v>3278</v>
      </c>
      <c r="H1768" s="3"/>
      <c r="I1768" s="3"/>
      <c r="J1768" s="3"/>
    </row>
    <row r="1769" spans="1:10" ht="34">
      <c r="A1769" s="3" t="s">
        <v>1440</v>
      </c>
      <c r="B1769" s="3" t="s">
        <v>525</v>
      </c>
      <c r="C1769" s="3" t="s">
        <v>3293</v>
      </c>
      <c r="D1769" s="3" t="s">
        <v>8554</v>
      </c>
      <c r="E1769" s="3" t="s">
        <v>24</v>
      </c>
      <c r="F1769" s="3" t="s">
        <v>8575</v>
      </c>
      <c r="G1769" s="3" t="s">
        <v>35</v>
      </c>
      <c r="H1769" s="3"/>
      <c r="I1769" s="3"/>
      <c r="J1769" s="3"/>
    </row>
    <row r="1770" spans="1:10" ht="68">
      <c r="A1770" s="3" t="s">
        <v>2261</v>
      </c>
      <c r="B1770" s="3" t="s">
        <v>3295</v>
      </c>
      <c r="C1770" s="3" t="s">
        <v>11679</v>
      </c>
      <c r="D1770" s="3" t="s">
        <v>8554</v>
      </c>
      <c r="E1770" s="3" t="s">
        <v>3294</v>
      </c>
      <c r="F1770" s="3" t="s">
        <v>9017</v>
      </c>
      <c r="G1770" s="3" t="s">
        <v>3296</v>
      </c>
      <c r="H1770" s="3"/>
      <c r="I1770" s="3"/>
      <c r="J1770" s="3"/>
    </row>
    <row r="1771" spans="1:10" ht="17">
      <c r="A1771" s="3" t="s">
        <v>2974</v>
      </c>
      <c r="B1771" s="3" t="s">
        <v>1029</v>
      </c>
      <c r="C1771" s="3" t="s">
        <v>3313</v>
      </c>
      <c r="D1771" s="3" t="s">
        <v>8554</v>
      </c>
      <c r="E1771" s="3" t="s">
        <v>1028</v>
      </c>
      <c r="F1771" s="3" t="s">
        <v>8758</v>
      </c>
      <c r="G1771" s="3" t="s">
        <v>35</v>
      </c>
      <c r="H1771" s="3"/>
      <c r="I1771" s="3"/>
      <c r="J1771" s="3"/>
    </row>
    <row r="1772" spans="1:10" ht="85">
      <c r="A1772" s="3" t="s">
        <v>3322</v>
      </c>
      <c r="B1772" s="3" t="s">
        <v>565</v>
      </c>
      <c r="C1772" s="3" t="s">
        <v>3323</v>
      </c>
      <c r="D1772" s="3" t="s">
        <v>8554</v>
      </c>
      <c r="E1772" s="3" t="s">
        <v>3324</v>
      </c>
      <c r="F1772" s="3" t="s">
        <v>8625</v>
      </c>
      <c r="G1772" s="3" t="s">
        <v>35</v>
      </c>
      <c r="H1772" s="3"/>
      <c r="I1772" s="3"/>
      <c r="J1772" s="3"/>
    </row>
    <row r="1773" spans="1:10" ht="34">
      <c r="A1773" s="3" t="s">
        <v>2826</v>
      </c>
      <c r="B1773" s="3" t="s">
        <v>3327</v>
      </c>
      <c r="C1773" s="3" t="s">
        <v>3325</v>
      </c>
      <c r="D1773" s="3" t="s">
        <v>8554</v>
      </c>
      <c r="E1773" s="3" t="s">
        <v>3326</v>
      </c>
      <c r="F1773" s="3" t="s">
        <v>9022</v>
      </c>
      <c r="G1773" s="3" t="s">
        <v>35</v>
      </c>
      <c r="H1773" s="3"/>
      <c r="I1773" s="3"/>
      <c r="J1773" s="3"/>
    </row>
    <row r="1774" spans="1:10" ht="68">
      <c r="A1774" s="3" t="s">
        <v>2600</v>
      </c>
      <c r="B1774" s="3" t="s">
        <v>3330</v>
      </c>
      <c r="C1774" s="3" t="s">
        <v>11681</v>
      </c>
      <c r="D1774" s="3" t="s">
        <v>8554</v>
      </c>
      <c r="E1774" s="3" t="s">
        <v>3332</v>
      </c>
      <c r="F1774" s="3" t="s">
        <v>9024</v>
      </c>
      <c r="G1774" s="3" t="s">
        <v>3331</v>
      </c>
      <c r="H1774" s="3"/>
      <c r="I1774" s="3"/>
      <c r="J1774" s="3"/>
    </row>
    <row r="1775" spans="1:10" ht="51">
      <c r="A1775" s="3" t="s">
        <v>1325</v>
      </c>
      <c r="B1775" s="3" t="s">
        <v>3334</v>
      </c>
      <c r="C1775" s="3" t="s">
        <v>11682</v>
      </c>
      <c r="D1775" s="3" t="s">
        <v>8554</v>
      </c>
      <c r="E1775" s="3" t="s">
        <v>3333</v>
      </c>
      <c r="F1775" s="3" t="s">
        <v>9025</v>
      </c>
      <c r="G1775" s="3" t="s">
        <v>3335</v>
      </c>
      <c r="H1775" s="3"/>
      <c r="I1775" s="3"/>
      <c r="J1775" s="3"/>
    </row>
    <row r="1776" spans="1:10" ht="68">
      <c r="A1776" s="3" t="s">
        <v>2729</v>
      </c>
      <c r="B1776" s="3" t="s">
        <v>3347</v>
      </c>
      <c r="C1776" s="3" t="s">
        <v>11685</v>
      </c>
      <c r="D1776" s="3" t="s">
        <v>8554</v>
      </c>
      <c r="E1776" s="3" t="s">
        <v>3346</v>
      </c>
      <c r="F1776" s="3" t="s">
        <v>9027</v>
      </c>
      <c r="G1776" s="3" t="s">
        <v>3348</v>
      </c>
      <c r="H1776" s="3"/>
      <c r="I1776" s="3"/>
      <c r="J1776" s="3"/>
    </row>
    <row r="1777" spans="1:10" ht="68">
      <c r="A1777" s="3" t="s">
        <v>2729</v>
      </c>
      <c r="B1777" s="3" t="s">
        <v>3347</v>
      </c>
      <c r="C1777" s="3" t="s">
        <v>11685</v>
      </c>
      <c r="D1777" s="3" t="s">
        <v>8554</v>
      </c>
      <c r="E1777" s="3" t="s">
        <v>3349</v>
      </c>
      <c r="F1777" s="3" t="s">
        <v>8629</v>
      </c>
      <c r="G1777" s="3" t="s">
        <v>3348</v>
      </c>
      <c r="H1777" s="3"/>
      <c r="I1777" s="3"/>
      <c r="J1777" s="3"/>
    </row>
    <row r="1778" spans="1:10" ht="119">
      <c r="A1778" s="3" t="s">
        <v>2959</v>
      </c>
      <c r="B1778" s="3" t="s">
        <v>592</v>
      </c>
      <c r="C1778" s="3" t="s">
        <v>11692</v>
      </c>
      <c r="D1778" s="3" t="s">
        <v>8554</v>
      </c>
      <c r="E1778" s="3" t="s">
        <v>3388</v>
      </c>
      <c r="F1778" s="3" t="s">
        <v>8625</v>
      </c>
      <c r="G1778" s="3" t="s">
        <v>263</v>
      </c>
      <c r="H1778" s="3"/>
      <c r="I1778" s="3"/>
      <c r="J1778" s="3"/>
    </row>
    <row r="1779" spans="1:10" ht="34">
      <c r="A1779" s="3" t="s">
        <v>1736</v>
      </c>
      <c r="B1779" s="3" t="s">
        <v>3412</v>
      </c>
      <c r="C1779" s="3" t="s">
        <v>3411</v>
      </c>
      <c r="D1779" s="3" t="s">
        <v>8554</v>
      </c>
      <c r="E1779" s="3" t="s">
        <v>633</v>
      </c>
      <c r="F1779" s="3" t="s">
        <v>8706</v>
      </c>
      <c r="G1779" s="3" t="s">
        <v>35</v>
      </c>
      <c r="H1779" s="3"/>
      <c r="I1779" s="3"/>
      <c r="J1779" s="3"/>
    </row>
    <row r="1780" spans="1:10" ht="34">
      <c r="A1780" s="3" t="s">
        <v>1736</v>
      </c>
      <c r="B1780" s="3" t="s">
        <v>3412</v>
      </c>
      <c r="C1780" s="3" t="s">
        <v>3411</v>
      </c>
      <c r="D1780" s="3" t="s">
        <v>8554</v>
      </c>
      <c r="E1780" s="3" t="s">
        <v>368</v>
      </c>
      <c r="F1780" s="3" t="s">
        <v>8654</v>
      </c>
      <c r="G1780" s="3" t="s">
        <v>35</v>
      </c>
      <c r="H1780" s="3"/>
      <c r="I1780" s="3"/>
      <c r="J1780" s="3"/>
    </row>
    <row r="1781" spans="1:10" ht="68">
      <c r="A1781" s="3" t="s">
        <v>315</v>
      </c>
      <c r="B1781" s="3" t="s">
        <v>3416</v>
      </c>
      <c r="C1781" s="3" t="s">
        <v>11694</v>
      </c>
      <c r="D1781" s="3" t="s">
        <v>8554</v>
      </c>
      <c r="E1781" s="3" t="s">
        <v>3415</v>
      </c>
      <c r="F1781" s="3" t="s">
        <v>9034</v>
      </c>
      <c r="G1781" s="3" t="s">
        <v>832</v>
      </c>
      <c r="H1781" s="3"/>
      <c r="I1781" s="3"/>
      <c r="J1781" s="3"/>
    </row>
    <row r="1782" spans="1:10" ht="34">
      <c r="A1782" s="3" t="s">
        <v>315</v>
      </c>
      <c r="B1782" s="3" t="s">
        <v>3416</v>
      </c>
      <c r="C1782" s="3" t="s">
        <v>3414</v>
      </c>
      <c r="D1782" s="3" t="s">
        <v>8554</v>
      </c>
      <c r="E1782" s="3" t="s">
        <v>3417</v>
      </c>
      <c r="F1782" s="3" t="s">
        <v>9035</v>
      </c>
      <c r="G1782" s="3" t="s">
        <v>35</v>
      </c>
      <c r="H1782" s="3"/>
      <c r="I1782" s="3"/>
      <c r="J1782" s="3"/>
    </row>
    <row r="1783" spans="1:10" ht="68">
      <c r="A1783" s="3" t="s">
        <v>79</v>
      </c>
      <c r="B1783" s="3" t="s">
        <v>3423</v>
      </c>
      <c r="C1783" s="3" t="s">
        <v>11695</v>
      </c>
      <c r="D1783" s="3" t="s">
        <v>8554</v>
      </c>
      <c r="E1783" s="3" t="s">
        <v>3422</v>
      </c>
      <c r="F1783" s="3" t="s">
        <v>9036</v>
      </c>
      <c r="G1783" s="3" t="s">
        <v>379</v>
      </c>
      <c r="H1783" s="3"/>
      <c r="I1783" s="3"/>
      <c r="J1783" s="3"/>
    </row>
    <row r="1784" spans="1:10" ht="85">
      <c r="A1784" s="3" t="s">
        <v>2852</v>
      </c>
      <c r="B1784" s="3" t="s">
        <v>592</v>
      </c>
      <c r="C1784" s="3" t="s">
        <v>11696</v>
      </c>
      <c r="D1784" s="3" t="s">
        <v>8554</v>
      </c>
      <c r="E1784" s="3" t="s">
        <v>3424</v>
      </c>
      <c r="F1784" s="3" t="s">
        <v>8625</v>
      </c>
      <c r="G1784" s="3" t="s">
        <v>3425</v>
      </c>
      <c r="H1784" s="3"/>
      <c r="I1784" s="3"/>
      <c r="J1784" s="3"/>
    </row>
    <row r="1785" spans="1:10" ht="102">
      <c r="A1785" s="3" t="s">
        <v>1662</v>
      </c>
      <c r="B1785" s="3" t="s">
        <v>592</v>
      </c>
      <c r="C1785" s="3" t="s">
        <v>11697</v>
      </c>
      <c r="D1785" s="3" t="s">
        <v>8554</v>
      </c>
      <c r="E1785" s="3" t="s">
        <v>3429</v>
      </c>
      <c r="F1785" s="3" t="s">
        <v>8625</v>
      </c>
      <c r="G1785" s="3" t="s">
        <v>3430</v>
      </c>
      <c r="H1785" s="3"/>
      <c r="I1785" s="3"/>
      <c r="J1785" s="3"/>
    </row>
    <row r="1786" spans="1:10" ht="34">
      <c r="A1786" s="3" t="s">
        <v>1223</v>
      </c>
      <c r="B1786" s="3" t="s">
        <v>3445</v>
      </c>
      <c r="C1786" s="3" t="s">
        <v>3443</v>
      </c>
      <c r="D1786" s="3" t="s">
        <v>8554</v>
      </c>
      <c r="E1786" s="3" t="s">
        <v>3444</v>
      </c>
      <c r="F1786" s="3" t="s">
        <v>9038</v>
      </c>
      <c r="G1786" s="3" t="s">
        <v>35</v>
      </c>
      <c r="H1786" s="3"/>
      <c r="I1786" s="3"/>
      <c r="J1786" s="3"/>
    </row>
    <row r="1787" spans="1:10" ht="34">
      <c r="A1787" s="3" t="s">
        <v>3459</v>
      </c>
      <c r="B1787" s="3" t="s">
        <v>3462</v>
      </c>
      <c r="C1787" s="3" t="s">
        <v>3460</v>
      </c>
      <c r="D1787" s="3" t="s">
        <v>8554</v>
      </c>
      <c r="E1787" s="3" t="s">
        <v>3461</v>
      </c>
      <c r="F1787" s="3" t="s">
        <v>9041</v>
      </c>
      <c r="G1787" s="3" t="s">
        <v>35</v>
      </c>
      <c r="H1787" s="3"/>
      <c r="I1787" s="3"/>
      <c r="J1787" s="3"/>
    </row>
    <row r="1788" spans="1:10" ht="68">
      <c r="A1788" s="3" t="s">
        <v>700</v>
      </c>
      <c r="B1788" s="3" t="s">
        <v>3470</v>
      </c>
      <c r="C1788" s="3" t="s">
        <v>11702</v>
      </c>
      <c r="D1788" s="3" t="s">
        <v>8554</v>
      </c>
      <c r="E1788" s="3" t="s">
        <v>3469</v>
      </c>
      <c r="F1788" s="3" t="s">
        <v>9042</v>
      </c>
      <c r="G1788" s="3" t="s">
        <v>3471</v>
      </c>
      <c r="H1788" s="3"/>
      <c r="I1788" s="3"/>
      <c r="J1788" s="3"/>
    </row>
    <row r="1789" spans="1:10" ht="68">
      <c r="A1789" s="3" t="s">
        <v>264</v>
      </c>
      <c r="B1789" s="3" t="s">
        <v>3473</v>
      </c>
      <c r="C1789" s="3" t="s">
        <v>11703</v>
      </c>
      <c r="D1789" s="3" t="s">
        <v>8554</v>
      </c>
      <c r="E1789" s="3" t="s">
        <v>3472</v>
      </c>
      <c r="F1789" s="3" t="s">
        <v>8625</v>
      </c>
      <c r="G1789" s="3" t="s">
        <v>3474</v>
      </c>
      <c r="H1789" s="3"/>
      <c r="I1789" s="3"/>
      <c r="J1789" s="3"/>
    </row>
    <row r="1790" spans="1:10" ht="51">
      <c r="A1790" s="3" t="s">
        <v>351</v>
      </c>
      <c r="B1790" s="3" t="s">
        <v>2282</v>
      </c>
      <c r="C1790" s="3" t="s">
        <v>11706</v>
      </c>
      <c r="D1790" s="3" t="s">
        <v>8554</v>
      </c>
      <c r="E1790" s="3" t="s">
        <v>3488</v>
      </c>
      <c r="F1790" s="3" t="s">
        <v>8625</v>
      </c>
      <c r="G1790" s="3" t="s">
        <v>185</v>
      </c>
      <c r="H1790" s="3"/>
      <c r="I1790" s="3"/>
      <c r="J1790" s="3"/>
    </row>
    <row r="1791" spans="1:10" ht="34">
      <c r="A1791" s="3" t="s">
        <v>1101</v>
      </c>
      <c r="B1791" s="3" t="s">
        <v>3492</v>
      </c>
      <c r="C1791" s="3" t="s">
        <v>3490</v>
      </c>
      <c r="D1791" s="3" t="s">
        <v>8554</v>
      </c>
      <c r="E1791" s="3" t="s">
        <v>3491</v>
      </c>
      <c r="F1791" s="3" t="s">
        <v>9043</v>
      </c>
      <c r="G1791" s="3" t="s">
        <v>35</v>
      </c>
      <c r="H1791" s="3"/>
      <c r="I1791" s="3"/>
      <c r="J1791" s="3"/>
    </row>
    <row r="1792" spans="1:10" ht="85">
      <c r="A1792" s="3" t="s">
        <v>3389</v>
      </c>
      <c r="B1792" s="3" t="s">
        <v>3495</v>
      </c>
      <c r="C1792" s="3" t="s">
        <v>11707</v>
      </c>
      <c r="D1792" s="3" t="s">
        <v>8554</v>
      </c>
      <c r="E1792" s="3" t="s">
        <v>3494</v>
      </c>
      <c r="F1792" s="3" t="s">
        <v>9044</v>
      </c>
      <c r="G1792" s="3" t="s">
        <v>3496</v>
      </c>
      <c r="H1792" s="3"/>
      <c r="I1792" s="3"/>
      <c r="J1792" s="3"/>
    </row>
    <row r="1793" spans="1:10" ht="51">
      <c r="A1793" s="3" t="s">
        <v>3389</v>
      </c>
      <c r="B1793" s="3" t="s">
        <v>3495</v>
      </c>
      <c r="C1793" s="3" t="s">
        <v>3493</v>
      </c>
      <c r="D1793" s="3" t="s">
        <v>8554</v>
      </c>
      <c r="E1793" s="3" t="s">
        <v>3497</v>
      </c>
      <c r="F1793" s="3" t="s">
        <v>8629</v>
      </c>
      <c r="G1793" s="3" t="s">
        <v>35</v>
      </c>
      <c r="H1793" s="3"/>
      <c r="I1793" s="3"/>
      <c r="J1793" s="3"/>
    </row>
    <row r="1794" spans="1:10" ht="68">
      <c r="A1794" s="3" t="s">
        <v>3503</v>
      </c>
      <c r="B1794" s="3" t="s">
        <v>3505</v>
      </c>
      <c r="C1794" s="3" t="s">
        <v>11709</v>
      </c>
      <c r="D1794" s="3" t="s">
        <v>8554</v>
      </c>
      <c r="E1794" s="3" t="s">
        <v>3504</v>
      </c>
      <c r="F1794" s="3" t="s">
        <v>9046</v>
      </c>
      <c r="G1794" s="3" t="s">
        <v>3506</v>
      </c>
      <c r="H1794" s="3"/>
      <c r="I1794" s="3"/>
      <c r="J1794" s="3"/>
    </row>
    <row r="1795" spans="1:10" ht="51">
      <c r="A1795" s="3" t="s">
        <v>577</v>
      </c>
      <c r="B1795" s="3" t="s">
        <v>580</v>
      </c>
      <c r="C1795" s="3" t="s">
        <v>3525</v>
      </c>
      <c r="D1795" s="3" t="s">
        <v>8554</v>
      </c>
      <c r="E1795" s="3" t="s">
        <v>579</v>
      </c>
      <c r="F1795" s="3" t="s">
        <v>8696</v>
      </c>
      <c r="G1795" s="3" t="s">
        <v>35</v>
      </c>
      <c r="H1795" s="3"/>
      <c r="I1795" s="3"/>
      <c r="J1795" s="3"/>
    </row>
    <row r="1796" spans="1:10" ht="51">
      <c r="A1796" s="3" t="s">
        <v>3545</v>
      </c>
      <c r="B1796" s="3" t="s">
        <v>718</v>
      </c>
      <c r="C1796" s="3" t="s">
        <v>11714</v>
      </c>
      <c r="D1796" s="3" t="s">
        <v>8554</v>
      </c>
      <c r="E1796" s="3" t="s">
        <v>3546</v>
      </c>
      <c r="F1796" s="3" t="s">
        <v>8577</v>
      </c>
      <c r="G1796" s="3" t="s">
        <v>3547</v>
      </c>
      <c r="H1796" s="3"/>
      <c r="I1796" s="3"/>
      <c r="J1796" s="3"/>
    </row>
    <row r="1797" spans="1:10" ht="119">
      <c r="A1797" s="3" t="s">
        <v>2852</v>
      </c>
      <c r="B1797" s="3" t="s">
        <v>3549</v>
      </c>
      <c r="C1797" s="3" t="s">
        <v>11715</v>
      </c>
      <c r="D1797" s="3" t="s">
        <v>8554</v>
      </c>
      <c r="E1797" s="3" t="s">
        <v>3548</v>
      </c>
      <c r="F1797" s="3" t="s">
        <v>8608</v>
      </c>
      <c r="G1797" s="3" t="s">
        <v>9551</v>
      </c>
      <c r="H1797" s="3"/>
      <c r="I1797" s="3"/>
      <c r="J1797" s="3"/>
    </row>
    <row r="1798" spans="1:10" ht="102">
      <c r="A1798" s="3" t="s">
        <v>3560</v>
      </c>
      <c r="B1798" s="3" t="s">
        <v>3562</v>
      </c>
      <c r="C1798" s="3" t="s">
        <v>3561</v>
      </c>
      <c r="D1798" s="3" t="s">
        <v>8554</v>
      </c>
      <c r="E1798" s="3" t="s">
        <v>548</v>
      </c>
      <c r="F1798" s="3" t="s">
        <v>9052</v>
      </c>
      <c r="G1798" s="3" t="s">
        <v>35</v>
      </c>
      <c r="H1798" s="3"/>
      <c r="I1798" s="3"/>
      <c r="J1798" s="3"/>
    </row>
    <row r="1799" spans="1:10" ht="85">
      <c r="A1799" s="3" t="s">
        <v>3129</v>
      </c>
      <c r="B1799" s="3" t="s">
        <v>3571</v>
      </c>
      <c r="C1799" s="3" t="s">
        <v>11716</v>
      </c>
      <c r="D1799" s="3" t="s">
        <v>8554</v>
      </c>
      <c r="E1799" s="3" t="s">
        <v>3570</v>
      </c>
      <c r="F1799" s="3" t="s">
        <v>8712</v>
      </c>
      <c r="G1799" s="3" t="s">
        <v>3572</v>
      </c>
      <c r="H1799" s="3"/>
      <c r="I1799" s="3"/>
      <c r="J1799" s="3"/>
    </row>
    <row r="1800" spans="1:10" ht="34">
      <c r="A1800" s="3" t="s">
        <v>1533</v>
      </c>
      <c r="B1800" s="3" t="s">
        <v>525</v>
      </c>
      <c r="C1800" s="3" t="s">
        <v>3587</v>
      </c>
      <c r="D1800" s="3" t="s">
        <v>8554</v>
      </c>
      <c r="E1800" s="3" t="s">
        <v>24</v>
      </c>
      <c r="F1800" s="3" t="s">
        <v>8575</v>
      </c>
      <c r="G1800" s="3" t="s">
        <v>35</v>
      </c>
      <c r="H1800" s="3"/>
      <c r="I1800" s="3"/>
      <c r="J1800" s="3"/>
    </row>
    <row r="1801" spans="1:10" ht="51">
      <c r="A1801" s="3" t="s">
        <v>2171</v>
      </c>
      <c r="B1801" s="3" t="s">
        <v>3591</v>
      </c>
      <c r="C1801" s="3" t="s">
        <v>3590</v>
      </c>
      <c r="D1801" s="3" t="s">
        <v>8554</v>
      </c>
      <c r="E1801" s="3" t="s">
        <v>2173</v>
      </c>
      <c r="F1801" s="3" t="s">
        <v>8843</v>
      </c>
      <c r="G1801" s="3" t="s">
        <v>35</v>
      </c>
      <c r="H1801" s="3"/>
      <c r="I1801" s="3"/>
      <c r="J1801" s="3"/>
    </row>
    <row r="1802" spans="1:10" ht="51">
      <c r="A1802" s="3" t="s">
        <v>2171</v>
      </c>
      <c r="B1802" s="3" t="s">
        <v>3591</v>
      </c>
      <c r="C1802" s="3" t="s">
        <v>3590</v>
      </c>
      <c r="D1802" s="3" t="s">
        <v>8554</v>
      </c>
      <c r="E1802" s="3" t="s">
        <v>3593</v>
      </c>
      <c r="F1802" s="3" t="s">
        <v>8608</v>
      </c>
      <c r="G1802" s="3" t="s">
        <v>35</v>
      </c>
      <c r="H1802" s="3"/>
      <c r="I1802" s="3"/>
      <c r="J1802" s="3"/>
    </row>
    <row r="1803" spans="1:10" ht="34">
      <c r="A1803" s="3" t="s">
        <v>1419</v>
      </c>
      <c r="B1803" s="3" t="s">
        <v>319</v>
      </c>
      <c r="C1803" s="3" t="s">
        <v>3598</v>
      </c>
      <c r="D1803" s="3" t="s">
        <v>8554</v>
      </c>
      <c r="E1803" s="3" t="s">
        <v>3599</v>
      </c>
      <c r="F1803" s="3" t="s">
        <v>8646</v>
      </c>
      <c r="G1803" s="3" t="s">
        <v>35</v>
      </c>
      <c r="H1803" s="3"/>
      <c r="I1803" s="3"/>
      <c r="J1803" s="3"/>
    </row>
    <row r="1804" spans="1:10" ht="34">
      <c r="A1804" s="3" t="s">
        <v>259</v>
      </c>
      <c r="B1804" s="3" t="s">
        <v>1415</v>
      </c>
      <c r="C1804" s="3" t="s">
        <v>3605</v>
      </c>
      <c r="D1804" s="3" t="s">
        <v>8554</v>
      </c>
      <c r="E1804" s="3" t="s">
        <v>24</v>
      </c>
      <c r="F1804" s="3" t="s">
        <v>8575</v>
      </c>
      <c r="G1804" s="3" t="s">
        <v>35</v>
      </c>
      <c r="H1804" s="3"/>
      <c r="I1804" s="3"/>
      <c r="J1804" s="3"/>
    </row>
    <row r="1805" spans="1:10" ht="85">
      <c r="A1805" s="3" t="s">
        <v>343</v>
      </c>
      <c r="B1805" s="3" t="s">
        <v>565</v>
      </c>
      <c r="C1805" s="3" t="s">
        <v>11719</v>
      </c>
      <c r="D1805" s="3" t="s">
        <v>8554</v>
      </c>
      <c r="E1805" s="3" t="s">
        <v>3608</v>
      </c>
      <c r="F1805" s="3" t="s">
        <v>8625</v>
      </c>
      <c r="G1805" s="3" t="s">
        <v>345</v>
      </c>
      <c r="H1805" s="3"/>
      <c r="I1805" s="3"/>
      <c r="J1805" s="3"/>
    </row>
    <row r="1806" spans="1:10" ht="34">
      <c r="A1806" s="3" t="s">
        <v>3623</v>
      </c>
      <c r="B1806" s="3" t="s">
        <v>3625</v>
      </c>
      <c r="C1806" s="3" t="s">
        <v>3624</v>
      </c>
      <c r="D1806" s="3" t="s">
        <v>8554</v>
      </c>
      <c r="E1806" s="3" t="s">
        <v>3627</v>
      </c>
      <c r="F1806" s="3" t="s">
        <v>9058</v>
      </c>
      <c r="G1806" s="3" t="s">
        <v>35</v>
      </c>
      <c r="H1806" s="3"/>
      <c r="I1806" s="3"/>
      <c r="J1806" s="3"/>
    </row>
    <row r="1807" spans="1:10" ht="34">
      <c r="A1807" s="3" t="s">
        <v>2254</v>
      </c>
      <c r="B1807" s="3" t="s">
        <v>3656</v>
      </c>
      <c r="C1807" s="3" t="s">
        <v>11722</v>
      </c>
      <c r="D1807" s="3" t="s">
        <v>8554</v>
      </c>
      <c r="E1807" s="3" t="s">
        <v>3655</v>
      </c>
      <c r="F1807" s="3" t="s">
        <v>9062</v>
      </c>
      <c r="G1807" s="3" t="s">
        <v>425</v>
      </c>
      <c r="H1807" s="3"/>
      <c r="I1807" s="3"/>
      <c r="J1807" s="3"/>
    </row>
    <row r="1808" spans="1:10" ht="34">
      <c r="A1808" s="3" t="s">
        <v>3664</v>
      </c>
      <c r="B1808" s="3" t="s">
        <v>3667</v>
      </c>
      <c r="C1808" s="3" t="s">
        <v>3665</v>
      </c>
      <c r="D1808" s="3" t="s">
        <v>8554</v>
      </c>
      <c r="E1808" s="3" t="s">
        <v>3666</v>
      </c>
      <c r="F1808" s="3" t="s">
        <v>9064</v>
      </c>
      <c r="G1808" s="3" t="s">
        <v>35</v>
      </c>
      <c r="H1808" s="3"/>
      <c r="I1808" s="3"/>
      <c r="J1808" s="3"/>
    </row>
    <row r="1809" spans="1:10" ht="34">
      <c r="A1809" s="3" t="s">
        <v>3668</v>
      </c>
      <c r="B1809" s="3" t="s">
        <v>3671</v>
      </c>
      <c r="C1809" s="3" t="s">
        <v>11723</v>
      </c>
      <c r="D1809" s="3" t="s">
        <v>8554</v>
      </c>
      <c r="E1809" s="3" t="s">
        <v>3673</v>
      </c>
      <c r="F1809" s="3" t="s">
        <v>8597</v>
      </c>
      <c r="G1809" s="3" t="s">
        <v>3672</v>
      </c>
      <c r="H1809" s="3"/>
      <c r="I1809" s="3"/>
      <c r="J1809" s="3"/>
    </row>
    <row r="1810" spans="1:10" ht="17">
      <c r="A1810" s="3" t="s">
        <v>745</v>
      </c>
      <c r="B1810" s="3" t="s">
        <v>3682</v>
      </c>
      <c r="C1810" s="3" t="s">
        <v>3681</v>
      </c>
      <c r="D1810" s="3" t="s">
        <v>8554</v>
      </c>
      <c r="E1810" s="3" t="s">
        <v>3684</v>
      </c>
      <c r="F1810" s="3" t="s">
        <v>9066</v>
      </c>
      <c r="G1810" s="3" t="s">
        <v>35</v>
      </c>
      <c r="H1810" s="3"/>
      <c r="I1810" s="3"/>
      <c r="J1810" s="3"/>
    </row>
    <row r="1811" spans="1:10" ht="51">
      <c r="A1811" s="3" t="s">
        <v>2399</v>
      </c>
      <c r="B1811" s="3" t="s">
        <v>3698</v>
      </c>
      <c r="C1811" s="3" t="s">
        <v>11726</v>
      </c>
      <c r="D1811" s="3" t="s">
        <v>8554</v>
      </c>
      <c r="E1811" s="3" t="s">
        <v>3697</v>
      </c>
      <c r="F1811" s="3" t="s">
        <v>9068</v>
      </c>
      <c r="G1811" s="3" t="s">
        <v>3699</v>
      </c>
      <c r="H1811" s="3"/>
      <c r="I1811" s="3"/>
      <c r="J1811" s="3"/>
    </row>
    <row r="1812" spans="1:10" ht="34">
      <c r="A1812" s="3" t="s">
        <v>2421</v>
      </c>
      <c r="B1812" s="3" t="s">
        <v>3706</v>
      </c>
      <c r="C1812" s="3" t="s">
        <v>3705</v>
      </c>
      <c r="D1812" s="3" t="s">
        <v>8554</v>
      </c>
      <c r="E1812" s="3" t="s">
        <v>890</v>
      </c>
      <c r="F1812" s="3" t="s">
        <v>8748</v>
      </c>
      <c r="G1812" s="3" t="s">
        <v>35</v>
      </c>
      <c r="H1812" s="3"/>
      <c r="I1812" s="3"/>
      <c r="J1812" s="3"/>
    </row>
    <row r="1813" spans="1:10" ht="51">
      <c r="A1813" s="3" t="s">
        <v>1161</v>
      </c>
      <c r="B1813" s="3" t="s">
        <v>3729</v>
      </c>
      <c r="C1813" s="3" t="s">
        <v>3727</v>
      </c>
      <c r="D1813" s="3" t="s">
        <v>8554</v>
      </c>
      <c r="E1813" s="3" t="s">
        <v>3728</v>
      </c>
      <c r="F1813" s="3" t="s">
        <v>8981</v>
      </c>
      <c r="G1813" s="3" t="s">
        <v>35</v>
      </c>
      <c r="H1813" s="3"/>
      <c r="I1813" s="3"/>
      <c r="J1813" s="3"/>
    </row>
    <row r="1814" spans="1:10" ht="51">
      <c r="A1814" s="3" t="s">
        <v>1068</v>
      </c>
      <c r="B1814" s="3" t="s">
        <v>3731</v>
      </c>
      <c r="C1814" s="3" t="s">
        <v>3730</v>
      </c>
      <c r="D1814" s="3" t="s">
        <v>8554</v>
      </c>
      <c r="E1814" s="3" t="s">
        <v>368</v>
      </c>
      <c r="F1814" s="3" t="s">
        <v>8654</v>
      </c>
      <c r="G1814" s="3" t="s">
        <v>35</v>
      </c>
      <c r="H1814" s="3"/>
      <c r="I1814" s="3"/>
      <c r="J1814" s="3"/>
    </row>
    <row r="1815" spans="1:10" ht="68">
      <c r="A1815" s="3" t="s">
        <v>3733</v>
      </c>
      <c r="B1815" s="3" t="s">
        <v>3549</v>
      </c>
      <c r="C1815" s="3" t="s">
        <v>11732</v>
      </c>
      <c r="D1815" s="3" t="s">
        <v>8554</v>
      </c>
      <c r="E1815" s="3" t="s">
        <v>3734</v>
      </c>
      <c r="F1815" s="3" t="s">
        <v>8608</v>
      </c>
      <c r="G1815" s="3" t="s">
        <v>225</v>
      </c>
      <c r="H1815" s="3"/>
      <c r="I1815" s="3"/>
      <c r="J1815" s="3"/>
    </row>
    <row r="1816" spans="1:10" ht="34">
      <c r="A1816" s="3" t="s">
        <v>3371</v>
      </c>
      <c r="B1816" s="3" t="s">
        <v>3737</v>
      </c>
      <c r="C1816" s="3" t="s">
        <v>3735</v>
      </c>
      <c r="D1816" s="3" t="s">
        <v>8554</v>
      </c>
      <c r="E1816" s="3" t="s">
        <v>3736</v>
      </c>
      <c r="F1816" s="3" t="s">
        <v>9073</v>
      </c>
      <c r="G1816" s="3" t="s">
        <v>35</v>
      </c>
      <c r="H1816" s="3"/>
      <c r="I1816" s="3"/>
      <c r="J1816" s="3"/>
    </row>
    <row r="1817" spans="1:10" ht="68">
      <c r="A1817" s="3" t="s">
        <v>1584</v>
      </c>
      <c r="B1817" s="3" t="s">
        <v>3748</v>
      </c>
      <c r="C1817" s="3" t="s">
        <v>11734</v>
      </c>
      <c r="D1817" s="3" t="s">
        <v>8554</v>
      </c>
      <c r="E1817" s="3" t="s">
        <v>3751</v>
      </c>
      <c r="F1817" s="3" t="s">
        <v>9074</v>
      </c>
      <c r="G1817" s="3" t="s">
        <v>3749</v>
      </c>
      <c r="H1817" s="3"/>
      <c r="I1817" s="3"/>
      <c r="J1817" s="3"/>
    </row>
    <row r="1818" spans="1:10" ht="119">
      <c r="A1818" s="3" t="s">
        <v>3758</v>
      </c>
      <c r="B1818" s="3" t="s">
        <v>3761</v>
      </c>
      <c r="C1818" s="3" t="s">
        <v>3759</v>
      </c>
      <c r="D1818" s="3" t="s">
        <v>8554</v>
      </c>
      <c r="E1818" s="3" t="s">
        <v>3762</v>
      </c>
      <c r="F1818" s="3" t="s">
        <v>8625</v>
      </c>
      <c r="G1818" s="3" t="s">
        <v>35</v>
      </c>
      <c r="H1818" s="3"/>
      <c r="I1818" s="3"/>
      <c r="J1818" s="3"/>
    </row>
    <row r="1819" spans="1:10" ht="68">
      <c r="A1819" s="3" t="s">
        <v>3758</v>
      </c>
      <c r="B1819" s="3" t="s">
        <v>3761</v>
      </c>
      <c r="C1819" s="3" t="s">
        <v>3759</v>
      </c>
      <c r="D1819" s="3" t="s">
        <v>8554</v>
      </c>
      <c r="E1819" s="3" t="s">
        <v>3763</v>
      </c>
      <c r="F1819" s="3" t="s">
        <v>9076</v>
      </c>
      <c r="G1819" s="3" t="s">
        <v>35</v>
      </c>
      <c r="H1819" s="3"/>
      <c r="I1819" s="3"/>
      <c r="J1819" s="3"/>
    </row>
    <row r="1820" spans="1:10" ht="34">
      <c r="A1820" s="3" t="s">
        <v>4</v>
      </c>
      <c r="B1820" s="3" t="s">
        <v>3795</v>
      </c>
      <c r="C1820" s="3" t="s">
        <v>3793</v>
      </c>
      <c r="D1820" s="3" t="s">
        <v>8554</v>
      </c>
      <c r="E1820" s="3" t="s">
        <v>3794</v>
      </c>
      <c r="F1820" s="3" t="s">
        <v>8738</v>
      </c>
      <c r="G1820" s="3" t="s">
        <v>35</v>
      </c>
      <c r="H1820" s="3"/>
      <c r="I1820" s="3"/>
      <c r="J1820" s="3"/>
    </row>
    <row r="1821" spans="1:10" ht="51">
      <c r="A1821" s="3" t="s">
        <v>3800</v>
      </c>
      <c r="B1821" s="3" t="s">
        <v>3802</v>
      </c>
      <c r="C1821" s="3" t="s">
        <v>3801</v>
      </c>
      <c r="D1821" s="3" t="s">
        <v>8554</v>
      </c>
      <c r="E1821" s="3" t="s">
        <v>121</v>
      </c>
      <c r="F1821" s="3" t="s">
        <v>8602</v>
      </c>
      <c r="G1821" s="3" t="s">
        <v>35</v>
      </c>
      <c r="H1821" s="3"/>
      <c r="I1821" s="3"/>
      <c r="J1821" s="3"/>
    </row>
    <row r="1822" spans="1:10" ht="136">
      <c r="A1822" s="3" t="s">
        <v>3800</v>
      </c>
      <c r="B1822" s="3" t="s">
        <v>3802</v>
      </c>
      <c r="C1822" s="3" t="s">
        <v>11741</v>
      </c>
      <c r="D1822" s="3" t="s">
        <v>8554</v>
      </c>
      <c r="E1822" s="3" t="s">
        <v>3803</v>
      </c>
      <c r="F1822" s="3" t="s">
        <v>8597</v>
      </c>
      <c r="G1822" s="3" t="s">
        <v>9553</v>
      </c>
      <c r="H1822" s="3"/>
      <c r="I1822" s="3"/>
      <c r="J1822" s="3"/>
    </row>
    <row r="1823" spans="1:10" ht="102">
      <c r="A1823" s="3" t="s">
        <v>311</v>
      </c>
      <c r="B1823" s="3" t="s">
        <v>3806</v>
      </c>
      <c r="C1823" s="3" t="s">
        <v>11742</v>
      </c>
      <c r="D1823" s="3" t="s">
        <v>8554</v>
      </c>
      <c r="E1823" s="3" t="s">
        <v>3808</v>
      </c>
      <c r="F1823" s="3" t="s">
        <v>8620</v>
      </c>
      <c r="G1823" s="3" t="s">
        <v>3807</v>
      </c>
      <c r="H1823" s="3"/>
      <c r="I1823" s="3"/>
      <c r="J1823" s="3"/>
    </row>
    <row r="1824" spans="1:10" ht="34">
      <c r="A1824" s="3" t="s">
        <v>2891</v>
      </c>
      <c r="B1824" s="3" t="s">
        <v>3823</v>
      </c>
      <c r="C1824" s="3" t="s">
        <v>3822</v>
      </c>
      <c r="D1824" s="3" t="s">
        <v>8554</v>
      </c>
      <c r="E1824" s="3" t="s">
        <v>2841</v>
      </c>
      <c r="F1824" s="3" t="s">
        <v>8761</v>
      </c>
      <c r="G1824" s="3" t="s">
        <v>35</v>
      </c>
      <c r="H1824" s="3"/>
      <c r="I1824" s="3"/>
      <c r="J1824" s="3"/>
    </row>
    <row r="1825" spans="1:10" ht="34">
      <c r="A1825" s="3" t="s">
        <v>3825</v>
      </c>
      <c r="B1825" s="3" t="s">
        <v>3827</v>
      </c>
      <c r="C1825" s="3" t="s">
        <v>3826</v>
      </c>
      <c r="D1825" s="3" t="s">
        <v>8554</v>
      </c>
      <c r="E1825" s="3" t="s">
        <v>3326</v>
      </c>
      <c r="F1825" s="3" t="s">
        <v>9022</v>
      </c>
      <c r="G1825" s="3" t="s">
        <v>35</v>
      </c>
      <c r="H1825" s="3"/>
      <c r="I1825" s="3"/>
      <c r="J1825" s="3"/>
    </row>
    <row r="1826" spans="1:10" ht="68">
      <c r="A1826" s="3" t="s">
        <v>196</v>
      </c>
      <c r="B1826" s="3" t="s">
        <v>3846</v>
      </c>
      <c r="C1826" s="3" t="s">
        <v>3845</v>
      </c>
      <c r="D1826" s="3" t="s">
        <v>8554</v>
      </c>
      <c r="E1826" s="3" t="s">
        <v>1757</v>
      </c>
      <c r="F1826" s="3" t="s">
        <v>8738</v>
      </c>
      <c r="G1826" s="3" t="s">
        <v>35</v>
      </c>
      <c r="H1826" s="3"/>
      <c r="I1826" s="3"/>
      <c r="J1826" s="3"/>
    </row>
    <row r="1827" spans="1:10" ht="68">
      <c r="A1827" s="3" t="s">
        <v>196</v>
      </c>
      <c r="B1827" s="3" t="s">
        <v>3846</v>
      </c>
      <c r="C1827" s="3" t="s">
        <v>3845</v>
      </c>
      <c r="D1827" s="3" t="s">
        <v>8554</v>
      </c>
      <c r="E1827" s="3" t="s">
        <v>3847</v>
      </c>
      <c r="F1827" s="3" t="s">
        <v>8608</v>
      </c>
      <c r="G1827" s="3" t="s">
        <v>35</v>
      </c>
      <c r="H1827" s="3"/>
      <c r="I1827" s="3"/>
      <c r="J1827" s="3"/>
    </row>
    <row r="1828" spans="1:10" ht="102">
      <c r="A1828" s="3" t="s">
        <v>3855</v>
      </c>
      <c r="B1828" s="3" t="s">
        <v>592</v>
      </c>
      <c r="C1828" s="3" t="s">
        <v>11747</v>
      </c>
      <c r="D1828" s="3" t="s">
        <v>8554</v>
      </c>
      <c r="E1828" s="3" t="s">
        <v>3856</v>
      </c>
      <c r="F1828" s="3" t="s">
        <v>8625</v>
      </c>
      <c r="G1828" s="3" t="s">
        <v>3857</v>
      </c>
      <c r="H1828" s="3"/>
      <c r="I1828" s="3"/>
      <c r="J1828" s="3"/>
    </row>
    <row r="1829" spans="1:10" ht="51">
      <c r="A1829" s="3" t="s">
        <v>3858</v>
      </c>
      <c r="B1829" s="3" t="s">
        <v>3861</v>
      </c>
      <c r="C1829" s="3" t="s">
        <v>11748</v>
      </c>
      <c r="D1829" s="3" t="s">
        <v>8554</v>
      </c>
      <c r="E1829" s="3" t="s">
        <v>3860</v>
      </c>
      <c r="F1829" s="3" t="s">
        <v>9084</v>
      </c>
      <c r="G1829" s="3" t="s">
        <v>9555</v>
      </c>
      <c r="H1829" s="3"/>
      <c r="I1829" s="3"/>
      <c r="J1829" s="3"/>
    </row>
    <row r="1830" spans="1:10" ht="51">
      <c r="A1830" s="3" t="s">
        <v>190</v>
      </c>
      <c r="B1830" s="3" t="s">
        <v>3865</v>
      </c>
      <c r="C1830" s="3" t="s">
        <v>11749</v>
      </c>
      <c r="D1830" s="3" t="s">
        <v>8554</v>
      </c>
      <c r="E1830" s="3" t="s">
        <v>3864</v>
      </c>
      <c r="F1830" s="3" t="s">
        <v>9085</v>
      </c>
      <c r="G1830" s="3" t="s">
        <v>146</v>
      </c>
      <c r="H1830" s="3"/>
      <c r="I1830" s="3"/>
      <c r="J1830" s="3"/>
    </row>
    <row r="1831" spans="1:10" ht="68">
      <c r="A1831" s="3" t="s">
        <v>3800</v>
      </c>
      <c r="B1831" s="3" t="s">
        <v>3872</v>
      </c>
      <c r="C1831" s="3" t="s">
        <v>3871</v>
      </c>
      <c r="D1831" s="3" t="s">
        <v>8554</v>
      </c>
      <c r="E1831" s="3" t="s">
        <v>1028</v>
      </c>
      <c r="F1831" s="3" t="s">
        <v>8758</v>
      </c>
      <c r="G1831" s="3" t="s">
        <v>35</v>
      </c>
      <c r="H1831" s="3"/>
      <c r="I1831" s="3"/>
      <c r="J1831" s="3"/>
    </row>
    <row r="1832" spans="1:10" ht="51">
      <c r="A1832" s="3" t="s">
        <v>3880</v>
      </c>
      <c r="B1832" s="3" t="s">
        <v>3882</v>
      </c>
      <c r="C1832" s="3" t="s">
        <v>3881</v>
      </c>
      <c r="D1832" s="3" t="s">
        <v>8554</v>
      </c>
      <c r="E1832" s="3" t="s">
        <v>368</v>
      </c>
      <c r="F1832" s="3" t="s">
        <v>8777</v>
      </c>
      <c r="G1832" s="3" t="s">
        <v>35</v>
      </c>
      <c r="H1832" s="3"/>
      <c r="I1832" s="3"/>
      <c r="J1832" s="3"/>
    </row>
    <row r="1833" spans="1:10" ht="51">
      <c r="A1833" s="3" t="s">
        <v>2240</v>
      </c>
      <c r="B1833" s="3" t="s">
        <v>3886</v>
      </c>
      <c r="C1833" s="3" t="s">
        <v>3884</v>
      </c>
      <c r="D1833" s="3" t="s">
        <v>8554</v>
      </c>
      <c r="E1833" s="3" t="s">
        <v>3887</v>
      </c>
      <c r="F1833" s="3" t="s">
        <v>9090</v>
      </c>
      <c r="G1833" s="3" t="s">
        <v>35</v>
      </c>
      <c r="H1833" s="3"/>
      <c r="I1833" s="3"/>
      <c r="J1833" s="3"/>
    </row>
    <row r="1834" spans="1:10" ht="51">
      <c r="A1834" s="3" t="s">
        <v>3246</v>
      </c>
      <c r="B1834" s="3" t="s">
        <v>3890</v>
      </c>
      <c r="C1834" s="3" t="s">
        <v>3888</v>
      </c>
      <c r="D1834" s="3" t="s">
        <v>8554</v>
      </c>
      <c r="E1834" s="3" t="s">
        <v>3889</v>
      </c>
      <c r="F1834" s="3" t="s">
        <v>9091</v>
      </c>
      <c r="G1834" s="3" t="s">
        <v>35</v>
      </c>
      <c r="H1834" s="3"/>
      <c r="I1834" s="3"/>
      <c r="J1834" s="3"/>
    </row>
    <row r="1835" spans="1:10" ht="68">
      <c r="A1835" s="3" t="s">
        <v>3105</v>
      </c>
      <c r="B1835" s="3" t="s">
        <v>3897</v>
      </c>
      <c r="C1835" s="3" t="s">
        <v>11752</v>
      </c>
      <c r="D1835" s="3" t="s">
        <v>8554</v>
      </c>
      <c r="E1835" s="3" t="s">
        <v>3898</v>
      </c>
      <c r="F1835" s="3" t="s">
        <v>8625</v>
      </c>
      <c r="G1835" s="3" t="s">
        <v>1966</v>
      </c>
      <c r="H1835" s="3"/>
      <c r="I1835" s="3"/>
      <c r="J1835" s="3"/>
    </row>
    <row r="1836" spans="1:10" ht="68">
      <c r="A1836" s="3" t="s">
        <v>2903</v>
      </c>
      <c r="B1836" s="3" t="s">
        <v>3902</v>
      </c>
      <c r="C1836" s="3" t="s">
        <v>11753</v>
      </c>
      <c r="D1836" s="3" t="s">
        <v>8554</v>
      </c>
      <c r="E1836" s="3" t="s">
        <v>3901</v>
      </c>
      <c r="F1836" s="3" t="s">
        <v>8627</v>
      </c>
      <c r="G1836" s="3" t="s">
        <v>12</v>
      </c>
      <c r="H1836" s="3"/>
      <c r="I1836" s="3"/>
      <c r="J1836" s="3"/>
    </row>
    <row r="1837" spans="1:10" ht="51">
      <c r="A1837" s="3" t="s">
        <v>2848</v>
      </c>
      <c r="B1837" s="3" t="s">
        <v>2185</v>
      </c>
      <c r="C1837" s="3" t="s">
        <v>11755</v>
      </c>
      <c r="D1837" s="3" t="s">
        <v>8554</v>
      </c>
      <c r="E1837" s="3" t="s">
        <v>3909</v>
      </c>
      <c r="F1837" s="3" t="s">
        <v>8700</v>
      </c>
      <c r="G1837" s="3" t="s">
        <v>1160</v>
      </c>
      <c r="H1837" s="3"/>
      <c r="I1837" s="3"/>
      <c r="J1837" s="3"/>
    </row>
    <row r="1838" spans="1:10" ht="51">
      <c r="A1838" s="3" t="s">
        <v>1666</v>
      </c>
      <c r="B1838" s="3" t="s">
        <v>3916</v>
      </c>
      <c r="C1838" s="3" t="s">
        <v>3914</v>
      </c>
      <c r="D1838" s="3" t="s">
        <v>8554</v>
      </c>
      <c r="E1838" s="3" t="s">
        <v>3915</v>
      </c>
      <c r="F1838" s="3" t="s">
        <v>9094</v>
      </c>
      <c r="G1838" s="3" t="s">
        <v>35</v>
      </c>
      <c r="H1838" s="3"/>
      <c r="I1838" s="3"/>
      <c r="J1838" s="3"/>
    </row>
    <row r="1839" spans="1:10" ht="51">
      <c r="A1839" s="3" t="s">
        <v>1666</v>
      </c>
      <c r="B1839" s="3" t="s">
        <v>3916</v>
      </c>
      <c r="C1839" s="3" t="s">
        <v>3914</v>
      </c>
      <c r="D1839" s="3" t="s">
        <v>8554</v>
      </c>
      <c r="E1839" s="3" t="s">
        <v>3917</v>
      </c>
      <c r="F1839" s="3" t="s">
        <v>8608</v>
      </c>
      <c r="G1839" s="3" t="s">
        <v>35</v>
      </c>
      <c r="H1839" s="3"/>
      <c r="I1839" s="3"/>
      <c r="J1839" s="3"/>
    </row>
    <row r="1840" spans="1:10" ht="51">
      <c r="A1840" s="3" t="s">
        <v>1666</v>
      </c>
      <c r="B1840" s="3" t="s">
        <v>3916</v>
      </c>
      <c r="C1840" s="3" t="s">
        <v>3914</v>
      </c>
      <c r="D1840" s="3" t="s">
        <v>8554</v>
      </c>
      <c r="E1840" s="3" t="s">
        <v>1028</v>
      </c>
      <c r="F1840" s="3" t="s">
        <v>8758</v>
      </c>
      <c r="G1840" s="3" t="s">
        <v>35</v>
      </c>
      <c r="H1840" s="3"/>
      <c r="I1840" s="3"/>
      <c r="J1840" s="3"/>
    </row>
    <row r="1841" spans="1:10" ht="17">
      <c r="A1841" s="3" t="s">
        <v>3920</v>
      </c>
      <c r="B1841" s="3" t="s">
        <v>3922</v>
      </c>
      <c r="C1841" s="3" t="s">
        <v>3921</v>
      </c>
      <c r="D1841" s="3" t="s">
        <v>8554</v>
      </c>
      <c r="E1841" s="3" t="s">
        <v>368</v>
      </c>
      <c r="F1841" s="3" t="s">
        <v>8654</v>
      </c>
      <c r="G1841" s="3" t="s">
        <v>35</v>
      </c>
      <c r="H1841" s="3"/>
      <c r="I1841" s="3"/>
      <c r="J1841" s="3"/>
    </row>
    <row r="1842" spans="1:10" ht="17">
      <c r="A1842" s="3" t="s">
        <v>3920</v>
      </c>
      <c r="B1842" s="3" t="s">
        <v>3922</v>
      </c>
      <c r="C1842" s="3" t="s">
        <v>3921</v>
      </c>
      <c r="D1842" s="3" t="s">
        <v>8554</v>
      </c>
      <c r="E1842" s="3" t="s">
        <v>3923</v>
      </c>
      <c r="F1842" s="3" t="s">
        <v>9096</v>
      </c>
      <c r="G1842" s="3" t="s">
        <v>35</v>
      </c>
      <c r="H1842" s="3"/>
      <c r="I1842" s="3"/>
      <c r="J1842" s="3"/>
    </row>
    <row r="1843" spans="1:10" ht="51">
      <c r="A1843" s="3" t="s">
        <v>3928</v>
      </c>
      <c r="B1843" s="3" t="s">
        <v>3930</v>
      </c>
      <c r="C1843" s="3" t="s">
        <v>3929</v>
      </c>
      <c r="D1843" s="3" t="s">
        <v>8554</v>
      </c>
      <c r="E1843" s="3" t="s">
        <v>3931</v>
      </c>
      <c r="F1843" s="3" t="s">
        <v>9098</v>
      </c>
      <c r="G1843" s="3" t="s">
        <v>35</v>
      </c>
      <c r="H1843" s="3"/>
      <c r="I1843" s="3"/>
      <c r="J1843" s="3"/>
    </row>
    <row r="1844" spans="1:10" ht="34">
      <c r="A1844" s="3" t="s">
        <v>3932</v>
      </c>
      <c r="B1844" s="3" t="s">
        <v>3934</v>
      </c>
      <c r="C1844" s="3" t="s">
        <v>3933</v>
      </c>
      <c r="D1844" s="3" t="s">
        <v>8554</v>
      </c>
      <c r="E1844" s="3" t="s">
        <v>121</v>
      </c>
      <c r="F1844" s="3" t="s">
        <v>8602</v>
      </c>
      <c r="G1844" s="3" t="s">
        <v>35</v>
      </c>
      <c r="H1844" s="3"/>
      <c r="I1844" s="3"/>
      <c r="J1844" s="3"/>
    </row>
    <row r="1845" spans="1:10" ht="34">
      <c r="A1845" s="3" t="s">
        <v>3371</v>
      </c>
      <c r="B1845" s="3" t="s">
        <v>1029</v>
      </c>
      <c r="C1845" s="3" t="s">
        <v>3946</v>
      </c>
      <c r="D1845" s="3" t="s">
        <v>8554</v>
      </c>
      <c r="E1845" s="3" t="s">
        <v>1028</v>
      </c>
      <c r="F1845" s="3" t="s">
        <v>8758</v>
      </c>
      <c r="G1845" s="3" t="s">
        <v>35</v>
      </c>
      <c r="H1845" s="3"/>
      <c r="I1845" s="3"/>
      <c r="J1845" s="3"/>
    </row>
    <row r="1846" spans="1:10" ht="34">
      <c r="A1846" s="3" t="s">
        <v>3268</v>
      </c>
      <c r="B1846" s="3" t="s">
        <v>1029</v>
      </c>
      <c r="C1846" s="3" t="s">
        <v>3947</v>
      </c>
      <c r="D1846" s="3" t="s">
        <v>8554</v>
      </c>
      <c r="E1846" s="3" t="s">
        <v>1028</v>
      </c>
      <c r="F1846" s="3" t="s">
        <v>8758</v>
      </c>
      <c r="G1846" s="3" t="s">
        <v>35</v>
      </c>
      <c r="H1846" s="3"/>
      <c r="I1846" s="3"/>
      <c r="J1846" s="3"/>
    </row>
    <row r="1847" spans="1:10" ht="34">
      <c r="A1847" s="3" t="s">
        <v>1694</v>
      </c>
      <c r="B1847" s="3" t="s">
        <v>3952</v>
      </c>
      <c r="C1847" s="3" t="s">
        <v>3950</v>
      </c>
      <c r="D1847" s="3" t="s">
        <v>8554</v>
      </c>
      <c r="E1847" s="3" t="s">
        <v>3951</v>
      </c>
      <c r="F1847" s="3" t="s">
        <v>8730</v>
      </c>
      <c r="G1847" s="3" t="s">
        <v>35</v>
      </c>
      <c r="H1847" s="3"/>
      <c r="I1847" s="3"/>
      <c r="J1847" s="3"/>
    </row>
    <row r="1848" spans="1:10" ht="34">
      <c r="A1848" s="3" t="s">
        <v>1248</v>
      </c>
      <c r="B1848" s="3" t="s">
        <v>3960</v>
      </c>
      <c r="C1848" s="3" t="s">
        <v>3959</v>
      </c>
      <c r="D1848" s="3" t="s">
        <v>8554</v>
      </c>
      <c r="E1848" s="3" t="s">
        <v>3961</v>
      </c>
      <c r="F1848" s="3" t="s">
        <v>8761</v>
      </c>
      <c r="G1848" s="3" t="s">
        <v>35</v>
      </c>
      <c r="H1848" s="3"/>
      <c r="I1848" s="3"/>
      <c r="J1848" s="3"/>
    </row>
    <row r="1849" spans="1:10" ht="17">
      <c r="A1849" s="3" t="s">
        <v>346</v>
      </c>
      <c r="B1849" s="3" t="s">
        <v>654</v>
      </c>
      <c r="C1849" s="3" t="s">
        <v>3970</v>
      </c>
      <c r="D1849" s="3" t="s">
        <v>8554</v>
      </c>
      <c r="E1849" s="3" t="s">
        <v>121</v>
      </c>
      <c r="F1849" s="3" t="s">
        <v>8602</v>
      </c>
      <c r="G1849" s="3" t="s">
        <v>35</v>
      </c>
      <c r="H1849" s="3"/>
      <c r="I1849" s="3"/>
      <c r="J1849" s="3"/>
    </row>
    <row r="1850" spans="1:10" ht="51">
      <c r="A1850" s="3" t="s">
        <v>1367</v>
      </c>
      <c r="B1850" s="3" t="s">
        <v>3978</v>
      </c>
      <c r="C1850" s="3" t="s">
        <v>3976</v>
      </c>
      <c r="D1850" s="3" t="s">
        <v>8554</v>
      </c>
      <c r="E1850" s="3" t="s">
        <v>3977</v>
      </c>
      <c r="F1850" s="3" t="s">
        <v>8610</v>
      </c>
      <c r="G1850" s="3" t="s">
        <v>1740</v>
      </c>
      <c r="H1850" s="3"/>
      <c r="I1850" s="3"/>
      <c r="J1850" s="3"/>
    </row>
    <row r="1851" spans="1:10" ht="68">
      <c r="A1851" s="3" t="s">
        <v>3199</v>
      </c>
      <c r="B1851" s="3" t="s">
        <v>3982</v>
      </c>
      <c r="C1851" s="3" t="s">
        <v>3981</v>
      </c>
      <c r="D1851" s="3" t="s">
        <v>8554</v>
      </c>
      <c r="E1851" s="3" t="s">
        <v>3983</v>
      </c>
      <c r="F1851" s="3" t="s">
        <v>8627</v>
      </c>
      <c r="G1851" s="3" t="s">
        <v>35</v>
      </c>
      <c r="H1851" s="3"/>
      <c r="I1851" s="3"/>
      <c r="J1851" s="3"/>
    </row>
    <row r="1852" spans="1:10" ht="34">
      <c r="A1852" s="3" t="s">
        <v>1262</v>
      </c>
      <c r="B1852" s="3" t="s">
        <v>1395</v>
      </c>
      <c r="C1852" s="3" t="s">
        <v>3993</v>
      </c>
      <c r="D1852" s="3" t="s">
        <v>8554</v>
      </c>
      <c r="E1852" s="3" t="s">
        <v>368</v>
      </c>
      <c r="F1852" s="3" t="s">
        <v>8654</v>
      </c>
      <c r="G1852" s="3" t="s">
        <v>35</v>
      </c>
      <c r="H1852" s="3"/>
      <c r="I1852" s="3"/>
      <c r="J1852" s="3"/>
    </row>
    <row r="1853" spans="1:10" ht="85">
      <c r="A1853" s="3" t="s">
        <v>336</v>
      </c>
      <c r="B1853" s="3" t="s">
        <v>3998</v>
      </c>
      <c r="C1853" s="3" t="s">
        <v>3997</v>
      </c>
      <c r="D1853" s="3" t="s">
        <v>8554</v>
      </c>
      <c r="E1853" s="3" t="s">
        <v>3999</v>
      </c>
      <c r="F1853" s="3" t="s">
        <v>9103</v>
      </c>
      <c r="G1853" s="3" t="s">
        <v>35</v>
      </c>
      <c r="H1853" s="3"/>
      <c r="I1853" s="3"/>
      <c r="J1853" s="3"/>
    </row>
    <row r="1854" spans="1:10" ht="34">
      <c r="A1854" s="3" t="s">
        <v>190</v>
      </c>
      <c r="B1854" s="3" t="s">
        <v>4010</v>
      </c>
      <c r="C1854" s="3" t="s">
        <v>4008</v>
      </c>
      <c r="D1854" s="3" t="s">
        <v>8554</v>
      </c>
      <c r="E1854" s="3" t="s">
        <v>4009</v>
      </c>
      <c r="F1854" s="3" t="s">
        <v>8589</v>
      </c>
      <c r="G1854" s="3" t="s">
        <v>35</v>
      </c>
      <c r="H1854" s="3"/>
      <c r="I1854" s="3"/>
      <c r="J1854" s="3"/>
    </row>
    <row r="1855" spans="1:10" ht="119">
      <c r="A1855" s="3" t="s">
        <v>446</v>
      </c>
      <c r="B1855" s="3" t="s">
        <v>4021</v>
      </c>
      <c r="C1855" s="3" t="s">
        <v>11767</v>
      </c>
      <c r="D1855" s="3" t="s">
        <v>8554</v>
      </c>
      <c r="E1855" s="3" t="s">
        <v>4020</v>
      </c>
      <c r="F1855" s="3" t="s">
        <v>8627</v>
      </c>
      <c r="G1855" s="3" t="s">
        <v>4022</v>
      </c>
      <c r="H1855" s="3"/>
      <c r="I1855" s="3"/>
      <c r="J1855" s="3"/>
    </row>
    <row r="1856" spans="1:10" ht="51">
      <c r="A1856" s="3" t="s">
        <v>1182</v>
      </c>
      <c r="B1856" s="3" t="s">
        <v>1636</v>
      </c>
      <c r="C1856" s="3" t="s">
        <v>11768</v>
      </c>
      <c r="D1856" s="3" t="s">
        <v>8554</v>
      </c>
      <c r="E1856" s="3" t="s">
        <v>4027</v>
      </c>
      <c r="F1856" s="3" t="s">
        <v>8841</v>
      </c>
      <c r="G1856" s="3" t="s">
        <v>4028</v>
      </c>
      <c r="H1856" s="3"/>
      <c r="I1856" s="3"/>
      <c r="J1856" s="3"/>
    </row>
    <row r="1857" spans="1:10" ht="68">
      <c r="A1857" s="3" t="s">
        <v>2909</v>
      </c>
      <c r="B1857" s="3" t="s">
        <v>690</v>
      </c>
      <c r="C1857" s="3" t="s">
        <v>4078</v>
      </c>
      <c r="D1857" s="3" t="s">
        <v>8554</v>
      </c>
      <c r="E1857" s="3" t="s">
        <v>4079</v>
      </c>
      <c r="F1857" s="3" t="s">
        <v>8627</v>
      </c>
      <c r="G1857" s="3" t="s">
        <v>35</v>
      </c>
      <c r="H1857" s="3"/>
      <c r="I1857" s="3"/>
      <c r="J1857" s="3"/>
    </row>
    <row r="1858" spans="1:10" ht="34">
      <c r="A1858" s="3" t="s">
        <v>4080</v>
      </c>
      <c r="B1858" s="3" t="s">
        <v>3934</v>
      </c>
      <c r="C1858" s="3" t="s">
        <v>4081</v>
      </c>
      <c r="D1858" s="3" t="s">
        <v>8554</v>
      </c>
      <c r="E1858" s="3" t="s">
        <v>121</v>
      </c>
      <c r="F1858" s="3" t="s">
        <v>8602</v>
      </c>
      <c r="G1858" s="3" t="s">
        <v>35</v>
      </c>
      <c r="H1858" s="3"/>
      <c r="I1858" s="3"/>
      <c r="J1858" s="3"/>
    </row>
    <row r="1859" spans="1:10" ht="119">
      <c r="A1859" s="3" t="s">
        <v>2767</v>
      </c>
      <c r="B1859" s="3" t="s">
        <v>4088</v>
      </c>
      <c r="C1859" s="3" t="s">
        <v>11773</v>
      </c>
      <c r="D1859" s="3" t="s">
        <v>8554</v>
      </c>
      <c r="E1859" s="3" t="s">
        <v>4087</v>
      </c>
      <c r="F1859" s="3" t="s">
        <v>8577</v>
      </c>
      <c r="G1859" s="3" t="s">
        <v>4089</v>
      </c>
      <c r="H1859" s="3"/>
      <c r="I1859" s="3"/>
      <c r="J1859" s="3"/>
    </row>
    <row r="1860" spans="1:10" ht="51">
      <c r="A1860" s="3" t="s">
        <v>875</v>
      </c>
      <c r="B1860" s="3" t="s">
        <v>4109</v>
      </c>
      <c r="C1860" s="3" t="s">
        <v>11776</v>
      </c>
      <c r="D1860" s="3" t="s">
        <v>8554</v>
      </c>
      <c r="E1860" s="3" t="s">
        <v>4108</v>
      </c>
      <c r="F1860" s="3" t="s">
        <v>8712</v>
      </c>
      <c r="G1860" s="3" t="s">
        <v>9557</v>
      </c>
      <c r="H1860" s="3"/>
      <c r="I1860" s="3"/>
      <c r="J1860" s="3"/>
    </row>
    <row r="1861" spans="1:10" ht="34">
      <c r="A1861" s="3" t="s">
        <v>2558</v>
      </c>
      <c r="B1861" s="3" t="s">
        <v>4121</v>
      </c>
      <c r="C1861" s="3" t="s">
        <v>4119</v>
      </c>
      <c r="D1861" s="3" t="s">
        <v>8554</v>
      </c>
      <c r="E1861" s="3" t="s">
        <v>4120</v>
      </c>
      <c r="F1861" s="3" t="s">
        <v>8981</v>
      </c>
      <c r="G1861" s="3" t="s">
        <v>35</v>
      </c>
      <c r="H1861" s="3"/>
      <c r="I1861" s="3"/>
      <c r="J1861" s="3"/>
    </row>
    <row r="1862" spans="1:10" ht="34">
      <c r="A1862" s="3" t="s">
        <v>1653</v>
      </c>
      <c r="B1862" s="3" t="s">
        <v>4135</v>
      </c>
      <c r="C1862" s="3" t="s">
        <v>4133</v>
      </c>
      <c r="D1862" s="3" t="s">
        <v>8554</v>
      </c>
      <c r="E1862" s="3" t="s">
        <v>4134</v>
      </c>
      <c r="F1862" s="3" t="s">
        <v>9117</v>
      </c>
      <c r="G1862" s="3" t="s">
        <v>35</v>
      </c>
      <c r="H1862" s="3"/>
      <c r="I1862" s="3"/>
      <c r="J1862" s="3"/>
    </row>
    <row r="1863" spans="1:10" ht="34">
      <c r="A1863" s="3" t="s">
        <v>64</v>
      </c>
      <c r="B1863" s="3" t="s">
        <v>4139</v>
      </c>
      <c r="C1863" s="3" t="s">
        <v>4137</v>
      </c>
      <c r="D1863" s="3" t="s">
        <v>8554</v>
      </c>
      <c r="E1863" s="3" t="s">
        <v>4138</v>
      </c>
      <c r="F1863" s="3" t="s">
        <v>9118</v>
      </c>
      <c r="G1863" s="3" t="s">
        <v>35</v>
      </c>
      <c r="H1863" s="3"/>
      <c r="I1863" s="3"/>
      <c r="J1863" s="3"/>
    </row>
    <row r="1864" spans="1:10" ht="34">
      <c r="A1864" s="3" t="s">
        <v>2448</v>
      </c>
      <c r="B1864" s="3" t="s">
        <v>1395</v>
      </c>
      <c r="C1864" s="3" t="s">
        <v>4140</v>
      </c>
      <c r="D1864" s="3" t="s">
        <v>8554</v>
      </c>
      <c r="E1864" s="3" t="s">
        <v>368</v>
      </c>
      <c r="F1864" s="3" t="s">
        <v>8654</v>
      </c>
      <c r="G1864" s="3" t="s">
        <v>35</v>
      </c>
      <c r="H1864" s="3"/>
      <c r="I1864" s="3"/>
      <c r="J1864" s="3"/>
    </row>
    <row r="1865" spans="1:10" ht="68">
      <c r="A1865" s="3" t="s">
        <v>992</v>
      </c>
      <c r="B1865" s="3" t="s">
        <v>1640</v>
      </c>
      <c r="C1865" s="3" t="s">
        <v>4144</v>
      </c>
      <c r="D1865" s="3" t="s">
        <v>8554</v>
      </c>
      <c r="E1865" s="3" t="s">
        <v>4145</v>
      </c>
      <c r="F1865" s="3" t="s">
        <v>8738</v>
      </c>
      <c r="G1865" s="3" t="s">
        <v>35</v>
      </c>
      <c r="H1865" s="3"/>
      <c r="I1865" s="3"/>
      <c r="J1865" s="3"/>
    </row>
    <row r="1866" spans="1:10" ht="85">
      <c r="A1866" s="3" t="s">
        <v>2943</v>
      </c>
      <c r="B1866" s="3" t="s">
        <v>2503</v>
      </c>
      <c r="C1866" s="3" t="s">
        <v>4152</v>
      </c>
      <c r="D1866" s="3" t="s">
        <v>8554</v>
      </c>
      <c r="E1866" s="3" t="s">
        <v>4153</v>
      </c>
      <c r="F1866" s="3" t="s">
        <v>8939</v>
      </c>
      <c r="G1866" s="3" t="s">
        <v>4154</v>
      </c>
      <c r="H1866" s="3"/>
      <c r="I1866" s="3"/>
      <c r="J1866" s="3"/>
    </row>
    <row r="1867" spans="1:10" ht="34">
      <c r="A1867" s="3" t="s">
        <v>4155</v>
      </c>
      <c r="B1867" s="3" t="s">
        <v>4158</v>
      </c>
      <c r="C1867" s="3" t="s">
        <v>4156</v>
      </c>
      <c r="D1867" s="3" t="s">
        <v>8554</v>
      </c>
      <c r="E1867" s="3" t="s">
        <v>4157</v>
      </c>
      <c r="F1867" s="3" t="s">
        <v>8575</v>
      </c>
      <c r="G1867" s="3" t="s">
        <v>35</v>
      </c>
      <c r="H1867" s="3"/>
      <c r="I1867" s="3"/>
      <c r="J1867" s="3"/>
    </row>
    <row r="1868" spans="1:10" ht="34">
      <c r="A1868" s="3" t="s">
        <v>4155</v>
      </c>
      <c r="B1868" s="3" t="s">
        <v>4158</v>
      </c>
      <c r="C1868" s="3" t="s">
        <v>4156</v>
      </c>
      <c r="D1868" s="3" t="s">
        <v>8554</v>
      </c>
      <c r="E1868" s="3" t="s">
        <v>4159</v>
      </c>
      <c r="F1868" s="3" t="s">
        <v>9120</v>
      </c>
      <c r="G1868" s="3" t="s">
        <v>35</v>
      </c>
      <c r="H1868" s="3"/>
      <c r="I1868" s="3"/>
      <c r="J1868" s="3"/>
    </row>
    <row r="1869" spans="1:10" ht="34">
      <c r="A1869" s="3" t="s">
        <v>1711</v>
      </c>
      <c r="B1869" s="3" t="s">
        <v>81</v>
      </c>
      <c r="C1869" s="3" t="s">
        <v>4179</v>
      </c>
      <c r="D1869" s="3" t="s">
        <v>8554</v>
      </c>
      <c r="E1869" s="3" t="s">
        <v>1283</v>
      </c>
      <c r="F1869" s="3" t="s">
        <v>8589</v>
      </c>
      <c r="G1869" s="3" t="s">
        <v>35</v>
      </c>
      <c r="H1869" s="3"/>
      <c r="I1869" s="3"/>
      <c r="J1869" s="3"/>
    </row>
    <row r="1870" spans="1:10" ht="68">
      <c r="A1870" s="3" t="s">
        <v>407</v>
      </c>
      <c r="B1870" s="3" t="s">
        <v>4191</v>
      </c>
      <c r="C1870" s="3" t="s">
        <v>4190</v>
      </c>
      <c r="D1870" s="3" t="s">
        <v>8554</v>
      </c>
      <c r="E1870" s="3" t="s">
        <v>4193</v>
      </c>
      <c r="F1870" s="3" t="s">
        <v>9121</v>
      </c>
      <c r="G1870" s="3" t="s">
        <v>35</v>
      </c>
      <c r="H1870" s="3"/>
      <c r="I1870" s="3"/>
      <c r="J1870" s="3"/>
    </row>
    <row r="1871" spans="1:10" ht="85">
      <c r="A1871" s="3" t="s">
        <v>4194</v>
      </c>
      <c r="B1871" s="3" t="s">
        <v>1599</v>
      </c>
      <c r="C1871" s="3" t="s">
        <v>11784</v>
      </c>
      <c r="D1871" s="3" t="s">
        <v>8554</v>
      </c>
      <c r="E1871" s="3" t="s">
        <v>4196</v>
      </c>
      <c r="F1871" s="3" t="s">
        <v>8646</v>
      </c>
      <c r="G1871" s="3" t="s">
        <v>1342</v>
      </c>
      <c r="H1871" s="3"/>
      <c r="I1871" s="3"/>
      <c r="J1871" s="3"/>
    </row>
    <row r="1872" spans="1:10" ht="68">
      <c r="A1872" s="3" t="s">
        <v>429</v>
      </c>
      <c r="B1872" s="3" t="s">
        <v>4202</v>
      </c>
      <c r="C1872" s="3" t="s">
        <v>4200</v>
      </c>
      <c r="D1872" s="3" t="s">
        <v>8554</v>
      </c>
      <c r="E1872" s="3" t="s">
        <v>4201</v>
      </c>
      <c r="F1872" s="3" t="s">
        <v>8646</v>
      </c>
      <c r="G1872" s="3" t="s">
        <v>35</v>
      </c>
      <c r="H1872" s="3"/>
      <c r="I1872" s="3"/>
      <c r="J1872" s="3"/>
    </row>
    <row r="1873" spans="1:10" ht="51">
      <c r="A1873" s="3" t="s">
        <v>1109</v>
      </c>
      <c r="B1873" s="3" t="s">
        <v>3729</v>
      </c>
      <c r="C1873" s="3" t="s">
        <v>4214</v>
      </c>
      <c r="D1873" s="3" t="s">
        <v>8554</v>
      </c>
      <c r="E1873" s="3" t="s">
        <v>4215</v>
      </c>
      <c r="F1873" s="3" t="s">
        <v>8981</v>
      </c>
      <c r="G1873" s="3" t="s">
        <v>35</v>
      </c>
      <c r="H1873" s="3"/>
      <c r="I1873" s="3"/>
      <c r="J1873" s="3"/>
    </row>
    <row r="1874" spans="1:10" ht="34">
      <c r="A1874" s="3" t="s">
        <v>577</v>
      </c>
      <c r="B1874" s="3" t="s">
        <v>580</v>
      </c>
      <c r="C1874" s="3" t="s">
        <v>4216</v>
      </c>
      <c r="D1874" s="3" t="s">
        <v>8554</v>
      </c>
      <c r="E1874" s="3" t="s">
        <v>579</v>
      </c>
      <c r="F1874" s="3" t="s">
        <v>8696</v>
      </c>
      <c r="G1874" s="3" t="s">
        <v>35</v>
      </c>
      <c r="H1874" s="3"/>
      <c r="I1874" s="3"/>
      <c r="J1874" s="3"/>
    </row>
    <row r="1875" spans="1:10" ht="51">
      <c r="A1875" s="3" t="s">
        <v>2675</v>
      </c>
      <c r="B1875" s="3" t="s">
        <v>4219</v>
      </c>
      <c r="C1875" s="3" t="s">
        <v>4217</v>
      </c>
      <c r="D1875" s="3" t="s">
        <v>8554</v>
      </c>
      <c r="E1875" s="3" t="s">
        <v>4218</v>
      </c>
      <c r="F1875" s="3" t="s">
        <v>9124</v>
      </c>
      <c r="G1875" s="3" t="s">
        <v>4220</v>
      </c>
      <c r="H1875" s="3"/>
      <c r="I1875" s="3"/>
      <c r="J1875" s="3"/>
    </row>
    <row r="1876" spans="1:10" ht="119">
      <c r="A1876" s="3" t="s">
        <v>3314</v>
      </c>
      <c r="B1876" s="3" t="s">
        <v>4229</v>
      </c>
      <c r="C1876" s="3" t="s">
        <v>11786</v>
      </c>
      <c r="D1876" s="3" t="s">
        <v>8554</v>
      </c>
      <c r="E1876" s="3" t="s">
        <v>4228</v>
      </c>
      <c r="F1876" s="3" t="s">
        <v>8738</v>
      </c>
      <c r="G1876" s="3" t="s">
        <v>4230</v>
      </c>
      <c r="H1876" s="3"/>
      <c r="I1876" s="3"/>
      <c r="J1876" s="3"/>
    </row>
    <row r="1877" spans="1:10" ht="85">
      <c r="A1877" s="3" t="s">
        <v>3314</v>
      </c>
      <c r="B1877" s="3" t="s">
        <v>4229</v>
      </c>
      <c r="C1877" s="3" t="s">
        <v>12412</v>
      </c>
      <c r="D1877" s="3" t="s">
        <v>8554</v>
      </c>
      <c r="E1877" s="3" t="s">
        <v>4231</v>
      </c>
      <c r="F1877" s="3" t="s">
        <v>8627</v>
      </c>
      <c r="G1877" s="3" t="s">
        <v>9558</v>
      </c>
      <c r="H1877" s="3"/>
      <c r="I1877" s="3"/>
      <c r="J1877" s="3"/>
    </row>
    <row r="1878" spans="1:10" ht="51">
      <c r="A1878" s="3" t="s">
        <v>558</v>
      </c>
      <c r="B1878" s="3" t="s">
        <v>4249</v>
      </c>
      <c r="C1878" s="3" t="s">
        <v>4247</v>
      </c>
      <c r="D1878" s="3" t="s">
        <v>8554</v>
      </c>
      <c r="E1878" s="3" t="s">
        <v>4250</v>
      </c>
      <c r="F1878" s="3" t="s">
        <v>8611</v>
      </c>
      <c r="G1878" s="3" t="s">
        <v>35</v>
      </c>
      <c r="H1878" s="3"/>
      <c r="I1878" s="3"/>
      <c r="J1878" s="3"/>
    </row>
    <row r="1879" spans="1:10" ht="17">
      <c r="A1879" s="3" t="s">
        <v>3226</v>
      </c>
      <c r="B1879" s="3" t="s">
        <v>1415</v>
      </c>
      <c r="C1879" s="3" t="s">
        <v>4254</v>
      </c>
      <c r="D1879" s="3" t="s">
        <v>8554</v>
      </c>
      <c r="E1879" s="3" t="s">
        <v>4256</v>
      </c>
      <c r="F1879" s="3" t="s">
        <v>8575</v>
      </c>
      <c r="G1879" s="3" t="s">
        <v>35</v>
      </c>
      <c r="H1879" s="3"/>
      <c r="I1879" s="3"/>
      <c r="J1879" s="3"/>
    </row>
    <row r="1880" spans="1:10" ht="85">
      <c r="A1880" s="3" t="s">
        <v>637</v>
      </c>
      <c r="B1880" s="3" t="s">
        <v>4259</v>
      </c>
      <c r="C1880" s="3" t="s">
        <v>4257</v>
      </c>
      <c r="D1880" s="3" t="s">
        <v>8554</v>
      </c>
      <c r="E1880" s="3" t="s">
        <v>4258</v>
      </c>
      <c r="F1880" s="3" t="s">
        <v>8627</v>
      </c>
      <c r="G1880" s="3" t="s">
        <v>35</v>
      </c>
      <c r="H1880" s="3"/>
      <c r="I1880" s="3"/>
      <c r="J1880" s="3"/>
    </row>
    <row r="1881" spans="1:10" ht="51">
      <c r="A1881" s="3" t="s">
        <v>380</v>
      </c>
      <c r="B1881" s="3" t="s">
        <v>718</v>
      </c>
      <c r="C1881" s="3" t="s">
        <v>4270</v>
      </c>
      <c r="D1881" s="3" t="s">
        <v>8554</v>
      </c>
      <c r="E1881" s="3" t="s">
        <v>4271</v>
      </c>
      <c r="F1881" s="3" t="s">
        <v>8577</v>
      </c>
      <c r="G1881" s="3" t="s">
        <v>35</v>
      </c>
      <c r="H1881" s="3"/>
      <c r="I1881" s="3"/>
      <c r="J1881" s="3"/>
    </row>
    <row r="1882" spans="1:10" ht="68">
      <c r="A1882" s="3" t="s">
        <v>531</v>
      </c>
      <c r="B1882" s="3" t="s">
        <v>4282</v>
      </c>
      <c r="C1882" s="3" t="s">
        <v>11789</v>
      </c>
      <c r="D1882" s="3" t="s">
        <v>8554</v>
      </c>
      <c r="E1882" s="3" t="s">
        <v>4281</v>
      </c>
      <c r="F1882" s="3" t="s">
        <v>9130</v>
      </c>
      <c r="G1882" s="3" t="s">
        <v>4283</v>
      </c>
      <c r="H1882" s="3"/>
      <c r="I1882" s="3"/>
      <c r="J1882" s="3"/>
    </row>
    <row r="1883" spans="1:10" ht="34">
      <c r="A1883" s="3" t="s">
        <v>996</v>
      </c>
      <c r="B1883" s="3" t="s">
        <v>4294</v>
      </c>
      <c r="C1883" s="3" t="s">
        <v>4292</v>
      </c>
      <c r="D1883" s="3" t="s">
        <v>8554</v>
      </c>
      <c r="E1883" s="3" t="s">
        <v>4293</v>
      </c>
      <c r="F1883" s="3" t="s">
        <v>9098</v>
      </c>
      <c r="G1883" s="3" t="s">
        <v>2634</v>
      </c>
      <c r="H1883" s="3"/>
      <c r="I1883" s="3"/>
      <c r="J1883" s="3"/>
    </row>
    <row r="1884" spans="1:10" ht="34">
      <c r="A1884" s="3" t="s">
        <v>4295</v>
      </c>
      <c r="B1884" s="3" t="s">
        <v>592</v>
      </c>
      <c r="C1884" s="3" t="s">
        <v>4296</v>
      </c>
      <c r="D1884" s="3" t="s">
        <v>8554</v>
      </c>
      <c r="E1884" s="3" t="s">
        <v>4297</v>
      </c>
      <c r="F1884" s="3" t="s">
        <v>8625</v>
      </c>
      <c r="G1884" s="3" t="s">
        <v>35</v>
      </c>
      <c r="H1884" s="3"/>
      <c r="I1884" s="3"/>
      <c r="J1884" s="3"/>
    </row>
    <row r="1885" spans="1:10" ht="119">
      <c r="A1885" s="3" t="s">
        <v>1646</v>
      </c>
      <c r="B1885" s="3" t="s">
        <v>4300</v>
      </c>
      <c r="C1885" s="3" t="s">
        <v>11790</v>
      </c>
      <c r="D1885" s="3" t="s">
        <v>8554</v>
      </c>
      <c r="E1885" s="3" t="s">
        <v>4299</v>
      </c>
      <c r="F1885" s="3" t="s">
        <v>8577</v>
      </c>
      <c r="G1885" s="3" t="s">
        <v>4301</v>
      </c>
      <c r="H1885" s="3"/>
      <c r="I1885" s="3"/>
      <c r="J1885" s="3"/>
    </row>
    <row r="1886" spans="1:10" ht="51">
      <c r="A1886" s="3" t="s">
        <v>4302</v>
      </c>
      <c r="B1886" s="3" t="s">
        <v>4305</v>
      </c>
      <c r="C1886" s="3" t="s">
        <v>4303</v>
      </c>
      <c r="D1886" s="3" t="s">
        <v>8554</v>
      </c>
      <c r="E1886" s="3" t="s">
        <v>4304</v>
      </c>
      <c r="F1886" s="3" t="s">
        <v>8909</v>
      </c>
      <c r="G1886" s="3" t="s">
        <v>35</v>
      </c>
      <c r="H1886" s="3"/>
      <c r="I1886" s="3"/>
      <c r="J1886" s="3"/>
    </row>
    <row r="1887" spans="1:10" ht="34">
      <c r="A1887" s="3" t="s">
        <v>980</v>
      </c>
      <c r="B1887" s="3" t="s">
        <v>4310</v>
      </c>
      <c r="C1887" s="3" t="s">
        <v>4308</v>
      </c>
      <c r="D1887" s="3" t="s">
        <v>8554</v>
      </c>
      <c r="E1887" s="3" t="s">
        <v>4309</v>
      </c>
      <c r="F1887" s="3" t="s">
        <v>8629</v>
      </c>
      <c r="G1887" s="3" t="s">
        <v>35</v>
      </c>
      <c r="H1887" s="3"/>
      <c r="I1887" s="3"/>
      <c r="J1887" s="3"/>
    </row>
    <row r="1888" spans="1:10" ht="17">
      <c r="A1888" s="3" t="s">
        <v>4313</v>
      </c>
      <c r="B1888" s="3" t="s">
        <v>4316</v>
      </c>
      <c r="C1888" s="3" t="s">
        <v>4314</v>
      </c>
      <c r="D1888" s="3" t="s">
        <v>8554</v>
      </c>
      <c r="E1888" s="3" t="s">
        <v>24</v>
      </c>
      <c r="F1888" s="3" t="s">
        <v>8575</v>
      </c>
      <c r="G1888" s="3" t="s">
        <v>35</v>
      </c>
      <c r="H1888" s="3"/>
      <c r="I1888" s="3"/>
      <c r="J1888" s="3"/>
    </row>
    <row r="1889" spans="1:10" ht="34">
      <c r="A1889" s="3" t="s">
        <v>1670</v>
      </c>
      <c r="B1889" s="3" t="s">
        <v>4322</v>
      </c>
      <c r="C1889" s="3" t="s">
        <v>4321</v>
      </c>
      <c r="D1889" s="3" t="s">
        <v>8554</v>
      </c>
      <c r="E1889" s="3" t="s">
        <v>4323</v>
      </c>
      <c r="F1889" s="3" t="s">
        <v>8846</v>
      </c>
      <c r="G1889" s="3" t="s">
        <v>35</v>
      </c>
      <c r="H1889" s="3"/>
      <c r="I1889" s="3"/>
      <c r="J1889" s="3"/>
    </row>
    <row r="1890" spans="1:10" ht="34">
      <c r="A1890" s="3" t="s">
        <v>2974</v>
      </c>
      <c r="B1890" s="3" t="s">
        <v>4329</v>
      </c>
      <c r="C1890" s="3" t="s">
        <v>4327</v>
      </c>
      <c r="D1890" s="3" t="s">
        <v>8554</v>
      </c>
      <c r="E1890" s="3" t="s">
        <v>4328</v>
      </c>
      <c r="F1890" s="3" t="s">
        <v>8575</v>
      </c>
      <c r="G1890" s="3" t="s">
        <v>35</v>
      </c>
      <c r="H1890" s="3"/>
      <c r="I1890" s="3"/>
      <c r="J1890" s="3"/>
    </row>
    <row r="1891" spans="1:10" ht="51">
      <c r="A1891" s="3" t="s">
        <v>274</v>
      </c>
      <c r="B1891" s="3" t="s">
        <v>1029</v>
      </c>
      <c r="C1891" s="3" t="s">
        <v>4333</v>
      </c>
      <c r="D1891" s="3" t="s">
        <v>8554</v>
      </c>
      <c r="E1891" s="3" t="s">
        <v>1028</v>
      </c>
      <c r="F1891" s="3" t="s">
        <v>8758</v>
      </c>
      <c r="G1891" s="3" t="s">
        <v>35</v>
      </c>
      <c r="H1891" s="3"/>
      <c r="I1891" s="3"/>
      <c r="J1891" s="3"/>
    </row>
    <row r="1892" spans="1:10" ht="51">
      <c r="A1892" s="3" t="s">
        <v>2741</v>
      </c>
      <c r="B1892" s="3" t="s">
        <v>3934</v>
      </c>
      <c r="C1892" s="3" t="s">
        <v>4344</v>
      </c>
      <c r="D1892" s="3" t="s">
        <v>8554</v>
      </c>
      <c r="E1892" s="3" t="s">
        <v>121</v>
      </c>
      <c r="F1892" s="3" t="s">
        <v>8602</v>
      </c>
      <c r="G1892" s="3" t="s">
        <v>35</v>
      </c>
      <c r="H1892" s="3"/>
      <c r="I1892" s="3"/>
      <c r="J1892" s="3"/>
    </row>
    <row r="1893" spans="1:10" ht="85">
      <c r="A1893" s="3" t="s">
        <v>354</v>
      </c>
      <c r="B1893" s="3" t="s">
        <v>4348</v>
      </c>
      <c r="C1893" s="3" t="s">
        <v>11798</v>
      </c>
      <c r="D1893" s="3" t="s">
        <v>8554</v>
      </c>
      <c r="E1893" s="3" t="s">
        <v>4347</v>
      </c>
      <c r="F1893" s="3" t="s">
        <v>9134</v>
      </c>
      <c r="G1893" s="3" t="s">
        <v>425</v>
      </c>
      <c r="H1893" s="3"/>
      <c r="I1893" s="3"/>
      <c r="J1893" s="3"/>
    </row>
    <row r="1894" spans="1:10" ht="34">
      <c r="A1894" s="3" t="s">
        <v>2980</v>
      </c>
      <c r="B1894" s="3" t="s">
        <v>4357</v>
      </c>
      <c r="C1894" s="3" t="s">
        <v>4355</v>
      </c>
      <c r="D1894" s="3" t="s">
        <v>8554</v>
      </c>
      <c r="E1894" s="3" t="s">
        <v>4356</v>
      </c>
      <c r="F1894" s="3" t="s">
        <v>9135</v>
      </c>
      <c r="G1894" s="3" t="s">
        <v>35</v>
      </c>
      <c r="H1894" s="3"/>
      <c r="I1894" s="3"/>
      <c r="J1894" s="3"/>
    </row>
    <row r="1895" spans="1:10" ht="68">
      <c r="A1895" s="3" t="s">
        <v>4338</v>
      </c>
      <c r="B1895" s="3" t="s">
        <v>4384</v>
      </c>
      <c r="C1895" s="3" t="s">
        <v>11804</v>
      </c>
      <c r="D1895" s="3" t="s">
        <v>8554</v>
      </c>
      <c r="E1895" s="3" t="s">
        <v>4383</v>
      </c>
      <c r="F1895" s="3" t="s">
        <v>9138</v>
      </c>
      <c r="G1895" s="3" t="s">
        <v>4385</v>
      </c>
      <c r="H1895" s="3"/>
      <c r="I1895" s="3"/>
      <c r="J1895" s="3"/>
    </row>
    <row r="1896" spans="1:10" ht="85">
      <c r="A1896" s="3" t="s">
        <v>2387</v>
      </c>
      <c r="B1896" s="3" t="s">
        <v>955</v>
      </c>
      <c r="C1896" s="3" t="s">
        <v>11805</v>
      </c>
      <c r="D1896" s="3" t="s">
        <v>8554</v>
      </c>
      <c r="E1896" s="3" t="s">
        <v>4386</v>
      </c>
      <c r="F1896" s="3" t="s">
        <v>8758</v>
      </c>
      <c r="G1896" s="3" t="s">
        <v>4387</v>
      </c>
      <c r="H1896" s="3"/>
      <c r="I1896" s="3"/>
      <c r="J1896" s="3"/>
    </row>
    <row r="1897" spans="1:10" ht="102">
      <c r="A1897" s="3" t="s">
        <v>3389</v>
      </c>
      <c r="B1897" s="3" t="s">
        <v>565</v>
      </c>
      <c r="C1897" s="3" t="s">
        <v>11806</v>
      </c>
      <c r="D1897" s="3" t="s">
        <v>8554</v>
      </c>
      <c r="E1897" s="3" t="s">
        <v>4390</v>
      </c>
      <c r="F1897" s="3" t="s">
        <v>8625</v>
      </c>
      <c r="G1897" s="3" t="s">
        <v>4391</v>
      </c>
      <c r="H1897" s="3"/>
      <c r="I1897" s="3"/>
      <c r="J1897" s="3"/>
    </row>
    <row r="1898" spans="1:10" ht="34">
      <c r="A1898" s="3" t="s">
        <v>1331</v>
      </c>
      <c r="B1898" s="3" t="s">
        <v>4402</v>
      </c>
      <c r="C1898" s="3" t="s">
        <v>11810</v>
      </c>
      <c r="D1898" s="3" t="s">
        <v>8554</v>
      </c>
      <c r="E1898" s="3" t="s">
        <v>4403</v>
      </c>
      <c r="F1898" s="3" t="s">
        <v>8625</v>
      </c>
      <c r="G1898" s="3" t="s">
        <v>1335</v>
      </c>
      <c r="H1898" s="3"/>
      <c r="I1898" s="3"/>
      <c r="J1898" s="3"/>
    </row>
    <row r="1899" spans="1:10" ht="34">
      <c r="A1899" s="3" t="s">
        <v>302</v>
      </c>
      <c r="B1899" s="3" t="s">
        <v>4405</v>
      </c>
      <c r="C1899" s="3" t="s">
        <v>4404</v>
      </c>
      <c r="D1899" s="3" t="s">
        <v>8554</v>
      </c>
      <c r="E1899" s="3" t="s">
        <v>121</v>
      </c>
      <c r="F1899" s="3" t="s">
        <v>8602</v>
      </c>
      <c r="G1899" s="3" t="s">
        <v>35</v>
      </c>
      <c r="H1899" s="3"/>
      <c r="I1899" s="3"/>
      <c r="J1899" s="3"/>
    </row>
    <row r="1900" spans="1:10" ht="119">
      <c r="A1900" s="3" t="s">
        <v>346</v>
      </c>
      <c r="B1900" s="3" t="s">
        <v>4429</v>
      </c>
      <c r="C1900" s="3" t="s">
        <v>11813</v>
      </c>
      <c r="D1900" s="3" t="s">
        <v>8554</v>
      </c>
      <c r="E1900" s="3" t="s">
        <v>4428</v>
      </c>
      <c r="F1900" s="3" t="s">
        <v>9046</v>
      </c>
      <c r="G1900" s="3" t="s">
        <v>4430</v>
      </c>
      <c r="H1900" s="3"/>
      <c r="I1900" s="3"/>
      <c r="J1900" s="3"/>
    </row>
    <row r="1901" spans="1:10" ht="34">
      <c r="A1901" s="3" t="s">
        <v>3529</v>
      </c>
      <c r="B1901" s="3" t="s">
        <v>4438</v>
      </c>
      <c r="C1901" s="3" t="s">
        <v>4436</v>
      </c>
      <c r="D1901" s="3" t="s">
        <v>8554</v>
      </c>
      <c r="E1901" s="3" t="s">
        <v>4437</v>
      </c>
      <c r="F1901" s="3" t="s">
        <v>8944</v>
      </c>
      <c r="G1901" s="3" t="s">
        <v>35</v>
      </c>
      <c r="H1901" s="3"/>
      <c r="I1901" s="3"/>
      <c r="J1901" s="3"/>
    </row>
    <row r="1902" spans="1:10" ht="51">
      <c r="A1902" s="3" t="s">
        <v>1313</v>
      </c>
      <c r="B1902" s="3" t="s">
        <v>4464</v>
      </c>
      <c r="C1902" s="3" t="s">
        <v>4462</v>
      </c>
      <c r="D1902" s="3" t="s">
        <v>8554</v>
      </c>
      <c r="E1902" s="3" t="s">
        <v>4463</v>
      </c>
      <c r="F1902" s="3" t="s">
        <v>9143</v>
      </c>
      <c r="G1902" s="3" t="s">
        <v>35</v>
      </c>
      <c r="H1902" s="3"/>
      <c r="I1902" s="3"/>
      <c r="J1902" s="3"/>
    </row>
    <row r="1903" spans="1:10" ht="68">
      <c r="A1903" s="3" t="s">
        <v>1389</v>
      </c>
      <c r="B1903" s="3" t="s">
        <v>4471</v>
      </c>
      <c r="C1903" s="3" t="s">
        <v>4469</v>
      </c>
      <c r="D1903" s="3" t="s">
        <v>8554</v>
      </c>
      <c r="E1903" s="3" t="s">
        <v>4470</v>
      </c>
      <c r="F1903" s="3" t="s">
        <v>8627</v>
      </c>
      <c r="G1903" s="3" t="s">
        <v>35</v>
      </c>
      <c r="H1903" s="3"/>
      <c r="I1903" s="3"/>
      <c r="J1903" s="3"/>
    </row>
    <row r="1904" spans="1:10" ht="85">
      <c r="A1904" s="3" t="s">
        <v>2954</v>
      </c>
      <c r="B1904" s="3" t="s">
        <v>1636</v>
      </c>
      <c r="C1904" s="3" t="s">
        <v>4473</v>
      </c>
      <c r="D1904" s="3" t="s">
        <v>8554</v>
      </c>
      <c r="E1904" s="3" t="s">
        <v>4474</v>
      </c>
      <c r="F1904" s="3" t="s">
        <v>8841</v>
      </c>
      <c r="G1904" s="3" t="s">
        <v>35</v>
      </c>
      <c r="H1904" s="3"/>
      <c r="I1904" s="3"/>
      <c r="J1904" s="3"/>
    </row>
    <row r="1905" spans="1:10" ht="51">
      <c r="A1905" s="3" t="s">
        <v>153</v>
      </c>
      <c r="B1905" s="3" t="s">
        <v>4477</v>
      </c>
      <c r="C1905" s="3" t="s">
        <v>4475</v>
      </c>
      <c r="D1905" s="3" t="s">
        <v>8554</v>
      </c>
      <c r="E1905" s="3" t="s">
        <v>4476</v>
      </c>
      <c r="F1905" s="3" t="s">
        <v>8738</v>
      </c>
      <c r="G1905" s="3" t="s">
        <v>35</v>
      </c>
      <c r="H1905" s="3"/>
      <c r="I1905" s="3"/>
      <c r="J1905" s="3"/>
    </row>
    <row r="1906" spans="1:10" ht="68">
      <c r="A1906" s="3" t="s">
        <v>1182</v>
      </c>
      <c r="B1906" s="3" t="s">
        <v>4481</v>
      </c>
      <c r="C1906" s="3" t="s">
        <v>4480</v>
      </c>
      <c r="D1906" s="3" t="s">
        <v>8554</v>
      </c>
      <c r="E1906" s="3" t="s">
        <v>2462</v>
      </c>
      <c r="F1906" s="3" t="s">
        <v>8785</v>
      </c>
      <c r="G1906" s="3" t="s">
        <v>35</v>
      </c>
      <c r="H1906" s="3"/>
      <c r="I1906" s="3"/>
      <c r="J1906" s="3"/>
    </row>
    <row r="1907" spans="1:10" ht="17">
      <c r="A1907" s="3" t="s">
        <v>2509</v>
      </c>
      <c r="B1907" s="3" t="s">
        <v>1669</v>
      </c>
      <c r="C1907" s="3" t="s">
        <v>4495</v>
      </c>
      <c r="D1907" s="3" t="s">
        <v>8554</v>
      </c>
      <c r="E1907" s="3" t="s">
        <v>4496</v>
      </c>
      <c r="F1907" s="3" t="s">
        <v>8597</v>
      </c>
      <c r="G1907" s="3" t="s">
        <v>35</v>
      </c>
      <c r="H1907" s="3"/>
      <c r="I1907" s="3"/>
      <c r="J1907" s="3"/>
    </row>
    <row r="1908" spans="1:10" ht="51">
      <c r="A1908" s="3" t="s">
        <v>1825</v>
      </c>
      <c r="B1908" s="3" t="s">
        <v>237</v>
      </c>
      <c r="C1908" s="3" t="s">
        <v>11823</v>
      </c>
      <c r="D1908" s="3" t="s">
        <v>8554</v>
      </c>
      <c r="E1908" s="3" t="s">
        <v>4509</v>
      </c>
      <c r="F1908" s="3" t="s">
        <v>8629</v>
      </c>
      <c r="G1908" s="3" t="s">
        <v>157</v>
      </c>
      <c r="H1908" s="3"/>
      <c r="I1908" s="3"/>
      <c r="J1908" s="3"/>
    </row>
    <row r="1909" spans="1:10" ht="51">
      <c r="A1909" s="3" t="s">
        <v>336</v>
      </c>
      <c r="B1909" s="3" t="s">
        <v>1008</v>
      </c>
      <c r="C1909" s="3" t="s">
        <v>4518</v>
      </c>
      <c r="D1909" s="3" t="s">
        <v>8554</v>
      </c>
      <c r="E1909" s="3" t="s">
        <v>2841</v>
      </c>
      <c r="F1909" s="3" t="s">
        <v>8761</v>
      </c>
      <c r="G1909" s="3" t="s">
        <v>35</v>
      </c>
      <c r="H1909" s="3"/>
      <c r="I1909" s="3"/>
      <c r="J1909" s="3"/>
    </row>
    <row r="1910" spans="1:10" ht="68">
      <c r="A1910" s="3" t="s">
        <v>1265</v>
      </c>
      <c r="B1910" s="3" t="s">
        <v>229</v>
      </c>
      <c r="C1910" s="3" t="s">
        <v>11825</v>
      </c>
      <c r="D1910" s="3" t="s">
        <v>8554</v>
      </c>
      <c r="E1910" s="3" t="s">
        <v>4520</v>
      </c>
      <c r="F1910" s="3" t="s">
        <v>8627</v>
      </c>
      <c r="G1910" s="3" t="s">
        <v>379</v>
      </c>
      <c r="H1910" s="3"/>
      <c r="I1910" s="3"/>
      <c r="J1910" s="3"/>
    </row>
    <row r="1911" spans="1:10" ht="51">
      <c r="A1911" s="3" t="s">
        <v>4523</v>
      </c>
      <c r="B1911" s="3" t="s">
        <v>4526</v>
      </c>
      <c r="C1911" s="3" t="s">
        <v>4524</v>
      </c>
      <c r="D1911" s="3" t="s">
        <v>8554</v>
      </c>
      <c r="E1911" s="3" t="s">
        <v>4525</v>
      </c>
      <c r="F1911" s="3" t="s">
        <v>9148</v>
      </c>
      <c r="G1911" s="3" t="s">
        <v>35</v>
      </c>
      <c r="H1911" s="3"/>
      <c r="I1911" s="3"/>
      <c r="J1911" s="3"/>
    </row>
    <row r="1912" spans="1:10" ht="85">
      <c r="A1912" s="3" t="s">
        <v>934</v>
      </c>
      <c r="B1912" s="3" t="s">
        <v>4533</v>
      </c>
      <c r="C1912" s="3" t="s">
        <v>11827</v>
      </c>
      <c r="D1912" s="3" t="s">
        <v>8554</v>
      </c>
      <c r="E1912" s="3" t="s">
        <v>4532</v>
      </c>
      <c r="F1912" s="3" t="s">
        <v>8625</v>
      </c>
      <c r="G1912" s="3" t="s">
        <v>4534</v>
      </c>
      <c r="H1912" s="3"/>
      <c r="I1912" s="3"/>
      <c r="J1912" s="3"/>
    </row>
    <row r="1913" spans="1:10" ht="34">
      <c r="A1913" s="3" t="s">
        <v>1678</v>
      </c>
      <c r="B1913" s="3" t="s">
        <v>4546</v>
      </c>
      <c r="C1913" s="3" t="s">
        <v>4545</v>
      </c>
      <c r="D1913" s="3" t="s">
        <v>8554</v>
      </c>
      <c r="E1913" s="3" t="s">
        <v>121</v>
      </c>
      <c r="F1913" s="3" t="s">
        <v>8602</v>
      </c>
      <c r="G1913" s="3" t="s">
        <v>35</v>
      </c>
      <c r="H1913" s="3"/>
      <c r="I1913" s="3"/>
      <c r="J1913" s="3"/>
    </row>
    <row r="1914" spans="1:10" ht="34">
      <c r="A1914" s="3" t="s">
        <v>1678</v>
      </c>
      <c r="B1914" s="3" t="s">
        <v>4546</v>
      </c>
      <c r="C1914" s="3" t="s">
        <v>4545</v>
      </c>
      <c r="D1914" s="3" t="s">
        <v>8554</v>
      </c>
      <c r="E1914" s="3" t="s">
        <v>121</v>
      </c>
      <c r="F1914" s="3" t="s">
        <v>8602</v>
      </c>
      <c r="G1914" s="3" t="s">
        <v>35</v>
      </c>
      <c r="H1914" s="3"/>
      <c r="I1914" s="3"/>
      <c r="J1914" s="3"/>
    </row>
    <row r="1915" spans="1:10" ht="68">
      <c r="A1915" s="3" t="s">
        <v>427</v>
      </c>
      <c r="B1915" s="3" t="s">
        <v>4555</v>
      </c>
      <c r="C1915" s="3" t="s">
        <v>11830</v>
      </c>
      <c r="D1915" s="3" t="s">
        <v>8554</v>
      </c>
      <c r="E1915" s="3" t="s">
        <v>4554</v>
      </c>
      <c r="F1915" s="3" t="s">
        <v>9153</v>
      </c>
      <c r="G1915" s="3" t="s">
        <v>225</v>
      </c>
      <c r="H1915" s="3"/>
      <c r="I1915" s="3"/>
      <c r="J1915" s="3"/>
    </row>
    <row r="1916" spans="1:10" ht="68">
      <c r="A1916" s="3" t="s">
        <v>427</v>
      </c>
      <c r="B1916" s="3" t="s">
        <v>592</v>
      </c>
      <c r="C1916" s="3" t="s">
        <v>4556</v>
      </c>
      <c r="D1916" s="3" t="s">
        <v>8554</v>
      </c>
      <c r="E1916" s="3" t="s">
        <v>4557</v>
      </c>
      <c r="F1916" s="3" t="s">
        <v>8625</v>
      </c>
      <c r="G1916" s="3" t="s">
        <v>35</v>
      </c>
      <c r="H1916" s="3"/>
      <c r="I1916" s="3"/>
      <c r="J1916" s="3"/>
    </row>
    <row r="1917" spans="1:10" ht="68">
      <c r="A1917" s="3" t="s">
        <v>2718</v>
      </c>
      <c r="B1917" s="3" t="s">
        <v>4566</v>
      </c>
      <c r="C1917" s="3" t="s">
        <v>11831</v>
      </c>
      <c r="D1917" s="3" t="s">
        <v>8554</v>
      </c>
      <c r="E1917" s="3" t="s">
        <v>4568</v>
      </c>
      <c r="F1917" s="3" t="s">
        <v>8841</v>
      </c>
      <c r="G1917" s="3" t="s">
        <v>4567</v>
      </c>
      <c r="H1917" s="3"/>
      <c r="I1917" s="3"/>
      <c r="J1917" s="3"/>
    </row>
    <row r="1918" spans="1:10" ht="51">
      <c r="A1918" s="3" t="s">
        <v>703</v>
      </c>
      <c r="B1918" s="3" t="s">
        <v>4573</v>
      </c>
      <c r="C1918" s="3" t="s">
        <v>4571</v>
      </c>
      <c r="D1918" s="3" t="s">
        <v>8554</v>
      </c>
      <c r="E1918" s="3" t="s">
        <v>4572</v>
      </c>
      <c r="F1918" s="3" t="s">
        <v>9154</v>
      </c>
      <c r="G1918" s="3" t="s">
        <v>35</v>
      </c>
      <c r="H1918" s="3"/>
      <c r="I1918" s="3"/>
      <c r="J1918" s="3"/>
    </row>
    <row r="1919" spans="1:10" ht="34">
      <c r="A1919" s="3" t="s">
        <v>79</v>
      </c>
      <c r="B1919" s="3" t="s">
        <v>4578</v>
      </c>
      <c r="C1919" s="3" t="s">
        <v>4576</v>
      </c>
      <c r="D1919" s="3" t="s">
        <v>8554</v>
      </c>
      <c r="E1919" s="3" t="s">
        <v>4579</v>
      </c>
      <c r="F1919" s="3" t="s">
        <v>8995</v>
      </c>
      <c r="G1919" s="3" t="s">
        <v>35</v>
      </c>
      <c r="H1919" s="3"/>
      <c r="I1919" s="3"/>
      <c r="J1919" s="3"/>
    </row>
    <row r="1920" spans="1:10" ht="51">
      <c r="A1920" s="3" t="s">
        <v>3689</v>
      </c>
      <c r="B1920" s="3" t="s">
        <v>4593</v>
      </c>
      <c r="C1920" s="3" t="s">
        <v>4592</v>
      </c>
      <c r="D1920" s="3" t="s">
        <v>8554</v>
      </c>
      <c r="E1920" s="3" t="s">
        <v>4594</v>
      </c>
      <c r="F1920" s="3" t="s">
        <v>8577</v>
      </c>
      <c r="G1920" s="3" t="s">
        <v>35</v>
      </c>
      <c r="H1920" s="3"/>
      <c r="I1920" s="3"/>
      <c r="J1920" s="3"/>
    </row>
    <row r="1921" spans="1:10" ht="85">
      <c r="A1921" s="3" t="s">
        <v>1694</v>
      </c>
      <c r="B1921" s="3" t="s">
        <v>782</v>
      </c>
      <c r="C1921" s="3" t="s">
        <v>4601</v>
      </c>
      <c r="D1921" s="3" t="s">
        <v>8554</v>
      </c>
      <c r="E1921" s="3" t="s">
        <v>4602</v>
      </c>
      <c r="F1921" s="3" t="s">
        <v>8730</v>
      </c>
      <c r="G1921" s="3" t="s">
        <v>35</v>
      </c>
      <c r="H1921" s="3"/>
      <c r="I1921" s="3"/>
      <c r="J1921" s="3"/>
    </row>
    <row r="1922" spans="1:10" ht="68">
      <c r="A1922" s="3" t="s">
        <v>715</v>
      </c>
      <c r="B1922" s="3" t="s">
        <v>4605</v>
      </c>
      <c r="C1922" s="3" t="s">
        <v>4603</v>
      </c>
      <c r="D1922" s="3" t="s">
        <v>8554</v>
      </c>
      <c r="E1922" s="3" t="s">
        <v>4604</v>
      </c>
      <c r="F1922" s="3" t="s">
        <v>8625</v>
      </c>
      <c r="G1922" s="3" t="s">
        <v>35</v>
      </c>
      <c r="H1922" s="3"/>
      <c r="I1922" s="3"/>
      <c r="J1922" s="3"/>
    </row>
    <row r="1923" spans="1:10" ht="34">
      <c r="A1923" s="3" t="s">
        <v>715</v>
      </c>
      <c r="B1923" s="3" t="s">
        <v>4605</v>
      </c>
      <c r="C1923" s="3" t="s">
        <v>4603</v>
      </c>
      <c r="D1923" s="3" t="s">
        <v>8554</v>
      </c>
      <c r="E1923" s="3" t="s">
        <v>4606</v>
      </c>
      <c r="F1923" s="3" t="s">
        <v>8785</v>
      </c>
      <c r="G1923" s="3" t="s">
        <v>35</v>
      </c>
      <c r="H1923" s="3"/>
      <c r="I1923" s="3"/>
      <c r="J1923" s="3"/>
    </row>
    <row r="1924" spans="1:10" ht="85">
      <c r="A1924" s="3" t="s">
        <v>906</v>
      </c>
      <c r="B1924" s="3" t="s">
        <v>565</v>
      </c>
      <c r="C1924" s="3" t="s">
        <v>4612</v>
      </c>
      <c r="D1924" s="3" t="s">
        <v>8554</v>
      </c>
      <c r="E1924" s="3" t="s">
        <v>4613</v>
      </c>
      <c r="F1924" s="3" t="s">
        <v>8625</v>
      </c>
      <c r="G1924" s="3" t="s">
        <v>910</v>
      </c>
      <c r="H1924" s="3"/>
      <c r="I1924" s="3"/>
      <c r="J1924" s="3"/>
    </row>
    <row r="1925" spans="1:10" ht="34">
      <c r="A1925" s="3" t="s">
        <v>2058</v>
      </c>
      <c r="B1925" s="3" t="s">
        <v>3549</v>
      </c>
      <c r="C1925" s="3" t="s">
        <v>4627</v>
      </c>
      <c r="D1925" s="3" t="s">
        <v>8554</v>
      </c>
      <c r="E1925" s="3" t="s">
        <v>4628</v>
      </c>
      <c r="F1925" s="3" t="s">
        <v>8608</v>
      </c>
      <c r="G1925" s="3" t="s">
        <v>35</v>
      </c>
      <c r="H1925" s="3"/>
      <c r="I1925" s="3"/>
      <c r="J1925" s="3"/>
    </row>
    <row r="1926" spans="1:10" ht="34">
      <c r="A1926" s="3" t="s">
        <v>1161</v>
      </c>
      <c r="B1926" s="3" t="s">
        <v>4631</v>
      </c>
      <c r="C1926" s="3" t="s">
        <v>11835</v>
      </c>
      <c r="D1926" s="3" t="s">
        <v>8554</v>
      </c>
      <c r="E1926" s="3" t="s">
        <v>4634</v>
      </c>
      <c r="F1926" s="3" t="s">
        <v>8608</v>
      </c>
      <c r="G1926" s="3" t="s">
        <v>4632</v>
      </c>
      <c r="H1926" s="3"/>
      <c r="I1926" s="3"/>
      <c r="J1926" s="3"/>
    </row>
    <row r="1927" spans="1:10" ht="17">
      <c r="A1927" s="3" t="s">
        <v>4000</v>
      </c>
      <c r="B1927" s="3" t="s">
        <v>4643</v>
      </c>
      <c r="C1927" s="3" t="s">
        <v>4642</v>
      </c>
      <c r="D1927" s="3" t="s">
        <v>8554</v>
      </c>
      <c r="E1927" s="3" t="s">
        <v>4644</v>
      </c>
      <c r="F1927" s="3" t="s">
        <v>9163</v>
      </c>
      <c r="G1927" s="3" t="s">
        <v>35</v>
      </c>
      <c r="H1927" s="3"/>
      <c r="I1927" s="3"/>
      <c r="J1927" s="3"/>
    </row>
    <row r="1928" spans="1:10" ht="17">
      <c r="A1928" s="3" t="s">
        <v>4313</v>
      </c>
      <c r="B1928" s="3" t="s">
        <v>4661</v>
      </c>
      <c r="C1928" s="3" t="s">
        <v>4660</v>
      </c>
      <c r="D1928" s="3" t="s">
        <v>8554</v>
      </c>
      <c r="E1928" s="3" t="s">
        <v>24</v>
      </c>
      <c r="F1928" s="3" t="s">
        <v>8575</v>
      </c>
      <c r="G1928" s="3" t="s">
        <v>35</v>
      </c>
      <c r="H1928" s="3"/>
      <c r="I1928" s="3"/>
      <c r="J1928" s="3"/>
    </row>
    <row r="1929" spans="1:10" ht="34">
      <c r="A1929" s="3" t="s">
        <v>539</v>
      </c>
      <c r="B1929" s="3" t="s">
        <v>4668</v>
      </c>
      <c r="C1929" s="3" t="s">
        <v>4667</v>
      </c>
      <c r="D1929" s="3" t="s">
        <v>8554</v>
      </c>
      <c r="E1929" s="3" t="s">
        <v>4669</v>
      </c>
      <c r="F1929" s="3" t="s">
        <v>9166</v>
      </c>
      <c r="G1929" s="3" t="s">
        <v>35</v>
      </c>
      <c r="H1929" s="3"/>
      <c r="I1929" s="3"/>
      <c r="J1929" s="3"/>
    </row>
    <row r="1930" spans="1:10" ht="51">
      <c r="A1930" s="3" t="s">
        <v>1993</v>
      </c>
      <c r="B1930" s="3" t="s">
        <v>4672</v>
      </c>
      <c r="C1930" s="3" t="s">
        <v>4670</v>
      </c>
      <c r="D1930" s="3" t="s">
        <v>8554</v>
      </c>
      <c r="E1930" s="3" t="s">
        <v>4671</v>
      </c>
      <c r="F1930" s="3" t="s">
        <v>9167</v>
      </c>
      <c r="G1930" s="3" t="s">
        <v>35</v>
      </c>
      <c r="H1930" s="3"/>
      <c r="I1930" s="3"/>
      <c r="J1930" s="3"/>
    </row>
    <row r="1931" spans="1:10" ht="51">
      <c r="A1931" s="3" t="s">
        <v>4128</v>
      </c>
      <c r="B1931" s="3" t="s">
        <v>592</v>
      </c>
      <c r="C1931" s="3" t="s">
        <v>11841</v>
      </c>
      <c r="D1931" s="3" t="s">
        <v>8554</v>
      </c>
      <c r="E1931" s="3" t="s">
        <v>4675</v>
      </c>
      <c r="F1931" s="3" t="s">
        <v>8625</v>
      </c>
      <c r="G1931" s="3" t="s">
        <v>4676</v>
      </c>
      <c r="H1931" s="3"/>
      <c r="I1931" s="3"/>
      <c r="J1931" s="3"/>
    </row>
    <row r="1932" spans="1:10" ht="85">
      <c r="A1932" s="3" t="s">
        <v>1612</v>
      </c>
      <c r="B1932" s="3" t="s">
        <v>565</v>
      </c>
      <c r="C1932" s="3" t="s">
        <v>11845</v>
      </c>
      <c r="D1932" s="3" t="s">
        <v>8554</v>
      </c>
      <c r="E1932" s="3" t="s">
        <v>4687</v>
      </c>
      <c r="F1932" s="3" t="s">
        <v>8625</v>
      </c>
      <c r="G1932" s="3" t="s">
        <v>2426</v>
      </c>
      <c r="H1932" s="3"/>
      <c r="I1932" s="3"/>
      <c r="J1932" s="3"/>
    </row>
    <row r="1933" spans="1:10" ht="34">
      <c r="A1933" s="3" t="s">
        <v>222</v>
      </c>
      <c r="B1933" s="3" t="s">
        <v>4690</v>
      </c>
      <c r="C1933" s="3" t="s">
        <v>4688</v>
      </c>
      <c r="D1933" s="3" t="s">
        <v>8554</v>
      </c>
      <c r="E1933" s="3" t="s">
        <v>579</v>
      </c>
      <c r="F1933" s="3" t="s">
        <v>8696</v>
      </c>
      <c r="G1933" s="3" t="s">
        <v>35</v>
      </c>
      <c r="H1933" s="3"/>
      <c r="I1933" s="3"/>
      <c r="J1933" s="3"/>
    </row>
    <row r="1934" spans="1:10" ht="34">
      <c r="A1934" s="3" t="s">
        <v>4375</v>
      </c>
      <c r="B1934" s="3" t="s">
        <v>4692</v>
      </c>
      <c r="C1934" s="3" t="s">
        <v>11846</v>
      </c>
      <c r="D1934" s="3" t="s">
        <v>8554</v>
      </c>
      <c r="E1934" s="3" t="s">
        <v>4691</v>
      </c>
      <c r="F1934" s="3" t="s">
        <v>8966</v>
      </c>
      <c r="G1934" s="3" t="s">
        <v>185</v>
      </c>
      <c r="H1934" s="3"/>
      <c r="I1934" s="3"/>
      <c r="J1934" s="3"/>
    </row>
    <row r="1935" spans="1:10" ht="68">
      <c r="A1935" s="3" t="s">
        <v>1697</v>
      </c>
      <c r="B1935" s="3" t="s">
        <v>690</v>
      </c>
      <c r="C1935" s="3" t="s">
        <v>11847</v>
      </c>
      <c r="D1935" s="3" t="s">
        <v>8554</v>
      </c>
      <c r="E1935" s="3" t="s">
        <v>4703</v>
      </c>
      <c r="F1935" s="3" t="s">
        <v>8627</v>
      </c>
      <c r="G1935" s="3" t="s">
        <v>225</v>
      </c>
      <c r="H1935" s="3"/>
      <c r="I1935" s="3"/>
      <c r="J1935" s="3"/>
    </row>
    <row r="1936" spans="1:10" ht="136">
      <c r="A1936" s="3" t="s">
        <v>912</v>
      </c>
      <c r="B1936" s="3" t="s">
        <v>1636</v>
      </c>
      <c r="C1936" s="3" t="s">
        <v>11848</v>
      </c>
      <c r="D1936" s="3" t="s">
        <v>8554</v>
      </c>
      <c r="E1936" s="3" t="s">
        <v>4704</v>
      </c>
      <c r="F1936" s="3" t="s">
        <v>8841</v>
      </c>
      <c r="G1936" s="3" t="s">
        <v>4705</v>
      </c>
      <c r="H1936" s="3"/>
      <c r="I1936" s="3"/>
      <c r="J1936" s="3"/>
    </row>
    <row r="1937" spans="1:10" ht="34">
      <c r="A1937" s="3" t="s">
        <v>321</v>
      </c>
      <c r="B1937" s="3" t="s">
        <v>1395</v>
      </c>
      <c r="C1937" s="3" t="s">
        <v>4711</v>
      </c>
      <c r="D1937" s="3" t="s">
        <v>8554</v>
      </c>
      <c r="E1937" s="3" t="s">
        <v>368</v>
      </c>
      <c r="F1937" s="3" t="s">
        <v>8654</v>
      </c>
      <c r="G1937" s="3" t="s">
        <v>35</v>
      </c>
      <c r="H1937" s="3"/>
      <c r="I1937" s="3"/>
      <c r="J1937" s="3"/>
    </row>
    <row r="1938" spans="1:10" ht="34">
      <c r="A1938" s="3" t="s">
        <v>3733</v>
      </c>
      <c r="B1938" s="3" t="s">
        <v>654</v>
      </c>
      <c r="C1938" s="3" t="s">
        <v>4713</v>
      </c>
      <c r="D1938" s="3" t="s">
        <v>8554</v>
      </c>
      <c r="E1938" s="3" t="s">
        <v>4714</v>
      </c>
      <c r="F1938" s="3" t="s">
        <v>8602</v>
      </c>
      <c r="G1938" s="3" t="s">
        <v>35</v>
      </c>
      <c r="H1938" s="3"/>
      <c r="I1938" s="3"/>
      <c r="J1938" s="3"/>
    </row>
    <row r="1939" spans="1:10" ht="51">
      <c r="A1939" s="3" t="s">
        <v>1432</v>
      </c>
      <c r="B1939" s="3" t="s">
        <v>1640</v>
      </c>
      <c r="C1939" s="3" t="s">
        <v>11849</v>
      </c>
      <c r="D1939" s="3" t="s">
        <v>8554</v>
      </c>
      <c r="E1939" s="3" t="s">
        <v>4715</v>
      </c>
      <c r="F1939" s="3" t="s">
        <v>8738</v>
      </c>
      <c r="G1939" s="3" t="s">
        <v>4377</v>
      </c>
      <c r="H1939" s="3"/>
      <c r="I1939" s="3"/>
      <c r="J1939" s="3"/>
    </row>
    <row r="1940" spans="1:10" ht="68">
      <c r="A1940" s="3" t="s">
        <v>4498</v>
      </c>
      <c r="B1940" s="3" t="s">
        <v>4718</v>
      </c>
      <c r="C1940" s="3" t="s">
        <v>4716</v>
      </c>
      <c r="D1940" s="3" t="s">
        <v>8554</v>
      </c>
      <c r="E1940" s="3" t="s">
        <v>4717</v>
      </c>
      <c r="F1940" s="3" t="s">
        <v>9062</v>
      </c>
      <c r="G1940" s="3" t="s">
        <v>35</v>
      </c>
      <c r="H1940" s="3"/>
      <c r="I1940" s="3"/>
      <c r="J1940" s="3"/>
    </row>
    <row r="1941" spans="1:10" ht="68">
      <c r="A1941" s="3" t="s">
        <v>172</v>
      </c>
      <c r="B1941" s="3" t="s">
        <v>4734</v>
      </c>
      <c r="C1941" s="3" t="s">
        <v>11850</v>
      </c>
      <c r="D1941" s="3" t="s">
        <v>8554</v>
      </c>
      <c r="E1941" s="3" t="s">
        <v>4733</v>
      </c>
      <c r="F1941" s="3" t="s">
        <v>9171</v>
      </c>
      <c r="G1941" s="3" t="s">
        <v>4735</v>
      </c>
      <c r="H1941" s="3"/>
      <c r="I1941" s="3"/>
      <c r="J1941" s="3"/>
    </row>
    <row r="1942" spans="1:10" ht="68">
      <c r="A1942" s="3" t="s">
        <v>1450</v>
      </c>
      <c r="B1942" s="3" t="s">
        <v>4738</v>
      </c>
      <c r="C1942" s="3" t="s">
        <v>11851</v>
      </c>
      <c r="D1942" s="3" t="s">
        <v>8554</v>
      </c>
      <c r="E1942" s="3" t="s">
        <v>4737</v>
      </c>
      <c r="F1942" s="3" t="s">
        <v>8841</v>
      </c>
      <c r="G1942" s="3" t="s">
        <v>4739</v>
      </c>
      <c r="H1942" s="3"/>
      <c r="I1942" s="3"/>
      <c r="J1942" s="3"/>
    </row>
    <row r="1943" spans="1:10" ht="34">
      <c r="A1943" s="3" t="s">
        <v>3979</v>
      </c>
      <c r="B1943" s="3" t="s">
        <v>525</v>
      </c>
      <c r="C1943" s="3" t="s">
        <v>4745</v>
      </c>
      <c r="D1943" s="3" t="s">
        <v>8554</v>
      </c>
      <c r="E1943" s="3" t="s">
        <v>24</v>
      </c>
      <c r="F1943" s="3" t="s">
        <v>8575</v>
      </c>
      <c r="G1943" s="3" t="s">
        <v>35</v>
      </c>
      <c r="H1943" s="3"/>
      <c r="I1943" s="3"/>
      <c r="J1943" s="3"/>
    </row>
    <row r="1944" spans="1:10" ht="68">
      <c r="A1944" s="3" t="s">
        <v>1059</v>
      </c>
      <c r="B1944" s="3" t="s">
        <v>4764</v>
      </c>
      <c r="C1944" s="3" t="s">
        <v>11854</v>
      </c>
      <c r="D1944" s="3" t="s">
        <v>8554</v>
      </c>
      <c r="E1944" s="3" t="s">
        <v>4763</v>
      </c>
      <c r="F1944" s="3" t="s">
        <v>8625</v>
      </c>
      <c r="G1944" s="3" t="s">
        <v>4765</v>
      </c>
      <c r="H1944" s="3"/>
      <c r="I1944" s="3"/>
      <c r="J1944" s="3"/>
    </row>
    <row r="1945" spans="1:10" ht="51">
      <c r="A1945" s="3" t="s">
        <v>4766</v>
      </c>
      <c r="B1945" s="3" t="s">
        <v>592</v>
      </c>
      <c r="C1945" s="3" t="s">
        <v>4767</v>
      </c>
      <c r="D1945" s="3" t="s">
        <v>8554</v>
      </c>
      <c r="E1945" s="3" t="s">
        <v>4768</v>
      </c>
      <c r="F1945" s="3" t="s">
        <v>8625</v>
      </c>
      <c r="G1945" s="3" t="s">
        <v>35</v>
      </c>
      <c r="H1945" s="3"/>
      <c r="I1945" s="3"/>
      <c r="J1945" s="3"/>
    </row>
    <row r="1946" spans="1:10" ht="68">
      <c r="A1946" s="3" t="s">
        <v>478</v>
      </c>
      <c r="B1946" s="3" t="s">
        <v>4779</v>
      </c>
      <c r="C1946" s="3" t="s">
        <v>11855</v>
      </c>
      <c r="D1946" s="3" t="s">
        <v>8554</v>
      </c>
      <c r="E1946" s="3" t="s">
        <v>4778</v>
      </c>
      <c r="F1946" s="3" t="s">
        <v>8577</v>
      </c>
      <c r="G1946" s="3" t="s">
        <v>4780</v>
      </c>
      <c r="H1946" s="3"/>
      <c r="I1946" s="3"/>
      <c r="J1946" s="3"/>
    </row>
    <row r="1947" spans="1:10" ht="34">
      <c r="A1947" s="3" t="s">
        <v>478</v>
      </c>
      <c r="B1947" s="3" t="s">
        <v>4779</v>
      </c>
      <c r="C1947" s="3" t="s">
        <v>12414</v>
      </c>
      <c r="D1947" s="3" t="s">
        <v>8554</v>
      </c>
      <c r="E1947" s="3" t="s">
        <v>4781</v>
      </c>
      <c r="F1947" s="3" t="s">
        <v>8577</v>
      </c>
      <c r="G1947" s="3" t="s">
        <v>268</v>
      </c>
      <c r="H1947" s="3"/>
      <c r="I1947" s="3"/>
      <c r="J1947" s="3"/>
    </row>
    <row r="1948" spans="1:10" ht="68">
      <c r="A1948" s="3" t="s">
        <v>1637</v>
      </c>
      <c r="B1948" s="3" t="s">
        <v>4799</v>
      </c>
      <c r="C1948" s="3" t="s">
        <v>11858</v>
      </c>
      <c r="D1948" s="3" t="s">
        <v>8554</v>
      </c>
      <c r="E1948" s="3" t="s">
        <v>4798</v>
      </c>
      <c r="F1948" s="3" t="s">
        <v>9173</v>
      </c>
      <c r="G1948" s="3" t="s">
        <v>4800</v>
      </c>
      <c r="H1948" s="3"/>
      <c r="I1948" s="3"/>
      <c r="J1948" s="3"/>
    </row>
    <row r="1949" spans="1:10" ht="51">
      <c r="A1949" s="3" t="s">
        <v>1384</v>
      </c>
      <c r="B1949" s="3" t="s">
        <v>4804</v>
      </c>
      <c r="C1949" s="3" t="s">
        <v>4802</v>
      </c>
      <c r="D1949" s="3" t="s">
        <v>8554</v>
      </c>
      <c r="E1949" s="3" t="s">
        <v>4806</v>
      </c>
      <c r="F1949" s="3" t="s">
        <v>8597</v>
      </c>
      <c r="G1949" s="3" t="s">
        <v>35</v>
      </c>
      <c r="H1949" s="3"/>
      <c r="I1949" s="3"/>
      <c r="J1949" s="3"/>
    </row>
    <row r="1950" spans="1:10" ht="102">
      <c r="A1950" s="3" t="s">
        <v>2842</v>
      </c>
      <c r="B1950" s="3" t="s">
        <v>4817</v>
      </c>
      <c r="C1950" s="3" t="s">
        <v>4815</v>
      </c>
      <c r="D1950" s="3" t="s">
        <v>8554</v>
      </c>
      <c r="E1950" s="3" t="s">
        <v>4816</v>
      </c>
      <c r="F1950" s="3" t="s">
        <v>8625</v>
      </c>
      <c r="G1950" s="3" t="s">
        <v>35</v>
      </c>
      <c r="H1950" s="3"/>
      <c r="I1950" s="3"/>
      <c r="J1950" s="3"/>
    </row>
    <row r="1951" spans="1:10" ht="34">
      <c r="A1951" s="3" t="s">
        <v>875</v>
      </c>
      <c r="B1951" s="3" t="s">
        <v>4827</v>
      </c>
      <c r="C1951" s="3" t="s">
        <v>11862</v>
      </c>
      <c r="D1951" s="3" t="s">
        <v>8554</v>
      </c>
      <c r="E1951" s="3" t="s">
        <v>4829</v>
      </c>
      <c r="F1951" s="3" t="s">
        <v>9010</v>
      </c>
      <c r="G1951" s="3" t="s">
        <v>268</v>
      </c>
      <c r="H1951" s="3"/>
      <c r="I1951" s="3"/>
      <c r="J1951" s="3"/>
    </row>
    <row r="1952" spans="1:10" ht="153">
      <c r="A1952" s="3" t="s">
        <v>1736</v>
      </c>
      <c r="B1952" s="3" t="s">
        <v>690</v>
      </c>
      <c r="C1952" s="3" t="s">
        <v>11865</v>
      </c>
      <c r="D1952" s="3" t="s">
        <v>8554</v>
      </c>
      <c r="E1952" s="3" t="s">
        <v>4836</v>
      </c>
      <c r="F1952" s="3" t="s">
        <v>8627</v>
      </c>
      <c r="G1952" s="3" t="s">
        <v>3821</v>
      </c>
      <c r="H1952" s="3"/>
      <c r="I1952" s="3"/>
      <c r="J1952" s="3"/>
    </row>
    <row r="1953" spans="1:10" ht="85">
      <c r="A1953" s="3" t="s">
        <v>4855</v>
      </c>
      <c r="B1953" s="3" t="s">
        <v>4858</v>
      </c>
      <c r="C1953" s="3" t="s">
        <v>4856</v>
      </c>
      <c r="D1953" s="3" t="s">
        <v>8554</v>
      </c>
      <c r="E1953" s="3" t="s">
        <v>4857</v>
      </c>
      <c r="F1953" s="3" t="s">
        <v>8646</v>
      </c>
      <c r="G1953" s="3" t="s">
        <v>35</v>
      </c>
      <c r="H1953" s="3"/>
      <c r="I1953" s="3"/>
      <c r="J1953" s="3"/>
    </row>
    <row r="1954" spans="1:10" ht="51">
      <c r="A1954" s="3" t="s">
        <v>931</v>
      </c>
      <c r="B1954" s="3" t="s">
        <v>1008</v>
      </c>
      <c r="C1954" s="3" t="s">
        <v>11877</v>
      </c>
      <c r="D1954" s="3" t="s">
        <v>8554</v>
      </c>
      <c r="E1954" s="3" t="s">
        <v>4882</v>
      </c>
      <c r="F1954" s="3" t="s">
        <v>8761</v>
      </c>
      <c r="G1954" s="3" t="s">
        <v>4883</v>
      </c>
      <c r="H1954" s="3"/>
      <c r="I1954" s="3"/>
      <c r="J1954" s="3"/>
    </row>
    <row r="1955" spans="1:10" ht="51">
      <c r="A1955" s="3" t="s">
        <v>332</v>
      </c>
      <c r="B1955" s="3" t="s">
        <v>3549</v>
      </c>
      <c r="C1955" s="3" t="s">
        <v>4884</v>
      </c>
      <c r="D1955" s="3" t="s">
        <v>8554</v>
      </c>
      <c r="E1955" s="3" t="s">
        <v>4885</v>
      </c>
      <c r="F1955" s="3" t="s">
        <v>8608</v>
      </c>
      <c r="G1955" s="3" t="s">
        <v>35</v>
      </c>
      <c r="H1955" s="3"/>
      <c r="I1955" s="3"/>
      <c r="J1955" s="3"/>
    </row>
    <row r="1956" spans="1:10" ht="34">
      <c r="A1956" s="3" t="s">
        <v>3920</v>
      </c>
      <c r="B1956" s="3" t="s">
        <v>4893</v>
      </c>
      <c r="C1956" s="3" t="s">
        <v>4891</v>
      </c>
      <c r="D1956" s="3" t="s">
        <v>8554</v>
      </c>
      <c r="E1956" s="3" t="s">
        <v>4892</v>
      </c>
      <c r="F1956" s="3" t="s">
        <v>9183</v>
      </c>
      <c r="G1956" s="3" t="s">
        <v>35</v>
      </c>
      <c r="H1956" s="3"/>
      <c r="I1956" s="3"/>
      <c r="J1956" s="3"/>
    </row>
    <row r="1957" spans="1:10" ht="136">
      <c r="A1957" s="3" t="s">
        <v>3060</v>
      </c>
      <c r="B1957" s="3" t="s">
        <v>2845</v>
      </c>
      <c r="C1957" s="3" t="s">
        <v>11883</v>
      </c>
      <c r="D1957" s="3" t="s">
        <v>8554</v>
      </c>
      <c r="E1957" s="3" t="s">
        <v>4904</v>
      </c>
      <c r="F1957" s="3" t="s">
        <v>8646</v>
      </c>
      <c r="G1957" s="3" t="s">
        <v>4905</v>
      </c>
      <c r="H1957" s="3"/>
      <c r="I1957" s="3"/>
      <c r="J1957" s="3"/>
    </row>
    <row r="1958" spans="1:10" ht="34">
      <c r="A1958" s="3" t="s">
        <v>4375</v>
      </c>
      <c r="B1958" s="3" t="s">
        <v>4910</v>
      </c>
      <c r="C1958" s="3" t="s">
        <v>4908</v>
      </c>
      <c r="D1958" s="3" t="s">
        <v>8554</v>
      </c>
      <c r="E1958" s="3" t="s">
        <v>4912</v>
      </c>
      <c r="F1958" s="3" t="s">
        <v>9184</v>
      </c>
      <c r="G1958" s="3" t="s">
        <v>35</v>
      </c>
      <c r="H1958" s="3"/>
      <c r="I1958" s="3"/>
      <c r="J1958" s="3"/>
    </row>
    <row r="1959" spans="1:10" ht="85">
      <c r="A1959" s="3" t="s">
        <v>4375</v>
      </c>
      <c r="B1959" s="3" t="s">
        <v>4910</v>
      </c>
      <c r="C1959" s="3" t="s">
        <v>11885</v>
      </c>
      <c r="D1959" s="3" t="s">
        <v>8554</v>
      </c>
      <c r="E1959" s="3" t="s">
        <v>4913</v>
      </c>
      <c r="F1959" s="3" t="s">
        <v>8629</v>
      </c>
      <c r="G1959" s="3" t="s">
        <v>4911</v>
      </c>
      <c r="H1959" s="3"/>
      <c r="I1959" s="3"/>
      <c r="J1959" s="3"/>
    </row>
    <row r="1960" spans="1:10" ht="68">
      <c r="A1960" s="3" t="s">
        <v>988</v>
      </c>
      <c r="B1960" s="3" t="s">
        <v>1640</v>
      </c>
      <c r="C1960" s="3" t="s">
        <v>4925</v>
      </c>
      <c r="D1960" s="3" t="s">
        <v>8554</v>
      </c>
      <c r="E1960" s="3" t="s">
        <v>4926</v>
      </c>
      <c r="F1960" s="3" t="s">
        <v>8738</v>
      </c>
      <c r="G1960" s="3" t="s">
        <v>35</v>
      </c>
      <c r="H1960" s="3"/>
      <c r="I1960" s="3"/>
      <c r="J1960" s="3"/>
    </row>
    <row r="1961" spans="1:10" ht="51">
      <c r="A1961" s="3" t="s">
        <v>2800</v>
      </c>
      <c r="B1961" s="3" t="s">
        <v>4929</v>
      </c>
      <c r="C1961" s="3" t="s">
        <v>11887</v>
      </c>
      <c r="D1961" s="3" t="s">
        <v>8554</v>
      </c>
      <c r="E1961" s="3" t="s">
        <v>4928</v>
      </c>
      <c r="F1961" s="3" t="s">
        <v>8608</v>
      </c>
      <c r="G1961" s="3" t="s">
        <v>4930</v>
      </c>
      <c r="H1961" s="3"/>
      <c r="I1961" s="3"/>
      <c r="J1961" s="3"/>
    </row>
    <row r="1962" spans="1:10" ht="34">
      <c r="A1962" s="3" t="s">
        <v>2800</v>
      </c>
      <c r="B1962" s="3" t="s">
        <v>4929</v>
      </c>
      <c r="C1962" s="3" t="s">
        <v>4927</v>
      </c>
      <c r="D1962" s="3" t="s">
        <v>8554</v>
      </c>
      <c r="E1962" s="3" t="s">
        <v>4931</v>
      </c>
      <c r="F1962" s="3" t="s">
        <v>9187</v>
      </c>
      <c r="G1962" s="3" t="s">
        <v>35</v>
      </c>
      <c r="H1962" s="3"/>
      <c r="I1962" s="3"/>
      <c r="J1962" s="3"/>
    </row>
    <row r="1963" spans="1:10" ht="34">
      <c r="A1963" s="3" t="s">
        <v>4932</v>
      </c>
      <c r="B1963" s="3" t="s">
        <v>4934</v>
      </c>
      <c r="C1963" s="3" t="s">
        <v>4933</v>
      </c>
      <c r="D1963" s="3" t="s">
        <v>8554</v>
      </c>
      <c r="E1963" s="3" t="s">
        <v>121</v>
      </c>
      <c r="F1963" s="3" t="s">
        <v>8602</v>
      </c>
      <c r="G1963" s="3" t="s">
        <v>35</v>
      </c>
      <c r="H1963" s="3"/>
      <c r="I1963" s="3"/>
      <c r="J1963" s="3"/>
    </row>
    <row r="1964" spans="1:10" ht="34">
      <c r="A1964" s="3" t="s">
        <v>4943</v>
      </c>
      <c r="B1964" s="3" t="s">
        <v>592</v>
      </c>
      <c r="C1964" s="3" t="s">
        <v>11889</v>
      </c>
      <c r="D1964" s="3" t="s">
        <v>8554</v>
      </c>
      <c r="E1964" s="3" t="s">
        <v>4944</v>
      </c>
      <c r="F1964" s="3" t="s">
        <v>8625</v>
      </c>
      <c r="G1964" s="3" t="s">
        <v>4003</v>
      </c>
      <c r="H1964" s="3"/>
      <c r="I1964" s="3"/>
      <c r="J1964" s="3"/>
    </row>
    <row r="1965" spans="1:10" ht="51">
      <c r="A1965" s="3" t="s">
        <v>79</v>
      </c>
      <c r="B1965" s="3" t="s">
        <v>565</v>
      </c>
      <c r="C1965" s="3" t="s">
        <v>11890</v>
      </c>
      <c r="D1965" s="3" t="s">
        <v>8554</v>
      </c>
      <c r="E1965" s="3" t="s">
        <v>4946</v>
      </c>
      <c r="F1965" s="3" t="s">
        <v>8625</v>
      </c>
      <c r="G1965" s="3" t="s">
        <v>420</v>
      </c>
      <c r="H1965" s="3"/>
      <c r="I1965" s="3"/>
      <c r="J1965" s="3"/>
    </row>
    <row r="1966" spans="1:10" ht="17">
      <c r="A1966" s="3" t="s">
        <v>4957</v>
      </c>
      <c r="B1966" s="3" t="s">
        <v>4959</v>
      </c>
      <c r="C1966" s="3" t="s">
        <v>4958</v>
      </c>
      <c r="D1966" s="3" t="s">
        <v>8554</v>
      </c>
      <c r="E1966" s="3" t="s">
        <v>4960</v>
      </c>
      <c r="F1966" s="3" t="s">
        <v>8575</v>
      </c>
      <c r="G1966" s="3" t="s">
        <v>35</v>
      </c>
      <c r="H1966" s="3"/>
      <c r="I1966" s="3"/>
      <c r="J1966" s="3"/>
    </row>
    <row r="1967" spans="1:10" ht="68">
      <c r="A1967" s="3" t="s">
        <v>1538</v>
      </c>
      <c r="B1967" s="3" t="s">
        <v>4972</v>
      </c>
      <c r="C1967" s="3" t="s">
        <v>4970</v>
      </c>
      <c r="D1967" s="3" t="s">
        <v>8554</v>
      </c>
      <c r="E1967" s="3" t="s">
        <v>4971</v>
      </c>
      <c r="F1967" s="3" t="s">
        <v>9188</v>
      </c>
      <c r="G1967" s="3" t="s">
        <v>35</v>
      </c>
      <c r="H1967" s="3"/>
      <c r="I1967" s="3"/>
      <c r="J1967" s="3"/>
    </row>
    <row r="1968" spans="1:10" ht="68">
      <c r="A1968" s="3" t="s">
        <v>1744</v>
      </c>
      <c r="B1968" s="3" t="s">
        <v>4975</v>
      </c>
      <c r="C1968" s="3" t="s">
        <v>4973</v>
      </c>
      <c r="D1968" s="3" t="s">
        <v>8554</v>
      </c>
      <c r="E1968" s="3" t="s">
        <v>4974</v>
      </c>
      <c r="F1968" s="3" t="s">
        <v>8610</v>
      </c>
      <c r="G1968" s="3" t="s">
        <v>35</v>
      </c>
      <c r="H1968" s="3"/>
      <c r="I1968" s="3"/>
      <c r="J1968" s="3"/>
    </row>
    <row r="1969" spans="1:10" ht="102">
      <c r="A1969" s="3" t="s">
        <v>1744</v>
      </c>
      <c r="B1969" s="3" t="s">
        <v>4975</v>
      </c>
      <c r="C1969" s="3" t="s">
        <v>11895</v>
      </c>
      <c r="D1969" s="3" t="s">
        <v>8554</v>
      </c>
      <c r="E1969" s="3" t="s">
        <v>4976</v>
      </c>
      <c r="F1969" s="3" t="s">
        <v>8625</v>
      </c>
      <c r="G1969" s="3" t="s">
        <v>146</v>
      </c>
      <c r="H1969" s="3"/>
      <c r="I1969" s="3"/>
      <c r="J1969" s="3"/>
    </row>
    <row r="1970" spans="1:10" ht="102">
      <c r="A1970" s="3" t="s">
        <v>878</v>
      </c>
      <c r="B1970" s="3" t="s">
        <v>4989</v>
      </c>
      <c r="C1970" s="3" t="s">
        <v>4987</v>
      </c>
      <c r="D1970" s="3" t="s">
        <v>8554</v>
      </c>
      <c r="E1970" s="3" t="s">
        <v>4988</v>
      </c>
      <c r="F1970" s="3" t="s">
        <v>8608</v>
      </c>
      <c r="G1970" s="3" t="s">
        <v>35</v>
      </c>
      <c r="H1970" s="3"/>
      <c r="I1970" s="3"/>
      <c r="J1970" s="3"/>
    </row>
    <row r="1971" spans="1:10" ht="85">
      <c r="A1971" s="3" t="s">
        <v>264</v>
      </c>
      <c r="B1971" s="3" t="s">
        <v>5021</v>
      </c>
      <c r="C1971" s="3" t="s">
        <v>11902</v>
      </c>
      <c r="D1971" s="3" t="s">
        <v>8554</v>
      </c>
      <c r="E1971" s="3" t="s">
        <v>5020</v>
      </c>
      <c r="F1971" s="3" t="s">
        <v>8627</v>
      </c>
      <c r="G1971" s="3" t="s">
        <v>5022</v>
      </c>
      <c r="H1971" s="3"/>
      <c r="I1971" s="3"/>
      <c r="J1971" s="3"/>
    </row>
    <row r="1972" spans="1:10" ht="34">
      <c r="A1972" s="3" t="s">
        <v>1305</v>
      </c>
      <c r="B1972" s="3" t="s">
        <v>525</v>
      </c>
      <c r="C1972" s="3" t="s">
        <v>5049</v>
      </c>
      <c r="D1972" s="3" t="s">
        <v>8554</v>
      </c>
      <c r="E1972" s="3" t="s">
        <v>5050</v>
      </c>
      <c r="F1972" s="3" t="s">
        <v>8575</v>
      </c>
      <c r="G1972" s="3" t="s">
        <v>35</v>
      </c>
      <c r="H1972" s="3"/>
      <c r="I1972" s="3"/>
      <c r="J1972" s="3"/>
    </row>
    <row r="1973" spans="1:10" ht="34">
      <c r="A1973" s="3" t="s">
        <v>3944</v>
      </c>
      <c r="B1973" s="3" t="s">
        <v>5058</v>
      </c>
      <c r="C1973" s="3" t="s">
        <v>5056</v>
      </c>
      <c r="D1973" s="3" t="s">
        <v>8554</v>
      </c>
      <c r="E1973" s="3" t="s">
        <v>5057</v>
      </c>
      <c r="F1973" s="3" t="s">
        <v>8608</v>
      </c>
      <c r="G1973" s="3" t="s">
        <v>35</v>
      </c>
      <c r="H1973" s="3"/>
      <c r="I1973" s="3"/>
      <c r="J1973" s="3"/>
    </row>
    <row r="1974" spans="1:10" ht="34">
      <c r="A1974" s="3" t="s">
        <v>2065</v>
      </c>
      <c r="B1974" s="3" t="s">
        <v>5065</v>
      </c>
      <c r="C1974" s="3" t="s">
        <v>5063</v>
      </c>
      <c r="D1974" s="3" t="s">
        <v>8554</v>
      </c>
      <c r="E1974" s="3" t="s">
        <v>5064</v>
      </c>
      <c r="F1974" s="3" t="s">
        <v>9198</v>
      </c>
      <c r="G1974" s="3" t="s">
        <v>35</v>
      </c>
      <c r="H1974" s="3"/>
      <c r="I1974" s="3"/>
      <c r="J1974" s="3"/>
    </row>
    <row r="1975" spans="1:10" ht="68">
      <c r="A1975" s="3" t="s">
        <v>3928</v>
      </c>
      <c r="B1975" s="3" t="s">
        <v>5073</v>
      </c>
      <c r="C1975" s="3" t="s">
        <v>5071</v>
      </c>
      <c r="D1975" s="3" t="s">
        <v>8554</v>
      </c>
      <c r="E1975" s="3" t="s">
        <v>5072</v>
      </c>
      <c r="F1975" s="3" t="s">
        <v>9199</v>
      </c>
      <c r="G1975" s="3" t="s">
        <v>35</v>
      </c>
      <c r="H1975" s="3"/>
      <c r="I1975" s="3"/>
      <c r="J1975" s="3"/>
    </row>
    <row r="1976" spans="1:10" ht="119">
      <c r="A1976" s="3" t="s">
        <v>5077</v>
      </c>
      <c r="B1976" s="3" t="s">
        <v>5080</v>
      </c>
      <c r="C1976" s="3" t="s">
        <v>5078</v>
      </c>
      <c r="D1976" s="3" t="s">
        <v>8554</v>
      </c>
      <c r="E1976" s="3" t="s">
        <v>5079</v>
      </c>
      <c r="F1976" s="3" t="s">
        <v>8625</v>
      </c>
      <c r="G1976" s="3" t="s">
        <v>35</v>
      </c>
      <c r="H1976" s="3"/>
      <c r="I1976" s="3"/>
      <c r="J1976" s="3"/>
    </row>
    <row r="1977" spans="1:10" ht="85">
      <c r="A1977" s="3" t="s">
        <v>270</v>
      </c>
      <c r="B1977" s="3" t="s">
        <v>5106</v>
      </c>
      <c r="C1977" s="3" t="s">
        <v>5104</v>
      </c>
      <c r="D1977" s="3" t="s">
        <v>8554</v>
      </c>
      <c r="E1977" s="3" t="s">
        <v>5105</v>
      </c>
      <c r="F1977" s="3" t="s">
        <v>9203</v>
      </c>
      <c r="G1977" s="3" t="s">
        <v>35</v>
      </c>
      <c r="H1977" s="3"/>
      <c r="I1977" s="3"/>
      <c r="J1977" s="3"/>
    </row>
    <row r="1978" spans="1:10" ht="51">
      <c r="A1978" s="3" t="s">
        <v>4014</v>
      </c>
      <c r="B1978" s="3" t="s">
        <v>5127</v>
      </c>
      <c r="C1978" s="3" t="s">
        <v>5125</v>
      </c>
      <c r="D1978" s="3" t="s">
        <v>8554</v>
      </c>
      <c r="E1978" s="3" t="s">
        <v>5126</v>
      </c>
      <c r="F1978" s="3" t="s">
        <v>9205</v>
      </c>
      <c r="G1978" s="3" t="s">
        <v>35</v>
      </c>
      <c r="H1978" s="3"/>
      <c r="I1978" s="3"/>
      <c r="J1978" s="3"/>
    </row>
    <row r="1979" spans="1:10" ht="34">
      <c r="A1979" s="3" t="s">
        <v>1400</v>
      </c>
      <c r="B1979" s="3" t="s">
        <v>5131</v>
      </c>
      <c r="C1979" s="3" t="s">
        <v>5129</v>
      </c>
      <c r="D1979" s="3" t="s">
        <v>8554</v>
      </c>
      <c r="E1979" s="3" t="s">
        <v>5130</v>
      </c>
      <c r="F1979" s="3" t="s">
        <v>8846</v>
      </c>
      <c r="G1979" s="3" t="s">
        <v>35</v>
      </c>
      <c r="H1979" s="3"/>
      <c r="I1979" s="3"/>
      <c r="J1979" s="3"/>
    </row>
    <row r="1980" spans="1:10" ht="85">
      <c r="A1980" s="3" t="s">
        <v>1906</v>
      </c>
      <c r="B1980" s="3" t="s">
        <v>5134</v>
      </c>
      <c r="C1980" s="3" t="s">
        <v>11913</v>
      </c>
      <c r="D1980" s="3" t="s">
        <v>8554</v>
      </c>
      <c r="E1980" s="3" t="s">
        <v>5133</v>
      </c>
      <c r="F1980" s="3" t="s">
        <v>9206</v>
      </c>
      <c r="G1980" s="3" t="s">
        <v>425</v>
      </c>
      <c r="H1980" s="3"/>
      <c r="I1980" s="3"/>
      <c r="J1980" s="3"/>
    </row>
    <row r="1981" spans="1:10" ht="51">
      <c r="A1981" s="3" t="s">
        <v>1499</v>
      </c>
      <c r="B1981" s="3" t="s">
        <v>1640</v>
      </c>
      <c r="C1981" s="3" t="s">
        <v>11915</v>
      </c>
      <c r="D1981" s="3" t="s">
        <v>8554</v>
      </c>
      <c r="E1981" s="3" t="s">
        <v>5144</v>
      </c>
      <c r="F1981" s="3" t="s">
        <v>8738</v>
      </c>
      <c r="G1981" s="3" t="s">
        <v>5145</v>
      </c>
      <c r="H1981" s="3"/>
      <c r="I1981" s="3"/>
      <c r="J1981" s="3"/>
    </row>
    <row r="1982" spans="1:10" ht="34">
      <c r="A1982" s="3" t="s">
        <v>3758</v>
      </c>
      <c r="B1982" s="3" t="s">
        <v>5147</v>
      </c>
      <c r="C1982" s="3" t="s">
        <v>5146</v>
      </c>
      <c r="D1982" s="3" t="s">
        <v>8554</v>
      </c>
      <c r="E1982" s="3" t="s">
        <v>5148</v>
      </c>
      <c r="F1982" s="3" t="s">
        <v>9209</v>
      </c>
      <c r="G1982" s="3" t="s">
        <v>35</v>
      </c>
      <c r="H1982" s="3"/>
      <c r="I1982" s="3"/>
      <c r="J1982" s="3"/>
    </row>
    <row r="1983" spans="1:10" ht="34">
      <c r="A1983" s="3" t="s">
        <v>2795</v>
      </c>
      <c r="B1983" s="3" t="s">
        <v>5151</v>
      </c>
      <c r="C1983" s="3" t="s">
        <v>5149</v>
      </c>
      <c r="D1983" s="3" t="s">
        <v>8554</v>
      </c>
      <c r="E1983" s="3" t="s">
        <v>5150</v>
      </c>
      <c r="F1983" s="3" t="s">
        <v>8597</v>
      </c>
      <c r="G1983" s="3" t="s">
        <v>35</v>
      </c>
      <c r="H1983" s="3"/>
      <c r="I1983" s="3"/>
      <c r="J1983" s="3"/>
    </row>
    <row r="1984" spans="1:10" ht="34">
      <c r="A1984" s="3" t="s">
        <v>2795</v>
      </c>
      <c r="B1984" s="3" t="s">
        <v>5151</v>
      </c>
      <c r="C1984" s="3" t="s">
        <v>5149</v>
      </c>
      <c r="D1984" s="3" t="s">
        <v>8554</v>
      </c>
      <c r="E1984" s="3" t="s">
        <v>5152</v>
      </c>
      <c r="F1984" s="3" t="s">
        <v>8573</v>
      </c>
      <c r="G1984" s="3" t="s">
        <v>35</v>
      </c>
      <c r="H1984" s="3"/>
      <c r="I1984" s="3"/>
      <c r="J1984" s="3"/>
    </row>
    <row r="1985" spans="1:10" ht="85">
      <c r="A1985" s="3" t="s">
        <v>4034</v>
      </c>
      <c r="B1985" s="3" t="s">
        <v>592</v>
      </c>
      <c r="C1985" s="3" t="s">
        <v>5164</v>
      </c>
      <c r="D1985" s="3" t="s">
        <v>8554</v>
      </c>
      <c r="E1985" s="3" t="s">
        <v>5165</v>
      </c>
      <c r="F1985" s="3" t="s">
        <v>8625</v>
      </c>
      <c r="G1985" s="3" t="s">
        <v>35</v>
      </c>
      <c r="H1985" s="3"/>
      <c r="I1985" s="3"/>
      <c r="J1985" s="3"/>
    </row>
    <row r="1986" spans="1:10" ht="85">
      <c r="A1986" s="3" t="s">
        <v>2121</v>
      </c>
      <c r="B1986" s="3" t="s">
        <v>565</v>
      </c>
      <c r="C1986" s="3" t="s">
        <v>11921</v>
      </c>
      <c r="D1986" s="3" t="s">
        <v>8554</v>
      </c>
      <c r="E1986" s="3" t="s">
        <v>5183</v>
      </c>
      <c r="F1986" s="3" t="s">
        <v>8625</v>
      </c>
      <c r="G1986" s="3" t="s">
        <v>5184</v>
      </c>
      <c r="H1986" s="3"/>
      <c r="I1986" s="3"/>
      <c r="J1986" s="3"/>
    </row>
    <row r="1987" spans="1:10" ht="51">
      <c r="A1987" s="3" t="s">
        <v>5191</v>
      </c>
      <c r="B1987" s="3" t="s">
        <v>5194</v>
      </c>
      <c r="C1987" s="3" t="s">
        <v>5192</v>
      </c>
      <c r="D1987" s="3" t="s">
        <v>8554</v>
      </c>
      <c r="E1987" s="3" t="s">
        <v>5195</v>
      </c>
      <c r="F1987" s="3" t="s">
        <v>8740</v>
      </c>
      <c r="G1987" s="3" t="s">
        <v>35</v>
      </c>
      <c r="H1987" s="3"/>
      <c r="I1987" s="3"/>
      <c r="J1987" s="3"/>
    </row>
    <row r="1988" spans="1:10" ht="51">
      <c r="A1988" s="3" t="s">
        <v>5191</v>
      </c>
      <c r="B1988" s="3" t="s">
        <v>5194</v>
      </c>
      <c r="C1988" s="3" t="s">
        <v>5192</v>
      </c>
      <c r="D1988" s="3" t="s">
        <v>8554</v>
      </c>
      <c r="E1988" s="3" t="s">
        <v>5193</v>
      </c>
      <c r="F1988" s="3" t="s">
        <v>8884</v>
      </c>
      <c r="G1988" s="3" t="s">
        <v>35</v>
      </c>
      <c r="H1988" s="3"/>
      <c r="I1988" s="3"/>
      <c r="J1988" s="3"/>
    </row>
    <row r="1989" spans="1:10" ht="34">
      <c r="A1989" s="3" t="s">
        <v>58</v>
      </c>
      <c r="B1989" s="3" t="s">
        <v>5205</v>
      </c>
      <c r="C1989" s="3" t="s">
        <v>5204</v>
      </c>
      <c r="D1989" s="3" t="s">
        <v>8554</v>
      </c>
      <c r="E1989" s="3" t="s">
        <v>5206</v>
      </c>
      <c r="F1989" s="3" t="s">
        <v>9214</v>
      </c>
      <c r="G1989" s="3" t="s">
        <v>35</v>
      </c>
      <c r="H1989" s="3"/>
      <c r="I1989" s="3"/>
      <c r="J1989" s="3"/>
    </row>
    <row r="1990" spans="1:10" ht="68">
      <c r="A1990" s="3" t="s">
        <v>1741</v>
      </c>
      <c r="B1990" s="3" t="s">
        <v>1159</v>
      </c>
      <c r="C1990" s="3" t="s">
        <v>5216</v>
      </c>
      <c r="D1990" s="3" t="s">
        <v>8554</v>
      </c>
      <c r="E1990" s="3" t="s">
        <v>5217</v>
      </c>
      <c r="F1990" s="3" t="s">
        <v>8782</v>
      </c>
      <c r="G1990" s="3" t="s">
        <v>35</v>
      </c>
      <c r="H1990" s="3"/>
      <c r="I1990" s="3"/>
      <c r="J1990" s="3"/>
    </row>
    <row r="1991" spans="1:10" ht="51">
      <c r="A1991" s="3" t="s">
        <v>192</v>
      </c>
      <c r="B1991" s="3" t="s">
        <v>718</v>
      </c>
      <c r="C1991" s="3" t="s">
        <v>5218</v>
      </c>
      <c r="D1991" s="3" t="s">
        <v>8554</v>
      </c>
      <c r="E1991" s="3" t="s">
        <v>5219</v>
      </c>
      <c r="F1991" s="3" t="s">
        <v>8577</v>
      </c>
      <c r="G1991" s="3" t="s">
        <v>35</v>
      </c>
      <c r="H1991" s="3"/>
      <c r="I1991" s="3"/>
      <c r="J1991" s="3"/>
    </row>
    <row r="1992" spans="1:10" ht="34">
      <c r="A1992" s="3" t="s">
        <v>3105</v>
      </c>
      <c r="B1992" s="3" t="s">
        <v>5221</v>
      </c>
      <c r="C1992" s="3" t="s">
        <v>11924</v>
      </c>
      <c r="D1992" s="3" t="s">
        <v>8554</v>
      </c>
      <c r="E1992" s="3" t="s">
        <v>5220</v>
      </c>
      <c r="F1992" s="3" t="s">
        <v>8610</v>
      </c>
      <c r="G1992" s="3" t="s">
        <v>1922</v>
      </c>
      <c r="H1992" s="3"/>
      <c r="I1992" s="3"/>
      <c r="J1992" s="3"/>
    </row>
    <row r="1993" spans="1:10" ht="34">
      <c r="A1993" s="3" t="s">
        <v>3105</v>
      </c>
      <c r="B1993" s="3" t="s">
        <v>5221</v>
      </c>
      <c r="C1993" s="3" t="s">
        <v>11924</v>
      </c>
      <c r="D1993" s="3" t="s">
        <v>8554</v>
      </c>
      <c r="E1993" s="3" t="s">
        <v>5222</v>
      </c>
      <c r="F1993" s="3" t="s">
        <v>9215</v>
      </c>
      <c r="G1993" s="3" t="s">
        <v>1922</v>
      </c>
      <c r="H1993" s="3"/>
      <c r="I1993" s="3"/>
      <c r="J1993" s="3"/>
    </row>
    <row r="1994" spans="1:10" ht="34">
      <c r="A1994" s="3" t="s">
        <v>3105</v>
      </c>
      <c r="B1994" s="3" t="s">
        <v>5221</v>
      </c>
      <c r="C1994" s="3" t="s">
        <v>11924</v>
      </c>
      <c r="D1994" s="3" t="s">
        <v>8554</v>
      </c>
      <c r="E1994" s="3" t="s">
        <v>5222</v>
      </c>
      <c r="F1994" s="3" t="s">
        <v>9216</v>
      </c>
      <c r="G1994" s="3" t="s">
        <v>1922</v>
      </c>
      <c r="H1994" s="3"/>
      <c r="I1994" s="3"/>
      <c r="J1994" s="3"/>
    </row>
    <row r="1995" spans="1:10" ht="51">
      <c r="A1995" s="3" t="s">
        <v>3105</v>
      </c>
      <c r="B1995" s="3" t="s">
        <v>5221</v>
      </c>
      <c r="C1995" s="3" t="s">
        <v>12415</v>
      </c>
      <c r="D1995" s="3" t="s">
        <v>8554</v>
      </c>
      <c r="E1995" s="3" t="s">
        <v>5223</v>
      </c>
      <c r="F1995" s="3" t="s">
        <v>8629</v>
      </c>
      <c r="G1995" s="3" t="s">
        <v>9569</v>
      </c>
      <c r="H1995" s="3"/>
      <c r="I1995" s="3"/>
      <c r="J1995" s="3"/>
    </row>
    <row r="1996" spans="1:10" ht="102">
      <c r="A1996" s="3" t="s">
        <v>3928</v>
      </c>
      <c r="B1996" s="3" t="s">
        <v>5231</v>
      </c>
      <c r="C1996" s="3" t="s">
        <v>11925</v>
      </c>
      <c r="D1996" s="3" t="s">
        <v>8554</v>
      </c>
      <c r="E1996" s="3" t="s">
        <v>5233</v>
      </c>
      <c r="F1996" s="3" t="s">
        <v>9217</v>
      </c>
      <c r="G1996" s="3" t="s">
        <v>5232</v>
      </c>
      <c r="H1996" s="3"/>
      <c r="I1996" s="3"/>
      <c r="J1996" s="3"/>
    </row>
    <row r="1997" spans="1:10" ht="51">
      <c r="A1997" s="3" t="s">
        <v>703</v>
      </c>
      <c r="B1997" s="3" t="s">
        <v>5236</v>
      </c>
      <c r="C1997" s="3" t="s">
        <v>5234</v>
      </c>
      <c r="D1997" s="3" t="s">
        <v>8554</v>
      </c>
      <c r="E1997" s="3" t="s">
        <v>5237</v>
      </c>
      <c r="F1997" s="3" t="s">
        <v>8597</v>
      </c>
      <c r="G1997" s="3" t="s">
        <v>35</v>
      </c>
      <c r="H1997" s="3"/>
      <c r="I1997" s="3"/>
      <c r="J1997" s="3"/>
    </row>
    <row r="1998" spans="1:10" ht="102">
      <c r="A1998" s="3" t="s">
        <v>1744</v>
      </c>
      <c r="B1998" s="3" t="s">
        <v>4858</v>
      </c>
      <c r="C1998" s="3" t="s">
        <v>11927</v>
      </c>
      <c r="D1998" s="3" t="s">
        <v>8554</v>
      </c>
      <c r="E1998" s="3" t="s">
        <v>5242</v>
      </c>
      <c r="F1998" s="3" t="s">
        <v>8646</v>
      </c>
      <c r="G1998" s="3" t="s">
        <v>5243</v>
      </c>
      <c r="H1998" s="3"/>
      <c r="I1998" s="3"/>
      <c r="J1998" s="3"/>
    </row>
    <row r="1999" spans="1:10" ht="51">
      <c r="A1999" s="3" t="s">
        <v>1830</v>
      </c>
      <c r="B1999" s="3" t="s">
        <v>5251</v>
      </c>
      <c r="C1999" s="3" t="s">
        <v>11930</v>
      </c>
      <c r="D1999" s="3" t="s">
        <v>8554</v>
      </c>
      <c r="E1999" s="3" t="s">
        <v>5252</v>
      </c>
      <c r="F1999" s="3" t="s">
        <v>8625</v>
      </c>
      <c r="G1999" s="3" t="s">
        <v>630</v>
      </c>
      <c r="H1999" s="3"/>
      <c r="I1999" s="3"/>
      <c r="J1999" s="3"/>
    </row>
    <row r="2000" spans="1:10" ht="51">
      <c r="A2000" s="3" t="s">
        <v>1830</v>
      </c>
      <c r="B2000" s="3" t="s">
        <v>5251</v>
      </c>
      <c r="C2000" s="3" t="s">
        <v>5250</v>
      </c>
      <c r="D2000" s="3" t="s">
        <v>8554</v>
      </c>
      <c r="E2000" s="3" t="s">
        <v>5253</v>
      </c>
      <c r="F2000" s="3" t="s">
        <v>8966</v>
      </c>
      <c r="G2000" s="3" t="s">
        <v>35</v>
      </c>
      <c r="H2000" s="3"/>
      <c r="I2000" s="3"/>
      <c r="J2000" s="3"/>
    </row>
    <row r="2001" spans="1:10" ht="34">
      <c r="A2001" s="3" t="s">
        <v>1516</v>
      </c>
      <c r="B2001" s="3" t="s">
        <v>5273</v>
      </c>
      <c r="C2001" s="3" t="s">
        <v>5272</v>
      </c>
      <c r="D2001" s="3" t="s">
        <v>8554</v>
      </c>
      <c r="E2001" s="3" t="s">
        <v>121</v>
      </c>
      <c r="F2001" s="3" t="s">
        <v>8602</v>
      </c>
      <c r="G2001" s="3" t="s">
        <v>35</v>
      </c>
      <c r="H2001" s="3"/>
      <c r="I2001" s="3"/>
      <c r="J2001" s="3"/>
    </row>
    <row r="2002" spans="1:10" ht="51">
      <c r="A2002" s="3" t="s">
        <v>1516</v>
      </c>
      <c r="B2002" s="3" t="s">
        <v>5273</v>
      </c>
      <c r="C2002" s="3" t="s">
        <v>11933</v>
      </c>
      <c r="D2002" s="3" t="s">
        <v>8554</v>
      </c>
      <c r="E2002" s="3" t="s">
        <v>5274</v>
      </c>
      <c r="F2002" s="3" t="s">
        <v>8646</v>
      </c>
      <c r="G2002" s="3" t="s">
        <v>420</v>
      </c>
      <c r="H2002" s="3"/>
      <c r="I2002" s="3"/>
      <c r="J2002" s="3"/>
    </row>
    <row r="2003" spans="1:10" ht="34">
      <c r="A2003" s="3" t="s">
        <v>190</v>
      </c>
      <c r="B2003" s="3" t="s">
        <v>5279</v>
      </c>
      <c r="C2003" s="3" t="s">
        <v>5277</v>
      </c>
      <c r="D2003" s="3" t="s">
        <v>8554</v>
      </c>
      <c r="E2003" s="3" t="s">
        <v>5278</v>
      </c>
      <c r="F2003" s="3" t="s">
        <v>9224</v>
      </c>
      <c r="G2003" s="3" t="s">
        <v>35</v>
      </c>
      <c r="H2003" s="3"/>
      <c r="I2003" s="3"/>
      <c r="J2003" s="3"/>
    </row>
    <row r="2004" spans="1:10" ht="68">
      <c r="A2004" s="3" t="s">
        <v>190</v>
      </c>
      <c r="B2004" s="3" t="s">
        <v>5279</v>
      </c>
      <c r="C2004" s="3" t="s">
        <v>11934</v>
      </c>
      <c r="D2004" s="3" t="s">
        <v>8554</v>
      </c>
      <c r="E2004" s="3" t="s">
        <v>5280</v>
      </c>
      <c r="F2004" s="3" t="s">
        <v>8627</v>
      </c>
      <c r="G2004" s="3" t="s">
        <v>1378</v>
      </c>
      <c r="H2004" s="3"/>
      <c r="I2004" s="3"/>
      <c r="J2004" s="3"/>
    </row>
    <row r="2005" spans="1:10" ht="51">
      <c r="A2005" s="3" t="s">
        <v>1345</v>
      </c>
      <c r="B2005" s="3" t="s">
        <v>5285</v>
      </c>
      <c r="C2005" s="3" t="s">
        <v>5284</v>
      </c>
      <c r="D2005" s="3" t="s">
        <v>8554</v>
      </c>
      <c r="E2005" s="3" t="s">
        <v>5286</v>
      </c>
      <c r="F2005" s="3" t="s">
        <v>9225</v>
      </c>
      <c r="G2005" s="3" t="s">
        <v>35</v>
      </c>
      <c r="H2005" s="3"/>
      <c r="I2005" s="3"/>
      <c r="J2005" s="3"/>
    </row>
    <row r="2006" spans="1:10" ht="51">
      <c r="A2006" s="3" t="s">
        <v>499</v>
      </c>
      <c r="B2006" s="3" t="s">
        <v>5310</v>
      </c>
      <c r="C2006" s="3" t="s">
        <v>5309</v>
      </c>
      <c r="D2006" s="3" t="s">
        <v>8554</v>
      </c>
      <c r="E2006" s="3" t="s">
        <v>5311</v>
      </c>
      <c r="F2006" s="3" t="s">
        <v>9229</v>
      </c>
      <c r="G2006" s="3" t="s">
        <v>35</v>
      </c>
      <c r="H2006" s="3"/>
      <c r="I2006" s="3"/>
      <c r="J2006" s="3"/>
    </row>
    <row r="2007" spans="1:10" ht="51">
      <c r="A2007" s="3" t="s">
        <v>499</v>
      </c>
      <c r="B2007" s="3" t="s">
        <v>5310</v>
      </c>
      <c r="C2007" s="3" t="s">
        <v>5309</v>
      </c>
      <c r="D2007" s="3" t="s">
        <v>8554</v>
      </c>
      <c r="E2007" s="3" t="s">
        <v>5312</v>
      </c>
      <c r="F2007" s="3" t="s">
        <v>8597</v>
      </c>
      <c r="G2007" s="3" t="s">
        <v>502</v>
      </c>
      <c r="H2007" s="3"/>
      <c r="I2007" s="3"/>
      <c r="J2007" s="3"/>
    </row>
    <row r="2008" spans="1:10" ht="51">
      <c r="A2008" s="3" t="s">
        <v>336</v>
      </c>
      <c r="B2008" s="3" t="s">
        <v>5318</v>
      </c>
      <c r="C2008" s="3" t="s">
        <v>5316</v>
      </c>
      <c r="D2008" s="3" t="s">
        <v>8554</v>
      </c>
      <c r="E2008" s="3" t="s">
        <v>5319</v>
      </c>
      <c r="F2008" s="3" t="s">
        <v>8738</v>
      </c>
      <c r="G2008" s="3" t="s">
        <v>35</v>
      </c>
      <c r="H2008" s="3"/>
      <c r="I2008" s="3"/>
      <c r="J2008" s="3"/>
    </row>
    <row r="2009" spans="1:10" ht="34">
      <c r="A2009" s="3" t="s">
        <v>550</v>
      </c>
      <c r="B2009" s="3" t="s">
        <v>5321</v>
      </c>
      <c r="C2009" s="3" t="s">
        <v>5320</v>
      </c>
      <c r="D2009" s="3" t="s">
        <v>8554</v>
      </c>
      <c r="E2009" s="3" t="s">
        <v>5322</v>
      </c>
      <c r="F2009" s="3" t="s">
        <v>9232</v>
      </c>
      <c r="G2009" s="3" t="s">
        <v>35</v>
      </c>
      <c r="H2009" s="3"/>
      <c r="I2009" s="3"/>
      <c r="J2009" s="3"/>
    </row>
    <row r="2010" spans="1:10" ht="51">
      <c r="A2010" s="3" t="s">
        <v>2448</v>
      </c>
      <c r="B2010" s="3" t="s">
        <v>654</v>
      </c>
      <c r="C2010" s="3" t="s">
        <v>5327</v>
      </c>
      <c r="D2010" s="3" t="s">
        <v>8554</v>
      </c>
      <c r="E2010" s="3" t="s">
        <v>121</v>
      </c>
      <c r="F2010" s="3" t="s">
        <v>8602</v>
      </c>
      <c r="G2010" s="3" t="s">
        <v>35</v>
      </c>
      <c r="H2010" s="3"/>
      <c r="I2010" s="3"/>
      <c r="J2010" s="3"/>
    </row>
    <row r="2011" spans="1:10" ht="85">
      <c r="A2011" s="3" t="s">
        <v>3880</v>
      </c>
      <c r="B2011" s="3" t="s">
        <v>5330</v>
      </c>
      <c r="C2011" s="3" t="s">
        <v>11939</v>
      </c>
      <c r="D2011" s="3" t="s">
        <v>8554</v>
      </c>
      <c r="E2011" s="3" t="s">
        <v>5332</v>
      </c>
      <c r="F2011" s="3" t="s">
        <v>8577</v>
      </c>
      <c r="G2011" s="3" t="s">
        <v>5331</v>
      </c>
      <c r="H2011" s="3"/>
      <c r="I2011" s="3"/>
      <c r="J2011" s="3"/>
    </row>
    <row r="2012" spans="1:10" ht="51">
      <c r="A2012" s="3" t="s">
        <v>3880</v>
      </c>
      <c r="B2012" s="3" t="s">
        <v>5330</v>
      </c>
      <c r="C2012" s="3" t="s">
        <v>5329</v>
      </c>
      <c r="D2012" s="3" t="s">
        <v>8554</v>
      </c>
      <c r="E2012" s="3" t="s">
        <v>5333</v>
      </c>
      <c r="F2012" s="3" t="s">
        <v>8629</v>
      </c>
      <c r="G2012" s="3" t="s">
        <v>9572</v>
      </c>
      <c r="H2012" s="3"/>
      <c r="I2012" s="3"/>
      <c r="J2012" s="3"/>
    </row>
    <row r="2013" spans="1:10" ht="68">
      <c r="A2013" s="3" t="s">
        <v>1744</v>
      </c>
      <c r="B2013" s="3" t="s">
        <v>5336</v>
      </c>
      <c r="C2013" s="3" t="s">
        <v>11940</v>
      </c>
      <c r="D2013" s="3" t="s">
        <v>8554</v>
      </c>
      <c r="E2013" s="3" t="s">
        <v>5335</v>
      </c>
      <c r="F2013" s="3" t="s">
        <v>8700</v>
      </c>
      <c r="G2013" s="3" t="s">
        <v>5337</v>
      </c>
      <c r="H2013" s="3"/>
      <c r="I2013" s="3"/>
      <c r="J2013" s="3"/>
    </row>
    <row r="2014" spans="1:10" ht="119">
      <c r="A2014" s="3" t="s">
        <v>2569</v>
      </c>
      <c r="B2014" s="3" t="s">
        <v>592</v>
      </c>
      <c r="C2014" s="3" t="s">
        <v>11942</v>
      </c>
      <c r="D2014" s="3" t="s">
        <v>8554</v>
      </c>
      <c r="E2014" s="3" t="s">
        <v>5344</v>
      </c>
      <c r="F2014" s="3" t="s">
        <v>8625</v>
      </c>
      <c r="G2014" s="3" t="s">
        <v>5345</v>
      </c>
      <c r="H2014" s="3"/>
      <c r="I2014" s="3"/>
      <c r="J2014" s="3"/>
    </row>
    <row r="2015" spans="1:10" ht="68">
      <c r="A2015" s="3" t="s">
        <v>2137</v>
      </c>
      <c r="B2015" s="3" t="s">
        <v>5349</v>
      </c>
      <c r="C2015" s="3" t="s">
        <v>5347</v>
      </c>
      <c r="D2015" s="3" t="s">
        <v>8554</v>
      </c>
      <c r="E2015" s="3" t="s">
        <v>5348</v>
      </c>
      <c r="F2015" s="3" t="s">
        <v>8646</v>
      </c>
      <c r="G2015" s="3" t="s">
        <v>35</v>
      </c>
      <c r="H2015" s="3"/>
      <c r="I2015" s="3"/>
      <c r="J2015" s="3"/>
    </row>
    <row r="2016" spans="1:10" ht="51">
      <c r="A2016" s="3" t="s">
        <v>325</v>
      </c>
      <c r="B2016" s="3" t="s">
        <v>5361</v>
      </c>
      <c r="C2016" s="3" t="s">
        <v>5359</v>
      </c>
      <c r="D2016" s="3" t="s">
        <v>8554</v>
      </c>
      <c r="E2016" s="3" t="s">
        <v>5360</v>
      </c>
      <c r="F2016" s="3" t="s">
        <v>9235</v>
      </c>
      <c r="G2016" s="3" t="s">
        <v>35</v>
      </c>
      <c r="H2016" s="3"/>
      <c r="I2016" s="3"/>
      <c r="J2016" s="3"/>
    </row>
    <row r="2017" spans="1:10" ht="102">
      <c r="A2017" s="3" t="s">
        <v>325</v>
      </c>
      <c r="B2017" s="3" t="s">
        <v>5361</v>
      </c>
      <c r="C2017" s="3" t="s">
        <v>5359</v>
      </c>
      <c r="D2017" s="3" t="s">
        <v>8554</v>
      </c>
      <c r="E2017" s="3" t="s">
        <v>5362</v>
      </c>
      <c r="F2017" s="3" t="s">
        <v>8738</v>
      </c>
      <c r="G2017" s="3" t="s">
        <v>35</v>
      </c>
      <c r="H2017" s="3"/>
      <c r="I2017" s="3"/>
      <c r="J2017" s="3"/>
    </row>
    <row r="2018" spans="1:10" ht="68">
      <c r="A2018" s="3" t="s">
        <v>4782</v>
      </c>
      <c r="B2018" s="3" t="s">
        <v>5364</v>
      </c>
      <c r="C2018" s="3" t="s">
        <v>11943</v>
      </c>
      <c r="D2018" s="3" t="s">
        <v>8554</v>
      </c>
      <c r="E2018" s="3" t="s">
        <v>5366</v>
      </c>
      <c r="F2018" s="3" t="s">
        <v>9236</v>
      </c>
      <c r="G2018" s="3" t="s">
        <v>5365</v>
      </c>
      <c r="H2018" s="3"/>
      <c r="I2018" s="3"/>
      <c r="J2018" s="3"/>
    </row>
    <row r="2019" spans="1:10" ht="51">
      <c r="A2019" s="3" t="s">
        <v>5367</v>
      </c>
      <c r="B2019" s="3" t="s">
        <v>180</v>
      </c>
      <c r="C2019" s="3" t="s">
        <v>5368</v>
      </c>
      <c r="D2019" s="3" t="s">
        <v>8554</v>
      </c>
      <c r="E2019" s="3" t="s">
        <v>5369</v>
      </c>
      <c r="F2019" s="3" t="s">
        <v>8597</v>
      </c>
      <c r="G2019" s="3" t="s">
        <v>35</v>
      </c>
      <c r="H2019" s="3"/>
      <c r="I2019" s="3"/>
      <c r="J2019" s="3"/>
    </row>
    <row r="2020" spans="1:10" ht="34">
      <c r="A2020" s="3" t="s">
        <v>112</v>
      </c>
      <c r="B2020" s="3" t="s">
        <v>5373</v>
      </c>
      <c r="C2020" s="3" t="s">
        <v>5371</v>
      </c>
      <c r="D2020" s="3" t="s">
        <v>8554</v>
      </c>
      <c r="E2020" s="3" t="s">
        <v>5374</v>
      </c>
      <c r="F2020" s="3" t="s">
        <v>8625</v>
      </c>
      <c r="G2020" s="3" t="s">
        <v>35</v>
      </c>
      <c r="H2020" s="3"/>
      <c r="I2020" s="3"/>
      <c r="J2020" s="3"/>
    </row>
    <row r="2021" spans="1:10" ht="51">
      <c r="A2021" s="3" t="s">
        <v>5385</v>
      </c>
      <c r="B2021" s="3" t="s">
        <v>592</v>
      </c>
      <c r="C2021" s="3" t="s">
        <v>11947</v>
      </c>
      <c r="D2021" s="3" t="s">
        <v>8554</v>
      </c>
      <c r="E2021" s="3" t="s">
        <v>5386</v>
      </c>
      <c r="F2021" s="3" t="s">
        <v>8625</v>
      </c>
      <c r="G2021" s="3" t="s">
        <v>4055</v>
      </c>
      <c r="H2021" s="3"/>
      <c r="I2021" s="3"/>
      <c r="J2021" s="3"/>
    </row>
    <row r="2022" spans="1:10" ht="51">
      <c r="A2022" s="3" t="s">
        <v>5393</v>
      </c>
      <c r="B2022" s="3" t="s">
        <v>5396</v>
      </c>
      <c r="C2022" s="3" t="s">
        <v>5394</v>
      </c>
      <c r="D2022" s="3" t="s">
        <v>8554</v>
      </c>
      <c r="E2022" s="3" t="s">
        <v>5395</v>
      </c>
      <c r="F2022" s="3" t="s">
        <v>9238</v>
      </c>
      <c r="G2022" s="3" t="s">
        <v>35</v>
      </c>
      <c r="H2022" s="3"/>
      <c r="I2022" s="3"/>
      <c r="J2022" s="3"/>
    </row>
    <row r="2023" spans="1:10" ht="34">
      <c r="A2023" s="3" t="s">
        <v>4648</v>
      </c>
      <c r="B2023" s="3" t="s">
        <v>5402</v>
      </c>
      <c r="C2023" s="3" t="s">
        <v>5400</v>
      </c>
      <c r="D2023" s="3" t="s">
        <v>8554</v>
      </c>
      <c r="E2023" s="3" t="s">
        <v>5401</v>
      </c>
      <c r="F2023" s="3" t="s">
        <v>9010</v>
      </c>
      <c r="G2023" s="3" t="s">
        <v>35</v>
      </c>
      <c r="H2023" s="3"/>
      <c r="I2023" s="3"/>
      <c r="J2023" s="3"/>
    </row>
    <row r="2024" spans="1:10" ht="51">
      <c r="A2024" s="3" t="s">
        <v>4648</v>
      </c>
      <c r="B2024" s="3" t="s">
        <v>5402</v>
      </c>
      <c r="C2024" s="3" t="s">
        <v>11950</v>
      </c>
      <c r="D2024" s="3" t="s">
        <v>8554</v>
      </c>
      <c r="E2024" s="3" t="s">
        <v>5404</v>
      </c>
      <c r="F2024" s="3" t="s">
        <v>8899</v>
      </c>
      <c r="G2024" s="3" t="s">
        <v>5403</v>
      </c>
      <c r="H2024" s="3"/>
      <c r="I2024" s="3"/>
      <c r="J2024" s="3"/>
    </row>
    <row r="2025" spans="1:10" ht="51">
      <c r="A2025" s="3" t="s">
        <v>4648</v>
      </c>
      <c r="B2025" s="3" t="s">
        <v>5402</v>
      </c>
      <c r="C2025" s="3" t="s">
        <v>11950</v>
      </c>
      <c r="D2025" s="3" t="s">
        <v>8554</v>
      </c>
      <c r="E2025" s="3" t="s">
        <v>5405</v>
      </c>
      <c r="F2025" s="3" t="s">
        <v>8771</v>
      </c>
      <c r="G2025" s="3" t="s">
        <v>5403</v>
      </c>
      <c r="H2025" s="3"/>
      <c r="I2025" s="3"/>
      <c r="J2025" s="3"/>
    </row>
    <row r="2026" spans="1:10" ht="34">
      <c r="A2026" s="3" t="s">
        <v>2585</v>
      </c>
      <c r="B2026" s="3" t="s">
        <v>5424</v>
      </c>
      <c r="C2026" s="3" t="s">
        <v>5422</v>
      </c>
      <c r="D2026" s="3" t="s">
        <v>8554</v>
      </c>
      <c r="E2026" s="3" t="s">
        <v>5423</v>
      </c>
      <c r="F2026" s="3" t="s">
        <v>9096</v>
      </c>
      <c r="G2026" s="3" t="s">
        <v>35</v>
      </c>
      <c r="H2026" s="3"/>
      <c r="I2026" s="3"/>
      <c r="J2026" s="3"/>
    </row>
    <row r="2027" spans="1:10" ht="85">
      <c r="A2027" s="3" t="s">
        <v>5432</v>
      </c>
      <c r="B2027" s="3" t="s">
        <v>592</v>
      </c>
      <c r="C2027" s="3" t="s">
        <v>11955</v>
      </c>
      <c r="D2027" s="3" t="s">
        <v>8554</v>
      </c>
      <c r="E2027" s="3" t="s">
        <v>5433</v>
      </c>
      <c r="F2027" s="3" t="s">
        <v>8625</v>
      </c>
      <c r="G2027" s="3" t="s">
        <v>5434</v>
      </c>
      <c r="H2027" s="3"/>
      <c r="I2027" s="3"/>
      <c r="J2027" s="3"/>
    </row>
    <row r="2028" spans="1:10" ht="68">
      <c r="A2028" s="3" t="s">
        <v>2646</v>
      </c>
      <c r="B2028" s="3" t="s">
        <v>5440</v>
      </c>
      <c r="C2028" s="3" t="s">
        <v>11956</v>
      </c>
      <c r="D2028" s="3" t="s">
        <v>8554</v>
      </c>
      <c r="E2028" s="3" t="s">
        <v>5439</v>
      </c>
      <c r="F2028" s="3" t="s">
        <v>9242</v>
      </c>
      <c r="G2028" s="3" t="s">
        <v>379</v>
      </c>
      <c r="H2028" s="3"/>
      <c r="I2028" s="3"/>
      <c r="J2028" s="3"/>
    </row>
    <row r="2029" spans="1:10" ht="34">
      <c r="A2029" s="3" t="s">
        <v>20</v>
      </c>
      <c r="B2029" s="3" t="s">
        <v>5459</v>
      </c>
      <c r="C2029" s="3" t="s">
        <v>5457</v>
      </c>
      <c r="D2029" s="3" t="s">
        <v>8554</v>
      </c>
      <c r="E2029" s="3" t="s">
        <v>5458</v>
      </c>
      <c r="F2029" s="3" t="s">
        <v>9245</v>
      </c>
      <c r="G2029" s="3" t="s">
        <v>35</v>
      </c>
      <c r="H2029" s="3"/>
      <c r="I2029" s="3"/>
      <c r="J2029" s="3"/>
    </row>
    <row r="2030" spans="1:10" ht="68">
      <c r="A2030" s="3" t="s">
        <v>317</v>
      </c>
      <c r="B2030" s="3" t="s">
        <v>5464</v>
      </c>
      <c r="C2030" s="3" t="s">
        <v>5463</v>
      </c>
      <c r="D2030" s="3" t="s">
        <v>8554</v>
      </c>
      <c r="E2030" s="3" t="s">
        <v>1028</v>
      </c>
      <c r="F2030" s="3" t="s">
        <v>8758</v>
      </c>
      <c r="G2030" s="3" t="s">
        <v>35</v>
      </c>
      <c r="H2030" s="3"/>
      <c r="I2030" s="3"/>
      <c r="J2030" s="3"/>
    </row>
    <row r="2031" spans="1:10" ht="68">
      <c r="A2031" s="3" t="s">
        <v>317</v>
      </c>
      <c r="B2031" s="3" t="s">
        <v>5464</v>
      </c>
      <c r="C2031" s="3" t="s">
        <v>11959</v>
      </c>
      <c r="D2031" s="3" t="s">
        <v>8554</v>
      </c>
      <c r="E2031" s="3" t="s">
        <v>5465</v>
      </c>
      <c r="F2031" s="3" t="s">
        <v>8597</v>
      </c>
      <c r="G2031" s="3" t="s">
        <v>7997</v>
      </c>
      <c r="H2031" s="3"/>
      <c r="I2031" s="3"/>
      <c r="J2031" s="3"/>
    </row>
    <row r="2032" spans="1:10" ht="51">
      <c r="A2032" s="3" t="s">
        <v>376</v>
      </c>
      <c r="B2032" s="3" t="s">
        <v>592</v>
      </c>
      <c r="C2032" s="3" t="s">
        <v>11960</v>
      </c>
      <c r="D2032" s="3" t="s">
        <v>8554</v>
      </c>
      <c r="E2032" s="3" t="s">
        <v>5468</v>
      </c>
      <c r="F2032" s="3" t="s">
        <v>8625</v>
      </c>
      <c r="G2032" s="3" t="s">
        <v>420</v>
      </c>
      <c r="H2032" s="3"/>
      <c r="I2032" s="3"/>
      <c r="J2032" s="3"/>
    </row>
    <row r="2033" spans="1:10" ht="68">
      <c r="A2033" s="3" t="s">
        <v>1009</v>
      </c>
      <c r="B2033" s="3" t="s">
        <v>5474</v>
      </c>
      <c r="C2033" s="3" t="s">
        <v>11961</v>
      </c>
      <c r="D2033" s="3" t="s">
        <v>8554</v>
      </c>
      <c r="E2033" s="3" t="s">
        <v>5473</v>
      </c>
      <c r="F2033" s="3" t="s">
        <v>8841</v>
      </c>
      <c r="G2033" s="3" t="s">
        <v>3524</v>
      </c>
      <c r="H2033" s="3"/>
      <c r="I2033" s="3"/>
      <c r="J2033" s="3"/>
    </row>
    <row r="2034" spans="1:10" ht="34">
      <c r="A2034" s="3" t="s">
        <v>1009</v>
      </c>
      <c r="B2034" s="3" t="s">
        <v>5474</v>
      </c>
      <c r="C2034" s="3" t="s">
        <v>5472</v>
      </c>
      <c r="D2034" s="3" t="s">
        <v>8554</v>
      </c>
      <c r="E2034" s="3" t="s">
        <v>2773</v>
      </c>
      <c r="F2034" s="3" t="s">
        <v>8966</v>
      </c>
      <c r="G2034" s="3" t="s">
        <v>35</v>
      </c>
      <c r="H2034" s="3"/>
      <c r="I2034" s="3"/>
      <c r="J2034" s="3"/>
    </row>
    <row r="2035" spans="1:10" ht="17">
      <c r="A2035" s="3" t="s">
        <v>3545</v>
      </c>
      <c r="B2035" s="3" t="s">
        <v>5483</v>
      </c>
      <c r="C2035" s="3" t="s">
        <v>5481</v>
      </c>
      <c r="D2035" s="3" t="s">
        <v>8554</v>
      </c>
      <c r="E2035" s="3" t="s">
        <v>5482</v>
      </c>
      <c r="F2035" s="3" t="s">
        <v>9248</v>
      </c>
      <c r="G2035" s="3" t="s">
        <v>35</v>
      </c>
      <c r="H2035" s="3"/>
      <c r="I2035" s="3"/>
      <c r="J2035" s="3"/>
    </row>
    <row r="2036" spans="1:10" ht="119">
      <c r="A2036" s="3" t="s">
        <v>602</v>
      </c>
      <c r="B2036" s="3" t="s">
        <v>5496</v>
      </c>
      <c r="C2036" s="3" t="s">
        <v>11965</v>
      </c>
      <c r="D2036" s="3" t="s">
        <v>8554</v>
      </c>
      <c r="E2036" s="3" t="s">
        <v>5495</v>
      </c>
      <c r="F2036" s="3" t="s">
        <v>8738</v>
      </c>
      <c r="G2036" s="3" t="s">
        <v>5497</v>
      </c>
      <c r="H2036" s="3"/>
      <c r="I2036" s="3"/>
      <c r="J2036" s="3"/>
    </row>
    <row r="2037" spans="1:10" ht="68">
      <c r="A2037" s="3" t="s">
        <v>1886</v>
      </c>
      <c r="B2037" s="3" t="s">
        <v>5499</v>
      </c>
      <c r="C2037" s="3" t="s">
        <v>11966</v>
      </c>
      <c r="D2037" s="3" t="s">
        <v>8554</v>
      </c>
      <c r="E2037" s="3" t="s">
        <v>5498</v>
      </c>
      <c r="F2037" s="3" t="s">
        <v>9250</v>
      </c>
      <c r="G2037" s="3" t="s">
        <v>5500</v>
      </c>
      <c r="H2037" s="3"/>
      <c r="I2037" s="3"/>
      <c r="J2037" s="3"/>
    </row>
    <row r="2038" spans="1:10" ht="51">
      <c r="A2038" s="3" t="s">
        <v>3733</v>
      </c>
      <c r="B2038" s="3" t="s">
        <v>5506</v>
      </c>
      <c r="C2038" s="3" t="s">
        <v>5504</v>
      </c>
      <c r="D2038" s="3" t="s">
        <v>8554</v>
      </c>
      <c r="E2038" s="3" t="s">
        <v>5505</v>
      </c>
      <c r="F2038" s="3" t="s">
        <v>9251</v>
      </c>
      <c r="G2038" s="3" t="s">
        <v>35</v>
      </c>
      <c r="H2038" s="3"/>
      <c r="I2038" s="3"/>
      <c r="J2038" s="3"/>
    </row>
    <row r="2039" spans="1:10" ht="102">
      <c r="A2039" s="3" t="s">
        <v>3733</v>
      </c>
      <c r="B2039" s="3" t="s">
        <v>5506</v>
      </c>
      <c r="C2039" s="3" t="s">
        <v>5504</v>
      </c>
      <c r="D2039" s="3" t="s">
        <v>8554</v>
      </c>
      <c r="E2039" s="3" t="s">
        <v>5507</v>
      </c>
      <c r="F2039" s="3" t="s">
        <v>8627</v>
      </c>
      <c r="G2039" s="3" t="s">
        <v>35</v>
      </c>
      <c r="H2039" s="3"/>
      <c r="I2039" s="3"/>
      <c r="J2039" s="3"/>
    </row>
    <row r="2040" spans="1:10" ht="34">
      <c r="A2040" s="3" t="s">
        <v>346</v>
      </c>
      <c r="B2040" s="3" t="s">
        <v>5520</v>
      </c>
      <c r="C2040" s="3" t="s">
        <v>5518</v>
      </c>
      <c r="D2040" s="3" t="s">
        <v>8554</v>
      </c>
      <c r="E2040" s="3" t="s">
        <v>5521</v>
      </c>
      <c r="F2040" s="3" t="s">
        <v>9253</v>
      </c>
      <c r="G2040" s="3" t="s">
        <v>35</v>
      </c>
      <c r="H2040" s="3"/>
      <c r="I2040" s="3"/>
      <c r="J2040" s="3"/>
    </row>
    <row r="2041" spans="1:10" ht="34">
      <c r="A2041" s="3" t="s">
        <v>346</v>
      </c>
      <c r="B2041" s="3" t="s">
        <v>5520</v>
      </c>
      <c r="C2041" s="3" t="s">
        <v>5518</v>
      </c>
      <c r="D2041" s="3" t="s">
        <v>8554</v>
      </c>
      <c r="E2041" s="3" t="s">
        <v>121</v>
      </c>
      <c r="F2041" s="3" t="s">
        <v>8602</v>
      </c>
      <c r="G2041" s="3" t="s">
        <v>35</v>
      </c>
      <c r="H2041" s="3"/>
      <c r="I2041" s="3"/>
      <c r="J2041" s="3"/>
    </row>
    <row r="2042" spans="1:10" ht="51">
      <c r="A2042" s="3" t="s">
        <v>64</v>
      </c>
      <c r="B2042" s="3" t="s">
        <v>2169</v>
      </c>
      <c r="C2042" s="3" t="s">
        <v>5525</v>
      </c>
      <c r="D2042" s="3" t="s">
        <v>8554</v>
      </c>
      <c r="E2042" s="3" t="s">
        <v>2168</v>
      </c>
      <c r="F2042" s="3" t="s">
        <v>8905</v>
      </c>
      <c r="G2042" s="3" t="s">
        <v>35</v>
      </c>
      <c r="H2042" s="3"/>
      <c r="I2042" s="3"/>
      <c r="J2042" s="3"/>
    </row>
    <row r="2043" spans="1:10" ht="34">
      <c r="A2043" s="3" t="s">
        <v>3543</v>
      </c>
      <c r="B2043" s="3" t="s">
        <v>5528</v>
      </c>
      <c r="C2043" s="3" t="s">
        <v>5526</v>
      </c>
      <c r="D2043" s="3" t="s">
        <v>8554</v>
      </c>
      <c r="E2043" s="3" t="s">
        <v>1351</v>
      </c>
      <c r="F2043" s="3" t="s">
        <v>8807</v>
      </c>
      <c r="G2043" s="3" t="s">
        <v>35</v>
      </c>
      <c r="H2043" s="3"/>
      <c r="I2043" s="3"/>
      <c r="J2043" s="3"/>
    </row>
    <row r="2044" spans="1:10" ht="34">
      <c r="A2044" s="3" t="s">
        <v>2976</v>
      </c>
      <c r="B2044" s="3" t="s">
        <v>525</v>
      </c>
      <c r="C2044" s="3" t="s">
        <v>5537</v>
      </c>
      <c r="D2044" s="3" t="s">
        <v>8554</v>
      </c>
      <c r="E2044" s="3" t="s">
        <v>24</v>
      </c>
      <c r="F2044" s="3" t="s">
        <v>8575</v>
      </c>
      <c r="G2044" s="3" t="s">
        <v>35</v>
      </c>
      <c r="H2044" s="3"/>
      <c r="I2044" s="3"/>
      <c r="J2044" s="3"/>
    </row>
    <row r="2045" spans="1:10" ht="68">
      <c r="A2045" s="3" t="s">
        <v>2852</v>
      </c>
      <c r="B2045" s="3" t="s">
        <v>718</v>
      </c>
      <c r="C2045" s="3" t="s">
        <v>11969</v>
      </c>
      <c r="D2045" s="3" t="s">
        <v>8554</v>
      </c>
      <c r="E2045" s="3" t="s">
        <v>5538</v>
      </c>
      <c r="F2045" s="3" t="s">
        <v>8577</v>
      </c>
      <c r="G2045" s="3" t="s">
        <v>5539</v>
      </c>
      <c r="H2045" s="3"/>
      <c r="I2045" s="3"/>
      <c r="J2045" s="3"/>
    </row>
    <row r="2046" spans="1:10" ht="68">
      <c r="A2046" s="3" t="s">
        <v>5350</v>
      </c>
      <c r="B2046" s="3" t="s">
        <v>5542</v>
      </c>
      <c r="C2046" s="3" t="s">
        <v>5540</v>
      </c>
      <c r="D2046" s="3" t="s">
        <v>8554</v>
      </c>
      <c r="E2046" s="3" t="s">
        <v>5541</v>
      </c>
      <c r="F2046" s="3" t="s">
        <v>9255</v>
      </c>
      <c r="G2046" s="3" t="s">
        <v>35</v>
      </c>
      <c r="H2046" s="3"/>
      <c r="I2046" s="3"/>
      <c r="J2046" s="3"/>
    </row>
    <row r="2047" spans="1:10" ht="51">
      <c r="A2047" s="3" t="s">
        <v>3855</v>
      </c>
      <c r="B2047" s="3" t="s">
        <v>258</v>
      </c>
      <c r="C2047" s="3" t="s">
        <v>5552</v>
      </c>
      <c r="D2047" s="3" t="s">
        <v>8554</v>
      </c>
      <c r="E2047" s="3" t="s">
        <v>257</v>
      </c>
      <c r="F2047" s="3" t="s">
        <v>8634</v>
      </c>
      <c r="G2047" s="3" t="s">
        <v>35</v>
      </c>
      <c r="H2047" s="3"/>
      <c r="I2047" s="3"/>
      <c r="J2047" s="3"/>
    </row>
    <row r="2048" spans="1:10" ht="34">
      <c r="A2048" s="3" t="s">
        <v>3179</v>
      </c>
      <c r="B2048" s="3" t="s">
        <v>5554</v>
      </c>
      <c r="C2048" s="3" t="s">
        <v>5553</v>
      </c>
      <c r="D2048" s="3" t="s">
        <v>8554</v>
      </c>
      <c r="E2048" s="3" t="s">
        <v>5555</v>
      </c>
      <c r="F2048" s="3" t="s">
        <v>9094</v>
      </c>
      <c r="G2048" s="3" t="s">
        <v>35</v>
      </c>
      <c r="H2048" s="3"/>
      <c r="I2048" s="3"/>
      <c r="J2048" s="3"/>
    </row>
    <row r="2049" spans="1:10" ht="34">
      <c r="A2049" s="3" t="s">
        <v>4855</v>
      </c>
      <c r="B2049" s="3" t="s">
        <v>5560</v>
      </c>
      <c r="C2049" s="3" t="s">
        <v>5559</v>
      </c>
      <c r="D2049" s="3" t="s">
        <v>8554</v>
      </c>
      <c r="E2049" s="3" t="s">
        <v>121</v>
      </c>
      <c r="F2049" s="3" t="s">
        <v>8602</v>
      </c>
      <c r="G2049" s="3" t="s">
        <v>35</v>
      </c>
      <c r="H2049" s="3"/>
      <c r="I2049" s="3"/>
      <c r="J2049" s="3"/>
    </row>
    <row r="2050" spans="1:10" ht="119">
      <c r="A2050" s="3" t="s">
        <v>2558</v>
      </c>
      <c r="B2050" s="3" t="s">
        <v>3729</v>
      </c>
      <c r="C2050" s="3" t="s">
        <v>11975</v>
      </c>
      <c r="D2050" s="3" t="s">
        <v>8554</v>
      </c>
      <c r="E2050" s="3" t="s">
        <v>5567</v>
      </c>
      <c r="F2050" s="3" t="s">
        <v>8981</v>
      </c>
      <c r="G2050" s="3" t="s">
        <v>5568</v>
      </c>
      <c r="H2050" s="3"/>
      <c r="I2050" s="3"/>
      <c r="J2050" s="3"/>
    </row>
    <row r="2051" spans="1:10" ht="119">
      <c r="A2051" s="3" t="s">
        <v>346</v>
      </c>
      <c r="B2051" s="3" t="s">
        <v>5573</v>
      </c>
      <c r="C2051" s="3" t="s">
        <v>11976</v>
      </c>
      <c r="D2051" s="3" t="s">
        <v>8554</v>
      </c>
      <c r="E2051" s="3" t="s">
        <v>5572</v>
      </c>
      <c r="F2051" s="3" t="s">
        <v>8625</v>
      </c>
      <c r="G2051" s="3" t="s">
        <v>4055</v>
      </c>
      <c r="H2051" s="3"/>
      <c r="I2051" s="3"/>
      <c r="J2051" s="3"/>
    </row>
    <row r="2052" spans="1:10" ht="34">
      <c r="A2052" s="3" t="s">
        <v>2763</v>
      </c>
      <c r="B2052" s="3" t="s">
        <v>5576</v>
      </c>
      <c r="C2052" s="3" t="s">
        <v>5574</v>
      </c>
      <c r="D2052" s="3" t="s">
        <v>8554</v>
      </c>
      <c r="E2052" s="3" t="s">
        <v>5575</v>
      </c>
      <c r="F2052" s="3" t="s">
        <v>8738</v>
      </c>
      <c r="G2052" s="3" t="s">
        <v>35</v>
      </c>
      <c r="H2052" s="3"/>
      <c r="I2052" s="3"/>
      <c r="J2052" s="3"/>
    </row>
    <row r="2053" spans="1:10" ht="51">
      <c r="A2053" s="3" t="s">
        <v>446</v>
      </c>
      <c r="B2053" s="3" t="s">
        <v>5579</v>
      </c>
      <c r="C2053" s="3" t="s">
        <v>11977</v>
      </c>
      <c r="D2053" s="3" t="s">
        <v>8554</v>
      </c>
      <c r="E2053" s="3" t="s">
        <v>5578</v>
      </c>
      <c r="F2053" s="3" t="s">
        <v>8597</v>
      </c>
      <c r="G2053" s="3" t="s">
        <v>1342</v>
      </c>
      <c r="H2053" s="3"/>
      <c r="I2053" s="3"/>
      <c r="J2053" s="3"/>
    </row>
    <row r="2054" spans="1:10" ht="34">
      <c r="A2054" s="3" t="s">
        <v>416</v>
      </c>
      <c r="B2054" s="3" t="s">
        <v>1640</v>
      </c>
      <c r="C2054" s="3" t="s">
        <v>5631</v>
      </c>
      <c r="D2054" s="3" t="s">
        <v>8554</v>
      </c>
      <c r="E2054" s="3" t="s">
        <v>5632</v>
      </c>
      <c r="F2054" s="3" t="s">
        <v>8738</v>
      </c>
      <c r="G2054" s="3" t="s">
        <v>35</v>
      </c>
      <c r="H2054" s="3"/>
      <c r="I2054" s="3"/>
      <c r="J2054" s="3"/>
    </row>
    <row r="2055" spans="1:10" ht="17">
      <c r="A2055" s="3" t="s">
        <v>1634</v>
      </c>
      <c r="B2055" s="3" t="s">
        <v>1395</v>
      </c>
      <c r="C2055" s="3" t="s">
        <v>5633</v>
      </c>
      <c r="D2055" s="3" t="s">
        <v>8554</v>
      </c>
      <c r="E2055" s="3" t="s">
        <v>368</v>
      </c>
      <c r="F2055" s="3" t="s">
        <v>8654</v>
      </c>
      <c r="G2055" s="3" t="s">
        <v>35</v>
      </c>
      <c r="H2055" s="3"/>
      <c r="I2055" s="3"/>
      <c r="J2055" s="3"/>
    </row>
    <row r="2056" spans="1:10" ht="119">
      <c r="A2056" s="3" t="s">
        <v>5028</v>
      </c>
      <c r="B2056" s="3" t="s">
        <v>5638</v>
      </c>
      <c r="C2056" s="3" t="s">
        <v>5637</v>
      </c>
      <c r="D2056" s="3" t="s">
        <v>8554</v>
      </c>
      <c r="E2056" s="3" t="s">
        <v>5639</v>
      </c>
      <c r="F2056" s="3" t="s">
        <v>8654</v>
      </c>
      <c r="G2056" s="3" t="s">
        <v>35</v>
      </c>
      <c r="H2056" s="3"/>
      <c r="I2056" s="3"/>
      <c r="J2056" s="3"/>
    </row>
    <row r="2057" spans="1:10" ht="51">
      <c r="A2057" s="3" t="s">
        <v>2800</v>
      </c>
      <c r="B2057" s="3" t="s">
        <v>5645</v>
      </c>
      <c r="C2057" s="3" t="s">
        <v>11987</v>
      </c>
      <c r="D2057" s="3" t="s">
        <v>8554</v>
      </c>
      <c r="E2057" s="3" t="s">
        <v>5646</v>
      </c>
      <c r="F2057" s="3" t="s">
        <v>9036</v>
      </c>
      <c r="G2057" s="3" t="s">
        <v>4930</v>
      </c>
      <c r="H2057" s="3"/>
      <c r="I2057" s="3"/>
      <c r="J2057" s="3"/>
    </row>
    <row r="2058" spans="1:10" ht="34">
      <c r="A2058" s="3" t="s">
        <v>2800</v>
      </c>
      <c r="B2058" s="3" t="s">
        <v>5645</v>
      </c>
      <c r="C2058" s="3" t="s">
        <v>11987</v>
      </c>
      <c r="D2058" s="3" t="s">
        <v>8554</v>
      </c>
      <c r="E2058" s="3" t="s">
        <v>5647</v>
      </c>
      <c r="F2058" s="3" t="s">
        <v>8608</v>
      </c>
      <c r="G2058" s="3" t="s">
        <v>4930</v>
      </c>
      <c r="H2058" s="3"/>
      <c r="I2058" s="3"/>
      <c r="J2058" s="3"/>
    </row>
    <row r="2059" spans="1:10" ht="34">
      <c r="A2059" s="3" t="s">
        <v>2800</v>
      </c>
      <c r="B2059" s="3" t="s">
        <v>5645</v>
      </c>
      <c r="C2059" s="3" t="s">
        <v>5643</v>
      </c>
      <c r="D2059" s="3" t="s">
        <v>8554</v>
      </c>
      <c r="E2059" s="3" t="s">
        <v>5648</v>
      </c>
      <c r="F2059" s="3" t="s">
        <v>8738</v>
      </c>
      <c r="G2059" s="3" t="s">
        <v>35</v>
      </c>
      <c r="H2059" s="3"/>
      <c r="I2059" s="3"/>
      <c r="J2059" s="3"/>
    </row>
    <row r="2060" spans="1:10" ht="85">
      <c r="A2060" s="3" t="s">
        <v>4961</v>
      </c>
      <c r="B2060" s="3" t="s">
        <v>5653</v>
      </c>
      <c r="C2060" s="3" t="s">
        <v>5652</v>
      </c>
      <c r="D2060" s="3" t="s">
        <v>8554</v>
      </c>
      <c r="E2060" s="3" t="s">
        <v>121</v>
      </c>
      <c r="F2060" s="3" t="s">
        <v>8602</v>
      </c>
      <c r="G2060" s="3" t="s">
        <v>35</v>
      </c>
      <c r="H2060" s="3"/>
      <c r="I2060" s="3"/>
      <c r="J2060" s="3"/>
    </row>
    <row r="2061" spans="1:10" ht="85">
      <c r="A2061" s="3" t="s">
        <v>4961</v>
      </c>
      <c r="B2061" s="3" t="s">
        <v>5653</v>
      </c>
      <c r="C2061" s="3" t="s">
        <v>5652</v>
      </c>
      <c r="D2061" s="3" t="s">
        <v>8554</v>
      </c>
      <c r="E2061" s="3" t="s">
        <v>121</v>
      </c>
      <c r="F2061" s="3" t="s">
        <v>8920</v>
      </c>
      <c r="G2061" s="3" t="s">
        <v>35</v>
      </c>
      <c r="H2061" s="3"/>
      <c r="I2061" s="3"/>
      <c r="J2061" s="3"/>
    </row>
    <row r="2062" spans="1:10" ht="17">
      <c r="A2062" s="3" t="s">
        <v>1711</v>
      </c>
      <c r="B2062" s="3" t="s">
        <v>1029</v>
      </c>
      <c r="C2062" s="3" t="s">
        <v>5664</v>
      </c>
      <c r="D2062" s="3" t="s">
        <v>8554</v>
      </c>
      <c r="E2062" s="3" t="s">
        <v>1028</v>
      </c>
      <c r="F2062" s="3" t="s">
        <v>8758</v>
      </c>
      <c r="G2062" s="3" t="s">
        <v>35</v>
      </c>
      <c r="H2062" s="3"/>
      <c r="I2062" s="3"/>
      <c r="J2062" s="3"/>
    </row>
    <row r="2063" spans="1:10" ht="51">
      <c r="A2063" s="3" t="s">
        <v>2522</v>
      </c>
      <c r="B2063" s="3" t="s">
        <v>5677</v>
      </c>
      <c r="C2063" s="3" t="s">
        <v>5675</v>
      </c>
      <c r="D2063" s="3" t="s">
        <v>8554</v>
      </c>
      <c r="E2063" s="3" t="s">
        <v>5676</v>
      </c>
      <c r="F2063" s="3" t="s">
        <v>9264</v>
      </c>
      <c r="G2063" s="3" t="s">
        <v>35</v>
      </c>
      <c r="H2063" s="3"/>
      <c r="I2063" s="3"/>
      <c r="J2063" s="3"/>
    </row>
    <row r="2064" spans="1:10" ht="17">
      <c r="A2064" s="3" t="s">
        <v>165</v>
      </c>
      <c r="B2064" s="3" t="s">
        <v>525</v>
      </c>
      <c r="C2064" s="3" t="s">
        <v>5681</v>
      </c>
      <c r="D2064" s="3" t="s">
        <v>8554</v>
      </c>
      <c r="E2064" s="3" t="s">
        <v>24</v>
      </c>
      <c r="F2064" s="3" t="s">
        <v>8575</v>
      </c>
      <c r="G2064" s="3" t="s">
        <v>35</v>
      </c>
      <c r="H2064" s="3"/>
      <c r="I2064" s="3"/>
      <c r="J2064" s="3"/>
    </row>
    <row r="2065" spans="1:10" ht="51">
      <c r="A2065" s="3" t="s">
        <v>89</v>
      </c>
      <c r="B2065" s="3" t="s">
        <v>5683</v>
      </c>
      <c r="C2065" s="3" t="s">
        <v>5682</v>
      </c>
      <c r="D2065" s="3" t="s">
        <v>8554</v>
      </c>
      <c r="E2065" s="3" t="s">
        <v>5684</v>
      </c>
      <c r="F2065" s="3" t="s">
        <v>8608</v>
      </c>
      <c r="G2065" s="3" t="s">
        <v>35</v>
      </c>
      <c r="H2065" s="3"/>
      <c r="I2065" s="3"/>
      <c r="J2065" s="3"/>
    </row>
    <row r="2066" spans="1:10" ht="68">
      <c r="A2066" s="3" t="s">
        <v>1716</v>
      </c>
      <c r="B2066" s="3" t="s">
        <v>3549</v>
      </c>
      <c r="C2066" s="3" t="s">
        <v>11993</v>
      </c>
      <c r="D2066" s="3" t="s">
        <v>8554</v>
      </c>
      <c r="E2066" s="3" t="s">
        <v>5687</v>
      </c>
      <c r="F2066" s="3" t="s">
        <v>8608</v>
      </c>
      <c r="G2066" s="3" t="s">
        <v>3810</v>
      </c>
      <c r="H2066" s="3"/>
      <c r="I2066" s="3"/>
      <c r="J2066" s="3"/>
    </row>
    <row r="2067" spans="1:10" ht="34">
      <c r="A2067" s="3" t="s">
        <v>5701</v>
      </c>
      <c r="B2067" s="3" t="s">
        <v>654</v>
      </c>
      <c r="C2067" s="3" t="s">
        <v>5702</v>
      </c>
      <c r="D2067" s="3" t="s">
        <v>8554</v>
      </c>
      <c r="E2067" s="3" t="s">
        <v>121</v>
      </c>
      <c r="F2067" s="3" t="s">
        <v>8602</v>
      </c>
      <c r="G2067" s="3" t="s">
        <v>35</v>
      </c>
      <c r="H2067" s="3"/>
      <c r="I2067" s="3"/>
      <c r="J2067" s="3"/>
    </row>
    <row r="2068" spans="1:10" ht="51">
      <c r="A2068" s="3" t="s">
        <v>385</v>
      </c>
      <c r="B2068" s="3" t="s">
        <v>1128</v>
      </c>
      <c r="C2068" s="3" t="s">
        <v>5713</v>
      </c>
      <c r="D2068" s="3" t="s">
        <v>8554</v>
      </c>
      <c r="E2068" s="3" t="s">
        <v>368</v>
      </c>
      <c r="F2068" s="3" t="s">
        <v>8777</v>
      </c>
      <c r="G2068" s="3" t="s">
        <v>35</v>
      </c>
      <c r="H2068" s="3"/>
      <c r="I2068" s="3"/>
      <c r="J2068" s="3"/>
    </row>
    <row r="2069" spans="1:10" ht="102">
      <c r="A2069" s="3" t="s">
        <v>1736</v>
      </c>
      <c r="B2069" s="3" t="s">
        <v>1640</v>
      </c>
      <c r="C2069" s="3" t="s">
        <v>12000</v>
      </c>
      <c r="D2069" s="3" t="s">
        <v>8554</v>
      </c>
      <c r="E2069" s="3" t="s">
        <v>5718</v>
      </c>
      <c r="F2069" s="3" t="s">
        <v>8738</v>
      </c>
      <c r="G2069" s="3" t="s">
        <v>5719</v>
      </c>
      <c r="H2069" s="3"/>
      <c r="I2069" s="3"/>
      <c r="J2069" s="3"/>
    </row>
    <row r="2070" spans="1:10" ht="51">
      <c r="A2070" s="3" t="s">
        <v>944</v>
      </c>
      <c r="B2070" s="3" t="s">
        <v>5721</v>
      </c>
      <c r="C2070" s="3" t="s">
        <v>5720</v>
      </c>
      <c r="D2070" s="3" t="s">
        <v>8554</v>
      </c>
      <c r="E2070" s="3" t="s">
        <v>1574</v>
      </c>
      <c r="F2070" s="3" t="s">
        <v>8834</v>
      </c>
      <c r="G2070" s="3" t="s">
        <v>35</v>
      </c>
      <c r="H2070" s="3"/>
      <c r="I2070" s="3"/>
      <c r="J2070" s="3"/>
    </row>
    <row r="2071" spans="1:10" ht="17">
      <c r="A2071" s="3" t="s">
        <v>5729</v>
      </c>
      <c r="B2071" s="3" t="s">
        <v>5731</v>
      </c>
      <c r="C2071" s="3" t="s">
        <v>5730</v>
      </c>
      <c r="D2071" s="3" t="s">
        <v>8554</v>
      </c>
      <c r="E2071" s="3" t="s">
        <v>3326</v>
      </c>
      <c r="F2071" s="3" t="s">
        <v>9022</v>
      </c>
      <c r="G2071" s="3" t="s">
        <v>35</v>
      </c>
      <c r="H2071" s="3"/>
      <c r="I2071" s="3"/>
      <c r="J2071" s="3"/>
    </row>
    <row r="2072" spans="1:10" ht="51">
      <c r="A2072" s="3" t="s">
        <v>624</v>
      </c>
      <c r="B2072" s="3" t="s">
        <v>654</v>
      </c>
      <c r="C2072" s="3" t="s">
        <v>12003</v>
      </c>
      <c r="D2072" s="3" t="s">
        <v>8554</v>
      </c>
      <c r="E2072" s="3" t="s">
        <v>5736</v>
      </c>
      <c r="F2072" s="3" t="s">
        <v>8602</v>
      </c>
      <c r="G2072" s="3" t="s">
        <v>263</v>
      </c>
      <c r="H2072" s="3"/>
      <c r="I2072" s="3"/>
      <c r="J2072" s="3"/>
    </row>
    <row r="2073" spans="1:10" ht="51">
      <c r="A2073" s="3" t="s">
        <v>58</v>
      </c>
      <c r="B2073" s="3" t="s">
        <v>5764</v>
      </c>
      <c r="C2073" s="3" t="s">
        <v>5763</v>
      </c>
      <c r="D2073" s="3" t="s">
        <v>8554</v>
      </c>
      <c r="E2073" s="3" t="s">
        <v>1757</v>
      </c>
      <c r="F2073" s="3" t="s">
        <v>8738</v>
      </c>
      <c r="G2073" s="3" t="s">
        <v>35</v>
      </c>
      <c r="H2073" s="3"/>
      <c r="I2073" s="3"/>
      <c r="J2073" s="3"/>
    </row>
    <row r="2074" spans="1:10" ht="68">
      <c r="A2074" s="3" t="s">
        <v>4846</v>
      </c>
      <c r="B2074" s="3" t="s">
        <v>5768</v>
      </c>
      <c r="C2074" s="3" t="s">
        <v>12009</v>
      </c>
      <c r="D2074" s="3" t="s">
        <v>8554</v>
      </c>
      <c r="E2074" s="3" t="s">
        <v>5769</v>
      </c>
      <c r="F2074" s="3" t="s">
        <v>8625</v>
      </c>
      <c r="G2074" s="3" t="s">
        <v>691</v>
      </c>
      <c r="H2074" s="3"/>
      <c r="I2074" s="3"/>
      <c r="J2074" s="3"/>
    </row>
    <row r="2075" spans="1:10" ht="34">
      <c r="A2075" s="3" t="s">
        <v>2448</v>
      </c>
      <c r="B2075" s="3" t="s">
        <v>5778</v>
      </c>
      <c r="C2075" s="3" t="s">
        <v>5776</v>
      </c>
      <c r="D2075" s="3" t="s">
        <v>8554</v>
      </c>
      <c r="E2075" s="3" t="s">
        <v>121</v>
      </c>
      <c r="F2075" s="3" t="s">
        <v>8602</v>
      </c>
      <c r="G2075" s="3" t="s">
        <v>35</v>
      </c>
      <c r="H2075" s="3"/>
      <c r="I2075" s="3"/>
      <c r="J2075" s="3"/>
    </row>
    <row r="2076" spans="1:10" ht="85">
      <c r="A2076" s="3" t="s">
        <v>3944</v>
      </c>
      <c r="B2076" s="3" t="s">
        <v>5782</v>
      </c>
      <c r="C2076" s="3" t="s">
        <v>12011</v>
      </c>
      <c r="D2076" s="3" t="s">
        <v>8554</v>
      </c>
      <c r="E2076" s="3" t="s">
        <v>5781</v>
      </c>
      <c r="F2076" s="3" t="s">
        <v>8738</v>
      </c>
      <c r="G2076" s="3" t="s">
        <v>7</v>
      </c>
      <c r="H2076" s="3"/>
      <c r="I2076" s="3"/>
      <c r="J2076" s="3"/>
    </row>
    <row r="2077" spans="1:10" ht="34">
      <c r="A2077" s="3" t="s">
        <v>2171</v>
      </c>
      <c r="B2077" s="3" t="s">
        <v>5787</v>
      </c>
      <c r="C2077" s="3" t="s">
        <v>5785</v>
      </c>
      <c r="D2077" s="3" t="s">
        <v>8554</v>
      </c>
      <c r="E2077" s="3" t="s">
        <v>368</v>
      </c>
      <c r="F2077" s="3" t="s">
        <v>8654</v>
      </c>
      <c r="G2077" s="3" t="s">
        <v>35</v>
      </c>
      <c r="H2077" s="3"/>
      <c r="I2077" s="3"/>
      <c r="J2077" s="3"/>
    </row>
    <row r="2078" spans="1:10" ht="17">
      <c r="A2078" s="3" t="s">
        <v>64</v>
      </c>
      <c r="B2078" s="3" t="s">
        <v>5796</v>
      </c>
      <c r="C2078" s="3" t="s">
        <v>5795</v>
      </c>
      <c r="D2078" s="3" t="s">
        <v>8554</v>
      </c>
      <c r="E2078" s="3" t="s">
        <v>4628</v>
      </c>
      <c r="F2078" s="3" t="s">
        <v>8608</v>
      </c>
      <c r="G2078" s="3" t="s">
        <v>35</v>
      </c>
      <c r="H2078" s="3"/>
      <c r="I2078" s="3"/>
      <c r="J2078" s="3"/>
    </row>
    <row r="2079" spans="1:10" ht="68">
      <c r="A2079" s="3" t="s">
        <v>1455</v>
      </c>
      <c r="B2079" s="3" t="s">
        <v>565</v>
      </c>
      <c r="C2079" s="3" t="s">
        <v>12012</v>
      </c>
      <c r="D2079" s="3" t="s">
        <v>8554</v>
      </c>
      <c r="E2079" s="3" t="s">
        <v>5799</v>
      </c>
      <c r="F2079" s="3" t="s">
        <v>8625</v>
      </c>
      <c r="G2079" s="3" t="s">
        <v>5800</v>
      </c>
      <c r="H2079" s="3"/>
      <c r="I2079" s="3"/>
      <c r="J2079" s="3"/>
    </row>
    <row r="2080" spans="1:10" ht="102">
      <c r="A2080" s="3" t="s">
        <v>422</v>
      </c>
      <c r="B2080" s="3" t="s">
        <v>5806</v>
      </c>
      <c r="C2080" s="3" t="s">
        <v>12014</v>
      </c>
      <c r="D2080" s="3" t="s">
        <v>8554</v>
      </c>
      <c r="E2080" s="3" t="s">
        <v>5807</v>
      </c>
      <c r="F2080" s="3" t="s">
        <v>8841</v>
      </c>
      <c r="G2080" s="3" t="s">
        <v>2946</v>
      </c>
      <c r="H2080" s="3"/>
      <c r="I2080" s="3"/>
      <c r="J2080" s="3"/>
    </row>
    <row r="2081" spans="1:10" ht="85">
      <c r="A2081" s="3" t="s">
        <v>1248</v>
      </c>
      <c r="B2081" s="3" t="s">
        <v>5811</v>
      </c>
      <c r="C2081" s="3" t="s">
        <v>5809</v>
      </c>
      <c r="D2081" s="3" t="s">
        <v>8554</v>
      </c>
      <c r="E2081" s="3" t="s">
        <v>5810</v>
      </c>
      <c r="F2081" s="3" t="s">
        <v>8627</v>
      </c>
      <c r="G2081" s="3" t="s">
        <v>35</v>
      </c>
      <c r="H2081" s="3"/>
      <c r="I2081" s="3"/>
      <c r="J2081" s="3"/>
    </row>
    <row r="2082" spans="1:10" ht="34">
      <c r="A2082" s="3" t="s">
        <v>186</v>
      </c>
      <c r="B2082" s="3" t="s">
        <v>1395</v>
      </c>
      <c r="C2082" s="3" t="s">
        <v>5813</v>
      </c>
      <c r="D2082" s="3" t="s">
        <v>8554</v>
      </c>
      <c r="E2082" s="3" t="s">
        <v>368</v>
      </c>
      <c r="F2082" s="3" t="s">
        <v>8654</v>
      </c>
      <c r="G2082" s="3" t="s">
        <v>35</v>
      </c>
      <c r="H2082" s="3"/>
      <c r="I2082" s="3"/>
      <c r="J2082" s="3"/>
    </row>
    <row r="2083" spans="1:10" ht="68">
      <c r="A2083" s="3" t="s">
        <v>3113</v>
      </c>
      <c r="B2083" s="3" t="s">
        <v>5820</v>
      </c>
      <c r="C2083" s="3" t="s">
        <v>5818</v>
      </c>
      <c r="D2083" s="3" t="s">
        <v>8554</v>
      </c>
      <c r="E2083" s="3" t="s">
        <v>5819</v>
      </c>
      <c r="F2083" s="3" t="s">
        <v>9273</v>
      </c>
      <c r="G2083" s="3" t="s">
        <v>35</v>
      </c>
      <c r="H2083" s="3"/>
      <c r="I2083" s="3"/>
      <c r="J2083" s="3"/>
    </row>
    <row r="2084" spans="1:10" ht="34">
      <c r="A2084" s="3" t="s">
        <v>1716</v>
      </c>
      <c r="B2084" s="3" t="s">
        <v>5829</v>
      </c>
      <c r="C2084" s="3" t="s">
        <v>5827</v>
      </c>
      <c r="D2084" s="3" t="s">
        <v>8554</v>
      </c>
      <c r="E2084" s="3" t="s">
        <v>5828</v>
      </c>
      <c r="F2084" s="3" t="s">
        <v>9276</v>
      </c>
      <c r="G2084" s="3" t="s">
        <v>35</v>
      </c>
      <c r="H2084" s="3"/>
      <c r="I2084" s="3"/>
      <c r="J2084" s="3"/>
    </row>
    <row r="2085" spans="1:10" ht="34">
      <c r="A2085" s="3" t="s">
        <v>912</v>
      </c>
      <c r="B2085" s="3" t="s">
        <v>5831</v>
      </c>
      <c r="C2085" s="3" t="s">
        <v>12016</v>
      </c>
      <c r="D2085" s="3" t="s">
        <v>8554</v>
      </c>
      <c r="E2085" s="3" t="s">
        <v>5830</v>
      </c>
      <c r="F2085" s="3" t="s">
        <v>9277</v>
      </c>
      <c r="G2085" s="3" t="s">
        <v>2357</v>
      </c>
      <c r="H2085" s="3"/>
      <c r="I2085" s="3"/>
      <c r="J2085" s="3"/>
    </row>
    <row r="2086" spans="1:10" ht="51">
      <c r="A2086" s="3" t="s">
        <v>3851</v>
      </c>
      <c r="B2086" s="3" t="s">
        <v>5834</v>
      </c>
      <c r="C2086" s="3" t="s">
        <v>12017</v>
      </c>
      <c r="D2086" s="3" t="s">
        <v>8554</v>
      </c>
      <c r="E2086" s="3" t="s">
        <v>5833</v>
      </c>
      <c r="F2086" s="3" t="s">
        <v>9278</v>
      </c>
      <c r="G2086" s="3" t="s">
        <v>420</v>
      </c>
      <c r="H2086" s="3"/>
      <c r="I2086" s="3"/>
      <c r="J2086" s="3"/>
    </row>
    <row r="2087" spans="1:10" ht="119">
      <c r="A2087" s="3" t="s">
        <v>332</v>
      </c>
      <c r="B2087" s="3" t="s">
        <v>5839</v>
      </c>
      <c r="C2087" s="3" t="s">
        <v>12018</v>
      </c>
      <c r="D2087" s="3" t="s">
        <v>8554</v>
      </c>
      <c r="E2087" s="3" t="s">
        <v>5838</v>
      </c>
      <c r="F2087" s="3" t="s">
        <v>8577</v>
      </c>
      <c r="G2087" s="3" t="s">
        <v>3821</v>
      </c>
      <c r="H2087" s="3"/>
      <c r="I2087" s="3"/>
      <c r="J2087" s="3"/>
    </row>
    <row r="2088" spans="1:10" ht="17">
      <c r="A2088" s="3" t="s">
        <v>5847</v>
      </c>
      <c r="B2088" s="3" t="s">
        <v>1029</v>
      </c>
      <c r="C2088" s="3" t="s">
        <v>5848</v>
      </c>
      <c r="D2088" s="3" t="s">
        <v>8554</v>
      </c>
      <c r="E2088" s="3" t="s">
        <v>1028</v>
      </c>
      <c r="F2088" s="3" t="s">
        <v>8758</v>
      </c>
      <c r="G2088" s="3" t="s">
        <v>35</v>
      </c>
      <c r="H2088" s="3"/>
      <c r="I2088" s="3"/>
      <c r="J2088" s="3"/>
    </row>
    <row r="2089" spans="1:10" ht="68">
      <c r="A2089" s="3" t="s">
        <v>2517</v>
      </c>
      <c r="B2089" s="3" t="s">
        <v>592</v>
      </c>
      <c r="C2089" s="3" t="s">
        <v>12019</v>
      </c>
      <c r="D2089" s="3" t="s">
        <v>8554</v>
      </c>
      <c r="E2089" s="3" t="s">
        <v>5849</v>
      </c>
      <c r="F2089" s="3" t="s">
        <v>8625</v>
      </c>
      <c r="G2089" s="3" t="s">
        <v>9575</v>
      </c>
      <c r="H2089" s="3"/>
      <c r="I2089" s="3"/>
      <c r="J2089" s="3"/>
    </row>
    <row r="2090" spans="1:10" ht="34">
      <c r="A2090" s="3" t="s">
        <v>112</v>
      </c>
      <c r="B2090" s="3" t="s">
        <v>5869</v>
      </c>
      <c r="C2090" s="3" t="s">
        <v>5867</v>
      </c>
      <c r="D2090" s="3" t="s">
        <v>8554</v>
      </c>
      <c r="E2090" s="3" t="s">
        <v>5870</v>
      </c>
      <c r="F2090" s="3" t="s">
        <v>9281</v>
      </c>
      <c r="G2090" s="3" t="s">
        <v>35</v>
      </c>
      <c r="H2090" s="3"/>
      <c r="I2090" s="3"/>
      <c r="J2090" s="3"/>
    </row>
    <row r="2091" spans="1:10" ht="51">
      <c r="A2091" s="3" t="s">
        <v>274</v>
      </c>
      <c r="B2091" s="3" t="s">
        <v>5875</v>
      </c>
      <c r="C2091" s="3" t="s">
        <v>5873</v>
      </c>
      <c r="D2091" s="3" t="s">
        <v>8554</v>
      </c>
      <c r="E2091" s="3" t="s">
        <v>5874</v>
      </c>
      <c r="F2091" s="3" t="s">
        <v>9282</v>
      </c>
      <c r="G2091" s="3" t="s">
        <v>35</v>
      </c>
      <c r="H2091" s="3"/>
      <c r="I2091" s="3"/>
      <c r="J2091" s="3"/>
    </row>
    <row r="2092" spans="1:10" ht="68">
      <c r="A2092" s="3" t="s">
        <v>362</v>
      </c>
      <c r="B2092" s="3" t="s">
        <v>5882</v>
      </c>
      <c r="C2092" s="3" t="s">
        <v>12023</v>
      </c>
      <c r="D2092" s="3" t="s">
        <v>8554</v>
      </c>
      <c r="E2092" s="3" t="s">
        <v>5884</v>
      </c>
      <c r="F2092" s="3" t="s">
        <v>9283</v>
      </c>
      <c r="G2092" s="3" t="s">
        <v>5883</v>
      </c>
      <c r="H2092" s="3"/>
      <c r="I2092" s="3"/>
      <c r="J2092" s="3"/>
    </row>
    <row r="2093" spans="1:10" ht="34">
      <c r="A2093" s="3" t="s">
        <v>958</v>
      </c>
      <c r="B2093" s="3" t="s">
        <v>5895</v>
      </c>
      <c r="C2093" s="3" t="s">
        <v>5894</v>
      </c>
      <c r="D2093" s="3" t="s">
        <v>8554</v>
      </c>
      <c r="E2093" s="3" t="s">
        <v>5897</v>
      </c>
      <c r="F2093" s="3" t="s">
        <v>8966</v>
      </c>
      <c r="G2093" s="3" t="s">
        <v>35</v>
      </c>
      <c r="H2093" s="3"/>
      <c r="I2093" s="3"/>
      <c r="J2093" s="3"/>
    </row>
    <row r="2094" spans="1:10" ht="68">
      <c r="A2094" s="3" t="s">
        <v>416</v>
      </c>
      <c r="B2094" s="3" t="s">
        <v>1640</v>
      </c>
      <c r="C2094" s="3" t="s">
        <v>12028</v>
      </c>
      <c r="D2094" s="3" t="s">
        <v>8554</v>
      </c>
      <c r="E2094" s="3" t="s">
        <v>5910</v>
      </c>
      <c r="F2094" s="3" t="s">
        <v>8738</v>
      </c>
      <c r="G2094" s="3" t="s">
        <v>5911</v>
      </c>
      <c r="H2094" s="3"/>
      <c r="I2094" s="3"/>
      <c r="J2094" s="3"/>
    </row>
    <row r="2095" spans="1:10" ht="85">
      <c r="A2095" s="3" t="s">
        <v>2440</v>
      </c>
      <c r="B2095" s="3" t="s">
        <v>3334</v>
      </c>
      <c r="C2095" s="3" t="s">
        <v>12031</v>
      </c>
      <c r="D2095" s="3" t="s">
        <v>8554</v>
      </c>
      <c r="E2095" s="3" t="s">
        <v>5935</v>
      </c>
      <c r="F2095" s="3" t="s">
        <v>9025</v>
      </c>
      <c r="G2095" s="3" t="s">
        <v>5936</v>
      </c>
      <c r="H2095" s="3"/>
      <c r="I2095" s="3"/>
      <c r="J2095" s="3"/>
    </row>
    <row r="2096" spans="1:10" ht="68">
      <c r="A2096" s="3" t="s">
        <v>4957</v>
      </c>
      <c r="B2096" s="3" t="s">
        <v>5440</v>
      </c>
      <c r="C2096" s="3" t="s">
        <v>5938</v>
      </c>
      <c r="D2096" s="3" t="s">
        <v>8554</v>
      </c>
      <c r="E2096" s="3" t="s">
        <v>5939</v>
      </c>
      <c r="F2096" s="3" t="s">
        <v>9242</v>
      </c>
      <c r="G2096" s="3" t="s">
        <v>35</v>
      </c>
      <c r="H2096" s="3"/>
      <c r="I2096" s="3"/>
      <c r="J2096" s="3"/>
    </row>
    <row r="2097" spans="1:10" ht="85">
      <c r="A2097" s="3" t="s">
        <v>1950</v>
      </c>
      <c r="B2097" s="3" t="s">
        <v>5941</v>
      </c>
      <c r="C2097" s="3" t="s">
        <v>12032</v>
      </c>
      <c r="D2097" s="3" t="s">
        <v>8554</v>
      </c>
      <c r="E2097" s="3" t="s">
        <v>5940</v>
      </c>
      <c r="F2097" s="3" t="s">
        <v>8841</v>
      </c>
      <c r="G2097" s="3" t="s">
        <v>5942</v>
      </c>
      <c r="H2097" s="3"/>
      <c r="I2097" s="3"/>
      <c r="J2097" s="3"/>
    </row>
    <row r="2098" spans="1:10" ht="68">
      <c r="A2098" s="3" t="s">
        <v>1582</v>
      </c>
      <c r="B2098" s="3" t="s">
        <v>1029</v>
      </c>
      <c r="C2098" s="3" t="s">
        <v>12036</v>
      </c>
      <c r="D2098" s="3" t="s">
        <v>8554</v>
      </c>
      <c r="E2098" s="3" t="s">
        <v>5963</v>
      </c>
      <c r="F2098" s="3" t="s">
        <v>8758</v>
      </c>
      <c r="G2098" s="3" t="s">
        <v>5964</v>
      </c>
      <c r="H2098" s="3"/>
      <c r="I2098" s="3"/>
      <c r="J2098" s="3"/>
    </row>
    <row r="2099" spans="1:10" ht="85">
      <c r="A2099" s="3" t="s">
        <v>1289</v>
      </c>
      <c r="B2099" s="3" t="s">
        <v>2282</v>
      </c>
      <c r="C2099" s="3" t="s">
        <v>12037</v>
      </c>
      <c r="D2099" s="3" t="s">
        <v>8554</v>
      </c>
      <c r="E2099" s="3" t="s">
        <v>5966</v>
      </c>
      <c r="F2099" s="3" t="s">
        <v>8625</v>
      </c>
      <c r="G2099" s="3" t="s">
        <v>4369</v>
      </c>
      <c r="H2099" s="3"/>
      <c r="I2099" s="3"/>
      <c r="J2099" s="3"/>
    </row>
    <row r="2100" spans="1:10" ht="85">
      <c r="A2100" s="3" t="s">
        <v>3503</v>
      </c>
      <c r="B2100" s="3" t="s">
        <v>690</v>
      </c>
      <c r="C2100" s="3" t="s">
        <v>12038</v>
      </c>
      <c r="D2100" s="3" t="s">
        <v>8554</v>
      </c>
      <c r="E2100" s="3" t="s">
        <v>5968</v>
      </c>
      <c r="F2100" s="3" t="s">
        <v>8627</v>
      </c>
      <c r="G2100" s="3" t="s">
        <v>3821</v>
      </c>
      <c r="H2100" s="3"/>
      <c r="I2100" s="3"/>
      <c r="J2100" s="3"/>
    </row>
    <row r="2101" spans="1:10" ht="68">
      <c r="A2101" s="3" t="s">
        <v>2635</v>
      </c>
      <c r="B2101" s="3" t="s">
        <v>5970</v>
      </c>
      <c r="C2101" s="3" t="s">
        <v>12039</v>
      </c>
      <c r="D2101" s="3" t="s">
        <v>8554</v>
      </c>
      <c r="E2101" s="3" t="s">
        <v>5969</v>
      </c>
      <c r="F2101" s="3" t="s">
        <v>8920</v>
      </c>
      <c r="G2101" s="3" t="s">
        <v>5971</v>
      </c>
      <c r="H2101" s="3"/>
      <c r="I2101" s="3"/>
      <c r="J2101" s="3"/>
    </row>
    <row r="2102" spans="1:10" ht="51">
      <c r="A2102" s="3" t="s">
        <v>2635</v>
      </c>
      <c r="B2102" s="3" t="s">
        <v>5970</v>
      </c>
      <c r="C2102" s="3" t="s">
        <v>12418</v>
      </c>
      <c r="D2102" s="3" t="s">
        <v>8554</v>
      </c>
      <c r="E2102" s="3" t="s">
        <v>5972</v>
      </c>
      <c r="F2102" s="3" t="s">
        <v>9289</v>
      </c>
      <c r="G2102" s="3" t="s">
        <v>5019</v>
      </c>
      <c r="H2102" s="3"/>
      <c r="I2102" s="3"/>
      <c r="J2102" s="3"/>
    </row>
    <row r="2103" spans="1:10" ht="51">
      <c r="A2103" s="3" t="s">
        <v>695</v>
      </c>
      <c r="B2103" s="3" t="s">
        <v>3549</v>
      </c>
      <c r="C2103" s="3" t="s">
        <v>5978</v>
      </c>
      <c r="D2103" s="3" t="s">
        <v>8554</v>
      </c>
      <c r="E2103" s="3" t="s">
        <v>149</v>
      </c>
      <c r="F2103" s="3" t="s">
        <v>8608</v>
      </c>
      <c r="G2103" s="3" t="s">
        <v>35</v>
      </c>
      <c r="H2103" s="3"/>
      <c r="I2103" s="3"/>
      <c r="J2103" s="3"/>
    </row>
    <row r="2104" spans="1:10" ht="51">
      <c r="A2104" s="3" t="s">
        <v>1825</v>
      </c>
      <c r="B2104" s="3" t="s">
        <v>5983</v>
      </c>
      <c r="C2104" s="3" t="s">
        <v>12040</v>
      </c>
      <c r="D2104" s="3" t="s">
        <v>8554</v>
      </c>
      <c r="E2104" s="3" t="s">
        <v>5982</v>
      </c>
      <c r="F2104" s="3" t="s">
        <v>8899</v>
      </c>
      <c r="G2104" s="3" t="s">
        <v>5984</v>
      </c>
      <c r="H2104" s="3"/>
      <c r="I2104" s="3"/>
      <c r="J2104" s="3"/>
    </row>
    <row r="2105" spans="1:10" ht="34">
      <c r="A2105" s="3" t="s">
        <v>1400</v>
      </c>
      <c r="B2105" s="3" t="s">
        <v>1395</v>
      </c>
      <c r="C2105" s="3" t="s">
        <v>5997</v>
      </c>
      <c r="D2105" s="3" t="s">
        <v>8554</v>
      </c>
      <c r="E2105" s="3" t="s">
        <v>368</v>
      </c>
      <c r="F2105" s="3" t="s">
        <v>8654</v>
      </c>
      <c r="G2105" s="3" t="s">
        <v>35</v>
      </c>
      <c r="H2105" s="3"/>
      <c r="I2105" s="3"/>
      <c r="J2105" s="3"/>
    </row>
    <row r="2106" spans="1:10" ht="68">
      <c r="A2106" s="3" t="s">
        <v>36</v>
      </c>
      <c r="B2106" s="3" t="s">
        <v>565</v>
      </c>
      <c r="C2106" s="3" t="s">
        <v>6024</v>
      </c>
      <c r="D2106" s="3" t="s">
        <v>8554</v>
      </c>
      <c r="E2106" s="3" t="s">
        <v>6025</v>
      </c>
      <c r="F2106" s="3" t="s">
        <v>8625</v>
      </c>
      <c r="G2106" s="3" t="s">
        <v>35</v>
      </c>
      <c r="H2106" s="3"/>
      <c r="I2106" s="3"/>
      <c r="J2106" s="3"/>
    </row>
    <row r="2107" spans="1:10" ht="102">
      <c r="A2107" s="3" t="s">
        <v>977</v>
      </c>
      <c r="B2107" s="3" t="s">
        <v>718</v>
      </c>
      <c r="C2107" s="3" t="s">
        <v>12043</v>
      </c>
      <c r="D2107" s="3" t="s">
        <v>8554</v>
      </c>
      <c r="E2107" s="3" t="s">
        <v>6030</v>
      </c>
      <c r="F2107" s="3" t="s">
        <v>8577</v>
      </c>
      <c r="G2107" s="3" t="s">
        <v>1810</v>
      </c>
      <c r="H2107" s="3"/>
      <c r="I2107" s="3"/>
      <c r="J2107" s="3"/>
    </row>
    <row r="2108" spans="1:10" ht="68">
      <c r="A2108" s="3" t="s">
        <v>1741</v>
      </c>
      <c r="B2108" s="3" t="s">
        <v>6040</v>
      </c>
      <c r="C2108" s="3" t="s">
        <v>6038</v>
      </c>
      <c r="D2108" s="3" t="s">
        <v>8554</v>
      </c>
      <c r="E2108" s="3" t="s">
        <v>6039</v>
      </c>
      <c r="F2108" s="3" t="s">
        <v>8646</v>
      </c>
      <c r="G2108" s="3" t="s">
        <v>35</v>
      </c>
      <c r="H2108" s="3"/>
      <c r="I2108" s="3"/>
      <c r="J2108" s="3"/>
    </row>
    <row r="2109" spans="1:10" ht="68">
      <c r="A2109" s="3" t="s">
        <v>44</v>
      </c>
      <c r="B2109" s="3" t="s">
        <v>565</v>
      </c>
      <c r="C2109" s="3" t="s">
        <v>6051</v>
      </c>
      <c r="D2109" s="3" t="s">
        <v>8554</v>
      </c>
      <c r="E2109" s="3" t="s">
        <v>6052</v>
      </c>
      <c r="F2109" s="3" t="s">
        <v>8625</v>
      </c>
      <c r="G2109" s="3" t="s">
        <v>35</v>
      </c>
      <c r="H2109" s="3"/>
      <c r="I2109" s="3"/>
      <c r="J2109" s="3"/>
    </row>
    <row r="2110" spans="1:10" ht="68">
      <c r="A2110" s="3" t="s">
        <v>2509</v>
      </c>
      <c r="B2110" s="3" t="s">
        <v>6055</v>
      </c>
      <c r="C2110" s="3" t="s">
        <v>6053</v>
      </c>
      <c r="D2110" s="3" t="s">
        <v>8554</v>
      </c>
      <c r="E2110" s="3" t="s">
        <v>6054</v>
      </c>
      <c r="F2110" s="3" t="s">
        <v>9291</v>
      </c>
      <c r="G2110" s="3" t="s">
        <v>35</v>
      </c>
      <c r="H2110" s="3"/>
      <c r="I2110" s="3"/>
      <c r="J2110" s="3"/>
    </row>
    <row r="2111" spans="1:10" ht="102">
      <c r="A2111" s="3" t="s">
        <v>1450</v>
      </c>
      <c r="B2111" s="3" t="s">
        <v>6061</v>
      </c>
      <c r="C2111" s="3" t="s">
        <v>12045</v>
      </c>
      <c r="D2111" s="3" t="s">
        <v>8554</v>
      </c>
      <c r="E2111" s="3" t="s">
        <v>6060</v>
      </c>
      <c r="F2111" s="3" t="s">
        <v>8625</v>
      </c>
      <c r="G2111" s="3" t="s">
        <v>6062</v>
      </c>
      <c r="H2111" s="3"/>
      <c r="I2111" s="3"/>
      <c r="J2111" s="3"/>
    </row>
    <row r="2112" spans="1:10" ht="51">
      <c r="A2112" s="3" t="s">
        <v>1248</v>
      </c>
      <c r="B2112" s="3" t="s">
        <v>6070</v>
      </c>
      <c r="C2112" s="3" t="s">
        <v>6068</v>
      </c>
      <c r="D2112" s="3" t="s">
        <v>8554</v>
      </c>
      <c r="E2112" s="3" t="s">
        <v>6072</v>
      </c>
      <c r="F2112" s="3" t="s">
        <v>8761</v>
      </c>
      <c r="G2112" s="3" t="s">
        <v>35</v>
      </c>
      <c r="H2112" s="3"/>
      <c r="I2112" s="3"/>
      <c r="J2112" s="3"/>
    </row>
    <row r="2113" spans="1:10" ht="119">
      <c r="A2113" s="3" t="s">
        <v>1481</v>
      </c>
      <c r="B2113" s="3" t="s">
        <v>6076</v>
      </c>
      <c r="C2113" s="3" t="s">
        <v>12048</v>
      </c>
      <c r="D2113" s="3" t="s">
        <v>8554</v>
      </c>
      <c r="E2113" s="3" t="s">
        <v>6078</v>
      </c>
      <c r="F2113" s="3" t="s">
        <v>9293</v>
      </c>
      <c r="G2113" s="3" t="s">
        <v>6077</v>
      </c>
      <c r="H2113" s="3"/>
      <c r="I2113" s="3"/>
      <c r="J2113" s="3"/>
    </row>
    <row r="2114" spans="1:10" ht="17">
      <c r="A2114" s="3" t="s">
        <v>1729</v>
      </c>
      <c r="B2114" s="3" t="s">
        <v>3549</v>
      </c>
      <c r="C2114" s="3" t="s">
        <v>6079</v>
      </c>
      <c r="D2114" s="3" t="s">
        <v>8554</v>
      </c>
      <c r="E2114" s="3" t="s">
        <v>4628</v>
      </c>
      <c r="F2114" s="3" t="s">
        <v>8608</v>
      </c>
      <c r="G2114" s="3" t="s">
        <v>35</v>
      </c>
      <c r="H2114" s="3"/>
      <c r="I2114" s="3"/>
      <c r="J2114" s="3"/>
    </row>
    <row r="2115" spans="1:10" ht="119">
      <c r="A2115" s="3" t="s">
        <v>1510</v>
      </c>
      <c r="B2115" s="3" t="s">
        <v>6090</v>
      </c>
      <c r="C2115" s="3" t="s">
        <v>12049</v>
      </c>
      <c r="D2115" s="3" t="s">
        <v>8554</v>
      </c>
      <c r="E2115" s="3" t="s">
        <v>6089</v>
      </c>
      <c r="F2115" s="3" t="s">
        <v>9294</v>
      </c>
      <c r="G2115" s="3" t="s">
        <v>6091</v>
      </c>
      <c r="H2115" s="3"/>
      <c r="I2115" s="3"/>
      <c r="J2115" s="3"/>
    </row>
    <row r="2116" spans="1:10" ht="85">
      <c r="A2116" s="3" t="s">
        <v>5959</v>
      </c>
      <c r="B2116" s="3" t="s">
        <v>1640</v>
      </c>
      <c r="C2116" s="3" t="s">
        <v>12056</v>
      </c>
      <c r="D2116" s="3" t="s">
        <v>8554</v>
      </c>
      <c r="E2116" s="3" t="s">
        <v>6125</v>
      </c>
      <c r="F2116" s="3" t="s">
        <v>8738</v>
      </c>
      <c r="G2116" s="3" t="s">
        <v>1817</v>
      </c>
      <c r="H2116" s="3"/>
      <c r="I2116" s="3"/>
      <c r="J2116" s="3"/>
    </row>
    <row r="2117" spans="1:10" ht="85">
      <c r="A2117" s="3" t="s">
        <v>153</v>
      </c>
      <c r="B2117" s="3" t="s">
        <v>4692</v>
      </c>
      <c r="C2117" s="3" t="s">
        <v>6132</v>
      </c>
      <c r="D2117" s="3" t="s">
        <v>8554</v>
      </c>
      <c r="E2117" s="3" t="s">
        <v>6133</v>
      </c>
      <c r="F2117" s="3" t="s">
        <v>8966</v>
      </c>
      <c r="G2117" s="3" t="s">
        <v>35</v>
      </c>
      <c r="H2117" s="3"/>
      <c r="I2117" s="3"/>
      <c r="J2117" s="3"/>
    </row>
    <row r="2118" spans="1:10" ht="68">
      <c r="A2118" s="3" t="s">
        <v>977</v>
      </c>
      <c r="B2118" s="3" t="s">
        <v>6138</v>
      </c>
      <c r="C2118" s="3" t="s">
        <v>12058</v>
      </c>
      <c r="D2118" s="3" t="s">
        <v>8554</v>
      </c>
      <c r="E2118" s="3" t="s">
        <v>6137</v>
      </c>
      <c r="F2118" s="3" t="s">
        <v>8627</v>
      </c>
      <c r="G2118" s="3" t="s">
        <v>3428</v>
      </c>
      <c r="H2118" s="3"/>
      <c r="I2118" s="3"/>
      <c r="J2118" s="3"/>
    </row>
    <row r="2119" spans="1:10" ht="85">
      <c r="A2119" s="3" t="s">
        <v>3758</v>
      </c>
      <c r="B2119" s="3" t="s">
        <v>6150</v>
      </c>
      <c r="C2119" s="3" t="s">
        <v>12060</v>
      </c>
      <c r="D2119" s="3" t="s">
        <v>8554</v>
      </c>
      <c r="E2119" s="3" t="s">
        <v>6149</v>
      </c>
      <c r="F2119" s="3" t="s">
        <v>9299</v>
      </c>
      <c r="G2119" s="3" t="s">
        <v>12</v>
      </c>
      <c r="H2119" s="3"/>
      <c r="I2119" s="3"/>
      <c r="J2119" s="3"/>
    </row>
    <row r="2120" spans="1:10" ht="238">
      <c r="A2120" s="3" t="s">
        <v>692</v>
      </c>
      <c r="B2120" s="3" t="s">
        <v>6175</v>
      </c>
      <c r="C2120" s="3" t="s">
        <v>12062</v>
      </c>
      <c r="D2120" s="3" t="s">
        <v>8554</v>
      </c>
      <c r="E2120" s="3" t="s">
        <v>6174</v>
      </c>
      <c r="F2120" s="3" t="s">
        <v>9302</v>
      </c>
      <c r="G2120" s="3" t="s">
        <v>6176</v>
      </c>
      <c r="H2120" s="3"/>
      <c r="I2120" s="3"/>
      <c r="J2120" s="3"/>
    </row>
    <row r="2121" spans="1:10" ht="68">
      <c r="A2121" s="3" t="s">
        <v>4766</v>
      </c>
      <c r="B2121" s="3" t="s">
        <v>6180</v>
      </c>
      <c r="C2121" s="3" t="s">
        <v>6178</v>
      </c>
      <c r="D2121" s="3" t="s">
        <v>8554</v>
      </c>
      <c r="E2121" s="3" t="s">
        <v>6179</v>
      </c>
      <c r="F2121" s="3" t="s">
        <v>9303</v>
      </c>
      <c r="G2121" s="3" t="s">
        <v>35</v>
      </c>
      <c r="H2121" s="3"/>
      <c r="I2121" s="3"/>
      <c r="J2121" s="3"/>
    </row>
    <row r="2122" spans="1:10" ht="34">
      <c r="A2122" s="3" t="s">
        <v>2800</v>
      </c>
      <c r="B2122" s="3" t="s">
        <v>6184</v>
      </c>
      <c r="C2122" s="3" t="s">
        <v>6182</v>
      </c>
      <c r="D2122" s="3" t="s">
        <v>8554</v>
      </c>
      <c r="E2122" s="3" t="s">
        <v>6186</v>
      </c>
      <c r="F2122" s="3" t="s">
        <v>8739</v>
      </c>
      <c r="G2122" s="3" t="s">
        <v>35</v>
      </c>
      <c r="H2122" s="3"/>
      <c r="I2122" s="3"/>
      <c r="J2122" s="3"/>
    </row>
    <row r="2123" spans="1:10" ht="119">
      <c r="A2123" s="3" t="s">
        <v>4997</v>
      </c>
      <c r="B2123" s="3" t="s">
        <v>1276</v>
      </c>
      <c r="C2123" s="3" t="s">
        <v>12063</v>
      </c>
      <c r="D2123" s="3" t="s">
        <v>8554</v>
      </c>
      <c r="E2123" s="3" t="s">
        <v>6188</v>
      </c>
      <c r="F2123" s="3" t="s">
        <v>8625</v>
      </c>
      <c r="G2123" s="3" t="s">
        <v>6189</v>
      </c>
      <c r="H2123" s="3"/>
      <c r="I2123" s="3"/>
      <c r="J2123" s="3"/>
    </row>
    <row r="2124" spans="1:10" ht="51">
      <c r="A2124" s="3" t="s">
        <v>1849</v>
      </c>
      <c r="B2124" s="3" t="s">
        <v>6192</v>
      </c>
      <c r="C2124" s="3" t="s">
        <v>6190</v>
      </c>
      <c r="D2124" s="3" t="s">
        <v>8554</v>
      </c>
      <c r="E2124" s="3" t="s">
        <v>6191</v>
      </c>
      <c r="F2124" s="3" t="s">
        <v>8944</v>
      </c>
      <c r="G2124" s="3" t="s">
        <v>35</v>
      </c>
      <c r="H2124" s="3"/>
      <c r="I2124" s="3"/>
      <c r="J2124" s="3"/>
    </row>
    <row r="2125" spans="1:10" ht="119">
      <c r="A2125" s="3" t="s">
        <v>3300</v>
      </c>
      <c r="B2125" s="3" t="s">
        <v>1636</v>
      </c>
      <c r="C2125" s="3" t="s">
        <v>6199</v>
      </c>
      <c r="D2125" s="3" t="s">
        <v>8554</v>
      </c>
      <c r="E2125" s="3" t="s">
        <v>6200</v>
      </c>
      <c r="F2125" s="3" t="s">
        <v>8841</v>
      </c>
      <c r="G2125" s="3" t="s">
        <v>35</v>
      </c>
      <c r="H2125" s="3"/>
      <c r="I2125" s="3"/>
      <c r="J2125" s="3"/>
    </row>
    <row r="2126" spans="1:10" ht="51">
      <c r="A2126" s="3" t="s">
        <v>1300</v>
      </c>
      <c r="B2126" s="3" t="s">
        <v>6206</v>
      </c>
      <c r="C2126" s="3" t="s">
        <v>12064</v>
      </c>
      <c r="D2126" s="3" t="s">
        <v>8554</v>
      </c>
      <c r="E2126" s="3" t="s">
        <v>6205</v>
      </c>
      <c r="F2126" s="3" t="s">
        <v>9304</v>
      </c>
      <c r="G2126" s="3" t="s">
        <v>6207</v>
      </c>
      <c r="H2126" s="3"/>
      <c r="I2126" s="3"/>
      <c r="J2126" s="3"/>
    </row>
    <row r="2127" spans="1:10" ht="51">
      <c r="A2127" s="3" t="s">
        <v>4295</v>
      </c>
      <c r="B2127" s="3" t="s">
        <v>6238</v>
      </c>
      <c r="C2127" s="3" t="s">
        <v>12066</v>
      </c>
      <c r="D2127" s="3" t="s">
        <v>8554</v>
      </c>
      <c r="E2127" s="3" t="s">
        <v>6237</v>
      </c>
      <c r="F2127" s="3" t="s">
        <v>8761</v>
      </c>
      <c r="G2127" s="3" t="s">
        <v>425</v>
      </c>
      <c r="H2127" s="3"/>
      <c r="I2127" s="3"/>
      <c r="J2127" s="3"/>
    </row>
    <row r="2128" spans="1:10" ht="34">
      <c r="A2128" s="3" t="s">
        <v>1582</v>
      </c>
      <c r="B2128" s="3" t="s">
        <v>6249</v>
      </c>
      <c r="C2128" s="3" t="s">
        <v>6248</v>
      </c>
      <c r="D2128" s="3" t="s">
        <v>8554</v>
      </c>
      <c r="E2128" s="3" t="s">
        <v>6250</v>
      </c>
      <c r="F2128" s="3" t="s">
        <v>9303</v>
      </c>
      <c r="G2128" s="3" t="s">
        <v>35</v>
      </c>
      <c r="H2128" s="3"/>
      <c r="I2128" s="3"/>
      <c r="J2128" s="3"/>
    </row>
    <row r="2129" spans="1:10" ht="51">
      <c r="A2129" s="3" t="s">
        <v>1113</v>
      </c>
      <c r="B2129" s="3" t="s">
        <v>1051</v>
      </c>
      <c r="C2129" s="3" t="s">
        <v>6258</v>
      </c>
      <c r="D2129" s="3" t="s">
        <v>8554</v>
      </c>
      <c r="E2129" s="3" t="s">
        <v>6259</v>
      </c>
      <c r="F2129" s="3" t="s">
        <v>8765</v>
      </c>
      <c r="G2129" s="3" t="s">
        <v>35</v>
      </c>
      <c r="H2129" s="3"/>
      <c r="I2129" s="3"/>
      <c r="J2129" s="3"/>
    </row>
    <row r="2130" spans="1:10" ht="34">
      <c r="A2130" s="3" t="s">
        <v>4313</v>
      </c>
      <c r="B2130" s="3" t="s">
        <v>6280</v>
      </c>
      <c r="C2130" s="3" t="s">
        <v>6279</v>
      </c>
      <c r="D2130" s="3" t="s">
        <v>8554</v>
      </c>
      <c r="E2130" s="3" t="s">
        <v>6281</v>
      </c>
      <c r="F2130" s="3" t="s">
        <v>9310</v>
      </c>
      <c r="G2130" s="3" t="s">
        <v>35</v>
      </c>
      <c r="H2130" s="3"/>
      <c r="I2130" s="3"/>
      <c r="J2130" s="3"/>
    </row>
    <row r="2131" spans="1:10" ht="34">
      <c r="A2131" s="3" t="s">
        <v>1624</v>
      </c>
      <c r="B2131" s="3" t="s">
        <v>6295</v>
      </c>
      <c r="C2131" s="3" t="s">
        <v>6294</v>
      </c>
      <c r="D2131" s="3" t="s">
        <v>8554</v>
      </c>
      <c r="E2131" s="3" t="s">
        <v>121</v>
      </c>
      <c r="F2131" s="3" t="s">
        <v>8602</v>
      </c>
      <c r="G2131" s="3" t="s">
        <v>35</v>
      </c>
      <c r="H2131" s="3"/>
      <c r="I2131" s="3"/>
      <c r="J2131" s="3"/>
    </row>
    <row r="2132" spans="1:10" ht="34">
      <c r="A2132" s="3" t="s">
        <v>3531</v>
      </c>
      <c r="B2132" s="3" t="s">
        <v>1008</v>
      </c>
      <c r="C2132" s="3" t="s">
        <v>6313</v>
      </c>
      <c r="D2132" s="3" t="s">
        <v>8554</v>
      </c>
      <c r="E2132" s="3" t="s">
        <v>2841</v>
      </c>
      <c r="F2132" s="3" t="s">
        <v>8761</v>
      </c>
      <c r="G2132" s="3" t="s">
        <v>35</v>
      </c>
      <c r="H2132" s="3"/>
      <c r="I2132" s="3"/>
      <c r="J2132" s="3"/>
    </row>
    <row r="2133" spans="1:10" ht="34">
      <c r="A2133" s="3" t="s">
        <v>745</v>
      </c>
      <c r="B2133" s="3" t="s">
        <v>654</v>
      </c>
      <c r="C2133" s="3" t="s">
        <v>6316</v>
      </c>
      <c r="D2133" s="3" t="s">
        <v>8554</v>
      </c>
      <c r="E2133" s="3" t="s">
        <v>121</v>
      </c>
      <c r="F2133" s="3" t="s">
        <v>8602</v>
      </c>
      <c r="G2133" s="3" t="s">
        <v>35</v>
      </c>
      <c r="H2133" s="3"/>
      <c r="I2133" s="3"/>
      <c r="J2133" s="3"/>
    </row>
    <row r="2134" spans="1:10" ht="68">
      <c r="A2134" s="3" t="s">
        <v>3825</v>
      </c>
      <c r="B2134" s="3" t="s">
        <v>6319</v>
      </c>
      <c r="C2134" s="3" t="s">
        <v>6317</v>
      </c>
      <c r="D2134" s="3" t="s">
        <v>8554</v>
      </c>
      <c r="E2134" s="3" t="s">
        <v>6318</v>
      </c>
      <c r="F2134" s="3" t="s">
        <v>8740</v>
      </c>
      <c r="G2134" s="3" t="s">
        <v>35</v>
      </c>
      <c r="H2134" s="3"/>
      <c r="I2134" s="3"/>
      <c r="J2134" s="3"/>
    </row>
    <row r="2135" spans="1:10" ht="51">
      <c r="A2135" s="3" t="s">
        <v>1206</v>
      </c>
      <c r="B2135" s="3" t="s">
        <v>6180</v>
      </c>
      <c r="C2135" s="3" t="s">
        <v>6320</v>
      </c>
      <c r="D2135" s="3" t="s">
        <v>8554</v>
      </c>
      <c r="E2135" s="3" t="s">
        <v>6321</v>
      </c>
      <c r="F2135" s="3" t="s">
        <v>9303</v>
      </c>
      <c r="G2135" s="3" t="s">
        <v>35</v>
      </c>
      <c r="H2135" s="3"/>
      <c r="I2135" s="3"/>
      <c r="J2135" s="3"/>
    </row>
    <row r="2136" spans="1:10" ht="34">
      <c r="A2136" s="3" t="s">
        <v>1317</v>
      </c>
      <c r="B2136" s="3" t="s">
        <v>1395</v>
      </c>
      <c r="C2136" s="3" t="s">
        <v>6322</v>
      </c>
      <c r="D2136" s="3" t="s">
        <v>8554</v>
      </c>
      <c r="E2136" s="3" t="s">
        <v>368</v>
      </c>
      <c r="F2136" s="3" t="s">
        <v>8654</v>
      </c>
      <c r="G2136" s="3" t="s">
        <v>35</v>
      </c>
      <c r="H2136" s="3"/>
      <c r="I2136" s="3"/>
      <c r="J2136" s="3"/>
    </row>
    <row r="2137" spans="1:10" ht="34">
      <c r="A2137" s="3" t="s">
        <v>288</v>
      </c>
      <c r="B2137" s="3" t="s">
        <v>6336</v>
      </c>
      <c r="C2137" s="3" t="s">
        <v>6335</v>
      </c>
      <c r="D2137" s="3" t="s">
        <v>8554</v>
      </c>
      <c r="E2137" s="3" t="s">
        <v>6337</v>
      </c>
      <c r="F2137" s="3" t="s">
        <v>9316</v>
      </c>
      <c r="G2137" s="3" t="s">
        <v>35</v>
      </c>
      <c r="H2137" s="3"/>
      <c r="I2137" s="3"/>
      <c r="J2137" s="3"/>
    </row>
    <row r="2138" spans="1:10" ht="51">
      <c r="A2138" s="3" t="s">
        <v>1582</v>
      </c>
      <c r="B2138" s="3" t="s">
        <v>6341</v>
      </c>
      <c r="C2138" s="3" t="s">
        <v>6339</v>
      </c>
      <c r="D2138" s="3" t="s">
        <v>8554</v>
      </c>
      <c r="E2138" s="3" t="s">
        <v>6321</v>
      </c>
      <c r="F2138" s="3" t="s">
        <v>9303</v>
      </c>
      <c r="G2138" s="3" t="s">
        <v>35</v>
      </c>
      <c r="H2138" s="3"/>
      <c r="I2138" s="3"/>
      <c r="J2138" s="3"/>
    </row>
    <row r="2139" spans="1:10" ht="51">
      <c r="A2139" s="3" t="s">
        <v>1582</v>
      </c>
      <c r="B2139" s="3" t="s">
        <v>6341</v>
      </c>
      <c r="C2139" s="3" t="s">
        <v>6339</v>
      </c>
      <c r="D2139" s="3" t="s">
        <v>8554</v>
      </c>
      <c r="E2139" s="3" t="s">
        <v>6342</v>
      </c>
      <c r="F2139" s="3" t="s">
        <v>9094</v>
      </c>
      <c r="G2139" s="3" t="s">
        <v>35</v>
      </c>
      <c r="H2139" s="3"/>
      <c r="I2139" s="3"/>
      <c r="J2139" s="3"/>
    </row>
    <row r="2140" spans="1:10" ht="51">
      <c r="A2140" s="3" t="s">
        <v>1582</v>
      </c>
      <c r="B2140" s="3" t="s">
        <v>6341</v>
      </c>
      <c r="C2140" s="3" t="s">
        <v>6339</v>
      </c>
      <c r="D2140" s="3" t="s">
        <v>8554</v>
      </c>
      <c r="E2140" s="3" t="s">
        <v>6343</v>
      </c>
      <c r="F2140" s="3" t="s">
        <v>8846</v>
      </c>
      <c r="G2140" s="3" t="s">
        <v>35</v>
      </c>
      <c r="H2140" s="3"/>
      <c r="I2140" s="3"/>
      <c r="J2140" s="3"/>
    </row>
    <row r="2141" spans="1:10" ht="51">
      <c r="A2141" s="3" t="s">
        <v>1012</v>
      </c>
      <c r="B2141" s="3" t="s">
        <v>6346</v>
      </c>
      <c r="C2141" s="3" t="s">
        <v>12077</v>
      </c>
      <c r="D2141" s="3" t="s">
        <v>8554</v>
      </c>
      <c r="E2141" s="3" t="s">
        <v>6345</v>
      </c>
      <c r="F2141" s="3" t="s">
        <v>9318</v>
      </c>
      <c r="G2141" s="3" t="s">
        <v>1707</v>
      </c>
      <c r="H2141" s="3"/>
      <c r="I2141" s="3"/>
      <c r="J2141" s="3"/>
    </row>
    <row r="2142" spans="1:10" ht="51">
      <c r="A2142" s="3" t="s">
        <v>1371</v>
      </c>
      <c r="B2142" s="3" t="s">
        <v>2721</v>
      </c>
      <c r="C2142" s="3" t="s">
        <v>12079</v>
      </c>
      <c r="D2142" s="3" t="s">
        <v>8554</v>
      </c>
      <c r="E2142" s="3" t="s">
        <v>2720</v>
      </c>
      <c r="F2142" s="3" t="s">
        <v>8597</v>
      </c>
      <c r="G2142" s="3" t="s">
        <v>9580</v>
      </c>
      <c r="H2142" s="3"/>
      <c r="I2142" s="3"/>
      <c r="J2142" s="3"/>
    </row>
    <row r="2143" spans="1:10" ht="34">
      <c r="A2143" s="3" t="s">
        <v>5417</v>
      </c>
      <c r="B2143" s="3" t="s">
        <v>4934</v>
      </c>
      <c r="C2143" s="3" t="s">
        <v>6364</v>
      </c>
      <c r="D2143" s="3" t="s">
        <v>8554</v>
      </c>
      <c r="E2143" s="3" t="s">
        <v>121</v>
      </c>
      <c r="F2143" s="3" t="s">
        <v>8602</v>
      </c>
      <c r="G2143" s="3" t="s">
        <v>35</v>
      </c>
      <c r="H2143" s="3"/>
      <c r="I2143" s="3"/>
      <c r="J2143" s="3"/>
    </row>
    <row r="2144" spans="1:10" ht="68">
      <c r="A2144" s="3" t="s">
        <v>2121</v>
      </c>
      <c r="B2144" s="3" t="s">
        <v>6368</v>
      </c>
      <c r="C2144" s="3" t="s">
        <v>12084</v>
      </c>
      <c r="D2144" s="3" t="s">
        <v>8554</v>
      </c>
      <c r="E2144" s="3" t="s">
        <v>6367</v>
      </c>
      <c r="F2144" s="3" t="s">
        <v>8939</v>
      </c>
      <c r="G2144" s="3" t="s">
        <v>6369</v>
      </c>
      <c r="H2144" s="3"/>
      <c r="I2144" s="3"/>
      <c r="J2144" s="3"/>
    </row>
    <row r="2145" spans="1:10" ht="34">
      <c r="A2145" s="3" t="s">
        <v>2705</v>
      </c>
      <c r="B2145" s="3" t="s">
        <v>6377</v>
      </c>
      <c r="C2145" s="3" t="s">
        <v>6375</v>
      </c>
      <c r="D2145" s="3" t="s">
        <v>8554</v>
      </c>
      <c r="E2145" s="3" t="s">
        <v>24</v>
      </c>
      <c r="F2145" s="3" t="s">
        <v>8575</v>
      </c>
      <c r="G2145" s="3" t="s">
        <v>35</v>
      </c>
      <c r="H2145" s="3"/>
      <c r="I2145" s="3"/>
      <c r="J2145" s="3"/>
    </row>
    <row r="2146" spans="1:10" ht="68">
      <c r="A2146" s="3" t="s">
        <v>4741</v>
      </c>
      <c r="B2146" s="3" t="s">
        <v>6386</v>
      </c>
      <c r="C2146" s="3" t="s">
        <v>6384</v>
      </c>
      <c r="D2146" s="3" t="s">
        <v>8554</v>
      </c>
      <c r="E2146" s="3" t="s">
        <v>6385</v>
      </c>
      <c r="F2146" s="3" t="s">
        <v>8629</v>
      </c>
      <c r="G2146" s="3" t="s">
        <v>35</v>
      </c>
      <c r="H2146" s="3"/>
      <c r="I2146" s="3"/>
      <c r="J2146" s="3"/>
    </row>
    <row r="2147" spans="1:10" ht="51">
      <c r="A2147" s="3" t="s">
        <v>1209</v>
      </c>
      <c r="B2147" s="3" t="s">
        <v>6403</v>
      </c>
      <c r="C2147" s="3" t="s">
        <v>12085</v>
      </c>
      <c r="D2147" s="3" t="s">
        <v>8554</v>
      </c>
      <c r="E2147" s="3" t="s">
        <v>6402</v>
      </c>
      <c r="F2147" s="3" t="s">
        <v>8712</v>
      </c>
      <c r="G2147" s="3" t="s">
        <v>6404</v>
      </c>
      <c r="H2147" s="3"/>
      <c r="I2147" s="3"/>
      <c r="J2147" s="3"/>
    </row>
    <row r="2148" spans="1:10" ht="51">
      <c r="A2148" s="3" t="s">
        <v>1209</v>
      </c>
      <c r="B2148" s="3" t="s">
        <v>6403</v>
      </c>
      <c r="C2148" s="3" t="s">
        <v>12085</v>
      </c>
      <c r="D2148" s="3" t="s">
        <v>8554</v>
      </c>
      <c r="E2148" s="3" t="s">
        <v>6405</v>
      </c>
      <c r="F2148" s="3" t="s">
        <v>8608</v>
      </c>
      <c r="G2148" s="3" t="s">
        <v>6404</v>
      </c>
      <c r="H2148" s="3"/>
      <c r="I2148" s="3"/>
      <c r="J2148" s="3"/>
    </row>
    <row r="2149" spans="1:10" ht="51">
      <c r="A2149" s="3" t="s">
        <v>1209</v>
      </c>
      <c r="B2149" s="3" t="s">
        <v>6403</v>
      </c>
      <c r="C2149" s="3" t="s">
        <v>12085</v>
      </c>
      <c r="D2149" s="3" t="s">
        <v>8554</v>
      </c>
      <c r="E2149" s="3" t="s">
        <v>6406</v>
      </c>
      <c r="F2149" s="3" t="s">
        <v>8966</v>
      </c>
      <c r="G2149" s="3" t="s">
        <v>2516</v>
      </c>
      <c r="H2149" s="3"/>
      <c r="I2149" s="3"/>
      <c r="J2149" s="3"/>
    </row>
    <row r="2150" spans="1:10" ht="68">
      <c r="A2150" s="3" t="s">
        <v>4000</v>
      </c>
      <c r="B2150" s="3" t="s">
        <v>6412</v>
      </c>
      <c r="C2150" s="3" t="s">
        <v>6410</v>
      </c>
      <c r="D2150" s="3" t="s">
        <v>8554</v>
      </c>
      <c r="E2150" s="3" t="s">
        <v>6411</v>
      </c>
      <c r="F2150" s="3" t="s">
        <v>8629</v>
      </c>
      <c r="G2150" s="3" t="s">
        <v>35</v>
      </c>
      <c r="H2150" s="3"/>
      <c r="I2150" s="3"/>
      <c r="J2150" s="3"/>
    </row>
    <row r="2151" spans="1:10" ht="51">
      <c r="A2151" s="3" t="s">
        <v>4000</v>
      </c>
      <c r="B2151" s="3" t="s">
        <v>6412</v>
      </c>
      <c r="C2151" s="3" t="s">
        <v>6410</v>
      </c>
      <c r="D2151" s="3" t="s">
        <v>8554</v>
      </c>
      <c r="E2151" s="3" t="s">
        <v>6413</v>
      </c>
      <c r="F2151" s="3" t="s">
        <v>8608</v>
      </c>
      <c r="G2151" s="3" t="s">
        <v>35</v>
      </c>
      <c r="H2151" s="3"/>
      <c r="I2151" s="3"/>
      <c r="J2151" s="3"/>
    </row>
    <row r="2152" spans="1:10" ht="34">
      <c r="A2152" s="3" t="s">
        <v>4000</v>
      </c>
      <c r="B2152" s="3" t="s">
        <v>6412</v>
      </c>
      <c r="C2152" s="3" t="s">
        <v>6410</v>
      </c>
      <c r="D2152" s="3" t="s">
        <v>8554</v>
      </c>
      <c r="E2152" s="3" t="s">
        <v>6414</v>
      </c>
      <c r="F2152" s="3" t="s">
        <v>8625</v>
      </c>
      <c r="G2152" s="3" t="s">
        <v>35</v>
      </c>
      <c r="H2152" s="3"/>
      <c r="I2152" s="3"/>
      <c r="J2152" s="3"/>
    </row>
    <row r="2153" spans="1:10" ht="85">
      <c r="A2153" s="3" t="s">
        <v>3286</v>
      </c>
      <c r="B2153" s="3" t="s">
        <v>6421</v>
      </c>
      <c r="C2153" s="3" t="s">
        <v>12087</v>
      </c>
      <c r="D2153" s="3" t="s">
        <v>8554</v>
      </c>
      <c r="E2153" s="3" t="s">
        <v>6423</v>
      </c>
      <c r="F2153" s="3" t="s">
        <v>8625</v>
      </c>
      <c r="G2153" s="3" t="s">
        <v>3754</v>
      </c>
      <c r="H2153" s="3"/>
      <c r="I2153" s="3"/>
      <c r="J2153" s="3"/>
    </row>
    <row r="2154" spans="1:10" ht="51">
      <c r="A2154" s="3" t="s">
        <v>1833</v>
      </c>
      <c r="B2154" s="3" t="s">
        <v>6427</v>
      </c>
      <c r="C2154" s="3" t="s">
        <v>12088</v>
      </c>
      <c r="D2154" s="3" t="s">
        <v>8554</v>
      </c>
      <c r="E2154" s="3" t="s">
        <v>6426</v>
      </c>
      <c r="F2154" s="3" t="s">
        <v>8629</v>
      </c>
      <c r="G2154" s="3" t="s">
        <v>3144</v>
      </c>
      <c r="H2154" s="3"/>
      <c r="I2154" s="3"/>
      <c r="J2154" s="3"/>
    </row>
    <row r="2155" spans="1:10" ht="34">
      <c r="A2155" s="3" t="s">
        <v>1641</v>
      </c>
      <c r="B2155" s="3" t="s">
        <v>6432</v>
      </c>
      <c r="C2155" s="3" t="s">
        <v>6430</v>
      </c>
      <c r="D2155" s="3" t="s">
        <v>8554</v>
      </c>
      <c r="E2155" s="3" t="s">
        <v>6431</v>
      </c>
      <c r="F2155" s="3" t="s">
        <v>8575</v>
      </c>
      <c r="G2155" s="3" t="s">
        <v>35</v>
      </c>
      <c r="H2155" s="3"/>
      <c r="I2155" s="3"/>
      <c r="J2155" s="3"/>
    </row>
    <row r="2156" spans="1:10" ht="17">
      <c r="A2156" s="3" t="s">
        <v>6433</v>
      </c>
      <c r="B2156" s="3" t="s">
        <v>525</v>
      </c>
      <c r="C2156" s="3" t="s">
        <v>6434</v>
      </c>
      <c r="D2156" s="3" t="s">
        <v>8554</v>
      </c>
      <c r="E2156" s="3" t="s">
        <v>24</v>
      </c>
      <c r="F2156" s="3" t="s">
        <v>8575</v>
      </c>
      <c r="G2156" s="3" t="s">
        <v>35</v>
      </c>
      <c r="H2156" s="3"/>
      <c r="I2156" s="3"/>
      <c r="J2156" s="3"/>
    </row>
    <row r="2157" spans="1:10" ht="34">
      <c r="A2157" s="3" t="s">
        <v>944</v>
      </c>
      <c r="B2157" s="3" t="s">
        <v>1640</v>
      </c>
      <c r="C2157" s="3" t="s">
        <v>6448</v>
      </c>
      <c r="D2157" s="3" t="s">
        <v>8554</v>
      </c>
      <c r="E2157" s="3" t="s">
        <v>1757</v>
      </c>
      <c r="F2157" s="3" t="s">
        <v>8738</v>
      </c>
      <c r="G2157" s="3" t="s">
        <v>35</v>
      </c>
      <c r="H2157" s="3"/>
      <c r="I2157" s="3"/>
      <c r="J2157" s="3"/>
    </row>
    <row r="2158" spans="1:10" ht="51">
      <c r="A2158" s="3" t="s">
        <v>836</v>
      </c>
      <c r="B2158" s="3" t="s">
        <v>592</v>
      </c>
      <c r="C2158" s="3" t="s">
        <v>6449</v>
      </c>
      <c r="D2158" s="3" t="s">
        <v>8554</v>
      </c>
      <c r="E2158" s="3" t="s">
        <v>6450</v>
      </c>
      <c r="F2158" s="3" t="s">
        <v>8625</v>
      </c>
      <c r="G2158" s="3" t="s">
        <v>35</v>
      </c>
      <c r="H2158" s="3"/>
      <c r="I2158" s="3"/>
      <c r="J2158" s="3"/>
    </row>
    <row r="2159" spans="1:10" ht="51">
      <c r="A2159" s="3" t="s">
        <v>5437</v>
      </c>
      <c r="B2159" s="3" t="s">
        <v>592</v>
      </c>
      <c r="C2159" s="3" t="s">
        <v>6466</v>
      </c>
      <c r="D2159" s="3" t="s">
        <v>8554</v>
      </c>
      <c r="E2159" s="3" t="s">
        <v>6467</v>
      </c>
      <c r="F2159" s="3" t="s">
        <v>8625</v>
      </c>
      <c r="G2159" s="3" t="s">
        <v>35</v>
      </c>
      <c r="H2159" s="3"/>
      <c r="I2159" s="3"/>
      <c r="J2159" s="3"/>
    </row>
    <row r="2160" spans="1:10" ht="51">
      <c r="A2160" s="3" t="s">
        <v>1262</v>
      </c>
      <c r="B2160" s="3" t="s">
        <v>6476</v>
      </c>
      <c r="C2160" s="3" t="s">
        <v>6474</v>
      </c>
      <c r="D2160" s="3" t="s">
        <v>8554</v>
      </c>
      <c r="E2160" s="3" t="s">
        <v>6475</v>
      </c>
      <c r="F2160" s="3" t="s">
        <v>9327</v>
      </c>
      <c r="G2160" s="3" t="s">
        <v>35</v>
      </c>
      <c r="H2160" s="3"/>
      <c r="I2160" s="3"/>
      <c r="J2160" s="3"/>
    </row>
    <row r="2161" spans="1:10" ht="34">
      <c r="A2161" s="3" t="s">
        <v>1133</v>
      </c>
      <c r="B2161" s="3" t="s">
        <v>6501</v>
      </c>
      <c r="C2161" s="3" t="s">
        <v>6500</v>
      </c>
      <c r="D2161" s="3" t="s">
        <v>8554</v>
      </c>
      <c r="E2161" s="3" t="s">
        <v>6502</v>
      </c>
      <c r="F2161" s="3" t="s">
        <v>9330</v>
      </c>
      <c r="G2161" s="3" t="s">
        <v>35</v>
      </c>
      <c r="H2161" s="3"/>
      <c r="I2161" s="3"/>
      <c r="J2161" s="3"/>
    </row>
    <row r="2162" spans="1:10" ht="51">
      <c r="A2162" s="3" t="s">
        <v>178</v>
      </c>
      <c r="B2162" s="3" t="s">
        <v>180</v>
      </c>
      <c r="C2162" s="3" t="s">
        <v>12096</v>
      </c>
      <c r="D2162" s="3" t="s">
        <v>8554</v>
      </c>
      <c r="E2162" s="3" t="s">
        <v>6503</v>
      </c>
      <c r="F2162" s="3" t="s">
        <v>8597</v>
      </c>
      <c r="G2162" s="3" t="s">
        <v>7786</v>
      </c>
      <c r="H2162" s="3"/>
      <c r="I2162" s="3"/>
      <c r="J2162" s="3"/>
    </row>
    <row r="2163" spans="1:10" ht="51">
      <c r="A2163" s="3" t="s">
        <v>2340</v>
      </c>
      <c r="B2163" s="3" t="s">
        <v>6513</v>
      </c>
      <c r="C2163" s="3" t="s">
        <v>12098</v>
      </c>
      <c r="D2163" s="3" t="s">
        <v>8554</v>
      </c>
      <c r="E2163" s="3" t="s">
        <v>6512</v>
      </c>
      <c r="F2163" s="3" t="s">
        <v>9281</v>
      </c>
      <c r="G2163" s="3" t="s">
        <v>6514</v>
      </c>
      <c r="H2163" s="3"/>
      <c r="I2163" s="3"/>
      <c r="J2163" s="3"/>
    </row>
    <row r="2164" spans="1:10" ht="17">
      <c r="A2164" s="3" t="s">
        <v>302</v>
      </c>
      <c r="B2164" s="3" t="s">
        <v>6519</v>
      </c>
      <c r="C2164" s="3" t="s">
        <v>6518</v>
      </c>
      <c r="D2164" s="3" t="s">
        <v>8554</v>
      </c>
      <c r="E2164" s="3" t="s">
        <v>304</v>
      </c>
      <c r="F2164" s="3" t="s">
        <v>8643</v>
      </c>
      <c r="G2164" s="3" t="s">
        <v>35</v>
      </c>
      <c r="H2164" s="3"/>
      <c r="I2164" s="3"/>
      <c r="J2164" s="3"/>
    </row>
    <row r="2165" spans="1:10" ht="17">
      <c r="A2165" s="3" t="s">
        <v>302</v>
      </c>
      <c r="B2165" s="3" t="s">
        <v>6519</v>
      </c>
      <c r="C2165" s="3" t="s">
        <v>6518</v>
      </c>
      <c r="D2165" s="3" t="s">
        <v>8554</v>
      </c>
      <c r="E2165" s="3" t="s">
        <v>6520</v>
      </c>
      <c r="F2165" s="3" t="s">
        <v>9333</v>
      </c>
      <c r="G2165" s="3" t="s">
        <v>35</v>
      </c>
      <c r="H2165" s="3"/>
      <c r="I2165" s="3"/>
      <c r="J2165" s="3"/>
    </row>
    <row r="2166" spans="1:10" ht="85">
      <c r="A2166" s="3" t="s">
        <v>6534</v>
      </c>
      <c r="B2166" s="3" t="s">
        <v>922</v>
      </c>
      <c r="C2166" s="3" t="s">
        <v>6535</v>
      </c>
      <c r="D2166" s="3" t="s">
        <v>8554</v>
      </c>
      <c r="E2166" s="3" t="s">
        <v>6536</v>
      </c>
      <c r="F2166" s="3" t="s">
        <v>8600</v>
      </c>
      <c r="G2166" s="3" t="s">
        <v>35</v>
      </c>
      <c r="H2166" s="3"/>
      <c r="I2166" s="3"/>
      <c r="J2166" s="3"/>
    </row>
    <row r="2167" spans="1:10" ht="85">
      <c r="A2167" s="3" t="s">
        <v>1196</v>
      </c>
      <c r="B2167" s="3" t="s">
        <v>6547</v>
      </c>
      <c r="C2167" s="3" t="s">
        <v>6545</v>
      </c>
      <c r="D2167" s="3" t="s">
        <v>8554</v>
      </c>
      <c r="E2167" s="3" t="s">
        <v>6546</v>
      </c>
      <c r="F2167" s="3" t="s">
        <v>8627</v>
      </c>
      <c r="G2167" s="3" t="s">
        <v>35</v>
      </c>
      <c r="H2167" s="3"/>
      <c r="I2167" s="3"/>
      <c r="J2167" s="3"/>
    </row>
    <row r="2168" spans="1:10" ht="34">
      <c r="A2168" s="3" t="s">
        <v>2144</v>
      </c>
      <c r="B2168" s="3" t="s">
        <v>690</v>
      </c>
      <c r="C2168" s="3" t="s">
        <v>6550</v>
      </c>
      <c r="D2168" s="3" t="s">
        <v>8554</v>
      </c>
      <c r="E2168" s="3" t="s">
        <v>6551</v>
      </c>
      <c r="F2168" s="3" t="s">
        <v>8627</v>
      </c>
      <c r="G2168" s="3" t="s">
        <v>35</v>
      </c>
      <c r="H2168" s="3"/>
      <c r="I2168" s="3"/>
      <c r="J2168" s="3"/>
    </row>
    <row r="2169" spans="1:10" ht="34">
      <c r="A2169" s="3" t="s">
        <v>6553</v>
      </c>
      <c r="B2169" s="3" t="s">
        <v>6555</v>
      </c>
      <c r="C2169" s="3" t="s">
        <v>12105</v>
      </c>
      <c r="D2169" s="3" t="s">
        <v>8554</v>
      </c>
      <c r="E2169" s="3" t="s">
        <v>6554</v>
      </c>
      <c r="F2169" s="3" t="s">
        <v>8654</v>
      </c>
      <c r="G2169" s="3" t="s">
        <v>7</v>
      </c>
      <c r="H2169" s="3"/>
      <c r="I2169" s="3"/>
      <c r="J2169" s="3"/>
    </row>
    <row r="2170" spans="1:10" ht="51">
      <c r="A2170" s="3" t="s">
        <v>6553</v>
      </c>
      <c r="B2170" s="3" t="s">
        <v>6555</v>
      </c>
      <c r="C2170" s="3" t="s">
        <v>12105</v>
      </c>
      <c r="D2170" s="3" t="s">
        <v>8554</v>
      </c>
      <c r="E2170" s="3" t="s">
        <v>6556</v>
      </c>
      <c r="F2170" s="3" t="s">
        <v>8974</v>
      </c>
      <c r="G2170" s="3" t="s">
        <v>7</v>
      </c>
      <c r="H2170" s="3"/>
      <c r="I2170" s="3"/>
      <c r="J2170" s="3"/>
    </row>
    <row r="2171" spans="1:10" ht="68">
      <c r="A2171" s="3" t="s">
        <v>2329</v>
      </c>
      <c r="B2171" s="3" t="s">
        <v>6558</v>
      </c>
      <c r="C2171" s="3" t="s">
        <v>12106</v>
      </c>
      <c r="D2171" s="3" t="s">
        <v>8554</v>
      </c>
      <c r="E2171" s="3" t="s">
        <v>6559</v>
      </c>
      <c r="F2171" s="3" t="s">
        <v>8597</v>
      </c>
      <c r="G2171" s="3" t="s">
        <v>933</v>
      </c>
      <c r="H2171" s="3"/>
      <c r="I2171" s="3"/>
      <c r="J2171" s="3"/>
    </row>
    <row r="2172" spans="1:10" ht="51">
      <c r="A2172" s="3" t="s">
        <v>3646</v>
      </c>
      <c r="B2172" s="3" t="s">
        <v>6570</v>
      </c>
      <c r="C2172" s="3" t="s">
        <v>6568</v>
      </c>
      <c r="D2172" s="3" t="s">
        <v>8554</v>
      </c>
      <c r="E2172" s="3" t="s">
        <v>6571</v>
      </c>
      <c r="F2172" s="3" t="s">
        <v>9335</v>
      </c>
      <c r="G2172" s="3" t="s">
        <v>35</v>
      </c>
      <c r="H2172" s="3"/>
      <c r="I2172" s="3"/>
      <c r="J2172" s="3"/>
    </row>
    <row r="2173" spans="1:10" ht="51">
      <c r="A2173" s="3" t="s">
        <v>1273</v>
      </c>
      <c r="B2173" s="3" t="s">
        <v>690</v>
      </c>
      <c r="C2173" s="3" t="s">
        <v>6577</v>
      </c>
      <c r="D2173" s="3" t="s">
        <v>8554</v>
      </c>
      <c r="E2173" s="3" t="s">
        <v>6578</v>
      </c>
      <c r="F2173" s="3" t="s">
        <v>8627</v>
      </c>
      <c r="G2173" s="3" t="s">
        <v>35</v>
      </c>
      <c r="H2173" s="3"/>
      <c r="I2173" s="3"/>
      <c r="J2173" s="3"/>
    </row>
    <row r="2174" spans="1:10" ht="68">
      <c r="A2174" s="3" t="s">
        <v>3234</v>
      </c>
      <c r="B2174" s="3" t="s">
        <v>6581</v>
      </c>
      <c r="C2174" s="3" t="s">
        <v>6579</v>
      </c>
      <c r="D2174" s="3" t="s">
        <v>8554</v>
      </c>
      <c r="E2174" s="3" t="s">
        <v>6582</v>
      </c>
      <c r="F2174" s="3" t="s">
        <v>8712</v>
      </c>
      <c r="G2174" s="3" t="s">
        <v>35</v>
      </c>
      <c r="H2174" s="3"/>
      <c r="I2174" s="3"/>
      <c r="J2174" s="3"/>
    </row>
    <row r="2175" spans="1:10" ht="51">
      <c r="A2175" s="3" t="s">
        <v>2171</v>
      </c>
      <c r="B2175" s="3" t="s">
        <v>6593</v>
      </c>
      <c r="C2175" s="3" t="s">
        <v>6592</v>
      </c>
      <c r="D2175" s="3" t="s">
        <v>8554</v>
      </c>
      <c r="E2175" s="3" t="s">
        <v>1211</v>
      </c>
      <c r="F2175" s="3" t="s">
        <v>8608</v>
      </c>
      <c r="G2175" s="3" t="s">
        <v>35</v>
      </c>
      <c r="H2175" s="3"/>
      <c r="I2175" s="3"/>
      <c r="J2175" s="3"/>
    </row>
    <row r="2176" spans="1:10" ht="51">
      <c r="A2176" s="3" t="s">
        <v>2171</v>
      </c>
      <c r="B2176" s="3" t="s">
        <v>6593</v>
      </c>
      <c r="C2176" s="3" t="s">
        <v>6592</v>
      </c>
      <c r="D2176" s="3" t="s">
        <v>8554</v>
      </c>
      <c r="E2176" s="3" t="s">
        <v>6594</v>
      </c>
      <c r="F2176" s="3" t="s">
        <v>8608</v>
      </c>
      <c r="G2176" s="3" t="s">
        <v>35</v>
      </c>
      <c r="H2176" s="3"/>
      <c r="I2176" s="3"/>
      <c r="J2176" s="3"/>
    </row>
    <row r="2177" spans="1:10" ht="34">
      <c r="A2177" s="3" t="s">
        <v>5302</v>
      </c>
      <c r="B2177" s="3" t="s">
        <v>1029</v>
      </c>
      <c r="C2177" s="3" t="s">
        <v>6605</v>
      </c>
      <c r="D2177" s="3" t="s">
        <v>8554</v>
      </c>
      <c r="E2177" s="3" t="s">
        <v>1028</v>
      </c>
      <c r="F2177" s="3" t="s">
        <v>8758</v>
      </c>
      <c r="G2177" s="3" t="s">
        <v>35</v>
      </c>
      <c r="H2177" s="3"/>
      <c r="I2177" s="3"/>
      <c r="J2177" s="3"/>
    </row>
    <row r="2178" spans="1:10" ht="34">
      <c r="A2178" s="3" t="s">
        <v>2146</v>
      </c>
      <c r="B2178" s="3" t="s">
        <v>81</v>
      </c>
      <c r="C2178" s="3" t="s">
        <v>6607</v>
      </c>
      <c r="D2178" s="3" t="s">
        <v>8554</v>
      </c>
      <c r="E2178" s="3" t="s">
        <v>1283</v>
      </c>
      <c r="F2178" s="3" t="s">
        <v>8589</v>
      </c>
      <c r="G2178" s="3" t="s">
        <v>35</v>
      </c>
      <c r="H2178" s="3"/>
      <c r="I2178" s="3"/>
      <c r="J2178" s="3"/>
    </row>
    <row r="2179" spans="1:10" ht="17">
      <c r="A2179" s="3" t="s">
        <v>583</v>
      </c>
      <c r="B2179" s="3" t="s">
        <v>6618</v>
      </c>
      <c r="C2179" s="3" t="s">
        <v>6617</v>
      </c>
      <c r="D2179" s="3" t="s">
        <v>8554</v>
      </c>
      <c r="E2179" s="3" t="s">
        <v>371</v>
      </c>
      <c r="F2179" s="3" t="s">
        <v>9337</v>
      </c>
      <c r="G2179" s="3" t="s">
        <v>35</v>
      </c>
      <c r="H2179" s="3"/>
      <c r="I2179" s="3"/>
      <c r="J2179" s="3"/>
    </row>
    <row r="2180" spans="1:10" ht="51">
      <c r="A2180" s="3" t="s">
        <v>1262</v>
      </c>
      <c r="B2180" s="3" t="s">
        <v>6621</v>
      </c>
      <c r="C2180" s="3" t="s">
        <v>6620</v>
      </c>
      <c r="D2180" s="3" t="s">
        <v>8554</v>
      </c>
      <c r="E2180" s="3" t="s">
        <v>121</v>
      </c>
      <c r="F2180" s="3" t="s">
        <v>8602</v>
      </c>
      <c r="G2180" s="3" t="s">
        <v>35</v>
      </c>
      <c r="H2180" s="3"/>
      <c r="I2180" s="3"/>
      <c r="J2180" s="3"/>
    </row>
    <row r="2181" spans="1:10" ht="51">
      <c r="A2181" s="3" t="s">
        <v>117</v>
      </c>
      <c r="B2181" s="3" t="s">
        <v>6636</v>
      </c>
      <c r="C2181" s="3" t="s">
        <v>6635</v>
      </c>
      <c r="D2181" s="3" t="s">
        <v>8554</v>
      </c>
      <c r="E2181" s="3" t="s">
        <v>1283</v>
      </c>
      <c r="F2181" s="3" t="s">
        <v>8589</v>
      </c>
      <c r="G2181" s="3" t="s">
        <v>35</v>
      </c>
      <c r="H2181" s="3"/>
      <c r="I2181" s="3"/>
      <c r="J2181" s="3"/>
    </row>
    <row r="2182" spans="1:10" ht="85">
      <c r="A2182" s="3" t="s">
        <v>1913</v>
      </c>
      <c r="B2182" s="3" t="s">
        <v>6651</v>
      </c>
      <c r="C2182" s="3" t="s">
        <v>6649</v>
      </c>
      <c r="D2182" s="3" t="s">
        <v>8554</v>
      </c>
      <c r="E2182" s="3" t="s">
        <v>6652</v>
      </c>
      <c r="F2182" s="3" t="s">
        <v>9340</v>
      </c>
      <c r="G2182" s="3" t="s">
        <v>35</v>
      </c>
      <c r="H2182" s="3"/>
      <c r="I2182" s="3"/>
      <c r="J2182" s="3"/>
    </row>
    <row r="2183" spans="1:10" ht="68">
      <c r="A2183" s="3" t="s">
        <v>5634</v>
      </c>
      <c r="B2183" s="3" t="s">
        <v>3505</v>
      </c>
      <c r="C2183" s="3" t="s">
        <v>12114</v>
      </c>
      <c r="D2183" s="3" t="s">
        <v>8554</v>
      </c>
      <c r="E2183" s="3" t="s">
        <v>6656</v>
      </c>
      <c r="F2183" s="3" t="s">
        <v>9046</v>
      </c>
      <c r="G2183" s="3" t="s">
        <v>268</v>
      </c>
      <c r="H2183" s="3"/>
      <c r="I2183" s="3"/>
      <c r="J2183" s="3"/>
    </row>
    <row r="2184" spans="1:10" ht="51">
      <c r="A2184" s="3" t="s">
        <v>2968</v>
      </c>
      <c r="B2184" s="3" t="s">
        <v>6678</v>
      </c>
      <c r="C2184" s="3" t="s">
        <v>6676</v>
      </c>
      <c r="D2184" s="3" t="s">
        <v>8554</v>
      </c>
      <c r="E2184" s="3" t="s">
        <v>6677</v>
      </c>
      <c r="F2184" s="3" t="s">
        <v>9343</v>
      </c>
      <c r="G2184" s="3" t="s">
        <v>35</v>
      </c>
      <c r="H2184" s="3"/>
      <c r="I2184" s="3"/>
      <c r="J2184" s="3"/>
    </row>
    <row r="2185" spans="1:10" ht="119">
      <c r="A2185" s="3" t="s">
        <v>2675</v>
      </c>
      <c r="B2185" s="3" t="s">
        <v>6680</v>
      </c>
      <c r="C2185" s="3" t="s">
        <v>12118</v>
      </c>
      <c r="D2185" s="3" t="s">
        <v>8554</v>
      </c>
      <c r="E2185" s="3" t="s">
        <v>6679</v>
      </c>
      <c r="F2185" s="3" t="s">
        <v>9344</v>
      </c>
      <c r="G2185" s="3" t="s">
        <v>6681</v>
      </c>
      <c r="H2185" s="3"/>
      <c r="I2185" s="3"/>
      <c r="J2185" s="3"/>
    </row>
    <row r="2186" spans="1:10" ht="51">
      <c r="A2186" s="3" t="s">
        <v>958</v>
      </c>
      <c r="B2186" s="3" t="s">
        <v>1636</v>
      </c>
      <c r="C2186" s="3" t="s">
        <v>12120</v>
      </c>
      <c r="D2186" s="3" t="s">
        <v>8554</v>
      </c>
      <c r="E2186" s="3" t="s">
        <v>6687</v>
      </c>
      <c r="F2186" s="3" t="s">
        <v>8841</v>
      </c>
      <c r="G2186" s="3" t="s">
        <v>6688</v>
      </c>
      <c r="H2186" s="3"/>
      <c r="I2186" s="3"/>
      <c r="J2186" s="3"/>
    </row>
    <row r="2187" spans="1:10" ht="85">
      <c r="A2187" s="3" t="s">
        <v>3689</v>
      </c>
      <c r="B2187" s="3" t="s">
        <v>6706</v>
      </c>
      <c r="C2187" s="3" t="s">
        <v>6704</v>
      </c>
      <c r="D2187" s="3" t="s">
        <v>8554</v>
      </c>
      <c r="E2187" s="3" t="s">
        <v>6705</v>
      </c>
      <c r="F2187" s="3" t="s">
        <v>8625</v>
      </c>
      <c r="G2187" s="3" t="s">
        <v>4154</v>
      </c>
      <c r="H2187" s="3"/>
      <c r="I2187" s="3"/>
      <c r="J2187" s="3"/>
    </row>
    <row r="2188" spans="1:10" ht="68">
      <c r="A2188" s="3" t="s">
        <v>1101</v>
      </c>
      <c r="B2188" s="3" t="s">
        <v>6717</v>
      </c>
      <c r="C2188" s="3" t="s">
        <v>12125</v>
      </c>
      <c r="D2188" s="3" t="s">
        <v>8554</v>
      </c>
      <c r="E2188" s="3" t="s">
        <v>6716</v>
      </c>
      <c r="F2188" s="3" t="s">
        <v>9347</v>
      </c>
      <c r="G2188" s="3" t="s">
        <v>6718</v>
      </c>
      <c r="H2188" s="3"/>
      <c r="I2188" s="3"/>
      <c r="J2188" s="3"/>
    </row>
    <row r="2189" spans="1:10" ht="51">
      <c r="A2189" s="3" t="s">
        <v>2913</v>
      </c>
      <c r="B2189" s="3" t="s">
        <v>6728</v>
      </c>
      <c r="C2189" s="3" t="s">
        <v>6726</v>
      </c>
      <c r="D2189" s="3" t="s">
        <v>8554</v>
      </c>
      <c r="E2189" s="3" t="s">
        <v>6727</v>
      </c>
      <c r="F2189" s="3" t="s">
        <v>9348</v>
      </c>
      <c r="G2189" s="3" t="s">
        <v>35</v>
      </c>
      <c r="H2189" s="3"/>
      <c r="I2189" s="3"/>
      <c r="J2189" s="3"/>
    </row>
    <row r="2190" spans="1:10" ht="51">
      <c r="A2190" s="3" t="s">
        <v>4444</v>
      </c>
      <c r="B2190" s="3" t="s">
        <v>6738</v>
      </c>
      <c r="C2190" s="3" t="s">
        <v>6737</v>
      </c>
      <c r="D2190" s="3" t="s">
        <v>8554</v>
      </c>
      <c r="E2190" s="3" t="s">
        <v>1283</v>
      </c>
      <c r="F2190" s="3" t="s">
        <v>8589</v>
      </c>
      <c r="G2190" s="3" t="s">
        <v>35</v>
      </c>
      <c r="H2190" s="3"/>
      <c r="I2190" s="3"/>
      <c r="J2190" s="3"/>
    </row>
    <row r="2191" spans="1:10" ht="34">
      <c r="A2191" s="3" t="s">
        <v>2976</v>
      </c>
      <c r="B2191" s="3" t="s">
        <v>6742</v>
      </c>
      <c r="C2191" s="3" t="s">
        <v>6741</v>
      </c>
      <c r="D2191" s="3" t="s">
        <v>8554</v>
      </c>
      <c r="E2191" s="3" t="s">
        <v>24</v>
      </c>
      <c r="F2191" s="3" t="s">
        <v>8575</v>
      </c>
      <c r="G2191" s="3" t="s">
        <v>35</v>
      </c>
      <c r="H2191" s="3"/>
      <c r="I2191" s="3"/>
      <c r="J2191" s="3"/>
    </row>
    <row r="2192" spans="1:10" ht="85">
      <c r="A2192" s="3" t="s">
        <v>1499</v>
      </c>
      <c r="B2192" s="3" t="s">
        <v>6745</v>
      </c>
      <c r="C2192" s="3" t="s">
        <v>12128</v>
      </c>
      <c r="D2192" s="3" t="s">
        <v>8554</v>
      </c>
      <c r="E2192" s="3" t="s">
        <v>6746</v>
      </c>
      <c r="F2192" s="3" t="s">
        <v>8627</v>
      </c>
      <c r="G2192" s="3" t="s">
        <v>9584</v>
      </c>
      <c r="H2192" s="3"/>
      <c r="I2192" s="3"/>
      <c r="J2192" s="3"/>
    </row>
    <row r="2193" spans="1:10" ht="17">
      <c r="A2193" s="3" t="s">
        <v>1790</v>
      </c>
      <c r="B2193" s="3" t="s">
        <v>6756</v>
      </c>
      <c r="C2193" s="3" t="s">
        <v>6754</v>
      </c>
      <c r="D2193" s="3" t="s">
        <v>8554</v>
      </c>
      <c r="E2193" s="3" t="s">
        <v>6755</v>
      </c>
      <c r="F2193" s="3" t="s">
        <v>9350</v>
      </c>
      <c r="G2193" s="3" t="s">
        <v>35</v>
      </c>
      <c r="H2193" s="3"/>
      <c r="I2193" s="3"/>
      <c r="J2193" s="3"/>
    </row>
    <row r="2194" spans="1:10" ht="17">
      <c r="A2194" s="3" t="s">
        <v>165</v>
      </c>
      <c r="B2194" s="3" t="s">
        <v>525</v>
      </c>
      <c r="C2194" s="3" t="s">
        <v>6767</v>
      </c>
      <c r="D2194" s="3" t="s">
        <v>8554</v>
      </c>
      <c r="E2194" s="3" t="s">
        <v>24</v>
      </c>
      <c r="F2194" s="3" t="s">
        <v>8575</v>
      </c>
      <c r="G2194" s="3" t="s">
        <v>35</v>
      </c>
      <c r="H2194" s="3"/>
      <c r="I2194" s="3"/>
      <c r="J2194" s="3"/>
    </row>
    <row r="2195" spans="1:10" ht="34">
      <c r="A2195" s="3" t="s">
        <v>1825</v>
      </c>
      <c r="B2195" s="3" t="s">
        <v>6778</v>
      </c>
      <c r="C2195" s="3" t="s">
        <v>6777</v>
      </c>
      <c r="D2195" s="3" t="s">
        <v>8554</v>
      </c>
      <c r="E2195" s="3" t="s">
        <v>121</v>
      </c>
      <c r="F2195" s="3" t="s">
        <v>8602</v>
      </c>
      <c r="G2195" s="3" t="s">
        <v>35</v>
      </c>
      <c r="H2195" s="3"/>
      <c r="I2195" s="3"/>
      <c r="J2195" s="3"/>
    </row>
    <row r="2196" spans="1:10" ht="68">
      <c r="A2196" s="3" t="s">
        <v>5393</v>
      </c>
      <c r="B2196" s="3" t="s">
        <v>6781</v>
      </c>
      <c r="C2196" s="3" t="s">
        <v>6779</v>
      </c>
      <c r="D2196" s="3" t="s">
        <v>8554</v>
      </c>
      <c r="E2196" s="3" t="s">
        <v>2773</v>
      </c>
      <c r="F2196" s="3" t="s">
        <v>8966</v>
      </c>
      <c r="G2196" s="3" t="s">
        <v>35</v>
      </c>
      <c r="H2196" s="3"/>
      <c r="I2196" s="3"/>
      <c r="J2196" s="3"/>
    </row>
    <row r="2197" spans="1:10" ht="51">
      <c r="A2197" s="3" t="s">
        <v>142</v>
      </c>
      <c r="B2197" s="3" t="s">
        <v>968</v>
      </c>
      <c r="C2197" s="3" t="s">
        <v>6791</v>
      </c>
      <c r="D2197" s="3" t="s">
        <v>8554</v>
      </c>
      <c r="E2197" s="3" t="s">
        <v>6792</v>
      </c>
      <c r="F2197" s="3" t="s">
        <v>8712</v>
      </c>
      <c r="G2197" s="3" t="s">
        <v>35</v>
      </c>
      <c r="H2197" s="3"/>
      <c r="I2197" s="3"/>
      <c r="J2197" s="3"/>
    </row>
    <row r="2198" spans="1:10" ht="51">
      <c r="A2198" s="3" t="s">
        <v>2600</v>
      </c>
      <c r="B2198" s="3" t="s">
        <v>6804</v>
      </c>
      <c r="C2198" s="3" t="s">
        <v>12133</v>
      </c>
      <c r="D2198" s="3" t="s">
        <v>8554</v>
      </c>
      <c r="E2198" s="3" t="s">
        <v>6803</v>
      </c>
      <c r="F2198" s="3" t="s">
        <v>9354</v>
      </c>
      <c r="G2198" s="3" t="s">
        <v>2932</v>
      </c>
      <c r="H2198" s="3"/>
      <c r="I2198" s="3"/>
      <c r="J2198" s="3"/>
    </row>
    <row r="2199" spans="1:10" ht="51">
      <c r="A2199" s="3" t="s">
        <v>212</v>
      </c>
      <c r="B2199" s="3" t="s">
        <v>3549</v>
      </c>
      <c r="C2199" s="3" t="s">
        <v>6809</v>
      </c>
      <c r="D2199" s="3" t="s">
        <v>8554</v>
      </c>
      <c r="E2199" s="3" t="s">
        <v>6810</v>
      </c>
      <c r="F2199" s="3" t="s">
        <v>8608</v>
      </c>
      <c r="G2199" s="3" t="s">
        <v>35</v>
      </c>
      <c r="H2199" s="3"/>
      <c r="I2199" s="3"/>
      <c r="J2199" s="3"/>
    </row>
    <row r="2200" spans="1:10" ht="34">
      <c r="A2200" s="3" t="s">
        <v>6811</v>
      </c>
      <c r="B2200" s="3" t="s">
        <v>1008</v>
      </c>
      <c r="C2200" s="3" t="s">
        <v>6812</v>
      </c>
      <c r="D2200" s="3" t="s">
        <v>8554</v>
      </c>
      <c r="E2200" s="3" t="s">
        <v>6813</v>
      </c>
      <c r="F2200" s="3" t="s">
        <v>8761</v>
      </c>
      <c r="G2200" s="3" t="s">
        <v>35</v>
      </c>
      <c r="H2200" s="3"/>
      <c r="I2200" s="3"/>
      <c r="J2200" s="3"/>
    </row>
    <row r="2201" spans="1:10" ht="51">
      <c r="A2201" s="3" t="s">
        <v>478</v>
      </c>
      <c r="B2201" s="3" t="s">
        <v>6822</v>
      </c>
      <c r="C2201" s="3" t="s">
        <v>6820</v>
      </c>
      <c r="D2201" s="3" t="s">
        <v>8554</v>
      </c>
      <c r="E2201" s="3" t="s">
        <v>6823</v>
      </c>
      <c r="F2201" s="3" t="s">
        <v>8627</v>
      </c>
      <c r="G2201" s="3" t="s">
        <v>35</v>
      </c>
      <c r="H2201" s="3"/>
      <c r="I2201" s="3"/>
      <c r="J2201" s="3"/>
    </row>
    <row r="2202" spans="1:10" ht="119">
      <c r="A2202" s="3" t="s">
        <v>6826</v>
      </c>
      <c r="B2202" s="3" t="s">
        <v>690</v>
      </c>
      <c r="C2202" s="3" t="s">
        <v>12135</v>
      </c>
      <c r="D2202" s="3" t="s">
        <v>8554</v>
      </c>
      <c r="E2202" s="3" t="s">
        <v>6827</v>
      </c>
      <c r="F2202" s="3" t="s">
        <v>8627</v>
      </c>
      <c r="G2202" s="3" t="s">
        <v>6828</v>
      </c>
      <c r="H2202" s="3"/>
      <c r="I2202" s="3"/>
      <c r="J2202" s="3"/>
    </row>
    <row r="2203" spans="1:10" ht="102">
      <c r="A2203" s="3" t="s">
        <v>658</v>
      </c>
      <c r="B2203" s="3" t="s">
        <v>690</v>
      </c>
      <c r="C2203" s="3" t="s">
        <v>12136</v>
      </c>
      <c r="D2203" s="3" t="s">
        <v>8554</v>
      </c>
      <c r="E2203" s="3" t="s">
        <v>6829</v>
      </c>
      <c r="F2203" s="3" t="s">
        <v>8627</v>
      </c>
      <c r="G2203" s="3" t="s">
        <v>6830</v>
      </c>
      <c r="H2203" s="3"/>
      <c r="I2203" s="3"/>
      <c r="J2203" s="3"/>
    </row>
    <row r="2204" spans="1:10" ht="51">
      <c r="A2204" s="3" t="s">
        <v>2373</v>
      </c>
      <c r="B2204" s="3" t="s">
        <v>3505</v>
      </c>
      <c r="C2204" s="3" t="s">
        <v>6831</v>
      </c>
      <c r="D2204" s="3" t="s">
        <v>8554</v>
      </c>
      <c r="E2204" s="3" t="s">
        <v>6832</v>
      </c>
      <c r="F2204" s="3" t="s">
        <v>9046</v>
      </c>
      <c r="G2204" s="3" t="s">
        <v>35</v>
      </c>
      <c r="H2204" s="3"/>
      <c r="I2204" s="3"/>
      <c r="J2204" s="3"/>
    </row>
    <row r="2205" spans="1:10" ht="51">
      <c r="A2205" s="3" t="s">
        <v>3664</v>
      </c>
      <c r="B2205" s="3" t="s">
        <v>6841</v>
      </c>
      <c r="C2205" s="3" t="s">
        <v>6839</v>
      </c>
      <c r="D2205" s="3" t="s">
        <v>8554</v>
      </c>
      <c r="E2205" s="3" t="s">
        <v>6840</v>
      </c>
      <c r="F2205" s="3" t="s">
        <v>9357</v>
      </c>
      <c r="G2205" s="3" t="s">
        <v>35</v>
      </c>
      <c r="H2205" s="3"/>
      <c r="I2205" s="3"/>
      <c r="J2205" s="3"/>
    </row>
    <row r="2206" spans="1:10" ht="119">
      <c r="A2206" s="3" t="s">
        <v>1253</v>
      </c>
      <c r="B2206" s="3" t="s">
        <v>6847</v>
      </c>
      <c r="C2206" s="3" t="s">
        <v>12138</v>
      </c>
      <c r="D2206" s="3" t="s">
        <v>8554</v>
      </c>
      <c r="E2206" s="3" t="s">
        <v>6849</v>
      </c>
      <c r="F2206" s="3" t="s">
        <v>9359</v>
      </c>
      <c r="G2206" s="3" t="s">
        <v>6848</v>
      </c>
      <c r="H2206" s="3"/>
      <c r="I2206" s="3"/>
      <c r="J2206" s="3"/>
    </row>
    <row r="2207" spans="1:10" ht="68">
      <c r="A2207" s="3" t="s">
        <v>1864</v>
      </c>
      <c r="B2207" s="3" t="s">
        <v>6864</v>
      </c>
      <c r="C2207" s="3" t="s">
        <v>12142</v>
      </c>
      <c r="D2207" s="3" t="s">
        <v>8554</v>
      </c>
      <c r="E2207" s="3" t="s">
        <v>6863</v>
      </c>
      <c r="F2207" s="3" t="s">
        <v>9360</v>
      </c>
      <c r="G2207" s="3" t="s">
        <v>263</v>
      </c>
      <c r="H2207" s="3"/>
      <c r="I2207" s="3"/>
      <c r="J2207" s="3"/>
    </row>
    <row r="2208" spans="1:10" ht="51">
      <c r="A2208" s="3" t="s">
        <v>5918</v>
      </c>
      <c r="B2208" s="3" t="s">
        <v>6876</v>
      </c>
      <c r="C2208" s="3" t="s">
        <v>12420</v>
      </c>
      <c r="D2208" s="3" t="s">
        <v>8554</v>
      </c>
      <c r="E2208" s="3" t="s">
        <v>6878</v>
      </c>
      <c r="F2208" s="3" t="s">
        <v>8629</v>
      </c>
      <c r="G2208" s="3" t="s">
        <v>5651</v>
      </c>
      <c r="H2208" s="3"/>
      <c r="I2208" s="3"/>
      <c r="J2208" s="3"/>
    </row>
    <row r="2209" spans="1:10" ht="51">
      <c r="A2209" s="3" t="s">
        <v>6080</v>
      </c>
      <c r="B2209" s="3" t="s">
        <v>6880</v>
      </c>
      <c r="C2209" s="3" t="s">
        <v>6879</v>
      </c>
      <c r="D2209" s="3" t="s">
        <v>8554</v>
      </c>
      <c r="E2209" s="3" t="s">
        <v>6881</v>
      </c>
      <c r="F2209" s="3" t="s">
        <v>9096</v>
      </c>
      <c r="G2209" s="3" t="s">
        <v>35</v>
      </c>
      <c r="H2209" s="3"/>
      <c r="I2209" s="3"/>
      <c r="J2209" s="3"/>
    </row>
    <row r="2210" spans="1:10" ht="51">
      <c r="A2210" s="3" t="s">
        <v>6080</v>
      </c>
      <c r="B2210" s="3" t="s">
        <v>6880</v>
      </c>
      <c r="C2210" s="3" t="s">
        <v>6879</v>
      </c>
      <c r="D2210" s="3" t="s">
        <v>8554</v>
      </c>
      <c r="E2210" s="3" t="s">
        <v>6054</v>
      </c>
      <c r="F2210" s="3" t="s">
        <v>9362</v>
      </c>
      <c r="G2210" s="3" t="s">
        <v>35</v>
      </c>
      <c r="H2210" s="3"/>
      <c r="I2210" s="3"/>
      <c r="J2210" s="3"/>
    </row>
    <row r="2211" spans="1:10" ht="34">
      <c r="A2211" s="3" t="s">
        <v>1681</v>
      </c>
      <c r="B2211" s="3" t="s">
        <v>580</v>
      </c>
      <c r="C2211" s="3" t="s">
        <v>6882</v>
      </c>
      <c r="D2211" s="3" t="s">
        <v>8554</v>
      </c>
      <c r="E2211" s="3" t="s">
        <v>579</v>
      </c>
      <c r="F2211" s="3" t="s">
        <v>8696</v>
      </c>
      <c r="G2211" s="3" t="s">
        <v>35</v>
      </c>
      <c r="H2211" s="3"/>
      <c r="I2211" s="3"/>
      <c r="J2211" s="3"/>
    </row>
    <row r="2212" spans="1:10" ht="51">
      <c r="A2212" s="3" t="s">
        <v>2754</v>
      </c>
      <c r="B2212" s="3" t="s">
        <v>6890</v>
      </c>
      <c r="C2212" s="3" t="s">
        <v>6888</v>
      </c>
      <c r="D2212" s="3" t="s">
        <v>8554</v>
      </c>
      <c r="E2212" s="3" t="s">
        <v>6889</v>
      </c>
      <c r="F2212" s="3" t="s">
        <v>8575</v>
      </c>
      <c r="G2212" s="3" t="s">
        <v>35</v>
      </c>
      <c r="H2212" s="3"/>
      <c r="I2212" s="3"/>
      <c r="J2212" s="3"/>
    </row>
    <row r="2213" spans="1:10" ht="51">
      <c r="A2213" s="3" t="s">
        <v>4558</v>
      </c>
      <c r="B2213" s="3" t="s">
        <v>592</v>
      </c>
      <c r="C2213" s="3" t="s">
        <v>12145</v>
      </c>
      <c r="D2213" s="3" t="s">
        <v>8554</v>
      </c>
      <c r="E2213" s="3" t="s">
        <v>6894</v>
      </c>
      <c r="F2213" s="3" t="s">
        <v>8625</v>
      </c>
      <c r="G2213" s="3" t="s">
        <v>379</v>
      </c>
      <c r="H2213" s="3"/>
      <c r="I2213" s="3"/>
      <c r="J2213" s="3"/>
    </row>
    <row r="2214" spans="1:10" ht="51">
      <c r="A2214" s="3" t="s">
        <v>6260</v>
      </c>
      <c r="B2214" s="3" t="s">
        <v>6898</v>
      </c>
      <c r="C2214" s="3" t="s">
        <v>12146</v>
      </c>
      <c r="D2214" s="3" t="s">
        <v>8554</v>
      </c>
      <c r="E2214" s="3" t="s">
        <v>6897</v>
      </c>
      <c r="F2214" s="3" t="s">
        <v>9365</v>
      </c>
      <c r="G2214" s="3" t="s">
        <v>5109</v>
      </c>
      <c r="H2214" s="3"/>
      <c r="I2214" s="3"/>
      <c r="J2214" s="3"/>
    </row>
    <row r="2215" spans="1:10" ht="51">
      <c r="A2215" s="3" t="s">
        <v>6915</v>
      </c>
      <c r="B2215" s="3" t="s">
        <v>6917</v>
      </c>
      <c r="C2215" s="3" t="s">
        <v>12150</v>
      </c>
      <c r="D2215" s="3" t="s">
        <v>8554</v>
      </c>
      <c r="E2215" s="3" t="s">
        <v>6916</v>
      </c>
      <c r="F2215" s="3" t="s">
        <v>9367</v>
      </c>
      <c r="G2215" s="3" t="s">
        <v>6918</v>
      </c>
      <c r="H2215" s="3"/>
      <c r="I2215" s="3"/>
      <c r="J2215" s="3"/>
    </row>
    <row r="2216" spans="1:10" ht="34">
      <c r="A2216" s="3" t="s">
        <v>1736</v>
      </c>
      <c r="B2216" s="3" t="s">
        <v>654</v>
      </c>
      <c r="C2216" s="3" t="s">
        <v>6919</v>
      </c>
      <c r="D2216" s="3" t="s">
        <v>8554</v>
      </c>
      <c r="E2216" s="3" t="s">
        <v>121</v>
      </c>
      <c r="F2216" s="3" t="s">
        <v>8602</v>
      </c>
      <c r="G2216" s="3" t="s">
        <v>35</v>
      </c>
      <c r="H2216" s="3"/>
      <c r="I2216" s="3"/>
      <c r="J2216" s="3"/>
    </row>
    <row r="2217" spans="1:10" ht="68">
      <c r="A2217" s="3" t="s">
        <v>2826</v>
      </c>
      <c r="B2217" s="3" t="s">
        <v>2394</v>
      </c>
      <c r="C2217" s="3" t="s">
        <v>12151</v>
      </c>
      <c r="D2217" s="3" t="s">
        <v>8554</v>
      </c>
      <c r="E2217" s="3" t="s">
        <v>6920</v>
      </c>
      <c r="F2217" s="3" t="s">
        <v>8610</v>
      </c>
      <c r="G2217" s="3" t="s">
        <v>379</v>
      </c>
      <c r="H2217" s="3"/>
      <c r="I2217" s="3"/>
      <c r="J2217" s="3"/>
    </row>
    <row r="2218" spans="1:10" ht="34">
      <c r="A2218" s="3" t="s">
        <v>1977</v>
      </c>
      <c r="B2218" s="3" t="s">
        <v>6928</v>
      </c>
      <c r="C2218" s="3" t="s">
        <v>6926</v>
      </c>
      <c r="D2218" s="3" t="s">
        <v>8554</v>
      </c>
      <c r="E2218" s="3" t="s">
        <v>6927</v>
      </c>
      <c r="F2218" s="3" t="s">
        <v>8807</v>
      </c>
      <c r="G2218" s="3" t="s">
        <v>35</v>
      </c>
      <c r="H2218" s="3"/>
      <c r="I2218" s="3"/>
      <c r="J2218" s="3"/>
    </row>
    <row r="2219" spans="1:10" ht="102">
      <c r="A2219" s="3" t="s">
        <v>1941</v>
      </c>
      <c r="B2219" s="3" t="s">
        <v>6939</v>
      </c>
      <c r="C2219" s="3" t="s">
        <v>12155</v>
      </c>
      <c r="D2219" s="3" t="s">
        <v>8554</v>
      </c>
      <c r="E2219" s="3" t="s">
        <v>6938</v>
      </c>
      <c r="F2219" s="3" t="s">
        <v>9369</v>
      </c>
      <c r="G2219" s="3" t="s">
        <v>1335</v>
      </c>
      <c r="H2219" s="3"/>
      <c r="I2219" s="3"/>
      <c r="J2219" s="3"/>
    </row>
    <row r="2220" spans="1:10" ht="68">
      <c r="A2220" s="3" t="s">
        <v>172</v>
      </c>
      <c r="B2220" s="3" t="s">
        <v>6944</v>
      </c>
      <c r="C2220" s="3" t="s">
        <v>6943</v>
      </c>
      <c r="D2220" s="3" t="s">
        <v>8554</v>
      </c>
      <c r="E2220" s="3" t="s">
        <v>2841</v>
      </c>
      <c r="F2220" s="3" t="s">
        <v>8761</v>
      </c>
      <c r="G2220" s="3" t="s">
        <v>35</v>
      </c>
      <c r="H2220" s="3"/>
      <c r="I2220" s="3"/>
      <c r="J2220" s="3"/>
    </row>
    <row r="2221" spans="1:10" ht="34">
      <c r="A2221" s="3" t="s">
        <v>6240</v>
      </c>
      <c r="B2221" s="3" t="s">
        <v>6948</v>
      </c>
      <c r="C2221" s="3" t="s">
        <v>6947</v>
      </c>
      <c r="D2221" s="3" t="s">
        <v>8554</v>
      </c>
      <c r="E2221" s="3" t="s">
        <v>24</v>
      </c>
      <c r="F2221" s="3" t="s">
        <v>8575</v>
      </c>
      <c r="G2221" s="3" t="s">
        <v>35</v>
      </c>
      <c r="H2221" s="3"/>
      <c r="I2221" s="3"/>
      <c r="J2221" s="3"/>
    </row>
    <row r="2222" spans="1:10" ht="68">
      <c r="A2222" s="3" t="s">
        <v>1836</v>
      </c>
      <c r="B2222" s="3" t="s">
        <v>565</v>
      </c>
      <c r="C2222" s="3" t="s">
        <v>6953</v>
      </c>
      <c r="D2222" s="3" t="s">
        <v>8554</v>
      </c>
      <c r="E2222" s="3" t="s">
        <v>6954</v>
      </c>
      <c r="F2222" s="3" t="s">
        <v>8625</v>
      </c>
      <c r="G2222" s="3" t="s">
        <v>6955</v>
      </c>
      <c r="H2222" s="3"/>
      <c r="I2222" s="3"/>
      <c r="J2222" s="3"/>
    </row>
    <row r="2223" spans="1:10" ht="34">
      <c r="A2223" s="3" t="s">
        <v>3163</v>
      </c>
      <c r="B2223" s="3" t="s">
        <v>6958</v>
      </c>
      <c r="C2223" s="3" t="s">
        <v>6956</v>
      </c>
      <c r="D2223" s="3" t="s">
        <v>8554</v>
      </c>
      <c r="E2223" s="3" t="s">
        <v>6957</v>
      </c>
      <c r="F2223" s="3" t="s">
        <v>8740</v>
      </c>
      <c r="G2223" s="3" t="s">
        <v>35</v>
      </c>
      <c r="H2223" s="3"/>
      <c r="I2223" s="3"/>
      <c r="J2223" s="3"/>
    </row>
    <row r="2224" spans="1:10" ht="51">
      <c r="A2224" s="3" t="s">
        <v>3163</v>
      </c>
      <c r="B2224" s="3" t="s">
        <v>6958</v>
      </c>
      <c r="C2224" s="3" t="s">
        <v>6956</v>
      </c>
      <c r="D2224" s="3" t="s">
        <v>8554</v>
      </c>
      <c r="E2224" s="3" t="s">
        <v>6959</v>
      </c>
      <c r="F2224" s="3" t="s">
        <v>9036</v>
      </c>
      <c r="G2224" s="3" t="s">
        <v>35</v>
      </c>
      <c r="H2224" s="3"/>
      <c r="I2224" s="3"/>
      <c r="J2224" s="3"/>
    </row>
    <row r="2225" spans="1:10" ht="34">
      <c r="A2225" s="3" t="s">
        <v>2469</v>
      </c>
      <c r="B2225" s="3" t="s">
        <v>1839</v>
      </c>
      <c r="C2225" s="3" t="s">
        <v>6962</v>
      </c>
      <c r="D2225" s="3" t="s">
        <v>8554</v>
      </c>
      <c r="E2225" s="3" t="s">
        <v>6963</v>
      </c>
      <c r="F2225" s="3" t="s">
        <v>8740</v>
      </c>
      <c r="G2225" s="3" t="s">
        <v>35</v>
      </c>
      <c r="H2225" s="3"/>
      <c r="I2225" s="3"/>
      <c r="J2225" s="3"/>
    </row>
    <row r="2226" spans="1:10" ht="34">
      <c r="A2226" s="3" t="s">
        <v>389</v>
      </c>
      <c r="B2226" s="3" t="s">
        <v>237</v>
      </c>
      <c r="C2226" s="3" t="s">
        <v>12158</v>
      </c>
      <c r="D2226" s="3" t="s">
        <v>8554</v>
      </c>
      <c r="E2226" s="3" t="s">
        <v>6965</v>
      </c>
      <c r="F2226" s="3" t="s">
        <v>8629</v>
      </c>
      <c r="G2226" s="3" t="s">
        <v>3089</v>
      </c>
      <c r="H2226" s="3"/>
      <c r="I2226" s="3"/>
      <c r="J2226" s="3"/>
    </row>
    <row r="2227" spans="1:10" ht="34">
      <c r="A2227" s="3" t="s">
        <v>920</v>
      </c>
      <c r="B2227" s="3" t="s">
        <v>6969</v>
      </c>
      <c r="C2227" s="3" t="s">
        <v>6967</v>
      </c>
      <c r="D2227" s="3" t="s">
        <v>8554</v>
      </c>
      <c r="E2227" s="3" t="s">
        <v>6968</v>
      </c>
      <c r="F2227" s="3" t="s">
        <v>9318</v>
      </c>
      <c r="G2227" s="3" t="s">
        <v>35</v>
      </c>
      <c r="H2227" s="3"/>
      <c r="I2227" s="3"/>
      <c r="J2227" s="3"/>
    </row>
    <row r="2228" spans="1:10" ht="17">
      <c r="A2228" s="3" t="s">
        <v>531</v>
      </c>
      <c r="B2228" s="3" t="s">
        <v>6976</v>
      </c>
      <c r="C2228" s="3" t="s">
        <v>6975</v>
      </c>
      <c r="D2228" s="3" t="s">
        <v>8554</v>
      </c>
      <c r="E2228" s="3" t="s">
        <v>121</v>
      </c>
      <c r="F2228" s="3" t="s">
        <v>9371</v>
      </c>
      <c r="G2228" s="3" t="s">
        <v>35</v>
      </c>
      <c r="H2228" s="3"/>
      <c r="I2228" s="3"/>
      <c r="J2228" s="3"/>
    </row>
    <row r="2229" spans="1:10" ht="85">
      <c r="A2229" s="3" t="s">
        <v>123</v>
      </c>
      <c r="B2229" s="3" t="s">
        <v>592</v>
      </c>
      <c r="C2229" s="3" t="s">
        <v>12162</v>
      </c>
      <c r="D2229" s="3" t="s">
        <v>8554</v>
      </c>
      <c r="E2229" s="3" t="s">
        <v>6988</v>
      </c>
      <c r="F2229" s="3" t="s">
        <v>8625</v>
      </c>
      <c r="G2229" s="3" t="s">
        <v>707</v>
      </c>
      <c r="H2229" s="3"/>
      <c r="I2229" s="3"/>
      <c r="J2229" s="3"/>
    </row>
    <row r="2230" spans="1:10" ht="34">
      <c r="A2230" s="3" t="s">
        <v>612</v>
      </c>
      <c r="B2230" s="3" t="s">
        <v>6997</v>
      </c>
      <c r="C2230" s="3" t="s">
        <v>6995</v>
      </c>
      <c r="D2230" s="3" t="s">
        <v>8554</v>
      </c>
      <c r="E2230" s="3" t="s">
        <v>6996</v>
      </c>
      <c r="F2230" s="3" t="s">
        <v>9374</v>
      </c>
      <c r="G2230" s="3" t="s">
        <v>35</v>
      </c>
      <c r="H2230" s="3"/>
      <c r="I2230" s="3"/>
      <c r="J2230" s="3"/>
    </row>
    <row r="2231" spans="1:10" ht="102">
      <c r="A2231" s="3" t="s">
        <v>985</v>
      </c>
      <c r="B2231" s="3" t="s">
        <v>7000</v>
      </c>
      <c r="C2231" s="3" t="s">
        <v>12164</v>
      </c>
      <c r="D2231" s="3" t="s">
        <v>8554</v>
      </c>
      <c r="E2231" s="3" t="s">
        <v>6999</v>
      </c>
      <c r="F2231" s="3" t="s">
        <v>8646</v>
      </c>
      <c r="G2231" s="3" t="s">
        <v>7001</v>
      </c>
      <c r="H2231" s="3"/>
      <c r="I2231" s="3"/>
      <c r="J2231" s="3"/>
    </row>
    <row r="2232" spans="1:10" ht="68">
      <c r="A2232" s="3" t="s">
        <v>2099</v>
      </c>
      <c r="B2232" s="3" t="s">
        <v>7003</v>
      </c>
      <c r="C2232" s="3" t="s">
        <v>12165</v>
      </c>
      <c r="D2232" s="3" t="s">
        <v>8554</v>
      </c>
      <c r="E2232" s="3" t="s">
        <v>7004</v>
      </c>
      <c r="F2232" s="3" t="s">
        <v>8629</v>
      </c>
      <c r="G2232" s="3" t="s">
        <v>273</v>
      </c>
      <c r="H2232" s="3"/>
      <c r="I2232" s="3"/>
      <c r="J2232" s="3"/>
    </row>
    <row r="2233" spans="1:10" ht="34">
      <c r="A2233" s="3" t="s">
        <v>366</v>
      </c>
      <c r="B2233" s="3" t="s">
        <v>7010</v>
      </c>
      <c r="C2233" s="3" t="s">
        <v>7009</v>
      </c>
      <c r="D2233" s="3" t="s">
        <v>8554</v>
      </c>
      <c r="E2233" s="3" t="s">
        <v>548</v>
      </c>
      <c r="F2233" s="3" t="s">
        <v>9375</v>
      </c>
      <c r="G2233" s="3" t="s">
        <v>35</v>
      </c>
      <c r="H2233" s="3"/>
      <c r="I2233" s="3"/>
      <c r="J2233" s="3"/>
    </row>
    <row r="2234" spans="1:10" ht="34">
      <c r="A2234" s="3" t="s">
        <v>129</v>
      </c>
      <c r="B2234" s="3" t="s">
        <v>7015</v>
      </c>
      <c r="C2234" s="3" t="s">
        <v>7013</v>
      </c>
      <c r="D2234" s="3" t="s">
        <v>8554</v>
      </c>
      <c r="E2234" s="3" t="s">
        <v>7014</v>
      </c>
      <c r="F2234" s="3" t="s">
        <v>9376</v>
      </c>
      <c r="G2234" s="3" t="s">
        <v>35</v>
      </c>
      <c r="H2234" s="3"/>
      <c r="I2234" s="3"/>
      <c r="J2234" s="3"/>
    </row>
    <row r="2235" spans="1:10" ht="68">
      <c r="A2235" s="3" t="s">
        <v>129</v>
      </c>
      <c r="B2235" s="3" t="s">
        <v>7015</v>
      </c>
      <c r="C2235" s="3" t="s">
        <v>12167</v>
      </c>
      <c r="D2235" s="3" t="s">
        <v>8554</v>
      </c>
      <c r="E2235" s="3" t="s">
        <v>7017</v>
      </c>
      <c r="F2235" s="3" t="s">
        <v>8627</v>
      </c>
      <c r="G2235" s="3" t="s">
        <v>7016</v>
      </c>
      <c r="H2235" s="3"/>
      <c r="I2235" s="3"/>
      <c r="J2235" s="3"/>
    </row>
    <row r="2236" spans="1:10" ht="68">
      <c r="A2236" s="3" t="s">
        <v>5033</v>
      </c>
      <c r="B2236" s="3" t="s">
        <v>1051</v>
      </c>
      <c r="C2236" s="3" t="s">
        <v>12169</v>
      </c>
      <c r="D2236" s="3" t="s">
        <v>8554</v>
      </c>
      <c r="E2236" s="3" t="s">
        <v>7030</v>
      </c>
      <c r="F2236" s="3" t="s">
        <v>8765</v>
      </c>
      <c r="G2236" s="3" t="s">
        <v>7031</v>
      </c>
      <c r="H2236" s="3"/>
      <c r="I2236" s="3"/>
      <c r="J2236" s="3"/>
    </row>
    <row r="2237" spans="1:10" ht="68">
      <c r="A2237" s="3" t="s">
        <v>745</v>
      </c>
      <c r="B2237" s="3" t="s">
        <v>7033</v>
      </c>
      <c r="C2237" s="3" t="s">
        <v>7032</v>
      </c>
      <c r="D2237" s="3" t="s">
        <v>8554</v>
      </c>
      <c r="E2237" s="3" t="s">
        <v>548</v>
      </c>
      <c r="F2237" s="3" t="s">
        <v>9377</v>
      </c>
      <c r="G2237" s="3" t="s">
        <v>35</v>
      </c>
      <c r="H2237" s="3"/>
      <c r="I2237" s="3"/>
      <c r="J2237" s="3"/>
    </row>
    <row r="2238" spans="1:10" ht="68">
      <c r="A2238" s="3" t="s">
        <v>1902</v>
      </c>
      <c r="B2238" s="3" t="s">
        <v>7042</v>
      </c>
      <c r="C2238" s="3" t="s">
        <v>12170</v>
      </c>
      <c r="D2238" s="3" t="s">
        <v>8554</v>
      </c>
      <c r="E2238" s="3" t="s">
        <v>7041</v>
      </c>
      <c r="F2238" s="3" t="s">
        <v>8577</v>
      </c>
      <c r="G2238" s="3" t="s">
        <v>7043</v>
      </c>
      <c r="H2238" s="3"/>
      <c r="I2238" s="3"/>
      <c r="J2238" s="3"/>
    </row>
    <row r="2239" spans="1:10" ht="17">
      <c r="A2239" s="3" t="s">
        <v>270</v>
      </c>
      <c r="B2239" s="3" t="s">
        <v>7047</v>
      </c>
      <c r="C2239" s="3" t="s">
        <v>7045</v>
      </c>
      <c r="D2239" s="3" t="s">
        <v>8554</v>
      </c>
      <c r="E2239" s="3" t="s">
        <v>7046</v>
      </c>
      <c r="F2239" s="3" t="s">
        <v>8899</v>
      </c>
      <c r="G2239" s="3" t="s">
        <v>35</v>
      </c>
      <c r="H2239" s="3"/>
      <c r="I2239" s="3"/>
      <c r="J2239" s="3"/>
    </row>
    <row r="2240" spans="1:10" ht="17">
      <c r="A2240" s="3" t="s">
        <v>270</v>
      </c>
      <c r="B2240" s="3" t="s">
        <v>7047</v>
      </c>
      <c r="C2240" s="3" t="s">
        <v>7045</v>
      </c>
      <c r="D2240" s="3" t="s">
        <v>8554</v>
      </c>
      <c r="E2240" s="3" t="s">
        <v>7048</v>
      </c>
      <c r="F2240" s="3" t="s">
        <v>9378</v>
      </c>
      <c r="G2240" s="3" t="s">
        <v>35</v>
      </c>
      <c r="H2240" s="3"/>
      <c r="I2240" s="3"/>
      <c r="J2240" s="3"/>
    </row>
    <row r="2241" spans="1:10" ht="68">
      <c r="A2241" s="3" t="s">
        <v>2968</v>
      </c>
      <c r="B2241" s="3" t="s">
        <v>7053</v>
      </c>
      <c r="C2241" s="3" t="s">
        <v>7051</v>
      </c>
      <c r="D2241" s="3" t="s">
        <v>8554</v>
      </c>
      <c r="E2241" s="3" t="s">
        <v>7055</v>
      </c>
      <c r="F2241" s="3" t="s">
        <v>9090</v>
      </c>
      <c r="G2241" s="3" t="s">
        <v>35</v>
      </c>
      <c r="H2241" s="3"/>
      <c r="I2241" s="3"/>
      <c r="J2241" s="3"/>
    </row>
    <row r="2242" spans="1:10" ht="51">
      <c r="A2242" s="3" t="s">
        <v>302</v>
      </c>
      <c r="B2242" s="3" t="s">
        <v>525</v>
      </c>
      <c r="C2242" s="3" t="s">
        <v>7058</v>
      </c>
      <c r="D2242" s="3" t="s">
        <v>8554</v>
      </c>
      <c r="E2242" s="3" t="s">
        <v>7059</v>
      </c>
      <c r="F2242" s="3" t="s">
        <v>8575</v>
      </c>
      <c r="G2242" s="3" t="s">
        <v>35</v>
      </c>
      <c r="H2242" s="3"/>
      <c r="I2242" s="3"/>
      <c r="J2242" s="3"/>
    </row>
    <row r="2243" spans="1:10" ht="17">
      <c r="A2243" s="3" t="s">
        <v>818</v>
      </c>
      <c r="B2243" s="3" t="s">
        <v>7064</v>
      </c>
      <c r="C2243" s="3" t="s">
        <v>7063</v>
      </c>
      <c r="D2243" s="3" t="s">
        <v>8554</v>
      </c>
      <c r="E2243" s="3" t="s">
        <v>2773</v>
      </c>
      <c r="F2243" s="3" t="s">
        <v>8966</v>
      </c>
      <c r="G2243" s="3" t="s">
        <v>35</v>
      </c>
      <c r="H2243" s="3"/>
      <c r="I2243" s="3"/>
      <c r="J2243" s="3"/>
    </row>
    <row r="2244" spans="1:10" ht="34">
      <c r="A2244" s="3" t="s">
        <v>818</v>
      </c>
      <c r="B2244" s="3" t="s">
        <v>7064</v>
      </c>
      <c r="C2244" s="3" t="s">
        <v>7063</v>
      </c>
      <c r="D2244" s="3" t="s">
        <v>8554</v>
      </c>
      <c r="E2244" s="3" t="s">
        <v>7065</v>
      </c>
      <c r="F2244" s="3" t="s">
        <v>9379</v>
      </c>
      <c r="G2244" s="3" t="s">
        <v>35</v>
      </c>
      <c r="H2244" s="3"/>
      <c r="I2244" s="3"/>
      <c r="J2244" s="3"/>
    </row>
    <row r="2245" spans="1:10" ht="34">
      <c r="A2245" s="3" t="s">
        <v>1606</v>
      </c>
      <c r="B2245" s="3" t="s">
        <v>7072</v>
      </c>
      <c r="C2245" s="3" t="s">
        <v>7070</v>
      </c>
      <c r="D2245" s="3" t="s">
        <v>8554</v>
      </c>
      <c r="E2245" s="3" t="s">
        <v>7071</v>
      </c>
      <c r="F2245" s="3" t="s">
        <v>8704</v>
      </c>
      <c r="G2245" s="3" t="s">
        <v>35</v>
      </c>
      <c r="H2245" s="3"/>
      <c r="I2245" s="3"/>
      <c r="J2245" s="3"/>
    </row>
    <row r="2246" spans="1:10" ht="34">
      <c r="A2246" s="3" t="s">
        <v>857</v>
      </c>
      <c r="B2246" s="3" t="s">
        <v>7074</v>
      </c>
      <c r="C2246" s="3" t="s">
        <v>7073</v>
      </c>
      <c r="D2246" s="3" t="s">
        <v>8554</v>
      </c>
      <c r="E2246" s="3" t="s">
        <v>368</v>
      </c>
      <c r="F2246" s="3" t="s">
        <v>9381</v>
      </c>
      <c r="G2246" s="3" t="s">
        <v>35</v>
      </c>
      <c r="H2246" s="3"/>
      <c r="I2246" s="3"/>
      <c r="J2246" s="3"/>
    </row>
    <row r="2247" spans="1:10" ht="34">
      <c r="A2247" s="3" t="s">
        <v>857</v>
      </c>
      <c r="B2247" s="3" t="s">
        <v>7074</v>
      </c>
      <c r="C2247" s="3" t="s">
        <v>7073</v>
      </c>
      <c r="D2247" s="3" t="s">
        <v>8554</v>
      </c>
      <c r="E2247" s="3" t="s">
        <v>7076</v>
      </c>
      <c r="F2247" s="3" t="s">
        <v>9382</v>
      </c>
      <c r="G2247" s="3" t="s">
        <v>35</v>
      </c>
      <c r="H2247" s="3"/>
      <c r="I2247" s="3"/>
      <c r="J2247" s="3"/>
    </row>
    <row r="2248" spans="1:10" ht="34">
      <c r="A2248" s="3" t="s">
        <v>7083</v>
      </c>
      <c r="B2248" s="3" t="s">
        <v>7086</v>
      </c>
      <c r="C2248" s="3" t="s">
        <v>7084</v>
      </c>
      <c r="D2248" s="3" t="s">
        <v>8554</v>
      </c>
      <c r="E2248" s="3" t="s">
        <v>7085</v>
      </c>
      <c r="F2248" s="3" t="s">
        <v>8597</v>
      </c>
      <c r="G2248" s="3" t="s">
        <v>35</v>
      </c>
      <c r="H2248" s="3"/>
      <c r="I2248" s="3"/>
      <c r="J2248" s="3"/>
    </row>
    <row r="2249" spans="1:10" ht="68">
      <c r="A2249" s="3" t="s">
        <v>539</v>
      </c>
      <c r="B2249" s="3" t="s">
        <v>7095</v>
      </c>
      <c r="C2249" s="3" t="s">
        <v>12177</v>
      </c>
      <c r="D2249" s="3" t="s">
        <v>8554</v>
      </c>
      <c r="E2249" s="3" t="s">
        <v>7094</v>
      </c>
      <c r="F2249" s="3" t="s">
        <v>8627</v>
      </c>
      <c r="G2249" s="3" t="s">
        <v>43</v>
      </c>
      <c r="H2249" s="3"/>
      <c r="I2249" s="3"/>
      <c r="J2249" s="3"/>
    </row>
    <row r="2250" spans="1:10" ht="34">
      <c r="A2250" s="3" t="s">
        <v>539</v>
      </c>
      <c r="B2250" s="3" t="s">
        <v>7095</v>
      </c>
      <c r="C2250" s="3" t="s">
        <v>7093</v>
      </c>
      <c r="D2250" s="3" t="s">
        <v>8554</v>
      </c>
      <c r="E2250" s="3" t="s">
        <v>7096</v>
      </c>
      <c r="F2250" s="3" t="s">
        <v>9117</v>
      </c>
      <c r="G2250" s="3" t="s">
        <v>35</v>
      </c>
      <c r="H2250" s="3"/>
      <c r="I2250" s="3"/>
      <c r="J2250" s="3"/>
    </row>
    <row r="2251" spans="1:10" ht="102">
      <c r="A2251" s="3" t="s">
        <v>2718</v>
      </c>
      <c r="B2251" s="3" t="s">
        <v>7115</v>
      </c>
      <c r="C2251" s="3" t="s">
        <v>12179</v>
      </c>
      <c r="D2251" s="3" t="s">
        <v>8554</v>
      </c>
      <c r="E2251" s="3" t="s">
        <v>7114</v>
      </c>
      <c r="F2251" s="3" t="s">
        <v>8577</v>
      </c>
      <c r="G2251" s="3" t="s">
        <v>7116</v>
      </c>
      <c r="H2251" s="3"/>
      <c r="I2251" s="3"/>
      <c r="J2251" s="3"/>
    </row>
    <row r="2252" spans="1:10" ht="17">
      <c r="A2252" s="3" t="s">
        <v>302</v>
      </c>
      <c r="B2252" s="3" t="s">
        <v>525</v>
      </c>
      <c r="C2252" s="3" t="s">
        <v>7146</v>
      </c>
      <c r="D2252" s="3" t="s">
        <v>8554</v>
      </c>
      <c r="E2252" s="3" t="s">
        <v>24</v>
      </c>
      <c r="F2252" s="3" t="s">
        <v>8575</v>
      </c>
      <c r="G2252" s="3" t="s">
        <v>35</v>
      </c>
      <c r="H2252" s="3"/>
      <c r="I2252" s="3"/>
      <c r="J2252" s="3"/>
    </row>
    <row r="2253" spans="1:10" ht="153">
      <c r="A2253" s="3" t="s">
        <v>7147</v>
      </c>
      <c r="B2253" s="3" t="s">
        <v>319</v>
      </c>
      <c r="C2253" s="3" t="s">
        <v>12181</v>
      </c>
      <c r="D2253" s="3" t="s">
        <v>8554</v>
      </c>
      <c r="E2253" s="3" t="s">
        <v>7148</v>
      </c>
      <c r="F2253" s="3" t="s">
        <v>8646</v>
      </c>
      <c r="G2253" s="3" t="s">
        <v>7149</v>
      </c>
      <c r="H2253" s="3"/>
      <c r="I2253" s="3"/>
      <c r="J2253" s="3"/>
    </row>
    <row r="2254" spans="1:10" ht="34">
      <c r="A2254" s="3" t="s">
        <v>4978</v>
      </c>
      <c r="B2254" s="3" t="s">
        <v>7161</v>
      </c>
      <c r="C2254" s="3" t="s">
        <v>7159</v>
      </c>
      <c r="D2254" s="3" t="s">
        <v>8554</v>
      </c>
      <c r="E2254" s="3" t="s">
        <v>7160</v>
      </c>
      <c r="F2254" s="3" t="s">
        <v>8632</v>
      </c>
      <c r="G2254" s="3" t="s">
        <v>35</v>
      </c>
      <c r="H2254" s="3"/>
      <c r="I2254" s="3"/>
      <c r="J2254" s="3"/>
    </row>
    <row r="2255" spans="1:10" ht="51">
      <c r="A2255" s="3" t="s">
        <v>655</v>
      </c>
      <c r="B2255" s="3" t="s">
        <v>7174</v>
      </c>
      <c r="C2255" s="3" t="s">
        <v>7173</v>
      </c>
      <c r="D2255" s="3" t="s">
        <v>8554</v>
      </c>
      <c r="E2255" s="3" t="s">
        <v>368</v>
      </c>
      <c r="F2255" s="3" t="s">
        <v>8654</v>
      </c>
      <c r="G2255" s="3" t="s">
        <v>35</v>
      </c>
      <c r="H2255" s="3"/>
      <c r="I2255" s="3"/>
      <c r="J2255" s="3"/>
    </row>
    <row r="2256" spans="1:10" ht="51">
      <c r="A2256" s="3" t="s">
        <v>1384</v>
      </c>
      <c r="B2256" s="3" t="s">
        <v>7180</v>
      </c>
      <c r="C2256" s="3" t="s">
        <v>12186</v>
      </c>
      <c r="D2256" s="3" t="s">
        <v>8554</v>
      </c>
      <c r="E2256" s="3" t="s">
        <v>7181</v>
      </c>
      <c r="F2256" s="3" t="s">
        <v>9046</v>
      </c>
      <c r="G2256" s="3" t="s">
        <v>4377</v>
      </c>
      <c r="H2256" s="3"/>
      <c r="I2256" s="3"/>
      <c r="J2256" s="3"/>
    </row>
    <row r="2257" spans="1:10" ht="51">
      <c r="A2257" s="3" t="s">
        <v>1384</v>
      </c>
      <c r="B2257" s="3" t="s">
        <v>7180</v>
      </c>
      <c r="C2257" s="3" t="s">
        <v>7179</v>
      </c>
      <c r="D2257" s="3" t="s">
        <v>8554</v>
      </c>
      <c r="E2257" s="3" t="s">
        <v>73</v>
      </c>
      <c r="F2257" s="3" t="s">
        <v>8587</v>
      </c>
      <c r="G2257" s="3" t="s">
        <v>35</v>
      </c>
      <c r="H2257" s="3"/>
      <c r="I2257" s="3"/>
      <c r="J2257" s="3"/>
    </row>
    <row r="2258" spans="1:10" ht="51">
      <c r="A2258" s="3" t="s">
        <v>2080</v>
      </c>
      <c r="B2258" s="3" t="s">
        <v>7189</v>
      </c>
      <c r="C2258" s="3" t="s">
        <v>7188</v>
      </c>
      <c r="D2258" s="3" t="s">
        <v>8554</v>
      </c>
      <c r="E2258" s="3" t="s">
        <v>4912</v>
      </c>
      <c r="F2258" s="3" t="s">
        <v>9281</v>
      </c>
      <c r="G2258" s="3" t="s">
        <v>35</v>
      </c>
      <c r="H2258" s="3"/>
      <c r="I2258" s="3"/>
      <c r="J2258" s="3"/>
    </row>
    <row r="2259" spans="1:10" ht="68">
      <c r="A2259" s="3" t="s">
        <v>2080</v>
      </c>
      <c r="B2259" s="3" t="s">
        <v>7189</v>
      </c>
      <c r="C2259" s="3" t="s">
        <v>12189</v>
      </c>
      <c r="D2259" s="3" t="s">
        <v>8554</v>
      </c>
      <c r="E2259" s="3" t="s">
        <v>7190</v>
      </c>
      <c r="F2259" s="3" t="s">
        <v>8597</v>
      </c>
      <c r="G2259" s="3" t="s">
        <v>146</v>
      </c>
      <c r="H2259" s="3"/>
      <c r="I2259" s="3"/>
      <c r="J2259" s="3"/>
    </row>
    <row r="2260" spans="1:10" ht="68">
      <c r="A2260" s="3" t="s">
        <v>1231</v>
      </c>
      <c r="B2260" s="3" t="s">
        <v>12190</v>
      </c>
      <c r="C2260" s="3" t="s">
        <v>7192</v>
      </c>
      <c r="D2260" s="3" t="s">
        <v>8554</v>
      </c>
      <c r="E2260" s="3" t="s">
        <v>7193</v>
      </c>
      <c r="F2260" s="3" t="s">
        <v>9388</v>
      </c>
      <c r="G2260" s="3" t="s">
        <v>35</v>
      </c>
      <c r="H2260" s="3"/>
      <c r="I2260" s="3"/>
      <c r="J2260" s="3"/>
    </row>
    <row r="2261" spans="1:10" ht="85">
      <c r="A2261" s="3" t="s">
        <v>1666</v>
      </c>
      <c r="B2261" s="3" t="s">
        <v>7210</v>
      </c>
      <c r="C2261" s="3" t="s">
        <v>7208</v>
      </c>
      <c r="D2261" s="3" t="s">
        <v>8554</v>
      </c>
      <c r="E2261" s="3" t="s">
        <v>7209</v>
      </c>
      <c r="F2261" s="3" t="s">
        <v>8646</v>
      </c>
      <c r="G2261" s="3" t="s">
        <v>35</v>
      </c>
      <c r="H2261" s="3"/>
      <c r="I2261" s="3"/>
      <c r="J2261" s="3"/>
    </row>
    <row r="2262" spans="1:10" ht="51">
      <c r="A2262" s="3" t="s">
        <v>1666</v>
      </c>
      <c r="B2262" s="3" t="s">
        <v>7210</v>
      </c>
      <c r="C2262" s="3" t="s">
        <v>7208</v>
      </c>
      <c r="D2262" s="3" t="s">
        <v>8554</v>
      </c>
      <c r="E2262" s="3" t="s">
        <v>7211</v>
      </c>
      <c r="F2262" s="3" t="s">
        <v>8629</v>
      </c>
      <c r="G2262" s="3" t="s">
        <v>35</v>
      </c>
      <c r="H2262" s="3"/>
      <c r="I2262" s="3"/>
      <c r="J2262" s="3"/>
    </row>
    <row r="2263" spans="1:10" ht="51">
      <c r="A2263" s="3" t="s">
        <v>1666</v>
      </c>
      <c r="B2263" s="3" t="s">
        <v>7210</v>
      </c>
      <c r="C2263" s="3" t="s">
        <v>7208</v>
      </c>
      <c r="D2263" s="3" t="s">
        <v>8554</v>
      </c>
      <c r="E2263" s="3" t="s">
        <v>7212</v>
      </c>
      <c r="F2263" s="3" t="s">
        <v>9391</v>
      </c>
      <c r="G2263" s="3" t="s">
        <v>35</v>
      </c>
      <c r="H2263" s="3"/>
      <c r="I2263" s="3"/>
      <c r="J2263" s="3"/>
    </row>
    <row r="2264" spans="1:10" ht="85">
      <c r="A2264" s="3" t="s">
        <v>2225</v>
      </c>
      <c r="B2264" s="3" t="s">
        <v>7215</v>
      </c>
      <c r="C2264" s="3" t="s">
        <v>12192</v>
      </c>
      <c r="D2264" s="3" t="s">
        <v>8554</v>
      </c>
      <c r="E2264" s="3" t="s">
        <v>7214</v>
      </c>
      <c r="F2264" s="3" t="s">
        <v>9393</v>
      </c>
      <c r="G2264" s="3" t="s">
        <v>630</v>
      </c>
      <c r="H2264" s="3"/>
      <c r="I2264" s="3"/>
      <c r="J2264" s="3"/>
    </row>
    <row r="2265" spans="1:10" ht="34">
      <c r="A2265" s="3" t="s">
        <v>928</v>
      </c>
      <c r="B2265" s="3" t="s">
        <v>7225</v>
      </c>
      <c r="C2265" s="3" t="s">
        <v>7223</v>
      </c>
      <c r="D2265" s="3" t="s">
        <v>8554</v>
      </c>
      <c r="E2265" s="3" t="s">
        <v>7224</v>
      </c>
      <c r="F2265" s="3" t="s">
        <v>9394</v>
      </c>
      <c r="G2265" s="3" t="s">
        <v>35</v>
      </c>
      <c r="H2265" s="3"/>
      <c r="I2265" s="3"/>
      <c r="J2265" s="3"/>
    </row>
    <row r="2266" spans="1:10" ht="34">
      <c r="A2266" s="3" t="s">
        <v>1412</v>
      </c>
      <c r="B2266" s="3" t="s">
        <v>7228</v>
      </c>
      <c r="C2266" s="3" t="s">
        <v>7226</v>
      </c>
      <c r="D2266" s="3" t="s">
        <v>8554</v>
      </c>
      <c r="E2266" s="3" t="s">
        <v>24</v>
      </c>
      <c r="F2266" s="3" t="s">
        <v>8575</v>
      </c>
      <c r="G2266" s="3" t="s">
        <v>35</v>
      </c>
      <c r="H2266" s="3"/>
      <c r="I2266" s="3"/>
      <c r="J2266" s="3"/>
    </row>
    <row r="2267" spans="1:10" ht="119">
      <c r="A2267" s="3" t="s">
        <v>6534</v>
      </c>
      <c r="B2267" s="3" t="s">
        <v>922</v>
      </c>
      <c r="C2267" s="3" t="s">
        <v>12196</v>
      </c>
      <c r="D2267" s="3" t="s">
        <v>8554</v>
      </c>
      <c r="E2267" s="3" t="s">
        <v>7232</v>
      </c>
      <c r="F2267" s="3" t="s">
        <v>8600</v>
      </c>
      <c r="G2267" s="3" t="s">
        <v>146</v>
      </c>
      <c r="H2267" s="3"/>
      <c r="I2267" s="3"/>
      <c r="J2267" s="3"/>
    </row>
    <row r="2268" spans="1:10" ht="34">
      <c r="A2268" s="3" t="s">
        <v>736</v>
      </c>
      <c r="B2268" s="3" t="s">
        <v>7248</v>
      </c>
      <c r="C2268" s="3" t="s">
        <v>7246</v>
      </c>
      <c r="D2268" s="3" t="s">
        <v>8554</v>
      </c>
      <c r="E2268" s="3" t="s">
        <v>368</v>
      </c>
      <c r="F2268" s="3" t="s">
        <v>9397</v>
      </c>
      <c r="G2268" s="3" t="s">
        <v>35</v>
      </c>
      <c r="H2268" s="3"/>
      <c r="I2268" s="3"/>
      <c r="J2268" s="3"/>
    </row>
    <row r="2269" spans="1:10" ht="68">
      <c r="A2269" s="3" t="s">
        <v>300</v>
      </c>
      <c r="B2269" s="3" t="s">
        <v>7250</v>
      </c>
      <c r="C2269" s="3" t="s">
        <v>12201</v>
      </c>
      <c r="D2269" s="3" t="s">
        <v>8554</v>
      </c>
      <c r="E2269" s="3" t="s">
        <v>7252</v>
      </c>
      <c r="F2269" s="3" t="s">
        <v>8738</v>
      </c>
      <c r="G2269" s="3" t="s">
        <v>7251</v>
      </c>
      <c r="H2269" s="3"/>
      <c r="I2269" s="3"/>
      <c r="J2269" s="3"/>
    </row>
    <row r="2270" spans="1:10" ht="68">
      <c r="A2270" s="3" t="s">
        <v>963</v>
      </c>
      <c r="B2270" s="3" t="s">
        <v>4477</v>
      </c>
      <c r="C2270" s="3" t="s">
        <v>12203</v>
      </c>
      <c r="D2270" s="3" t="s">
        <v>8554</v>
      </c>
      <c r="E2270" s="3" t="s">
        <v>7256</v>
      </c>
      <c r="F2270" s="3" t="s">
        <v>8738</v>
      </c>
      <c r="G2270" s="3" t="s">
        <v>7257</v>
      </c>
      <c r="H2270" s="3"/>
      <c r="I2270" s="3"/>
      <c r="J2270" s="3"/>
    </row>
    <row r="2271" spans="1:10" ht="85">
      <c r="A2271" s="3" t="s">
        <v>2182</v>
      </c>
      <c r="B2271" s="3" t="s">
        <v>7280</v>
      </c>
      <c r="C2271" s="3" t="s">
        <v>7278</v>
      </c>
      <c r="D2271" s="3" t="s">
        <v>8554</v>
      </c>
      <c r="E2271" s="3" t="s">
        <v>7282</v>
      </c>
      <c r="F2271" s="3" t="s">
        <v>8625</v>
      </c>
      <c r="G2271" s="3" t="s">
        <v>35</v>
      </c>
      <c r="H2271" s="3"/>
      <c r="I2271" s="3"/>
      <c r="J2271" s="3"/>
    </row>
    <row r="2272" spans="1:10" ht="17">
      <c r="A2272" s="3" t="s">
        <v>2469</v>
      </c>
      <c r="B2272" s="3" t="s">
        <v>7299</v>
      </c>
      <c r="C2272" s="3" t="s">
        <v>7298</v>
      </c>
      <c r="D2272" s="3" t="s">
        <v>8554</v>
      </c>
      <c r="E2272" s="3" t="s">
        <v>548</v>
      </c>
      <c r="F2272" s="3" t="s">
        <v>9402</v>
      </c>
      <c r="G2272" s="3" t="s">
        <v>35</v>
      </c>
      <c r="H2272" s="3"/>
      <c r="I2272" s="3"/>
      <c r="J2272" s="3"/>
    </row>
    <row r="2273" spans="1:10" ht="85">
      <c r="A2273" s="3" t="s">
        <v>464</v>
      </c>
      <c r="B2273" s="3" t="s">
        <v>7304</v>
      </c>
      <c r="C2273" s="3" t="s">
        <v>12210</v>
      </c>
      <c r="D2273" s="3" t="s">
        <v>8554</v>
      </c>
      <c r="E2273" s="3" t="s">
        <v>7306</v>
      </c>
      <c r="F2273" s="3" t="s">
        <v>8577</v>
      </c>
      <c r="G2273" s="3" t="s">
        <v>7305</v>
      </c>
      <c r="H2273" s="3"/>
      <c r="I2273" s="3"/>
      <c r="J2273" s="3"/>
    </row>
    <row r="2274" spans="1:10" ht="51">
      <c r="A2274" s="3" t="s">
        <v>7327</v>
      </c>
      <c r="B2274" s="3" t="s">
        <v>7330</v>
      </c>
      <c r="C2274" s="3" t="s">
        <v>7328</v>
      </c>
      <c r="D2274" s="3" t="s">
        <v>8554</v>
      </c>
      <c r="E2274" s="3" t="s">
        <v>7329</v>
      </c>
      <c r="F2274" s="3" t="s">
        <v>8625</v>
      </c>
      <c r="G2274" s="3" t="s">
        <v>35</v>
      </c>
      <c r="H2274" s="3"/>
      <c r="I2274" s="3"/>
      <c r="J2274" s="3"/>
    </row>
    <row r="2275" spans="1:10" ht="34">
      <c r="A2275" s="3" t="s">
        <v>2922</v>
      </c>
      <c r="B2275" s="3" t="s">
        <v>7352</v>
      </c>
      <c r="C2275" s="3" t="s">
        <v>7351</v>
      </c>
      <c r="D2275" s="3" t="s">
        <v>8554</v>
      </c>
      <c r="E2275" s="3" t="s">
        <v>121</v>
      </c>
      <c r="F2275" s="3" t="s">
        <v>8602</v>
      </c>
      <c r="G2275" s="3" t="s">
        <v>35</v>
      </c>
      <c r="H2275" s="3"/>
      <c r="I2275" s="3"/>
      <c r="J2275" s="3"/>
    </row>
    <row r="2276" spans="1:10" ht="34">
      <c r="A2276" s="3" t="s">
        <v>3163</v>
      </c>
      <c r="B2276" s="3" t="s">
        <v>7368</v>
      </c>
      <c r="C2276" s="3" t="s">
        <v>7366</v>
      </c>
      <c r="D2276" s="3" t="s">
        <v>8554</v>
      </c>
      <c r="E2276" s="3" t="s">
        <v>7367</v>
      </c>
      <c r="F2276" s="3" t="s">
        <v>8620</v>
      </c>
      <c r="G2276" s="3" t="s">
        <v>35</v>
      </c>
      <c r="H2276" s="3"/>
      <c r="I2276" s="3"/>
      <c r="J2276" s="3"/>
    </row>
    <row r="2277" spans="1:10" ht="68">
      <c r="A2277" s="3" t="s">
        <v>577</v>
      </c>
      <c r="B2277" s="3" t="s">
        <v>7376</v>
      </c>
      <c r="C2277" s="3" t="s">
        <v>7374</v>
      </c>
      <c r="D2277" s="3" t="s">
        <v>8554</v>
      </c>
      <c r="E2277" s="3" t="s">
        <v>579</v>
      </c>
      <c r="F2277" s="3" t="s">
        <v>8696</v>
      </c>
      <c r="G2277" s="3" t="s">
        <v>35</v>
      </c>
      <c r="H2277" s="3"/>
      <c r="I2277" s="3"/>
      <c r="J2277" s="3"/>
    </row>
    <row r="2278" spans="1:10" ht="68">
      <c r="A2278" s="3" t="s">
        <v>577</v>
      </c>
      <c r="B2278" s="3" t="s">
        <v>7376</v>
      </c>
      <c r="C2278" s="3" t="s">
        <v>7374</v>
      </c>
      <c r="D2278" s="3" t="s">
        <v>8554</v>
      </c>
      <c r="E2278" s="3" t="s">
        <v>579</v>
      </c>
      <c r="F2278" s="3" t="s">
        <v>8696</v>
      </c>
      <c r="G2278" s="3" t="s">
        <v>35</v>
      </c>
      <c r="H2278" s="3"/>
      <c r="I2278" s="3"/>
      <c r="J2278" s="3"/>
    </row>
    <row r="2279" spans="1:10" ht="51">
      <c r="A2279" s="3" t="s">
        <v>343</v>
      </c>
      <c r="B2279" s="3" t="s">
        <v>592</v>
      </c>
      <c r="C2279" s="3" t="s">
        <v>12220</v>
      </c>
      <c r="D2279" s="3" t="s">
        <v>8554</v>
      </c>
      <c r="E2279" s="3" t="s">
        <v>7378</v>
      </c>
      <c r="F2279" s="3" t="s">
        <v>8625</v>
      </c>
      <c r="G2279" s="3" t="s">
        <v>7379</v>
      </c>
      <c r="H2279" s="3"/>
      <c r="I2279" s="3"/>
      <c r="J2279" s="3"/>
    </row>
    <row r="2280" spans="1:10" ht="34">
      <c r="A2280" s="3" t="s">
        <v>534</v>
      </c>
      <c r="B2280" s="3" t="s">
        <v>7390</v>
      </c>
      <c r="C2280" s="3" t="s">
        <v>7389</v>
      </c>
      <c r="D2280" s="3" t="s">
        <v>8554</v>
      </c>
      <c r="E2280" s="3" t="s">
        <v>1028</v>
      </c>
      <c r="F2280" s="3" t="s">
        <v>8758</v>
      </c>
      <c r="G2280" s="3" t="s">
        <v>35</v>
      </c>
      <c r="H2280" s="3"/>
      <c r="I2280" s="3"/>
      <c r="J2280" s="3"/>
    </row>
    <row r="2281" spans="1:10" ht="51">
      <c r="A2281" s="3" t="s">
        <v>71</v>
      </c>
      <c r="B2281" s="3" t="s">
        <v>7396</v>
      </c>
      <c r="C2281" s="3" t="s">
        <v>7395</v>
      </c>
      <c r="D2281" s="3" t="s">
        <v>8554</v>
      </c>
      <c r="E2281" s="3" t="s">
        <v>7397</v>
      </c>
      <c r="F2281" s="3" t="s">
        <v>9410</v>
      </c>
      <c r="G2281" s="3" t="s">
        <v>35</v>
      </c>
      <c r="H2281" s="3"/>
      <c r="I2281" s="3"/>
      <c r="J2281" s="3"/>
    </row>
    <row r="2282" spans="1:10" ht="68">
      <c r="A2282" s="3" t="s">
        <v>182</v>
      </c>
      <c r="B2282" s="3" t="s">
        <v>7400</v>
      </c>
      <c r="C2282" s="3" t="s">
        <v>12225</v>
      </c>
      <c r="D2282" s="3" t="s">
        <v>8554</v>
      </c>
      <c r="E2282" s="3" t="s">
        <v>7401</v>
      </c>
      <c r="F2282" s="3" t="s">
        <v>9411</v>
      </c>
      <c r="G2282" s="3" t="s">
        <v>273</v>
      </c>
      <c r="H2282" s="3"/>
      <c r="I2282" s="3"/>
      <c r="J2282" s="3"/>
    </row>
    <row r="2283" spans="1:10" ht="85">
      <c r="A2283" s="3" t="s">
        <v>598</v>
      </c>
      <c r="B2283" s="3" t="s">
        <v>7416</v>
      </c>
      <c r="C2283" s="3" t="s">
        <v>7414</v>
      </c>
      <c r="D2283" s="3" t="s">
        <v>8554</v>
      </c>
      <c r="E2283" s="3" t="s">
        <v>7415</v>
      </c>
      <c r="F2283" s="3" t="s">
        <v>8841</v>
      </c>
      <c r="G2283" s="3" t="s">
        <v>35</v>
      </c>
      <c r="H2283" s="3"/>
      <c r="I2283" s="3"/>
      <c r="J2283" s="3"/>
    </row>
    <row r="2284" spans="1:10" ht="136">
      <c r="A2284" s="3" t="s">
        <v>1098</v>
      </c>
      <c r="B2284" s="3" t="s">
        <v>4533</v>
      </c>
      <c r="C2284" s="3" t="s">
        <v>12227</v>
      </c>
      <c r="D2284" s="3" t="s">
        <v>8554</v>
      </c>
      <c r="E2284" s="3" t="s">
        <v>7422</v>
      </c>
      <c r="F2284" s="3" t="s">
        <v>8625</v>
      </c>
      <c r="G2284" s="3" t="s">
        <v>7423</v>
      </c>
      <c r="H2284" s="3"/>
      <c r="I2284" s="3"/>
      <c r="J2284" s="3"/>
    </row>
    <row r="2285" spans="1:10" ht="68">
      <c r="A2285" s="3" t="s">
        <v>2693</v>
      </c>
      <c r="B2285" s="3" t="s">
        <v>7426</v>
      </c>
      <c r="C2285" s="3" t="s">
        <v>7424</v>
      </c>
      <c r="D2285" s="3" t="s">
        <v>8554</v>
      </c>
      <c r="E2285" s="3" t="s">
        <v>7427</v>
      </c>
      <c r="F2285" s="3" t="s">
        <v>8625</v>
      </c>
      <c r="G2285" s="3" t="s">
        <v>35</v>
      </c>
      <c r="H2285" s="3"/>
      <c r="I2285" s="3"/>
      <c r="J2285" s="3"/>
    </row>
    <row r="2286" spans="1:10" ht="85">
      <c r="A2286" s="3" t="s">
        <v>385</v>
      </c>
      <c r="B2286" s="3" t="s">
        <v>718</v>
      </c>
      <c r="C2286" s="3" t="s">
        <v>12228</v>
      </c>
      <c r="D2286" s="3" t="s">
        <v>8554</v>
      </c>
      <c r="E2286" s="3" t="s">
        <v>7430</v>
      </c>
      <c r="F2286" s="3" t="s">
        <v>8577</v>
      </c>
      <c r="G2286" s="3" t="s">
        <v>7431</v>
      </c>
      <c r="H2286" s="3"/>
      <c r="I2286" s="3"/>
      <c r="J2286" s="3"/>
    </row>
    <row r="2287" spans="1:10" ht="68">
      <c r="A2287" s="3" t="s">
        <v>1694</v>
      </c>
      <c r="B2287" s="3" t="s">
        <v>7443</v>
      </c>
      <c r="C2287" s="3" t="s">
        <v>7441</v>
      </c>
      <c r="D2287" s="3" t="s">
        <v>8554</v>
      </c>
      <c r="E2287" s="3" t="s">
        <v>7444</v>
      </c>
      <c r="F2287" s="3" t="s">
        <v>8620</v>
      </c>
      <c r="G2287" s="3" t="s">
        <v>35</v>
      </c>
      <c r="H2287" s="3"/>
      <c r="I2287" s="3"/>
      <c r="J2287" s="3"/>
    </row>
    <row r="2288" spans="1:10" ht="34">
      <c r="A2288" s="3" t="s">
        <v>719</v>
      </c>
      <c r="B2288" s="3" t="s">
        <v>7449</v>
      </c>
      <c r="C2288" s="3" t="s">
        <v>7447</v>
      </c>
      <c r="D2288" s="3" t="s">
        <v>8554</v>
      </c>
      <c r="E2288" s="3" t="s">
        <v>7448</v>
      </c>
      <c r="F2288" s="3" t="s">
        <v>8846</v>
      </c>
      <c r="G2288" s="3" t="s">
        <v>35</v>
      </c>
      <c r="H2288" s="3"/>
      <c r="I2288" s="3"/>
      <c r="J2288" s="3"/>
    </row>
    <row r="2289" spans="1:10" ht="34">
      <c r="A2289" s="3" t="s">
        <v>719</v>
      </c>
      <c r="B2289" s="3" t="s">
        <v>7449</v>
      </c>
      <c r="C2289" s="3" t="s">
        <v>7447</v>
      </c>
      <c r="D2289" s="3" t="s">
        <v>8554</v>
      </c>
      <c r="E2289" s="3" t="s">
        <v>7450</v>
      </c>
      <c r="F2289" s="3" t="s">
        <v>9098</v>
      </c>
      <c r="G2289" s="3" t="s">
        <v>35</v>
      </c>
      <c r="H2289" s="3"/>
      <c r="I2289" s="3"/>
      <c r="J2289" s="3"/>
    </row>
    <row r="2290" spans="1:10" ht="34">
      <c r="A2290" s="3" t="s">
        <v>719</v>
      </c>
      <c r="B2290" s="3" t="s">
        <v>7449</v>
      </c>
      <c r="C2290" s="3" t="s">
        <v>7447</v>
      </c>
      <c r="D2290" s="3" t="s">
        <v>8554</v>
      </c>
      <c r="E2290" s="3" t="s">
        <v>7451</v>
      </c>
      <c r="F2290" s="3" t="s">
        <v>9415</v>
      </c>
      <c r="G2290" s="3" t="s">
        <v>35</v>
      </c>
      <c r="H2290" s="3"/>
      <c r="I2290" s="3"/>
      <c r="J2290" s="3"/>
    </row>
    <row r="2291" spans="1:10" ht="68">
      <c r="A2291" s="3" t="s">
        <v>1209</v>
      </c>
      <c r="B2291" s="3" t="s">
        <v>7462</v>
      </c>
      <c r="C2291" s="3" t="s">
        <v>12232</v>
      </c>
      <c r="D2291" s="3" t="s">
        <v>8554</v>
      </c>
      <c r="E2291" s="3" t="s">
        <v>7464</v>
      </c>
      <c r="F2291" s="3" t="s">
        <v>8966</v>
      </c>
      <c r="G2291" s="3" t="s">
        <v>9590</v>
      </c>
      <c r="H2291" s="3"/>
      <c r="I2291" s="3"/>
      <c r="J2291" s="3"/>
    </row>
    <row r="2292" spans="1:10" ht="51">
      <c r="A2292" s="3" t="s">
        <v>396</v>
      </c>
      <c r="B2292" s="3" t="s">
        <v>81</v>
      </c>
      <c r="C2292" s="3" t="s">
        <v>7466</v>
      </c>
      <c r="D2292" s="3" t="s">
        <v>8554</v>
      </c>
      <c r="E2292" s="3" t="s">
        <v>1283</v>
      </c>
      <c r="F2292" s="3" t="s">
        <v>8589</v>
      </c>
      <c r="G2292" s="3" t="s">
        <v>35</v>
      </c>
      <c r="H2292" s="3"/>
      <c r="I2292" s="3"/>
      <c r="J2292" s="3"/>
    </row>
    <row r="2293" spans="1:10" ht="34">
      <c r="A2293" s="3" t="s">
        <v>36</v>
      </c>
      <c r="B2293" s="3" t="s">
        <v>2282</v>
      </c>
      <c r="C2293" s="3" t="s">
        <v>7469</v>
      </c>
      <c r="D2293" s="3" t="s">
        <v>8554</v>
      </c>
      <c r="E2293" s="3" t="s">
        <v>7470</v>
      </c>
      <c r="F2293" s="3" t="s">
        <v>8625</v>
      </c>
      <c r="G2293" s="3" t="s">
        <v>35</v>
      </c>
      <c r="H2293" s="3"/>
      <c r="I2293" s="3"/>
      <c r="J2293" s="3"/>
    </row>
    <row r="2294" spans="1:10" ht="51">
      <c r="A2294" s="3" t="s">
        <v>1612</v>
      </c>
      <c r="B2294" s="3" t="s">
        <v>7473</v>
      </c>
      <c r="C2294" s="3" t="s">
        <v>12233</v>
      </c>
      <c r="D2294" s="3" t="s">
        <v>8554</v>
      </c>
      <c r="E2294" s="3" t="s">
        <v>7472</v>
      </c>
      <c r="F2294" s="3" t="s">
        <v>9416</v>
      </c>
      <c r="G2294" s="3" t="s">
        <v>238</v>
      </c>
      <c r="H2294" s="3"/>
      <c r="I2294" s="3"/>
      <c r="J2294" s="3"/>
    </row>
    <row r="2295" spans="1:10" ht="34">
      <c r="A2295" s="3" t="s">
        <v>3541</v>
      </c>
      <c r="B2295" s="3" t="s">
        <v>7479</v>
      </c>
      <c r="C2295" s="3" t="s">
        <v>7478</v>
      </c>
      <c r="D2295" s="3" t="s">
        <v>8554</v>
      </c>
      <c r="E2295" s="3" t="s">
        <v>7480</v>
      </c>
      <c r="F2295" s="3" t="s">
        <v>9417</v>
      </c>
      <c r="G2295" s="3" t="s">
        <v>35</v>
      </c>
      <c r="H2295" s="3"/>
      <c r="I2295" s="3"/>
      <c r="J2295" s="3"/>
    </row>
    <row r="2296" spans="1:10" ht="51">
      <c r="A2296" s="3" t="s">
        <v>192</v>
      </c>
      <c r="B2296" s="3" t="s">
        <v>690</v>
      </c>
      <c r="C2296" s="3" t="s">
        <v>12238</v>
      </c>
      <c r="D2296" s="3" t="s">
        <v>8554</v>
      </c>
      <c r="E2296" s="3" t="s">
        <v>7502</v>
      </c>
      <c r="F2296" s="3" t="s">
        <v>8627</v>
      </c>
      <c r="G2296" s="3" t="s">
        <v>7503</v>
      </c>
      <c r="H2296" s="3"/>
      <c r="I2296" s="3"/>
      <c r="J2296" s="3"/>
    </row>
    <row r="2297" spans="1:10" ht="34">
      <c r="A2297" s="3" t="s">
        <v>165</v>
      </c>
      <c r="B2297" s="3" t="s">
        <v>7506</v>
      </c>
      <c r="C2297" s="3" t="s">
        <v>7504</v>
      </c>
      <c r="D2297" s="3" t="s">
        <v>8554</v>
      </c>
      <c r="E2297" s="3" t="s">
        <v>7505</v>
      </c>
      <c r="F2297" s="3" t="s">
        <v>9420</v>
      </c>
      <c r="G2297" s="3" t="s">
        <v>35</v>
      </c>
      <c r="H2297" s="3"/>
      <c r="I2297" s="3"/>
      <c r="J2297" s="3"/>
    </row>
    <row r="2298" spans="1:10" ht="17">
      <c r="A2298" s="3" t="s">
        <v>270</v>
      </c>
      <c r="B2298" s="3" t="s">
        <v>1395</v>
      </c>
      <c r="C2298" s="3" t="s">
        <v>7528</v>
      </c>
      <c r="D2298" s="3" t="s">
        <v>8554</v>
      </c>
      <c r="E2298" s="3" t="s">
        <v>368</v>
      </c>
      <c r="F2298" s="3" t="s">
        <v>8654</v>
      </c>
      <c r="G2298" s="3" t="s">
        <v>35</v>
      </c>
      <c r="H2298" s="3"/>
      <c r="I2298" s="3"/>
      <c r="J2298" s="3"/>
    </row>
    <row r="2299" spans="1:10" ht="68">
      <c r="A2299" s="3" t="s">
        <v>172</v>
      </c>
      <c r="B2299" s="3" t="s">
        <v>7531</v>
      </c>
      <c r="C2299" s="3" t="s">
        <v>12239</v>
      </c>
      <c r="D2299" s="3" t="s">
        <v>8554</v>
      </c>
      <c r="E2299" s="3" t="s">
        <v>7530</v>
      </c>
      <c r="F2299" s="3" t="s">
        <v>8712</v>
      </c>
      <c r="G2299" s="3" t="s">
        <v>4735</v>
      </c>
      <c r="H2299" s="3"/>
      <c r="I2299" s="3"/>
      <c r="J2299" s="3"/>
    </row>
    <row r="2300" spans="1:10" ht="51">
      <c r="A2300" s="3" t="s">
        <v>1273</v>
      </c>
      <c r="B2300" s="3" t="s">
        <v>592</v>
      </c>
      <c r="C2300" s="3" t="s">
        <v>7533</v>
      </c>
      <c r="D2300" s="3" t="s">
        <v>8554</v>
      </c>
      <c r="E2300" s="3" t="s">
        <v>7534</v>
      </c>
      <c r="F2300" s="3" t="s">
        <v>8625</v>
      </c>
      <c r="G2300" s="3" t="s">
        <v>35</v>
      </c>
      <c r="H2300" s="3"/>
      <c r="I2300" s="3"/>
      <c r="J2300" s="3"/>
    </row>
    <row r="2301" spans="1:10" ht="85">
      <c r="A2301" s="3" t="s">
        <v>2440</v>
      </c>
      <c r="B2301" s="3" t="s">
        <v>690</v>
      </c>
      <c r="C2301" s="3" t="s">
        <v>12240</v>
      </c>
      <c r="D2301" s="3" t="s">
        <v>8554</v>
      </c>
      <c r="E2301" s="3" t="s">
        <v>7539</v>
      </c>
      <c r="F2301" s="3" t="s">
        <v>8627</v>
      </c>
      <c r="G2301" s="3" t="s">
        <v>7540</v>
      </c>
      <c r="H2301" s="3"/>
      <c r="I2301" s="3"/>
      <c r="J2301" s="3"/>
    </row>
    <row r="2302" spans="1:10" ht="51">
      <c r="A2302" s="3" t="s">
        <v>7541</v>
      </c>
      <c r="B2302" s="3" t="s">
        <v>7543</v>
      </c>
      <c r="C2302" s="3" t="s">
        <v>7542</v>
      </c>
      <c r="D2302" s="3" t="s">
        <v>8554</v>
      </c>
      <c r="E2302" s="3" t="s">
        <v>24</v>
      </c>
      <c r="F2302" s="3" t="s">
        <v>8575</v>
      </c>
      <c r="G2302" s="3" t="s">
        <v>35</v>
      </c>
      <c r="H2302" s="3"/>
      <c r="I2302" s="3"/>
      <c r="J2302" s="3"/>
    </row>
    <row r="2303" spans="1:10" ht="51">
      <c r="A2303" s="3" t="s">
        <v>1068</v>
      </c>
      <c r="B2303" s="3" t="s">
        <v>7557</v>
      </c>
      <c r="C2303" s="3" t="s">
        <v>12243</v>
      </c>
      <c r="D2303" s="3" t="s">
        <v>8554</v>
      </c>
      <c r="E2303" s="3" t="s">
        <v>7559</v>
      </c>
      <c r="F2303" s="3" t="s">
        <v>8602</v>
      </c>
      <c r="G2303" s="3" t="s">
        <v>7558</v>
      </c>
      <c r="H2303" s="3"/>
      <c r="I2303" s="3"/>
      <c r="J2303" s="3"/>
    </row>
    <row r="2304" spans="1:10" ht="51">
      <c r="A2304" s="3" t="s">
        <v>1068</v>
      </c>
      <c r="B2304" s="3" t="s">
        <v>7557</v>
      </c>
      <c r="C2304" s="3" t="s">
        <v>12243</v>
      </c>
      <c r="D2304" s="3" t="s">
        <v>8554</v>
      </c>
      <c r="E2304" s="3" t="s">
        <v>7560</v>
      </c>
      <c r="F2304" s="3" t="s">
        <v>9423</v>
      </c>
      <c r="G2304" s="3" t="s">
        <v>7558</v>
      </c>
      <c r="H2304" s="3"/>
      <c r="I2304" s="3"/>
      <c r="J2304" s="3"/>
    </row>
    <row r="2305" spans="1:10" ht="51">
      <c r="A2305" s="3" t="s">
        <v>944</v>
      </c>
      <c r="B2305" s="3" t="s">
        <v>7566</v>
      </c>
      <c r="C2305" s="3" t="s">
        <v>7564</v>
      </c>
      <c r="D2305" s="3" t="s">
        <v>8554</v>
      </c>
      <c r="E2305" s="3" t="s">
        <v>7565</v>
      </c>
      <c r="F2305" s="3" t="s">
        <v>8627</v>
      </c>
      <c r="G2305" s="3" t="s">
        <v>35</v>
      </c>
      <c r="H2305" s="3"/>
      <c r="I2305" s="3"/>
      <c r="J2305" s="3"/>
    </row>
    <row r="2306" spans="1:10" ht="51">
      <c r="A2306" s="3" t="s">
        <v>3543</v>
      </c>
      <c r="B2306" s="3" t="s">
        <v>7574</v>
      </c>
      <c r="C2306" s="3" t="s">
        <v>7572</v>
      </c>
      <c r="D2306" s="3" t="s">
        <v>8554</v>
      </c>
      <c r="E2306" s="3" t="s">
        <v>7573</v>
      </c>
      <c r="F2306" s="3" t="s">
        <v>8602</v>
      </c>
      <c r="G2306" s="3" t="s">
        <v>35</v>
      </c>
      <c r="H2306" s="3"/>
      <c r="I2306" s="3"/>
      <c r="J2306" s="3"/>
    </row>
    <row r="2307" spans="1:10" ht="34">
      <c r="A2307" s="3" t="s">
        <v>3543</v>
      </c>
      <c r="B2307" s="3" t="s">
        <v>7574</v>
      </c>
      <c r="C2307" s="3" t="s">
        <v>7572</v>
      </c>
      <c r="D2307" s="3" t="s">
        <v>8554</v>
      </c>
      <c r="E2307" s="3" t="s">
        <v>1283</v>
      </c>
      <c r="F2307" s="3" t="s">
        <v>8589</v>
      </c>
      <c r="G2307" s="3" t="s">
        <v>35</v>
      </c>
      <c r="H2307" s="3"/>
      <c r="I2307" s="3"/>
      <c r="J2307" s="3"/>
    </row>
    <row r="2308" spans="1:10" ht="51">
      <c r="A2308" s="3" t="s">
        <v>6251</v>
      </c>
      <c r="B2308" s="3" t="s">
        <v>690</v>
      </c>
      <c r="C2308" s="3" t="s">
        <v>7577</v>
      </c>
      <c r="D2308" s="3" t="s">
        <v>8554</v>
      </c>
      <c r="E2308" s="3" t="s">
        <v>7578</v>
      </c>
      <c r="F2308" s="3" t="s">
        <v>8627</v>
      </c>
      <c r="G2308" s="3" t="s">
        <v>35</v>
      </c>
      <c r="H2308" s="3"/>
      <c r="I2308" s="3"/>
      <c r="J2308" s="3"/>
    </row>
    <row r="2309" spans="1:10" ht="68">
      <c r="A2309" s="3" t="s">
        <v>857</v>
      </c>
      <c r="B2309" s="3" t="s">
        <v>7583</v>
      </c>
      <c r="C2309" s="3" t="s">
        <v>7581</v>
      </c>
      <c r="D2309" s="3" t="s">
        <v>8554</v>
      </c>
      <c r="E2309" s="3" t="s">
        <v>7582</v>
      </c>
      <c r="F2309" s="3" t="s">
        <v>9425</v>
      </c>
      <c r="G2309" s="3" t="s">
        <v>35</v>
      </c>
      <c r="H2309" s="3"/>
      <c r="I2309" s="3"/>
      <c r="J2309" s="3"/>
    </row>
    <row r="2310" spans="1:10" ht="85">
      <c r="A2310" s="3" t="s">
        <v>4407</v>
      </c>
      <c r="B2310" s="3" t="s">
        <v>592</v>
      </c>
      <c r="C2310" s="3" t="s">
        <v>12246</v>
      </c>
      <c r="D2310" s="3" t="s">
        <v>8554</v>
      </c>
      <c r="E2310" s="3" t="s">
        <v>7587</v>
      </c>
      <c r="F2310" s="3" t="s">
        <v>8625</v>
      </c>
      <c r="G2310" s="3" t="s">
        <v>7588</v>
      </c>
      <c r="H2310" s="3"/>
      <c r="I2310" s="3"/>
      <c r="J2310" s="3"/>
    </row>
    <row r="2311" spans="1:10" ht="51">
      <c r="A2311" s="3" t="s">
        <v>2795</v>
      </c>
      <c r="B2311" s="3" t="s">
        <v>2798</v>
      </c>
      <c r="C2311" s="3" t="s">
        <v>12249</v>
      </c>
      <c r="D2311" s="3" t="s">
        <v>8554</v>
      </c>
      <c r="E2311" s="3" t="s">
        <v>7593</v>
      </c>
      <c r="F2311" s="3" t="s">
        <v>8738</v>
      </c>
      <c r="G2311" s="3" t="s">
        <v>5260</v>
      </c>
      <c r="H2311" s="3"/>
      <c r="I2311" s="3"/>
      <c r="J2311" s="3"/>
    </row>
    <row r="2312" spans="1:10" ht="34">
      <c r="A2312" s="3" t="s">
        <v>1855</v>
      </c>
      <c r="B2312" s="3" t="s">
        <v>7614</v>
      </c>
      <c r="C2312" s="3" t="s">
        <v>7612</v>
      </c>
      <c r="D2312" s="3" t="s">
        <v>8554</v>
      </c>
      <c r="E2312" s="3" t="s">
        <v>7613</v>
      </c>
      <c r="F2312" s="3" t="s">
        <v>9427</v>
      </c>
      <c r="G2312" s="3" t="s">
        <v>35</v>
      </c>
      <c r="H2312" s="3"/>
      <c r="I2312" s="3"/>
      <c r="J2312" s="3"/>
    </row>
    <row r="2313" spans="1:10" ht="34">
      <c r="A2313" s="3" t="s">
        <v>1015</v>
      </c>
      <c r="B2313" s="3" t="s">
        <v>12254</v>
      </c>
      <c r="C2313" s="3" t="s">
        <v>7629</v>
      </c>
      <c r="D2313" s="3" t="s">
        <v>8554</v>
      </c>
      <c r="E2313" s="3" t="s">
        <v>7631</v>
      </c>
      <c r="F2313" s="3" t="s">
        <v>8812</v>
      </c>
      <c r="G2313" s="3" t="s">
        <v>35</v>
      </c>
      <c r="H2313" s="3"/>
      <c r="I2313" s="3"/>
      <c r="J2313" s="3"/>
    </row>
    <row r="2314" spans="1:10" ht="34">
      <c r="A2314" s="3" t="s">
        <v>1015</v>
      </c>
      <c r="B2314" s="3" t="s">
        <v>12254</v>
      </c>
      <c r="C2314" s="3" t="s">
        <v>7629</v>
      </c>
      <c r="D2314" s="3" t="s">
        <v>8554</v>
      </c>
      <c r="E2314" s="3" t="s">
        <v>7632</v>
      </c>
      <c r="F2314" s="3" t="s">
        <v>9430</v>
      </c>
      <c r="G2314" s="3" t="s">
        <v>35</v>
      </c>
      <c r="H2314" s="3"/>
      <c r="I2314" s="3"/>
      <c r="J2314" s="3"/>
    </row>
    <row r="2315" spans="1:10" ht="51">
      <c r="A2315" s="3" t="s">
        <v>1020</v>
      </c>
      <c r="B2315" s="3" t="s">
        <v>7643</v>
      </c>
      <c r="C2315" s="3" t="s">
        <v>7641</v>
      </c>
      <c r="D2315" s="3" t="s">
        <v>8554</v>
      </c>
      <c r="E2315" s="3" t="s">
        <v>7642</v>
      </c>
      <c r="F2315" s="3" t="s">
        <v>9431</v>
      </c>
      <c r="G2315" s="3" t="s">
        <v>35</v>
      </c>
      <c r="H2315" s="3"/>
      <c r="I2315" s="3"/>
      <c r="J2315" s="3"/>
    </row>
    <row r="2316" spans="1:10" ht="102">
      <c r="A2316" s="3" t="s">
        <v>1662</v>
      </c>
      <c r="B2316" s="3" t="s">
        <v>7646</v>
      </c>
      <c r="C2316" s="3" t="s">
        <v>12256</v>
      </c>
      <c r="D2316" s="3" t="s">
        <v>8554</v>
      </c>
      <c r="E2316" s="3" t="s">
        <v>7645</v>
      </c>
      <c r="F2316" s="3" t="s">
        <v>9046</v>
      </c>
      <c r="G2316" s="3" t="s">
        <v>7647</v>
      </c>
      <c r="H2316" s="3"/>
      <c r="I2316" s="3"/>
      <c r="J2316" s="3"/>
    </row>
    <row r="2317" spans="1:10" ht="51">
      <c r="A2317" s="3" t="s">
        <v>5704</v>
      </c>
      <c r="B2317" s="3" t="s">
        <v>7649</v>
      </c>
      <c r="C2317" s="3" t="s">
        <v>12257</v>
      </c>
      <c r="D2317" s="3" t="s">
        <v>8554</v>
      </c>
      <c r="E2317" s="3" t="s">
        <v>7648</v>
      </c>
      <c r="F2317" s="3" t="s">
        <v>9432</v>
      </c>
      <c r="G2317" s="3" t="s">
        <v>7</v>
      </c>
      <c r="H2317" s="3"/>
      <c r="I2317" s="3"/>
      <c r="J2317" s="3"/>
    </row>
    <row r="2318" spans="1:10" ht="34">
      <c r="A2318" s="3" t="s">
        <v>750</v>
      </c>
      <c r="B2318" s="3" t="s">
        <v>7652</v>
      </c>
      <c r="C2318" s="3" t="s">
        <v>7651</v>
      </c>
      <c r="D2318" s="3" t="s">
        <v>8554</v>
      </c>
      <c r="E2318" s="3" t="s">
        <v>633</v>
      </c>
      <c r="F2318" s="3" t="s">
        <v>8706</v>
      </c>
      <c r="G2318" s="3" t="s">
        <v>35</v>
      </c>
      <c r="H2318" s="3"/>
      <c r="I2318" s="3"/>
      <c r="J2318" s="3"/>
    </row>
    <row r="2319" spans="1:10" ht="51">
      <c r="A2319" s="3" t="s">
        <v>711</v>
      </c>
      <c r="B2319" s="3" t="s">
        <v>6890</v>
      </c>
      <c r="C2319" s="3" t="s">
        <v>6888</v>
      </c>
      <c r="D2319" s="3" t="s">
        <v>8554</v>
      </c>
      <c r="E2319" s="3" t="s">
        <v>6889</v>
      </c>
      <c r="F2319" s="3" t="s">
        <v>8575</v>
      </c>
      <c r="G2319" s="3" t="s">
        <v>35</v>
      </c>
      <c r="H2319" s="3"/>
      <c r="I2319" s="3"/>
      <c r="J2319" s="3"/>
    </row>
    <row r="2320" spans="1:10" ht="34">
      <c r="A2320" s="3" t="s">
        <v>131</v>
      </c>
      <c r="B2320" s="3" t="s">
        <v>1029</v>
      </c>
      <c r="C2320" s="3" t="s">
        <v>7655</v>
      </c>
      <c r="D2320" s="3" t="s">
        <v>8554</v>
      </c>
      <c r="E2320" s="3" t="s">
        <v>1028</v>
      </c>
      <c r="F2320" s="3" t="s">
        <v>8758</v>
      </c>
      <c r="G2320" s="3" t="s">
        <v>35</v>
      </c>
      <c r="H2320" s="3"/>
      <c r="I2320" s="3"/>
      <c r="J2320" s="3"/>
    </row>
    <row r="2321" spans="1:10" ht="51">
      <c r="A2321" s="3" t="s">
        <v>329</v>
      </c>
      <c r="B2321" s="3" t="s">
        <v>1640</v>
      </c>
      <c r="C2321" s="3" t="s">
        <v>7659</v>
      </c>
      <c r="D2321" s="3" t="s">
        <v>8554</v>
      </c>
      <c r="E2321" s="3" t="s">
        <v>7660</v>
      </c>
      <c r="F2321" s="3" t="s">
        <v>8738</v>
      </c>
      <c r="G2321" s="3" t="s">
        <v>35</v>
      </c>
      <c r="H2321" s="3"/>
      <c r="I2321" s="3"/>
      <c r="J2321" s="3"/>
    </row>
    <row r="2322" spans="1:10" ht="102">
      <c r="A2322" s="3" t="s">
        <v>708</v>
      </c>
      <c r="B2322" s="3" t="s">
        <v>7666</v>
      </c>
      <c r="C2322" s="3" t="s">
        <v>12259</v>
      </c>
      <c r="D2322" s="3" t="s">
        <v>8554</v>
      </c>
      <c r="E2322" s="3" t="s">
        <v>7665</v>
      </c>
      <c r="F2322" s="3" t="s">
        <v>8765</v>
      </c>
      <c r="G2322" s="3" t="s">
        <v>7667</v>
      </c>
      <c r="H2322" s="3"/>
      <c r="I2322" s="3"/>
      <c r="J2322" s="3"/>
    </row>
    <row r="2323" spans="1:10" ht="51">
      <c r="A2323" s="3" t="s">
        <v>708</v>
      </c>
      <c r="B2323" s="3" t="s">
        <v>7666</v>
      </c>
      <c r="C2323" s="3" t="s">
        <v>7664</v>
      </c>
      <c r="D2323" s="3" t="s">
        <v>8554</v>
      </c>
      <c r="E2323" s="3" t="s">
        <v>7668</v>
      </c>
      <c r="F2323" s="3" t="s">
        <v>8761</v>
      </c>
      <c r="G2323" s="3" t="s">
        <v>35</v>
      </c>
      <c r="H2323" s="3"/>
      <c r="I2323" s="3"/>
      <c r="J2323" s="3"/>
    </row>
    <row r="2324" spans="1:10" ht="34">
      <c r="A2324" s="3" t="s">
        <v>2014</v>
      </c>
      <c r="B2324" s="3" t="s">
        <v>7681</v>
      </c>
      <c r="C2324" s="3" t="s">
        <v>7679</v>
      </c>
      <c r="D2324" s="3" t="s">
        <v>8554</v>
      </c>
      <c r="E2324" s="3" t="s">
        <v>7682</v>
      </c>
      <c r="F2324" s="3" t="s">
        <v>9434</v>
      </c>
      <c r="G2324" s="3" t="s">
        <v>35</v>
      </c>
      <c r="H2324" s="3"/>
      <c r="I2324" s="3"/>
      <c r="J2324" s="3"/>
    </row>
    <row r="2325" spans="1:10" ht="51">
      <c r="A2325" s="3" t="s">
        <v>247</v>
      </c>
      <c r="B2325" s="3" t="s">
        <v>237</v>
      </c>
      <c r="C2325" s="3" t="s">
        <v>7686</v>
      </c>
      <c r="D2325" s="3" t="s">
        <v>8554</v>
      </c>
      <c r="E2325" s="3" t="s">
        <v>7687</v>
      </c>
      <c r="F2325" s="3" t="s">
        <v>8629</v>
      </c>
      <c r="G2325" s="3" t="s">
        <v>35</v>
      </c>
      <c r="H2325" s="3"/>
      <c r="I2325" s="3"/>
      <c r="J2325" s="3"/>
    </row>
    <row r="2326" spans="1:10" ht="68">
      <c r="A2326" s="3" t="s">
        <v>2525</v>
      </c>
      <c r="B2326" s="3" t="s">
        <v>7691</v>
      </c>
      <c r="C2326" s="3" t="s">
        <v>7690</v>
      </c>
      <c r="D2326" s="3" t="s">
        <v>8554</v>
      </c>
      <c r="E2326" s="3" t="s">
        <v>7096</v>
      </c>
      <c r="F2326" s="3" t="s">
        <v>9117</v>
      </c>
      <c r="G2326" s="3" t="s">
        <v>35</v>
      </c>
      <c r="H2326" s="3"/>
      <c r="I2326" s="3"/>
      <c r="J2326" s="3"/>
    </row>
    <row r="2327" spans="1:10" ht="85">
      <c r="A2327" s="3" t="s">
        <v>2525</v>
      </c>
      <c r="B2327" s="3" t="s">
        <v>7691</v>
      </c>
      <c r="C2327" s="3" t="s">
        <v>12264</v>
      </c>
      <c r="D2327" s="3" t="s">
        <v>8554</v>
      </c>
      <c r="E2327" s="3" t="s">
        <v>7693</v>
      </c>
      <c r="F2327" s="3" t="s">
        <v>8738</v>
      </c>
      <c r="G2327" s="3" t="s">
        <v>7692</v>
      </c>
      <c r="H2327" s="3"/>
      <c r="I2327" s="3"/>
      <c r="J2327" s="3"/>
    </row>
    <row r="2328" spans="1:10" ht="68">
      <c r="A2328" s="3" t="s">
        <v>2525</v>
      </c>
      <c r="B2328" s="3" t="s">
        <v>7691</v>
      </c>
      <c r="C2328" s="3" t="s">
        <v>7690</v>
      </c>
      <c r="D2328" s="3" t="s">
        <v>8554</v>
      </c>
      <c r="E2328" s="3" t="s">
        <v>7694</v>
      </c>
      <c r="F2328" s="3" t="s">
        <v>9435</v>
      </c>
      <c r="G2328" s="3" t="s">
        <v>35</v>
      </c>
      <c r="H2328" s="3"/>
      <c r="I2328" s="3"/>
      <c r="J2328" s="3"/>
    </row>
    <row r="2329" spans="1:10" ht="34">
      <c r="A2329" s="3" t="s">
        <v>2451</v>
      </c>
      <c r="B2329" s="3" t="s">
        <v>1352</v>
      </c>
      <c r="C2329" s="3" t="s">
        <v>7695</v>
      </c>
      <c r="D2329" s="3" t="s">
        <v>8554</v>
      </c>
      <c r="E2329" s="3" t="s">
        <v>7696</v>
      </c>
      <c r="F2329" s="3" t="s">
        <v>8807</v>
      </c>
      <c r="G2329" s="3" t="s">
        <v>35</v>
      </c>
      <c r="H2329" s="3"/>
      <c r="I2329" s="3"/>
      <c r="J2329" s="3"/>
    </row>
    <row r="2330" spans="1:10" ht="68">
      <c r="A2330" s="3" t="s">
        <v>5432</v>
      </c>
      <c r="B2330" s="3" t="s">
        <v>7739</v>
      </c>
      <c r="C2330" s="3" t="s">
        <v>7737</v>
      </c>
      <c r="D2330" s="3" t="s">
        <v>8554</v>
      </c>
      <c r="E2330" s="3" t="s">
        <v>7738</v>
      </c>
      <c r="F2330" s="3" t="s">
        <v>8802</v>
      </c>
      <c r="G2330" s="3" t="s">
        <v>35</v>
      </c>
      <c r="H2330" s="3"/>
      <c r="I2330" s="3"/>
      <c r="J2330" s="3"/>
    </row>
    <row r="2331" spans="1:10" ht="51">
      <c r="A2331" s="3" t="s">
        <v>5432</v>
      </c>
      <c r="B2331" s="3" t="s">
        <v>7739</v>
      </c>
      <c r="C2331" s="3" t="s">
        <v>7737</v>
      </c>
      <c r="D2331" s="3" t="s">
        <v>8554</v>
      </c>
      <c r="E2331" s="3" t="s">
        <v>1283</v>
      </c>
      <c r="F2331" s="3" t="s">
        <v>8589</v>
      </c>
      <c r="G2331" s="3" t="s">
        <v>35</v>
      </c>
      <c r="H2331" s="3"/>
      <c r="I2331" s="3"/>
      <c r="J2331" s="3"/>
    </row>
    <row r="2332" spans="1:10" ht="51">
      <c r="A2332" s="3" t="s">
        <v>3758</v>
      </c>
      <c r="B2332" s="3" t="s">
        <v>1395</v>
      </c>
      <c r="C2332" s="3" t="s">
        <v>7740</v>
      </c>
      <c r="D2332" s="3" t="s">
        <v>8554</v>
      </c>
      <c r="E2332" s="3" t="s">
        <v>368</v>
      </c>
      <c r="F2332" s="3" t="s">
        <v>8654</v>
      </c>
      <c r="G2332" s="3" t="s">
        <v>35</v>
      </c>
      <c r="H2332" s="3"/>
      <c r="I2332" s="3"/>
      <c r="J2332" s="3"/>
    </row>
    <row r="2333" spans="1:10" ht="34">
      <c r="A2333" s="3" t="s">
        <v>274</v>
      </c>
      <c r="B2333" s="3" t="s">
        <v>7749</v>
      </c>
      <c r="C2333" s="3" t="s">
        <v>7747</v>
      </c>
      <c r="D2333" s="3" t="s">
        <v>8554</v>
      </c>
      <c r="E2333" s="3" t="s">
        <v>7748</v>
      </c>
      <c r="F2333" s="3" t="s">
        <v>8740</v>
      </c>
      <c r="G2333" s="3" t="s">
        <v>35</v>
      </c>
      <c r="H2333" s="3"/>
      <c r="I2333" s="3"/>
      <c r="J2333" s="3"/>
    </row>
    <row r="2334" spans="1:10" ht="68">
      <c r="A2334" s="3" t="s">
        <v>1165</v>
      </c>
      <c r="B2334" s="3" t="s">
        <v>7752</v>
      </c>
      <c r="C2334" s="3" t="s">
        <v>7751</v>
      </c>
      <c r="D2334" s="3" t="s">
        <v>8554</v>
      </c>
      <c r="E2334" s="3" t="s">
        <v>7753</v>
      </c>
      <c r="F2334" s="3" t="s">
        <v>8627</v>
      </c>
      <c r="G2334" s="3" t="s">
        <v>35</v>
      </c>
      <c r="H2334" s="3"/>
      <c r="I2334" s="3"/>
      <c r="J2334" s="3"/>
    </row>
    <row r="2335" spans="1:10" ht="136">
      <c r="A2335" s="3" t="s">
        <v>2041</v>
      </c>
      <c r="B2335" s="3" t="s">
        <v>592</v>
      </c>
      <c r="C2335" s="3" t="s">
        <v>12271</v>
      </c>
      <c r="D2335" s="3" t="s">
        <v>8554</v>
      </c>
      <c r="E2335" s="3" t="s">
        <v>7758</v>
      </c>
      <c r="F2335" s="3" t="s">
        <v>8625</v>
      </c>
      <c r="G2335" s="3" t="s">
        <v>7759</v>
      </c>
      <c r="H2335" s="3"/>
      <c r="I2335" s="3"/>
      <c r="J2335" s="3"/>
    </row>
    <row r="2336" spans="1:10" ht="85">
      <c r="A2336" s="3" t="s">
        <v>708</v>
      </c>
      <c r="B2336" s="3" t="s">
        <v>7765</v>
      </c>
      <c r="C2336" s="3" t="s">
        <v>12273</v>
      </c>
      <c r="D2336" s="3" t="s">
        <v>8554</v>
      </c>
      <c r="E2336" s="3" t="s">
        <v>7767</v>
      </c>
      <c r="F2336" s="3" t="s">
        <v>8738</v>
      </c>
      <c r="G2336" s="3" t="s">
        <v>7766</v>
      </c>
      <c r="H2336" s="3"/>
      <c r="I2336" s="3"/>
      <c r="J2336" s="3"/>
    </row>
    <row r="2337" spans="1:10" ht="34">
      <c r="A2337" s="3" t="s">
        <v>3371</v>
      </c>
      <c r="B2337" s="3" t="s">
        <v>525</v>
      </c>
      <c r="C2337" s="3" t="s">
        <v>7775</v>
      </c>
      <c r="D2337" s="3" t="s">
        <v>8554</v>
      </c>
      <c r="E2337" s="3" t="s">
        <v>24</v>
      </c>
      <c r="F2337" s="3" t="s">
        <v>8575</v>
      </c>
      <c r="G2337" s="3" t="s">
        <v>35</v>
      </c>
      <c r="H2337" s="3"/>
      <c r="I2337" s="3"/>
      <c r="J2337" s="3"/>
    </row>
    <row r="2338" spans="1:10" ht="68">
      <c r="A2338" s="3" t="s">
        <v>2750</v>
      </c>
      <c r="B2338" s="3" t="s">
        <v>592</v>
      </c>
      <c r="C2338" s="3" t="s">
        <v>12278</v>
      </c>
      <c r="D2338" s="3" t="s">
        <v>8554</v>
      </c>
      <c r="E2338" s="3" t="s">
        <v>7799</v>
      </c>
      <c r="F2338" s="3" t="s">
        <v>8625</v>
      </c>
      <c r="G2338" s="3" t="s">
        <v>884</v>
      </c>
      <c r="H2338" s="3"/>
      <c r="I2338" s="3"/>
      <c r="J2338" s="3"/>
    </row>
    <row r="2339" spans="1:10" ht="34">
      <c r="A2339" s="3" t="s">
        <v>499</v>
      </c>
      <c r="B2339" s="3" t="s">
        <v>7808</v>
      </c>
      <c r="C2339" s="3" t="s">
        <v>7807</v>
      </c>
      <c r="D2339" s="3" t="s">
        <v>8554</v>
      </c>
      <c r="E2339" s="3" t="s">
        <v>2841</v>
      </c>
      <c r="F2339" s="3" t="s">
        <v>8761</v>
      </c>
      <c r="G2339" s="3" t="s">
        <v>35</v>
      </c>
      <c r="H2339" s="3"/>
      <c r="I2339" s="3"/>
      <c r="J2339" s="3"/>
    </row>
    <row r="2340" spans="1:10" ht="34">
      <c r="A2340" s="3" t="s">
        <v>2763</v>
      </c>
      <c r="B2340" s="3" t="s">
        <v>7815</v>
      </c>
      <c r="C2340" s="3" t="s">
        <v>7813</v>
      </c>
      <c r="D2340" s="3" t="s">
        <v>8554</v>
      </c>
      <c r="E2340" s="3" t="s">
        <v>7814</v>
      </c>
      <c r="F2340" s="3" t="s">
        <v>8577</v>
      </c>
      <c r="G2340" s="3" t="s">
        <v>35</v>
      </c>
      <c r="H2340" s="3"/>
      <c r="I2340" s="3"/>
      <c r="J2340" s="3"/>
    </row>
    <row r="2341" spans="1:10" ht="51">
      <c r="A2341" s="3" t="s">
        <v>321</v>
      </c>
      <c r="B2341" s="3" t="s">
        <v>7828</v>
      </c>
      <c r="C2341" s="3" t="s">
        <v>7827</v>
      </c>
      <c r="D2341" s="3" t="s">
        <v>8554</v>
      </c>
      <c r="E2341" s="3" t="s">
        <v>7829</v>
      </c>
      <c r="F2341" s="3" t="s">
        <v>8730</v>
      </c>
      <c r="G2341" s="3" t="s">
        <v>35</v>
      </c>
      <c r="H2341" s="3"/>
      <c r="I2341" s="3"/>
      <c r="J2341" s="3"/>
    </row>
    <row r="2342" spans="1:10" ht="85">
      <c r="A2342" s="3" t="s">
        <v>1235</v>
      </c>
      <c r="B2342" s="3" t="s">
        <v>7849</v>
      </c>
      <c r="C2342" s="3" t="s">
        <v>12283</v>
      </c>
      <c r="D2342" s="3" t="s">
        <v>8554</v>
      </c>
      <c r="E2342" s="3" t="s">
        <v>7848</v>
      </c>
      <c r="F2342" s="3" t="s">
        <v>8738</v>
      </c>
      <c r="G2342" s="3" t="s">
        <v>7850</v>
      </c>
      <c r="H2342" s="3"/>
      <c r="I2342" s="3"/>
      <c r="J2342" s="3"/>
    </row>
    <row r="2343" spans="1:10" ht="68">
      <c r="A2343" s="3" t="s">
        <v>2750</v>
      </c>
      <c r="B2343" s="3" t="s">
        <v>3960</v>
      </c>
      <c r="C2343" s="3" t="s">
        <v>7851</v>
      </c>
      <c r="D2343" s="3" t="s">
        <v>8554</v>
      </c>
      <c r="E2343" s="3" t="s">
        <v>7852</v>
      </c>
      <c r="F2343" s="3" t="s">
        <v>8761</v>
      </c>
      <c r="G2343" s="3" t="s">
        <v>35</v>
      </c>
      <c r="H2343" s="3"/>
      <c r="I2343" s="3"/>
      <c r="J2343" s="3"/>
    </row>
    <row r="2344" spans="1:10" ht="51">
      <c r="A2344" s="3" t="s">
        <v>1078</v>
      </c>
      <c r="B2344" s="3" t="s">
        <v>7862</v>
      </c>
      <c r="C2344" s="3" t="s">
        <v>7860</v>
      </c>
      <c r="D2344" s="3" t="s">
        <v>8554</v>
      </c>
      <c r="E2344" s="3" t="s">
        <v>7863</v>
      </c>
      <c r="F2344" s="3" t="s">
        <v>9447</v>
      </c>
      <c r="G2344" s="3" t="s">
        <v>35</v>
      </c>
      <c r="H2344" s="3"/>
      <c r="I2344" s="3"/>
      <c r="J2344" s="3"/>
    </row>
    <row r="2345" spans="1:10" ht="51">
      <c r="A2345" s="3" t="s">
        <v>1078</v>
      </c>
      <c r="B2345" s="3" t="s">
        <v>7862</v>
      </c>
      <c r="C2345" s="3" t="s">
        <v>7860</v>
      </c>
      <c r="D2345" s="3" t="s">
        <v>8554</v>
      </c>
      <c r="E2345" s="3" t="s">
        <v>7864</v>
      </c>
      <c r="F2345" s="3" t="s">
        <v>9448</v>
      </c>
      <c r="G2345" s="3" t="s">
        <v>35</v>
      </c>
      <c r="H2345" s="3"/>
      <c r="I2345" s="3"/>
      <c r="J2345" s="3"/>
    </row>
    <row r="2346" spans="1:10" ht="68">
      <c r="A2346" s="3" t="s">
        <v>7867</v>
      </c>
      <c r="B2346" s="3" t="s">
        <v>7869</v>
      </c>
      <c r="C2346" s="3" t="s">
        <v>12285</v>
      </c>
      <c r="D2346" s="3" t="s">
        <v>8554</v>
      </c>
      <c r="E2346" s="3" t="s">
        <v>7868</v>
      </c>
      <c r="F2346" s="3" t="s">
        <v>9318</v>
      </c>
      <c r="G2346" s="3" t="s">
        <v>7870</v>
      </c>
      <c r="H2346" s="3"/>
      <c r="I2346" s="3"/>
      <c r="J2346" s="3"/>
    </row>
    <row r="2347" spans="1:10" ht="51">
      <c r="A2347" s="3" t="s">
        <v>7147</v>
      </c>
      <c r="B2347" s="3" t="s">
        <v>7875</v>
      </c>
      <c r="C2347" s="3" t="s">
        <v>7874</v>
      </c>
      <c r="D2347" s="3" t="s">
        <v>8554</v>
      </c>
      <c r="E2347" s="3" t="s">
        <v>121</v>
      </c>
      <c r="F2347" s="3" t="s">
        <v>8602</v>
      </c>
      <c r="G2347" s="3" t="s">
        <v>35</v>
      </c>
      <c r="H2347" s="3"/>
      <c r="I2347" s="3"/>
      <c r="J2347" s="3"/>
    </row>
    <row r="2348" spans="1:10" ht="68">
      <c r="A2348" s="3" t="s">
        <v>3536</v>
      </c>
      <c r="B2348" s="3" t="s">
        <v>565</v>
      </c>
      <c r="C2348" s="3" t="s">
        <v>12288</v>
      </c>
      <c r="D2348" s="3" t="s">
        <v>8554</v>
      </c>
      <c r="E2348" s="3" t="s">
        <v>7882</v>
      </c>
      <c r="F2348" s="3" t="s">
        <v>8625</v>
      </c>
      <c r="G2348" s="3" t="s">
        <v>3539</v>
      </c>
      <c r="H2348" s="3"/>
      <c r="I2348" s="3"/>
      <c r="J2348" s="3"/>
    </row>
    <row r="2349" spans="1:10" ht="85">
      <c r="A2349" s="3" t="s">
        <v>2861</v>
      </c>
      <c r="B2349" s="3" t="s">
        <v>7895</v>
      </c>
      <c r="C2349" s="3" t="s">
        <v>7893</v>
      </c>
      <c r="D2349" s="3" t="s">
        <v>8554</v>
      </c>
      <c r="E2349" s="3" t="s">
        <v>7894</v>
      </c>
      <c r="F2349" s="3" t="s">
        <v>9450</v>
      </c>
      <c r="G2349" s="3" t="s">
        <v>7896</v>
      </c>
      <c r="H2349" s="3"/>
      <c r="I2349" s="3"/>
      <c r="J2349" s="3"/>
    </row>
    <row r="2350" spans="1:10" ht="51">
      <c r="A2350" s="3" t="s">
        <v>2861</v>
      </c>
      <c r="B2350" s="3" t="s">
        <v>7895</v>
      </c>
      <c r="C2350" s="3" t="s">
        <v>7893</v>
      </c>
      <c r="D2350" s="3" t="s">
        <v>8554</v>
      </c>
      <c r="E2350" s="3" t="s">
        <v>7897</v>
      </c>
      <c r="F2350" s="3" t="s">
        <v>8625</v>
      </c>
      <c r="G2350" s="3" t="s">
        <v>35</v>
      </c>
      <c r="H2350" s="3"/>
      <c r="I2350" s="3"/>
      <c r="J2350" s="3"/>
    </row>
    <row r="2351" spans="1:10" ht="68">
      <c r="A2351" s="3" t="s">
        <v>1697</v>
      </c>
      <c r="B2351" s="3" t="s">
        <v>229</v>
      </c>
      <c r="C2351" s="3" t="s">
        <v>12292</v>
      </c>
      <c r="D2351" s="3" t="s">
        <v>8554</v>
      </c>
      <c r="E2351" s="3" t="s">
        <v>7899</v>
      </c>
      <c r="F2351" s="3" t="s">
        <v>8627</v>
      </c>
      <c r="G2351" s="3" t="s">
        <v>1560</v>
      </c>
      <c r="H2351" s="3"/>
      <c r="I2351" s="3"/>
      <c r="J2351" s="3"/>
    </row>
    <row r="2352" spans="1:10" ht="34">
      <c r="A2352" s="3" t="s">
        <v>2448</v>
      </c>
      <c r="B2352" s="3" t="s">
        <v>592</v>
      </c>
      <c r="C2352" s="3" t="s">
        <v>7904</v>
      </c>
      <c r="D2352" s="3" t="s">
        <v>8554</v>
      </c>
      <c r="E2352" s="3" t="s">
        <v>7905</v>
      </c>
      <c r="F2352" s="3" t="s">
        <v>8625</v>
      </c>
      <c r="G2352" s="3" t="s">
        <v>35</v>
      </c>
      <c r="H2352" s="3"/>
      <c r="I2352" s="3"/>
      <c r="J2352" s="3"/>
    </row>
    <row r="2353" spans="1:10" ht="102">
      <c r="A2353" s="3" t="s">
        <v>5033</v>
      </c>
      <c r="B2353" s="3" t="s">
        <v>7919</v>
      </c>
      <c r="C2353" s="3" t="s">
        <v>7917</v>
      </c>
      <c r="D2353" s="3" t="s">
        <v>8554</v>
      </c>
      <c r="E2353" s="3" t="s">
        <v>7918</v>
      </c>
      <c r="F2353" s="3" t="s">
        <v>8625</v>
      </c>
      <c r="G2353" s="3" t="s">
        <v>57</v>
      </c>
      <c r="H2353" s="3"/>
      <c r="I2353" s="3"/>
      <c r="J2353" s="3"/>
    </row>
    <row r="2354" spans="1:10" ht="34">
      <c r="A2354" s="3" t="s">
        <v>2705</v>
      </c>
      <c r="B2354" s="3" t="s">
        <v>4692</v>
      </c>
      <c r="C2354" s="3" t="s">
        <v>7924</v>
      </c>
      <c r="D2354" s="3" t="s">
        <v>8554</v>
      </c>
      <c r="E2354" s="3" t="s">
        <v>7925</v>
      </c>
      <c r="F2354" s="3" t="s">
        <v>8966</v>
      </c>
      <c r="G2354" s="3" t="s">
        <v>35</v>
      </c>
      <c r="H2354" s="3"/>
      <c r="I2354" s="3"/>
      <c r="J2354" s="3"/>
    </row>
    <row r="2355" spans="1:10" ht="51">
      <c r="A2355" s="3" t="s">
        <v>6534</v>
      </c>
      <c r="B2355" s="3" t="s">
        <v>7930</v>
      </c>
      <c r="C2355" s="3" t="s">
        <v>7929</v>
      </c>
      <c r="D2355" s="3" t="s">
        <v>8554</v>
      </c>
      <c r="E2355" s="3" t="s">
        <v>1211</v>
      </c>
      <c r="F2355" s="3" t="s">
        <v>8608</v>
      </c>
      <c r="G2355" s="3" t="s">
        <v>35</v>
      </c>
      <c r="H2355" s="3"/>
      <c r="I2355" s="3"/>
      <c r="J2355" s="3"/>
    </row>
    <row r="2356" spans="1:10" ht="51">
      <c r="A2356" s="3" t="s">
        <v>6534</v>
      </c>
      <c r="B2356" s="3" t="s">
        <v>7930</v>
      </c>
      <c r="C2356" s="3" t="s">
        <v>12295</v>
      </c>
      <c r="D2356" s="3" t="s">
        <v>8554</v>
      </c>
      <c r="E2356" s="3" t="s">
        <v>7931</v>
      </c>
      <c r="F2356" s="3" t="s">
        <v>8627</v>
      </c>
      <c r="G2356" s="3" t="s">
        <v>1242</v>
      </c>
      <c r="H2356" s="3"/>
      <c r="I2356" s="3"/>
      <c r="J2356" s="3"/>
    </row>
    <row r="2357" spans="1:10" ht="102">
      <c r="A2357" s="3" t="s">
        <v>4961</v>
      </c>
      <c r="B2357" s="3" t="s">
        <v>7935</v>
      </c>
      <c r="C2357" s="3" t="s">
        <v>12297</v>
      </c>
      <c r="D2357" s="3" t="s">
        <v>8554</v>
      </c>
      <c r="E2357" s="3" t="s">
        <v>7936</v>
      </c>
      <c r="F2357" s="3" t="s">
        <v>8610</v>
      </c>
      <c r="G2357" s="3" t="s">
        <v>9596</v>
      </c>
      <c r="H2357" s="3"/>
      <c r="I2357" s="3"/>
      <c r="J2357" s="3"/>
    </row>
    <row r="2358" spans="1:10" ht="51">
      <c r="A2358" s="3" t="s">
        <v>1491</v>
      </c>
      <c r="B2358" s="3" t="s">
        <v>1395</v>
      </c>
      <c r="C2358" s="3" t="s">
        <v>7946</v>
      </c>
      <c r="D2358" s="3" t="s">
        <v>8554</v>
      </c>
      <c r="E2358" s="3" t="s">
        <v>368</v>
      </c>
      <c r="F2358" s="3" t="s">
        <v>8654</v>
      </c>
      <c r="G2358" s="3" t="s">
        <v>35</v>
      </c>
      <c r="H2358" s="3"/>
      <c r="I2358" s="3"/>
      <c r="J2358" s="3"/>
    </row>
    <row r="2359" spans="1:10" ht="34">
      <c r="A2359" s="3" t="s">
        <v>264</v>
      </c>
      <c r="B2359" s="3" t="s">
        <v>7966</v>
      </c>
      <c r="C2359" s="3" t="s">
        <v>7965</v>
      </c>
      <c r="D2359" s="3" t="s">
        <v>8554</v>
      </c>
      <c r="E2359" s="3" t="s">
        <v>7967</v>
      </c>
      <c r="F2359" s="3" t="s">
        <v>9457</v>
      </c>
      <c r="G2359" s="3" t="s">
        <v>35</v>
      </c>
      <c r="H2359" s="3"/>
      <c r="I2359" s="3"/>
      <c r="J2359" s="3"/>
    </row>
    <row r="2360" spans="1:10" ht="68">
      <c r="A2360" s="3" t="s">
        <v>1634</v>
      </c>
      <c r="B2360" s="3" t="s">
        <v>7978</v>
      </c>
      <c r="C2360" s="3" t="s">
        <v>7976</v>
      </c>
      <c r="D2360" s="3" t="s">
        <v>8554</v>
      </c>
      <c r="E2360" s="3" t="s">
        <v>7977</v>
      </c>
      <c r="F2360" s="3" t="s">
        <v>8608</v>
      </c>
      <c r="G2360" s="3" t="s">
        <v>35</v>
      </c>
      <c r="H2360" s="3"/>
      <c r="I2360" s="3"/>
      <c r="J2360" s="3"/>
    </row>
    <row r="2361" spans="1:10" ht="17">
      <c r="A2361" s="3" t="s">
        <v>3944</v>
      </c>
      <c r="B2361" s="3" t="s">
        <v>3549</v>
      </c>
      <c r="C2361" s="3" t="s">
        <v>7982</v>
      </c>
      <c r="D2361" s="3" t="s">
        <v>8554</v>
      </c>
      <c r="E2361" s="3" t="s">
        <v>7983</v>
      </c>
      <c r="F2361" s="3" t="s">
        <v>8608</v>
      </c>
      <c r="G2361" s="3" t="s">
        <v>35</v>
      </c>
      <c r="H2361" s="3"/>
      <c r="I2361" s="3"/>
      <c r="J2361" s="3"/>
    </row>
    <row r="2362" spans="1:10" ht="51">
      <c r="A2362" s="3" t="s">
        <v>358</v>
      </c>
      <c r="B2362" s="3" t="s">
        <v>690</v>
      </c>
      <c r="C2362" s="3" t="s">
        <v>12300</v>
      </c>
      <c r="D2362" s="3" t="s">
        <v>8554</v>
      </c>
      <c r="E2362" s="3" t="s">
        <v>7985</v>
      </c>
      <c r="F2362" s="3" t="s">
        <v>8627</v>
      </c>
      <c r="G2362" s="3" t="s">
        <v>146</v>
      </c>
      <c r="H2362" s="3"/>
      <c r="I2362" s="3"/>
      <c r="J2362" s="3"/>
    </row>
    <row r="2363" spans="1:10" ht="102">
      <c r="A2363" s="3" t="s">
        <v>3223</v>
      </c>
      <c r="B2363" s="3" t="s">
        <v>7869</v>
      </c>
      <c r="C2363" s="3" t="s">
        <v>12301</v>
      </c>
      <c r="D2363" s="3" t="s">
        <v>8554</v>
      </c>
      <c r="E2363" s="3" t="s">
        <v>7986</v>
      </c>
      <c r="F2363" s="3" t="s">
        <v>9318</v>
      </c>
      <c r="G2363" s="3" t="s">
        <v>7987</v>
      </c>
      <c r="H2363" s="3"/>
      <c r="I2363" s="3"/>
      <c r="J2363" s="3"/>
    </row>
    <row r="2364" spans="1:10" ht="51">
      <c r="A2364" s="3" t="s">
        <v>567</v>
      </c>
      <c r="B2364" s="3" t="s">
        <v>7992</v>
      </c>
      <c r="C2364" s="3" t="s">
        <v>12302</v>
      </c>
      <c r="D2364" s="3" t="s">
        <v>8554</v>
      </c>
      <c r="E2364" s="3" t="s">
        <v>7991</v>
      </c>
      <c r="F2364" s="3" t="s">
        <v>8627</v>
      </c>
      <c r="G2364" s="3" t="s">
        <v>7993</v>
      </c>
      <c r="H2364" s="3"/>
      <c r="I2364" s="3"/>
      <c r="J2364" s="3"/>
    </row>
    <row r="2365" spans="1:10" ht="51">
      <c r="A2365" s="3" t="s">
        <v>2585</v>
      </c>
      <c r="B2365" s="3" t="s">
        <v>7996</v>
      </c>
      <c r="C2365" s="3" t="s">
        <v>7995</v>
      </c>
      <c r="D2365" s="3" t="s">
        <v>8554</v>
      </c>
      <c r="E2365" s="3" t="s">
        <v>7998</v>
      </c>
      <c r="F2365" s="3" t="s">
        <v>9459</v>
      </c>
      <c r="G2365" s="3" t="s">
        <v>35</v>
      </c>
      <c r="H2365" s="3"/>
      <c r="I2365" s="3"/>
      <c r="J2365" s="3"/>
    </row>
    <row r="2366" spans="1:10" ht="51">
      <c r="A2366" s="3" t="s">
        <v>1491</v>
      </c>
      <c r="B2366" s="3" t="s">
        <v>6386</v>
      </c>
      <c r="C2366" s="3" t="s">
        <v>12304</v>
      </c>
      <c r="D2366" s="3" t="s">
        <v>8554</v>
      </c>
      <c r="E2366" s="3" t="s">
        <v>8016</v>
      </c>
      <c r="F2366" s="3" t="s">
        <v>8629</v>
      </c>
      <c r="G2366" s="3" t="s">
        <v>273</v>
      </c>
      <c r="H2366" s="3"/>
      <c r="I2366" s="3"/>
      <c r="J2366" s="3"/>
    </row>
    <row r="2367" spans="1:10" ht="17">
      <c r="A2367" s="3" t="s">
        <v>4268</v>
      </c>
      <c r="B2367" s="3" t="s">
        <v>654</v>
      </c>
      <c r="C2367" s="3" t="s">
        <v>8018</v>
      </c>
      <c r="D2367" s="3" t="s">
        <v>8554</v>
      </c>
      <c r="E2367" s="3" t="s">
        <v>121</v>
      </c>
      <c r="F2367" s="3" t="s">
        <v>8602</v>
      </c>
      <c r="G2367" s="3" t="s">
        <v>35</v>
      </c>
      <c r="H2367" s="3"/>
      <c r="I2367" s="3"/>
      <c r="J2367" s="3"/>
    </row>
    <row r="2368" spans="1:10" ht="51">
      <c r="A2368" s="3" t="s">
        <v>4943</v>
      </c>
      <c r="B2368" s="3" t="s">
        <v>8020</v>
      </c>
      <c r="C2368" s="3" t="s">
        <v>8019</v>
      </c>
      <c r="D2368" s="3" t="s">
        <v>8554</v>
      </c>
      <c r="E2368" s="3" t="s">
        <v>1211</v>
      </c>
      <c r="F2368" s="3" t="s">
        <v>8608</v>
      </c>
      <c r="G2368" s="3" t="s">
        <v>35</v>
      </c>
      <c r="H2368" s="3"/>
      <c r="I2368" s="3"/>
      <c r="J2368" s="3"/>
    </row>
    <row r="2369" spans="1:10" ht="17">
      <c r="A2369" s="3" t="s">
        <v>6251</v>
      </c>
      <c r="B2369" s="3" t="s">
        <v>1159</v>
      </c>
      <c r="C2369" s="3" t="s">
        <v>12307</v>
      </c>
      <c r="D2369" s="3" t="s">
        <v>8554</v>
      </c>
      <c r="E2369" s="3" t="s">
        <v>8034</v>
      </c>
      <c r="F2369" s="3" t="s">
        <v>8782</v>
      </c>
      <c r="G2369" s="3" t="s">
        <v>6253</v>
      </c>
      <c r="H2369" s="3"/>
      <c r="I2369" s="3"/>
      <c r="J2369" s="3"/>
    </row>
    <row r="2370" spans="1:10" ht="17">
      <c r="A2370" s="3" t="s">
        <v>351</v>
      </c>
      <c r="B2370" s="3" t="s">
        <v>3934</v>
      </c>
      <c r="C2370" s="3" t="s">
        <v>8039</v>
      </c>
      <c r="D2370" s="3" t="s">
        <v>8554</v>
      </c>
      <c r="E2370" s="3" t="s">
        <v>121</v>
      </c>
      <c r="F2370" s="3" t="s">
        <v>8602</v>
      </c>
      <c r="G2370" s="3" t="s">
        <v>35</v>
      </c>
      <c r="H2370" s="3"/>
      <c r="I2370" s="3"/>
      <c r="J2370" s="3"/>
    </row>
    <row r="2371" spans="1:10" ht="119">
      <c r="A2371" s="3" t="s">
        <v>2329</v>
      </c>
      <c r="B2371" s="3" t="s">
        <v>8043</v>
      </c>
      <c r="C2371" s="3" t="s">
        <v>12308</v>
      </c>
      <c r="D2371" s="3" t="s">
        <v>8554</v>
      </c>
      <c r="E2371" s="3" t="s">
        <v>8042</v>
      </c>
      <c r="F2371" s="3" t="s">
        <v>8841</v>
      </c>
      <c r="G2371" s="3" t="s">
        <v>8044</v>
      </c>
      <c r="H2371" s="3"/>
      <c r="I2371" s="3"/>
      <c r="J2371" s="3"/>
    </row>
    <row r="2372" spans="1:10" ht="34">
      <c r="A2372" s="3" t="s">
        <v>1933</v>
      </c>
      <c r="B2372" s="3" t="s">
        <v>5983</v>
      </c>
      <c r="C2372" s="3" t="s">
        <v>8053</v>
      </c>
      <c r="D2372" s="3" t="s">
        <v>8554</v>
      </c>
      <c r="E2372" s="3" t="s">
        <v>8054</v>
      </c>
      <c r="F2372" s="3" t="s">
        <v>8899</v>
      </c>
      <c r="G2372" s="3" t="s">
        <v>35</v>
      </c>
      <c r="H2372" s="3"/>
      <c r="I2372" s="3"/>
      <c r="J2372" s="3"/>
    </row>
    <row r="2373" spans="1:10" ht="102">
      <c r="A2373" s="3" t="s">
        <v>519</v>
      </c>
      <c r="B2373" s="3" t="s">
        <v>8063</v>
      </c>
      <c r="C2373" s="3" t="s">
        <v>12312</v>
      </c>
      <c r="D2373" s="3" t="s">
        <v>8554</v>
      </c>
      <c r="E2373" s="3" t="s">
        <v>8062</v>
      </c>
      <c r="F2373" s="3" t="s">
        <v>8646</v>
      </c>
      <c r="G2373" s="3" t="s">
        <v>8064</v>
      </c>
      <c r="H2373" s="3"/>
      <c r="I2373" s="3"/>
      <c r="J2373" s="3"/>
    </row>
    <row r="2374" spans="1:10" ht="68">
      <c r="A2374" s="3" t="s">
        <v>6303</v>
      </c>
      <c r="B2374" s="3" t="s">
        <v>8071</v>
      </c>
      <c r="C2374" s="3" t="s">
        <v>8069</v>
      </c>
      <c r="D2374" s="3" t="s">
        <v>8554</v>
      </c>
      <c r="E2374" s="3" t="s">
        <v>8072</v>
      </c>
      <c r="F2374" s="3" t="s">
        <v>9461</v>
      </c>
      <c r="G2374" s="3" t="s">
        <v>35</v>
      </c>
      <c r="H2374" s="3"/>
      <c r="I2374" s="3"/>
      <c r="J2374" s="3"/>
    </row>
    <row r="2375" spans="1:10" ht="51">
      <c r="A2375" s="3" t="s">
        <v>8073</v>
      </c>
      <c r="B2375" s="3" t="s">
        <v>8076</v>
      </c>
      <c r="C2375" s="3" t="s">
        <v>8074</v>
      </c>
      <c r="D2375" s="3" t="s">
        <v>8554</v>
      </c>
      <c r="E2375" s="3" t="s">
        <v>8078</v>
      </c>
      <c r="F2375" s="3" t="s">
        <v>9309</v>
      </c>
      <c r="G2375" s="3" t="s">
        <v>35</v>
      </c>
      <c r="H2375" s="3"/>
      <c r="I2375" s="3"/>
      <c r="J2375" s="3"/>
    </row>
    <row r="2376" spans="1:10" ht="51">
      <c r="A2376" s="3" t="s">
        <v>8073</v>
      </c>
      <c r="B2376" s="3" t="s">
        <v>8076</v>
      </c>
      <c r="C2376" s="3" t="s">
        <v>8074</v>
      </c>
      <c r="D2376" s="3" t="s">
        <v>8554</v>
      </c>
      <c r="E2376" s="3" t="s">
        <v>8079</v>
      </c>
      <c r="F2376" s="3" t="s">
        <v>8629</v>
      </c>
      <c r="G2376" s="3" t="s">
        <v>35</v>
      </c>
      <c r="H2376" s="3"/>
      <c r="I2376" s="3"/>
      <c r="J2376" s="3"/>
    </row>
    <row r="2377" spans="1:10" ht="51">
      <c r="A2377" s="3" t="s">
        <v>1389</v>
      </c>
      <c r="B2377" s="3" t="s">
        <v>592</v>
      </c>
      <c r="C2377" s="3" t="s">
        <v>12315</v>
      </c>
      <c r="D2377" s="3" t="s">
        <v>8554</v>
      </c>
      <c r="E2377" s="3" t="s">
        <v>8083</v>
      </c>
      <c r="F2377" s="3" t="s">
        <v>8625</v>
      </c>
      <c r="G2377" s="3" t="s">
        <v>425</v>
      </c>
      <c r="H2377" s="3"/>
      <c r="I2377" s="3"/>
      <c r="J2377" s="3"/>
    </row>
    <row r="2378" spans="1:10" ht="102">
      <c r="A2378" s="3" t="s">
        <v>7147</v>
      </c>
      <c r="B2378" s="3" t="s">
        <v>7815</v>
      </c>
      <c r="C2378" s="3" t="s">
        <v>12316</v>
      </c>
      <c r="D2378" s="3" t="s">
        <v>8554</v>
      </c>
      <c r="E2378" s="3" t="s">
        <v>8085</v>
      </c>
      <c r="F2378" s="3" t="s">
        <v>8577</v>
      </c>
      <c r="G2378" s="3" t="s">
        <v>8086</v>
      </c>
      <c r="H2378" s="3"/>
      <c r="I2378" s="3"/>
      <c r="J2378" s="3"/>
    </row>
    <row r="2379" spans="1:10" ht="51">
      <c r="A2379" s="3" t="s">
        <v>539</v>
      </c>
      <c r="B2379" s="3" t="s">
        <v>8089</v>
      </c>
      <c r="C2379" s="3" t="s">
        <v>8088</v>
      </c>
      <c r="D2379" s="3" t="s">
        <v>8554</v>
      </c>
      <c r="E2379" s="3" t="s">
        <v>8090</v>
      </c>
      <c r="F2379" s="3" t="s">
        <v>8602</v>
      </c>
      <c r="G2379" s="3" t="s">
        <v>35</v>
      </c>
      <c r="H2379" s="3"/>
      <c r="I2379" s="3"/>
      <c r="J2379" s="3"/>
    </row>
    <row r="2380" spans="1:10" ht="34">
      <c r="A2380" s="3" t="s">
        <v>317</v>
      </c>
      <c r="B2380" s="3" t="s">
        <v>4934</v>
      </c>
      <c r="C2380" s="3" t="s">
        <v>8092</v>
      </c>
      <c r="D2380" s="3" t="s">
        <v>8554</v>
      </c>
      <c r="E2380" s="3" t="s">
        <v>121</v>
      </c>
      <c r="F2380" s="3" t="s">
        <v>8602</v>
      </c>
      <c r="G2380" s="3" t="s">
        <v>35</v>
      </c>
      <c r="H2380" s="3"/>
      <c r="I2380" s="3"/>
      <c r="J2380" s="3"/>
    </row>
    <row r="2381" spans="1:10" ht="51">
      <c r="A2381" s="3" t="s">
        <v>2924</v>
      </c>
      <c r="B2381" s="3" t="s">
        <v>8101</v>
      </c>
      <c r="C2381" s="3" t="s">
        <v>8099</v>
      </c>
      <c r="D2381" s="3" t="s">
        <v>8554</v>
      </c>
      <c r="E2381" s="3" t="s">
        <v>8100</v>
      </c>
      <c r="F2381" s="3" t="s">
        <v>9462</v>
      </c>
      <c r="G2381" s="3" t="s">
        <v>35</v>
      </c>
      <c r="H2381" s="3"/>
      <c r="I2381" s="3"/>
      <c r="J2381" s="3"/>
    </row>
    <row r="2382" spans="1:10" ht="34">
      <c r="A2382" s="3" t="s">
        <v>1165</v>
      </c>
      <c r="B2382" s="3" t="s">
        <v>3960</v>
      </c>
      <c r="C2382" s="3" t="s">
        <v>8110</v>
      </c>
      <c r="D2382" s="3" t="s">
        <v>8554</v>
      </c>
      <c r="E2382" s="3" t="s">
        <v>8111</v>
      </c>
      <c r="F2382" s="3" t="s">
        <v>8761</v>
      </c>
      <c r="G2382" s="3" t="s">
        <v>35</v>
      </c>
      <c r="H2382" s="3"/>
      <c r="I2382" s="3"/>
      <c r="J2382" s="3"/>
    </row>
    <row r="2383" spans="1:10" ht="51">
      <c r="A2383" s="3" t="s">
        <v>798</v>
      </c>
      <c r="B2383" s="3" t="s">
        <v>8119</v>
      </c>
      <c r="C2383" s="3" t="s">
        <v>8117</v>
      </c>
      <c r="D2383" s="3" t="s">
        <v>8554</v>
      </c>
      <c r="E2383" s="3" t="s">
        <v>8120</v>
      </c>
      <c r="F2383" s="3" t="s">
        <v>9466</v>
      </c>
      <c r="G2383" s="3" t="s">
        <v>35</v>
      </c>
      <c r="H2383" s="3"/>
      <c r="I2383" s="3"/>
      <c r="J2383" s="3"/>
    </row>
    <row r="2384" spans="1:10" ht="34">
      <c r="A2384" s="3" t="s">
        <v>3062</v>
      </c>
      <c r="B2384" s="3" t="s">
        <v>8133</v>
      </c>
      <c r="C2384" s="3" t="s">
        <v>8131</v>
      </c>
      <c r="D2384" s="3" t="s">
        <v>8554</v>
      </c>
      <c r="E2384" s="3" t="s">
        <v>8132</v>
      </c>
      <c r="F2384" s="3" t="s">
        <v>9468</v>
      </c>
      <c r="G2384" s="3" t="s">
        <v>35</v>
      </c>
      <c r="H2384" s="3"/>
      <c r="I2384" s="3"/>
      <c r="J2384" s="3"/>
    </row>
    <row r="2385" spans="1:10" ht="34">
      <c r="A2385" s="3" t="s">
        <v>3545</v>
      </c>
      <c r="B2385" s="3" t="s">
        <v>8149</v>
      </c>
      <c r="C2385" s="3" t="s">
        <v>8147</v>
      </c>
      <c r="D2385" s="3" t="s">
        <v>8554</v>
      </c>
      <c r="E2385" s="3" t="s">
        <v>8148</v>
      </c>
      <c r="F2385" s="3" t="s">
        <v>9470</v>
      </c>
      <c r="G2385" s="3" t="s">
        <v>35</v>
      </c>
      <c r="H2385" s="3"/>
      <c r="I2385" s="3"/>
      <c r="J2385" s="3"/>
    </row>
    <row r="2386" spans="1:10" ht="34">
      <c r="A2386" s="3" t="s">
        <v>288</v>
      </c>
      <c r="B2386" s="3" t="s">
        <v>654</v>
      </c>
      <c r="C2386" s="3" t="s">
        <v>8151</v>
      </c>
      <c r="D2386" s="3" t="s">
        <v>8554</v>
      </c>
      <c r="E2386" s="3" t="s">
        <v>121</v>
      </c>
      <c r="F2386" s="3" t="s">
        <v>8602</v>
      </c>
      <c r="G2386" s="3" t="s">
        <v>35</v>
      </c>
      <c r="H2386" s="3"/>
      <c r="I2386" s="3"/>
      <c r="J2386" s="3"/>
    </row>
    <row r="2387" spans="1:10" ht="51">
      <c r="A2387" s="3" t="s">
        <v>3170</v>
      </c>
      <c r="B2387" s="3" t="s">
        <v>8157</v>
      </c>
      <c r="C2387" s="3" t="s">
        <v>8155</v>
      </c>
      <c r="D2387" s="3" t="s">
        <v>8554</v>
      </c>
      <c r="E2387" s="3" t="s">
        <v>8158</v>
      </c>
      <c r="F2387" s="3" t="s">
        <v>8654</v>
      </c>
      <c r="G2387" s="3" t="s">
        <v>35</v>
      </c>
      <c r="H2387" s="3"/>
      <c r="I2387" s="3"/>
      <c r="J2387" s="3"/>
    </row>
    <row r="2388" spans="1:10" ht="34">
      <c r="A2388" s="3" t="s">
        <v>2800</v>
      </c>
      <c r="B2388" s="3" t="s">
        <v>8161</v>
      </c>
      <c r="C2388" s="3" t="s">
        <v>12326</v>
      </c>
      <c r="D2388" s="3" t="s">
        <v>8554</v>
      </c>
      <c r="E2388" s="3" t="s">
        <v>5647</v>
      </c>
      <c r="F2388" s="3" t="s">
        <v>8608</v>
      </c>
      <c r="G2388" s="3" t="s">
        <v>4930</v>
      </c>
      <c r="H2388" s="3"/>
      <c r="I2388" s="3"/>
      <c r="J2388" s="3"/>
    </row>
    <row r="2389" spans="1:10" ht="34">
      <c r="A2389" s="3" t="s">
        <v>3343</v>
      </c>
      <c r="B2389" s="3" t="s">
        <v>180</v>
      </c>
      <c r="C2389" s="3" t="s">
        <v>8162</v>
      </c>
      <c r="D2389" s="3" t="s">
        <v>8554</v>
      </c>
      <c r="E2389" s="3" t="s">
        <v>8163</v>
      </c>
      <c r="F2389" s="3" t="s">
        <v>8597</v>
      </c>
      <c r="G2389" s="3" t="s">
        <v>35</v>
      </c>
      <c r="H2389" s="3"/>
      <c r="I2389" s="3"/>
      <c r="J2389" s="3"/>
    </row>
    <row r="2390" spans="1:10" ht="85">
      <c r="A2390" s="3" t="s">
        <v>1384</v>
      </c>
      <c r="B2390" s="3" t="s">
        <v>8181</v>
      </c>
      <c r="C2390" s="3" t="s">
        <v>12330</v>
      </c>
      <c r="D2390" s="3" t="s">
        <v>8554</v>
      </c>
      <c r="E2390" s="3" t="s">
        <v>8183</v>
      </c>
      <c r="F2390" s="3" t="s">
        <v>9046</v>
      </c>
      <c r="G2390" s="3" t="s">
        <v>8182</v>
      </c>
      <c r="H2390" s="3"/>
      <c r="I2390" s="3"/>
      <c r="J2390" s="3"/>
    </row>
    <row r="2391" spans="1:10" ht="51">
      <c r="A2391" s="3" t="s">
        <v>1491</v>
      </c>
      <c r="B2391" s="3" t="s">
        <v>8207</v>
      </c>
      <c r="C2391" s="3" t="s">
        <v>8205</v>
      </c>
      <c r="D2391" s="3" t="s">
        <v>8554</v>
      </c>
      <c r="E2391" s="3" t="s">
        <v>8206</v>
      </c>
      <c r="F2391" s="3" t="s">
        <v>9475</v>
      </c>
      <c r="G2391" s="3" t="s">
        <v>35</v>
      </c>
      <c r="H2391" s="3"/>
      <c r="I2391" s="3"/>
      <c r="J2391" s="3"/>
    </row>
    <row r="2392" spans="1:10" ht="34">
      <c r="A2392" s="3" t="s">
        <v>4888</v>
      </c>
      <c r="B2392" s="3" t="s">
        <v>1395</v>
      </c>
      <c r="C2392" s="3" t="s">
        <v>8210</v>
      </c>
      <c r="D2392" s="3" t="s">
        <v>8554</v>
      </c>
      <c r="E2392" s="3" t="s">
        <v>368</v>
      </c>
      <c r="F2392" s="3" t="s">
        <v>8654</v>
      </c>
      <c r="G2392" s="3" t="s">
        <v>35</v>
      </c>
      <c r="H2392" s="3"/>
      <c r="I2392" s="3"/>
      <c r="J2392" s="3"/>
    </row>
    <row r="2393" spans="1:10" ht="85">
      <c r="A2393" s="3" t="s">
        <v>1700</v>
      </c>
      <c r="B2393" s="3" t="s">
        <v>718</v>
      </c>
      <c r="C2393" s="3" t="s">
        <v>12334</v>
      </c>
      <c r="D2393" s="3" t="s">
        <v>8554</v>
      </c>
      <c r="E2393" s="3" t="s">
        <v>8217</v>
      </c>
      <c r="F2393" s="3" t="s">
        <v>8577</v>
      </c>
      <c r="G2393" s="3" t="s">
        <v>8218</v>
      </c>
      <c r="H2393" s="3"/>
      <c r="I2393" s="3"/>
      <c r="J2393" s="3"/>
    </row>
    <row r="2394" spans="1:10" ht="51">
      <c r="A2394" s="3" t="s">
        <v>380</v>
      </c>
      <c r="B2394" s="3" t="s">
        <v>8237</v>
      </c>
      <c r="C2394" s="3" t="s">
        <v>8235</v>
      </c>
      <c r="D2394" s="3" t="s">
        <v>8554</v>
      </c>
      <c r="E2394" s="3" t="s">
        <v>8239</v>
      </c>
      <c r="F2394" s="3" t="s">
        <v>8966</v>
      </c>
      <c r="G2394" s="3" t="s">
        <v>35</v>
      </c>
      <c r="H2394" s="3"/>
      <c r="I2394" s="3"/>
      <c r="J2394" s="3"/>
    </row>
    <row r="2395" spans="1:10" ht="17">
      <c r="A2395" s="3" t="s">
        <v>2132</v>
      </c>
      <c r="B2395" s="3" t="s">
        <v>4294</v>
      </c>
      <c r="C2395" s="3" t="s">
        <v>8243</v>
      </c>
      <c r="D2395" s="3" t="s">
        <v>8554</v>
      </c>
      <c r="E2395" s="3" t="s">
        <v>7450</v>
      </c>
      <c r="F2395" s="3" t="s">
        <v>9098</v>
      </c>
      <c r="G2395" s="3" t="s">
        <v>35</v>
      </c>
      <c r="H2395" s="3"/>
      <c r="I2395" s="3"/>
      <c r="J2395" s="3"/>
    </row>
    <row r="2396" spans="1:10" ht="136">
      <c r="A2396" s="3" t="s">
        <v>577</v>
      </c>
      <c r="B2396" s="3" t="s">
        <v>2845</v>
      </c>
      <c r="C2396" s="3" t="s">
        <v>12338</v>
      </c>
      <c r="D2396" s="3" t="s">
        <v>8554</v>
      </c>
      <c r="E2396" s="3" t="s">
        <v>8245</v>
      </c>
      <c r="F2396" s="3" t="s">
        <v>8646</v>
      </c>
      <c r="G2396" s="3" t="s">
        <v>12</v>
      </c>
      <c r="H2396" s="3"/>
      <c r="I2396" s="3"/>
      <c r="J2396" s="3"/>
    </row>
    <row r="2397" spans="1:10" ht="51">
      <c r="A2397" s="3" t="s">
        <v>583</v>
      </c>
      <c r="B2397" s="3" t="s">
        <v>8248</v>
      </c>
      <c r="C2397" s="3" t="s">
        <v>8246</v>
      </c>
      <c r="D2397" s="3" t="s">
        <v>8554</v>
      </c>
      <c r="E2397" s="3" t="s">
        <v>8247</v>
      </c>
      <c r="F2397" s="3" t="s">
        <v>9483</v>
      </c>
      <c r="G2397" s="3" t="s">
        <v>35</v>
      </c>
      <c r="H2397" s="3"/>
      <c r="I2397" s="3"/>
      <c r="J2397" s="3"/>
    </row>
    <row r="2398" spans="1:10" ht="102">
      <c r="A2398" s="3" t="s">
        <v>988</v>
      </c>
      <c r="B2398" s="3" t="s">
        <v>8251</v>
      </c>
      <c r="C2398" s="3" t="s">
        <v>12339</v>
      </c>
      <c r="D2398" s="3" t="s">
        <v>8554</v>
      </c>
      <c r="E2398" s="3" t="s">
        <v>8252</v>
      </c>
      <c r="F2398" s="3" t="s">
        <v>8738</v>
      </c>
      <c r="G2398" s="3" t="s">
        <v>1132</v>
      </c>
      <c r="H2398" s="3"/>
      <c r="I2398" s="3"/>
      <c r="J2398" s="3"/>
    </row>
    <row r="2399" spans="1:10" ht="34">
      <c r="A2399" s="3" t="s">
        <v>963</v>
      </c>
      <c r="B2399" s="3" t="s">
        <v>4934</v>
      </c>
      <c r="C2399" s="3" t="s">
        <v>8254</v>
      </c>
      <c r="D2399" s="3" t="s">
        <v>8554</v>
      </c>
      <c r="E2399" s="3" t="s">
        <v>121</v>
      </c>
      <c r="F2399" s="3" t="s">
        <v>8602</v>
      </c>
      <c r="G2399" s="3" t="s">
        <v>35</v>
      </c>
      <c r="H2399" s="3"/>
      <c r="I2399" s="3"/>
      <c r="J2399" s="3"/>
    </row>
    <row r="2400" spans="1:10" ht="34">
      <c r="A2400" s="3" t="s">
        <v>343</v>
      </c>
      <c r="B2400" s="3" t="s">
        <v>2743</v>
      </c>
      <c r="C2400" s="3" t="s">
        <v>8256</v>
      </c>
      <c r="D2400" s="3" t="s">
        <v>8554</v>
      </c>
      <c r="E2400" s="3" t="s">
        <v>368</v>
      </c>
      <c r="F2400" s="3" t="s">
        <v>8654</v>
      </c>
      <c r="G2400" s="3" t="s">
        <v>35</v>
      </c>
      <c r="H2400" s="3"/>
      <c r="I2400" s="3"/>
      <c r="J2400" s="3"/>
    </row>
    <row r="2401" spans="1:10" ht="34">
      <c r="A2401" s="3" t="s">
        <v>2558</v>
      </c>
      <c r="B2401" s="3" t="s">
        <v>8268</v>
      </c>
      <c r="C2401" s="3" t="s">
        <v>12344</v>
      </c>
      <c r="D2401" s="3" t="s">
        <v>8554</v>
      </c>
      <c r="E2401" s="3" t="s">
        <v>8267</v>
      </c>
      <c r="F2401" s="3" t="s">
        <v>8587</v>
      </c>
      <c r="G2401" s="3" t="s">
        <v>43</v>
      </c>
      <c r="H2401" s="3"/>
      <c r="I2401" s="3"/>
      <c r="J2401" s="3"/>
    </row>
    <row r="2402" spans="1:10" ht="51">
      <c r="A2402" s="3" t="s">
        <v>652</v>
      </c>
      <c r="B2402" s="3" t="s">
        <v>654</v>
      </c>
      <c r="C2402" s="3" t="s">
        <v>8270</v>
      </c>
      <c r="D2402" s="3" t="s">
        <v>8554</v>
      </c>
      <c r="E2402" s="3" t="s">
        <v>121</v>
      </c>
      <c r="F2402" s="3" t="s">
        <v>8602</v>
      </c>
      <c r="G2402" s="3" t="s">
        <v>35</v>
      </c>
      <c r="H2402" s="3"/>
      <c r="I2402" s="3"/>
      <c r="J2402" s="3"/>
    </row>
    <row r="2403" spans="1:10" ht="68">
      <c r="A2403" s="3" t="s">
        <v>2924</v>
      </c>
      <c r="B2403" s="3" t="s">
        <v>237</v>
      </c>
      <c r="C2403" s="3" t="s">
        <v>8275</v>
      </c>
      <c r="D2403" s="3" t="s">
        <v>8554</v>
      </c>
      <c r="E2403" s="3" t="s">
        <v>8276</v>
      </c>
      <c r="F2403" s="3" t="s">
        <v>8629</v>
      </c>
      <c r="G2403" s="3" t="s">
        <v>35</v>
      </c>
      <c r="H2403" s="3"/>
      <c r="I2403" s="3"/>
      <c r="J2403" s="3"/>
    </row>
    <row r="2404" spans="1:10" ht="51">
      <c r="A2404" s="3" t="s">
        <v>1836</v>
      </c>
      <c r="B2404" s="3" t="s">
        <v>8291</v>
      </c>
      <c r="C2404" s="3" t="s">
        <v>8290</v>
      </c>
      <c r="D2404" s="3" t="s">
        <v>8554</v>
      </c>
      <c r="E2404" s="3" t="s">
        <v>1028</v>
      </c>
      <c r="F2404" s="3" t="s">
        <v>8758</v>
      </c>
      <c r="G2404" s="3" t="s">
        <v>35</v>
      </c>
      <c r="H2404" s="3"/>
      <c r="I2404" s="3"/>
      <c r="J2404" s="3"/>
    </row>
    <row r="2405" spans="1:10" ht="51">
      <c r="A2405" s="3" t="s">
        <v>784</v>
      </c>
      <c r="B2405" s="3" t="s">
        <v>258</v>
      </c>
      <c r="C2405" s="3" t="s">
        <v>8300</v>
      </c>
      <c r="D2405" s="3" t="s">
        <v>8554</v>
      </c>
      <c r="E2405" s="3" t="s">
        <v>257</v>
      </c>
      <c r="F2405" s="3" t="s">
        <v>8634</v>
      </c>
      <c r="G2405" s="3" t="s">
        <v>35</v>
      </c>
      <c r="H2405" s="3"/>
      <c r="I2405" s="3"/>
      <c r="J2405" s="3"/>
    </row>
    <row r="2406" spans="1:10" ht="34">
      <c r="A2406" s="3" t="s">
        <v>2754</v>
      </c>
      <c r="B2406" s="3" t="s">
        <v>654</v>
      </c>
      <c r="C2406" s="3" t="s">
        <v>8303</v>
      </c>
      <c r="D2406" s="3" t="s">
        <v>8554</v>
      </c>
      <c r="E2406" s="3" t="s">
        <v>8304</v>
      </c>
      <c r="F2406" s="3" t="s">
        <v>8602</v>
      </c>
      <c r="G2406" s="3" t="s">
        <v>35</v>
      </c>
      <c r="H2406" s="3"/>
      <c r="I2406" s="3"/>
      <c r="J2406" s="3"/>
    </row>
    <row r="2407" spans="1:10" ht="34">
      <c r="A2407" s="3" t="s">
        <v>3758</v>
      </c>
      <c r="B2407" s="3" t="s">
        <v>8307</v>
      </c>
      <c r="C2407" s="3" t="s">
        <v>8305</v>
      </c>
      <c r="D2407" s="3" t="s">
        <v>8554</v>
      </c>
      <c r="E2407" s="3" t="s">
        <v>8306</v>
      </c>
      <c r="F2407" s="3" t="s">
        <v>8995</v>
      </c>
      <c r="G2407" s="3" t="s">
        <v>35</v>
      </c>
      <c r="H2407" s="3"/>
      <c r="I2407" s="3"/>
      <c r="J2407" s="3"/>
    </row>
    <row r="2408" spans="1:10" ht="34">
      <c r="A2408" s="3" t="s">
        <v>4</v>
      </c>
      <c r="B2408" s="3" t="s">
        <v>8309</v>
      </c>
      <c r="C2408" s="3" t="s">
        <v>8308</v>
      </c>
      <c r="D2408" s="3" t="s">
        <v>8554</v>
      </c>
      <c r="E2408" s="3" t="s">
        <v>2773</v>
      </c>
      <c r="F2408" s="3" t="s">
        <v>8966</v>
      </c>
      <c r="G2408" s="3" t="s">
        <v>35</v>
      </c>
      <c r="H2408" s="3"/>
      <c r="I2408" s="3"/>
      <c r="J2408" s="3"/>
    </row>
    <row r="2409" spans="1:10" ht="34">
      <c r="A2409" s="3" t="s">
        <v>4</v>
      </c>
      <c r="B2409" s="3" t="s">
        <v>8309</v>
      </c>
      <c r="C2409" s="3" t="s">
        <v>8308</v>
      </c>
      <c r="D2409" s="3" t="s">
        <v>8554</v>
      </c>
      <c r="E2409" s="3" t="s">
        <v>121</v>
      </c>
      <c r="F2409" s="3" t="s">
        <v>8602</v>
      </c>
      <c r="G2409" s="3" t="s">
        <v>35</v>
      </c>
      <c r="H2409" s="3"/>
      <c r="I2409" s="3"/>
      <c r="J2409" s="3"/>
    </row>
    <row r="2410" spans="1:10" ht="68">
      <c r="A2410" s="3" t="s">
        <v>4</v>
      </c>
      <c r="B2410" s="3" t="s">
        <v>8309</v>
      </c>
      <c r="C2410" s="3" t="s">
        <v>8308</v>
      </c>
      <c r="D2410" s="3" t="s">
        <v>8554</v>
      </c>
      <c r="E2410" s="3" t="s">
        <v>8310</v>
      </c>
      <c r="F2410" s="3" t="s">
        <v>9486</v>
      </c>
      <c r="G2410" s="3" t="s">
        <v>35</v>
      </c>
      <c r="H2410" s="3"/>
      <c r="I2410" s="3"/>
      <c r="J2410" s="3"/>
    </row>
    <row r="2411" spans="1:10" ht="34">
      <c r="A2411" s="3" t="s">
        <v>3550</v>
      </c>
      <c r="B2411" s="3" t="s">
        <v>8318</v>
      </c>
      <c r="C2411" s="3" t="s">
        <v>8317</v>
      </c>
      <c r="D2411" s="3" t="s">
        <v>8554</v>
      </c>
      <c r="E2411" s="3" t="s">
        <v>7055</v>
      </c>
      <c r="F2411" s="3" t="s">
        <v>9090</v>
      </c>
      <c r="G2411" s="3" t="s">
        <v>35</v>
      </c>
      <c r="H2411" s="3"/>
      <c r="I2411" s="3"/>
      <c r="J2411" s="3"/>
    </row>
    <row r="2412" spans="1:10" ht="17">
      <c r="A2412" s="3" t="s">
        <v>8320</v>
      </c>
      <c r="B2412" s="3" t="s">
        <v>8323</v>
      </c>
      <c r="C2412" s="3" t="s">
        <v>8321</v>
      </c>
      <c r="D2412" s="3" t="s">
        <v>8554</v>
      </c>
      <c r="E2412" s="3" t="s">
        <v>24</v>
      </c>
      <c r="F2412" s="3" t="s">
        <v>8575</v>
      </c>
      <c r="G2412" s="3" t="s">
        <v>35</v>
      </c>
      <c r="H2412" s="3"/>
      <c r="I2412" s="3"/>
      <c r="J2412" s="3"/>
    </row>
    <row r="2413" spans="1:10" ht="68">
      <c r="A2413" s="3" t="s">
        <v>2308</v>
      </c>
      <c r="B2413" s="3" t="s">
        <v>8338</v>
      </c>
      <c r="C2413" s="3" t="s">
        <v>12351</v>
      </c>
      <c r="D2413" s="3" t="s">
        <v>8554</v>
      </c>
      <c r="E2413" s="3" t="s">
        <v>8337</v>
      </c>
      <c r="F2413" s="3" t="s">
        <v>8629</v>
      </c>
      <c r="G2413" s="3" t="s">
        <v>1676</v>
      </c>
      <c r="H2413" s="3"/>
      <c r="I2413" s="3"/>
      <c r="J2413" s="3"/>
    </row>
    <row r="2414" spans="1:10" ht="34">
      <c r="A2414" s="3" t="s">
        <v>112</v>
      </c>
      <c r="B2414" s="3" t="s">
        <v>8352</v>
      </c>
      <c r="C2414" s="3" t="s">
        <v>8350</v>
      </c>
      <c r="D2414" s="3" t="s">
        <v>8554</v>
      </c>
      <c r="E2414" s="3" t="s">
        <v>8353</v>
      </c>
      <c r="F2414" s="3" t="s">
        <v>9489</v>
      </c>
      <c r="G2414" s="3" t="s">
        <v>35</v>
      </c>
      <c r="H2414" s="3"/>
      <c r="I2414" s="3"/>
      <c r="J2414" s="3"/>
    </row>
    <row r="2415" spans="1:10" ht="34">
      <c r="A2415" s="3" t="s">
        <v>2875</v>
      </c>
      <c r="B2415" s="3" t="s">
        <v>8366</v>
      </c>
      <c r="C2415" s="3" t="s">
        <v>8364</v>
      </c>
      <c r="D2415" s="3" t="s">
        <v>8554</v>
      </c>
      <c r="E2415" s="3" t="s">
        <v>8365</v>
      </c>
      <c r="F2415" s="3" t="s">
        <v>9491</v>
      </c>
      <c r="G2415" s="3" t="s">
        <v>35</v>
      </c>
      <c r="H2415" s="3"/>
      <c r="I2415" s="3"/>
      <c r="J2415" s="3"/>
    </row>
    <row r="2416" spans="1:10" ht="17">
      <c r="A2416" s="3" t="s">
        <v>329</v>
      </c>
      <c r="B2416" s="3" t="s">
        <v>525</v>
      </c>
      <c r="C2416" s="3" t="s">
        <v>8368</v>
      </c>
      <c r="D2416" s="3" t="s">
        <v>8554</v>
      </c>
      <c r="E2416" s="3" t="s">
        <v>24</v>
      </c>
      <c r="F2416" s="3" t="s">
        <v>8575</v>
      </c>
      <c r="G2416" s="3" t="s">
        <v>35</v>
      </c>
      <c r="H2416" s="3"/>
      <c r="I2416" s="3"/>
      <c r="J2416" s="3"/>
    </row>
    <row r="2417" spans="1:10" ht="34">
      <c r="A2417" s="3" t="s">
        <v>40</v>
      </c>
      <c r="B2417" s="3" t="s">
        <v>1276</v>
      </c>
      <c r="C2417" s="3" t="s">
        <v>8383</v>
      </c>
      <c r="D2417" s="3" t="s">
        <v>8554</v>
      </c>
      <c r="E2417" s="3" t="s">
        <v>8384</v>
      </c>
      <c r="F2417" s="3" t="s">
        <v>8625</v>
      </c>
      <c r="G2417" s="3" t="s">
        <v>35</v>
      </c>
      <c r="H2417" s="3"/>
      <c r="I2417" s="3"/>
      <c r="J2417" s="3"/>
    </row>
    <row r="2418" spans="1:10" ht="85">
      <c r="A2418" s="3" t="s">
        <v>2529</v>
      </c>
      <c r="B2418" s="3" t="s">
        <v>2282</v>
      </c>
      <c r="C2418" s="3" t="s">
        <v>12357</v>
      </c>
      <c r="D2418" s="3" t="s">
        <v>8554</v>
      </c>
      <c r="E2418" s="3" t="s">
        <v>8385</v>
      </c>
      <c r="F2418" s="3" t="s">
        <v>8625</v>
      </c>
      <c r="G2418" s="3" t="s">
        <v>5851</v>
      </c>
      <c r="H2418" s="3"/>
      <c r="I2418" s="3"/>
      <c r="J2418" s="3"/>
    </row>
    <row r="2419" spans="1:10" ht="17">
      <c r="A2419" s="3" t="s">
        <v>658</v>
      </c>
      <c r="B2419" s="3" t="s">
        <v>8395</v>
      </c>
      <c r="C2419" s="3" t="s">
        <v>8394</v>
      </c>
      <c r="D2419" s="3" t="s">
        <v>8554</v>
      </c>
      <c r="E2419" s="3" t="s">
        <v>3326</v>
      </c>
      <c r="F2419" s="3" t="s">
        <v>9022</v>
      </c>
      <c r="G2419" s="3" t="s">
        <v>35</v>
      </c>
      <c r="H2419" s="3"/>
      <c r="I2419" s="3"/>
      <c r="J2419" s="3"/>
    </row>
    <row r="2420" spans="1:10" ht="85">
      <c r="A2420" s="3" t="s">
        <v>897</v>
      </c>
      <c r="B2420" s="3" t="s">
        <v>8403</v>
      </c>
      <c r="C2420" s="3" t="s">
        <v>8402</v>
      </c>
      <c r="D2420" s="3" t="s">
        <v>8554</v>
      </c>
      <c r="E2420" s="3" t="s">
        <v>1757</v>
      </c>
      <c r="F2420" s="3" t="s">
        <v>8738</v>
      </c>
      <c r="G2420" s="3" t="s">
        <v>35</v>
      </c>
      <c r="H2420" s="3"/>
      <c r="I2420" s="3"/>
      <c r="J2420" s="3"/>
    </row>
    <row r="2421" spans="1:10" ht="34">
      <c r="A2421" s="3" t="s">
        <v>2132</v>
      </c>
      <c r="B2421" s="3" t="s">
        <v>8406</v>
      </c>
      <c r="C2421" s="3" t="s">
        <v>8405</v>
      </c>
      <c r="D2421" s="3" t="s">
        <v>8554</v>
      </c>
      <c r="E2421" s="3" t="s">
        <v>368</v>
      </c>
      <c r="F2421" s="3" t="s">
        <v>8654</v>
      </c>
      <c r="G2421" s="3" t="s">
        <v>35</v>
      </c>
      <c r="H2421" s="3"/>
      <c r="I2421" s="3"/>
      <c r="J2421" s="3"/>
    </row>
    <row r="2422" spans="1:10" ht="34">
      <c r="A2422" s="3" t="s">
        <v>1179</v>
      </c>
      <c r="B2422" s="3" t="s">
        <v>229</v>
      </c>
      <c r="C2422" s="3" t="s">
        <v>8410</v>
      </c>
      <c r="D2422" s="3" t="s">
        <v>8554</v>
      </c>
      <c r="E2422" s="3" t="s">
        <v>8411</v>
      </c>
      <c r="F2422" s="3" t="s">
        <v>8627</v>
      </c>
      <c r="G2422" s="3" t="s">
        <v>35</v>
      </c>
      <c r="H2422" s="3"/>
      <c r="I2422" s="3"/>
      <c r="J2422" s="3"/>
    </row>
    <row r="2423" spans="1:10" ht="34">
      <c r="A2423" s="3" t="s">
        <v>2734</v>
      </c>
      <c r="B2423" s="3" t="s">
        <v>8429</v>
      </c>
      <c r="C2423" s="3" t="s">
        <v>8427</v>
      </c>
      <c r="D2423" s="3" t="s">
        <v>8554</v>
      </c>
      <c r="E2423" s="3" t="s">
        <v>8428</v>
      </c>
      <c r="F2423" s="3" t="s">
        <v>9495</v>
      </c>
      <c r="G2423" s="3" t="s">
        <v>35</v>
      </c>
      <c r="H2423" s="3"/>
      <c r="I2423" s="3"/>
      <c r="J2423" s="3"/>
    </row>
    <row r="2424" spans="1:10" ht="51">
      <c r="A2424" s="3" t="s">
        <v>1491</v>
      </c>
      <c r="B2424" s="3" t="s">
        <v>8432</v>
      </c>
      <c r="C2424" s="3" t="s">
        <v>8430</v>
      </c>
      <c r="D2424" s="3" t="s">
        <v>8554</v>
      </c>
      <c r="E2424" s="3" t="s">
        <v>8431</v>
      </c>
      <c r="F2424" s="3" t="s">
        <v>9496</v>
      </c>
      <c r="G2424" s="3" t="s">
        <v>35</v>
      </c>
      <c r="H2424" s="3"/>
      <c r="I2424" s="3"/>
      <c r="J2424" s="3"/>
    </row>
    <row r="2425" spans="1:10" ht="34">
      <c r="A2425" s="3" t="s">
        <v>5729</v>
      </c>
      <c r="B2425" s="3" t="s">
        <v>525</v>
      </c>
      <c r="C2425" s="3" t="s">
        <v>8433</v>
      </c>
      <c r="D2425" s="3" t="s">
        <v>8554</v>
      </c>
      <c r="E2425" s="3" t="s">
        <v>8434</v>
      </c>
      <c r="F2425" s="3" t="s">
        <v>8575</v>
      </c>
      <c r="G2425" s="3" t="s">
        <v>35</v>
      </c>
      <c r="H2425" s="3"/>
      <c r="I2425" s="3"/>
      <c r="J2425" s="3"/>
    </row>
    <row r="2426" spans="1:10" ht="85">
      <c r="A2426" s="3" t="s">
        <v>958</v>
      </c>
      <c r="B2426" s="3" t="s">
        <v>180</v>
      </c>
      <c r="C2426" s="3" t="s">
        <v>12363</v>
      </c>
      <c r="D2426" s="3" t="s">
        <v>8554</v>
      </c>
      <c r="E2426" s="3" t="s">
        <v>8444</v>
      </c>
      <c r="F2426" s="3" t="s">
        <v>8597</v>
      </c>
      <c r="G2426" s="3" t="s">
        <v>8445</v>
      </c>
      <c r="H2426" s="3"/>
      <c r="I2426" s="3"/>
      <c r="J2426" s="3"/>
    </row>
    <row r="2427" spans="1:10" ht="34">
      <c r="A2427" s="3" t="s">
        <v>472</v>
      </c>
      <c r="B2427" s="3" t="s">
        <v>3549</v>
      </c>
      <c r="C2427" s="3" t="s">
        <v>8446</v>
      </c>
      <c r="D2427" s="3" t="s">
        <v>8554</v>
      </c>
      <c r="E2427" s="3" t="s">
        <v>2758</v>
      </c>
      <c r="F2427" s="3" t="s">
        <v>8608</v>
      </c>
      <c r="G2427" s="3" t="s">
        <v>35</v>
      </c>
      <c r="H2427" s="3"/>
      <c r="I2427" s="3"/>
      <c r="J2427" s="3"/>
    </row>
    <row r="2428" spans="1:10" ht="51">
      <c r="A2428" s="3" t="s">
        <v>1874</v>
      </c>
      <c r="B2428" s="3" t="s">
        <v>7978</v>
      </c>
      <c r="C2428" s="3" t="s">
        <v>12364</v>
      </c>
      <c r="D2428" s="3" t="s">
        <v>8554</v>
      </c>
      <c r="E2428" s="3" t="s">
        <v>8447</v>
      </c>
      <c r="F2428" s="3" t="s">
        <v>8608</v>
      </c>
      <c r="G2428" s="3" t="s">
        <v>8448</v>
      </c>
      <c r="H2428" s="3"/>
      <c r="I2428" s="3"/>
      <c r="J2428" s="3"/>
    </row>
    <row r="2429" spans="1:10" ht="51">
      <c r="A2429" s="3" t="s">
        <v>416</v>
      </c>
      <c r="B2429" s="3" t="s">
        <v>8463</v>
      </c>
      <c r="C2429" s="3" t="s">
        <v>12368</v>
      </c>
      <c r="D2429" s="3" t="s">
        <v>8554</v>
      </c>
      <c r="E2429" s="3" t="s">
        <v>8464</v>
      </c>
      <c r="F2429" s="3" t="s">
        <v>9499</v>
      </c>
      <c r="G2429" s="3" t="s">
        <v>379</v>
      </c>
      <c r="H2429" s="3"/>
      <c r="I2429" s="3"/>
      <c r="J2429" s="3"/>
    </row>
    <row r="2430" spans="1:10" ht="51">
      <c r="A2430" s="3" t="s">
        <v>6260</v>
      </c>
      <c r="B2430" s="3" t="s">
        <v>3549</v>
      </c>
      <c r="C2430" s="3" t="s">
        <v>8474</v>
      </c>
      <c r="D2430" s="3" t="s">
        <v>8554</v>
      </c>
      <c r="E2430" s="3" t="s">
        <v>8475</v>
      </c>
      <c r="F2430" s="3" t="s">
        <v>8608</v>
      </c>
      <c r="G2430" s="3" t="s">
        <v>35</v>
      </c>
      <c r="H2430" s="3"/>
      <c r="I2430" s="3"/>
      <c r="J2430" s="3"/>
    </row>
    <row r="2431" spans="1:10" ht="17">
      <c r="A2431" s="3" t="s">
        <v>3541</v>
      </c>
      <c r="B2431" s="3" t="s">
        <v>654</v>
      </c>
      <c r="C2431" s="3" t="s">
        <v>8476</v>
      </c>
      <c r="D2431" s="3" t="s">
        <v>8554</v>
      </c>
      <c r="E2431" s="3" t="s">
        <v>121</v>
      </c>
      <c r="F2431" s="3" t="s">
        <v>8602</v>
      </c>
      <c r="G2431" s="3" t="s">
        <v>35</v>
      </c>
      <c r="H2431" s="3"/>
      <c r="I2431" s="3"/>
      <c r="J2431" s="3"/>
    </row>
    <row r="2432" spans="1:10" ht="34">
      <c r="A2432" s="3" t="s">
        <v>2016</v>
      </c>
      <c r="B2432" s="3" t="s">
        <v>8514</v>
      </c>
      <c r="C2432" s="3" t="s">
        <v>12373</v>
      </c>
      <c r="D2432" s="3" t="s">
        <v>8554</v>
      </c>
      <c r="E2432" s="3" t="s">
        <v>8515</v>
      </c>
      <c r="F2432" s="3" t="s">
        <v>9508</v>
      </c>
      <c r="G2432" s="3" t="s">
        <v>4735</v>
      </c>
      <c r="H2432" s="3"/>
      <c r="I2432" s="3"/>
      <c r="J2432" s="3"/>
    </row>
    <row r="2433" spans="1:10" ht="51">
      <c r="A2433" s="3" t="s">
        <v>3353</v>
      </c>
      <c r="B2433" s="3" t="s">
        <v>8518</v>
      </c>
      <c r="C2433" s="3" t="s">
        <v>8516</v>
      </c>
      <c r="D2433" s="3" t="s">
        <v>8554</v>
      </c>
      <c r="E2433" s="3" t="s">
        <v>8517</v>
      </c>
      <c r="F2433" s="3" t="s">
        <v>9509</v>
      </c>
      <c r="G2433" s="3" t="s">
        <v>35</v>
      </c>
      <c r="H2433" s="3"/>
      <c r="I2433" s="3"/>
      <c r="J2433" s="3"/>
    </row>
    <row r="2434" spans="1:10" ht="51">
      <c r="A2434" s="3" t="s">
        <v>700</v>
      </c>
      <c r="B2434" s="3" t="s">
        <v>8532</v>
      </c>
      <c r="C2434" s="3" t="s">
        <v>12374</v>
      </c>
      <c r="D2434" s="3" t="s">
        <v>8554</v>
      </c>
      <c r="E2434" s="3" t="s">
        <v>8535</v>
      </c>
      <c r="F2434" s="3" t="s">
        <v>8625</v>
      </c>
      <c r="G2434" s="3" t="s">
        <v>8533</v>
      </c>
      <c r="H2434" s="3"/>
      <c r="I2434" s="3"/>
      <c r="J2434" s="3"/>
    </row>
    <row r="2435" spans="1:10" ht="51">
      <c r="A2435" s="3" t="s">
        <v>2909</v>
      </c>
      <c r="B2435" s="3" t="s">
        <v>8547</v>
      </c>
      <c r="C2435" s="3" t="s">
        <v>12376</v>
      </c>
      <c r="D2435" s="3" t="s">
        <v>8554</v>
      </c>
      <c r="E2435" s="3" t="s">
        <v>8546</v>
      </c>
      <c r="F2435" s="3" t="s">
        <v>8627</v>
      </c>
      <c r="G2435" s="3" t="s">
        <v>6325</v>
      </c>
      <c r="H2435" s="3"/>
      <c r="I2435" s="3"/>
      <c r="J2435" s="3"/>
    </row>
    <row r="2436" spans="1:10" ht="68">
      <c r="A2436" s="3" t="s">
        <v>94</v>
      </c>
      <c r="B2436" s="3" t="s">
        <v>97</v>
      </c>
      <c r="C2436" s="3" t="s">
        <v>95</v>
      </c>
      <c r="D2436" s="3" t="s">
        <v>8563</v>
      </c>
      <c r="E2436" s="3" t="s">
        <v>96</v>
      </c>
      <c r="F2436" s="3" t="s">
        <v>8593</v>
      </c>
      <c r="G2436" s="3" t="s">
        <v>35</v>
      </c>
      <c r="H2436" s="3"/>
      <c r="I2436" s="3"/>
      <c r="J2436" s="3"/>
    </row>
    <row r="2437" spans="1:10" ht="51">
      <c r="A2437" s="3" t="s">
        <v>247</v>
      </c>
      <c r="B2437" s="3" t="s">
        <v>250</v>
      </c>
      <c r="C2437" s="3" t="s">
        <v>248</v>
      </c>
      <c r="D2437" s="3" t="s">
        <v>8563</v>
      </c>
      <c r="E2437" s="3" t="s">
        <v>252</v>
      </c>
      <c r="F2437" s="3" t="s">
        <v>8633</v>
      </c>
      <c r="G2437" s="3" t="s">
        <v>35</v>
      </c>
      <c r="H2437" s="3"/>
      <c r="I2437" s="3"/>
      <c r="J2437" s="3"/>
    </row>
    <row r="2438" spans="1:10" ht="68">
      <c r="A2438" s="3" t="s">
        <v>336</v>
      </c>
      <c r="B2438" s="3" t="s">
        <v>338</v>
      </c>
      <c r="C2438" s="3" t="s">
        <v>337</v>
      </c>
      <c r="D2438" s="3" t="s">
        <v>8563</v>
      </c>
      <c r="E2438" s="3" t="s">
        <v>339</v>
      </c>
      <c r="F2438" s="3" t="s">
        <v>8650</v>
      </c>
      <c r="G2438" s="3" t="s">
        <v>35</v>
      </c>
      <c r="H2438" s="3"/>
      <c r="I2438" s="3"/>
      <c r="J2438" s="3"/>
    </row>
    <row r="2439" spans="1:10" ht="68">
      <c r="A2439" s="3" t="s">
        <v>358</v>
      </c>
      <c r="B2439" s="3" t="s">
        <v>361</v>
      </c>
      <c r="C2439" s="3" t="s">
        <v>359</v>
      </c>
      <c r="D2439" s="3" t="s">
        <v>8563</v>
      </c>
      <c r="E2439" s="3" t="s">
        <v>360</v>
      </c>
      <c r="F2439" s="3" t="s">
        <v>8653</v>
      </c>
      <c r="G2439" s="3" t="s">
        <v>35</v>
      </c>
      <c r="H2439" s="3"/>
      <c r="I2439" s="3"/>
      <c r="J2439" s="3"/>
    </row>
    <row r="2440" spans="1:10" ht="51">
      <c r="A2440" s="3" t="s">
        <v>380</v>
      </c>
      <c r="B2440" s="3" t="s">
        <v>383</v>
      </c>
      <c r="C2440" s="3" t="s">
        <v>381</v>
      </c>
      <c r="D2440" s="3" t="s">
        <v>8563</v>
      </c>
      <c r="E2440" s="3" t="s">
        <v>382</v>
      </c>
      <c r="F2440" s="3" t="s">
        <v>8658</v>
      </c>
      <c r="G2440" s="3" t="s">
        <v>35</v>
      </c>
      <c r="H2440" s="3"/>
      <c r="I2440" s="3"/>
      <c r="J2440" s="3"/>
    </row>
    <row r="2441" spans="1:10" ht="51">
      <c r="A2441" s="3" t="s">
        <v>380</v>
      </c>
      <c r="B2441" s="3" t="s">
        <v>383</v>
      </c>
      <c r="C2441" s="3" t="s">
        <v>381</v>
      </c>
      <c r="D2441" s="3" t="s">
        <v>8563</v>
      </c>
      <c r="E2441" s="3" t="s">
        <v>384</v>
      </c>
      <c r="F2441" s="3" t="s">
        <v>8658</v>
      </c>
      <c r="G2441" s="3" t="s">
        <v>35</v>
      </c>
      <c r="H2441" s="3"/>
      <c r="I2441" s="3"/>
      <c r="J2441" s="3"/>
    </row>
    <row r="2442" spans="1:10" ht="51">
      <c r="A2442" s="3" t="s">
        <v>407</v>
      </c>
      <c r="B2442" s="3" t="s">
        <v>409</v>
      </c>
      <c r="C2442" s="3" t="s">
        <v>408</v>
      </c>
      <c r="D2442" s="3" t="s">
        <v>8563</v>
      </c>
      <c r="E2442" s="3" t="s">
        <v>96</v>
      </c>
      <c r="F2442" s="3" t="s">
        <v>8664</v>
      </c>
      <c r="G2442" s="3" t="s">
        <v>35</v>
      </c>
      <c r="H2442" s="3"/>
      <c r="I2442" s="3"/>
      <c r="J2442" s="3"/>
    </row>
    <row r="2443" spans="1:10" ht="34">
      <c r="A2443" s="3" t="s">
        <v>416</v>
      </c>
      <c r="B2443" s="3" t="s">
        <v>419</v>
      </c>
      <c r="C2443" s="3" t="s">
        <v>417</v>
      </c>
      <c r="D2443" s="3" t="s">
        <v>8563</v>
      </c>
      <c r="E2443" s="3" t="s">
        <v>421</v>
      </c>
      <c r="F2443" s="3" t="s">
        <v>8633</v>
      </c>
      <c r="G2443" s="3" t="s">
        <v>35</v>
      </c>
      <c r="H2443" s="3"/>
      <c r="I2443" s="3"/>
      <c r="J2443" s="3"/>
    </row>
    <row r="2444" spans="1:10" ht="34">
      <c r="A2444" s="3" t="s">
        <v>433</v>
      </c>
      <c r="B2444" s="3" t="s">
        <v>436</v>
      </c>
      <c r="C2444" s="3" t="s">
        <v>434</v>
      </c>
      <c r="D2444" s="3" t="s">
        <v>8563</v>
      </c>
      <c r="E2444" s="3" t="s">
        <v>435</v>
      </c>
      <c r="F2444" s="3" t="s">
        <v>8650</v>
      </c>
      <c r="G2444" s="3" t="s">
        <v>35</v>
      </c>
      <c r="H2444" s="3"/>
      <c r="I2444" s="3"/>
      <c r="J2444" s="3"/>
    </row>
    <row r="2445" spans="1:10" ht="85">
      <c r="A2445" s="3" t="s">
        <v>478</v>
      </c>
      <c r="B2445" s="3" t="s">
        <v>481</v>
      </c>
      <c r="C2445" s="3" t="s">
        <v>11385</v>
      </c>
      <c r="D2445" s="3" t="s">
        <v>8563</v>
      </c>
      <c r="E2445" s="3" t="s">
        <v>483</v>
      </c>
      <c r="F2445" s="3" t="s">
        <v>8678</v>
      </c>
      <c r="G2445" s="3" t="s">
        <v>482</v>
      </c>
      <c r="H2445" s="3"/>
      <c r="I2445" s="3"/>
      <c r="J2445" s="3"/>
    </row>
    <row r="2446" spans="1:10" ht="34">
      <c r="A2446" s="3" t="s">
        <v>504</v>
      </c>
      <c r="B2446" s="3" t="s">
        <v>436</v>
      </c>
      <c r="C2446" s="3" t="s">
        <v>505</v>
      </c>
      <c r="D2446" s="3" t="s">
        <v>8563</v>
      </c>
      <c r="E2446" s="3" t="s">
        <v>506</v>
      </c>
      <c r="F2446" s="3" t="s">
        <v>8650</v>
      </c>
      <c r="G2446" s="3" t="s">
        <v>35</v>
      </c>
      <c r="H2446" s="3"/>
      <c r="I2446" s="3"/>
      <c r="J2446" s="3"/>
    </row>
    <row r="2447" spans="1:10" ht="85">
      <c r="A2447" s="3" t="s">
        <v>511</v>
      </c>
      <c r="B2447" s="3" t="s">
        <v>513</v>
      </c>
      <c r="C2447" s="3" t="s">
        <v>512</v>
      </c>
      <c r="D2447" s="3" t="s">
        <v>8563</v>
      </c>
      <c r="E2447" s="3" t="s">
        <v>514</v>
      </c>
      <c r="F2447" s="3" t="s">
        <v>8633</v>
      </c>
      <c r="G2447" s="3" t="s">
        <v>35</v>
      </c>
      <c r="H2447" s="3"/>
      <c r="I2447" s="3"/>
      <c r="J2447" s="3"/>
    </row>
    <row r="2448" spans="1:10" ht="17">
      <c r="A2448" s="3" t="s">
        <v>554</v>
      </c>
      <c r="B2448" s="3" t="s">
        <v>557</v>
      </c>
      <c r="C2448" s="3" t="s">
        <v>555</v>
      </c>
      <c r="D2448" s="3" t="s">
        <v>8563</v>
      </c>
      <c r="E2448" s="3" t="s">
        <v>556</v>
      </c>
      <c r="F2448" s="3" t="s">
        <v>8693</v>
      </c>
      <c r="G2448" s="3" t="s">
        <v>35</v>
      </c>
      <c r="H2448" s="3"/>
      <c r="I2448" s="3"/>
      <c r="J2448" s="3"/>
    </row>
    <row r="2449" spans="1:10" ht="34">
      <c r="A2449" s="3" t="s">
        <v>321</v>
      </c>
      <c r="B2449" s="3" t="s">
        <v>562</v>
      </c>
      <c r="C2449" s="3" t="s">
        <v>560</v>
      </c>
      <c r="D2449" s="3" t="s">
        <v>8563</v>
      </c>
      <c r="E2449" s="3" t="s">
        <v>561</v>
      </c>
      <c r="F2449" s="3" t="s">
        <v>8633</v>
      </c>
      <c r="G2449" s="3" t="s">
        <v>35</v>
      </c>
      <c r="H2449" s="3"/>
      <c r="I2449" s="3"/>
      <c r="J2449" s="3"/>
    </row>
    <row r="2450" spans="1:10" ht="17">
      <c r="A2450" s="3" t="s">
        <v>628</v>
      </c>
      <c r="B2450" s="3" t="s">
        <v>409</v>
      </c>
      <c r="C2450" s="3" t="s">
        <v>629</v>
      </c>
      <c r="D2450" s="3" t="s">
        <v>8563</v>
      </c>
      <c r="E2450" s="3" t="s">
        <v>96</v>
      </c>
      <c r="F2450" s="3" t="s">
        <v>8664</v>
      </c>
      <c r="G2450" s="3" t="s">
        <v>35</v>
      </c>
      <c r="H2450" s="3"/>
      <c r="I2450" s="3"/>
      <c r="J2450" s="3"/>
    </row>
    <row r="2451" spans="1:10" ht="17">
      <c r="A2451" s="3" t="s">
        <v>695</v>
      </c>
      <c r="B2451" s="3" t="s">
        <v>698</v>
      </c>
      <c r="C2451" s="3" t="s">
        <v>696</v>
      </c>
      <c r="D2451" s="3" t="s">
        <v>8563</v>
      </c>
      <c r="E2451" s="3" t="s">
        <v>699</v>
      </c>
      <c r="F2451" s="3" t="s">
        <v>8633</v>
      </c>
      <c r="G2451" s="3" t="s">
        <v>35</v>
      </c>
      <c r="H2451" s="3"/>
      <c r="I2451" s="3"/>
      <c r="J2451" s="3"/>
    </row>
    <row r="2452" spans="1:10" ht="34">
      <c r="A2452" s="3" t="s">
        <v>818</v>
      </c>
      <c r="B2452" s="3" t="s">
        <v>820</v>
      </c>
      <c r="C2452" s="3" t="s">
        <v>819</v>
      </c>
      <c r="D2452" s="3" t="s">
        <v>8563</v>
      </c>
      <c r="E2452" s="3" t="s">
        <v>556</v>
      </c>
      <c r="F2452" s="3" t="s">
        <v>8736</v>
      </c>
      <c r="G2452" s="3" t="s">
        <v>35</v>
      </c>
      <c r="H2452" s="3"/>
      <c r="I2452" s="3"/>
      <c r="J2452" s="3"/>
    </row>
    <row r="2453" spans="1:10" ht="34">
      <c r="A2453" s="3" t="s">
        <v>437</v>
      </c>
      <c r="B2453" s="3" t="s">
        <v>895</v>
      </c>
      <c r="C2453" s="3" t="s">
        <v>11426</v>
      </c>
      <c r="D2453" s="3" t="s">
        <v>8563</v>
      </c>
      <c r="E2453" s="3" t="s">
        <v>894</v>
      </c>
      <c r="F2453" s="3" t="s">
        <v>8750</v>
      </c>
      <c r="G2453" s="3" t="s">
        <v>896</v>
      </c>
      <c r="H2453" s="3"/>
      <c r="I2453" s="3"/>
      <c r="J2453" s="3"/>
    </row>
    <row r="2454" spans="1:10" ht="85">
      <c r="A2454" s="3" t="s">
        <v>1015</v>
      </c>
      <c r="B2454" s="3" t="s">
        <v>1047</v>
      </c>
      <c r="C2454" s="3" t="s">
        <v>11441</v>
      </c>
      <c r="D2454" s="3" t="s">
        <v>8563</v>
      </c>
      <c r="E2454" s="3" t="s">
        <v>1046</v>
      </c>
      <c r="F2454" s="3" t="s">
        <v>8658</v>
      </c>
      <c r="G2454" s="3" t="s">
        <v>1048</v>
      </c>
      <c r="H2454" s="3"/>
      <c r="I2454" s="3"/>
      <c r="J2454" s="3"/>
    </row>
    <row r="2455" spans="1:10" ht="34">
      <c r="A2455" s="3" t="s">
        <v>679</v>
      </c>
      <c r="B2455" s="3" t="s">
        <v>1063</v>
      </c>
      <c r="C2455" s="3" t="s">
        <v>1061</v>
      </c>
      <c r="D2455" s="3" t="s">
        <v>8563</v>
      </c>
      <c r="E2455" s="3" t="s">
        <v>1064</v>
      </c>
      <c r="F2455" s="3" t="s">
        <v>8767</v>
      </c>
      <c r="G2455" s="3" t="s">
        <v>35</v>
      </c>
      <c r="H2455" s="3"/>
      <c r="I2455" s="3"/>
      <c r="J2455" s="3"/>
    </row>
    <row r="2456" spans="1:10" ht="85">
      <c r="A2456" s="3" t="s">
        <v>1075</v>
      </c>
      <c r="B2456" s="3" t="s">
        <v>562</v>
      </c>
      <c r="C2456" s="3" t="s">
        <v>11444</v>
      </c>
      <c r="D2456" s="3" t="s">
        <v>8563</v>
      </c>
      <c r="E2456" s="3" t="s">
        <v>1076</v>
      </c>
      <c r="F2456" s="3" t="s">
        <v>8633</v>
      </c>
      <c r="G2456" s="3" t="s">
        <v>1077</v>
      </c>
      <c r="H2456" s="3"/>
      <c r="I2456" s="3"/>
      <c r="J2456" s="3"/>
    </row>
    <row r="2457" spans="1:10" ht="68">
      <c r="A2457" s="3" t="s">
        <v>1133</v>
      </c>
      <c r="B2457" s="3" t="s">
        <v>409</v>
      </c>
      <c r="C2457" s="3" t="s">
        <v>1134</v>
      </c>
      <c r="D2457" s="3" t="s">
        <v>8563</v>
      </c>
      <c r="E2457" s="3" t="s">
        <v>1135</v>
      </c>
      <c r="F2457" s="3" t="s">
        <v>8664</v>
      </c>
      <c r="G2457" s="3" t="s">
        <v>35</v>
      </c>
      <c r="H2457" s="3"/>
      <c r="I2457" s="3"/>
      <c r="J2457" s="3"/>
    </row>
    <row r="2458" spans="1:10" ht="34">
      <c r="A2458" s="3" t="s">
        <v>516</v>
      </c>
      <c r="B2458" s="3" t="s">
        <v>1146</v>
      </c>
      <c r="C2458" s="3" t="s">
        <v>11452</v>
      </c>
      <c r="D2458" s="3" t="s">
        <v>8563</v>
      </c>
      <c r="E2458" s="3" t="s">
        <v>1147</v>
      </c>
      <c r="F2458" s="3" t="s">
        <v>8593</v>
      </c>
      <c r="G2458" s="3" t="s">
        <v>12</v>
      </c>
      <c r="H2458" s="3"/>
      <c r="I2458" s="3"/>
      <c r="J2458" s="3"/>
    </row>
    <row r="2459" spans="1:10" ht="51">
      <c r="A2459" s="3" t="s">
        <v>1198</v>
      </c>
      <c r="B2459" s="3" t="s">
        <v>1201</v>
      </c>
      <c r="C2459" s="3" t="s">
        <v>1199</v>
      </c>
      <c r="D2459" s="3" t="s">
        <v>8563</v>
      </c>
      <c r="E2459" s="3" t="s">
        <v>96</v>
      </c>
      <c r="F2459" s="3" t="s">
        <v>8593</v>
      </c>
      <c r="G2459" s="3" t="s">
        <v>35</v>
      </c>
      <c r="H2459" s="3"/>
      <c r="I2459" s="3"/>
      <c r="J2459" s="3"/>
    </row>
    <row r="2460" spans="1:10" ht="51">
      <c r="A2460" s="3" t="s">
        <v>1229</v>
      </c>
      <c r="B2460" s="3" t="s">
        <v>436</v>
      </c>
      <c r="C2460" s="3" t="s">
        <v>11461</v>
      </c>
      <c r="D2460" s="3" t="s">
        <v>8563</v>
      </c>
      <c r="E2460" s="3" t="s">
        <v>1230</v>
      </c>
      <c r="F2460" s="3" t="s">
        <v>8650</v>
      </c>
      <c r="G2460" s="3" t="s">
        <v>7</v>
      </c>
      <c r="H2460" s="3"/>
      <c r="I2460" s="3"/>
      <c r="J2460" s="3"/>
    </row>
    <row r="2461" spans="1:10" ht="51">
      <c r="A2461" s="3" t="s">
        <v>1265</v>
      </c>
      <c r="B2461" s="3" t="s">
        <v>97</v>
      </c>
      <c r="C2461" s="3" t="s">
        <v>1266</v>
      </c>
      <c r="D2461" s="3" t="s">
        <v>8563</v>
      </c>
      <c r="E2461" s="3" t="s">
        <v>1267</v>
      </c>
      <c r="F2461" s="3" t="s">
        <v>8593</v>
      </c>
      <c r="G2461" s="3" t="s">
        <v>35</v>
      </c>
      <c r="H2461" s="3"/>
      <c r="I2461" s="3"/>
      <c r="J2461" s="3"/>
    </row>
    <row r="2462" spans="1:10" ht="17">
      <c r="A2462" s="3" t="s">
        <v>1133</v>
      </c>
      <c r="B2462" s="3" t="s">
        <v>97</v>
      </c>
      <c r="C2462" s="3" t="s">
        <v>1272</v>
      </c>
      <c r="D2462" s="3" t="s">
        <v>8563</v>
      </c>
      <c r="E2462" s="3" t="s">
        <v>96</v>
      </c>
      <c r="F2462" s="3" t="s">
        <v>8593</v>
      </c>
      <c r="G2462" s="3" t="s">
        <v>35</v>
      </c>
      <c r="H2462" s="3"/>
      <c r="I2462" s="3"/>
      <c r="J2462" s="3"/>
    </row>
    <row r="2463" spans="1:10" ht="34">
      <c r="A2463" s="3" t="s">
        <v>1273</v>
      </c>
      <c r="B2463" s="3" t="s">
        <v>1276</v>
      </c>
      <c r="C2463" s="3" t="s">
        <v>1274</v>
      </c>
      <c r="D2463" s="3" t="s">
        <v>8563</v>
      </c>
      <c r="E2463" s="3" t="s">
        <v>77</v>
      </c>
      <c r="F2463" s="3" t="s">
        <v>8588</v>
      </c>
      <c r="G2463" s="3" t="s">
        <v>35</v>
      </c>
      <c r="H2463" s="3"/>
      <c r="I2463" s="3"/>
      <c r="J2463" s="3"/>
    </row>
    <row r="2464" spans="1:10" ht="34">
      <c r="A2464" s="3" t="s">
        <v>1305</v>
      </c>
      <c r="B2464" s="3" t="s">
        <v>1308</v>
      </c>
      <c r="C2464" s="3" t="s">
        <v>1306</v>
      </c>
      <c r="D2464" s="3" t="s">
        <v>8563</v>
      </c>
      <c r="E2464" s="3" t="s">
        <v>1309</v>
      </c>
      <c r="F2464" s="3" t="s">
        <v>8801</v>
      </c>
      <c r="G2464" s="3" t="s">
        <v>35</v>
      </c>
      <c r="H2464" s="3"/>
      <c r="I2464" s="3"/>
      <c r="J2464" s="3"/>
    </row>
    <row r="2465" spans="1:10" ht="17">
      <c r="A2465" s="3" t="s">
        <v>1384</v>
      </c>
      <c r="B2465" s="3" t="s">
        <v>1386</v>
      </c>
      <c r="C2465" s="3" t="s">
        <v>1385</v>
      </c>
      <c r="D2465" s="3" t="s">
        <v>8563</v>
      </c>
      <c r="E2465" s="3" t="s">
        <v>556</v>
      </c>
      <c r="F2465" s="3" t="s">
        <v>8736</v>
      </c>
      <c r="G2465" s="3" t="s">
        <v>35</v>
      </c>
      <c r="H2465" s="3"/>
      <c r="I2465" s="3"/>
      <c r="J2465" s="3"/>
    </row>
    <row r="2466" spans="1:10" ht="34">
      <c r="A2466" s="3" t="s">
        <v>1400</v>
      </c>
      <c r="B2466" s="3" t="s">
        <v>1047</v>
      </c>
      <c r="C2466" s="3" t="s">
        <v>1401</v>
      </c>
      <c r="D2466" s="3" t="s">
        <v>8563</v>
      </c>
      <c r="E2466" s="3" t="s">
        <v>1402</v>
      </c>
      <c r="F2466" s="3" t="s">
        <v>8658</v>
      </c>
      <c r="G2466" s="3" t="s">
        <v>35</v>
      </c>
      <c r="H2466" s="3"/>
      <c r="I2466" s="3"/>
      <c r="J2466" s="3"/>
    </row>
    <row r="2467" spans="1:10" ht="17">
      <c r="A2467" s="3" t="s">
        <v>1516</v>
      </c>
      <c r="B2467" s="3" t="s">
        <v>97</v>
      </c>
      <c r="C2467" s="3" t="s">
        <v>1517</v>
      </c>
      <c r="D2467" s="3" t="s">
        <v>8563</v>
      </c>
      <c r="E2467" s="3" t="s">
        <v>96</v>
      </c>
      <c r="F2467" s="3" t="s">
        <v>8593</v>
      </c>
      <c r="G2467" s="3" t="s">
        <v>35</v>
      </c>
      <c r="H2467" s="3"/>
      <c r="I2467" s="3"/>
      <c r="J2467" s="3"/>
    </row>
    <row r="2468" spans="1:10" ht="34">
      <c r="A2468" s="3" t="s">
        <v>1533</v>
      </c>
      <c r="B2468" s="3" t="s">
        <v>1536</v>
      </c>
      <c r="C2468" s="3" t="s">
        <v>1534</v>
      </c>
      <c r="D2468" s="3" t="s">
        <v>8563</v>
      </c>
      <c r="E2468" s="3" t="s">
        <v>96</v>
      </c>
      <c r="F2468" s="3" t="s">
        <v>8593</v>
      </c>
      <c r="G2468" s="3" t="s">
        <v>35</v>
      </c>
      <c r="H2468" s="3"/>
      <c r="I2468" s="3"/>
      <c r="J2468" s="3"/>
    </row>
    <row r="2469" spans="1:10" ht="34">
      <c r="A2469" s="3" t="s">
        <v>780</v>
      </c>
      <c r="B2469" s="3" t="s">
        <v>436</v>
      </c>
      <c r="C2469" s="3" t="s">
        <v>1566</v>
      </c>
      <c r="D2469" s="3" t="s">
        <v>8563</v>
      </c>
      <c r="E2469" s="3" t="s">
        <v>1567</v>
      </c>
      <c r="F2469" s="3" t="s">
        <v>8650</v>
      </c>
      <c r="G2469" s="3" t="s">
        <v>35</v>
      </c>
      <c r="H2469" s="3"/>
      <c r="I2469" s="3"/>
      <c r="J2469" s="3"/>
    </row>
    <row r="2470" spans="1:10" ht="17">
      <c r="A2470" s="3" t="s">
        <v>1694</v>
      </c>
      <c r="B2470" s="3" t="s">
        <v>436</v>
      </c>
      <c r="C2470" s="3" t="s">
        <v>1695</v>
      </c>
      <c r="D2470" s="3" t="s">
        <v>8563</v>
      </c>
      <c r="E2470" s="3" t="s">
        <v>1696</v>
      </c>
      <c r="F2470" s="3" t="s">
        <v>8650</v>
      </c>
      <c r="G2470" s="3" t="s">
        <v>35</v>
      </c>
      <c r="H2470" s="3"/>
      <c r="I2470" s="3"/>
      <c r="J2470" s="3"/>
    </row>
    <row r="2471" spans="1:10" ht="34">
      <c r="A2471" s="3" t="s">
        <v>1763</v>
      </c>
      <c r="B2471" s="3" t="s">
        <v>1766</v>
      </c>
      <c r="C2471" s="3" t="s">
        <v>1764</v>
      </c>
      <c r="D2471" s="3" t="s">
        <v>8563</v>
      </c>
      <c r="E2471" s="3" t="s">
        <v>96</v>
      </c>
      <c r="F2471" s="3" t="s">
        <v>8664</v>
      </c>
      <c r="G2471" s="3" t="s">
        <v>35</v>
      </c>
      <c r="H2471" s="3"/>
      <c r="I2471" s="3"/>
      <c r="J2471" s="3"/>
    </row>
    <row r="2472" spans="1:10" ht="51">
      <c r="A2472" s="3" t="s">
        <v>165</v>
      </c>
      <c r="B2472" s="3" t="s">
        <v>1771</v>
      </c>
      <c r="C2472" s="3" t="s">
        <v>1770</v>
      </c>
      <c r="D2472" s="3" t="s">
        <v>8563</v>
      </c>
      <c r="E2472" s="3" t="s">
        <v>1772</v>
      </c>
      <c r="F2472" s="3" t="s">
        <v>8859</v>
      </c>
      <c r="G2472" s="3" t="s">
        <v>35</v>
      </c>
      <c r="H2472" s="3"/>
      <c r="I2472" s="3"/>
      <c r="J2472" s="3"/>
    </row>
    <row r="2473" spans="1:10" ht="51">
      <c r="A2473" s="3" t="s">
        <v>1790</v>
      </c>
      <c r="B2473" s="3" t="s">
        <v>562</v>
      </c>
      <c r="C2473" s="3" t="s">
        <v>1791</v>
      </c>
      <c r="D2473" s="3" t="s">
        <v>8563</v>
      </c>
      <c r="E2473" s="3" t="s">
        <v>1792</v>
      </c>
      <c r="F2473" s="3" t="s">
        <v>8633</v>
      </c>
      <c r="G2473" s="3" t="s">
        <v>35</v>
      </c>
      <c r="H2473" s="3"/>
      <c r="I2473" s="3"/>
      <c r="J2473" s="3"/>
    </row>
    <row r="2474" spans="1:10" ht="34">
      <c r="A2474" s="3" t="s">
        <v>433</v>
      </c>
      <c r="B2474" s="3" t="s">
        <v>436</v>
      </c>
      <c r="C2474" s="3" t="s">
        <v>1799</v>
      </c>
      <c r="D2474" s="3" t="s">
        <v>8563</v>
      </c>
      <c r="E2474" s="3" t="s">
        <v>1800</v>
      </c>
      <c r="F2474" s="3" t="s">
        <v>8650</v>
      </c>
      <c r="G2474" s="3" t="s">
        <v>35</v>
      </c>
      <c r="H2474" s="3"/>
      <c r="I2474" s="3"/>
      <c r="J2474" s="3"/>
    </row>
    <row r="2475" spans="1:10" ht="17">
      <c r="A2475" s="3" t="s">
        <v>1849</v>
      </c>
      <c r="B2475" s="3" t="s">
        <v>1852</v>
      </c>
      <c r="C2475" s="3" t="s">
        <v>1850</v>
      </c>
      <c r="D2475" s="3" t="s">
        <v>8563</v>
      </c>
      <c r="E2475" s="3" t="s">
        <v>1851</v>
      </c>
      <c r="F2475" s="3" t="s">
        <v>8750</v>
      </c>
      <c r="G2475" s="3" t="s">
        <v>35</v>
      </c>
      <c r="H2475" s="3"/>
      <c r="I2475" s="3"/>
      <c r="J2475" s="3"/>
    </row>
    <row r="2476" spans="1:10" ht="68">
      <c r="A2476" s="3" t="s">
        <v>1902</v>
      </c>
      <c r="B2476" s="3" t="s">
        <v>1047</v>
      </c>
      <c r="C2476" s="3" t="s">
        <v>1903</v>
      </c>
      <c r="D2476" s="3" t="s">
        <v>8563</v>
      </c>
      <c r="E2476" s="3" t="s">
        <v>1904</v>
      </c>
      <c r="F2476" s="3" t="s">
        <v>8658</v>
      </c>
      <c r="G2476" s="3" t="s">
        <v>35</v>
      </c>
      <c r="H2476" s="3"/>
      <c r="I2476" s="3"/>
      <c r="J2476" s="3"/>
    </row>
    <row r="2477" spans="1:10" ht="34">
      <c r="A2477" s="3" t="s">
        <v>321</v>
      </c>
      <c r="B2477" s="3" t="s">
        <v>436</v>
      </c>
      <c r="C2477" s="3" t="s">
        <v>1944</v>
      </c>
      <c r="D2477" s="3" t="s">
        <v>8563</v>
      </c>
      <c r="E2477" s="3" t="s">
        <v>1945</v>
      </c>
      <c r="F2477" s="3" t="s">
        <v>8650</v>
      </c>
      <c r="G2477" s="3" t="s">
        <v>35</v>
      </c>
      <c r="H2477" s="3"/>
      <c r="I2477" s="3"/>
      <c r="J2477" s="3"/>
    </row>
    <row r="2478" spans="1:10" ht="51">
      <c r="A2478" s="3" t="s">
        <v>1956</v>
      </c>
      <c r="B2478" s="3" t="s">
        <v>1958</v>
      </c>
      <c r="C2478" s="3" t="s">
        <v>1957</v>
      </c>
      <c r="D2478" s="3" t="s">
        <v>8563</v>
      </c>
      <c r="E2478" s="3" t="s">
        <v>699</v>
      </c>
      <c r="F2478" s="3" t="s">
        <v>8633</v>
      </c>
      <c r="G2478" s="3" t="s">
        <v>35</v>
      </c>
      <c r="H2478" s="3"/>
      <c r="I2478" s="3"/>
      <c r="J2478" s="3"/>
    </row>
    <row r="2479" spans="1:10" ht="51">
      <c r="A2479" s="3" t="s">
        <v>1683</v>
      </c>
      <c r="B2479" s="3" t="s">
        <v>1991</v>
      </c>
      <c r="C2479" s="3" t="s">
        <v>11542</v>
      </c>
      <c r="D2479" s="3" t="s">
        <v>8563</v>
      </c>
      <c r="E2479" s="3" t="s">
        <v>1990</v>
      </c>
      <c r="F2479" s="3" t="s">
        <v>8884</v>
      </c>
      <c r="G2479" s="3" t="s">
        <v>273</v>
      </c>
      <c r="H2479" s="3"/>
      <c r="I2479" s="3"/>
      <c r="J2479" s="3"/>
    </row>
    <row r="2480" spans="1:10" ht="51">
      <c r="A2480" s="3" t="s">
        <v>780</v>
      </c>
      <c r="B2480" s="3" t="s">
        <v>2046</v>
      </c>
      <c r="C2480" s="3" t="s">
        <v>2044</v>
      </c>
      <c r="D2480" s="3" t="s">
        <v>8563</v>
      </c>
      <c r="E2480" s="3" t="s">
        <v>2045</v>
      </c>
      <c r="F2480" s="3" t="s">
        <v>8650</v>
      </c>
      <c r="G2480" s="3" t="s">
        <v>35</v>
      </c>
      <c r="H2480" s="3"/>
      <c r="I2480" s="3"/>
      <c r="J2480" s="3"/>
    </row>
    <row r="2481" spans="1:10" ht="51">
      <c r="A2481" s="3" t="s">
        <v>780</v>
      </c>
      <c r="B2481" s="3" t="s">
        <v>2046</v>
      </c>
      <c r="C2481" s="3" t="s">
        <v>2044</v>
      </c>
      <c r="D2481" s="3" t="s">
        <v>8563</v>
      </c>
      <c r="E2481" s="3" t="s">
        <v>2047</v>
      </c>
      <c r="F2481" s="3" t="s">
        <v>8650</v>
      </c>
      <c r="G2481" s="3" t="s">
        <v>35</v>
      </c>
      <c r="H2481" s="3"/>
      <c r="I2481" s="3"/>
      <c r="J2481" s="3"/>
    </row>
    <row r="2482" spans="1:10" ht="68">
      <c r="A2482" s="3" t="s">
        <v>1913</v>
      </c>
      <c r="B2482" s="3" t="s">
        <v>2075</v>
      </c>
      <c r="C2482" s="3" t="s">
        <v>2073</v>
      </c>
      <c r="D2482" s="3" t="s">
        <v>8563</v>
      </c>
      <c r="E2482" s="3" t="s">
        <v>1945</v>
      </c>
      <c r="F2482" s="3" t="s">
        <v>8650</v>
      </c>
      <c r="G2482" s="3" t="s">
        <v>35</v>
      </c>
      <c r="H2482" s="3"/>
      <c r="I2482" s="3"/>
      <c r="J2482" s="3"/>
    </row>
    <row r="2483" spans="1:10" ht="34">
      <c r="A2483" s="3" t="s">
        <v>870</v>
      </c>
      <c r="B2483" s="3" t="s">
        <v>2078</v>
      </c>
      <c r="C2483" s="3" t="s">
        <v>2076</v>
      </c>
      <c r="D2483" s="3" t="s">
        <v>8563</v>
      </c>
      <c r="E2483" s="3" t="s">
        <v>2077</v>
      </c>
      <c r="F2483" s="3" t="s">
        <v>8650</v>
      </c>
      <c r="G2483" s="3" t="s">
        <v>35</v>
      </c>
      <c r="H2483" s="3"/>
      <c r="I2483" s="3"/>
      <c r="J2483" s="3"/>
    </row>
    <row r="2484" spans="1:10" ht="51">
      <c r="A2484" s="3" t="s">
        <v>2130</v>
      </c>
      <c r="B2484" s="3" t="s">
        <v>562</v>
      </c>
      <c r="C2484" s="3" t="s">
        <v>11556</v>
      </c>
      <c r="D2484" s="3" t="s">
        <v>8563</v>
      </c>
      <c r="E2484" s="3" t="s">
        <v>2131</v>
      </c>
      <c r="F2484" s="3" t="s">
        <v>8633</v>
      </c>
      <c r="G2484" s="3" t="s">
        <v>238</v>
      </c>
      <c r="H2484" s="3"/>
      <c r="I2484" s="3"/>
      <c r="J2484" s="3"/>
    </row>
    <row r="2485" spans="1:10" ht="34">
      <c r="A2485" s="3" t="s">
        <v>2163</v>
      </c>
      <c r="B2485" s="3" t="s">
        <v>2166</v>
      </c>
      <c r="C2485" s="3" t="s">
        <v>2164</v>
      </c>
      <c r="D2485" s="3" t="s">
        <v>8563</v>
      </c>
      <c r="E2485" s="3" t="s">
        <v>96</v>
      </c>
      <c r="F2485" s="3" t="s">
        <v>8664</v>
      </c>
      <c r="G2485" s="3" t="s">
        <v>35</v>
      </c>
      <c r="H2485" s="3"/>
      <c r="I2485" s="3"/>
      <c r="J2485" s="3"/>
    </row>
    <row r="2486" spans="1:10" ht="34">
      <c r="A2486" s="3" t="s">
        <v>679</v>
      </c>
      <c r="B2486" s="3" t="s">
        <v>2215</v>
      </c>
      <c r="C2486" s="3" t="s">
        <v>2213</v>
      </c>
      <c r="D2486" s="3" t="s">
        <v>8563</v>
      </c>
      <c r="E2486" s="3" t="s">
        <v>2216</v>
      </c>
      <c r="F2486" s="3" t="s">
        <v>8593</v>
      </c>
      <c r="G2486" s="3" t="s">
        <v>35</v>
      </c>
      <c r="H2486" s="3"/>
      <c r="I2486" s="3"/>
      <c r="J2486" s="3"/>
    </row>
    <row r="2487" spans="1:10" ht="51">
      <c r="A2487" s="3" t="s">
        <v>2256</v>
      </c>
      <c r="B2487" s="3" t="s">
        <v>2259</v>
      </c>
      <c r="C2487" s="3" t="s">
        <v>2257</v>
      </c>
      <c r="D2487" s="3" t="s">
        <v>8563</v>
      </c>
      <c r="E2487" s="3" t="s">
        <v>2260</v>
      </c>
      <c r="F2487" s="3" t="s">
        <v>8913</v>
      </c>
      <c r="G2487" s="3" t="s">
        <v>35</v>
      </c>
      <c r="H2487" s="3"/>
      <c r="I2487" s="3"/>
      <c r="J2487" s="3"/>
    </row>
    <row r="2488" spans="1:10" ht="51">
      <c r="A2488" s="3" t="s">
        <v>2261</v>
      </c>
      <c r="B2488" s="3" t="s">
        <v>2263</v>
      </c>
      <c r="C2488" s="3" t="s">
        <v>2262</v>
      </c>
      <c r="D2488" s="3" t="s">
        <v>8563</v>
      </c>
      <c r="E2488" s="3" t="s">
        <v>2264</v>
      </c>
      <c r="F2488" s="3" t="s">
        <v>8650</v>
      </c>
      <c r="G2488" s="3" t="s">
        <v>35</v>
      </c>
      <c r="H2488" s="3"/>
      <c r="I2488" s="3"/>
      <c r="J2488" s="3"/>
    </row>
    <row r="2489" spans="1:10" ht="51">
      <c r="A2489" s="3" t="s">
        <v>2336</v>
      </c>
      <c r="B2489" s="3" t="s">
        <v>2338</v>
      </c>
      <c r="C2489" s="3" t="s">
        <v>2337</v>
      </c>
      <c r="D2489" s="3" t="s">
        <v>8563</v>
      </c>
      <c r="E2489" s="3" t="s">
        <v>2339</v>
      </c>
      <c r="F2489" s="3" t="s">
        <v>8633</v>
      </c>
      <c r="G2489" s="3" t="s">
        <v>35</v>
      </c>
      <c r="H2489" s="3"/>
      <c r="I2489" s="3"/>
      <c r="J2489" s="3"/>
    </row>
    <row r="2490" spans="1:10" ht="34">
      <c r="A2490" s="3" t="s">
        <v>2362</v>
      </c>
      <c r="B2490" s="3" t="s">
        <v>2385</v>
      </c>
      <c r="C2490" s="3" t="s">
        <v>2384</v>
      </c>
      <c r="D2490" s="3" t="s">
        <v>8563</v>
      </c>
      <c r="E2490" s="3" t="s">
        <v>2386</v>
      </c>
      <c r="F2490" s="3" t="s">
        <v>8633</v>
      </c>
      <c r="G2490" s="3" t="s">
        <v>35</v>
      </c>
      <c r="H2490" s="3"/>
      <c r="I2490" s="3"/>
      <c r="J2490" s="3"/>
    </row>
    <row r="2491" spans="1:10" ht="17">
      <c r="A2491" s="3" t="s">
        <v>2399</v>
      </c>
      <c r="B2491" s="3" t="s">
        <v>2402</v>
      </c>
      <c r="C2491" s="3" t="s">
        <v>2400</v>
      </c>
      <c r="D2491" s="3" t="s">
        <v>8563</v>
      </c>
      <c r="E2491" s="3" t="s">
        <v>96</v>
      </c>
      <c r="F2491" s="3" t="s">
        <v>8593</v>
      </c>
      <c r="G2491" s="3" t="s">
        <v>35</v>
      </c>
      <c r="H2491" s="3"/>
      <c r="I2491" s="3"/>
      <c r="J2491" s="3"/>
    </row>
    <row r="2492" spans="1:10" ht="17">
      <c r="A2492" s="3" t="s">
        <v>628</v>
      </c>
      <c r="B2492" s="3" t="s">
        <v>97</v>
      </c>
      <c r="C2492" s="3" t="s">
        <v>2412</v>
      </c>
      <c r="D2492" s="3" t="s">
        <v>8563</v>
      </c>
      <c r="E2492" s="3" t="s">
        <v>96</v>
      </c>
      <c r="F2492" s="3" t="s">
        <v>8593</v>
      </c>
      <c r="G2492" s="3" t="s">
        <v>35</v>
      </c>
      <c r="H2492" s="3"/>
      <c r="I2492" s="3"/>
      <c r="J2492" s="3"/>
    </row>
    <row r="2493" spans="1:10" ht="17">
      <c r="A2493" s="3" t="s">
        <v>1694</v>
      </c>
      <c r="B2493" s="3" t="s">
        <v>895</v>
      </c>
      <c r="C2493" s="3" t="s">
        <v>2419</v>
      </c>
      <c r="D2493" s="3" t="s">
        <v>8563</v>
      </c>
      <c r="E2493" s="3" t="s">
        <v>2420</v>
      </c>
      <c r="F2493" s="3" t="s">
        <v>8750</v>
      </c>
      <c r="G2493" s="3" t="s">
        <v>35</v>
      </c>
      <c r="H2493" s="3"/>
      <c r="I2493" s="3"/>
      <c r="J2493" s="3"/>
    </row>
    <row r="2494" spans="1:10" ht="51">
      <c r="A2494" s="3" t="s">
        <v>94</v>
      </c>
      <c r="B2494" s="3" t="s">
        <v>562</v>
      </c>
      <c r="C2494" s="3" t="s">
        <v>2446</v>
      </c>
      <c r="D2494" s="3" t="s">
        <v>8563</v>
      </c>
      <c r="E2494" s="3" t="s">
        <v>2447</v>
      </c>
      <c r="F2494" s="3" t="s">
        <v>8633</v>
      </c>
      <c r="G2494" s="3" t="s">
        <v>35</v>
      </c>
      <c r="H2494" s="3"/>
      <c r="I2494" s="3"/>
      <c r="J2494" s="3"/>
    </row>
    <row r="2495" spans="1:10" ht="102">
      <c r="A2495" s="3" t="s">
        <v>1137</v>
      </c>
      <c r="B2495" s="3" t="s">
        <v>2506</v>
      </c>
      <c r="C2495" s="3" t="s">
        <v>11598</v>
      </c>
      <c r="D2495" s="3" t="s">
        <v>8563</v>
      </c>
      <c r="E2495" s="3" t="s">
        <v>2508</v>
      </c>
      <c r="F2495" s="3" t="s">
        <v>8593</v>
      </c>
      <c r="G2495" s="3" t="s">
        <v>2507</v>
      </c>
      <c r="H2495" s="3"/>
      <c r="I2495" s="3"/>
      <c r="J2495" s="3"/>
    </row>
    <row r="2496" spans="1:10" ht="34">
      <c r="A2496" s="3" t="s">
        <v>598</v>
      </c>
      <c r="B2496" s="3" t="s">
        <v>2557</v>
      </c>
      <c r="C2496" s="3" t="s">
        <v>11602</v>
      </c>
      <c r="D2496" s="3" t="s">
        <v>8563</v>
      </c>
      <c r="E2496" s="3" t="s">
        <v>2556</v>
      </c>
      <c r="F2496" s="3" t="s">
        <v>8943</v>
      </c>
      <c r="G2496" s="3" t="s">
        <v>1157</v>
      </c>
      <c r="H2496" s="3"/>
      <c r="I2496" s="3"/>
      <c r="J2496" s="3"/>
    </row>
    <row r="2497" spans="1:10" ht="102">
      <c r="A2497" s="3" t="s">
        <v>2695</v>
      </c>
      <c r="B2497" s="3" t="s">
        <v>436</v>
      </c>
      <c r="C2497" s="3" t="s">
        <v>11618</v>
      </c>
      <c r="D2497" s="3" t="s">
        <v>8563</v>
      </c>
      <c r="E2497" s="3" t="s">
        <v>2696</v>
      </c>
      <c r="F2497" s="3" t="s">
        <v>8650</v>
      </c>
      <c r="G2497" s="3" t="s">
        <v>2697</v>
      </c>
      <c r="H2497" s="3"/>
      <c r="I2497" s="3"/>
      <c r="J2497" s="3"/>
    </row>
    <row r="2498" spans="1:10" ht="51">
      <c r="A2498" s="3" t="s">
        <v>2722</v>
      </c>
      <c r="B2498" s="3" t="s">
        <v>2724</v>
      </c>
      <c r="C2498" s="3" t="s">
        <v>2723</v>
      </c>
      <c r="D2498" s="3" t="s">
        <v>8563</v>
      </c>
      <c r="E2498" s="3" t="s">
        <v>96</v>
      </c>
      <c r="F2498" s="3" t="s">
        <v>8593</v>
      </c>
      <c r="G2498" s="3" t="s">
        <v>35</v>
      </c>
      <c r="H2498" s="3"/>
      <c r="I2498" s="3"/>
      <c r="J2498" s="3"/>
    </row>
    <row r="2499" spans="1:10" ht="17">
      <c r="A2499" s="3" t="s">
        <v>170</v>
      </c>
      <c r="B2499" s="3" t="s">
        <v>409</v>
      </c>
      <c r="C2499" s="3" t="s">
        <v>2760</v>
      </c>
      <c r="D2499" s="3" t="s">
        <v>8563</v>
      </c>
      <c r="E2499" s="3" t="s">
        <v>96</v>
      </c>
      <c r="F2499" s="3" t="s">
        <v>8664</v>
      </c>
      <c r="G2499" s="3" t="s">
        <v>35</v>
      </c>
      <c r="H2499" s="3"/>
      <c r="I2499" s="3"/>
      <c r="J2499" s="3"/>
    </row>
    <row r="2500" spans="1:10" ht="51">
      <c r="A2500" s="3" t="s">
        <v>1920</v>
      </c>
      <c r="B2500" s="3" t="s">
        <v>2788</v>
      </c>
      <c r="C2500" s="3" t="s">
        <v>2787</v>
      </c>
      <c r="D2500" s="3" t="s">
        <v>8563</v>
      </c>
      <c r="E2500" s="3" t="s">
        <v>96</v>
      </c>
      <c r="F2500" s="3" t="s">
        <v>8593</v>
      </c>
      <c r="G2500" s="3" t="s">
        <v>35</v>
      </c>
      <c r="H2500" s="3"/>
      <c r="I2500" s="3"/>
      <c r="J2500" s="3"/>
    </row>
    <row r="2501" spans="1:10" ht="17">
      <c r="A2501" s="3" t="s">
        <v>2826</v>
      </c>
      <c r="B2501" s="3" t="s">
        <v>2829</v>
      </c>
      <c r="C2501" s="3" t="s">
        <v>2827</v>
      </c>
      <c r="D2501" s="3" t="s">
        <v>8563</v>
      </c>
      <c r="E2501" s="3" t="s">
        <v>2828</v>
      </c>
      <c r="F2501" s="3" t="s">
        <v>8650</v>
      </c>
      <c r="G2501" s="3" t="s">
        <v>35</v>
      </c>
      <c r="H2501" s="3"/>
      <c r="I2501" s="3"/>
      <c r="J2501" s="3"/>
    </row>
    <row r="2502" spans="1:10" ht="34">
      <c r="A2502" s="3" t="s">
        <v>2831</v>
      </c>
      <c r="B2502" s="3" t="s">
        <v>2833</v>
      </c>
      <c r="C2502" s="3" t="s">
        <v>2832</v>
      </c>
      <c r="D2502" s="3" t="s">
        <v>8563</v>
      </c>
      <c r="E2502" s="3" t="s">
        <v>2834</v>
      </c>
      <c r="F2502" s="3" t="s">
        <v>8650</v>
      </c>
      <c r="G2502" s="3" t="s">
        <v>35</v>
      </c>
      <c r="H2502" s="3"/>
      <c r="I2502" s="3"/>
      <c r="J2502" s="3"/>
    </row>
    <row r="2503" spans="1:10" ht="51">
      <c r="A2503" s="3" t="s">
        <v>2861</v>
      </c>
      <c r="B2503" s="3" t="s">
        <v>562</v>
      </c>
      <c r="C2503" s="3" t="s">
        <v>11636</v>
      </c>
      <c r="D2503" s="3" t="s">
        <v>8563</v>
      </c>
      <c r="E2503" s="3" t="s">
        <v>2862</v>
      </c>
      <c r="F2503" s="3" t="s">
        <v>8633</v>
      </c>
      <c r="G2503" s="3" t="s">
        <v>2863</v>
      </c>
      <c r="H2503" s="3"/>
      <c r="I2503" s="3"/>
      <c r="J2503" s="3"/>
    </row>
    <row r="2504" spans="1:10" ht="34">
      <c r="A2504" s="3" t="s">
        <v>476</v>
      </c>
      <c r="B2504" s="3" t="s">
        <v>3004</v>
      </c>
      <c r="C2504" s="3" t="s">
        <v>3003</v>
      </c>
      <c r="D2504" s="3" t="s">
        <v>8563</v>
      </c>
      <c r="E2504" s="3" t="s">
        <v>699</v>
      </c>
      <c r="F2504" s="3" t="s">
        <v>8633</v>
      </c>
      <c r="G2504" s="3" t="s">
        <v>35</v>
      </c>
      <c r="H2504" s="3"/>
      <c r="I2504" s="3"/>
      <c r="J2504" s="3"/>
    </row>
    <row r="2505" spans="1:10" ht="51">
      <c r="A2505" s="3" t="s">
        <v>1223</v>
      </c>
      <c r="B2505" s="3" t="s">
        <v>3010</v>
      </c>
      <c r="C2505" s="3" t="s">
        <v>3009</v>
      </c>
      <c r="D2505" s="3" t="s">
        <v>8563</v>
      </c>
      <c r="E2505" s="3" t="s">
        <v>96</v>
      </c>
      <c r="F2505" s="3" t="s">
        <v>8664</v>
      </c>
      <c r="G2505" s="3" t="s">
        <v>35</v>
      </c>
      <c r="H2505" s="3"/>
      <c r="I2505" s="3"/>
      <c r="J2505" s="3"/>
    </row>
    <row r="2506" spans="1:10" ht="51">
      <c r="A2506" s="3" t="s">
        <v>2582</v>
      </c>
      <c r="B2506" s="3" t="s">
        <v>11658</v>
      </c>
      <c r="C2506" s="3" t="s">
        <v>3032</v>
      </c>
      <c r="D2506" s="3" t="s">
        <v>8563</v>
      </c>
      <c r="E2506" s="3" t="s">
        <v>699</v>
      </c>
      <c r="F2506" s="3" t="s">
        <v>8633</v>
      </c>
      <c r="G2506" s="3" t="s">
        <v>35</v>
      </c>
      <c r="H2506" s="3"/>
      <c r="I2506" s="3"/>
      <c r="J2506" s="3"/>
    </row>
    <row r="2507" spans="1:10" ht="51">
      <c r="A2507" s="3" t="s">
        <v>2582</v>
      </c>
      <c r="B2507" s="3" t="s">
        <v>11658</v>
      </c>
      <c r="C2507" s="3" t="s">
        <v>3032</v>
      </c>
      <c r="D2507" s="3" t="s">
        <v>8563</v>
      </c>
      <c r="E2507" s="3" t="s">
        <v>3035</v>
      </c>
      <c r="F2507" s="3" t="s">
        <v>8650</v>
      </c>
      <c r="G2507" s="3" t="s">
        <v>35</v>
      </c>
      <c r="H2507" s="3"/>
      <c r="I2507" s="3"/>
      <c r="J2507" s="3"/>
    </row>
    <row r="2508" spans="1:10" ht="34">
      <c r="A2508" s="3" t="s">
        <v>722</v>
      </c>
      <c r="B2508" s="3" t="s">
        <v>3079</v>
      </c>
      <c r="C2508" s="3" t="s">
        <v>3078</v>
      </c>
      <c r="D2508" s="3" t="s">
        <v>8563</v>
      </c>
      <c r="E2508" s="3" t="s">
        <v>96</v>
      </c>
      <c r="F2508" s="3" t="s">
        <v>8593</v>
      </c>
      <c r="G2508" s="3" t="s">
        <v>35</v>
      </c>
      <c r="H2508" s="3"/>
      <c r="I2508" s="3"/>
      <c r="J2508" s="3"/>
    </row>
    <row r="2509" spans="1:10" ht="51">
      <c r="A2509" s="3" t="s">
        <v>380</v>
      </c>
      <c r="B2509" s="3" t="s">
        <v>3096</v>
      </c>
      <c r="C2509" s="3" t="s">
        <v>3094</v>
      </c>
      <c r="D2509" s="3" t="s">
        <v>8563</v>
      </c>
      <c r="E2509" s="3" t="s">
        <v>1945</v>
      </c>
      <c r="F2509" s="3" t="s">
        <v>8650</v>
      </c>
      <c r="G2509" s="3" t="s">
        <v>35</v>
      </c>
      <c r="H2509" s="3"/>
      <c r="I2509" s="3"/>
      <c r="J2509" s="3"/>
    </row>
    <row r="2510" spans="1:10" ht="17">
      <c r="A2510" s="3" t="s">
        <v>2493</v>
      </c>
      <c r="B2510" s="3" t="s">
        <v>1536</v>
      </c>
      <c r="C2510" s="3" t="s">
        <v>3097</v>
      </c>
      <c r="D2510" s="3" t="s">
        <v>8563</v>
      </c>
      <c r="E2510" s="3" t="s">
        <v>96</v>
      </c>
      <c r="F2510" s="3" t="s">
        <v>8593</v>
      </c>
      <c r="G2510" s="3" t="s">
        <v>35</v>
      </c>
      <c r="H2510" s="3"/>
      <c r="I2510" s="3"/>
      <c r="J2510" s="3"/>
    </row>
    <row r="2511" spans="1:10" ht="85">
      <c r="A2511" s="3" t="s">
        <v>1474</v>
      </c>
      <c r="B2511" s="3" t="s">
        <v>97</v>
      </c>
      <c r="C2511" s="3" t="s">
        <v>3117</v>
      </c>
      <c r="D2511" s="3" t="s">
        <v>8563</v>
      </c>
      <c r="E2511" s="3" t="s">
        <v>3118</v>
      </c>
      <c r="F2511" s="3" t="s">
        <v>8593</v>
      </c>
      <c r="G2511" s="3" t="s">
        <v>35</v>
      </c>
      <c r="H2511" s="3"/>
      <c r="I2511" s="3"/>
      <c r="J2511" s="3"/>
    </row>
    <row r="2512" spans="1:10" ht="34">
      <c r="A2512" s="3" t="s">
        <v>818</v>
      </c>
      <c r="B2512" s="3" t="s">
        <v>3159</v>
      </c>
      <c r="C2512" s="3" t="s">
        <v>3157</v>
      </c>
      <c r="D2512" s="3" t="s">
        <v>8563</v>
      </c>
      <c r="E2512" s="3" t="s">
        <v>3160</v>
      </c>
      <c r="F2512" s="3" t="s">
        <v>8750</v>
      </c>
      <c r="G2512" s="3" t="s">
        <v>35</v>
      </c>
      <c r="H2512" s="3"/>
      <c r="I2512" s="3"/>
      <c r="J2512" s="3"/>
    </row>
    <row r="2513" spans="1:10" ht="51">
      <c r="A2513" s="3" t="s">
        <v>996</v>
      </c>
      <c r="B2513" s="3" t="s">
        <v>3195</v>
      </c>
      <c r="C2513" s="3" t="s">
        <v>3193</v>
      </c>
      <c r="D2513" s="3" t="s">
        <v>8563</v>
      </c>
      <c r="E2513" s="3" t="s">
        <v>96</v>
      </c>
      <c r="F2513" s="3" t="s">
        <v>8664</v>
      </c>
      <c r="G2513" s="3" t="s">
        <v>35</v>
      </c>
      <c r="H2513" s="3"/>
      <c r="I2513" s="3"/>
      <c r="J2513" s="3"/>
    </row>
    <row r="2514" spans="1:10" ht="51">
      <c r="A2514" s="3" t="s">
        <v>2058</v>
      </c>
      <c r="B2514" s="3" t="s">
        <v>3204</v>
      </c>
      <c r="C2514" s="3" t="s">
        <v>3203</v>
      </c>
      <c r="D2514" s="3" t="s">
        <v>8563</v>
      </c>
      <c r="E2514" s="3" t="s">
        <v>96</v>
      </c>
      <c r="F2514" s="3" t="s">
        <v>8593</v>
      </c>
      <c r="G2514" s="3" t="s">
        <v>35</v>
      </c>
      <c r="H2514" s="3"/>
      <c r="I2514" s="3"/>
      <c r="J2514" s="3"/>
    </row>
    <row r="2515" spans="1:10" ht="68">
      <c r="A2515" s="3" t="s">
        <v>40</v>
      </c>
      <c r="B2515" s="3" t="s">
        <v>562</v>
      </c>
      <c r="C2515" s="3" t="s">
        <v>11674</v>
      </c>
      <c r="D2515" s="3" t="s">
        <v>8563</v>
      </c>
      <c r="E2515" s="3" t="s">
        <v>3213</v>
      </c>
      <c r="F2515" s="3" t="s">
        <v>8633</v>
      </c>
      <c r="G2515" s="3" t="s">
        <v>3214</v>
      </c>
      <c r="H2515" s="3"/>
      <c r="I2515" s="3"/>
      <c r="J2515" s="3"/>
    </row>
    <row r="2516" spans="1:10" ht="34">
      <c r="A2516" s="3" t="s">
        <v>3219</v>
      </c>
      <c r="B2516" s="3" t="s">
        <v>409</v>
      </c>
      <c r="C2516" s="3" t="s">
        <v>3220</v>
      </c>
      <c r="D2516" s="3" t="s">
        <v>8563</v>
      </c>
      <c r="E2516" s="3" t="s">
        <v>96</v>
      </c>
      <c r="F2516" s="3" t="s">
        <v>8664</v>
      </c>
      <c r="G2516" s="3" t="s">
        <v>35</v>
      </c>
      <c r="H2516" s="3"/>
      <c r="I2516" s="3"/>
      <c r="J2516" s="3"/>
    </row>
    <row r="2517" spans="1:10" ht="34">
      <c r="A2517" s="3" t="s">
        <v>380</v>
      </c>
      <c r="B2517" s="3" t="s">
        <v>1047</v>
      </c>
      <c r="C2517" s="3" t="s">
        <v>3231</v>
      </c>
      <c r="D2517" s="3" t="s">
        <v>8563</v>
      </c>
      <c r="E2517" s="3" t="s">
        <v>3232</v>
      </c>
      <c r="F2517" s="3" t="s">
        <v>8658</v>
      </c>
      <c r="G2517" s="3" t="s">
        <v>35</v>
      </c>
      <c r="H2517" s="3"/>
      <c r="I2517" s="3"/>
      <c r="J2517" s="3"/>
    </row>
    <row r="2518" spans="1:10" ht="34">
      <c r="A2518" s="3" t="s">
        <v>3286</v>
      </c>
      <c r="B2518" s="3" t="s">
        <v>436</v>
      </c>
      <c r="C2518" s="3" t="s">
        <v>3287</v>
      </c>
      <c r="D2518" s="3" t="s">
        <v>8563</v>
      </c>
      <c r="E2518" s="3" t="s">
        <v>3288</v>
      </c>
      <c r="F2518" s="3" t="s">
        <v>8650</v>
      </c>
      <c r="G2518" s="3" t="s">
        <v>35</v>
      </c>
      <c r="H2518" s="3"/>
      <c r="I2518" s="3"/>
      <c r="J2518" s="3"/>
    </row>
    <row r="2519" spans="1:10" ht="17">
      <c r="A2519" s="3" t="s">
        <v>992</v>
      </c>
      <c r="B2519" s="3" t="s">
        <v>3309</v>
      </c>
      <c r="C2519" s="3" t="s">
        <v>3308</v>
      </c>
      <c r="D2519" s="3" t="s">
        <v>8563</v>
      </c>
      <c r="E2519" s="3" t="s">
        <v>96</v>
      </c>
      <c r="F2519" s="3" t="s">
        <v>8593</v>
      </c>
      <c r="G2519" s="3" t="s">
        <v>35</v>
      </c>
      <c r="H2519" s="3"/>
      <c r="I2519" s="3"/>
      <c r="J2519" s="3"/>
    </row>
    <row r="2520" spans="1:10" ht="17">
      <c r="A2520" s="3" t="s">
        <v>1683</v>
      </c>
      <c r="B2520" s="3" t="s">
        <v>97</v>
      </c>
      <c r="C2520" s="3" t="s">
        <v>3363</v>
      </c>
      <c r="D2520" s="3" t="s">
        <v>8563</v>
      </c>
      <c r="E2520" s="3" t="s">
        <v>96</v>
      </c>
      <c r="F2520" s="3" t="s">
        <v>8593</v>
      </c>
      <c r="G2520" s="3" t="s">
        <v>35</v>
      </c>
      <c r="H2520" s="3"/>
      <c r="I2520" s="3"/>
      <c r="J2520" s="3"/>
    </row>
    <row r="2521" spans="1:10" ht="34">
      <c r="A2521" s="3" t="s">
        <v>3393</v>
      </c>
      <c r="B2521" s="3" t="s">
        <v>409</v>
      </c>
      <c r="C2521" s="3" t="s">
        <v>3394</v>
      </c>
      <c r="D2521" s="3" t="s">
        <v>8563</v>
      </c>
      <c r="E2521" s="3" t="s">
        <v>3395</v>
      </c>
      <c r="F2521" s="3" t="s">
        <v>8664</v>
      </c>
      <c r="G2521" s="3" t="s">
        <v>35</v>
      </c>
      <c r="H2521" s="3"/>
      <c r="I2521" s="3"/>
      <c r="J2521" s="3"/>
    </row>
    <row r="2522" spans="1:10" ht="34">
      <c r="A2522" s="3" t="s">
        <v>550</v>
      </c>
      <c r="B2522" s="3" t="s">
        <v>436</v>
      </c>
      <c r="C2522" s="3" t="s">
        <v>11699</v>
      </c>
      <c r="D2522" s="3" t="s">
        <v>8563</v>
      </c>
      <c r="E2522" s="3" t="s">
        <v>3434</v>
      </c>
      <c r="F2522" s="3" t="s">
        <v>8650</v>
      </c>
      <c r="G2522" s="3" t="s">
        <v>263</v>
      </c>
      <c r="H2522" s="3"/>
      <c r="I2522" s="3"/>
      <c r="J2522" s="3"/>
    </row>
    <row r="2523" spans="1:10" ht="51">
      <c r="A2523" s="3" t="s">
        <v>3446</v>
      </c>
      <c r="B2523" s="3" t="s">
        <v>3448</v>
      </c>
      <c r="C2523" s="3" t="s">
        <v>3447</v>
      </c>
      <c r="D2523" s="3" t="s">
        <v>8563</v>
      </c>
      <c r="E2523" s="3" t="s">
        <v>699</v>
      </c>
      <c r="F2523" s="3" t="s">
        <v>8633</v>
      </c>
      <c r="G2523" s="3" t="s">
        <v>35</v>
      </c>
      <c r="H2523" s="3"/>
      <c r="I2523" s="3"/>
      <c r="J2523" s="3"/>
    </row>
    <row r="2524" spans="1:10" ht="68">
      <c r="A2524" s="3" t="s">
        <v>3484</v>
      </c>
      <c r="B2524" s="3" t="s">
        <v>3487</v>
      </c>
      <c r="C2524" s="3" t="s">
        <v>3485</v>
      </c>
      <c r="D2524" s="3" t="s">
        <v>8563</v>
      </c>
      <c r="E2524" s="3" t="s">
        <v>3486</v>
      </c>
      <c r="F2524" s="3" t="s">
        <v>8625</v>
      </c>
      <c r="G2524" s="3" t="s">
        <v>35</v>
      </c>
      <c r="H2524" s="3"/>
      <c r="I2524" s="3"/>
      <c r="J2524" s="3"/>
    </row>
    <row r="2525" spans="1:10" ht="34">
      <c r="A2525" s="3" t="s">
        <v>3484</v>
      </c>
      <c r="B2525" s="3" t="s">
        <v>3487</v>
      </c>
      <c r="C2525" s="3" t="s">
        <v>3485</v>
      </c>
      <c r="D2525" s="3" t="s">
        <v>8563</v>
      </c>
      <c r="E2525" s="3" t="s">
        <v>96</v>
      </c>
      <c r="F2525" s="3" t="s">
        <v>8664</v>
      </c>
      <c r="G2525" s="3" t="s">
        <v>35</v>
      </c>
      <c r="H2525" s="3"/>
      <c r="I2525" s="3"/>
      <c r="J2525" s="3"/>
    </row>
    <row r="2526" spans="1:10" ht="102">
      <c r="A2526" s="3" t="s">
        <v>3560</v>
      </c>
      <c r="B2526" s="3" t="s">
        <v>3562</v>
      </c>
      <c r="C2526" s="3" t="s">
        <v>3561</v>
      </c>
      <c r="D2526" s="3" t="s">
        <v>8563</v>
      </c>
      <c r="E2526" s="3" t="s">
        <v>96</v>
      </c>
      <c r="F2526" s="3" t="s">
        <v>9053</v>
      </c>
      <c r="G2526" s="3" t="s">
        <v>35</v>
      </c>
      <c r="H2526" s="3"/>
      <c r="I2526" s="3"/>
      <c r="J2526" s="3"/>
    </row>
    <row r="2527" spans="1:10" ht="51">
      <c r="A2527" s="3" t="s">
        <v>3129</v>
      </c>
      <c r="B2527" s="3" t="s">
        <v>3571</v>
      </c>
      <c r="C2527" s="3" t="s">
        <v>3569</v>
      </c>
      <c r="D2527" s="3" t="s">
        <v>8563</v>
      </c>
      <c r="E2527" s="3" t="s">
        <v>96</v>
      </c>
      <c r="F2527" s="3" t="s">
        <v>8593</v>
      </c>
      <c r="G2527" s="3" t="s">
        <v>35</v>
      </c>
      <c r="H2527" s="3"/>
      <c r="I2527" s="3"/>
      <c r="J2527" s="3"/>
    </row>
    <row r="2528" spans="1:10" ht="34">
      <c r="A2528" s="3" t="s">
        <v>3584</v>
      </c>
      <c r="B2528" s="3" t="s">
        <v>436</v>
      </c>
      <c r="C2528" s="3" t="s">
        <v>11717</v>
      </c>
      <c r="D2528" s="3" t="s">
        <v>8563</v>
      </c>
      <c r="E2528" s="3" t="s">
        <v>3585</v>
      </c>
      <c r="F2528" s="3" t="s">
        <v>8650</v>
      </c>
      <c r="G2528" s="3" t="s">
        <v>3586</v>
      </c>
      <c r="H2528" s="3"/>
      <c r="I2528" s="3"/>
      <c r="J2528" s="3"/>
    </row>
    <row r="2529" spans="1:10" ht="51">
      <c r="A2529" s="3" t="s">
        <v>598</v>
      </c>
      <c r="B2529" s="3" t="s">
        <v>3602</v>
      </c>
      <c r="C2529" s="3" t="s">
        <v>3600</v>
      </c>
      <c r="D2529" s="3" t="s">
        <v>8563</v>
      </c>
      <c r="E2529" s="3" t="s">
        <v>3601</v>
      </c>
      <c r="F2529" s="3" t="s">
        <v>8650</v>
      </c>
      <c r="G2529" s="3" t="s">
        <v>35</v>
      </c>
      <c r="H2529" s="3"/>
      <c r="I2529" s="3"/>
      <c r="J2529" s="3"/>
    </row>
    <row r="2530" spans="1:10" ht="51">
      <c r="A2530" s="3" t="s">
        <v>598</v>
      </c>
      <c r="B2530" s="3" t="s">
        <v>3602</v>
      </c>
      <c r="C2530" s="3" t="s">
        <v>3600</v>
      </c>
      <c r="D2530" s="3" t="s">
        <v>8563</v>
      </c>
      <c r="E2530" s="3" t="s">
        <v>96</v>
      </c>
      <c r="F2530" s="3" t="s">
        <v>8664</v>
      </c>
      <c r="G2530" s="3" t="s">
        <v>35</v>
      </c>
      <c r="H2530" s="3"/>
      <c r="I2530" s="3"/>
      <c r="J2530" s="3"/>
    </row>
    <row r="2531" spans="1:10" ht="68">
      <c r="A2531" s="3" t="s">
        <v>1225</v>
      </c>
      <c r="B2531" s="3" t="s">
        <v>2557</v>
      </c>
      <c r="C2531" s="3" t="s">
        <v>11724</v>
      </c>
      <c r="D2531" s="3" t="s">
        <v>8563</v>
      </c>
      <c r="E2531" s="3" t="s">
        <v>3675</v>
      </c>
      <c r="F2531" s="3" t="s">
        <v>8943</v>
      </c>
      <c r="G2531" s="3" t="s">
        <v>3676</v>
      </c>
      <c r="H2531" s="3"/>
      <c r="I2531" s="3"/>
      <c r="J2531" s="3"/>
    </row>
    <row r="2532" spans="1:10" ht="51">
      <c r="A2532" s="3" t="s">
        <v>1920</v>
      </c>
      <c r="B2532" s="3" t="s">
        <v>3838</v>
      </c>
      <c r="C2532" s="3" t="s">
        <v>3836</v>
      </c>
      <c r="D2532" s="3" t="s">
        <v>8563</v>
      </c>
      <c r="E2532" s="3" t="s">
        <v>96</v>
      </c>
      <c r="F2532" s="3" t="s">
        <v>8593</v>
      </c>
      <c r="G2532" s="3" t="s">
        <v>35</v>
      </c>
      <c r="H2532" s="3"/>
      <c r="I2532" s="3"/>
      <c r="J2532" s="3"/>
    </row>
    <row r="2533" spans="1:10" ht="68">
      <c r="A2533" s="3" t="s">
        <v>2582</v>
      </c>
      <c r="B2533" s="3" t="s">
        <v>3843</v>
      </c>
      <c r="C2533" s="3" t="s">
        <v>11745</v>
      </c>
      <c r="D2533" s="3" t="s">
        <v>8563</v>
      </c>
      <c r="E2533" s="3" t="s">
        <v>3844</v>
      </c>
      <c r="F2533" s="3" t="s">
        <v>8650</v>
      </c>
      <c r="G2533" s="3" t="s">
        <v>5545</v>
      </c>
      <c r="H2533" s="3"/>
      <c r="I2533" s="3"/>
      <c r="J2533" s="3"/>
    </row>
    <row r="2534" spans="1:10" ht="51">
      <c r="A2534" s="3" t="s">
        <v>598</v>
      </c>
      <c r="B2534" s="3" t="s">
        <v>3876</v>
      </c>
      <c r="C2534" s="3" t="s">
        <v>3874</v>
      </c>
      <c r="D2534" s="3" t="s">
        <v>8563</v>
      </c>
      <c r="E2534" s="3" t="s">
        <v>3875</v>
      </c>
      <c r="F2534" s="3" t="s">
        <v>9088</v>
      </c>
      <c r="G2534" s="3" t="s">
        <v>35</v>
      </c>
      <c r="H2534" s="3"/>
      <c r="I2534" s="3"/>
      <c r="J2534" s="3"/>
    </row>
    <row r="2535" spans="1:10" ht="51">
      <c r="A2535" s="3" t="s">
        <v>3105</v>
      </c>
      <c r="B2535" s="3" t="s">
        <v>3897</v>
      </c>
      <c r="C2535" s="3" t="s">
        <v>3895</v>
      </c>
      <c r="D2535" s="3" t="s">
        <v>8563</v>
      </c>
      <c r="E2535" s="3" t="s">
        <v>96</v>
      </c>
      <c r="F2535" s="3" t="s">
        <v>8593</v>
      </c>
      <c r="G2535" s="3" t="s">
        <v>35</v>
      </c>
      <c r="H2535" s="3"/>
      <c r="I2535" s="3"/>
      <c r="J2535" s="3"/>
    </row>
    <row r="2536" spans="1:10" ht="51">
      <c r="A2536" s="3" t="s">
        <v>1384</v>
      </c>
      <c r="B2536" s="3" t="s">
        <v>1047</v>
      </c>
      <c r="C2536" s="3" t="s">
        <v>11754</v>
      </c>
      <c r="D2536" s="3" t="s">
        <v>8563</v>
      </c>
      <c r="E2536" s="3" t="s">
        <v>3903</v>
      </c>
      <c r="F2536" s="3" t="s">
        <v>8658</v>
      </c>
      <c r="G2536" s="3" t="s">
        <v>420</v>
      </c>
      <c r="H2536" s="3"/>
      <c r="I2536" s="3"/>
      <c r="J2536" s="3"/>
    </row>
    <row r="2537" spans="1:10" ht="34">
      <c r="A2537" s="3" t="s">
        <v>1694</v>
      </c>
      <c r="B2537" s="3" t="s">
        <v>3952</v>
      </c>
      <c r="C2537" s="3" t="s">
        <v>3950</v>
      </c>
      <c r="D2537" s="3" t="s">
        <v>8563</v>
      </c>
      <c r="E2537" s="3" t="s">
        <v>3953</v>
      </c>
      <c r="F2537" s="3" t="s">
        <v>8633</v>
      </c>
      <c r="G2537" s="3" t="s">
        <v>35</v>
      </c>
      <c r="H2537" s="3"/>
      <c r="I2537" s="3"/>
      <c r="J2537" s="3"/>
    </row>
    <row r="2538" spans="1:10" ht="17">
      <c r="A2538" s="3" t="s">
        <v>170</v>
      </c>
      <c r="B2538" s="3" t="s">
        <v>436</v>
      </c>
      <c r="C2538" s="3" t="s">
        <v>3974</v>
      </c>
      <c r="D2538" s="3" t="s">
        <v>8563</v>
      </c>
      <c r="E2538" s="3" t="s">
        <v>3975</v>
      </c>
      <c r="F2538" s="3" t="s">
        <v>8650</v>
      </c>
      <c r="G2538" s="3" t="s">
        <v>35</v>
      </c>
      <c r="H2538" s="3"/>
      <c r="I2538" s="3"/>
      <c r="J2538" s="3"/>
    </row>
    <row r="2539" spans="1:10" ht="34">
      <c r="A2539" s="3" t="s">
        <v>3584</v>
      </c>
      <c r="B2539" s="3" t="s">
        <v>97</v>
      </c>
      <c r="C2539" s="3" t="s">
        <v>3994</v>
      </c>
      <c r="D2539" s="3" t="s">
        <v>8563</v>
      </c>
      <c r="E2539" s="3" t="s">
        <v>96</v>
      </c>
      <c r="F2539" s="3" t="s">
        <v>8593</v>
      </c>
      <c r="G2539" s="3" t="s">
        <v>35</v>
      </c>
      <c r="H2539" s="3"/>
      <c r="I2539" s="3"/>
      <c r="J2539" s="3"/>
    </row>
    <row r="2540" spans="1:10" ht="17">
      <c r="A2540" s="3" t="s">
        <v>949</v>
      </c>
      <c r="B2540" s="3" t="s">
        <v>97</v>
      </c>
      <c r="C2540" s="3" t="s">
        <v>4016</v>
      </c>
      <c r="D2540" s="3" t="s">
        <v>8563</v>
      </c>
      <c r="E2540" s="3" t="s">
        <v>96</v>
      </c>
      <c r="F2540" s="3" t="s">
        <v>8593</v>
      </c>
      <c r="G2540" s="3" t="s">
        <v>35</v>
      </c>
      <c r="H2540" s="3"/>
      <c r="I2540" s="3"/>
      <c r="J2540" s="3"/>
    </row>
    <row r="2541" spans="1:10" ht="102">
      <c r="A2541" s="3" t="s">
        <v>1225</v>
      </c>
      <c r="B2541" s="3" t="s">
        <v>4040</v>
      </c>
      <c r="C2541" s="3" t="s">
        <v>11770</v>
      </c>
      <c r="D2541" s="3" t="s">
        <v>8563</v>
      </c>
      <c r="E2541" s="3" t="s">
        <v>4039</v>
      </c>
      <c r="F2541" s="3" t="s">
        <v>9106</v>
      </c>
      <c r="G2541" s="3" t="s">
        <v>4041</v>
      </c>
      <c r="H2541" s="3"/>
      <c r="I2541" s="3"/>
      <c r="J2541" s="3"/>
    </row>
    <row r="2542" spans="1:10" ht="34">
      <c r="A2542" s="3" t="s">
        <v>878</v>
      </c>
      <c r="B2542" s="3" t="s">
        <v>4043</v>
      </c>
      <c r="C2542" s="3" t="s">
        <v>4042</v>
      </c>
      <c r="D2542" s="3" t="s">
        <v>8563</v>
      </c>
      <c r="E2542" s="3" t="s">
        <v>4044</v>
      </c>
      <c r="F2542" s="3" t="s">
        <v>8593</v>
      </c>
      <c r="G2542" s="3" t="s">
        <v>35</v>
      </c>
      <c r="H2542" s="3"/>
      <c r="I2542" s="3"/>
      <c r="J2542" s="3"/>
    </row>
    <row r="2543" spans="1:10" ht="51">
      <c r="A2543" s="3" t="s">
        <v>2976</v>
      </c>
      <c r="B2543" s="3" t="s">
        <v>4046</v>
      </c>
      <c r="C2543" s="3" t="s">
        <v>4045</v>
      </c>
      <c r="D2543" s="3" t="s">
        <v>8563</v>
      </c>
      <c r="E2543" s="3" t="s">
        <v>96</v>
      </c>
      <c r="F2543" s="3" t="s">
        <v>8664</v>
      </c>
      <c r="G2543" s="3" t="s">
        <v>35</v>
      </c>
      <c r="H2543" s="3"/>
      <c r="I2543" s="3"/>
      <c r="J2543" s="3"/>
    </row>
    <row r="2544" spans="1:10" ht="68">
      <c r="A2544" s="3" t="s">
        <v>2373</v>
      </c>
      <c r="B2544" s="3" t="s">
        <v>4112</v>
      </c>
      <c r="C2544" s="3" t="s">
        <v>11777</v>
      </c>
      <c r="D2544" s="3" t="s">
        <v>8563</v>
      </c>
      <c r="E2544" s="3" t="s">
        <v>4111</v>
      </c>
      <c r="F2544" s="3" t="s">
        <v>8884</v>
      </c>
      <c r="G2544" s="3" t="s">
        <v>2357</v>
      </c>
      <c r="H2544" s="3"/>
      <c r="I2544" s="3"/>
      <c r="J2544" s="3"/>
    </row>
    <row r="2545" spans="1:10" ht="51">
      <c r="A2545" s="3" t="s">
        <v>3050</v>
      </c>
      <c r="B2545" s="3" t="s">
        <v>2075</v>
      </c>
      <c r="C2545" s="3" t="s">
        <v>4164</v>
      </c>
      <c r="D2545" s="3" t="s">
        <v>8563</v>
      </c>
      <c r="E2545" s="3" t="s">
        <v>4166</v>
      </c>
      <c r="F2545" s="3" t="s">
        <v>8650</v>
      </c>
      <c r="G2545" s="3" t="s">
        <v>35</v>
      </c>
      <c r="H2545" s="3"/>
      <c r="I2545" s="3"/>
      <c r="J2545" s="3"/>
    </row>
    <row r="2546" spans="1:10" ht="34">
      <c r="A2546" s="3" t="s">
        <v>1790</v>
      </c>
      <c r="B2546" s="3" t="s">
        <v>562</v>
      </c>
      <c r="C2546" s="3" t="s">
        <v>4188</v>
      </c>
      <c r="D2546" s="3" t="s">
        <v>8563</v>
      </c>
      <c r="E2546" s="3" t="s">
        <v>4189</v>
      </c>
      <c r="F2546" s="3" t="s">
        <v>8633</v>
      </c>
      <c r="G2546" s="3" t="s">
        <v>35</v>
      </c>
      <c r="H2546" s="3"/>
      <c r="I2546" s="3"/>
      <c r="J2546" s="3"/>
    </row>
    <row r="2547" spans="1:10" ht="34">
      <c r="A2547" s="3" t="s">
        <v>2141</v>
      </c>
      <c r="B2547" s="3" t="s">
        <v>97</v>
      </c>
      <c r="C2547" s="3" t="s">
        <v>4358</v>
      </c>
      <c r="D2547" s="3" t="s">
        <v>8563</v>
      </c>
      <c r="E2547" s="3" t="s">
        <v>96</v>
      </c>
      <c r="F2547" s="3" t="s">
        <v>8593</v>
      </c>
      <c r="G2547" s="3" t="s">
        <v>35</v>
      </c>
      <c r="H2547" s="3"/>
      <c r="I2547" s="3"/>
      <c r="J2547" s="3"/>
    </row>
    <row r="2548" spans="1:10" ht="51">
      <c r="A2548" s="3" t="s">
        <v>769</v>
      </c>
      <c r="B2548" s="3" t="s">
        <v>4362</v>
      </c>
      <c r="C2548" s="3" t="s">
        <v>4360</v>
      </c>
      <c r="D2548" s="3" t="s">
        <v>8563</v>
      </c>
      <c r="E2548" s="3" t="s">
        <v>4363</v>
      </c>
      <c r="F2548" s="3" t="s">
        <v>9137</v>
      </c>
      <c r="G2548" s="3" t="s">
        <v>35</v>
      </c>
      <c r="H2548" s="3"/>
      <c r="I2548" s="3"/>
      <c r="J2548" s="3"/>
    </row>
    <row r="2549" spans="1:10" ht="68">
      <c r="A2549" s="3" t="s">
        <v>40</v>
      </c>
      <c r="B2549" s="3" t="s">
        <v>4411</v>
      </c>
      <c r="C2549" s="3" t="s">
        <v>11812</v>
      </c>
      <c r="D2549" s="3" t="s">
        <v>8563</v>
      </c>
      <c r="E2549" s="3" t="s">
        <v>4410</v>
      </c>
      <c r="F2549" s="3" t="s">
        <v>9139</v>
      </c>
      <c r="G2549" s="3" t="s">
        <v>43</v>
      </c>
      <c r="H2549" s="3"/>
      <c r="I2549" s="3"/>
      <c r="J2549" s="3"/>
    </row>
    <row r="2550" spans="1:10" ht="51">
      <c r="A2550" s="3" t="s">
        <v>1683</v>
      </c>
      <c r="B2550" s="3" t="s">
        <v>4423</v>
      </c>
      <c r="C2550" s="3" t="s">
        <v>4422</v>
      </c>
      <c r="D2550" s="3" t="s">
        <v>8563</v>
      </c>
      <c r="E2550" s="3" t="s">
        <v>96</v>
      </c>
      <c r="F2550" s="3" t="s">
        <v>8593</v>
      </c>
      <c r="G2550" s="3" t="s">
        <v>35</v>
      </c>
      <c r="H2550" s="3"/>
      <c r="I2550" s="3"/>
      <c r="J2550" s="3"/>
    </row>
    <row r="2551" spans="1:10" ht="51">
      <c r="A2551" s="3" t="s">
        <v>1683</v>
      </c>
      <c r="B2551" s="3" t="s">
        <v>4423</v>
      </c>
      <c r="C2551" s="3" t="s">
        <v>4422</v>
      </c>
      <c r="D2551" s="3" t="s">
        <v>8563</v>
      </c>
      <c r="E2551" s="3" t="s">
        <v>96</v>
      </c>
      <c r="F2551" s="3" t="s">
        <v>8593</v>
      </c>
      <c r="G2551" s="3" t="s">
        <v>35</v>
      </c>
      <c r="H2551" s="3"/>
      <c r="I2551" s="3"/>
      <c r="J2551" s="3"/>
    </row>
    <row r="2552" spans="1:10" ht="34">
      <c r="A2552" s="3" t="s">
        <v>3529</v>
      </c>
      <c r="B2552" s="3" t="s">
        <v>4438</v>
      </c>
      <c r="C2552" s="3" t="s">
        <v>4436</v>
      </c>
      <c r="D2552" s="3" t="s">
        <v>8563</v>
      </c>
      <c r="E2552" s="3" t="s">
        <v>96</v>
      </c>
      <c r="F2552" s="3" t="s">
        <v>8593</v>
      </c>
      <c r="G2552" s="3" t="s">
        <v>35</v>
      </c>
      <c r="H2552" s="3"/>
      <c r="I2552" s="3"/>
      <c r="J2552" s="3"/>
    </row>
    <row r="2553" spans="1:10" ht="68">
      <c r="A2553" s="3" t="s">
        <v>4498</v>
      </c>
      <c r="B2553" s="3" t="s">
        <v>4500</v>
      </c>
      <c r="C2553" s="3" t="s">
        <v>4499</v>
      </c>
      <c r="D2553" s="3" t="s">
        <v>8563</v>
      </c>
      <c r="E2553" s="3" t="s">
        <v>4501</v>
      </c>
      <c r="F2553" s="3" t="s">
        <v>8824</v>
      </c>
      <c r="G2553" s="3" t="s">
        <v>35</v>
      </c>
      <c r="H2553" s="3"/>
      <c r="I2553" s="3"/>
      <c r="J2553" s="3"/>
    </row>
    <row r="2554" spans="1:10" ht="34">
      <c r="A2554" s="3" t="s">
        <v>1694</v>
      </c>
      <c r="B2554" s="3" t="s">
        <v>2075</v>
      </c>
      <c r="C2554" s="3" t="s">
        <v>4513</v>
      </c>
      <c r="D2554" s="3" t="s">
        <v>8563</v>
      </c>
      <c r="E2554" s="3" t="s">
        <v>4514</v>
      </c>
      <c r="F2554" s="3" t="s">
        <v>8650</v>
      </c>
      <c r="G2554" s="3" t="s">
        <v>35</v>
      </c>
      <c r="H2554" s="3"/>
      <c r="I2554" s="3"/>
      <c r="J2554" s="3"/>
    </row>
    <row r="2555" spans="1:10" ht="85">
      <c r="A2555" s="3" t="s">
        <v>3617</v>
      </c>
      <c r="B2555" s="3" t="s">
        <v>4516</v>
      </c>
      <c r="C2555" s="3" t="s">
        <v>11824</v>
      </c>
      <c r="D2555" s="3" t="s">
        <v>8563</v>
      </c>
      <c r="E2555" s="3" t="s">
        <v>4515</v>
      </c>
      <c r="F2555" s="3" t="s">
        <v>9146</v>
      </c>
      <c r="G2555" s="3" t="s">
        <v>4517</v>
      </c>
      <c r="H2555" s="3"/>
      <c r="I2555" s="3"/>
      <c r="J2555" s="3"/>
    </row>
    <row r="2556" spans="1:10" ht="51">
      <c r="A2556" s="3" t="s">
        <v>1248</v>
      </c>
      <c r="B2556" s="3" t="s">
        <v>562</v>
      </c>
      <c r="C2556" s="3" t="s">
        <v>4529</v>
      </c>
      <c r="D2556" s="3" t="s">
        <v>8563</v>
      </c>
      <c r="E2556" s="3" t="s">
        <v>4530</v>
      </c>
      <c r="F2556" s="3" t="s">
        <v>8633</v>
      </c>
      <c r="G2556" s="3" t="s">
        <v>35</v>
      </c>
      <c r="H2556" s="3"/>
      <c r="I2556" s="3"/>
      <c r="J2556" s="3"/>
    </row>
    <row r="2557" spans="1:10" ht="34">
      <c r="A2557" s="3" t="s">
        <v>380</v>
      </c>
      <c r="B2557" s="3" t="s">
        <v>562</v>
      </c>
      <c r="C2557" s="3" t="s">
        <v>4539</v>
      </c>
      <c r="D2557" s="3" t="s">
        <v>8563</v>
      </c>
      <c r="E2557" s="3" t="s">
        <v>4540</v>
      </c>
      <c r="F2557" s="3" t="s">
        <v>8633</v>
      </c>
      <c r="G2557" s="3" t="s">
        <v>35</v>
      </c>
      <c r="H2557" s="3"/>
      <c r="I2557" s="3"/>
      <c r="J2557" s="3"/>
    </row>
    <row r="2558" spans="1:10" ht="34">
      <c r="A2558" s="3" t="s">
        <v>700</v>
      </c>
      <c r="B2558" s="3" t="s">
        <v>4582</v>
      </c>
      <c r="C2558" s="3" t="s">
        <v>4580</v>
      </c>
      <c r="D2558" s="3" t="s">
        <v>8563</v>
      </c>
      <c r="E2558" s="3" t="s">
        <v>96</v>
      </c>
      <c r="F2558" s="3" t="s">
        <v>8664</v>
      </c>
      <c r="G2558" s="3" t="s">
        <v>35</v>
      </c>
      <c r="H2558" s="3"/>
      <c r="I2558" s="3"/>
      <c r="J2558" s="3"/>
    </row>
    <row r="2559" spans="1:10" ht="51">
      <c r="A2559" s="3" t="s">
        <v>1913</v>
      </c>
      <c r="B2559" s="3" t="s">
        <v>409</v>
      </c>
      <c r="C2559" s="3" t="s">
        <v>4588</v>
      </c>
      <c r="D2559" s="3" t="s">
        <v>8563</v>
      </c>
      <c r="E2559" s="3" t="s">
        <v>96</v>
      </c>
      <c r="F2559" s="3" t="s">
        <v>8664</v>
      </c>
      <c r="G2559" s="3" t="s">
        <v>35</v>
      </c>
      <c r="H2559" s="3"/>
      <c r="I2559" s="3"/>
      <c r="J2559" s="3"/>
    </row>
    <row r="2560" spans="1:10" ht="34">
      <c r="A2560" s="3" t="s">
        <v>4617</v>
      </c>
      <c r="B2560" s="3" t="s">
        <v>97</v>
      </c>
      <c r="C2560" s="3" t="s">
        <v>4618</v>
      </c>
      <c r="D2560" s="3" t="s">
        <v>8563</v>
      </c>
      <c r="E2560" s="3" t="s">
        <v>96</v>
      </c>
      <c r="F2560" s="3" t="s">
        <v>8593</v>
      </c>
      <c r="G2560" s="3" t="s">
        <v>35</v>
      </c>
      <c r="H2560" s="3"/>
      <c r="I2560" s="3"/>
      <c r="J2560" s="3"/>
    </row>
    <row r="2561" spans="1:10" ht="51">
      <c r="A2561" s="3" t="s">
        <v>1993</v>
      </c>
      <c r="B2561" s="3" t="s">
        <v>4672</v>
      </c>
      <c r="C2561" s="3" t="s">
        <v>4670</v>
      </c>
      <c r="D2561" s="3" t="s">
        <v>8563</v>
      </c>
      <c r="E2561" s="3" t="s">
        <v>96</v>
      </c>
      <c r="F2561" s="3" t="s">
        <v>8593</v>
      </c>
      <c r="G2561" s="3" t="s">
        <v>35</v>
      </c>
      <c r="H2561" s="3"/>
      <c r="I2561" s="3"/>
      <c r="J2561" s="3"/>
    </row>
    <row r="2562" spans="1:10" ht="51">
      <c r="A2562" s="3" t="s">
        <v>416</v>
      </c>
      <c r="B2562" s="3" t="s">
        <v>562</v>
      </c>
      <c r="C2562" s="3" t="s">
        <v>11844</v>
      </c>
      <c r="D2562" s="3" t="s">
        <v>8563</v>
      </c>
      <c r="E2562" s="3" t="s">
        <v>4684</v>
      </c>
      <c r="F2562" s="3" t="s">
        <v>8633</v>
      </c>
      <c r="G2562" s="3" t="s">
        <v>4685</v>
      </c>
      <c r="H2562" s="3"/>
      <c r="I2562" s="3"/>
      <c r="J2562" s="3"/>
    </row>
    <row r="2563" spans="1:10" ht="51">
      <c r="A2563" s="3" t="s">
        <v>468</v>
      </c>
      <c r="B2563" s="3" t="s">
        <v>4701</v>
      </c>
      <c r="C2563" s="3" t="s">
        <v>4699</v>
      </c>
      <c r="D2563" s="3" t="s">
        <v>8563</v>
      </c>
      <c r="E2563" s="3" t="s">
        <v>4700</v>
      </c>
      <c r="F2563" s="3" t="s">
        <v>8633</v>
      </c>
      <c r="G2563" s="3" t="s">
        <v>35</v>
      </c>
      <c r="H2563" s="3"/>
      <c r="I2563" s="3"/>
      <c r="J2563" s="3"/>
    </row>
    <row r="2564" spans="1:10" ht="51">
      <c r="A2564" s="3" t="s">
        <v>468</v>
      </c>
      <c r="B2564" s="3" t="s">
        <v>4701</v>
      </c>
      <c r="C2564" s="3" t="s">
        <v>4699</v>
      </c>
      <c r="D2564" s="3" t="s">
        <v>8563</v>
      </c>
      <c r="E2564" s="3" t="s">
        <v>4702</v>
      </c>
      <c r="F2564" s="3" t="s">
        <v>8658</v>
      </c>
      <c r="G2564" s="3" t="s">
        <v>35</v>
      </c>
      <c r="H2564" s="3"/>
      <c r="I2564" s="3"/>
      <c r="J2564" s="3"/>
    </row>
    <row r="2565" spans="1:10" ht="34">
      <c r="A2565" s="3" t="s">
        <v>1012</v>
      </c>
      <c r="B2565" s="3" t="s">
        <v>97</v>
      </c>
      <c r="C2565" s="3" t="s">
        <v>4729</v>
      </c>
      <c r="D2565" s="3" t="s">
        <v>8563</v>
      </c>
      <c r="E2565" s="3" t="s">
        <v>96</v>
      </c>
      <c r="F2565" s="3" t="s">
        <v>8593</v>
      </c>
      <c r="G2565" s="3" t="s">
        <v>35</v>
      </c>
      <c r="H2565" s="3"/>
      <c r="I2565" s="3"/>
      <c r="J2565" s="3"/>
    </row>
    <row r="2566" spans="1:10" ht="34">
      <c r="A2566" s="3" t="s">
        <v>4771</v>
      </c>
      <c r="B2566" s="3" t="s">
        <v>97</v>
      </c>
      <c r="C2566" s="3" t="s">
        <v>4772</v>
      </c>
      <c r="D2566" s="3" t="s">
        <v>8563</v>
      </c>
      <c r="E2566" s="3" t="s">
        <v>96</v>
      </c>
      <c r="F2566" s="3" t="s">
        <v>8593</v>
      </c>
      <c r="G2566" s="3" t="s">
        <v>35</v>
      </c>
      <c r="H2566" s="3"/>
      <c r="I2566" s="3"/>
      <c r="J2566" s="3"/>
    </row>
    <row r="2567" spans="1:10" ht="51">
      <c r="A2567" s="3" t="s">
        <v>1384</v>
      </c>
      <c r="B2567" s="3" t="s">
        <v>4804</v>
      </c>
      <c r="C2567" s="3" t="s">
        <v>4802</v>
      </c>
      <c r="D2567" s="3" t="s">
        <v>8563</v>
      </c>
      <c r="E2567" s="3" t="s">
        <v>4807</v>
      </c>
      <c r="F2567" s="3" t="s">
        <v>8650</v>
      </c>
      <c r="G2567" s="3" t="s">
        <v>35</v>
      </c>
      <c r="H2567" s="3"/>
      <c r="I2567" s="3"/>
      <c r="J2567" s="3"/>
    </row>
    <row r="2568" spans="1:10" ht="68">
      <c r="A2568" s="3" t="s">
        <v>3336</v>
      </c>
      <c r="B2568" s="3" t="s">
        <v>4043</v>
      </c>
      <c r="C2568" s="3" t="s">
        <v>4819</v>
      </c>
      <c r="D2568" s="3" t="s">
        <v>8563</v>
      </c>
      <c r="E2568" s="3" t="s">
        <v>4820</v>
      </c>
      <c r="F2568" s="3" t="s">
        <v>8593</v>
      </c>
      <c r="G2568" s="3" t="s">
        <v>35</v>
      </c>
      <c r="H2568" s="3"/>
      <c r="I2568" s="3"/>
      <c r="J2568" s="3"/>
    </row>
    <row r="2569" spans="1:10" ht="85">
      <c r="A2569" s="3" t="s">
        <v>4823</v>
      </c>
      <c r="B2569" s="3" t="s">
        <v>562</v>
      </c>
      <c r="C2569" s="3" t="s">
        <v>11860</v>
      </c>
      <c r="D2569" s="3" t="s">
        <v>8563</v>
      </c>
      <c r="E2569" s="3" t="s">
        <v>4824</v>
      </c>
      <c r="F2569" s="3" t="s">
        <v>8633</v>
      </c>
      <c r="G2569" s="3" t="s">
        <v>3642</v>
      </c>
      <c r="H2569" s="3"/>
      <c r="I2569" s="3"/>
      <c r="J2569" s="3"/>
    </row>
    <row r="2570" spans="1:10" ht="51">
      <c r="A2570" s="3" t="s">
        <v>1527</v>
      </c>
      <c r="B2570" s="3" t="s">
        <v>4834</v>
      </c>
      <c r="C2570" s="3" t="s">
        <v>11864</v>
      </c>
      <c r="D2570" s="3" t="s">
        <v>8563</v>
      </c>
      <c r="E2570" s="3" t="s">
        <v>4833</v>
      </c>
      <c r="F2570" s="3" t="s">
        <v>9178</v>
      </c>
      <c r="G2570" s="3" t="s">
        <v>420</v>
      </c>
      <c r="H2570" s="3"/>
      <c r="I2570" s="3"/>
      <c r="J2570" s="3"/>
    </row>
    <row r="2571" spans="1:10" ht="34">
      <c r="A2571" s="3" t="s">
        <v>2826</v>
      </c>
      <c r="B2571" s="3" t="s">
        <v>97</v>
      </c>
      <c r="C2571" s="3" t="s">
        <v>4901</v>
      </c>
      <c r="D2571" s="3" t="s">
        <v>8563</v>
      </c>
      <c r="E2571" s="3" t="s">
        <v>96</v>
      </c>
      <c r="F2571" s="3" t="s">
        <v>8593</v>
      </c>
      <c r="G2571" s="3" t="s">
        <v>35</v>
      </c>
      <c r="H2571" s="3"/>
      <c r="I2571" s="3"/>
      <c r="J2571" s="3"/>
    </row>
    <row r="2572" spans="1:10" ht="85">
      <c r="A2572" s="3" t="s">
        <v>4932</v>
      </c>
      <c r="B2572" s="3" t="s">
        <v>4968</v>
      </c>
      <c r="C2572" s="3" t="s">
        <v>11894</v>
      </c>
      <c r="D2572" s="3" t="s">
        <v>8563</v>
      </c>
      <c r="E2572" s="3" t="s">
        <v>4969</v>
      </c>
      <c r="F2572" s="3" t="s">
        <v>8633</v>
      </c>
      <c r="G2572" s="3" t="s">
        <v>9565</v>
      </c>
      <c r="H2572" s="3"/>
      <c r="I2572" s="3"/>
      <c r="J2572" s="3"/>
    </row>
    <row r="2573" spans="1:10" ht="17">
      <c r="A2573" s="3" t="s">
        <v>949</v>
      </c>
      <c r="B2573" s="3" t="s">
        <v>97</v>
      </c>
      <c r="C2573" s="3" t="s">
        <v>4977</v>
      </c>
      <c r="D2573" s="3" t="s">
        <v>8563</v>
      </c>
      <c r="E2573" s="3" t="s">
        <v>96</v>
      </c>
      <c r="F2573" s="3" t="s">
        <v>8593</v>
      </c>
      <c r="G2573" s="3" t="s">
        <v>35</v>
      </c>
      <c r="H2573" s="3"/>
      <c r="I2573" s="3"/>
      <c r="J2573" s="3"/>
    </row>
    <row r="2574" spans="1:10" ht="34">
      <c r="A2574" s="3" t="s">
        <v>5051</v>
      </c>
      <c r="B2574" s="3" t="s">
        <v>5054</v>
      </c>
      <c r="C2574" s="3" t="s">
        <v>5052</v>
      </c>
      <c r="D2574" s="3" t="s">
        <v>8563</v>
      </c>
      <c r="E2574" s="3" t="s">
        <v>96</v>
      </c>
      <c r="F2574" s="3" t="s">
        <v>8664</v>
      </c>
      <c r="G2574" s="3" t="s">
        <v>35</v>
      </c>
      <c r="H2574" s="3"/>
      <c r="I2574" s="3"/>
      <c r="J2574" s="3"/>
    </row>
    <row r="2575" spans="1:10" ht="68">
      <c r="A2575" s="3" t="s">
        <v>5060</v>
      </c>
      <c r="B2575" s="3" t="s">
        <v>895</v>
      </c>
      <c r="C2575" s="3" t="s">
        <v>11906</v>
      </c>
      <c r="D2575" s="3" t="s">
        <v>8563</v>
      </c>
      <c r="E2575" s="3" t="s">
        <v>5061</v>
      </c>
      <c r="F2575" s="3" t="s">
        <v>8750</v>
      </c>
      <c r="G2575" s="3" t="s">
        <v>5062</v>
      </c>
      <c r="H2575" s="3"/>
      <c r="I2575" s="3"/>
      <c r="J2575" s="3"/>
    </row>
    <row r="2576" spans="1:10" ht="51">
      <c r="A2576" s="3" t="s">
        <v>1750</v>
      </c>
      <c r="B2576" s="3" t="s">
        <v>409</v>
      </c>
      <c r="C2576" s="3" t="s">
        <v>5081</v>
      </c>
      <c r="D2576" s="3" t="s">
        <v>8563</v>
      </c>
      <c r="E2576" s="3" t="s">
        <v>96</v>
      </c>
      <c r="F2576" s="3" t="s">
        <v>8664</v>
      </c>
      <c r="G2576" s="3" t="s">
        <v>35</v>
      </c>
      <c r="H2576" s="3"/>
      <c r="I2576" s="3"/>
      <c r="J2576" s="3"/>
    </row>
    <row r="2577" spans="1:10" ht="68">
      <c r="A2577" s="3" t="s">
        <v>3689</v>
      </c>
      <c r="B2577" s="3" t="s">
        <v>5155</v>
      </c>
      <c r="C2577" s="3" t="s">
        <v>5154</v>
      </c>
      <c r="D2577" s="3" t="s">
        <v>8563</v>
      </c>
      <c r="E2577" s="3" t="s">
        <v>261</v>
      </c>
      <c r="F2577" s="3" t="s">
        <v>8635</v>
      </c>
      <c r="G2577" s="3" t="s">
        <v>35</v>
      </c>
      <c r="H2577" s="3"/>
      <c r="I2577" s="3"/>
      <c r="J2577" s="3"/>
    </row>
    <row r="2578" spans="1:10" ht="51">
      <c r="A2578" s="3" t="s">
        <v>1527</v>
      </c>
      <c r="B2578" s="3" t="s">
        <v>97</v>
      </c>
      <c r="C2578" s="3" t="s">
        <v>5156</v>
      </c>
      <c r="D2578" s="3" t="s">
        <v>8563</v>
      </c>
      <c r="E2578" s="3" t="s">
        <v>96</v>
      </c>
      <c r="F2578" s="3" t="s">
        <v>8593</v>
      </c>
      <c r="G2578" s="3" t="s">
        <v>35</v>
      </c>
      <c r="H2578" s="3"/>
      <c r="I2578" s="3"/>
      <c r="J2578" s="3"/>
    </row>
    <row r="2579" spans="1:10" ht="51">
      <c r="A2579" s="3" t="s">
        <v>288</v>
      </c>
      <c r="B2579" s="3" t="s">
        <v>895</v>
      </c>
      <c r="C2579" s="3" t="s">
        <v>5187</v>
      </c>
      <c r="D2579" s="3" t="s">
        <v>8563</v>
      </c>
      <c r="E2579" s="3" t="s">
        <v>5188</v>
      </c>
      <c r="F2579" s="3" t="s">
        <v>8750</v>
      </c>
      <c r="G2579" s="3" t="s">
        <v>35</v>
      </c>
      <c r="H2579" s="3"/>
      <c r="I2579" s="3"/>
      <c r="J2579" s="3"/>
    </row>
    <row r="2580" spans="1:10" ht="34">
      <c r="A2580" s="3" t="s">
        <v>692</v>
      </c>
      <c r="B2580" s="3" t="s">
        <v>97</v>
      </c>
      <c r="C2580" s="3" t="s">
        <v>5224</v>
      </c>
      <c r="D2580" s="3" t="s">
        <v>8563</v>
      </c>
      <c r="E2580" s="3" t="s">
        <v>96</v>
      </c>
      <c r="F2580" s="3" t="s">
        <v>8593</v>
      </c>
      <c r="G2580" s="3" t="s">
        <v>35</v>
      </c>
      <c r="H2580" s="3"/>
      <c r="I2580" s="3"/>
      <c r="J2580" s="3"/>
    </row>
    <row r="2581" spans="1:10" ht="51">
      <c r="A2581" s="3" t="s">
        <v>295</v>
      </c>
      <c r="B2581" s="3" t="s">
        <v>5270</v>
      </c>
      <c r="C2581" s="3" t="s">
        <v>11932</v>
      </c>
      <c r="D2581" s="3" t="s">
        <v>8563</v>
      </c>
      <c r="E2581" s="3" t="s">
        <v>5271</v>
      </c>
      <c r="F2581" s="3" t="s">
        <v>8650</v>
      </c>
      <c r="G2581" s="3" t="s">
        <v>299</v>
      </c>
      <c r="H2581" s="3"/>
      <c r="I2581" s="3"/>
      <c r="J2581" s="3"/>
    </row>
    <row r="2582" spans="1:10" ht="102">
      <c r="A2582" s="3" t="s">
        <v>346</v>
      </c>
      <c r="B2582" s="3" t="s">
        <v>562</v>
      </c>
      <c r="C2582" s="3" t="s">
        <v>5300</v>
      </c>
      <c r="D2582" s="3" t="s">
        <v>8563</v>
      </c>
      <c r="E2582" s="3" t="s">
        <v>5301</v>
      </c>
      <c r="F2582" s="3" t="s">
        <v>8633</v>
      </c>
      <c r="G2582" s="3" t="s">
        <v>35</v>
      </c>
      <c r="H2582" s="3"/>
      <c r="I2582" s="3"/>
      <c r="J2582" s="3"/>
    </row>
    <row r="2583" spans="1:10" ht="34">
      <c r="A2583" s="3" t="s">
        <v>1533</v>
      </c>
      <c r="B2583" s="3" t="s">
        <v>5325</v>
      </c>
      <c r="C2583" s="3" t="s">
        <v>5323</v>
      </c>
      <c r="D2583" s="3" t="s">
        <v>8563</v>
      </c>
      <c r="E2583" s="3" t="s">
        <v>96</v>
      </c>
      <c r="F2583" s="3" t="s">
        <v>8664</v>
      </c>
      <c r="G2583" s="3" t="s">
        <v>35</v>
      </c>
      <c r="H2583" s="3"/>
      <c r="I2583" s="3"/>
      <c r="J2583" s="3"/>
    </row>
    <row r="2584" spans="1:10" ht="68">
      <c r="A2584" s="3" t="s">
        <v>695</v>
      </c>
      <c r="B2584" s="3" t="s">
        <v>5383</v>
      </c>
      <c r="C2584" s="3" t="s">
        <v>5382</v>
      </c>
      <c r="D2584" s="3" t="s">
        <v>8563</v>
      </c>
      <c r="E2584" s="3" t="s">
        <v>5384</v>
      </c>
      <c r="F2584" s="3" t="s">
        <v>8658</v>
      </c>
      <c r="G2584" s="3" t="s">
        <v>35</v>
      </c>
      <c r="H2584" s="3"/>
      <c r="I2584" s="3"/>
      <c r="J2584" s="3"/>
    </row>
    <row r="2585" spans="1:10" ht="34">
      <c r="A2585" s="3" t="s">
        <v>2943</v>
      </c>
      <c r="B2585" s="3" t="s">
        <v>409</v>
      </c>
      <c r="C2585" s="3" t="s">
        <v>5406</v>
      </c>
      <c r="D2585" s="3" t="s">
        <v>8563</v>
      </c>
      <c r="E2585" s="3" t="s">
        <v>96</v>
      </c>
      <c r="F2585" s="3" t="s">
        <v>8664</v>
      </c>
      <c r="G2585" s="3" t="s">
        <v>35</v>
      </c>
      <c r="H2585" s="3"/>
      <c r="I2585" s="3"/>
      <c r="J2585" s="3"/>
    </row>
    <row r="2586" spans="1:10" ht="51">
      <c r="A2586" s="3" t="s">
        <v>2448</v>
      </c>
      <c r="B2586" s="3" t="s">
        <v>5444</v>
      </c>
      <c r="C2586" s="3" t="s">
        <v>5443</v>
      </c>
      <c r="D2586" s="3" t="s">
        <v>8563</v>
      </c>
      <c r="E2586" s="3" t="s">
        <v>96</v>
      </c>
      <c r="F2586" s="3" t="s">
        <v>9243</v>
      </c>
      <c r="G2586" s="3" t="s">
        <v>35</v>
      </c>
      <c r="H2586" s="3"/>
      <c r="I2586" s="3"/>
      <c r="J2586" s="3"/>
    </row>
    <row r="2587" spans="1:10" ht="51">
      <c r="A2587" s="3" t="s">
        <v>2261</v>
      </c>
      <c r="B2587" s="3" t="s">
        <v>562</v>
      </c>
      <c r="C2587" s="3" t="s">
        <v>5487</v>
      </c>
      <c r="D2587" s="3" t="s">
        <v>8563</v>
      </c>
      <c r="E2587" s="3" t="s">
        <v>699</v>
      </c>
      <c r="F2587" s="3" t="s">
        <v>8633</v>
      </c>
      <c r="G2587" s="3" t="s">
        <v>35</v>
      </c>
      <c r="H2587" s="3"/>
      <c r="I2587" s="3"/>
      <c r="J2587" s="3"/>
    </row>
    <row r="2588" spans="1:10" ht="34">
      <c r="A2588" s="3" t="s">
        <v>2296</v>
      </c>
      <c r="B2588" s="3" t="s">
        <v>5530</v>
      </c>
      <c r="C2588" s="3" t="s">
        <v>5529</v>
      </c>
      <c r="D2588" s="3" t="s">
        <v>8563</v>
      </c>
      <c r="E2588" s="3" t="s">
        <v>96</v>
      </c>
      <c r="F2588" s="3" t="s">
        <v>8664</v>
      </c>
      <c r="G2588" s="3" t="s">
        <v>35</v>
      </c>
      <c r="H2588" s="3"/>
      <c r="I2588" s="3"/>
      <c r="J2588" s="3"/>
    </row>
    <row r="2589" spans="1:10" ht="85">
      <c r="A2589" s="3" t="s">
        <v>949</v>
      </c>
      <c r="B2589" s="3" t="s">
        <v>2724</v>
      </c>
      <c r="C2589" s="3" t="s">
        <v>5532</v>
      </c>
      <c r="D2589" s="3" t="s">
        <v>8563</v>
      </c>
      <c r="E2589" s="3" t="s">
        <v>5533</v>
      </c>
      <c r="F2589" s="3" t="s">
        <v>8593</v>
      </c>
      <c r="G2589" s="3" t="s">
        <v>35</v>
      </c>
      <c r="H2589" s="3"/>
      <c r="I2589" s="3"/>
      <c r="J2589" s="3"/>
    </row>
    <row r="2590" spans="1:10" ht="85">
      <c r="A2590" s="3" t="s">
        <v>2336</v>
      </c>
      <c r="B2590" s="3" t="s">
        <v>562</v>
      </c>
      <c r="C2590" s="3" t="s">
        <v>5561</v>
      </c>
      <c r="D2590" s="3" t="s">
        <v>8563</v>
      </c>
      <c r="E2590" s="3" t="s">
        <v>5562</v>
      </c>
      <c r="F2590" s="3" t="s">
        <v>8633</v>
      </c>
      <c r="G2590" s="3" t="s">
        <v>35</v>
      </c>
      <c r="H2590" s="3"/>
      <c r="I2590" s="3"/>
      <c r="J2590" s="3"/>
    </row>
    <row r="2591" spans="1:10" ht="34">
      <c r="A2591" s="3" t="s">
        <v>3788</v>
      </c>
      <c r="B2591" s="3" t="s">
        <v>5588</v>
      </c>
      <c r="C2591" s="3" t="s">
        <v>5587</v>
      </c>
      <c r="D2591" s="3" t="s">
        <v>8563</v>
      </c>
      <c r="E2591" s="3" t="s">
        <v>96</v>
      </c>
      <c r="F2591" s="3" t="s">
        <v>8664</v>
      </c>
      <c r="G2591" s="3" t="s">
        <v>35</v>
      </c>
      <c r="H2591" s="3"/>
      <c r="I2591" s="3"/>
      <c r="J2591" s="3"/>
    </row>
    <row r="2592" spans="1:10" ht="51">
      <c r="A2592" s="3" t="s">
        <v>376</v>
      </c>
      <c r="B2592" s="3" t="s">
        <v>5597</v>
      </c>
      <c r="C2592" s="3" t="s">
        <v>5595</v>
      </c>
      <c r="D2592" s="3" t="s">
        <v>8563</v>
      </c>
      <c r="E2592" s="3" t="s">
        <v>96</v>
      </c>
      <c r="F2592" s="3" t="s">
        <v>8593</v>
      </c>
      <c r="G2592" s="3" t="s">
        <v>35</v>
      </c>
      <c r="H2592" s="3"/>
      <c r="I2592" s="3"/>
      <c r="J2592" s="3"/>
    </row>
    <row r="2593" spans="1:10" ht="34">
      <c r="A2593" s="3" t="s">
        <v>1229</v>
      </c>
      <c r="B2593" s="3" t="s">
        <v>5602</v>
      </c>
      <c r="C2593" s="3" t="s">
        <v>5601</v>
      </c>
      <c r="D2593" s="3" t="s">
        <v>8563</v>
      </c>
      <c r="E2593" s="3" t="s">
        <v>5603</v>
      </c>
      <c r="F2593" s="3" t="s">
        <v>8650</v>
      </c>
      <c r="G2593" s="3" t="s">
        <v>35</v>
      </c>
      <c r="H2593" s="3"/>
      <c r="I2593" s="3"/>
      <c r="J2593" s="3"/>
    </row>
    <row r="2594" spans="1:10" ht="136">
      <c r="A2594" s="3" t="s">
        <v>1086</v>
      </c>
      <c r="B2594" s="3" t="s">
        <v>436</v>
      </c>
      <c r="C2594" s="3" t="s">
        <v>11982</v>
      </c>
      <c r="D2594" s="3" t="s">
        <v>8563</v>
      </c>
      <c r="E2594" s="3" t="s">
        <v>5606</v>
      </c>
      <c r="F2594" s="3" t="s">
        <v>8650</v>
      </c>
      <c r="G2594" s="3" t="s">
        <v>5607</v>
      </c>
      <c r="H2594" s="3"/>
      <c r="I2594" s="3"/>
      <c r="J2594" s="3"/>
    </row>
    <row r="2595" spans="1:10" ht="34">
      <c r="A2595" s="3" t="s">
        <v>2130</v>
      </c>
      <c r="B2595" s="3" t="s">
        <v>5659</v>
      </c>
      <c r="C2595" s="3" t="s">
        <v>5658</v>
      </c>
      <c r="D2595" s="3" t="s">
        <v>8563</v>
      </c>
      <c r="E2595" s="3" t="s">
        <v>556</v>
      </c>
      <c r="F2595" s="3" t="s">
        <v>8736</v>
      </c>
      <c r="G2595" s="3" t="s">
        <v>35</v>
      </c>
      <c r="H2595" s="3"/>
      <c r="I2595" s="3"/>
      <c r="J2595" s="3"/>
    </row>
    <row r="2596" spans="1:10" ht="187">
      <c r="A2596" s="3" t="s">
        <v>3336</v>
      </c>
      <c r="B2596" s="3" t="s">
        <v>5672</v>
      </c>
      <c r="C2596" s="3" t="s">
        <v>11990</v>
      </c>
      <c r="D2596" s="3" t="s">
        <v>8563</v>
      </c>
      <c r="E2596" s="3" t="s">
        <v>5674</v>
      </c>
      <c r="F2596" s="3" t="s">
        <v>9263</v>
      </c>
      <c r="G2596" s="3" t="s">
        <v>5673</v>
      </c>
      <c r="H2596" s="3"/>
      <c r="I2596" s="3"/>
      <c r="J2596" s="3"/>
    </row>
    <row r="2597" spans="1:10" ht="34">
      <c r="A2597" s="3" t="s">
        <v>554</v>
      </c>
      <c r="B2597" s="3" t="s">
        <v>97</v>
      </c>
      <c r="C2597" s="3" t="s">
        <v>5775</v>
      </c>
      <c r="D2597" s="3" t="s">
        <v>8563</v>
      </c>
      <c r="E2597" s="3" t="s">
        <v>96</v>
      </c>
      <c r="F2597" s="3" t="s">
        <v>8593</v>
      </c>
      <c r="G2597" s="3" t="s">
        <v>35</v>
      </c>
      <c r="H2597" s="3"/>
      <c r="I2597" s="3"/>
      <c r="J2597" s="3"/>
    </row>
    <row r="2598" spans="1:10" ht="34">
      <c r="A2598" s="3" t="s">
        <v>5005</v>
      </c>
      <c r="B2598" s="3" t="s">
        <v>5823</v>
      </c>
      <c r="C2598" s="3" t="s">
        <v>5821</v>
      </c>
      <c r="D2598" s="3" t="s">
        <v>8563</v>
      </c>
      <c r="E2598" s="3" t="s">
        <v>96</v>
      </c>
      <c r="F2598" s="3" t="s">
        <v>8664</v>
      </c>
      <c r="G2598" s="3" t="s">
        <v>35</v>
      </c>
      <c r="H2598" s="3"/>
      <c r="I2598" s="3"/>
      <c r="J2598" s="3"/>
    </row>
    <row r="2599" spans="1:10" ht="17">
      <c r="A2599" s="3" t="s">
        <v>3851</v>
      </c>
      <c r="B2599" s="3" t="s">
        <v>5834</v>
      </c>
      <c r="C2599" s="3" t="s">
        <v>5832</v>
      </c>
      <c r="D2599" s="3" t="s">
        <v>8563</v>
      </c>
      <c r="E2599" s="3" t="s">
        <v>699</v>
      </c>
      <c r="F2599" s="3" t="s">
        <v>8633</v>
      </c>
      <c r="G2599" s="3" t="s">
        <v>35</v>
      </c>
      <c r="H2599" s="3"/>
      <c r="I2599" s="3"/>
      <c r="J2599" s="3"/>
    </row>
    <row r="2600" spans="1:10" ht="17">
      <c r="A2600" s="3" t="s">
        <v>5729</v>
      </c>
      <c r="B2600" s="3" t="s">
        <v>5863</v>
      </c>
      <c r="C2600" s="3" t="s">
        <v>5862</v>
      </c>
      <c r="D2600" s="3" t="s">
        <v>8563</v>
      </c>
      <c r="E2600" s="3" t="s">
        <v>96</v>
      </c>
      <c r="F2600" s="3" t="s">
        <v>9263</v>
      </c>
      <c r="G2600" s="3" t="s">
        <v>35</v>
      </c>
      <c r="H2600" s="3"/>
      <c r="I2600" s="3"/>
      <c r="J2600" s="3"/>
    </row>
    <row r="2601" spans="1:10" ht="34">
      <c r="A2601" s="3" t="s">
        <v>3617</v>
      </c>
      <c r="B2601" s="3" t="s">
        <v>97</v>
      </c>
      <c r="C2601" s="3" t="s">
        <v>5886</v>
      </c>
      <c r="D2601" s="3" t="s">
        <v>8563</v>
      </c>
      <c r="E2601" s="3" t="s">
        <v>96</v>
      </c>
      <c r="F2601" s="3" t="s">
        <v>8593</v>
      </c>
      <c r="G2601" s="3" t="s">
        <v>35</v>
      </c>
      <c r="H2601" s="3"/>
      <c r="I2601" s="3"/>
      <c r="J2601" s="3"/>
    </row>
    <row r="2602" spans="1:10" ht="17">
      <c r="A2602" s="3" t="s">
        <v>170</v>
      </c>
      <c r="B2602" s="3" t="s">
        <v>436</v>
      </c>
      <c r="C2602" s="3" t="s">
        <v>5974</v>
      </c>
      <c r="D2602" s="3" t="s">
        <v>8563</v>
      </c>
      <c r="E2602" s="3" t="s">
        <v>5975</v>
      </c>
      <c r="F2602" s="3" t="s">
        <v>8650</v>
      </c>
      <c r="G2602" s="3" t="s">
        <v>35</v>
      </c>
      <c r="H2602" s="3"/>
      <c r="I2602" s="3"/>
      <c r="J2602" s="3"/>
    </row>
    <row r="2603" spans="1:10" ht="34">
      <c r="A2603" s="3" t="s">
        <v>3584</v>
      </c>
      <c r="B2603" s="3" t="s">
        <v>436</v>
      </c>
      <c r="C2603" s="3" t="s">
        <v>6012</v>
      </c>
      <c r="D2603" s="3" t="s">
        <v>8563</v>
      </c>
      <c r="E2603" s="3" t="s">
        <v>3288</v>
      </c>
      <c r="F2603" s="3" t="s">
        <v>8650</v>
      </c>
      <c r="G2603" s="3" t="s">
        <v>35</v>
      </c>
      <c r="H2603" s="3"/>
      <c r="I2603" s="3"/>
      <c r="J2603" s="3"/>
    </row>
    <row r="2604" spans="1:10" ht="34">
      <c r="A2604" s="3" t="s">
        <v>1741</v>
      </c>
      <c r="B2604" s="3" t="s">
        <v>6040</v>
      </c>
      <c r="C2604" s="3" t="s">
        <v>6038</v>
      </c>
      <c r="D2604" s="3" t="s">
        <v>8563</v>
      </c>
      <c r="E2604" s="3" t="s">
        <v>6041</v>
      </c>
      <c r="F2604" s="3" t="s">
        <v>8650</v>
      </c>
      <c r="G2604" s="3" t="s">
        <v>35</v>
      </c>
      <c r="H2604" s="3"/>
      <c r="I2604" s="3"/>
      <c r="J2604" s="3"/>
    </row>
    <row r="2605" spans="1:10" ht="51">
      <c r="A2605" s="3" t="s">
        <v>4276</v>
      </c>
      <c r="B2605" s="3" t="s">
        <v>1047</v>
      </c>
      <c r="C2605" s="3" t="s">
        <v>6042</v>
      </c>
      <c r="D2605" s="3" t="s">
        <v>8563</v>
      </c>
      <c r="E2605" s="3" t="s">
        <v>6043</v>
      </c>
      <c r="F2605" s="3" t="s">
        <v>8658</v>
      </c>
      <c r="G2605" s="3" t="s">
        <v>35</v>
      </c>
      <c r="H2605" s="3"/>
      <c r="I2605" s="3"/>
      <c r="J2605" s="3"/>
    </row>
    <row r="2606" spans="1:10" ht="34">
      <c r="A2606" s="3" t="s">
        <v>4313</v>
      </c>
      <c r="B2606" s="3" t="s">
        <v>409</v>
      </c>
      <c r="C2606" s="3" t="s">
        <v>6073</v>
      </c>
      <c r="D2606" s="3" t="s">
        <v>8563</v>
      </c>
      <c r="E2606" s="3" t="s">
        <v>96</v>
      </c>
      <c r="F2606" s="3" t="s">
        <v>8664</v>
      </c>
      <c r="G2606" s="3" t="s">
        <v>35</v>
      </c>
      <c r="H2606" s="3"/>
      <c r="I2606" s="3"/>
      <c r="J2606" s="3"/>
    </row>
    <row r="2607" spans="1:10" ht="34">
      <c r="A2607" s="3" t="s">
        <v>3851</v>
      </c>
      <c r="B2607" s="3" t="s">
        <v>562</v>
      </c>
      <c r="C2607" s="3" t="s">
        <v>6083</v>
      </c>
      <c r="D2607" s="3" t="s">
        <v>8563</v>
      </c>
      <c r="E2607" s="3" t="s">
        <v>6084</v>
      </c>
      <c r="F2607" s="3" t="s">
        <v>8633</v>
      </c>
      <c r="G2607" s="3" t="s">
        <v>35</v>
      </c>
      <c r="H2607" s="3"/>
      <c r="I2607" s="3"/>
      <c r="J2607" s="3"/>
    </row>
    <row r="2608" spans="1:10" ht="51">
      <c r="A2608" s="3" t="s">
        <v>1741</v>
      </c>
      <c r="B2608" s="3" t="s">
        <v>6094</v>
      </c>
      <c r="C2608" s="3" t="s">
        <v>6093</v>
      </c>
      <c r="D2608" s="3" t="s">
        <v>8563</v>
      </c>
      <c r="E2608" s="3" t="s">
        <v>556</v>
      </c>
      <c r="F2608" s="3" t="s">
        <v>8736</v>
      </c>
      <c r="G2608" s="3" t="s">
        <v>35</v>
      </c>
      <c r="H2608" s="3"/>
      <c r="I2608" s="3"/>
      <c r="J2608" s="3"/>
    </row>
    <row r="2609" spans="1:10" ht="34">
      <c r="A2609" s="3" t="s">
        <v>172</v>
      </c>
      <c r="B2609" s="3" t="s">
        <v>436</v>
      </c>
      <c r="C2609" s="3" t="s">
        <v>6151</v>
      </c>
      <c r="D2609" s="3" t="s">
        <v>8563</v>
      </c>
      <c r="E2609" s="3" t="s">
        <v>6152</v>
      </c>
      <c r="F2609" s="3" t="s">
        <v>8650</v>
      </c>
      <c r="G2609" s="3" t="s">
        <v>35</v>
      </c>
      <c r="H2609" s="3"/>
      <c r="I2609" s="3"/>
      <c r="J2609" s="3"/>
    </row>
    <row r="2610" spans="1:10" ht="85">
      <c r="A2610" s="3" t="s">
        <v>71</v>
      </c>
      <c r="B2610" s="3" t="s">
        <v>6157</v>
      </c>
      <c r="C2610" s="3" t="s">
        <v>6155</v>
      </c>
      <c r="D2610" s="3" t="s">
        <v>8563</v>
      </c>
      <c r="E2610" s="3" t="s">
        <v>6156</v>
      </c>
      <c r="F2610" s="3" t="s">
        <v>9300</v>
      </c>
      <c r="G2610" s="3" t="s">
        <v>35</v>
      </c>
      <c r="H2610" s="3"/>
      <c r="I2610" s="3"/>
      <c r="J2610" s="3"/>
    </row>
    <row r="2611" spans="1:10" ht="34">
      <c r="A2611" s="3" t="s">
        <v>5191</v>
      </c>
      <c r="B2611" s="3" t="s">
        <v>6166</v>
      </c>
      <c r="C2611" s="3" t="s">
        <v>6164</v>
      </c>
      <c r="D2611" s="3" t="s">
        <v>8563</v>
      </c>
      <c r="E2611" s="3" t="s">
        <v>1945</v>
      </c>
      <c r="F2611" s="3" t="s">
        <v>8650</v>
      </c>
      <c r="G2611" s="3" t="s">
        <v>35</v>
      </c>
      <c r="H2611" s="3"/>
      <c r="I2611" s="3"/>
      <c r="J2611" s="3"/>
    </row>
    <row r="2612" spans="1:10" ht="34">
      <c r="A2612" s="3" t="s">
        <v>5191</v>
      </c>
      <c r="B2612" s="3" t="s">
        <v>6166</v>
      </c>
      <c r="C2612" s="3" t="s">
        <v>6164</v>
      </c>
      <c r="D2612" s="3" t="s">
        <v>8563</v>
      </c>
      <c r="E2612" s="3" t="s">
        <v>6167</v>
      </c>
      <c r="F2612" s="3" t="s">
        <v>8650</v>
      </c>
      <c r="G2612" s="3" t="s">
        <v>35</v>
      </c>
      <c r="H2612" s="3"/>
      <c r="I2612" s="3"/>
      <c r="J2612" s="3"/>
    </row>
    <row r="2613" spans="1:10" ht="34">
      <c r="A2613" s="3" t="s">
        <v>1902</v>
      </c>
      <c r="B2613" s="3" t="s">
        <v>6171</v>
      </c>
      <c r="C2613" s="3" t="s">
        <v>6170</v>
      </c>
      <c r="D2613" s="3" t="s">
        <v>8563</v>
      </c>
      <c r="E2613" s="3" t="s">
        <v>699</v>
      </c>
      <c r="F2613" s="3" t="s">
        <v>8633</v>
      </c>
      <c r="G2613" s="3" t="s">
        <v>35</v>
      </c>
      <c r="H2613" s="3"/>
      <c r="I2613" s="3"/>
      <c r="J2613" s="3"/>
    </row>
    <row r="2614" spans="1:10" ht="34">
      <c r="A2614" s="3" t="s">
        <v>1849</v>
      </c>
      <c r="B2614" s="3" t="s">
        <v>6192</v>
      </c>
      <c r="C2614" s="3" t="s">
        <v>6190</v>
      </c>
      <c r="D2614" s="3" t="s">
        <v>8563</v>
      </c>
      <c r="E2614" s="3" t="s">
        <v>6193</v>
      </c>
      <c r="F2614" s="3" t="s">
        <v>8750</v>
      </c>
      <c r="G2614" s="3" t="s">
        <v>35</v>
      </c>
      <c r="H2614" s="3"/>
      <c r="I2614" s="3"/>
      <c r="J2614" s="3"/>
    </row>
    <row r="2615" spans="1:10" ht="34">
      <c r="A2615" s="3" t="s">
        <v>4809</v>
      </c>
      <c r="B2615" s="3" t="s">
        <v>409</v>
      </c>
      <c r="C2615" s="3" t="s">
        <v>6235</v>
      </c>
      <c r="D2615" s="3" t="s">
        <v>8563</v>
      </c>
      <c r="E2615" s="3" t="s">
        <v>96</v>
      </c>
      <c r="F2615" s="3" t="s">
        <v>8664</v>
      </c>
      <c r="G2615" s="3" t="s">
        <v>35</v>
      </c>
      <c r="H2615" s="3"/>
      <c r="I2615" s="3"/>
      <c r="J2615" s="3"/>
    </row>
    <row r="2616" spans="1:10" ht="34">
      <c r="A2616" s="3" t="s">
        <v>554</v>
      </c>
      <c r="B2616" s="3" t="s">
        <v>97</v>
      </c>
      <c r="C2616" s="3" t="s">
        <v>6283</v>
      </c>
      <c r="D2616" s="3" t="s">
        <v>8563</v>
      </c>
      <c r="E2616" s="3" t="s">
        <v>6284</v>
      </c>
      <c r="F2616" s="3" t="s">
        <v>8593</v>
      </c>
      <c r="G2616" s="3" t="s">
        <v>35</v>
      </c>
      <c r="H2616" s="3"/>
      <c r="I2616" s="3"/>
      <c r="J2616" s="3"/>
    </row>
    <row r="2617" spans="1:10" ht="68">
      <c r="A2617" s="3" t="s">
        <v>5060</v>
      </c>
      <c r="B2617" s="3" t="s">
        <v>562</v>
      </c>
      <c r="C2617" s="3" t="s">
        <v>12073</v>
      </c>
      <c r="D2617" s="3" t="s">
        <v>8563</v>
      </c>
      <c r="E2617" s="3" t="s">
        <v>6308</v>
      </c>
      <c r="F2617" s="3" t="s">
        <v>8633</v>
      </c>
      <c r="G2617" s="3" t="s">
        <v>606</v>
      </c>
      <c r="H2617" s="3"/>
      <c r="I2617" s="3"/>
      <c r="J2617" s="3"/>
    </row>
    <row r="2618" spans="1:10" ht="68">
      <c r="A2618" s="3" t="s">
        <v>3825</v>
      </c>
      <c r="B2618" s="3" t="s">
        <v>6319</v>
      </c>
      <c r="C2618" s="3" t="s">
        <v>6317</v>
      </c>
      <c r="D2618" s="3" t="s">
        <v>8563</v>
      </c>
      <c r="E2618" s="3" t="s">
        <v>96</v>
      </c>
      <c r="F2618" s="3" t="s">
        <v>9263</v>
      </c>
      <c r="G2618" s="3" t="s">
        <v>35</v>
      </c>
      <c r="H2618" s="3"/>
      <c r="I2618" s="3"/>
      <c r="J2618" s="3"/>
    </row>
    <row r="2619" spans="1:10" ht="51">
      <c r="A2619" s="3" t="s">
        <v>3350</v>
      </c>
      <c r="B2619" s="3" t="s">
        <v>562</v>
      </c>
      <c r="C2619" s="3" t="s">
        <v>6371</v>
      </c>
      <c r="D2619" s="3" t="s">
        <v>8563</v>
      </c>
      <c r="E2619" s="3" t="s">
        <v>699</v>
      </c>
      <c r="F2619" s="3" t="s">
        <v>8633</v>
      </c>
      <c r="G2619" s="3" t="s">
        <v>35</v>
      </c>
      <c r="H2619" s="3"/>
      <c r="I2619" s="3"/>
      <c r="J2619" s="3"/>
    </row>
    <row r="2620" spans="1:10" ht="34">
      <c r="A2620" s="3" t="s">
        <v>2954</v>
      </c>
      <c r="B2620" s="3" t="s">
        <v>6373</v>
      </c>
      <c r="C2620" s="3" t="s">
        <v>6372</v>
      </c>
      <c r="D2620" s="3" t="s">
        <v>8563</v>
      </c>
      <c r="E2620" s="3" t="s">
        <v>96</v>
      </c>
      <c r="F2620" s="3" t="s">
        <v>8664</v>
      </c>
      <c r="G2620" s="3" t="s">
        <v>35</v>
      </c>
      <c r="H2620" s="3"/>
      <c r="I2620" s="3"/>
      <c r="J2620" s="3"/>
    </row>
    <row r="2621" spans="1:10" ht="34">
      <c r="A2621" s="3" t="s">
        <v>1741</v>
      </c>
      <c r="B2621" s="3" t="s">
        <v>6396</v>
      </c>
      <c r="C2621" s="3" t="s">
        <v>6394</v>
      </c>
      <c r="D2621" s="3" t="s">
        <v>8563</v>
      </c>
      <c r="E2621" s="3" t="s">
        <v>96</v>
      </c>
      <c r="F2621" s="3" t="s">
        <v>8593</v>
      </c>
      <c r="G2621" s="3" t="s">
        <v>35</v>
      </c>
      <c r="H2621" s="3"/>
      <c r="I2621" s="3"/>
      <c r="J2621" s="3"/>
    </row>
    <row r="2622" spans="1:10" ht="34">
      <c r="A2622" s="3" t="s">
        <v>1741</v>
      </c>
      <c r="B2622" s="3" t="s">
        <v>6396</v>
      </c>
      <c r="C2622" s="3" t="s">
        <v>6394</v>
      </c>
      <c r="D2622" s="3" t="s">
        <v>8563</v>
      </c>
      <c r="E2622" s="3" t="s">
        <v>96</v>
      </c>
      <c r="F2622" s="3" t="s">
        <v>8664</v>
      </c>
      <c r="G2622" s="3" t="s">
        <v>35</v>
      </c>
      <c r="H2622" s="3"/>
      <c r="I2622" s="3"/>
      <c r="J2622" s="3"/>
    </row>
    <row r="2623" spans="1:10" ht="51">
      <c r="A2623" s="3" t="s">
        <v>346</v>
      </c>
      <c r="B2623" s="3" t="s">
        <v>6453</v>
      </c>
      <c r="C2623" s="3" t="s">
        <v>6451</v>
      </c>
      <c r="D2623" s="3" t="s">
        <v>8563</v>
      </c>
      <c r="E2623" s="3" t="s">
        <v>6452</v>
      </c>
      <c r="F2623" s="3" t="s">
        <v>9263</v>
      </c>
      <c r="G2623" s="3" t="s">
        <v>35</v>
      </c>
      <c r="H2623" s="3"/>
      <c r="I2623" s="3"/>
      <c r="J2623" s="3"/>
    </row>
    <row r="2624" spans="1:10" ht="51">
      <c r="A2624" s="3" t="s">
        <v>550</v>
      </c>
      <c r="B2624" s="3" t="s">
        <v>97</v>
      </c>
      <c r="C2624" s="3" t="s">
        <v>6462</v>
      </c>
      <c r="D2624" s="3" t="s">
        <v>8563</v>
      </c>
      <c r="E2624" s="3" t="s">
        <v>96</v>
      </c>
      <c r="F2624" s="3" t="s">
        <v>8593</v>
      </c>
      <c r="G2624" s="3" t="s">
        <v>35</v>
      </c>
      <c r="H2624" s="3"/>
      <c r="I2624" s="3"/>
      <c r="J2624" s="3"/>
    </row>
    <row r="2625" spans="1:10" ht="68">
      <c r="A2625" s="3" t="s">
        <v>3393</v>
      </c>
      <c r="B2625" s="3" t="s">
        <v>562</v>
      </c>
      <c r="C2625" s="3" t="s">
        <v>6495</v>
      </c>
      <c r="D2625" s="3" t="s">
        <v>8563</v>
      </c>
      <c r="E2625" s="3" t="s">
        <v>6496</v>
      </c>
      <c r="F2625" s="3" t="s">
        <v>8633</v>
      </c>
      <c r="G2625" s="3" t="s">
        <v>35</v>
      </c>
      <c r="H2625" s="3"/>
      <c r="I2625" s="3"/>
      <c r="J2625" s="3"/>
    </row>
    <row r="2626" spans="1:10" ht="68">
      <c r="A2626" s="3" t="s">
        <v>988</v>
      </c>
      <c r="B2626" s="3" t="s">
        <v>97</v>
      </c>
      <c r="C2626" s="3" t="s">
        <v>12095</v>
      </c>
      <c r="D2626" s="3" t="s">
        <v>8563</v>
      </c>
      <c r="E2626" s="3" t="s">
        <v>6497</v>
      </c>
      <c r="F2626" s="3" t="s">
        <v>8593</v>
      </c>
      <c r="G2626" s="3" t="s">
        <v>6498</v>
      </c>
      <c r="H2626" s="3"/>
      <c r="I2626" s="3"/>
      <c r="J2626" s="3"/>
    </row>
    <row r="2627" spans="1:10" ht="51">
      <c r="A2627" s="3" t="s">
        <v>453</v>
      </c>
      <c r="B2627" s="3" t="s">
        <v>562</v>
      </c>
      <c r="C2627" s="3" t="s">
        <v>6524</v>
      </c>
      <c r="D2627" s="3" t="s">
        <v>8563</v>
      </c>
      <c r="E2627" s="3" t="s">
        <v>699</v>
      </c>
      <c r="F2627" s="3" t="s">
        <v>8633</v>
      </c>
      <c r="G2627" s="3" t="s">
        <v>35</v>
      </c>
      <c r="H2627" s="3"/>
      <c r="I2627" s="3"/>
      <c r="J2627" s="3"/>
    </row>
    <row r="2628" spans="1:10" ht="51">
      <c r="A2628" s="3" t="s">
        <v>135</v>
      </c>
      <c r="B2628" s="3" t="s">
        <v>6529</v>
      </c>
      <c r="C2628" s="3" t="s">
        <v>6528</v>
      </c>
      <c r="D2628" s="3" t="s">
        <v>8563</v>
      </c>
      <c r="E2628" s="3" t="s">
        <v>96</v>
      </c>
      <c r="F2628" s="3" t="s">
        <v>8593</v>
      </c>
      <c r="G2628" s="3" t="s">
        <v>35</v>
      </c>
      <c r="H2628" s="3"/>
      <c r="I2628" s="3"/>
      <c r="J2628" s="3"/>
    </row>
    <row r="2629" spans="1:10" ht="119">
      <c r="A2629" s="3" t="s">
        <v>4754</v>
      </c>
      <c r="B2629" s="3" t="s">
        <v>4516</v>
      </c>
      <c r="C2629" s="3" t="s">
        <v>12102</v>
      </c>
      <c r="D2629" s="3" t="s">
        <v>8563</v>
      </c>
      <c r="E2629" s="3" t="s">
        <v>6539</v>
      </c>
      <c r="F2629" s="3" t="s">
        <v>9146</v>
      </c>
      <c r="G2629" s="3" t="s">
        <v>6540</v>
      </c>
      <c r="H2629" s="3"/>
      <c r="I2629" s="3"/>
      <c r="J2629" s="3"/>
    </row>
    <row r="2630" spans="1:10" ht="51">
      <c r="A2630" s="3" t="s">
        <v>1262</v>
      </c>
      <c r="B2630" s="3" t="s">
        <v>6621</v>
      </c>
      <c r="C2630" s="3" t="s">
        <v>6620</v>
      </c>
      <c r="D2630" s="3" t="s">
        <v>8563</v>
      </c>
      <c r="E2630" s="3" t="s">
        <v>96</v>
      </c>
      <c r="F2630" s="3" t="s">
        <v>9053</v>
      </c>
      <c r="G2630" s="3" t="s">
        <v>35</v>
      </c>
      <c r="H2630" s="3"/>
      <c r="I2630" s="3"/>
      <c r="J2630" s="3"/>
    </row>
    <row r="2631" spans="1:10" ht="34">
      <c r="A2631" s="3" t="s">
        <v>593</v>
      </c>
      <c r="B2631" s="3" t="s">
        <v>6629</v>
      </c>
      <c r="C2631" s="3" t="s">
        <v>6628</v>
      </c>
      <c r="D2631" s="3" t="s">
        <v>8563</v>
      </c>
      <c r="E2631" s="3" t="s">
        <v>6630</v>
      </c>
      <c r="F2631" s="3" t="s">
        <v>8650</v>
      </c>
      <c r="G2631" s="3" t="s">
        <v>35</v>
      </c>
      <c r="H2631" s="3"/>
      <c r="I2631" s="3"/>
      <c r="J2631" s="3"/>
    </row>
    <row r="2632" spans="1:10" ht="51">
      <c r="A2632" s="3" t="s">
        <v>2861</v>
      </c>
      <c r="B2632" s="3" t="s">
        <v>6638</v>
      </c>
      <c r="C2632" s="3" t="s">
        <v>6637</v>
      </c>
      <c r="D2632" s="3" t="s">
        <v>8563</v>
      </c>
      <c r="E2632" s="3" t="s">
        <v>96</v>
      </c>
      <c r="F2632" s="3" t="s">
        <v>8593</v>
      </c>
      <c r="G2632" s="3" t="s">
        <v>35</v>
      </c>
      <c r="H2632" s="3"/>
      <c r="I2632" s="3"/>
      <c r="J2632" s="3"/>
    </row>
    <row r="2633" spans="1:10" ht="34">
      <c r="A2633" s="3" t="s">
        <v>4617</v>
      </c>
      <c r="B2633" s="3" t="s">
        <v>97</v>
      </c>
      <c r="C2633" s="3" t="s">
        <v>6639</v>
      </c>
      <c r="D2633" s="3" t="s">
        <v>8563</v>
      </c>
      <c r="E2633" s="3" t="s">
        <v>96</v>
      </c>
      <c r="F2633" s="3" t="s">
        <v>8593</v>
      </c>
      <c r="G2633" s="3" t="s">
        <v>35</v>
      </c>
      <c r="H2633" s="3"/>
      <c r="I2633" s="3"/>
      <c r="J2633" s="3"/>
    </row>
    <row r="2634" spans="1:10" ht="34">
      <c r="A2634" s="3" t="s">
        <v>3928</v>
      </c>
      <c r="B2634" s="3" t="s">
        <v>6703</v>
      </c>
      <c r="C2634" s="3" t="s">
        <v>6702</v>
      </c>
      <c r="D2634" s="3" t="s">
        <v>8563</v>
      </c>
      <c r="E2634" s="3" t="s">
        <v>556</v>
      </c>
      <c r="F2634" s="3" t="s">
        <v>9345</v>
      </c>
      <c r="G2634" s="3" t="s">
        <v>35</v>
      </c>
      <c r="H2634" s="3"/>
      <c r="I2634" s="3"/>
      <c r="J2634" s="3"/>
    </row>
    <row r="2635" spans="1:10" ht="85">
      <c r="A2635" s="3" t="s">
        <v>3689</v>
      </c>
      <c r="B2635" s="3" t="s">
        <v>6706</v>
      </c>
      <c r="C2635" s="3" t="s">
        <v>6704</v>
      </c>
      <c r="D2635" s="3" t="s">
        <v>8563</v>
      </c>
      <c r="E2635" s="3" t="s">
        <v>6707</v>
      </c>
      <c r="F2635" s="3" t="s">
        <v>8661</v>
      </c>
      <c r="G2635" s="3" t="s">
        <v>4154</v>
      </c>
      <c r="H2635" s="3"/>
      <c r="I2635" s="3"/>
      <c r="J2635" s="3"/>
    </row>
    <row r="2636" spans="1:10" ht="17">
      <c r="A2636" s="3" t="s">
        <v>958</v>
      </c>
      <c r="B2636" s="3" t="s">
        <v>436</v>
      </c>
      <c r="C2636" s="3" t="s">
        <v>6708</v>
      </c>
      <c r="D2636" s="3" t="s">
        <v>8563</v>
      </c>
      <c r="E2636" s="3" t="s">
        <v>6709</v>
      </c>
      <c r="F2636" s="3" t="s">
        <v>8650</v>
      </c>
      <c r="G2636" s="3" t="s">
        <v>35</v>
      </c>
      <c r="H2636" s="3"/>
      <c r="I2636" s="3"/>
      <c r="J2636" s="3"/>
    </row>
    <row r="2637" spans="1:10" ht="68">
      <c r="A2637" s="3" t="s">
        <v>422</v>
      </c>
      <c r="B2637" s="3" t="s">
        <v>409</v>
      </c>
      <c r="C2637" s="3" t="s">
        <v>6806</v>
      </c>
      <c r="D2637" s="3" t="s">
        <v>8563</v>
      </c>
      <c r="E2637" s="3" t="s">
        <v>96</v>
      </c>
      <c r="F2637" s="3" t="s">
        <v>8664</v>
      </c>
      <c r="G2637" s="3" t="s">
        <v>35</v>
      </c>
      <c r="H2637" s="3"/>
      <c r="I2637" s="3"/>
      <c r="J2637" s="3"/>
    </row>
    <row r="2638" spans="1:10" ht="34">
      <c r="A2638" s="3" t="s">
        <v>478</v>
      </c>
      <c r="B2638" s="3" t="s">
        <v>6822</v>
      </c>
      <c r="C2638" s="3" t="s">
        <v>6820</v>
      </c>
      <c r="D2638" s="3" t="s">
        <v>8563</v>
      </c>
      <c r="E2638" s="3" t="s">
        <v>6824</v>
      </c>
      <c r="F2638" s="3" t="s">
        <v>8650</v>
      </c>
      <c r="G2638" s="3" t="s">
        <v>35</v>
      </c>
      <c r="H2638" s="3"/>
      <c r="I2638" s="3"/>
      <c r="J2638" s="3"/>
    </row>
    <row r="2639" spans="1:10" ht="85">
      <c r="A2639" s="3" t="s">
        <v>598</v>
      </c>
      <c r="B2639" s="3" t="s">
        <v>97</v>
      </c>
      <c r="C2639" s="3" t="s">
        <v>6850</v>
      </c>
      <c r="D2639" s="3" t="s">
        <v>8563</v>
      </c>
      <c r="E2639" s="3" t="s">
        <v>6851</v>
      </c>
      <c r="F2639" s="3" t="s">
        <v>8593</v>
      </c>
      <c r="G2639" s="3" t="s">
        <v>35</v>
      </c>
      <c r="H2639" s="3"/>
      <c r="I2639" s="3"/>
      <c r="J2639" s="3"/>
    </row>
    <row r="2640" spans="1:10" ht="34">
      <c r="A2640" s="3" t="s">
        <v>5918</v>
      </c>
      <c r="B2640" s="3" t="s">
        <v>6935</v>
      </c>
      <c r="C2640" s="3" t="s">
        <v>12154</v>
      </c>
      <c r="D2640" s="3" t="s">
        <v>8563</v>
      </c>
      <c r="E2640" s="3" t="s">
        <v>6936</v>
      </c>
      <c r="F2640" s="3" t="s">
        <v>8650</v>
      </c>
      <c r="G2640" s="3" t="s">
        <v>420</v>
      </c>
      <c r="H2640" s="3"/>
      <c r="I2640" s="3"/>
      <c r="J2640" s="3"/>
    </row>
    <row r="2641" spans="1:10" ht="51">
      <c r="A2641" s="3" t="s">
        <v>5432</v>
      </c>
      <c r="B2641" s="3" t="s">
        <v>6979</v>
      </c>
      <c r="C2641" s="3" t="s">
        <v>6978</v>
      </c>
      <c r="D2641" s="3" t="s">
        <v>8563</v>
      </c>
      <c r="E2641" s="3" t="s">
        <v>96</v>
      </c>
      <c r="F2641" s="3" t="s">
        <v>8664</v>
      </c>
      <c r="G2641" s="3" t="s">
        <v>35</v>
      </c>
      <c r="H2641" s="3"/>
      <c r="I2641" s="3"/>
      <c r="J2641" s="3"/>
    </row>
    <row r="2642" spans="1:10" ht="34">
      <c r="A2642" s="3" t="s">
        <v>1494</v>
      </c>
      <c r="B2642" s="3" t="s">
        <v>6986</v>
      </c>
      <c r="C2642" s="3" t="s">
        <v>6984</v>
      </c>
      <c r="D2642" s="3" t="s">
        <v>8563</v>
      </c>
      <c r="E2642" s="3" t="s">
        <v>96</v>
      </c>
      <c r="F2642" s="3" t="s">
        <v>8593</v>
      </c>
      <c r="G2642" s="3" t="s">
        <v>35</v>
      </c>
      <c r="H2642" s="3"/>
      <c r="I2642" s="3"/>
      <c r="J2642" s="3"/>
    </row>
    <row r="2643" spans="1:10" ht="34">
      <c r="A2643" s="3" t="s">
        <v>366</v>
      </c>
      <c r="B2643" s="3" t="s">
        <v>7010</v>
      </c>
      <c r="C2643" s="3" t="s">
        <v>7009</v>
      </c>
      <c r="D2643" s="3" t="s">
        <v>8563</v>
      </c>
      <c r="E2643" s="3" t="s">
        <v>7012</v>
      </c>
      <c r="F2643" s="3" t="s">
        <v>8658</v>
      </c>
      <c r="G2643" s="3" t="s">
        <v>35</v>
      </c>
      <c r="H2643" s="3"/>
      <c r="I2643" s="3"/>
      <c r="J2643" s="3"/>
    </row>
    <row r="2644" spans="1:10" ht="34">
      <c r="A2644" s="3" t="s">
        <v>949</v>
      </c>
      <c r="B2644" s="3" t="s">
        <v>562</v>
      </c>
      <c r="C2644" s="3" t="s">
        <v>7028</v>
      </c>
      <c r="D2644" s="3" t="s">
        <v>8563</v>
      </c>
      <c r="E2644" s="3" t="s">
        <v>7029</v>
      </c>
      <c r="F2644" s="3" t="s">
        <v>8633</v>
      </c>
      <c r="G2644" s="3" t="s">
        <v>35</v>
      </c>
      <c r="H2644" s="3"/>
      <c r="I2644" s="3"/>
      <c r="J2644" s="3"/>
    </row>
    <row r="2645" spans="1:10" ht="51">
      <c r="A2645" s="3" t="s">
        <v>1683</v>
      </c>
      <c r="B2645" s="3" t="s">
        <v>97</v>
      </c>
      <c r="C2645" s="3" t="s">
        <v>7038</v>
      </c>
      <c r="D2645" s="3" t="s">
        <v>8563</v>
      </c>
      <c r="E2645" s="3" t="s">
        <v>7039</v>
      </c>
      <c r="F2645" s="3" t="s">
        <v>8593</v>
      </c>
      <c r="G2645" s="3" t="s">
        <v>35</v>
      </c>
      <c r="H2645" s="3"/>
      <c r="I2645" s="3"/>
      <c r="J2645" s="3"/>
    </row>
    <row r="2646" spans="1:10" ht="34">
      <c r="A2646" s="3" t="s">
        <v>1902</v>
      </c>
      <c r="B2646" s="3" t="s">
        <v>7042</v>
      </c>
      <c r="C2646" s="3" t="s">
        <v>7040</v>
      </c>
      <c r="D2646" s="3" t="s">
        <v>8563</v>
      </c>
      <c r="E2646" s="3" t="s">
        <v>7044</v>
      </c>
      <c r="F2646" s="3" t="s">
        <v>8650</v>
      </c>
      <c r="G2646" s="3" t="s">
        <v>35</v>
      </c>
      <c r="H2646" s="3"/>
      <c r="I2646" s="3"/>
      <c r="J2646" s="3"/>
    </row>
    <row r="2647" spans="1:10" ht="34">
      <c r="A2647" s="3" t="s">
        <v>40</v>
      </c>
      <c r="B2647" s="3" t="s">
        <v>562</v>
      </c>
      <c r="C2647" s="3" t="s">
        <v>12173</v>
      </c>
      <c r="D2647" s="3" t="s">
        <v>8563</v>
      </c>
      <c r="E2647" s="3" t="s">
        <v>7060</v>
      </c>
      <c r="F2647" s="3" t="s">
        <v>8633</v>
      </c>
      <c r="G2647" s="3" t="s">
        <v>43</v>
      </c>
      <c r="H2647" s="3"/>
      <c r="I2647" s="3"/>
      <c r="J2647" s="3"/>
    </row>
    <row r="2648" spans="1:10" ht="68">
      <c r="A2648" s="3" t="s">
        <v>5005</v>
      </c>
      <c r="B2648" s="3" t="s">
        <v>7089</v>
      </c>
      <c r="C2648" s="3" t="s">
        <v>7088</v>
      </c>
      <c r="D2648" s="3" t="s">
        <v>8563</v>
      </c>
      <c r="E2648" s="3" t="s">
        <v>7090</v>
      </c>
      <c r="F2648" s="3" t="s">
        <v>8650</v>
      </c>
      <c r="G2648" s="3" t="s">
        <v>35</v>
      </c>
      <c r="H2648" s="3"/>
      <c r="I2648" s="3"/>
      <c r="J2648" s="3"/>
    </row>
    <row r="2649" spans="1:10" ht="51">
      <c r="A2649" s="3" t="s">
        <v>1681</v>
      </c>
      <c r="B2649" s="3" t="s">
        <v>7164</v>
      </c>
      <c r="C2649" s="3" t="s">
        <v>7163</v>
      </c>
      <c r="D2649" s="3" t="s">
        <v>8563</v>
      </c>
      <c r="E2649" s="3" t="s">
        <v>7165</v>
      </c>
      <c r="F2649" s="3" t="s">
        <v>9385</v>
      </c>
      <c r="G2649" s="3" t="s">
        <v>35</v>
      </c>
      <c r="H2649" s="3"/>
      <c r="I2649" s="3"/>
      <c r="J2649" s="3"/>
    </row>
    <row r="2650" spans="1:10" ht="34">
      <c r="A2650" s="3" t="s">
        <v>2943</v>
      </c>
      <c r="B2650" s="3" t="s">
        <v>7207</v>
      </c>
      <c r="C2650" s="3" t="s">
        <v>7205</v>
      </c>
      <c r="D2650" s="3" t="s">
        <v>8563</v>
      </c>
      <c r="E2650" s="3" t="s">
        <v>96</v>
      </c>
      <c r="F2650" s="3" t="s">
        <v>8664</v>
      </c>
      <c r="G2650" s="3" t="s">
        <v>35</v>
      </c>
      <c r="H2650" s="3"/>
      <c r="I2650" s="3"/>
      <c r="J2650" s="3"/>
    </row>
    <row r="2651" spans="1:10" ht="85">
      <c r="A2651" s="3" t="s">
        <v>3967</v>
      </c>
      <c r="B2651" s="3" t="s">
        <v>7234</v>
      </c>
      <c r="C2651" s="3" t="s">
        <v>7233</v>
      </c>
      <c r="D2651" s="3" t="s">
        <v>8563</v>
      </c>
      <c r="E2651" s="3" t="s">
        <v>7235</v>
      </c>
      <c r="F2651" s="3" t="s">
        <v>8633</v>
      </c>
      <c r="G2651" s="3" t="s">
        <v>35</v>
      </c>
      <c r="H2651" s="3"/>
      <c r="I2651" s="3"/>
      <c r="J2651" s="3"/>
    </row>
    <row r="2652" spans="1:10" ht="34">
      <c r="A2652" s="3" t="s">
        <v>4617</v>
      </c>
      <c r="B2652" s="3" t="s">
        <v>7242</v>
      </c>
      <c r="C2652" s="3" t="s">
        <v>7240</v>
      </c>
      <c r="D2652" s="3" t="s">
        <v>8563</v>
      </c>
      <c r="E2652" s="3" t="s">
        <v>7241</v>
      </c>
      <c r="F2652" s="3" t="s">
        <v>8650</v>
      </c>
      <c r="G2652" s="3" t="s">
        <v>35</v>
      </c>
      <c r="H2652" s="3"/>
      <c r="I2652" s="3"/>
      <c r="J2652" s="3"/>
    </row>
    <row r="2653" spans="1:10" ht="51">
      <c r="A2653" s="3" t="s">
        <v>4617</v>
      </c>
      <c r="B2653" s="3" t="s">
        <v>7242</v>
      </c>
      <c r="C2653" s="3" t="s">
        <v>12197</v>
      </c>
      <c r="D2653" s="3" t="s">
        <v>8563</v>
      </c>
      <c r="E2653" s="3" t="s">
        <v>7244</v>
      </c>
      <c r="F2653" s="3" t="s">
        <v>9396</v>
      </c>
      <c r="G2653" s="3" t="s">
        <v>7243</v>
      </c>
      <c r="H2653" s="3"/>
      <c r="I2653" s="3"/>
      <c r="J2653" s="3"/>
    </row>
    <row r="2654" spans="1:10" ht="34">
      <c r="A2654" s="3" t="s">
        <v>468</v>
      </c>
      <c r="B2654" s="3" t="s">
        <v>436</v>
      </c>
      <c r="C2654" s="3" t="s">
        <v>7262</v>
      </c>
      <c r="D2654" s="3" t="s">
        <v>8563</v>
      </c>
      <c r="E2654" s="3" t="s">
        <v>7263</v>
      </c>
      <c r="F2654" s="3" t="s">
        <v>8650</v>
      </c>
      <c r="G2654" s="3" t="s">
        <v>35</v>
      </c>
      <c r="H2654" s="3"/>
      <c r="I2654" s="3"/>
      <c r="J2654" s="3"/>
    </row>
    <row r="2655" spans="1:10" ht="34">
      <c r="A2655" s="3" t="s">
        <v>7275</v>
      </c>
      <c r="B2655" s="3" t="s">
        <v>97</v>
      </c>
      <c r="C2655" s="3" t="s">
        <v>7276</v>
      </c>
      <c r="D2655" s="3" t="s">
        <v>8563</v>
      </c>
      <c r="E2655" s="3" t="s">
        <v>96</v>
      </c>
      <c r="F2655" s="3" t="s">
        <v>8593</v>
      </c>
      <c r="G2655" s="3" t="s">
        <v>35</v>
      </c>
      <c r="H2655" s="3"/>
      <c r="I2655" s="3"/>
      <c r="J2655" s="3"/>
    </row>
    <row r="2656" spans="1:10" ht="51">
      <c r="A2656" s="3" t="s">
        <v>595</v>
      </c>
      <c r="B2656" s="3" t="s">
        <v>97</v>
      </c>
      <c r="C2656" s="3" t="s">
        <v>7309</v>
      </c>
      <c r="D2656" s="3" t="s">
        <v>8563</v>
      </c>
      <c r="E2656" s="3" t="s">
        <v>96</v>
      </c>
      <c r="F2656" s="3" t="s">
        <v>8593</v>
      </c>
      <c r="G2656" s="3" t="s">
        <v>35</v>
      </c>
      <c r="H2656" s="3"/>
      <c r="I2656" s="3"/>
      <c r="J2656" s="3"/>
    </row>
    <row r="2657" spans="1:10" ht="17">
      <c r="A2657" s="3" t="s">
        <v>554</v>
      </c>
      <c r="B2657" s="3" t="s">
        <v>97</v>
      </c>
      <c r="C2657" s="3" t="s">
        <v>7323</v>
      </c>
      <c r="D2657" s="3" t="s">
        <v>8563</v>
      </c>
      <c r="E2657" s="3" t="s">
        <v>96</v>
      </c>
      <c r="F2657" s="3" t="s">
        <v>8593</v>
      </c>
      <c r="G2657" s="3" t="s">
        <v>35</v>
      </c>
      <c r="H2657" s="3"/>
      <c r="I2657" s="3"/>
      <c r="J2657" s="3"/>
    </row>
    <row r="2658" spans="1:10" ht="17">
      <c r="A2658" s="3" t="s">
        <v>958</v>
      </c>
      <c r="B2658" s="3" t="s">
        <v>436</v>
      </c>
      <c r="C2658" s="3" t="s">
        <v>7349</v>
      </c>
      <c r="D2658" s="3" t="s">
        <v>8563</v>
      </c>
      <c r="E2658" s="3" t="s">
        <v>1945</v>
      </c>
      <c r="F2658" s="3" t="s">
        <v>8650</v>
      </c>
      <c r="G2658" s="3" t="s">
        <v>35</v>
      </c>
      <c r="H2658" s="3"/>
      <c r="I2658" s="3"/>
      <c r="J2658" s="3"/>
    </row>
    <row r="2659" spans="1:10" ht="34">
      <c r="A2659" s="3" t="s">
        <v>2693</v>
      </c>
      <c r="B2659" s="3" t="s">
        <v>7426</v>
      </c>
      <c r="C2659" s="3" t="s">
        <v>7424</v>
      </c>
      <c r="D2659" s="3" t="s">
        <v>8563</v>
      </c>
      <c r="E2659" s="3" t="s">
        <v>96</v>
      </c>
      <c r="F2659" s="3" t="s">
        <v>8664</v>
      </c>
      <c r="G2659" s="3" t="s">
        <v>35</v>
      </c>
      <c r="H2659" s="3"/>
      <c r="I2659" s="3"/>
      <c r="J2659" s="3"/>
    </row>
    <row r="2660" spans="1:10" ht="119">
      <c r="A2660" s="3" t="s">
        <v>961</v>
      </c>
      <c r="B2660" s="3" t="s">
        <v>7439</v>
      </c>
      <c r="C2660" s="3" t="s">
        <v>7438</v>
      </c>
      <c r="D2660" s="3" t="s">
        <v>8563</v>
      </c>
      <c r="E2660" s="3" t="s">
        <v>7440</v>
      </c>
      <c r="F2660" s="3" t="s">
        <v>8859</v>
      </c>
      <c r="G2660" s="3" t="s">
        <v>35</v>
      </c>
      <c r="H2660" s="3"/>
      <c r="I2660" s="3"/>
      <c r="J2660" s="3"/>
    </row>
    <row r="2661" spans="1:10" ht="17">
      <c r="A2661" s="3" t="s">
        <v>3635</v>
      </c>
      <c r="B2661" s="3" t="s">
        <v>97</v>
      </c>
      <c r="C2661" s="3" t="s">
        <v>7475</v>
      </c>
      <c r="D2661" s="3" t="s">
        <v>8563</v>
      </c>
      <c r="E2661" s="3" t="s">
        <v>96</v>
      </c>
      <c r="F2661" s="3" t="s">
        <v>8593</v>
      </c>
      <c r="G2661" s="3" t="s">
        <v>35</v>
      </c>
      <c r="H2661" s="3"/>
      <c r="I2661" s="3"/>
      <c r="J2661" s="3"/>
    </row>
    <row r="2662" spans="1:10" ht="34">
      <c r="A2662" s="3" t="s">
        <v>1790</v>
      </c>
      <c r="B2662" s="3" t="s">
        <v>820</v>
      </c>
      <c r="C2662" s="3" t="s">
        <v>7535</v>
      </c>
      <c r="D2662" s="3" t="s">
        <v>8563</v>
      </c>
      <c r="E2662" s="3" t="s">
        <v>556</v>
      </c>
      <c r="F2662" s="3" t="s">
        <v>8736</v>
      </c>
      <c r="G2662" s="3" t="s">
        <v>35</v>
      </c>
      <c r="H2662" s="3"/>
      <c r="I2662" s="3"/>
      <c r="J2662" s="3"/>
    </row>
    <row r="2663" spans="1:10" ht="85">
      <c r="A2663" s="3" t="s">
        <v>7541</v>
      </c>
      <c r="B2663" s="3" t="s">
        <v>7543</v>
      </c>
      <c r="C2663" s="3" t="s">
        <v>7542</v>
      </c>
      <c r="D2663" s="3" t="s">
        <v>8563</v>
      </c>
      <c r="E2663" s="3" t="s">
        <v>7544</v>
      </c>
      <c r="F2663" s="3" t="s">
        <v>8593</v>
      </c>
      <c r="G2663" s="3" t="s">
        <v>35</v>
      </c>
      <c r="H2663" s="3"/>
      <c r="I2663" s="3"/>
      <c r="J2663" s="3"/>
    </row>
    <row r="2664" spans="1:10" ht="85">
      <c r="A2664" s="3" t="s">
        <v>949</v>
      </c>
      <c r="B2664" s="3" t="s">
        <v>7547</v>
      </c>
      <c r="C2664" s="3" t="s">
        <v>7545</v>
      </c>
      <c r="D2664" s="3" t="s">
        <v>8563</v>
      </c>
      <c r="E2664" s="3" t="s">
        <v>7546</v>
      </c>
      <c r="F2664" s="3" t="s">
        <v>8633</v>
      </c>
      <c r="G2664" s="3" t="s">
        <v>35</v>
      </c>
      <c r="H2664" s="3"/>
      <c r="I2664" s="3"/>
      <c r="J2664" s="3"/>
    </row>
    <row r="2665" spans="1:10" ht="85">
      <c r="A2665" s="3" t="s">
        <v>949</v>
      </c>
      <c r="B2665" s="3" t="s">
        <v>7547</v>
      </c>
      <c r="C2665" s="3" t="s">
        <v>7545</v>
      </c>
      <c r="D2665" s="3" t="s">
        <v>8563</v>
      </c>
      <c r="E2665" s="3" t="s">
        <v>7548</v>
      </c>
      <c r="F2665" s="3" t="s">
        <v>8593</v>
      </c>
      <c r="G2665" s="3" t="s">
        <v>35</v>
      </c>
      <c r="H2665" s="3"/>
      <c r="I2665" s="3"/>
      <c r="J2665" s="3"/>
    </row>
    <row r="2666" spans="1:10" ht="68">
      <c r="A2666" s="3" t="s">
        <v>3646</v>
      </c>
      <c r="B2666" s="3" t="s">
        <v>97</v>
      </c>
      <c r="C2666" s="3" t="s">
        <v>7562</v>
      </c>
      <c r="D2666" s="3" t="s">
        <v>8563</v>
      </c>
      <c r="E2666" s="3" t="s">
        <v>7563</v>
      </c>
      <c r="F2666" s="3" t="s">
        <v>8593</v>
      </c>
      <c r="G2666" s="3" t="s">
        <v>35</v>
      </c>
      <c r="H2666" s="3"/>
      <c r="I2666" s="3"/>
      <c r="J2666" s="3"/>
    </row>
    <row r="2667" spans="1:10" ht="102">
      <c r="A2667" s="3" t="s">
        <v>139</v>
      </c>
      <c r="B2667" s="3" t="s">
        <v>7606</v>
      </c>
      <c r="C2667" s="3" t="s">
        <v>7604</v>
      </c>
      <c r="D2667" s="3" t="s">
        <v>8563</v>
      </c>
      <c r="E2667" s="3" t="s">
        <v>7607</v>
      </c>
      <c r="F2667" s="3" t="s">
        <v>8593</v>
      </c>
      <c r="G2667" s="3" t="s">
        <v>35</v>
      </c>
      <c r="H2667" s="3"/>
      <c r="I2667" s="3"/>
      <c r="J2667" s="3"/>
    </row>
    <row r="2668" spans="1:10" ht="34">
      <c r="A2668" s="3" t="s">
        <v>3219</v>
      </c>
      <c r="B2668" s="3" t="s">
        <v>409</v>
      </c>
      <c r="C2668" s="3" t="s">
        <v>7636</v>
      </c>
      <c r="D2668" s="3" t="s">
        <v>8563</v>
      </c>
      <c r="E2668" s="3" t="s">
        <v>96</v>
      </c>
      <c r="F2668" s="3" t="s">
        <v>8664</v>
      </c>
      <c r="G2668" s="3" t="s">
        <v>35</v>
      </c>
      <c r="H2668" s="3"/>
      <c r="I2668" s="3"/>
      <c r="J2668" s="3"/>
    </row>
    <row r="2669" spans="1:10" ht="34">
      <c r="A2669" s="3" t="s">
        <v>48</v>
      </c>
      <c r="B2669" s="3" t="s">
        <v>7673</v>
      </c>
      <c r="C2669" s="3" t="s">
        <v>7671</v>
      </c>
      <c r="D2669" s="3" t="s">
        <v>8563</v>
      </c>
      <c r="E2669" s="3" t="s">
        <v>7674</v>
      </c>
      <c r="F2669" s="3" t="s">
        <v>8650</v>
      </c>
      <c r="G2669" s="3" t="s">
        <v>35</v>
      </c>
      <c r="H2669" s="3"/>
      <c r="I2669" s="3"/>
      <c r="J2669" s="3"/>
    </row>
    <row r="2670" spans="1:10" ht="34">
      <c r="A2670" s="3" t="s">
        <v>5417</v>
      </c>
      <c r="B2670" s="3" t="s">
        <v>7685</v>
      </c>
      <c r="C2670" s="3" t="s">
        <v>7683</v>
      </c>
      <c r="D2670" s="3" t="s">
        <v>8563</v>
      </c>
      <c r="E2670" s="3" t="s">
        <v>96</v>
      </c>
      <c r="F2670" s="3" t="s">
        <v>8664</v>
      </c>
      <c r="G2670" s="3" t="s">
        <v>35</v>
      </c>
      <c r="H2670" s="3"/>
      <c r="I2670" s="3"/>
      <c r="J2670" s="3"/>
    </row>
    <row r="2671" spans="1:10" ht="34">
      <c r="A2671" s="3" t="s">
        <v>5417</v>
      </c>
      <c r="B2671" s="3" t="s">
        <v>7685</v>
      </c>
      <c r="C2671" s="3" t="s">
        <v>7683</v>
      </c>
      <c r="D2671" s="3" t="s">
        <v>8563</v>
      </c>
      <c r="E2671" s="3" t="s">
        <v>96</v>
      </c>
      <c r="F2671" s="3" t="s">
        <v>8593</v>
      </c>
      <c r="G2671" s="3" t="s">
        <v>35</v>
      </c>
      <c r="H2671" s="3"/>
      <c r="I2671" s="3"/>
      <c r="J2671" s="3"/>
    </row>
    <row r="2672" spans="1:10" ht="34">
      <c r="A2672" s="3" t="s">
        <v>4014</v>
      </c>
      <c r="B2672" s="3" t="s">
        <v>562</v>
      </c>
      <c r="C2672" s="3" t="s">
        <v>7705</v>
      </c>
      <c r="D2672" s="3" t="s">
        <v>8563</v>
      </c>
      <c r="E2672" s="3" t="s">
        <v>7706</v>
      </c>
      <c r="F2672" s="3" t="s">
        <v>8633</v>
      </c>
      <c r="G2672" s="3" t="s">
        <v>35</v>
      </c>
      <c r="H2672" s="3"/>
      <c r="I2672" s="3"/>
      <c r="J2672" s="3"/>
    </row>
    <row r="2673" spans="1:10" ht="34">
      <c r="A2673" s="3" t="s">
        <v>433</v>
      </c>
      <c r="B2673" s="3" t="s">
        <v>436</v>
      </c>
      <c r="C2673" s="3" t="s">
        <v>7722</v>
      </c>
      <c r="D2673" s="3" t="s">
        <v>8563</v>
      </c>
      <c r="E2673" s="3" t="s">
        <v>7723</v>
      </c>
      <c r="F2673" s="3" t="s">
        <v>8650</v>
      </c>
      <c r="G2673" s="3" t="s">
        <v>35</v>
      </c>
      <c r="H2673" s="3"/>
      <c r="I2673" s="3"/>
      <c r="J2673" s="3"/>
    </row>
    <row r="2674" spans="1:10" ht="68">
      <c r="A2674" s="3" t="s">
        <v>3179</v>
      </c>
      <c r="B2674" s="3" t="s">
        <v>436</v>
      </c>
      <c r="C2674" s="3" t="s">
        <v>7743</v>
      </c>
      <c r="D2674" s="3" t="s">
        <v>8563</v>
      </c>
      <c r="E2674" s="3" t="s">
        <v>7744</v>
      </c>
      <c r="F2674" s="3" t="s">
        <v>8650</v>
      </c>
      <c r="G2674" s="3" t="s">
        <v>35</v>
      </c>
      <c r="H2674" s="3"/>
      <c r="I2674" s="3"/>
      <c r="J2674" s="3"/>
    </row>
    <row r="2675" spans="1:10" ht="17">
      <c r="A2675" s="3" t="s">
        <v>1920</v>
      </c>
      <c r="B2675" s="3" t="s">
        <v>1047</v>
      </c>
      <c r="C2675" s="3" t="s">
        <v>7781</v>
      </c>
      <c r="D2675" s="3" t="s">
        <v>8563</v>
      </c>
      <c r="E2675" s="3" t="s">
        <v>7782</v>
      </c>
      <c r="F2675" s="3" t="s">
        <v>8658</v>
      </c>
      <c r="G2675" s="3" t="s">
        <v>35</v>
      </c>
      <c r="H2675" s="3"/>
      <c r="I2675" s="3"/>
      <c r="J2675" s="3"/>
    </row>
    <row r="2676" spans="1:10" ht="34">
      <c r="A2676" s="3" t="s">
        <v>3584</v>
      </c>
      <c r="B2676" s="3" t="s">
        <v>562</v>
      </c>
      <c r="C2676" s="3" t="s">
        <v>7845</v>
      </c>
      <c r="D2676" s="3" t="s">
        <v>8563</v>
      </c>
      <c r="E2676" s="3" t="s">
        <v>7846</v>
      </c>
      <c r="F2676" s="3" t="s">
        <v>8633</v>
      </c>
      <c r="G2676" s="3" t="s">
        <v>35</v>
      </c>
      <c r="H2676" s="3"/>
      <c r="I2676" s="3"/>
      <c r="J2676" s="3"/>
    </row>
    <row r="2677" spans="1:10" ht="34">
      <c r="A2677" s="3" t="s">
        <v>7886</v>
      </c>
      <c r="B2677" s="3" t="s">
        <v>7888</v>
      </c>
      <c r="C2677" s="3" t="s">
        <v>12291</v>
      </c>
      <c r="D2677" s="3" t="s">
        <v>8563</v>
      </c>
      <c r="E2677" s="3" t="s">
        <v>7889</v>
      </c>
      <c r="F2677" s="3" t="s">
        <v>8650</v>
      </c>
      <c r="G2677" s="3" t="s">
        <v>379</v>
      </c>
      <c r="H2677" s="3"/>
      <c r="I2677" s="3"/>
      <c r="J2677" s="3"/>
    </row>
    <row r="2678" spans="1:10" ht="51">
      <c r="A2678" s="3" t="s">
        <v>2180</v>
      </c>
      <c r="B2678" s="3" t="s">
        <v>7923</v>
      </c>
      <c r="C2678" s="3" t="s">
        <v>7921</v>
      </c>
      <c r="D2678" s="3" t="s">
        <v>8563</v>
      </c>
      <c r="E2678" s="3" t="s">
        <v>7922</v>
      </c>
      <c r="F2678" s="3" t="s">
        <v>9454</v>
      </c>
      <c r="G2678" s="3" t="s">
        <v>35</v>
      </c>
      <c r="H2678" s="3"/>
      <c r="I2678" s="3"/>
      <c r="J2678" s="3"/>
    </row>
    <row r="2679" spans="1:10" ht="34">
      <c r="A2679" s="3" t="s">
        <v>2631</v>
      </c>
      <c r="B2679" s="3" t="s">
        <v>7942</v>
      </c>
      <c r="C2679" s="3" t="s">
        <v>7941</v>
      </c>
      <c r="D2679" s="3" t="s">
        <v>8563</v>
      </c>
      <c r="E2679" s="3" t="s">
        <v>96</v>
      </c>
      <c r="F2679" s="3" t="s">
        <v>8664</v>
      </c>
      <c r="G2679" s="3" t="s">
        <v>35</v>
      </c>
      <c r="H2679" s="3"/>
      <c r="I2679" s="3"/>
      <c r="J2679" s="3"/>
    </row>
    <row r="2680" spans="1:10" ht="34">
      <c r="A2680" s="3" t="s">
        <v>2631</v>
      </c>
      <c r="B2680" s="3" t="s">
        <v>7942</v>
      </c>
      <c r="C2680" s="3" t="s">
        <v>7941</v>
      </c>
      <c r="D2680" s="3" t="s">
        <v>8563</v>
      </c>
      <c r="E2680" s="3" t="s">
        <v>96</v>
      </c>
      <c r="F2680" s="3" t="s">
        <v>8593</v>
      </c>
      <c r="G2680" s="3" t="s">
        <v>35</v>
      </c>
      <c r="H2680" s="3"/>
      <c r="I2680" s="3"/>
      <c r="J2680" s="3"/>
    </row>
    <row r="2681" spans="1:10" ht="51">
      <c r="A2681" s="3" t="s">
        <v>7949</v>
      </c>
      <c r="B2681" s="3" t="s">
        <v>1047</v>
      </c>
      <c r="C2681" s="3" t="s">
        <v>7950</v>
      </c>
      <c r="D2681" s="3" t="s">
        <v>8563</v>
      </c>
      <c r="E2681" s="3" t="s">
        <v>7951</v>
      </c>
      <c r="F2681" s="3" t="s">
        <v>8658</v>
      </c>
      <c r="G2681" s="3" t="s">
        <v>35</v>
      </c>
      <c r="H2681" s="3"/>
      <c r="I2681" s="3"/>
      <c r="J2681" s="3"/>
    </row>
    <row r="2682" spans="1:10" ht="17">
      <c r="A2682" s="3" t="s">
        <v>1902</v>
      </c>
      <c r="B2682" s="3" t="s">
        <v>436</v>
      </c>
      <c r="C2682" s="3" t="s">
        <v>7953</v>
      </c>
      <c r="D2682" s="3" t="s">
        <v>8563</v>
      </c>
      <c r="E2682" s="3" t="s">
        <v>7044</v>
      </c>
      <c r="F2682" s="3" t="s">
        <v>8650</v>
      </c>
      <c r="G2682" s="3" t="s">
        <v>35</v>
      </c>
      <c r="H2682" s="3"/>
      <c r="I2682" s="3"/>
      <c r="J2682" s="3"/>
    </row>
    <row r="2683" spans="1:10" ht="17">
      <c r="A2683" s="3" t="s">
        <v>554</v>
      </c>
      <c r="B2683" s="3" t="s">
        <v>97</v>
      </c>
      <c r="C2683" s="3" t="s">
        <v>7971</v>
      </c>
      <c r="D2683" s="3" t="s">
        <v>8563</v>
      </c>
      <c r="E2683" s="3" t="s">
        <v>96</v>
      </c>
      <c r="F2683" s="3" t="s">
        <v>8593</v>
      </c>
      <c r="G2683" s="3" t="s">
        <v>35</v>
      </c>
      <c r="H2683" s="3"/>
      <c r="I2683" s="3"/>
      <c r="J2683" s="3"/>
    </row>
    <row r="2684" spans="1:10" ht="34">
      <c r="A2684" s="3" t="s">
        <v>295</v>
      </c>
      <c r="B2684" s="3" t="s">
        <v>562</v>
      </c>
      <c r="C2684" s="3" t="s">
        <v>7988</v>
      </c>
      <c r="D2684" s="3" t="s">
        <v>8563</v>
      </c>
      <c r="E2684" s="3" t="s">
        <v>7989</v>
      </c>
      <c r="F2684" s="3" t="s">
        <v>8633</v>
      </c>
      <c r="G2684" s="3" t="s">
        <v>35</v>
      </c>
      <c r="H2684" s="3"/>
      <c r="I2684" s="3"/>
      <c r="J2684" s="3"/>
    </row>
    <row r="2685" spans="1:10" ht="34">
      <c r="A2685" s="3" t="s">
        <v>5417</v>
      </c>
      <c r="B2685" s="3" t="s">
        <v>8003</v>
      </c>
      <c r="C2685" s="3" t="s">
        <v>8001</v>
      </c>
      <c r="D2685" s="3" t="s">
        <v>8563</v>
      </c>
      <c r="E2685" s="3" t="s">
        <v>96</v>
      </c>
      <c r="F2685" s="3" t="s">
        <v>8593</v>
      </c>
      <c r="G2685" s="3" t="s">
        <v>35</v>
      </c>
      <c r="H2685" s="3"/>
      <c r="I2685" s="3"/>
      <c r="J2685" s="3"/>
    </row>
    <row r="2686" spans="1:10" ht="51">
      <c r="A2686" s="3" t="s">
        <v>6872</v>
      </c>
      <c r="B2686" s="3" t="s">
        <v>97</v>
      </c>
      <c r="C2686" s="3" t="s">
        <v>8031</v>
      </c>
      <c r="D2686" s="3" t="s">
        <v>8563</v>
      </c>
      <c r="E2686" s="3" t="s">
        <v>96</v>
      </c>
      <c r="F2686" s="3" t="s">
        <v>8593</v>
      </c>
      <c r="G2686" s="3" t="s">
        <v>35</v>
      </c>
      <c r="H2686" s="3"/>
      <c r="I2686" s="3"/>
      <c r="J2686" s="3"/>
    </row>
    <row r="2687" spans="1:10" ht="51">
      <c r="A2687" s="3" t="s">
        <v>3343</v>
      </c>
      <c r="B2687" s="3" t="s">
        <v>8057</v>
      </c>
      <c r="C2687" s="3" t="s">
        <v>8056</v>
      </c>
      <c r="D2687" s="3" t="s">
        <v>8563</v>
      </c>
      <c r="E2687" s="3" t="s">
        <v>96</v>
      </c>
      <c r="F2687" s="3" t="s">
        <v>8664</v>
      </c>
      <c r="G2687" s="3" t="s">
        <v>35</v>
      </c>
      <c r="H2687" s="3"/>
      <c r="I2687" s="3"/>
      <c r="J2687" s="3"/>
    </row>
    <row r="2688" spans="1:10" ht="34">
      <c r="A2688" s="3" t="s">
        <v>5060</v>
      </c>
      <c r="B2688" s="3" t="s">
        <v>562</v>
      </c>
      <c r="C2688" s="3" t="s">
        <v>12310</v>
      </c>
      <c r="D2688" s="3" t="s">
        <v>8563</v>
      </c>
      <c r="E2688" s="3" t="s">
        <v>8058</v>
      </c>
      <c r="F2688" s="3" t="s">
        <v>8633</v>
      </c>
      <c r="G2688" s="3" t="s">
        <v>268</v>
      </c>
      <c r="H2688" s="3"/>
      <c r="I2688" s="3"/>
      <c r="J2688" s="3"/>
    </row>
    <row r="2689" spans="1:10" ht="68">
      <c r="A2689" s="3" t="s">
        <v>8073</v>
      </c>
      <c r="B2689" s="3" t="s">
        <v>8076</v>
      </c>
      <c r="C2689" s="3" t="s">
        <v>12314</v>
      </c>
      <c r="D2689" s="3" t="s">
        <v>8563</v>
      </c>
      <c r="E2689" s="3" t="s">
        <v>8080</v>
      </c>
      <c r="F2689" s="3" t="s">
        <v>8650</v>
      </c>
      <c r="G2689" s="3" t="s">
        <v>8077</v>
      </c>
      <c r="H2689" s="3"/>
      <c r="I2689" s="3"/>
      <c r="J2689" s="3"/>
    </row>
    <row r="2690" spans="1:10" ht="85">
      <c r="A2690" s="3" t="s">
        <v>1384</v>
      </c>
      <c r="B2690" s="3" t="s">
        <v>8115</v>
      </c>
      <c r="C2690" s="3" t="s">
        <v>12320</v>
      </c>
      <c r="D2690" s="3" t="s">
        <v>8563</v>
      </c>
      <c r="E2690" s="3" t="s">
        <v>8116</v>
      </c>
      <c r="F2690" s="3" t="s">
        <v>8650</v>
      </c>
      <c r="G2690" s="3" t="s">
        <v>379</v>
      </c>
      <c r="H2690" s="3"/>
      <c r="I2690" s="3"/>
      <c r="J2690" s="3"/>
    </row>
    <row r="2691" spans="1:10" ht="51">
      <c r="A2691" s="3" t="s">
        <v>315</v>
      </c>
      <c r="B2691" s="3" t="s">
        <v>8136</v>
      </c>
      <c r="C2691" s="3" t="s">
        <v>8134</v>
      </c>
      <c r="D2691" s="3" t="s">
        <v>8563</v>
      </c>
      <c r="E2691" s="3" t="s">
        <v>8135</v>
      </c>
      <c r="F2691" s="3" t="s">
        <v>8661</v>
      </c>
      <c r="G2691" s="3" t="s">
        <v>35</v>
      </c>
      <c r="H2691" s="3"/>
      <c r="I2691" s="3"/>
      <c r="J2691" s="3"/>
    </row>
    <row r="2692" spans="1:10" ht="34">
      <c r="A2692" s="3" t="s">
        <v>40</v>
      </c>
      <c r="B2692" s="3" t="s">
        <v>436</v>
      </c>
      <c r="C2692" s="3" t="s">
        <v>12328</v>
      </c>
      <c r="D2692" s="3" t="s">
        <v>8563</v>
      </c>
      <c r="E2692" s="3" t="s">
        <v>8177</v>
      </c>
      <c r="F2692" s="3" t="s">
        <v>8650</v>
      </c>
      <c r="G2692" s="3" t="s">
        <v>8178</v>
      </c>
      <c r="H2692" s="3"/>
      <c r="I2692" s="3"/>
      <c r="J2692" s="3"/>
    </row>
    <row r="2693" spans="1:10" ht="68">
      <c r="A2693" s="3" t="s">
        <v>3560</v>
      </c>
      <c r="B2693" s="3" t="s">
        <v>562</v>
      </c>
      <c r="C2693" s="3" t="s">
        <v>8294</v>
      </c>
      <c r="D2693" s="3" t="s">
        <v>8563</v>
      </c>
      <c r="E2693" s="3" t="s">
        <v>8295</v>
      </c>
      <c r="F2693" s="3" t="s">
        <v>8633</v>
      </c>
      <c r="G2693" s="3" t="s">
        <v>35</v>
      </c>
      <c r="H2693" s="3"/>
      <c r="I2693" s="3"/>
      <c r="J2693" s="3"/>
    </row>
    <row r="2694" spans="1:10" ht="17">
      <c r="A2694" s="3" t="s">
        <v>554</v>
      </c>
      <c r="B2694" s="3" t="s">
        <v>97</v>
      </c>
      <c r="C2694" s="3" t="s">
        <v>8345</v>
      </c>
      <c r="D2694" s="3" t="s">
        <v>8563</v>
      </c>
      <c r="E2694" s="3" t="s">
        <v>96</v>
      </c>
      <c r="F2694" s="3" t="s">
        <v>8593</v>
      </c>
      <c r="G2694" s="3" t="s">
        <v>35</v>
      </c>
      <c r="H2694" s="3"/>
      <c r="I2694" s="3"/>
      <c r="J2694" s="3"/>
    </row>
    <row r="2695" spans="1:10" ht="51">
      <c r="A2695" s="3" t="s">
        <v>542</v>
      </c>
      <c r="B2695" s="3" t="s">
        <v>562</v>
      </c>
      <c r="C2695" s="3" t="s">
        <v>12355</v>
      </c>
      <c r="D2695" s="3" t="s">
        <v>8563</v>
      </c>
      <c r="E2695" s="3" t="s">
        <v>8369</v>
      </c>
      <c r="F2695" s="3" t="s">
        <v>8633</v>
      </c>
      <c r="G2695" s="3" t="s">
        <v>12</v>
      </c>
      <c r="H2695" s="3"/>
      <c r="I2695" s="3"/>
      <c r="J2695" s="3"/>
    </row>
    <row r="2696" spans="1:10" ht="34">
      <c r="A2696" s="3" t="s">
        <v>346</v>
      </c>
      <c r="B2696" s="3" t="s">
        <v>97</v>
      </c>
      <c r="C2696" s="3" t="s">
        <v>8392</v>
      </c>
      <c r="D2696" s="3" t="s">
        <v>8563</v>
      </c>
      <c r="E2696" s="3" t="s">
        <v>96</v>
      </c>
      <c r="F2696" s="3" t="s">
        <v>8593</v>
      </c>
      <c r="G2696" s="3" t="s">
        <v>35</v>
      </c>
      <c r="H2696" s="3"/>
      <c r="I2696" s="3"/>
      <c r="J2696" s="3"/>
    </row>
    <row r="2697" spans="1:10" ht="85">
      <c r="A2697" s="3" t="s">
        <v>804</v>
      </c>
      <c r="B2697" s="3" t="s">
        <v>8472</v>
      </c>
      <c r="C2697" s="3" t="s">
        <v>8470</v>
      </c>
      <c r="D2697" s="3" t="s">
        <v>8563</v>
      </c>
      <c r="E2697" s="3" t="s">
        <v>8473</v>
      </c>
      <c r="F2697" s="3" t="s">
        <v>8593</v>
      </c>
      <c r="G2697" s="3" t="s">
        <v>35</v>
      </c>
      <c r="H2697" s="3"/>
      <c r="I2697" s="3"/>
      <c r="J2697" s="3"/>
    </row>
    <row r="2698" spans="1:10" ht="34">
      <c r="A2698" s="3" t="s">
        <v>5904</v>
      </c>
      <c r="B2698" s="3" t="s">
        <v>97</v>
      </c>
      <c r="C2698" s="3" t="s">
        <v>8483</v>
      </c>
      <c r="D2698" s="3" t="s">
        <v>8563</v>
      </c>
      <c r="E2698" s="3" t="s">
        <v>96</v>
      </c>
      <c r="F2698" s="3" t="s">
        <v>8593</v>
      </c>
      <c r="G2698" s="3" t="s">
        <v>35</v>
      </c>
      <c r="H2698" s="3"/>
      <c r="I2698" s="3"/>
      <c r="J2698" s="3"/>
    </row>
    <row r="2699" spans="1:10" ht="34">
      <c r="A2699" s="3" t="s">
        <v>5060</v>
      </c>
      <c r="B2699" s="3" t="s">
        <v>895</v>
      </c>
      <c r="C2699" s="3" t="s">
        <v>8493</v>
      </c>
      <c r="D2699" s="3" t="s">
        <v>8563</v>
      </c>
      <c r="E2699" s="3" t="s">
        <v>8494</v>
      </c>
      <c r="F2699" s="3" t="s">
        <v>8750</v>
      </c>
      <c r="G2699" s="3" t="s">
        <v>35</v>
      </c>
      <c r="H2699" s="3"/>
      <c r="I2699" s="3"/>
      <c r="J2699" s="3"/>
    </row>
    <row r="2700" spans="1:10" ht="17">
      <c r="A2700" s="3" t="s">
        <v>6303</v>
      </c>
      <c r="B2700" s="3" t="s">
        <v>562</v>
      </c>
      <c r="C2700" s="3" t="s">
        <v>8519</v>
      </c>
      <c r="D2700" s="3" t="s">
        <v>8563</v>
      </c>
      <c r="E2700" s="3" t="s">
        <v>8520</v>
      </c>
      <c r="F2700" s="3" t="s">
        <v>8633</v>
      </c>
      <c r="G2700" s="3" t="s">
        <v>35</v>
      </c>
      <c r="H2700" s="3"/>
      <c r="I2700" s="3"/>
      <c r="J2700" s="3"/>
    </row>
    <row r="2701" spans="1:10" ht="17">
      <c r="A2701" s="3" t="s">
        <v>2631</v>
      </c>
      <c r="B2701" s="3" t="s">
        <v>97</v>
      </c>
      <c r="C2701" s="3" t="s">
        <v>8530</v>
      </c>
      <c r="D2701" s="3" t="s">
        <v>8563</v>
      </c>
      <c r="E2701" s="3" t="s">
        <v>96</v>
      </c>
      <c r="F2701" s="3" t="s">
        <v>8593</v>
      </c>
      <c r="G2701" s="3" t="s">
        <v>35</v>
      </c>
      <c r="H2701" s="3"/>
      <c r="I2701" s="3"/>
      <c r="J2701" s="3"/>
    </row>
    <row r="2702" spans="1:10" ht="34">
      <c r="A2702" s="3" t="s">
        <v>20</v>
      </c>
      <c r="B2702" s="3" t="s">
        <v>23</v>
      </c>
      <c r="C2702" s="3" t="s">
        <v>21</v>
      </c>
      <c r="D2702" s="3" t="s">
        <v>8555</v>
      </c>
      <c r="E2702" s="3" t="s">
        <v>25</v>
      </c>
      <c r="F2702" s="3" t="s">
        <v>8576</v>
      </c>
      <c r="G2702" s="3" t="s">
        <v>35</v>
      </c>
      <c r="H2702" s="3"/>
      <c r="I2702" s="3"/>
      <c r="J2702" s="3"/>
    </row>
    <row r="2703" spans="1:10" ht="68">
      <c r="A2703" s="3" t="s">
        <v>40</v>
      </c>
      <c r="B2703" s="3" t="s">
        <v>42</v>
      </c>
      <c r="C2703" s="3" t="s">
        <v>41</v>
      </c>
      <c r="D2703" s="3" t="s">
        <v>8555</v>
      </c>
      <c r="E2703" s="3" t="s">
        <v>25</v>
      </c>
      <c r="F2703" s="3" t="s">
        <v>8576</v>
      </c>
      <c r="G2703" s="3" t="s">
        <v>35</v>
      </c>
      <c r="H2703" s="3"/>
      <c r="I2703" s="3"/>
      <c r="J2703" s="3"/>
    </row>
    <row r="2704" spans="1:10" ht="68">
      <c r="A2704" s="3" t="s">
        <v>40</v>
      </c>
      <c r="B2704" s="3" t="s">
        <v>42</v>
      </c>
      <c r="C2704" s="3" t="s">
        <v>41</v>
      </c>
      <c r="D2704" s="3" t="s">
        <v>8555</v>
      </c>
      <c r="E2704" s="3" t="s">
        <v>25</v>
      </c>
      <c r="F2704" s="3" t="s">
        <v>8576</v>
      </c>
      <c r="G2704" s="3" t="s">
        <v>35</v>
      </c>
      <c r="H2704" s="3"/>
      <c r="I2704" s="3"/>
      <c r="J2704" s="3"/>
    </row>
    <row r="2705" spans="1:10" ht="34">
      <c r="A2705" s="3" t="s">
        <v>48</v>
      </c>
      <c r="B2705" s="3" t="s">
        <v>51</v>
      </c>
      <c r="C2705" s="3" t="s">
        <v>49</v>
      </c>
      <c r="D2705" s="3" t="s">
        <v>8555</v>
      </c>
      <c r="E2705" s="3" t="s">
        <v>50</v>
      </c>
      <c r="F2705" s="3" t="s">
        <v>8582</v>
      </c>
      <c r="G2705" s="3" t="s">
        <v>35</v>
      </c>
      <c r="H2705" s="3"/>
      <c r="I2705" s="3"/>
      <c r="J2705" s="3"/>
    </row>
    <row r="2706" spans="1:10" ht="34">
      <c r="A2706" s="3" t="s">
        <v>54</v>
      </c>
      <c r="B2706" s="3" t="s">
        <v>56</v>
      </c>
      <c r="C2706" s="3" t="s">
        <v>55</v>
      </c>
      <c r="D2706" s="3" t="s">
        <v>8555</v>
      </c>
      <c r="E2706" s="3" t="s">
        <v>25</v>
      </c>
      <c r="F2706" s="3" t="s">
        <v>8576</v>
      </c>
      <c r="G2706" s="3" t="s">
        <v>35</v>
      </c>
      <c r="H2706" s="3"/>
      <c r="I2706" s="3"/>
      <c r="J2706" s="3"/>
    </row>
    <row r="2707" spans="1:10" ht="68">
      <c r="A2707" s="3" t="s">
        <v>58</v>
      </c>
      <c r="B2707" s="3" t="s">
        <v>61</v>
      </c>
      <c r="C2707" s="3" t="s">
        <v>59</v>
      </c>
      <c r="D2707" s="3" t="s">
        <v>8555</v>
      </c>
      <c r="E2707" s="3" t="s">
        <v>50</v>
      </c>
      <c r="F2707" s="3" t="s">
        <v>8582</v>
      </c>
      <c r="G2707" s="3" t="s">
        <v>35</v>
      </c>
      <c r="H2707" s="3"/>
      <c r="I2707" s="3"/>
      <c r="J2707" s="3"/>
    </row>
    <row r="2708" spans="1:10" ht="34">
      <c r="A2708" s="3" t="s">
        <v>64</v>
      </c>
      <c r="B2708" s="3" t="s">
        <v>67</v>
      </c>
      <c r="C2708" s="3" t="s">
        <v>65</v>
      </c>
      <c r="D2708" s="3" t="s">
        <v>8555</v>
      </c>
      <c r="E2708" s="3" t="s">
        <v>50</v>
      </c>
      <c r="F2708" s="3" t="s">
        <v>8582</v>
      </c>
      <c r="G2708" s="3" t="s">
        <v>35</v>
      </c>
      <c r="H2708" s="3"/>
      <c r="I2708" s="3"/>
      <c r="J2708" s="3"/>
    </row>
    <row r="2709" spans="1:10" ht="34">
      <c r="A2709" s="3" t="s">
        <v>64</v>
      </c>
      <c r="B2709" s="3" t="s">
        <v>67</v>
      </c>
      <c r="C2709" s="3" t="s">
        <v>65</v>
      </c>
      <c r="D2709" s="3" t="s">
        <v>8555</v>
      </c>
      <c r="E2709" s="3" t="s">
        <v>50</v>
      </c>
      <c r="F2709" s="3" t="s">
        <v>8582</v>
      </c>
      <c r="G2709" s="3" t="s">
        <v>35</v>
      </c>
      <c r="H2709" s="3"/>
      <c r="I2709" s="3"/>
      <c r="J2709" s="3"/>
    </row>
    <row r="2710" spans="1:10" ht="51">
      <c r="A2710" s="3" t="s">
        <v>75</v>
      </c>
      <c r="B2710" s="3" t="s">
        <v>78</v>
      </c>
      <c r="C2710" s="3" t="s">
        <v>76</v>
      </c>
      <c r="D2710" s="3" t="s">
        <v>8555</v>
      </c>
      <c r="E2710" s="3" t="s">
        <v>77</v>
      </c>
      <c r="F2710" s="3" t="s">
        <v>8588</v>
      </c>
      <c r="G2710" s="3" t="s">
        <v>35</v>
      </c>
      <c r="H2710" s="3"/>
      <c r="I2710" s="3"/>
      <c r="J2710" s="3"/>
    </row>
    <row r="2711" spans="1:10" ht="17">
      <c r="A2711" s="3" t="s">
        <v>83</v>
      </c>
      <c r="B2711" s="3" t="s">
        <v>85</v>
      </c>
      <c r="C2711" s="3" t="s">
        <v>84</v>
      </c>
      <c r="D2711" s="3" t="s">
        <v>8555</v>
      </c>
      <c r="E2711" s="3" t="s">
        <v>50</v>
      </c>
      <c r="F2711" s="3" t="s">
        <v>8582</v>
      </c>
      <c r="G2711" s="3" t="s">
        <v>35</v>
      </c>
      <c r="H2711" s="3"/>
      <c r="I2711" s="3"/>
      <c r="J2711" s="3"/>
    </row>
    <row r="2712" spans="1:10" ht="34">
      <c r="A2712" s="3" t="s">
        <v>98</v>
      </c>
      <c r="B2712" s="3" t="s">
        <v>101</v>
      </c>
      <c r="C2712" s="3" t="s">
        <v>99</v>
      </c>
      <c r="D2712" s="3" t="s">
        <v>8555</v>
      </c>
      <c r="E2712" s="3" t="s">
        <v>103</v>
      </c>
      <c r="F2712" s="3" t="s">
        <v>8595</v>
      </c>
      <c r="G2712" s="3" t="s">
        <v>35</v>
      </c>
      <c r="H2712" s="3"/>
      <c r="I2712" s="3"/>
      <c r="J2712" s="3"/>
    </row>
    <row r="2713" spans="1:10" ht="68">
      <c r="A2713" s="3" t="s">
        <v>105</v>
      </c>
      <c r="B2713" s="3" t="s">
        <v>108</v>
      </c>
      <c r="C2713" s="3" t="s">
        <v>106</v>
      </c>
      <c r="D2713" s="3" t="s">
        <v>8555</v>
      </c>
      <c r="E2713" s="3" t="s">
        <v>110</v>
      </c>
      <c r="F2713" s="3" t="s">
        <v>8598</v>
      </c>
      <c r="G2713" s="3" t="s">
        <v>35</v>
      </c>
      <c r="H2713" s="3"/>
      <c r="I2713" s="3"/>
      <c r="J2713" s="3"/>
    </row>
    <row r="2714" spans="1:10" ht="34">
      <c r="A2714" s="3" t="s">
        <v>129</v>
      </c>
      <c r="B2714" s="3" t="s">
        <v>56</v>
      </c>
      <c r="C2714" s="3" t="s">
        <v>130</v>
      </c>
      <c r="D2714" s="3" t="s">
        <v>8555</v>
      </c>
      <c r="E2714" s="3" t="s">
        <v>25</v>
      </c>
      <c r="F2714" s="3" t="s">
        <v>8576</v>
      </c>
      <c r="G2714" s="3" t="s">
        <v>35</v>
      </c>
      <c r="H2714" s="3"/>
      <c r="I2714" s="3"/>
      <c r="J2714" s="3"/>
    </row>
    <row r="2715" spans="1:10" ht="51">
      <c r="A2715" s="3" t="s">
        <v>139</v>
      </c>
      <c r="B2715" s="3" t="s">
        <v>141</v>
      </c>
      <c r="C2715" s="3" t="s">
        <v>140</v>
      </c>
      <c r="D2715" s="3" t="s">
        <v>8555</v>
      </c>
      <c r="E2715" s="3" t="s">
        <v>25</v>
      </c>
      <c r="F2715" s="3" t="s">
        <v>8576</v>
      </c>
      <c r="G2715" s="3" t="s">
        <v>35</v>
      </c>
      <c r="H2715" s="3"/>
      <c r="I2715" s="3"/>
      <c r="J2715" s="3"/>
    </row>
    <row r="2716" spans="1:10" ht="51">
      <c r="A2716" s="3" t="s">
        <v>139</v>
      </c>
      <c r="B2716" s="3" t="s">
        <v>141</v>
      </c>
      <c r="C2716" s="3" t="s">
        <v>140</v>
      </c>
      <c r="D2716" s="3" t="s">
        <v>8555</v>
      </c>
      <c r="E2716" s="3" t="s">
        <v>50</v>
      </c>
      <c r="F2716" s="3" t="s">
        <v>8582</v>
      </c>
      <c r="G2716" s="3" t="s">
        <v>35</v>
      </c>
      <c r="H2716" s="3"/>
      <c r="I2716" s="3"/>
      <c r="J2716" s="3"/>
    </row>
    <row r="2717" spans="1:10" ht="34">
      <c r="A2717" s="3" t="s">
        <v>153</v>
      </c>
      <c r="B2717" s="3" t="s">
        <v>156</v>
      </c>
      <c r="C2717" s="3" t="s">
        <v>154</v>
      </c>
      <c r="D2717" s="3" t="s">
        <v>8555</v>
      </c>
      <c r="E2717" s="3" t="s">
        <v>50</v>
      </c>
      <c r="F2717" s="3" t="s">
        <v>8582</v>
      </c>
      <c r="G2717" s="3" t="s">
        <v>35</v>
      </c>
      <c r="H2717" s="3"/>
      <c r="I2717" s="3"/>
      <c r="J2717" s="3"/>
    </row>
    <row r="2718" spans="1:10" ht="17">
      <c r="A2718" s="3" t="s">
        <v>170</v>
      </c>
      <c r="B2718" s="3" t="s">
        <v>56</v>
      </c>
      <c r="C2718" s="3" t="s">
        <v>171</v>
      </c>
      <c r="D2718" s="3" t="s">
        <v>8555</v>
      </c>
      <c r="E2718" s="3" t="s">
        <v>25</v>
      </c>
      <c r="F2718" s="3" t="s">
        <v>8576</v>
      </c>
      <c r="G2718" s="3" t="s">
        <v>35</v>
      </c>
      <c r="H2718" s="3"/>
      <c r="I2718" s="3"/>
      <c r="J2718" s="3"/>
    </row>
    <row r="2719" spans="1:10" ht="51">
      <c r="A2719" s="3" t="s">
        <v>172</v>
      </c>
      <c r="B2719" s="3" t="s">
        <v>174</v>
      </c>
      <c r="C2719" s="3" t="s">
        <v>173</v>
      </c>
      <c r="D2719" s="3" t="s">
        <v>8555</v>
      </c>
      <c r="E2719" s="3" t="s">
        <v>103</v>
      </c>
      <c r="F2719" s="3" t="s">
        <v>8595</v>
      </c>
      <c r="G2719" s="3" t="s">
        <v>35</v>
      </c>
      <c r="H2719" s="3"/>
      <c r="I2719" s="3"/>
      <c r="J2719" s="3"/>
    </row>
    <row r="2720" spans="1:10" ht="51">
      <c r="A2720" s="3" t="s">
        <v>186</v>
      </c>
      <c r="B2720" s="3" t="s">
        <v>188</v>
      </c>
      <c r="C2720" s="3" t="s">
        <v>187</v>
      </c>
      <c r="D2720" s="3" t="s">
        <v>8555</v>
      </c>
      <c r="E2720" s="3" t="s">
        <v>103</v>
      </c>
      <c r="F2720" s="3" t="s">
        <v>8595</v>
      </c>
      <c r="G2720" s="3" t="s">
        <v>35</v>
      </c>
      <c r="H2720" s="3"/>
      <c r="I2720" s="3"/>
      <c r="J2720" s="3"/>
    </row>
    <row r="2721" spans="1:10" ht="51">
      <c r="A2721" s="3" t="s">
        <v>186</v>
      </c>
      <c r="B2721" s="3" t="s">
        <v>188</v>
      </c>
      <c r="C2721" s="3" t="s">
        <v>187</v>
      </c>
      <c r="D2721" s="3" t="s">
        <v>8555</v>
      </c>
      <c r="E2721" s="3" t="s">
        <v>103</v>
      </c>
      <c r="F2721" s="3" t="s">
        <v>8595</v>
      </c>
      <c r="G2721" s="3" t="s">
        <v>35</v>
      </c>
      <c r="H2721" s="3"/>
      <c r="I2721" s="3"/>
      <c r="J2721" s="3"/>
    </row>
    <row r="2722" spans="1:10" ht="34">
      <c r="A2722" s="3" t="s">
        <v>190</v>
      </c>
      <c r="B2722" s="3" t="s">
        <v>174</v>
      </c>
      <c r="C2722" s="3" t="s">
        <v>191</v>
      </c>
      <c r="D2722" s="3" t="s">
        <v>8555</v>
      </c>
      <c r="E2722" s="3" t="s">
        <v>103</v>
      </c>
      <c r="F2722" s="3" t="s">
        <v>8595</v>
      </c>
      <c r="G2722" s="3" t="s">
        <v>35</v>
      </c>
      <c r="H2722" s="3"/>
      <c r="I2722" s="3"/>
      <c r="J2722" s="3"/>
    </row>
    <row r="2723" spans="1:10" ht="85">
      <c r="A2723" s="3" t="s">
        <v>196</v>
      </c>
      <c r="B2723" s="3" t="s">
        <v>199</v>
      </c>
      <c r="C2723" s="3" t="s">
        <v>197</v>
      </c>
      <c r="D2723" s="3" t="s">
        <v>8555</v>
      </c>
      <c r="E2723" s="3" t="s">
        <v>110</v>
      </c>
      <c r="F2723" s="3" t="s">
        <v>8598</v>
      </c>
      <c r="G2723" s="3" t="s">
        <v>35</v>
      </c>
      <c r="H2723" s="3"/>
      <c r="I2723" s="3"/>
      <c r="J2723" s="3"/>
    </row>
    <row r="2724" spans="1:10" ht="68">
      <c r="A2724" s="3" t="s">
        <v>226</v>
      </c>
      <c r="B2724" s="3" t="s">
        <v>229</v>
      </c>
      <c r="C2724" s="3" t="s">
        <v>227</v>
      </c>
      <c r="D2724" s="3" t="s">
        <v>8555</v>
      </c>
      <c r="E2724" s="3" t="s">
        <v>50</v>
      </c>
      <c r="F2724" s="3" t="s">
        <v>8582</v>
      </c>
      <c r="G2724" s="3" t="s">
        <v>35</v>
      </c>
      <c r="H2724" s="3"/>
      <c r="I2724" s="3"/>
      <c r="J2724" s="3"/>
    </row>
    <row r="2725" spans="1:10" ht="34">
      <c r="A2725" s="3" t="s">
        <v>231</v>
      </c>
      <c r="B2725" s="3" t="s">
        <v>234</v>
      </c>
      <c r="C2725" s="3" t="s">
        <v>232</v>
      </c>
      <c r="D2725" s="3" t="s">
        <v>8555</v>
      </c>
      <c r="E2725" s="3" t="s">
        <v>50</v>
      </c>
      <c r="F2725" s="3" t="s">
        <v>8582</v>
      </c>
      <c r="G2725" s="3" t="s">
        <v>35</v>
      </c>
      <c r="H2725" s="3"/>
      <c r="I2725" s="3"/>
      <c r="J2725" s="3"/>
    </row>
    <row r="2726" spans="1:10" ht="51">
      <c r="A2726" s="3" t="s">
        <v>247</v>
      </c>
      <c r="B2726" s="3" t="s">
        <v>250</v>
      </c>
      <c r="C2726" s="3" t="s">
        <v>248</v>
      </c>
      <c r="D2726" s="3" t="s">
        <v>8555</v>
      </c>
      <c r="E2726" s="3" t="s">
        <v>25</v>
      </c>
      <c r="F2726" s="3" t="s">
        <v>8576</v>
      </c>
      <c r="G2726" s="3" t="s">
        <v>35</v>
      </c>
      <c r="H2726" s="3"/>
      <c r="I2726" s="3"/>
      <c r="J2726" s="3"/>
    </row>
    <row r="2727" spans="1:10" ht="34">
      <c r="A2727" s="3" t="s">
        <v>253</v>
      </c>
      <c r="B2727" s="3" t="s">
        <v>56</v>
      </c>
      <c r="C2727" s="3" t="s">
        <v>254</v>
      </c>
      <c r="D2727" s="3" t="s">
        <v>8555</v>
      </c>
      <c r="E2727" s="3" t="s">
        <v>25</v>
      </c>
      <c r="F2727" s="3" t="s">
        <v>8576</v>
      </c>
      <c r="G2727" s="3" t="s">
        <v>35</v>
      </c>
      <c r="H2727" s="3"/>
      <c r="I2727" s="3"/>
      <c r="J2727" s="3"/>
    </row>
    <row r="2728" spans="1:10" ht="17">
      <c r="A2728" s="3" t="s">
        <v>274</v>
      </c>
      <c r="B2728" s="3" t="s">
        <v>277</v>
      </c>
      <c r="C2728" s="3" t="s">
        <v>275</v>
      </c>
      <c r="D2728" s="3" t="s">
        <v>8555</v>
      </c>
      <c r="E2728" s="3" t="s">
        <v>77</v>
      </c>
      <c r="F2728" s="3" t="s">
        <v>8588</v>
      </c>
      <c r="G2728" s="3" t="s">
        <v>35</v>
      </c>
      <c r="H2728" s="3"/>
      <c r="I2728" s="3"/>
      <c r="J2728" s="3"/>
    </row>
    <row r="2729" spans="1:10" ht="51">
      <c r="A2729" s="3" t="s">
        <v>284</v>
      </c>
      <c r="B2729" s="3" t="s">
        <v>286</v>
      </c>
      <c r="C2729" s="3" t="s">
        <v>285</v>
      </c>
      <c r="D2729" s="3" t="s">
        <v>8555</v>
      </c>
      <c r="E2729" s="3" t="s">
        <v>50</v>
      </c>
      <c r="F2729" s="3" t="s">
        <v>8582</v>
      </c>
      <c r="G2729" s="3" t="s">
        <v>35</v>
      </c>
      <c r="H2729" s="3"/>
      <c r="I2729" s="3"/>
      <c r="J2729" s="3"/>
    </row>
    <row r="2730" spans="1:10" ht="34">
      <c r="A2730" s="3" t="s">
        <v>315</v>
      </c>
      <c r="B2730" s="3" t="s">
        <v>51</v>
      </c>
      <c r="C2730" s="3" t="s">
        <v>316</v>
      </c>
      <c r="D2730" s="3" t="s">
        <v>8555</v>
      </c>
      <c r="E2730" s="3" t="s">
        <v>50</v>
      </c>
      <c r="F2730" s="3" t="s">
        <v>8582</v>
      </c>
      <c r="G2730" s="3" t="s">
        <v>35</v>
      </c>
      <c r="H2730" s="3"/>
      <c r="I2730" s="3"/>
      <c r="J2730" s="3"/>
    </row>
    <row r="2731" spans="1:10" ht="34">
      <c r="A2731" s="3" t="s">
        <v>321</v>
      </c>
      <c r="B2731" s="3" t="s">
        <v>323</v>
      </c>
      <c r="C2731" s="3" t="s">
        <v>322</v>
      </c>
      <c r="D2731" s="3" t="s">
        <v>8555</v>
      </c>
      <c r="E2731" s="3" t="s">
        <v>103</v>
      </c>
      <c r="F2731" s="3" t="s">
        <v>8595</v>
      </c>
      <c r="G2731" s="3" t="s">
        <v>35</v>
      </c>
      <c r="H2731" s="3"/>
      <c r="I2731" s="3"/>
      <c r="J2731" s="3"/>
    </row>
    <row r="2732" spans="1:10" ht="34">
      <c r="A2732" s="3" t="s">
        <v>325</v>
      </c>
      <c r="B2732" s="3" t="s">
        <v>328</v>
      </c>
      <c r="C2732" s="3" t="s">
        <v>326</v>
      </c>
      <c r="D2732" s="3" t="s">
        <v>8555</v>
      </c>
      <c r="E2732" s="3" t="s">
        <v>327</v>
      </c>
      <c r="F2732" s="3" t="s">
        <v>8648</v>
      </c>
      <c r="G2732" s="3" t="s">
        <v>35</v>
      </c>
      <c r="H2732" s="3"/>
      <c r="I2732" s="3"/>
      <c r="J2732" s="3"/>
    </row>
    <row r="2733" spans="1:10" ht="34">
      <c r="A2733" s="3" t="s">
        <v>343</v>
      </c>
      <c r="B2733" s="3" t="s">
        <v>78</v>
      </c>
      <c r="C2733" s="3" t="s">
        <v>344</v>
      </c>
      <c r="D2733" s="3" t="s">
        <v>8555</v>
      </c>
      <c r="E2733" s="3" t="s">
        <v>77</v>
      </c>
      <c r="F2733" s="3" t="s">
        <v>8588</v>
      </c>
      <c r="G2733" s="3" t="s">
        <v>35</v>
      </c>
      <c r="H2733" s="3"/>
      <c r="I2733" s="3"/>
      <c r="J2733" s="3"/>
    </row>
    <row r="2734" spans="1:10" ht="17">
      <c r="A2734" s="3" t="s">
        <v>346</v>
      </c>
      <c r="B2734" s="3" t="s">
        <v>348</v>
      </c>
      <c r="C2734" s="3" t="s">
        <v>347</v>
      </c>
      <c r="D2734" s="3" t="s">
        <v>8555</v>
      </c>
      <c r="E2734" s="3" t="s">
        <v>25</v>
      </c>
      <c r="F2734" s="3" t="s">
        <v>8576</v>
      </c>
      <c r="G2734" s="3" t="s">
        <v>35</v>
      </c>
      <c r="H2734" s="3"/>
      <c r="I2734" s="3"/>
      <c r="J2734" s="3"/>
    </row>
    <row r="2735" spans="1:10" ht="17">
      <c r="A2735" s="3" t="s">
        <v>394</v>
      </c>
      <c r="B2735" s="3" t="s">
        <v>51</v>
      </c>
      <c r="C2735" s="3" t="s">
        <v>395</v>
      </c>
      <c r="D2735" s="3" t="s">
        <v>8555</v>
      </c>
      <c r="E2735" s="3" t="s">
        <v>50</v>
      </c>
      <c r="F2735" s="3" t="s">
        <v>8582</v>
      </c>
      <c r="G2735" s="3" t="s">
        <v>35</v>
      </c>
      <c r="H2735" s="3"/>
      <c r="I2735" s="3"/>
      <c r="J2735" s="3"/>
    </row>
    <row r="2736" spans="1:10" ht="34">
      <c r="A2736" s="3" t="s">
        <v>343</v>
      </c>
      <c r="B2736" s="3" t="s">
        <v>406</v>
      </c>
      <c r="C2736" s="3" t="s">
        <v>405</v>
      </c>
      <c r="D2736" s="3" t="s">
        <v>8555</v>
      </c>
      <c r="E2736" s="3" t="s">
        <v>110</v>
      </c>
      <c r="F2736" s="3" t="s">
        <v>8598</v>
      </c>
      <c r="G2736" s="3" t="s">
        <v>35</v>
      </c>
      <c r="H2736" s="3"/>
      <c r="I2736" s="3"/>
      <c r="J2736" s="3"/>
    </row>
    <row r="2737" spans="1:10" ht="34">
      <c r="A2737" s="3" t="s">
        <v>416</v>
      </c>
      <c r="B2737" s="3" t="s">
        <v>419</v>
      </c>
      <c r="C2737" s="3" t="s">
        <v>417</v>
      </c>
      <c r="D2737" s="3" t="s">
        <v>8555</v>
      </c>
      <c r="E2737" s="3" t="s">
        <v>50</v>
      </c>
      <c r="F2737" s="3" t="s">
        <v>8582</v>
      </c>
      <c r="G2737" s="3" t="s">
        <v>35</v>
      </c>
      <c r="H2737" s="3"/>
      <c r="I2737" s="3"/>
      <c r="J2737" s="3"/>
    </row>
    <row r="2738" spans="1:10" ht="51">
      <c r="A2738" s="3" t="s">
        <v>437</v>
      </c>
      <c r="B2738" s="3" t="s">
        <v>439</v>
      </c>
      <c r="C2738" s="3" t="s">
        <v>438</v>
      </c>
      <c r="D2738" s="3" t="s">
        <v>8555</v>
      </c>
      <c r="E2738" s="3" t="s">
        <v>77</v>
      </c>
      <c r="F2738" s="3" t="s">
        <v>8588</v>
      </c>
      <c r="G2738" s="3" t="s">
        <v>35</v>
      </c>
      <c r="H2738" s="3"/>
      <c r="I2738" s="3"/>
      <c r="J2738" s="3"/>
    </row>
    <row r="2739" spans="1:10" ht="17">
      <c r="A2739" s="3" t="s">
        <v>453</v>
      </c>
      <c r="B2739" s="3" t="s">
        <v>56</v>
      </c>
      <c r="C2739" s="3" t="s">
        <v>454</v>
      </c>
      <c r="D2739" s="3" t="s">
        <v>8555</v>
      </c>
      <c r="E2739" s="3" t="s">
        <v>25</v>
      </c>
      <c r="F2739" s="3" t="s">
        <v>8576</v>
      </c>
      <c r="G2739" s="3" t="s">
        <v>35</v>
      </c>
      <c r="H2739" s="3"/>
      <c r="I2739" s="3"/>
      <c r="J2739" s="3"/>
    </row>
    <row r="2740" spans="1:10" ht="34">
      <c r="A2740" s="3" t="s">
        <v>274</v>
      </c>
      <c r="B2740" s="3" t="s">
        <v>456</v>
      </c>
      <c r="C2740" s="3" t="s">
        <v>455</v>
      </c>
      <c r="D2740" s="3" t="s">
        <v>8555</v>
      </c>
      <c r="E2740" s="3" t="s">
        <v>77</v>
      </c>
      <c r="F2740" s="3" t="s">
        <v>8588</v>
      </c>
      <c r="G2740" s="3" t="s">
        <v>35</v>
      </c>
      <c r="H2740" s="3"/>
      <c r="I2740" s="3"/>
      <c r="J2740" s="3"/>
    </row>
    <row r="2741" spans="1:10" ht="34">
      <c r="A2741" s="3" t="s">
        <v>472</v>
      </c>
      <c r="B2741" s="3" t="s">
        <v>475</v>
      </c>
      <c r="C2741" s="3" t="s">
        <v>473</v>
      </c>
      <c r="D2741" s="3" t="s">
        <v>8555</v>
      </c>
      <c r="E2741" s="3" t="s">
        <v>110</v>
      </c>
      <c r="F2741" s="3" t="s">
        <v>8598</v>
      </c>
      <c r="G2741" s="3" t="s">
        <v>35</v>
      </c>
      <c r="H2741" s="3"/>
      <c r="I2741" s="3"/>
      <c r="J2741" s="3"/>
    </row>
    <row r="2742" spans="1:10" ht="34">
      <c r="A2742" s="3" t="s">
        <v>472</v>
      </c>
      <c r="B2742" s="3" t="s">
        <v>475</v>
      </c>
      <c r="C2742" s="3" t="s">
        <v>473</v>
      </c>
      <c r="D2742" s="3" t="s">
        <v>8555</v>
      </c>
      <c r="E2742" s="3" t="s">
        <v>110</v>
      </c>
      <c r="F2742" s="3" t="s">
        <v>8598</v>
      </c>
      <c r="G2742" s="3" t="s">
        <v>35</v>
      </c>
      <c r="H2742" s="3"/>
      <c r="I2742" s="3"/>
      <c r="J2742" s="3"/>
    </row>
    <row r="2743" spans="1:10" ht="34">
      <c r="A2743" s="3" t="s">
        <v>472</v>
      </c>
      <c r="B2743" s="3" t="s">
        <v>475</v>
      </c>
      <c r="C2743" s="3" t="s">
        <v>473</v>
      </c>
      <c r="D2743" s="3" t="s">
        <v>8555</v>
      </c>
      <c r="E2743" s="3" t="s">
        <v>50</v>
      </c>
      <c r="F2743" s="3" t="s">
        <v>8582</v>
      </c>
      <c r="G2743" s="3" t="s">
        <v>35</v>
      </c>
      <c r="H2743" s="3"/>
      <c r="I2743" s="3"/>
      <c r="J2743" s="3"/>
    </row>
    <row r="2744" spans="1:10" ht="34">
      <c r="A2744" s="3" t="s">
        <v>476</v>
      </c>
      <c r="B2744" s="3" t="s">
        <v>141</v>
      </c>
      <c r="C2744" s="3" t="s">
        <v>477</v>
      </c>
      <c r="D2744" s="3" t="s">
        <v>8555</v>
      </c>
      <c r="E2744" s="3" t="s">
        <v>25</v>
      </c>
      <c r="F2744" s="3" t="s">
        <v>8576</v>
      </c>
      <c r="G2744" s="3" t="s">
        <v>35</v>
      </c>
      <c r="H2744" s="3"/>
      <c r="I2744" s="3"/>
      <c r="J2744" s="3"/>
    </row>
    <row r="2745" spans="1:10" ht="34">
      <c r="A2745" s="3" t="s">
        <v>476</v>
      </c>
      <c r="B2745" s="3" t="s">
        <v>141</v>
      </c>
      <c r="C2745" s="3" t="s">
        <v>477</v>
      </c>
      <c r="D2745" s="3" t="s">
        <v>8555</v>
      </c>
      <c r="E2745" s="3" t="s">
        <v>50</v>
      </c>
      <c r="F2745" s="3" t="s">
        <v>8582</v>
      </c>
      <c r="G2745" s="3" t="s">
        <v>35</v>
      </c>
      <c r="H2745" s="3"/>
      <c r="I2745" s="3"/>
      <c r="J2745" s="3"/>
    </row>
    <row r="2746" spans="1:10" ht="34">
      <c r="A2746" s="3" t="s">
        <v>231</v>
      </c>
      <c r="B2746" s="3" t="s">
        <v>51</v>
      </c>
      <c r="C2746" s="3" t="s">
        <v>484</v>
      </c>
      <c r="D2746" s="3" t="s">
        <v>8555</v>
      </c>
      <c r="E2746" s="3" t="s">
        <v>50</v>
      </c>
      <c r="F2746" s="3" t="s">
        <v>8582</v>
      </c>
      <c r="G2746" s="3" t="s">
        <v>35</v>
      </c>
      <c r="H2746" s="3"/>
      <c r="I2746" s="3"/>
      <c r="J2746" s="3"/>
    </row>
    <row r="2747" spans="1:10" ht="34">
      <c r="A2747" s="3" t="s">
        <v>489</v>
      </c>
      <c r="B2747" s="3" t="s">
        <v>56</v>
      </c>
      <c r="C2747" s="3" t="s">
        <v>11387</v>
      </c>
      <c r="D2747" s="3" t="s">
        <v>8555</v>
      </c>
      <c r="E2747" s="3" t="s">
        <v>25</v>
      </c>
      <c r="F2747" s="3" t="s">
        <v>8576</v>
      </c>
      <c r="G2747" s="3" t="s">
        <v>1642</v>
      </c>
      <c r="H2747" s="3"/>
      <c r="I2747" s="3"/>
      <c r="J2747" s="3"/>
    </row>
    <row r="2748" spans="1:10" ht="68">
      <c r="A2748" s="3" t="s">
        <v>507</v>
      </c>
      <c r="B2748" s="3" t="s">
        <v>51</v>
      </c>
      <c r="C2748" s="3" t="s">
        <v>508</v>
      </c>
      <c r="D2748" s="3" t="s">
        <v>8555</v>
      </c>
      <c r="E2748" s="3" t="s">
        <v>50</v>
      </c>
      <c r="F2748" s="3" t="s">
        <v>8582</v>
      </c>
      <c r="G2748" s="3" t="s">
        <v>35</v>
      </c>
      <c r="H2748" s="3"/>
      <c r="I2748" s="3"/>
      <c r="J2748" s="3"/>
    </row>
    <row r="2749" spans="1:10" ht="34">
      <c r="A2749" s="3" t="s">
        <v>190</v>
      </c>
      <c r="B2749" s="3" t="s">
        <v>509</v>
      </c>
      <c r="C2749" s="3" t="s">
        <v>11389</v>
      </c>
      <c r="D2749" s="3" t="s">
        <v>8555</v>
      </c>
      <c r="E2749" s="3" t="s">
        <v>25</v>
      </c>
      <c r="F2749" s="3" t="s">
        <v>8576</v>
      </c>
      <c r="G2749" s="3" t="s">
        <v>1642</v>
      </c>
      <c r="H2749" s="3"/>
      <c r="I2749" s="3"/>
      <c r="J2749" s="3"/>
    </row>
    <row r="2750" spans="1:10" ht="51">
      <c r="A2750" s="3" t="s">
        <v>511</v>
      </c>
      <c r="B2750" s="3" t="s">
        <v>513</v>
      </c>
      <c r="C2750" s="3" t="s">
        <v>512</v>
      </c>
      <c r="D2750" s="3" t="s">
        <v>8555</v>
      </c>
      <c r="E2750" s="3" t="s">
        <v>110</v>
      </c>
      <c r="F2750" s="3" t="s">
        <v>8598</v>
      </c>
      <c r="G2750" s="3" t="s">
        <v>35</v>
      </c>
      <c r="H2750" s="3"/>
      <c r="I2750" s="3"/>
      <c r="J2750" s="3"/>
    </row>
    <row r="2751" spans="1:10" ht="17">
      <c r="A2751" s="3" t="s">
        <v>539</v>
      </c>
      <c r="B2751" s="3" t="s">
        <v>541</v>
      </c>
      <c r="C2751" s="3" t="s">
        <v>540</v>
      </c>
      <c r="D2751" s="3" t="s">
        <v>8555</v>
      </c>
      <c r="E2751" s="3" t="s">
        <v>50</v>
      </c>
      <c r="F2751" s="3" t="s">
        <v>8582</v>
      </c>
      <c r="G2751" s="3" t="s">
        <v>35</v>
      </c>
      <c r="H2751" s="3"/>
      <c r="I2751" s="3"/>
      <c r="J2751" s="3"/>
    </row>
    <row r="2752" spans="1:10" ht="34">
      <c r="A2752" s="3" t="s">
        <v>546</v>
      </c>
      <c r="B2752" s="3" t="s">
        <v>549</v>
      </c>
      <c r="C2752" s="3" t="s">
        <v>547</v>
      </c>
      <c r="D2752" s="3" t="s">
        <v>8555</v>
      </c>
      <c r="E2752" s="3" t="s">
        <v>77</v>
      </c>
      <c r="F2752" s="3" t="s">
        <v>8588</v>
      </c>
      <c r="G2752" s="3" t="s">
        <v>35</v>
      </c>
      <c r="H2752" s="3"/>
      <c r="I2752" s="3"/>
      <c r="J2752" s="3"/>
    </row>
    <row r="2753" spans="1:10" ht="34">
      <c r="A2753" s="3" t="s">
        <v>558</v>
      </c>
      <c r="B2753" s="3" t="s">
        <v>51</v>
      </c>
      <c r="C2753" s="3" t="s">
        <v>559</v>
      </c>
      <c r="D2753" s="3" t="s">
        <v>8555</v>
      </c>
      <c r="E2753" s="3" t="s">
        <v>50</v>
      </c>
      <c r="F2753" s="3" t="s">
        <v>8582</v>
      </c>
      <c r="G2753" s="3" t="s">
        <v>35</v>
      </c>
      <c r="H2753" s="3"/>
      <c r="I2753" s="3"/>
      <c r="J2753" s="3"/>
    </row>
    <row r="2754" spans="1:10" ht="34">
      <c r="A2754" s="3" t="s">
        <v>16</v>
      </c>
      <c r="B2754" s="3" t="s">
        <v>565</v>
      </c>
      <c r="C2754" s="3" t="s">
        <v>563</v>
      </c>
      <c r="D2754" s="3" t="s">
        <v>8555</v>
      </c>
      <c r="E2754" s="3" t="s">
        <v>50</v>
      </c>
      <c r="F2754" s="3" t="s">
        <v>8582</v>
      </c>
      <c r="G2754" s="3" t="s">
        <v>35</v>
      </c>
      <c r="H2754" s="3"/>
      <c r="I2754" s="3"/>
      <c r="J2754" s="3"/>
    </row>
    <row r="2755" spans="1:10" ht="34">
      <c r="A2755" s="3" t="s">
        <v>567</v>
      </c>
      <c r="B2755" s="3" t="s">
        <v>570</v>
      </c>
      <c r="C2755" s="3" t="s">
        <v>568</v>
      </c>
      <c r="D2755" s="3" t="s">
        <v>8555</v>
      </c>
      <c r="E2755" s="3" t="s">
        <v>573</v>
      </c>
      <c r="F2755" s="3" t="s">
        <v>8695</v>
      </c>
      <c r="G2755" s="3" t="s">
        <v>35</v>
      </c>
      <c r="H2755" s="3"/>
      <c r="I2755" s="3"/>
      <c r="J2755" s="3"/>
    </row>
    <row r="2756" spans="1:10" ht="17">
      <c r="A2756" s="3" t="s">
        <v>574</v>
      </c>
      <c r="B2756" s="3" t="s">
        <v>576</v>
      </c>
      <c r="C2756" s="3" t="s">
        <v>575</v>
      </c>
      <c r="D2756" s="3" t="s">
        <v>8555</v>
      </c>
      <c r="E2756" s="3" t="s">
        <v>573</v>
      </c>
      <c r="F2756" s="3" t="s">
        <v>8695</v>
      </c>
      <c r="G2756" s="3" t="s">
        <v>35</v>
      </c>
      <c r="H2756" s="3"/>
      <c r="I2756" s="3"/>
      <c r="J2756" s="3"/>
    </row>
    <row r="2757" spans="1:10" ht="51">
      <c r="A2757" s="3" t="s">
        <v>586</v>
      </c>
      <c r="B2757" s="3" t="s">
        <v>56</v>
      </c>
      <c r="C2757" s="3" t="s">
        <v>587</v>
      </c>
      <c r="D2757" s="3" t="s">
        <v>8555</v>
      </c>
      <c r="E2757" s="3" t="s">
        <v>25</v>
      </c>
      <c r="F2757" s="3" t="s">
        <v>8576</v>
      </c>
      <c r="G2757" s="3" t="s">
        <v>35</v>
      </c>
      <c r="H2757" s="3"/>
      <c r="I2757" s="3"/>
      <c r="J2757" s="3"/>
    </row>
    <row r="2758" spans="1:10" ht="85">
      <c r="A2758" s="3" t="s">
        <v>595</v>
      </c>
      <c r="B2758" s="3" t="s">
        <v>51</v>
      </c>
      <c r="C2758" s="3" t="s">
        <v>11395</v>
      </c>
      <c r="D2758" s="3" t="s">
        <v>8555</v>
      </c>
      <c r="E2758" s="3" t="s">
        <v>596</v>
      </c>
      <c r="F2758" s="3" t="s">
        <v>8582</v>
      </c>
      <c r="G2758" s="3" t="s">
        <v>597</v>
      </c>
      <c r="H2758" s="3"/>
      <c r="I2758" s="3"/>
      <c r="J2758" s="3"/>
    </row>
    <row r="2759" spans="1:10" ht="68">
      <c r="A2759" s="3" t="s">
        <v>602</v>
      </c>
      <c r="B2759" s="3" t="s">
        <v>605</v>
      </c>
      <c r="C2759" s="3" t="s">
        <v>603</v>
      </c>
      <c r="D2759" s="3" t="s">
        <v>8555</v>
      </c>
      <c r="E2759" s="3" t="s">
        <v>110</v>
      </c>
      <c r="F2759" s="3" t="s">
        <v>8598</v>
      </c>
      <c r="G2759" s="3" t="s">
        <v>35</v>
      </c>
      <c r="H2759" s="3"/>
      <c r="I2759" s="3"/>
      <c r="J2759" s="3"/>
    </row>
    <row r="2760" spans="1:10" ht="68">
      <c r="A2760" s="3" t="s">
        <v>602</v>
      </c>
      <c r="B2760" s="3" t="s">
        <v>605</v>
      </c>
      <c r="C2760" s="3" t="s">
        <v>603</v>
      </c>
      <c r="D2760" s="3" t="s">
        <v>8555</v>
      </c>
      <c r="E2760" s="3" t="s">
        <v>50</v>
      </c>
      <c r="F2760" s="3" t="s">
        <v>8582</v>
      </c>
      <c r="G2760" s="3" t="s">
        <v>35</v>
      </c>
      <c r="H2760" s="3"/>
      <c r="I2760" s="3"/>
      <c r="J2760" s="3"/>
    </row>
    <row r="2761" spans="1:10" ht="34">
      <c r="A2761" s="3" t="s">
        <v>641</v>
      </c>
      <c r="B2761" s="3" t="s">
        <v>51</v>
      </c>
      <c r="C2761" s="3" t="s">
        <v>642</v>
      </c>
      <c r="D2761" s="3" t="s">
        <v>8555</v>
      </c>
      <c r="E2761" s="3" t="s">
        <v>50</v>
      </c>
      <c r="F2761" s="3" t="s">
        <v>8582</v>
      </c>
      <c r="G2761" s="3" t="s">
        <v>35</v>
      </c>
      <c r="H2761" s="3"/>
      <c r="I2761" s="3"/>
      <c r="J2761" s="3"/>
    </row>
    <row r="2762" spans="1:10" ht="34">
      <c r="A2762" s="3" t="s">
        <v>643</v>
      </c>
      <c r="B2762" s="3" t="s">
        <v>56</v>
      </c>
      <c r="C2762" s="3" t="s">
        <v>644</v>
      </c>
      <c r="D2762" s="3" t="s">
        <v>8555</v>
      </c>
      <c r="E2762" s="3" t="s">
        <v>25</v>
      </c>
      <c r="F2762" s="3" t="s">
        <v>8576</v>
      </c>
      <c r="G2762" s="3" t="s">
        <v>35</v>
      </c>
      <c r="H2762" s="3"/>
      <c r="I2762" s="3"/>
      <c r="J2762" s="3"/>
    </row>
    <row r="2763" spans="1:10" ht="34">
      <c r="A2763" s="3" t="s">
        <v>441</v>
      </c>
      <c r="B2763" s="3" t="s">
        <v>56</v>
      </c>
      <c r="C2763" s="3" t="s">
        <v>646</v>
      </c>
      <c r="D2763" s="3" t="s">
        <v>8555</v>
      </c>
      <c r="E2763" s="3" t="s">
        <v>25</v>
      </c>
      <c r="F2763" s="3" t="s">
        <v>8576</v>
      </c>
      <c r="G2763" s="3" t="s">
        <v>35</v>
      </c>
      <c r="H2763" s="3"/>
      <c r="I2763" s="3"/>
      <c r="J2763" s="3"/>
    </row>
    <row r="2764" spans="1:10" ht="51">
      <c r="A2764" s="3" t="s">
        <v>499</v>
      </c>
      <c r="B2764" s="3" t="s">
        <v>676</v>
      </c>
      <c r="C2764" s="3" t="s">
        <v>675</v>
      </c>
      <c r="D2764" s="3" t="s">
        <v>8555</v>
      </c>
      <c r="E2764" s="3" t="s">
        <v>25</v>
      </c>
      <c r="F2764" s="3" t="s">
        <v>8576</v>
      </c>
      <c r="G2764" s="3" t="s">
        <v>35</v>
      </c>
      <c r="H2764" s="3"/>
      <c r="I2764" s="3"/>
      <c r="J2764" s="3"/>
    </row>
    <row r="2765" spans="1:10" ht="51">
      <c r="A2765" s="3" t="s">
        <v>745</v>
      </c>
      <c r="B2765" s="3" t="s">
        <v>748</v>
      </c>
      <c r="C2765" s="3" t="s">
        <v>746</v>
      </c>
      <c r="D2765" s="3" t="s">
        <v>8555</v>
      </c>
      <c r="E2765" s="3" t="s">
        <v>747</v>
      </c>
      <c r="F2765" s="3" t="s">
        <v>8598</v>
      </c>
      <c r="G2765" s="3" t="s">
        <v>35</v>
      </c>
      <c r="H2765" s="3"/>
      <c r="I2765" s="3"/>
      <c r="J2765" s="3"/>
    </row>
    <row r="2766" spans="1:10" ht="34">
      <c r="A2766" s="3" t="s">
        <v>754</v>
      </c>
      <c r="B2766" s="3" t="s">
        <v>51</v>
      </c>
      <c r="C2766" s="3" t="s">
        <v>755</v>
      </c>
      <c r="D2766" s="3" t="s">
        <v>8555</v>
      </c>
      <c r="E2766" s="3" t="s">
        <v>50</v>
      </c>
      <c r="F2766" s="3" t="s">
        <v>8582</v>
      </c>
      <c r="G2766" s="3" t="s">
        <v>35</v>
      </c>
      <c r="H2766" s="3"/>
      <c r="I2766" s="3"/>
      <c r="J2766" s="3"/>
    </row>
    <row r="2767" spans="1:10" ht="17">
      <c r="A2767" s="3" t="s">
        <v>760</v>
      </c>
      <c r="B2767" s="3" t="s">
        <v>762</v>
      </c>
      <c r="C2767" s="3" t="s">
        <v>761</v>
      </c>
      <c r="D2767" s="3" t="s">
        <v>8555</v>
      </c>
      <c r="E2767" s="3" t="s">
        <v>77</v>
      </c>
      <c r="F2767" s="3" t="s">
        <v>8727</v>
      </c>
      <c r="G2767" s="3" t="s">
        <v>35</v>
      </c>
      <c r="H2767" s="3"/>
      <c r="I2767" s="3"/>
      <c r="J2767" s="3"/>
    </row>
    <row r="2768" spans="1:10" ht="51">
      <c r="A2768" s="3" t="s">
        <v>243</v>
      </c>
      <c r="B2768" s="3" t="s">
        <v>767</v>
      </c>
      <c r="C2768" s="3" t="s">
        <v>766</v>
      </c>
      <c r="D2768" s="3" t="s">
        <v>8555</v>
      </c>
      <c r="E2768" s="3" t="s">
        <v>50</v>
      </c>
      <c r="F2768" s="3" t="s">
        <v>8582</v>
      </c>
      <c r="G2768" s="3" t="s">
        <v>35</v>
      </c>
      <c r="H2768" s="3"/>
      <c r="I2768" s="3"/>
      <c r="J2768" s="3"/>
    </row>
    <row r="2769" spans="1:10" ht="34">
      <c r="A2769" s="3" t="s">
        <v>772</v>
      </c>
      <c r="B2769" s="3" t="s">
        <v>229</v>
      </c>
      <c r="C2769" s="3" t="s">
        <v>773</v>
      </c>
      <c r="D2769" s="3" t="s">
        <v>8555</v>
      </c>
      <c r="E2769" s="3" t="s">
        <v>50</v>
      </c>
      <c r="F2769" s="3" t="s">
        <v>8582</v>
      </c>
      <c r="G2769" s="3" t="s">
        <v>35</v>
      </c>
      <c r="H2769" s="3"/>
      <c r="I2769" s="3"/>
      <c r="J2769" s="3"/>
    </row>
    <row r="2770" spans="1:10" ht="34">
      <c r="A2770" s="3" t="s">
        <v>776</v>
      </c>
      <c r="B2770" s="3" t="s">
        <v>779</v>
      </c>
      <c r="C2770" s="3" t="s">
        <v>777</v>
      </c>
      <c r="D2770" s="3" t="s">
        <v>8555</v>
      </c>
      <c r="E2770" s="3" t="s">
        <v>110</v>
      </c>
      <c r="F2770" s="3" t="s">
        <v>8598</v>
      </c>
      <c r="G2770" s="3" t="s">
        <v>35</v>
      </c>
      <c r="H2770" s="3"/>
      <c r="I2770" s="3"/>
      <c r="J2770" s="3"/>
    </row>
    <row r="2771" spans="1:10" ht="51">
      <c r="A2771" s="3" t="s">
        <v>340</v>
      </c>
      <c r="B2771" s="3" t="s">
        <v>78</v>
      </c>
      <c r="C2771" s="3" t="s">
        <v>793</v>
      </c>
      <c r="D2771" s="3" t="s">
        <v>8555</v>
      </c>
      <c r="E2771" s="3" t="s">
        <v>77</v>
      </c>
      <c r="F2771" s="3" t="s">
        <v>8588</v>
      </c>
      <c r="G2771" s="3" t="s">
        <v>35</v>
      </c>
      <c r="H2771" s="3"/>
      <c r="I2771" s="3"/>
      <c r="J2771" s="3"/>
    </row>
    <row r="2772" spans="1:10" ht="34">
      <c r="A2772" s="3" t="s">
        <v>798</v>
      </c>
      <c r="B2772" s="3" t="s">
        <v>800</v>
      </c>
      <c r="C2772" s="3" t="s">
        <v>799</v>
      </c>
      <c r="D2772" s="3" t="s">
        <v>8555</v>
      </c>
      <c r="E2772" s="3" t="s">
        <v>110</v>
      </c>
      <c r="F2772" s="3" t="s">
        <v>8598</v>
      </c>
      <c r="G2772" s="3" t="s">
        <v>35</v>
      </c>
      <c r="H2772" s="3"/>
      <c r="I2772" s="3"/>
      <c r="J2772" s="3"/>
    </row>
    <row r="2773" spans="1:10" ht="68">
      <c r="A2773" s="3" t="s">
        <v>807</v>
      </c>
      <c r="B2773" s="3" t="s">
        <v>809</v>
      </c>
      <c r="C2773" s="3" t="s">
        <v>808</v>
      </c>
      <c r="D2773" s="3" t="s">
        <v>8555</v>
      </c>
      <c r="E2773" s="3" t="s">
        <v>810</v>
      </c>
      <c r="F2773" s="3" t="s">
        <v>8734</v>
      </c>
      <c r="G2773" s="3" t="s">
        <v>35</v>
      </c>
      <c r="H2773" s="3"/>
      <c r="I2773" s="3"/>
      <c r="J2773" s="3"/>
    </row>
    <row r="2774" spans="1:10" ht="34">
      <c r="A2774" s="3" t="s">
        <v>825</v>
      </c>
      <c r="B2774" s="3" t="s">
        <v>827</v>
      </c>
      <c r="C2774" s="3" t="s">
        <v>826</v>
      </c>
      <c r="D2774" s="3" t="s">
        <v>8555</v>
      </c>
      <c r="E2774" s="3" t="s">
        <v>50</v>
      </c>
      <c r="F2774" s="3" t="s">
        <v>8582</v>
      </c>
      <c r="G2774" s="3" t="s">
        <v>35</v>
      </c>
      <c r="H2774" s="3"/>
      <c r="I2774" s="3"/>
      <c r="J2774" s="3"/>
    </row>
    <row r="2775" spans="1:10" ht="34">
      <c r="A2775" s="3" t="s">
        <v>170</v>
      </c>
      <c r="B2775" s="3" t="s">
        <v>835</v>
      </c>
      <c r="C2775" s="3" t="s">
        <v>833</v>
      </c>
      <c r="D2775" s="3" t="s">
        <v>8555</v>
      </c>
      <c r="E2775" s="3" t="s">
        <v>25</v>
      </c>
      <c r="F2775" s="3" t="s">
        <v>8576</v>
      </c>
      <c r="G2775" s="3" t="s">
        <v>35</v>
      </c>
      <c r="H2775" s="3"/>
      <c r="I2775" s="3"/>
      <c r="J2775" s="3"/>
    </row>
    <row r="2776" spans="1:10" ht="34">
      <c r="A2776" s="3" t="s">
        <v>846</v>
      </c>
      <c r="B2776" s="3" t="s">
        <v>56</v>
      </c>
      <c r="C2776" s="3" t="s">
        <v>847</v>
      </c>
      <c r="D2776" s="3" t="s">
        <v>8555</v>
      </c>
      <c r="E2776" s="3" t="s">
        <v>25</v>
      </c>
      <c r="F2776" s="3" t="s">
        <v>8576</v>
      </c>
      <c r="G2776" s="3" t="s">
        <v>35</v>
      </c>
      <c r="H2776" s="3"/>
      <c r="I2776" s="3"/>
      <c r="J2776" s="3"/>
    </row>
    <row r="2777" spans="1:10" ht="34">
      <c r="A2777" s="3" t="s">
        <v>196</v>
      </c>
      <c r="B2777" s="3" t="s">
        <v>855</v>
      </c>
      <c r="C2777" s="3" t="s">
        <v>853</v>
      </c>
      <c r="D2777" s="3" t="s">
        <v>8555</v>
      </c>
      <c r="E2777" s="3" t="s">
        <v>103</v>
      </c>
      <c r="F2777" s="3" t="s">
        <v>8595</v>
      </c>
      <c r="G2777" s="3" t="s">
        <v>35</v>
      </c>
      <c r="H2777" s="3"/>
      <c r="I2777" s="3"/>
      <c r="J2777" s="3"/>
    </row>
    <row r="2778" spans="1:10" ht="34">
      <c r="A2778" s="3" t="s">
        <v>243</v>
      </c>
      <c r="B2778" s="3" t="s">
        <v>51</v>
      </c>
      <c r="C2778" s="3" t="s">
        <v>860</v>
      </c>
      <c r="D2778" s="3" t="s">
        <v>8555</v>
      </c>
      <c r="E2778" s="3" t="s">
        <v>50</v>
      </c>
      <c r="F2778" s="3" t="s">
        <v>8582</v>
      </c>
      <c r="G2778" s="3" t="s">
        <v>35</v>
      </c>
      <c r="H2778" s="3"/>
      <c r="I2778" s="3"/>
      <c r="J2778" s="3"/>
    </row>
    <row r="2779" spans="1:10" ht="68">
      <c r="A2779" s="3" t="s">
        <v>489</v>
      </c>
      <c r="B2779" s="3" t="s">
        <v>863</v>
      </c>
      <c r="C2779" s="3" t="s">
        <v>11421</v>
      </c>
      <c r="D2779" s="3" t="s">
        <v>8555</v>
      </c>
      <c r="E2779" s="3" t="s">
        <v>25</v>
      </c>
      <c r="F2779" s="3" t="s">
        <v>8576</v>
      </c>
      <c r="G2779" s="3" t="s">
        <v>9526</v>
      </c>
      <c r="H2779" s="3"/>
      <c r="I2779" s="3"/>
      <c r="J2779" s="3"/>
    </row>
    <row r="2780" spans="1:10" ht="68">
      <c r="A2780" s="3" t="s">
        <v>489</v>
      </c>
      <c r="B2780" s="3" t="s">
        <v>863</v>
      </c>
      <c r="C2780" s="3" t="s">
        <v>11421</v>
      </c>
      <c r="D2780" s="3" t="s">
        <v>8555</v>
      </c>
      <c r="E2780" s="3" t="s">
        <v>25</v>
      </c>
      <c r="F2780" s="3" t="s">
        <v>8576</v>
      </c>
      <c r="G2780" s="3" t="s">
        <v>9526</v>
      </c>
      <c r="H2780" s="3"/>
      <c r="I2780" s="3"/>
      <c r="J2780" s="3"/>
    </row>
    <row r="2781" spans="1:10" ht="68">
      <c r="A2781" s="3" t="s">
        <v>870</v>
      </c>
      <c r="B2781" s="3" t="s">
        <v>873</v>
      </c>
      <c r="C2781" s="3" t="s">
        <v>871</v>
      </c>
      <c r="D2781" s="3" t="s">
        <v>8555</v>
      </c>
      <c r="E2781" s="3" t="s">
        <v>103</v>
      </c>
      <c r="F2781" s="3" t="s">
        <v>8595</v>
      </c>
      <c r="G2781" s="3" t="s">
        <v>35</v>
      </c>
      <c r="H2781" s="3"/>
      <c r="I2781" s="3"/>
      <c r="J2781" s="3"/>
    </row>
    <row r="2782" spans="1:10" ht="17">
      <c r="A2782" s="3" t="s">
        <v>881</v>
      </c>
      <c r="B2782" s="3" t="s">
        <v>392</v>
      </c>
      <c r="C2782" s="3" t="s">
        <v>882</v>
      </c>
      <c r="D2782" s="3" t="s">
        <v>8555</v>
      </c>
      <c r="E2782" s="3" t="s">
        <v>883</v>
      </c>
      <c r="F2782" s="3" t="s">
        <v>8660</v>
      </c>
      <c r="G2782" s="3" t="s">
        <v>35</v>
      </c>
      <c r="H2782" s="3"/>
      <c r="I2782" s="3"/>
      <c r="J2782" s="3"/>
    </row>
    <row r="2783" spans="1:10" ht="68">
      <c r="A2783" s="3" t="s">
        <v>346</v>
      </c>
      <c r="B2783" s="3" t="s">
        <v>893</v>
      </c>
      <c r="C2783" s="3" t="s">
        <v>892</v>
      </c>
      <c r="D2783" s="3" t="s">
        <v>8555</v>
      </c>
      <c r="E2783" s="3" t="s">
        <v>50</v>
      </c>
      <c r="F2783" s="3" t="s">
        <v>8582</v>
      </c>
      <c r="G2783" s="3" t="s">
        <v>35</v>
      </c>
      <c r="H2783" s="3"/>
      <c r="I2783" s="3"/>
      <c r="J2783" s="3"/>
    </row>
    <row r="2784" spans="1:10" ht="34">
      <c r="A2784" s="3" t="s">
        <v>928</v>
      </c>
      <c r="B2784" s="3" t="s">
        <v>930</v>
      </c>
      <c r="C2784" s="3" t="s">
        <v>929</v>
      </c>
      <c r="D2784" s="3" t="s">
        <v>8555</v>
      </c>
      <c r="E2784" s="3" t="s">
        <v>214</v>
      </c>
      <c r="F2784" s="3" t="s">
        <v>8622</v>
      </c>
      <c r="G2784" s="3" t="s">
        <v>35</v>
      </c>
      <c r="H2784" s="3"/>
      <c r="I2784" s="3"/>
      <c r="J2784" s="3"/>
    </row>
    <row r="2785" spans="1:10" ht="34">
      <c r="A2785" s="3" t="s">
        <v>928</v>
      </c>
      <c r="B2785" s="3" t="s">
        <v>930</v>
      </c>
      <c r="C2785" s="3" t="s">
        <v>11429</v>
      </c>
      <c r="D2785" s="3" t="s">
        <v>8555</v>
      </c>
      <c r="E2785" s="3" t="s">
        <v>25</v>
      </c>
      <c r="F2785" s="3" t="s">
        <v>8576</v>
      </c>
      <c r="G2785" s="3" t="s">
        <v>1642</v>
      </c>
      <c r="H2785" s="3"/>
      <c r="I2785" s="3"/>
      <c r="J2785" s="3"/>
    </row>
    <row r="2786" spans="1:10" ht="34">
      <c r="A2786" s="3" t="s">
        <v>934</v>
      </c>
      <c r="B2786" s="3" t="s">
        <v>51</v>
      </c>
      <c r="C2786" s="3" t="s">
        <v>935</v>
      </c>
      <c r="D2786" s="3" t="s">
        <v>8555</v>
      </c>
      <c r="E2786" s="3" t="s">
        <v>50</v>
      </c>
      <c r="F2786" s="3" t="s">
        <v>8582</v>
      </c>
      <c r="G2786" s="3" t="s">
        <v>35</v>
      </c>
      <c r="H2786" s="3"/>
      <c r="I2786" s="3"/>
      <c r="J2786" s="3"/>
    </row>
    <row r="2787" spans="1:10" ht="34">
      <c r="A2787" s="3" t="s">
        <v>961</v>
      </c>
      <c r="B2787" s="3" t="s">
        <v>51</v>
      </c>
      <c r="C2787" s="3" t="s">
        <v>962</v>
      </c>
      <c r="D2787" s="3" t="s">
        <v>8555</v>
      </c>
      <c r="E2787" s="3" t="s">
        <v>50</v>
      </c>
      <c r="F2787" s="3" t="s">
        <v>8582</v>
      </c>
      <c r="G2787" s="3" t="s">
        <v>35</v>
      </c>
      <c r="H2787" s="3"/>
      <c r="I2787" s="3"/>
      <c r="J2787" s="3"/>
    </row>
    <row r="2788" spans="1:10" ht="34">
      <c r="A2788" s="3" t="s">
        <v>963</v>
      </c>
      <c r="B2788" s="3" t="s">
        <v>56</v>
      </c>
      <c r="C2788" s="3" t="s">
        <v>11432</v>
      </c>
      <c r="D2788" s="3" t="s">
        <v>8555</v>
      </c>
      <c r="E2788" s="3" t="s">
        <v>25</v>
      </c>
      <c r="F2788" s="3" t="s">
        <v>8576</v>
      </c>
      <c r="G2788" s="3" t="s">
        <v>1642</v>
      </c>
      <c r="H2788" s="3"/>
      <c r="I2788" s="3"/>
      <c r="J2788" s="3"/>
    </row>
    <row r="2789" spans="1:10" ht="51">
      <c r="A2789" s="3" t="s">
        <v>970</v>
      </c>
      <c r="B2789" s="3" t="s">
        <v>51</v>
      </c>
      <c r="C2789" s="3" t="s">
        <v>971</v>
      </c>
      <c r="D2789" s="3" t="s">
        <v>8555</v>
      </c>
      <c r="E2789" s="3" t="s">
        <v>50</v>
      </c>
      <c r="F2789" s="3" t="s">
        <v>8582</v>
      </c>
      <c r="G2789" s="3" t="s">
        <v>35</v>
      </c>
      <c r="H2789" s="3"/>
      <c r="I2789" s="3"/>
      <c r="J2789" s="3"/>
    </row>
    <row r="2790" spans="1:10" ht="51">
      <c r="A2790" s="3" t="s">
        <v>992</v>
      </c>
      <c r="B2790" s="3" t="s">
        <v>995</v>
      </c>
      <c r="C2790" s="3" t="s">
        <v>993</v>
      </c>
      <c r="D2790" s="3" t="s">
        <v>8555</v>
      </c>
      <c r="E2790" s="3" t="s">
        <v>103</v>
      </c>
      <c r="F2790" s="3" t="s">
        <v>8595</v>
      </c>
      <c r="G2790" s="3" t="s">
        <v>35</v>
      </c>
      <c r="H2790" s="3"/>
      <c r="I2790" s="3"/>
      <c r="J2790" s="3"/>
    </row>
    <row r="2791" spans="1:10" ht="51">
      <c r="A2791" s="3" t="s">
        <v>992</v>
      </c>
      <c r="B2791" s="3" t="s">
        <v>995</v>
      </c>
      <c r="C2791" s="3" t="s">
        <v>993</v>
      </c>
      <c r="D2791" s="3" t="s">
        <v>8555</v>
      </c>
      <c r="E2791" s="3" t="s">
        <v>77</v>
      </c>
      <c r="F2791" s="3" t="s">
        <v>8588</v>
      </c>
      <c r="G2791" s="3" t="s">
        <v>35</v>
      </c>
      <c r="H2791" s="3"/>
      <c r="I2791" s="3"/>
      <c r="J2791" s="3"/>
    </row>
    <row r="2792" spans="1:10" ht="34">
      <c r="A2792" s="3" t="s">
        <v>754</v>
      </c>
      <c r="B2792" s="3" t="s">
        <v>1005</v>
      </c>
      <c r="C2792" s="3" t="s">
        <v>1004</v>
      </c>
      <c r="D2792" s="3" t="s">
        <v>8555</v>
      </c>
      <c r="E2792" s="3" t="s">
        <v>810</v>
      </c>
      <c r="F2792" s="3" t="s">
        <v>8734</v>
      </c>
      <c r="G2792" s="3" t="s">
        <v>35</v>
      </c>
      <c r="H2792" s="3"/>
      <c r="I2792" s="3"/>
      <c r="J2792" s="3"/>
    </row>
    <row r="2793" spans="1:10" ht="34">
      <c r="A2793" s="3" t="s">
        <v>1012</v>
      </c>
      <c r="B2793" s="3" t="s">
        <v>1014</v>
      </c>
      <c r="C2793" s="3" t="s">
        <v>1013</v>
      </c>
      <c r="D2793" s="3" t="s">
        <v>8555</v>
      </c>
      <c r="E2793" s="3" t="s">
        <v>110</v>
      </c>
      <c r="F2793" s="3" t="s">
        <v>8598</v>
      </c>
      <c r="G2793" s="3" t="s">
        <v>35</v>
      </c>
      <c r="H2793" s="3"/>
      <c r="I2793" s="3"/>
      <c r="J2793" s="3"/>
    </row>
    <row r="2794" spans="1:10" ht="34">
      <c r="A2794" s="3" t="s">
        <v>1012</v>
      </c>
      <c r="B2794" s="3" t="s">
        <v>1014</v>
      </c>
      <c r="C2794" s="3" t="s">
        <v>1013</v>
      </c>
      <c r="D2794" s="3" t="s">
        <v>8555</v>
      </c>
      <c r="E2794" s="3" t="s">
        <v>103</v>
      </c>
      <c r="F2794" s="3" t="s">
        <v>8595</v>
      </c>
      <c r="G2794" s="3" t="s">
        <v>35</v>
      </c>
      <c r="H2794" s="3"/>
      <c r="I2794" s="3"/>
      <c r="J2794" s="3"/>
    </row>
    <row r="2795" spans="1:10" ht="34">
      <c r="A2795" s="3" t="s">
        <v>1015</v>
      </c>
      <c r="B2795" s="3" t="s">
        <v>1017</v>
      </c>
      <c r="C2795" s="3" t="s">
        <v>1016</v>
      </c>
      <c r="D2795" s="3" t="s">
        <v>8555</v>
      </c>
      <c r="E2795" s="3" t="s">
        <v>25</v>
      </c>
      <c r="F2795" s="3" t="s">
        <v>8576</v>
      </c>
      <c r="G2795" s="3" t="s">
        <v>35</v>
      </c>
      <c r="H2795" s="3"/>
      <c r="I2795" s="3"/>
      <c r="J2795" s="3"/>
    </row>
    <row r="2796" spans="1:10" ht="34">
      <c r="A2796" s="3" t="s">
        <v>1040</v>
      </c>
      <c r="B2796" s="3" t="s">
        <v>1042</v>
      </c>
      <c r="C2796" s="3" t="s">
        <v>1041</v>
      </c>
      <c r="D2796" s="3" t="s">
        <v>8555</v>
      </c>
      <c r="E2796" s="3" t="s">
        <v>103</v>
      </c>
      <c r="F2796" s="3" t="s">
        <v>8595</v>
      </c>
      <c r="G2796" s="3" t="s">
        <v>35</v>
      </c>
      <c r="H2796" s="3"/>
      <c r="I2796" s="3"/>
      <c r="J2796" s="3"/>
    </row>
    <row r="2797" spans="1:10" ht="34">
      <c r="A2797" s="3" t="s">
        <v>1052</v>
      </c>
      <c r="B2797" s="3" t="s">
        <v>1054</v>
      </c>
      <c r="C2797" s="3" t="s">
        <v>1053</v>
      </c>
      <c r="D2797" s="3" t="s">
        <v>8555</v>
      </c>
      <c r="E2797" s="3" t="s">
        <v>573</v>
      </c>
      <c r="F2797" s="3" t="s">
        <v>8695</v>
      </c>
      <c r="G2797" s="3" t="s">
        <v>35</v>
      </c>
      <c r="H2797" s="3"/>
      <c r="I2797" s="3"/>
      <c r="J2797" s="3"/>
    </row>
    <row r="2798" spans="1:10" ht="34">
      <c r="A2798" s="3" t="s">
        <v>1059</v>
      </c>
      <c r="B2798" s="3" t="s">
        <v>78</v>
      </c>
      <c r="C2798" s="3" t="s">
        <v>1060</v>
      </c>
      <c r="D2798" s="3" t="s">
        <v>8555</v>
      </c>
      <c r="E2798" s="3" t="s">
        <v>77</v>
      </c>
      <c r="F2798" s="3" t="s">
        <v>8588</v>
      </c>
      <c r="G2798" s="3" t="s">
        <v>35</v>
      </c>
      <c r="H2798" s="3"/>
      <c r="I2798" s="3"/>
      <c r="J2798" s="3"/>
    </row>
    <row r="2799" spans="1:10" ht="51">
      <c r="A2799" s="3" t="s">
        <v>243</v>
      </c>
      <c r="B2799" s="3" t="s">
        <v>1095</v>
      </c>
      <c r="C2799" s="3" t="s">
        <v>1093</v>
      </c>
      <c r="D2799" s="3" t="s">
        <v>8555</v>
      </c>
      <c r="E2799" s="3" t="s">
        <v>573</v>
      </c>
      <c r="F2799" s="3" t="s">
        <v>8695</v>
      </c>
      <c r="G2799" s="3" t="s">
        <v>35</v>
      </c>
      <c r="H2799" s="3"/>
      <c r="I2799" s="3"/>
      <c r="J2799" s="3"/>
    </row>
    <row r="2800" spans="1:10" ht="34">
      <c r="A2800" s="3" t="s">
        <v>1113</v>
      </c>
      <c r="B2800" s="3" t="s">
        <v>893</v>
      </c>
      <c r="C2800" s="3" t="s">
        <v>1114</v>
      </c>
      <c r="D2800" s="3" t="s">
        <v>8555</v>
      </c>
      <c r="E2800" s="3" t="s">
        <v>50</v>
      </c>
      <c r="F2800" s="3" t="s">
        <v>8582</v>
      </c>
      <c r="G2800" s="3" t="s">
        <v>35</v>
      </c>
      <c r="H2800" s="3"/>
      <c r="I2800" s="3"/>
      <c r="J2800" s="3"/>
    </row>
    <row r="2801" spans="1:10" ht="51">
      <c r="A2801" s="3" t="s">
        <v>429</v>
      </c>
      <c r="B2801" s="3" t="s">
        <v>56</v>
      </c>
      <c r="C2801" s="3" t="s">
        <v>1151</v>
      </c>
      <c r="D2801" s="3" t="s">
        <v>8555</v>
      </c>
      <c r="E2801" s="3" t="s">
        <v>25</v>
      </c>
      <c r="F2801" s="3" t="s">
        <v>8576</v>
      </c>
      <c r="G2801" s="3" t="s">
        <v>35</v>
      </c>
      <c r="H2801" s="3"/>
      <c r="I2801" s="3"/>
      <c r="J2801" s="3"/>
    </row>
    <row r="2802" spans="1:10" ht="34">
      <c r="A2802" s="3" t="s">
        <v>231</v>
      </c>
      <c r="B2802" s="3" t="s">
        <v>51</v>
      </c>
      <c r="C2802" s="3" t="s">
        <v>1156</v>
      </c>
      <c r="D2802" s="3" t="s">
        <v>8555</v>
      </c>
      <c r="E2802" s="3" t="s">
        <v>50</v>
      </c>
      <c r="F2802" s="3" t="s">
        <v>8582</v>
      </c>
      <c r="G2802" s="3" t="s">
        <v>35</v>
      </c>
      <c r="H2802" s="3"/>
      <c r="I2802" s="3"/>
      <c r="J2802" s="3"/>
    </row>
    <row r="2803" spans="1:10" ht="51">
      <c r="A2803" s="3" t="s">
        <v>1165</v>
      </c>
      <c r="B2803" s="3" t="s">
        <v>1168</v>
      </c>
      <c r="C2803" s="3" t="s">
        <v>1166</v>
      </c>
      <c r="D2803" s="3" t="s">
        <v>8555</v>
      </c>
      <c r="E2803" s="3" t="s">
        <v>50</v>
      </c>
      <c r="F2803" s="3" t="s">
        <v>8582</v>
      </c>
      <c r="G2803" s="3" t="s">
        <v>35</v>
      </c>
      <c r="H2803" s="3"/>
      <c r="I2803" s="3"/>
      <c r="J2803" s="3"/>
    </row>
    <row r="2804" spans="1:10" ht="51">
      <c r="A2804" s="3" t="s">
        <v>776</v>
      </c>
      <c r="B2804" s="3" t="s">
        <v>1173</v>
      </c>
      <c r="C2804" s="3" t="s">
        <v>1172</v>
      </c>
      <c r="D2804" s="3" t="s">
        <v>8555</v>
      </c>
      <c r="E2804" s="3" t="s">
        <v>25</v>
      </c>
      <c r="F2804" s="3" t="s">
        <v>8576</v>
      </c>
      <c r="G2804" s="3" t="s">
        <v>35</v>
      </c>
      <c r="H2804" s="3"/>
      <c r="I2804" s="3"/>
      <c r="J2804" s="3"/>
    </row>
    <row r="2805" spans="1:10" ht="51">
      <c r="A2805" s="3" t="s">
        <v>1175</v>
      </c>
      <c r="B2805" s="3" t="s">
        <v>1177</v>
      </c>
      <c r="C2805" s="3" t="s">
        <v>11455</v>
      </c>
      <c r="D2805" s="3" t="s">
        <v>8555</v>
      </c>
      <c r="E2805" s="3" t="s">
        <v>1176</v>
      </c>
      <c r="F2805" s="3" t="s">
        <v>8783</v>
      </c>
      <c r="G2805" s="3" t="s">
        <v>1178</v>
      </c>
      <c r="H2805" s="3"/>
      <c r="I2805" s="3"/>
      <c r="J2805" s="3"/>
    </row>
    <row r="2806" spans="1:10" ht="85">
      <c r="A2806" s="3" t="s">
        <v>1192</v>
      </c>
      <c r="B2806" s="3" t="s">
        <v>1194</v>
      </c>
      <c r="C2806" s="3" t="s">
        <v>1193</v>
      </c>
      <c r="D2806" s="3" t="s">
        <v>8555</v>
      </c>
      <c r="E2806" s="3" t="s">
        <v>110</v>
      </c>
      <c r="F2806" s="3" t="s">
        <v>8598</v>
      </c>
      <c r="G2806" s="3" t="s">
        <v>35</v>
      </c>
      <c r="H2806" s="3"/>
      <c r="I2806" s="3"/>
      <c r="J2806" s="3"/>
    </row>
    <row r="2807" spans="1:10" ht="34">
      <c r="A2807" s="3" t="s">
        <v>857</v>
      </c>
      <c r="B2807" s="3" t="s">
        <v>1251</v>
      </c>
      <c r="C2807" s="3" t="s">
        <v>1250</v>
      </c>
      <c r="D2807" s="3" t="s">
        <v>8555</v>
      </c>
      <c r="E2807" s="3" t="s">
        <v>50</v>
      </c>
      <c r="F2807" s="3" t="s">
        <v>8582</v>
      </c>
      <c r="G2807" s="3" t="s">
        <v>35</v>
      </c>
      <c r="H2807" s="3"/>
      <c r="I2807" s="3"/>
      <c r="J2807" s="3"/>
    </row>
    <row r="2808" spans="1:10" ht="51">
      <c r="A2808" s="3" t="s">
        <v>1259</v>
      </c>
      <c r="B2808" s="3" t="s">
        <v>1261</v>
      </c>
      <c r="C2808" s="3" t="s">
        <v>1260</v>
      </c>
      <c r="D2808" s="3" t="s">
        <v>8555</v>
      </c>
      <c r="E2808" s="3" t="s">
        <v>25</v>
      </c>
      <c r="F2808" s="3" t="s">
        <v>8576</v>
      </c>
      <c r="G2808" s="3" t="s">
        <v>35</v>
      </c>
      <c r="H2808" s="3"/>
      <c r="I2808" s="3"/>
      <c r="J2808" s="3"/>
    </row>
    <row r="2809" spans="1:10" ht="68">
      <c r="A2809" s="3" t="s">
        <v>1300</v>
      </c>
      <c r="B2809" s="3" t="s">
        <v>1303</v>
      </c>
      <c r="C2809" s="3" t="s">
        <v>1301</v>
      </c>
      <c r="D2809" s="3" t="s">
        <v>8555</v>
      </c>
      <c r="E2809" s="3" t="s">
        <v>110</v>
      </c>
      <c r="F2809" s="3" t="s">
        <v>8598</v>
      </c>
      <c r="G2809" s="3" t="s">
        <v>35</v>
      </c>
      <c r="H2809" s="3"/>
      <c r="I2809" s="3"/>
      <c r="J2809" s="3"/>
    </row>
    <row r="2810" spans="1:10" ht="68">
      <c r="A2810" s="3" t="s">
        <v>1300</v>
      </c>
      <c r="B2810" s="3" t="s">
        <v>1303</v>
      </c>
      <c r="C2810" s="3" t="s">
        <v>1301</v>
      </c>
      <c r="D2810" s="3" t="s">
        <v>8555</v>
      </c>
      <c r="E2810" s="3" t="s">
        <v>50</v>
      </c>
      <c r="F2810" s="3" t="s">
        <v>8582</v>
      </c>
      <c r="G2810" s="3" t="s">
        <v>35</v>
      </c>
      <c r="H2810" s="3"/>
      <c r="I2810" s="3"/>
      <c r="J2810" s="3"/>
    </row>
    <row r="2811" spans="1:10" ht="17">
      <c r="A2811" s="3" t="s">
        <v>1109</v>
      </c>
      <c r="B2811" s="3" t="s">
        <v>56</v>
      </c>
      <c r="C2811" s="3" t="s">
        <v>1310</v>
      </c>
      <c r="D2811" s="3" t="s">
        <v>8555</v>
      </c>
      <c r="E2811" s="3" t="s">
        <v>25</v>
      </c>
      <c r="F2811" s="3" t="s">
        <v>8576</v>
      </c>
      <c r="G2811" s="3" t="s">
        <v>35</v>
      </c>
      <c r="H2811" s="3"/>
      <c r="I2811" s="3"/>
      <c r="J2811" s="3"/>
    </row>
    <row r="2812" spans="1:10" ht="68">
      <c r="A2812" s="3" t="s">
        <v>586</v>
      </c>
      <c r="B2812" s="3" t="s">
        <v>1339</v>
      </c>
      <c r="C2812" s="3" t="s">
        <v>1338</v>
      </c>
      <c r="D2812" s="3" t="s">
        <v>8555</v>
      </c>
      <c r="E2812" s="3" t="s">
        <v>25</v>
      </c>
      <c r="F2812" s="3" t="s">
        <v>8576</v>
      </c>
      <c r="G2812" s="3" t="s">
        <v>35</v>
      </c>
      <c r="H2812" s="3"/>
      <c r="I2812" s="3"/>
      <c r="J2812" s="3"/>
    </row>
    <row r="2813" spans="1:10" ht="68">
      <c r="A2813" s="3" t="s">
        <v>586</v>
      </c>
      <c r="B2813" s="3" t="s">
        <v>1339</v>
      </c>
      <c r="C2813" s="3" t="s">
        <v>1338</v>
      </c>
      <c r="D2813" s="3" t="s">
        <v>8555</v>
      </c>
      <c r="E2813" s="3" t="s">
        <v>50</v>
      </c>
      <c r="F2813" s="3" t="s">
        <v>8582</v>
      </c>
      <c r="G2813" s="3" t="s">
        <v>35</v>
      </c>
      <c r="H2813" s="3"/>
      <c r="I2813" s="3"/>
      <c r="J2813" s="3"/>
    </row>
    <row r="2814" spans="1:10" ht="34">
      <c r="A2814" s="3" t="s">
        <v>1371</v>
      </c>
      <c r="B2814" s="3" t="s">
        <v>1373</v>
      </c>
      <c r="C2814" s="3" t="s">
        <v>1372</v>
      </c>
      <c r="D2814" s="3" t="s">
        <v>8555</v>
      </c>
      <c r="E2814" s="3" t="s">
        <v>25</v>
      </c>
      <c r="F2814" s="3" t="s">
        <v>8576</v>
      </c>
      <c r="G2814" s="3" t="s">
        <v>35</v>
      </c>
      <c r="H2814" s="3"/>
      <c r="I2814" s="3"/>
      <c r="J2814" s="3"/>
    </row>
    <row r="2815" spans="1:10" ht="34">
      <c r="A2815" s="3" t="s">
        <v>1371</v>
      </c>
      <c r="B2815" s="3" t="s">
        <v>1373</v>
      </c>
      <c r="C2815" s="3" t="s">
        <v>1372</v>
      </c>
      <c r="D2815" s="3" t="s">
        <v>8555</v>
      </c>
      <c r="E2815" s="3" t="s">
        <v>573</v>
      </c>
      <c r="F2815" s="3" t="s">
        <v>8695</v>
      </c>
      <c r="G2815" s="3" t="s">
        <v>35</v>
      </c>
      <c r="H2815" s="3"/>
      <c r="I2815" s="3"/>
      <c r="J2815" s="3"/>
    </row>
    <row r="2816" spans="1:10" ht="34">
      <c r="A2816" s="3" t="s">
        <v>1078</v>
      </c>
      <c r="B2816" s="3" t="s">
        <v>1377</v>
      </c>
      <c r="C2816" s="3" t="s">
        <v>1375</v>
      </c>
      <c r="D2816" s="3" t="s">
        <v>8555</v>
      </c>
      <c r="E2816" s="3" t="s">
        <v>50</v>
      </c>
      <c r="F2816" s="3" t="s">
        <v>8582</v>
      </c>
      <c r="G2816" s="3" t="s">
        <v>35</v>
      </c>
      <c r="H2816" s="3"/>
      <c r="I2816" s="3"/>
      <c r="J2816" s="3"/>
    </row>
    <row r="2817" spans="1:10" ht="34">
      <c r="A2817" s="3" t="s">
        <v>1403</v>
      </c>
      <c r="B2817" s="3" t="s">
        <v>1406</v>
      </c>
      <c r="C2817" s="3" t="s">
        <v>1404</v>
      </c>
      <c r="D2817" s="3" t="s">
        <v>8555</v>
      </c>
      <c r="E2817" s="3" t="s">
        <v>50</v>
      </c>
      <c r="F2817" s="3" t="s">
        <v>8582</v>
      </c>
      <c r="G2817" s="3" t="s">
        <v>35</v>
      </c>
      <c r="H2817" s="3"/>
      <c r="I2817" s="3"/>
      <c r="J2817" s="3"/>
    </row>
    <row r="2818" spans="1:10" ht="34">
      <c r="A2818" s="3" t="s">
        <v>1403</v>
      </c>
      <c r="B2818" s="3" t="s">
        <v>1406</v>
      </c>
      <c r="C2818" s="3" t="s">
        <v>1404</v>
      </c>
      <c r="D2818" s="3" t="s">
        <v>8555</v>
      </c>
      <c r="E2818" s="3" t="s">
        <v>50</v>
      </c>
      <c r="F2818" s="3" t="s">
        <v>8582</v>
      </c>
      <c r="G2818" s="3" t="s">
        <v>35</v>
      </c>
      <c r="H2818" s="3"/>
      <c r="I2818" s="3"/>
      <c r="J2818" s="3"/>
    </row>
    <row r="2819" spans="1:10" ht="51">
      <c r="A2819" s="3" t="s">
        <v>75</v>
      </c>
      <c r="B2819" s="3" t="s">
        <v>406</v>
      </c>
      <c r="C2819" s="3" t="s">
        <v>1408</v>
      </c>
      <c r="D2819" s="3" t="s">
        <v>8555</v>
      </c>
      <c r="E2819" s="3" t="s">
        <v>110</v>
      </c>
      <c r="F2819" s="3" t="s">
        <v>8598</v>
      </c>
      <c r="G2819" s="3" t="s">
        <v>35</v>
      </c>
      <c r="H2819" s="3"/>
      <c r="I2819" s="3"/>
      <c r="J2819" s="3"/>
    </row>
    <row r="2820" spans="1:10" ht="51">
      <c r="A2820" s="3" t="s">
        <v>754</v>
      </c>
      <c r="B2820" s="3" t="s">
        <v>1418</v>
      </c>
      <c r="C2820" s="3" t="s">
        <v>1416</v>
      </c>
      <c r="D2820" s="3" t="s">
        <v>8555</v>
      </c>
      <c r="E2820" s="3" t="s">
        <v>77</v>
      </c>
      <c r="F2820" s="3" t="s">
        <v>8588</v>
      </c>
      <c r="G2820" s="3" t="s">
        <v>35</v>
      </c>
      <c r="H2820" s="3"/>
      <c r="I2820" s="3"/>
      <c r="J2820" s="3"/>
    </row>
    <row r="2821" spans="1:10" ht="34">
      <c r="A2821" s="3" t="s">
        <v>1432</v>
      </c>
      <c r="B2821" s="3" t="s">
        <v>1435</v>
      </c>
      <c r="C2821" s="3" t="s">
        <v>1433</v>
      </c>
      <c r="D2821" s="3" t="s">
        <v>8555</v>
      </c>
      <c r="E2821" s="3" t="s">
        <v>50</v>
      </c>
      <c r="F2821" s="3" t="s">
        <v>8582</v>
      </c>
      <c r="G2821" s="3" t="s">
        <v>35</v>
      </c>
      <c r="H2821" s="3"/>
      <c r="I2821" s="3"/>
      <c r="J2821" s="3"/>
    </row>
    <row r="2822" spans="1:10" ht="34">
      <c r="A2822" s="3" t="s">
        <v>1440</v>
      </c>
      <c r="B2822" s="3" t="s">
        <v>56</v>
      </c>
      <c r="C2822" s="3" t="s">
        <v>1441</v>
      </c>
      <c r="D2822" s="3" t="s">
        <v>8555</v>
      </c>
      <c r="E2822" s="3" t="s">
        <v>25</v>
      </c>
      <c r="F2822" s="3" t="s">
        <v>8576</v>
      </c>
      <c r="G2822" s="3" t="s">
        <v>35</v>
      </c>
      <c r="H2822" s="3"/>
      <c r="I2822" s="3"/>
      <c r="J2822" s="3"/>
    </row>
    <row r="2823" spans="1:10" ht="51">
      <c r="A2823" s="3" t="s">
        <v>366</v>
      </c>
      <c r="B2823" s="3" t="s">
        <v>1443</v>
      </c>
      <c r="C2823" s="3" t="s">
        <v>1442</v>
      </c>
      <c r="D2823" s="3" t="s">
        <v>8555</v>
      </c>
      <c r="E2823" s="3" t="s">
        <v>1444</v>
      </c>
      <c r="F2823" s="3" t="s">
        <v>8598</v>
      </c>
      <c r="G2823" s="3" t="s">
        <v>35</v>
      </c>
      <c r="H2823" s="3"/>
      <c r="I2823" s="3"/>
      <c r="J2823" s="3"/>
    </row>
    <row r="2824" spans="1:10" ht="34">
      <c r="A2824" s="3" t="s">
        <v>1467</v>
      </c>
      <c r="B2824" s="3" t="s">
        <v>78</v>
      </c>
      <c r="C2824" s="3" t="s">
        <v>1468</v>
      </c>
      <c r="D2824" s="3" t="s">
        <v>8555</v>
      </c>
      <c r="E2824" s="3" t="s">
        <v>77</v>
      </c>
      <c r="F2824" s="3" t="s">
        <v>8588</v>
      </c>
      <c r="G2824" s="3" t="s">
        <v>35</v>
      </c>
      <c r="H2824" s="3"/>
      <c r="I2824" s="3"/>
      <c r="J2824" s="3"/>
    </row>
    <row r="2825" spans="1:10" ht="51">
      <c r="A2825" s="3" t="s">
        <v>992</v>
      </c>
      <c r="B2825" s="3" t="s">
        <v>1005</v>
      </c>
      <c r="C2825" s="3" t="s">
        <v>1478</v>
      </c>
      <c r="D2825" s="3" t="s">
        <v>8555</v>
      </c>
      <c r="E2825" s="3" t="s">
        <v>810</v>
      </c>
      <c r="F2825" s="3" t="s">
        <v>8734</v>
      </c>
      <c r="G2825" s="3" t="s">
        <v>35</v>
      </c>
      <c r="H2825" s="3"/>
      <c r="I2825" s="3"/>
      <c r="J2825" s="3"/>
    </row>
    <row r="2826" spans="1:10" ht="34">
      <c r="A2826" s="3" t="s">
        <v>1481</v>
      </c>
      <c r="B2826" s="3" t="s">
        <v>1484</v>
      </c>
      <c r="C2826" s="3" t="s">
        <v>1482</v>
      </c>
      <c r="D2826" s="3" t="s">
        <v>8555</v>
      </c>
      <c r="E2826" s="3" t="s">
        <v>25</v>
      </c>
      <c r="F2826" s="3" t="s">
        <v>8576</v>
      </c>
      <c r="G2826" s="3" t="s">
        <v>35</v>
      </c>
      <c r="H2826" s="3"/>
      <c r="I2826" s="3"/>
      <c r="J2826" s="3"/>
    </row>
    <row r="2827" spans="1:10" ht="51">
      <c r="A2827" s="3" t="s">
        <v>1494</v>
      </c>
      <c r="B2827" s="3" t="s">
        <v>1497</v>
      </c>
      <c r="C2827" s="3" t="s">
        <v>1495</v>
      </c>
      <c r="D2827" s="3" t="s">
        <v>8555</v>
      </c>
      <c r="E2827" s="3" t="s">
        <v>77</v>
      </c>
      <c r="F2827" s="3" t="s">
        <v>8727</v>
      </c>
      <c r="G2827" s="3" t="s">
        <v>35</v>
      </c>
      <c r="H2827" s="3"/>
      <c r="I2827" s="3"/>
      <c r="J2827" s="3"/>
    </row>
    <row r="2828" spans="1:10" ht="51">
      <c r="A2828" s="3" t="s">
        <v>68</v>
      </c>
      <c r="B2828" s="3" t="s">
        <v>1509</v>
      </c>
      <c r="C2828" s="3" t="s">
        <v>1507</v>
      </c>
      <c r="D2828" s="3" t="s">
        <v>8555</v>
      </c>
      <c r="E2828" s="3" t="s">
        <v>25</v>
      </c>
      <c r="F2828" s="3" t="s">
        <v>8576</v>
      </c>
      <c r="G2828" s="3" t="s">
        <v>35</v>
      </c>
      <c r="H2828" s="3"/>
      <c r="I2828" s="3"/>
      <c r="J2828" s="3"/>
    </row>
    <row r="2829" spans="1:10" ht="34">
      <c r="A2829" s="3" t="s">
        <v>1026</v>
      </c>
      <c r="B2829" s="3" t="s">
        <v>1523</v>
      </c>
      <c r="C2829" s="3" t="s">
        <v>1521</v>
      </c>
      <c r="D2829" s="3" t="s">
        <v>8555</v>
      </c>
      <c r="E2829" s="3" t="s">
        <v>50</v>
      </c>
      <c r="F2829" s="3" t="s">
        <v>8582</v>
      </c>
      <c r="G2829" s="3" t="s">
        <v>35</v>
      </c>
      <c r="H2829" s="3"/>
      <c r="I2829" s="3"/>
      <c r="J2829" s="3"/>
    </row>
    <row r="2830" spans="1:10" ht="34">
      <c r="A2830" s="3" t="s">
        <v>1461</v>
      </c>
      <c r="B2830" s="3" t="s">
        <v>51</v>
      </c>
      <c r="C2830" s="3" t="s">
        <v>1540</v>
      </c>
      <c r="D2830" s="3" t="s">
        <v>8555</v>
      </c>
      <c r="E2830" s="3" t="s">
        <v>50</v>
      </c>
      <c r="F2830" s="3" t="s">
        <v>8582</v>
      </c>
      <c r="G2830" s="3" t="s">
        <v>35</v>
      </c>
      <c r="H2830" s="3"/>
      <c r="I2830" s="3"/>
      <c r="J2830" s="3"/>
    </row>
    <row r="2831" spans="1:10" ht="34">
      <c r="A2831" s="3" t="s">
        <v>478</v>
      </c>
      <c r="B2831" s="3" t="s">
        <v>51</v>
      </c>
      <c r="C2831" s="3" t="s">
        <v>1541</v>
      </c>
      <c r="D2831" s="3" t="s">
        <v>8555</v>
      </c>
      <c r="E2831" s="3" t="s">
        <v>50</v>
      </c>
      <c r="F2831" s="3" t="s">
        <v>8582</v>
      </c>
      <c r="G2831" s="3" t="s">
        <v>35</v>
      </c>
      <c r="H2831" s="3"/>
      <c r="I2831" s="3"/>
      <c r="J2831" s="3"/>
    </row>
    <row r="2832" spans="1:10" ht="34">
      <c r="A2832" s="3" t="s">
        <v>1552</v>
      </c>
      <c r="B2832" s="3" t="s">
        <v>51</v>
      </c>
      <c r="C2832" s="3" t="s">
        <v>1553</v>
      </c>
      <c r="D2832" s="3" t="s">
        <v>8555</v>
      </c>
      <c r="E2832" s="3" t="s">
        <v>50</v>
      </c>
      <c r="F2832" s="3" t="s">
        <v>8582</v>
      </c>
      <c r="G2832" s="3" t="s">
        <v>35</v>
      </c>
      <c r="H2832" s="3"/>
      <c r="I2832" s="3"/>
      <c r="J2832" s="3"/>
    </row>
    <row r="2833" spans="1:10" ht="34">
      <c r="A2833" s="3" t="s">
        <v>1371</v>
      </c>
      <c r="B2833" s="3" t="s">
        <v>1564</v>
      </c>
      <c r="C2833" s="3" t="s">
        <v>1562</v>
      </c>
      <c r="D2833" s="3" t="s">
        <v>8555</v>
      </c>
      <c r="E2833" s="3" t="s">
        <v>50</v>
      </c>
      <c r="F2833" s="3" t="s">
        <v>8582</v>
      </c>
      <c r="G2833" s="3" t="s">
        <v>35</v>
      </c>
      <c r="H2833" s="3"/>
      <c r="I2833" s="3"/>
      <c r="J2833" s="3"/>
    </row>
    <row r="2834" spans="1:10" ht="51">
      <c r="A2834" s="3" t="s">
        <v>944</v>
      </c>
      <c r="B2834" s="3" t="s">
        <v>1575</v>
      </c>
      <c r="C2834" s="3" t="s">
        <v>1573</v>
      </c>
      <c r="D2834" s="3" t="s">
        <v>8555</v>
      </c>
      <c r="E2834" s="3" t="s">
        <v>214</v>
      </c>
      <c r="F2834" s="3" t="s">
        <v>8622</v>
      </c>
      <c r="G2834" s="3" t="s">
        <v>35</v>
      </c>
      <c r="H2834" s="3"/>
      <c r="I2834" s="3"/>
      <c r="J2834" s="3"/>
    </row>
    <row r="2835" spans="1:10" ht="34">
      <c r="A2835" s="3" t="s">
        <v>1587</v>
      </c>
      <c r="B2835" s="3" t="s">
        <v>51</v>
      </c>
      <c r="C2835" s="3" t="s">
        <v>1588</v>
      </c>
      <c r="D2835" s="3" t="s">
        <v>8555</v>
      </c>
      <c r="E2835" s="3" t="s">
        <v>50</v>
      </c>
      <c r="F2835" s="3" t="s">
        <v>8582</v>
      </c>
      <c r="G2835" s="3" t="s">
        <v>35</v>
      </c>
      <c r="H2835" s="3"/>
      <c r="I2835" s="3"/>
      <c r="J2835" s="3"/>
    </row>
    <row r="2836" spans="1:10" ht="51">
      <c r="A2836" s="3" t="s">
        <v>1592</v>
      </c>
      <c r="B2836" s="3" t="s">
        <v>1595</v>
      </c>
      <c r="C2836" s="3" t="s">
        <v>1593</v>
      </c>
      <c r="D2836" s="3" t="s">
        <v>8555</v>
      </c>
      <c r="E2836" s="3" t="s">
        <v>77</v>
      </c>
      <c r="F2836" s="3" t="s">
        <v>8588</v>
      </c>
      <c r="G2836" s="3" t="s">
        <v>35</v>
      </c>
      <c r="H2836" s="3"/>
      <c r="I2836" s="3"/>
      <c r="J2836" s="3"/>
    </row>
    <row r="2837" spans="1:10" ht="51">
      <c r="A2837" s="3" t="s">
        <v>1419</v>
      </c>
      <c r="B2837" s="3" t="s">
        <v>1599</v>
      </c>
      <c r="C2837" s="3" t="s">
        <v>1597</v>
      </c>
      <c r="D2837" s="3" t="s">
        <v>8555</v>
      </c>
      <c r="E2837" s="3" t="s">
        <v>25</v>
      </c>
      <c r="F2837" s="3" t="s">
        <v>8576</v>
      </c>
      <c r="G2837" s="3" t="s">
        <v>35</v>
      </c>
      <c r="H2837" s="3"/>
      <c r="I2837" s="3"/>
      <c r="J2837" s="3"/>
    </row>
    <row r="2838" spans="1:10" ht="102">
      <c r="A2838" s="3" t="s">
        <v>1601</v>
      </c>
      <c r="B2838" s="3" t="s">
        <v>1604</v>
      </c>
      <c r="C2838" s="3" t="s">
        <v>11499</v>
      </c>
      <c r="D2838" s="3" t="s">
        <v>8555</v>
      </c>
      <c r="E2838" s="3" t="s">
        <v>1603</v>
      </c>
      <c r="F2838" s="3" t="s">
        <v>8837</v>
      </c>
      <c r="G2838" s="3" t="s">
        <v>1605</v>
      </c>
      <c r="H2838" s="3"/>
      <c r="I2838" s="3"/>
      <c r="J2838" s="3"/>
    </row>
    <row r="2839" spans="1:10" ht="34">
      <c r="A2839" s="3" t="s">
        <v>1601</v>
      </c>
      <c r="B2839" s="3" t="s">
        <v>1604</v>
      </c>
      <c r="C2839" s="3" t="s">
        <v>1602</v>
      </c>
      <c r="D2839" s="3" t="s">
        <v>8555</v>
      </c>
      <c r="E2839" s="3" t="s">
        <v>50</v>
      </c>
      <c r="F2839" s="3" t="s">
        <v>8582</v>
      </c>
      <c r="G2839" s="3" t="s">
        <v>35</v>
      </c>
      <c r="H2839" s="3"/>
      <c r="I2839" s="3"/>
      <c r="J2839" s="3"/>
    </row>
    <row r="2840" spans="1:10" ht="17">
      <c r="A2840" s="3" t="s">
        <v>1641</v>
      </c>
      <c r="B2840" s="3" t="s">
        <v>56</v>
      </c>
      <c r="C2840" s="3" t="s">
        <v>11504</v>
      </c>
      <c r="D2840" s="3" t="s">
        <v>8555</v>
      </c>
      <c r="E2840" s="3" t="s">
        <v>25</v>
      </c>
      <c r="F2840" s="3" t="s">
        <v>8576</v>
      </c>
      <c r="G2840" s="3" t="s">
        <v>1642</v>
      </c>
      <c r="H2840" s="3"/>
      <c r="I2840" s="3"/>
      <c r="J2840" s="3"/>
    </row>
    <row r="2841" spans="1:10" ht="34">
      <c r="A2841" s="3" t="s">
        <v>1657</v>
      </c>
      <c r="B2841" s="3" t="s">
        <v>1659</v>
      </c>
      <c r="C2841" s="3" t="s">
        <v>1658</v>
      </c>
      <c r="D2841" s="3" t="s">
        <v>8555</v>
      </c>
      <c r="E2841" s="3" t="s">
        <v>25</v>
      </c>
      <c r="F2841" s="3" t="s">
        <v>8576</v>
      </c>
      <c r="G2841" s="3" t="s">
        <v>35</v>
      </c>
      <c r="H2841" s="3"/>
      <c r="I2841" s="3"/>
      <c r="J2841" s="3"/>
    </row>
    <row r="2842" spans="1:10" ht="34">
      <c r="A2842" s="3" t="s">
        <v>1657</v>
      </c>
      <c r="B2842" s="3" t="s">
        <v>1659</v>
      </c>
      <c r="C2842" s="3" t="s">
        <v>1658</v>
      </c>
      <c r="D2842" s="3" t="s">
        <v>8555</v>
      </c>
      <c r="E2842" s="3" t="s">
        <v>810</v>
      </c>
      <c r="F2842" s="3" t="s">
        <v>8734</v>
      </c>
      <c r="G2842" s="3" t="s">
        <v>35</v>
      </c>
      <c r="H2842" s="3"/>
      <c r="I2842" s="3"/>
      <c r="J2842" s="3"/>
    </row>
    <row r="2843" spans="1:10" ht="51">
      <c r="A2843" s="3" t="s">
        <v>1666</v>
      </c>
      <c r="B2843" s="3" t="s">
        <v>1669</v>
      </c>
      <c r="C2843" s="3" t="s">
        <v>1667</v>
      </c>
      <c r="D2843" s="3" t="s">
        <v>8555</v>
      </c>
      <c r="E2843" s="3" t="s">
        <v>110</v>
      </c>
      <c r="F2843" s="3" t="s">
        <v>8598</v>
      </c>
      <c r="G2843" s="3" t="s">
        <v>35</v>
      </c>
      <c r="H2843" s="3"/>
      <c r="I2843" s="3"/>
      <c r="J2843" s="3"/>
    </row>
    <row r="2844" spans="1:10" ht="68">
      <c r="A2844" s="3" t="s">
        <v>1670</v>
      </c>
      <c r="B2844" s="3" t="s">
        <v>1672</v>
      </c>
      <c r="C2844" s="3" t="s">
        <v>1671</v>
      </c>
      <c r="D2844" s="3" t="s">
        <v>8555</v>
      </c>
      <c r="E2844" s="3" t="s">
        <v>573</v>
      </c>
      <c r="F2844" s="3" t="s">
        <v>8695</v>
      </c>
      <c r="G2844" s="3" t="s">
        <v>35</v>
      </c>
      <c r="H2844" s="3"/>
      <c r="I2844" s="3"/>
      <c r="J2844" s="3"/>
    </row>
    <row r="2845" spans="1:10" ht="34">
      <c r="A2845" s="3" t="s">
        <v>1697</v>
      </c>
      <c r="B2845" s="3" t="s">
        <v>565</v>
      </c>
      <c r="C2845" s="3" t="s">
        <v>1698</v>
      </c>
      <c r="D2845" s="3" t="s">
        <v>8555</v>
      </c>
      <c r="E2845" s="3" t="s">
        <v>50</v>
      </c>
      <c r="F2845" s="3" t="s">
        <v>8582</v>
      </c>
      <c r="G2845" s="3" t="s">
        <v>35</v>
      </c>
      <c r="H2845" s="3"/>
      <c r="I2845" s="3"/>
      <c r="J2845" s="3"/>
    </row>
    <row r="2846" spans="1:10" ht="34">
      <c r="A2846" s="3" t="s">
        <v>129</v>
      </c>
      <c r="B2846" s="3" t="s">
        <v>1706</v>
      </c>
      <c r="C2846" s="3" t="s">
        <v>1704</v>
      </c>
      <c r="D2846" s="3" t="s">
        <v>8555</v>
      </c>
      <c r="E2846" s="3" t="s">
        <v>50</v>
      </c>
      <c r="F2846" s="3" t="s">
        <v>8582</v>
      </c>
      <c r="G2846" s="3" t="s">
        <v>35</v>
      </c>
      <c r="H2846" s="3"/>
      <c r="I2846" s="3"/>
      <c r="J2846" s="3"/>
    </row>
    <row r="2847" spans="1:10" ht="34">
      <c r="A2847" s="3" t="s">
        <v>400</v>
      </c>
      <c r="B2847" s="3" t="s">
        <v>56</v>
      </c>
      <c r="C2847" s="3" t="s">
        <v>11517</v>
      </c>
      <c r="D2847" s="3" t="s">
        <v>8555</v>
      </c>
      <c r="E2847" s="3" t="s">
        <v>25</v>
      </c>
      <c r="F2847" s="3" t="s">
        <v>8576</v>
      </c>
      <c r="G2847" s="3" t="s">
        <v>1642</v>
      </c>
      <c r="H2847" s="3"/>
      <c r="I2847" s="3"/>
      <c r="J2847" s="3"/>
    </row>
    <row r="2848" spans="1:10" ht="34">
      <c r="A2848" s="3" t="s">
        <v>165</v>
      </c>
      <c r="B2848" s="3" t="s">
        <v>1771</v>
      </c>
      <c r="C2848" s="3" t="s">
        <v>1770</v>
      </c>
      <c r="D2848" s="3" t="s">
        <v>8555</v>
      </c>
      <c r="E2848" s="3" t="s">
        <v>103</v>
      </c>
      <c r="F2848" s="3" t="s">
        <v>8595</v>
      </c>
      <c r="G2848" s="3" t="s">
        <v>35</v>
      </c>
      <c r="H2848" s="3"/>
      <c r="I2848" s="3"/>
      <c r="J2848" s="3"/>
    </row>
    <row r="2849" spans="1:10" ht="51">
      <c r="A2849" s="3" t="s">
        <v>489</v>
      </c>
      <c r="B2849" s="3" t="s">
        <v>1775</v>
      </c>
      <c r="C2849" s="3" t="s">
        <v>11519</v>
      </c>
      <c r="D2849" s="3" t="s">
        <v>8555</v>
      </c>
      <c r="E2849" s="3" t="s">
        <v>25</v>
      </c>
      <c r="F2849" s="3" t="s">
        <v>8576</v>
      </c>
      <c r="G2849" s="3" t="s">
        <v>1642</v>
      </c>
      <c r="H2849" s="3"/>
      <c r="I2849" s="3"/>
      <c r="J2849" s="3"/>
    </row>
    <row r="2850" spans="1:10" ht="51">
      <c r="A2850" s="3" t="s">
        <v>489</v>
      </c>
      <c r="B2850" s="3" t="s">
        <v>1775</v>
      </c>
      <c r="C2850" s="3" t="s">
        <v>1773</v>
      </c>
      <c r="D2850" s="3" t="s">
        <v>8555</v>
      </c>
      <c r="E2850" s="3" t="s">
        <v>50</v>
      </c>
      <c r="F2850" s="3" t="s">
        <v>8582</v>
      </c>
      <c r="G2850" s="3" t="s">
        <v>35</v>
      </c>
      <c r="H2850" s="3"/>
      <c r="I2850" s="3"/>
      <c r="J2850" s="3"/>
    </row>
    <row r="2851" spans="1:10" ht="51">
      <c r="A2851" s="3" t="s">
        <v>186</v>
      </c>
      <c r="B2851" s="3" t="s">
        <v>1798</v>
      </c>
      <c r="C2851" s="3" t="s">
        <v>1796</v>
      </c>
      <c r="D2851" s="3" t="s">
        <v>8555</v>
      </c>
      <c r="E2851" s="3" t="s">
        <v>573</v>
      </c>
      <c r="F2851" s="3" t="s">
        <v>8695</v>
      </c>
      <c r="G2851" s="3" t="s">
        <v>35</v>
      </c>
      <c r="H2851" s="3"/>
      <c r="I2851" s="3"/>
      <c r="J2851" s="3"/>
    </row>
    <row r="2852" spans="1:10" ht="51">
      <c r="A2852" s="3" t="s">
        <v>186</v>
      </c>
      <c r="B2852" s="3" t="s">
        <v>1798</v>
      </c>
      <c r="C2852" s="3" t="s">
        <v>1796</v>
      </c>
      <c r="D2852" s="3" t="s">
        <v>8555</v>
      </c>
      <c r="E2852" s="3" t="s">
        <v>573</v>
      </c>
      <c r="F2852" s="3" t="s">
        <v>8695</v>
      </c>
      <c r="G2852" s="3" t="s">
        <v>35</v>
      </c>
      <c r="H2852" s="3"/>
      <c r="I2852" s="3"/>
      <c r="J2852" s="3"/>
    </row>
    <row r="2853" spans="1:10" ht="34">
      <c r="A2853" s="3" t="s">
        <v>550</v>
      </c>
      <c r="B2853" s="3" t="s">
        <v>51</v>
      </c>
      <c r="C2853" s="3" t="s">
        <v>1819</v>
      </c>
      <c r="D2853" s="3" t="s">
        <v>8555</v>
      </c>
      <c r="E2853" s="3" t="s">
        <v>50</v>
      </c>
      <c r="F2853" s="3" t="s">
        <v>8582</v>
      </c>
      <c r="G2853" s="3" t="s">
        <v>35</v>
      </c>
      <c r="H2853" s="3"/>
      <c r="I2853" s="3"/>
      <c r="J2853" s="3"/>
    </row>
    <row r="2854" spans="1:10" ht="34">
      <c r="A2854" s="3" t="s">
        <v>818</v>
      </c>
      <c r="B2854" s="3" t="s">
        <v>1822</v>
      </c>
      <c r="C2854" s="3" t="s">
        <v>1820</v>
      </c>
      <c r="D2854" s="3" t="s">
        <v>8555</v>
      </c>
      <c r="E2854" s="3" t="s">
        <v>50</v>
      </c>
      <c r="F2854" s="3" t="s">
        <v>8582</v>
      </c>
      <c r="G2854" s="3" t="s">
        <v>35</v>
      </c>
      <c r="H2854" s="3"/>
      <c r="I2854" s="3"/>
      <c r="J2854" s="3"/>
    </row>
    <row r="2855" spans="1:10" ht="51">
      <c r="A2855" s="3" t="s">
        <v>1825</v>
      </c>
      <c r="B2855" s="3" t="s">
        <v>56</v>
      </c>
      <c r="C2855" s="3" t="s">
        <v>1826</v>
      </c>
      <c r="D2855" s="3" t="s">
        <v>8555</v>
      </c>
      <c r="E2855" s="3" t="s">
        <v>25</v>
      </c>
      <c r="F2855" s="3" t="s">
        <v>8576</v>
      </c>
      <c r="G2855" s="3" t="s">
        <v>35</v>
      </c>
      <c r="H2855" s="3"/>
      <c r="I2855" s="3"/>
      <c r="J2855" s="3"/>
    </row>
    <row r="2856" spans="1:10" ht="68">
      <c r="A2856" s="3" t="s">
        <v>1830</v>
      </c>
      <c r="B2856" s="3" t="s">
        <v>1832</v>
      </c>
      <c r="C2856" s="3" t="s">
        <v>1831</v>
      </c>
      <c r="D2856" s="3" t="s">
        <v>8555</v>
      </c>
      <c r="E2856" s="3" t="s">
        <v>110</v>
      </c>
      <c r="F2856" s="3" t="s">
        <v>8598</v>
      </c>
      <c r="G2856" s="3" t="s">
        <v>35</v>
      </c>
      <c r="H2856" s="3"/>
      <c r="I2856" s="3"/>
      <c r="J2856" s="3"/>
    </row>
    <row r="2857" spans="1:10" ht="68">
      <c r="A2857" s="3" t="s">
        <v>1830</v>
      </c>
      <c r="B2857" s="3" t="s">
        <v>1832</v>
      </c>
      <c r="C2857" s="3" t="s">
        <v>1831</v>
      </c>
      <c r="D2857" s="3" t="s">
        <v>8555</v>
      </c>
      <c r="E2857" s="3" t="s">
        <v>110</v>
      </c>
      <c r="F2857" s="3" t="s">
        <v>8598</v>
      </c>
      <c r="G2857" s="3" t="s">
        <v>35</v>
      </c>
      <c r="H2857" s="3"/>
      <c r="I2857" s="3"/>
      <c r="J2857" s="3"/>
    </row>
    <row r="2858" spans="1:10" ht="17">
      <c r="A2858" s="3" t="s">
        <v>1855</v>
      </c>
      <c r="B2858" s="3" t="s">
        <v>51</v>
      </c>
      <c r="C2858" s="3" t="s">
        <v>1856</v>
      </c>
      <c r="D2858" s="3" t="s">
        <v>8555</v>
      </c>
      <c r="E2858" s="3" t="s">
        <v>50</v>
      </c>
      <c r="F2858" s="3" t="s">
        <v>8582</v>
      </c>
      <c r="G2858" s="3" t="s">
        <v>35</v>
      </c>
      <c r="H2858" s="3"/>
      <c r="I2858" s="3"/>
      <c r="J2858" s="3"/>
    </row>
    <row r="2859" spans="1:10" ht="51">
      <c r="A2859" s="3" t="s">
        <v>212</v>
      </c>
      <c r="B2859" s="3" t="s">
        <v>1858</v>
      </c>
      <c r="C2859" s="3" t="s">
        <v>1857</v>
      </c>
      <c r="D2859" s="3" t="s">
        <v>8555</v>
      </c>
      <c r="E2859" s="3" t="s">
        <v>110</v>
      </c>
      <c r="F2859" s="3" t="s">
        <v>8598</v>
      </c>
      <c r="G2859" s="3" t="s">
        <v>35</v>
      </c>
      <c r="H2859" s="3"/>
      <c r="I2859" s="3"/>
      <c r="J2859" s="3"/>
    </row>
    <row r="2860" spans="1:10" ht="51">
      <c r="A2860" s="3" t="s">
        <v>212</v>
      </c>
      <c r="B2860" s="3" t="s">
        <v>1858</v>
      </c>
      <c r="C2860" s="3" t="s">
        <v>1857</v>
      </c>
      <c r="D2860" s="3" t="s">
        <v>8555</v>
      </c>
      <c r="E2860" s="3" t="s">
        <v>25</v>
      </c>
      <c r="F2860" s="3" t="s">
        <v>8576</v>
      </c>
      <c r="G2860" s="3" t="s">
        <v>35</v>
      </c>
      <c r="H2860" s="3"/>
      <c r="I2860" s="3"/>
      <c r="J2860" s="3"/>
    </row>
    <row r="2861" spans="1:10" ht="51">
      <c r="A2861" s="3" t="s">
        <v>212</v>
      </c>
      <c r="B2861" s="3" t="s">
        <v>1858</v>
      </c>
      <c r="C2861" s="3" t="s">
        <v>1857</v>
      </c>
      <c r="D2861" s="3" t="s">
        <v>8555</v>
      </c>
      <c r="E2861" s="3" t="s">
        <v>77</v>
      </c>
      <c r="F2861" s="3" t="s">
        <v>8588</v>
      </c>
      <c r="G2861" s="3" t="s">
        <v>35</v>
      </c>
      <c r="H2861" s="3"/>
      <c r="I2861" s="3"/>
      <c r="J2861" s="3"/>
    </row>
    <row r="2862" spans="1:10" ht="17">
      <c r="A2862" s="3" t="s">
        <v>1113</v>
      </c>
      <c r="B2862" s="3" t="s">
        <v>1443</v>
      </c>
      <c r="C2862" s="3" t="s">
        <v>1893</v>
      </c>
      <c r="D2862" s="3" t="s">
        <v>8555</v>
      </c>
      <c r="E2862" s="3" t="s">
        <v>110</v>
      </c>
      <c r="F2862" s="3" t="s">
        <v>8598</v>
      </c>
      <c r="G2862" s="3" t="s">
        <v>35</v>
      </c>
      <c r="H2862" s="3"/>
      <c r="I2862" s="3"/>
      <c r="J2862" s="3"/>
    </row>
    <row r="2863" spans="1:10" ht="34">
      <c r="A2863" s="3" t="s">
        <v>1906</v>
      </c>
      <c r="B2863" s="3" t="s">
        <v>1908</v>
      </c>
      <c r="C2863" s="3" t="s">
        <v>1907</v>
      </c>
      <c r="D2863" s="3" t="s">
        <v>8555</v>
      </c>
      <c r="E2863" s="3" t="s">
        <v>50</v>
      </c>
      <c r="F2863" s="3" t="s">
        <v>8582</v>
      </c>
      <c r="G2863" s="3" t="s">
        <v>35</v>
      </c>
      <c r="H2863" s="3"/>
      <c r="I2863" s="3"/>
      <c r="J2863" s="3"/>
    </row>
    <row r="2864" spans="1:10" ht="34">
      <c r="A2864" s="3" t="s">
        <v>1917</v>
      </c>
      <c r="B2864" s="3" t="s">
        <v>565</v>
      </c>
      <c r="C2864" s="3" t="s">
        <v>1918</v>
      </c>
      <c r="D2864" s="3" t="s">
        <v>8555</v>
      </c>
      <c r="E2864" s="3" t="s">
        <v>50</v>
      </c>
      <c r="F2864" s="3" t="s">
        <v>8582</v>
      </c>
      <c r="G2864" s="3" t="s">
        <v>35</v>
      </c>
      <c r="H2864" s="3"/>
      <c r="I2864" s="3"/>
      <c r="J2864" s="3"/>
    </row>
    <row r="2865" spans="1:10" ht="51">
      <c r="A2865" s="3" t="s">
        <v>1920</v>
      </c>
      <c r="B2865" s="3" t="s">
        <v>56</v>
      </c>
      <c r="C2865" s="3" t="s">
        <v>1921</v>
      </c>
      <c r="D2865" s="3" t="s">
        <v>8555</v>
      </c>
      <c r="E2865" s="3" t="s">
        <v>25</v>
      </c>
      <c r="F2865" s="3" t="s">
        <v>8576</v>
      </c>
      <c r="G2865" s="3" t="s">
        <v>35</v>
      </c>
      <c r="H2865" s="3"/>
      <c r="I2865" s="3"/>
      <c r="J2865" s="3"/>
    </row>
    <row r="2866" spans="1:10" ht="34">
      <c r="A2866" s="3" t="s">
        <v>1941</v>
      </c>
      <c r="B2866" s="3" t="s">
        <v>1251</v>
      </c>
      <c r="C2866" s="3" t="s">
        <v>1942</v>
      </c>
      <c r="D2866" s="3" t="s">
        <v>8555</v>
      </c>
      <c r="E2866" s="3" t="s">
        <v>50</v>
      </c>
      <c r="F2866" s="3" t="s">
        <v>8582</v>
      </c>
      <c r="G2866" s="3" t="s">
        <v>35</v>
      </c>
      <c r="H2866" s="3"/>
      <c r="I2866" s="3"/>
      <c r="J2866" s="3"/>
    </row>
    <row r="2867" spans="1:10" ht="51">
      <c r="A2867" s="3" t="s">
        <v>186</v>
      </c>
      <c r="B2867" s="3" t="s">
        <v>1599</v>
      </c>
      <c r="C2867" s="3" t="s">
        <v>1967</v>
      </c>
      <c r="D2867" s="3" t="s">
        <v>8555</v>
      </c>
      <c r="E2867" s="3" t="s">
        <v>25</v>
      </c>
      <c r="F2867" s="3" t="s">
        <v>8576</v>
      </c>
      <c r="G2867" s="3" t="s">
        <v>35</v>
      </c>
      <c r="H2867" s="3"/>
      <c r="I2867" s="3"/>
      <c r="J2867" s="3"/>
    </row>
    <row r="2868" spans="1:10" ht="34">
      <c r="A2868" s="3" t="s">
        <v>1371</v>
      </c>
      <c r="B2868" s="3" t="s">
        <v>51</v>
      </c>
      <c r="C2868" s="3" t="s">
        <v>1988</v>
      </c>
      <c r="D2868" s="3" t="s">
        <v>8555</v>
      </c>
      <c r="E2868" s="3" t="s">
        <v>50</v>
      </c>
      <c r="F2868" s="3" t="s">
        <v>8582</v>
      </c>
      <c r="G2868" s="3" t="s">
        <v>35</v>
      </c>
      <c r="H2868" s="3"/>
      <c r="I2868" s="3"/>
      <c r="J2868" s="3"/>
    </row>
    <row r="2869" spans="1:10" ht="51">
      <c r="A2869" s="3" t="s">
        <v>1481</v>
      </c>
      <c r="B2869" s="3" t="s">
        <v>56</v>
      </c>
      <c r="C2869" s="3" t="s">
        <v>1989</v>
      </c>
      <c r="D2869" s="3" t="s">
        <v>8555</v>
      </c>
      <c r="E2869" s="3" t="s">
        <v>25</v>
      </c>
      <c r="F2869" s="3" t="s">
        <v>8576</v>
      </c>
      <c r="G2869" s="3" t="s">
        <v>35</v>
      </c>
      <c r="H2869" s="3"/>
      <c r="I2869" s="3"/>
      <c r="J2869" s="3"/>
    </row>
    <row r="2870" spans="1:10" ht="34">
      <c r="A2870" s="3" t="s">
        <v>1317</v>
      </c>
      <c r="B2870" s="3" t="s">
        <v>51</v>
      </c>
      <c r="C2870" s="3" t="s">
        <v>1992</v>
      </c>
      <c r="D2870" s="3" t="s">
        <v>8555</v>
      </c>
      <c r="E2870" s="3" t="s">
        <v>50</v>
      </c>
      <c r="F2870" s="3" t="s">
        <v>8582</v>
      </c>
      <c r="G2870" s="3" t="s">
        <v>35</v>
      </c>
      <c r="H2870" s="3"/>
      <c r="I2870" s="3"/>
      <c r="J2870" s="3"/>
    </row>
    <row r="2871" spans="1:10" ht="34">
      <c r="A2871" s="3" t="s">
        <v>8</v>
      </c>
      <c r="B2871" s="3" t="s">
        <v>56</v>
      </c>
      <c r="C2871" s="3" t="s">
        <v>1996</v>
      </c>
      <c r="D2871" s="3" t="s">
        <v>8555</v>
      </c>
      <c r="E2871" s="3" t="s">
        <v>25</v>
      </c>
      <c r="F2871" s="3" t="s">
        <v>8576</v>
      </c>
      <c r="G2871" s="3" t="s">
        <v>35</v>
      </c>
      <c r="H2871" s="3"/>
      <c r="I2871" s="3"/>
      <c r="J2871" s="3"/>
    </row>
    <row r="2872" spans="1:10" ht="51">
      <c r="A2872" s="3" t="s">
        <v>1855</v>
      </c>
      <c r="B2872" s="3" t="s">
        <v>56</v>
      </c>
      <c r="C2872" s="3" t="s">
        <v>2008</v>
      </c>
      <c r="D2872" s="3" t="s">
        <v>8555</v>
      </c>
      <c r="E2872" s="3" t="s">
        <v>25</v>
      </c>
      <c r="F2872" s="3" t="s">
        <v>8576</v>
      </c>
      <c r="G2872" s="3" t="s">
        <v>35</v>
      </c>
      <c r="H2872" s="3"/>
      <c r="I2872" s="3"/>
      <c r="J2872" s="3"/>
    </row>
    <row r="2873" spans="1:10" ht="34">
      <c r="A2873" s="3" t="s">
        <v>2023</v>
      </c>
      <c r="B2873" s="3" t="s">
        <v>2025</v>
      </c>
      <c r="C2873" s="3" t="s">
        <v>2024</v>
      </c>
      <c r="D2873" s="3" t="s">
        <v>8555</v>
      </c>
      <c r="E2873" s="3" t="s">
        <v>77</v>
      </c>
      <c r="F2873" s="3" t="s">
        <v>8588</v>
      </c>
      <c r="G2873" s="3" t="s">
        <v>35</v>
      </c>
      <c r="H2873" s="3"/>
      <c r="I2873" s="3"/>
      <c r="J2873" s="3"/>
    </row>
    <row r="2874" spans="1:10" ht="34">
      <c r="A2874" s="3" t="s">
        <v>2023</v>
      </c>
      <c r="B2874" s="3" t="s">
        <v>2025</v>
      </c>
      <c r="C2874" s="3" t="s">
        <v>2024</v>
      </c>
      <c r="D2874" s="3" t="s">
        <v>8555</v>
      </c>
      <c r="E2874" s="3" t="s">
        <v>2026</v>
      </c>
      <c r="F2874" s="3" t="s">
        <v>8598</v>
      </c>
      <c r="G2874" s="3" t="s">
        <v>35</v>
      </c>
      <c r="H2874" s="3"/>
      <c r="I2874" s="3"/>
      <c r="J2874" s="3"/>
    </row>
    <row r="2875" spans="1:10" ht="51">
      <c r="A2875" s="3" t="s">
        <v>476</v>
      </c>
      <c r="B2875" s="3" t="s">
        <v>2035</v>
      </c>
      <c r="C2875" s="3" t="s">
        <v>2034</v>
      </c>
      <c r="D2875" s="3" t="s">
        <v>8555</v>
      </c>
      <c r="E2875" s="3" t="s">
        <v>50</v>
      </c>
      <c r="F2875" s="3" t="s">
        <v>8888</v>
      </c>
      <c r="G2875" s="3" t="s">
        <v>35</v>
      </c>
      <c r="H2875" s="3"/>
      <c r="I2875" s="3"/>
      <c r="J2875" s="3"/>
    </row>
    <row r="2876" spans="1:10" ht="34">
      <c r="A2876" s="3" t="s">
        <v>1662</v>
      </c>
      <c r="B2876" s="3" t="s">
        <v>565</v>
      </c>
      <c r="C2876" s="3" t="s">
        <v>2037</v>
      </c>
      <c r="D2876" s="3" t="s">
        <v>8555</v>
      </c>
      <c r="E2876" s="3" t="s">
        <v>50</v>
      </c>
      <c r="F2876" s="3" t="s">
        <v>8582</v>
      </c>
      <c r="G2876" s="3" t="s">
        <v>35</v>
      </c>
      <c r="H2876" s="3"/>
      <c r="I2876" s="3"/>
      <c r="J2876" s="3"/>
    </row>
    <row r="2877" spans="1:10" ht="34">
      <c r="A2877" s="3" t="s">
        <v>2039</v>
      </c>
      <c r="B2877" s="3" t="s">
        <v>51</v>
      </c>
      <c r="C2877" s="3" t="s">
        <v>2040</v>
      </c>
      <c r="D2877" s="3" t="s">
        <v>8555</v>
      </c>
      <c r="E2877" s="3" t="s">
        <v>50</v>
      </c>
      <c r="F2877" s="3" t="s">
        <v>8582</v>
      </c>
      <c r="G2877" s="3" t="s">
        <v>35</v>
      </c>
      <c r="H2877" s="3"/>
      <c r="I2877" s="3"/>
      <c r="J2877" s="3"/>
    </row>
    <row r="2878" spans="1:10" ht="34">
      <c r="A2878" s="3" t="s">
        <v>2065</v>
      </c>
      <c r="B2878" s="3" t="s">
        <v>2068</v>
      </c>
      <c r="C2878" s="3" t="s">
        <v>2066</v>
      </c>
      <c r="D2878" s="3" t="s">
        <v>8555</v>
      </c>
      <c r="E2878" s="3" t="s">
        <v>50</v>
      </c>
      <c r="F2878" s="3" t="s">
        <v>8582</v>
      </c>
      <c r="G2878" s="3" t="s">
        <v>35</v>
      </c>
      <c r="H2878" s="3"/>
      <c r="I2878" s="3"/>
      <c r="J2878" s="3"/>
    </row>
    <row r="2879" spans="1:10" ht="34">
      <c r="A2879" s="3" t="s">
        <v>2065</v>
      </c>
      <c r="B2879" s="3" t="s">
        <v>2068</v>
      </c>
      <c r="C2879" s="3" t="s">
        <v>2066</v>
      </c>
      <c r="D2879" s="3" t="s">
        <v>8555</v>
      </c>
      <c r="E2879" s="3" t="s">
        <v>25</v>
      </c>
      <c r="F2879" s="3" t="s">
        <v>8576</v>
      </c>
      <c r="G2879" s="3" t="s">
        <v>35</v>
      </c>
      <c r="H2879" s="3"/>
      <c r="I2879" s="3"/>
      <c r="J2879" s="3"/>
    </row>
    <row r="2880" spans="1:10" ht="17">
      <c r="A2880" s="3" t="s">
        <v>2070</v>
      </c>
      <c r="B2880" s="3" t="s">
        <v>51</v>
      </c>
      <c r="C2880" s="3" t="s">
        <v>2071</v>
      </c>
      <c r="D2880" s="3" t="s">
        <v>8555</v>
      </c>
      <c r="E2880" s="3" t="s">
        <v>50</v>
      </c>
      <c r="F2880" s="3" t="s">
        <v>8582</v>
      </c>
      <c r="G2880" s="3" t="s">
        <v>35</v>
      </c>
      <c r="H2880" s="3"/>
      <c r="I2880" s="3"/>
      <c r="J2880" s="3"/>
    </row>
    <row r="2881" spans="1:10" ht="51">
      <c r="A2881" s="3" t="s">
        <v>2080</v>
      </c>
      <c r="B2881" s="3" t="s">
        <v>51</v>
      </c>
      <c r="C2881" s="3" t="s">
        <v>2081</v>
      </c>
      <c r="D2881" s="3" t="s">
        <v>8555</v>
      </c>
      <c r="E2881" s="3" t="s">
        <v>50</v>
      </c>
      <c r="F2881" s="3" t="s">
        <v>8582</v>
      </c>
      <c r="G2881" s="3" t="s">
        <v>35</v>
      </c>
      <c r="H2881" s="3"/>
      <c r="I2881" s="3"/>
      <c r="J2881" s="3"/>
    </row>
    <row r="2882" spans="1:10" ht="34">
      <c r="A2882" s="3" t="s">
        <v>1855</v>
      </c>
      <c r="B2882" s="3" t="s">
        <v>56</v>
      </c>
      <c r="C2882" s="3" t="s">
        <v>2106</v>
      </c>
      <c r="D2882" s="3" t="s">
        <v>8555</v>
      </c>
      <c r="E2882" s="3" t="s">
        <v>25</v>
      </c>
      <c r="F2882" s="3" t="s">
        <v>8576</v>
      </c>
      <c r="G2882" s="3" t="s">
        <v>35</v>
      </c>
      <c r="H2882" s="3"/>
      <c r="I2882" s="3"/>
      <c r="J2882" s="3"/>
    </row>
    <row r="2883" spans="1:10" ht="34">
      <c r="A2883" s="3" t="s">
        <v>2121</v>
      </c>
      <c r="B2883" s="3" t="s">
        <v>2123</v>
      </c>
      <c r="C2883" s="3" t="s">
        <v>2122</v>
      </c>
      <c r="D2883" s="3" t="s">
        <v>8555</v>
      </c>
      <c r="E2883" s="3" t="s">
        <v>25</v>
      </c>
      <c r="F2883" s="3" t="s">
        <v>8576</v>
      </c>
      <c r="G2883" s="3" t="s">
        <v>35</v>
      </c>
      <c r="H2883" s="3"/>
      <c r="I2883" s="3"/>
      <c r="J2883" s="3"/>
    </row>
    <row r="2884" spans="1:10" ht="34">
      <c r="A2884" s="3" t="s">
        <v>2121</v>
      </c>
      <c r="B2884" s="3" t="s">
        <v>2123</v>
      </c>
      <c r="C2884" s="3" t="s">
        <v>2122</v>
      </c>
      <c r="D2884" s="3" t="s">
        <v>8555</v>
      </c>
      <c r="E2884" s="3" t="s">
        <v>50</v>
      </c>
      <c r="F2884" s="3" t="s">
        <v>8582</v>
      </c>
      <c r="G2884" s="3" t="s">
        <v>35</v>
      </c>
      <c r="H2884" s="3"/>
      <c r="I2884" s="3"/>
      <c r="J2884" s="3"/>
    </row>
    <row r="2885" spans="1:10" ht="85">
      <c r="A2885" s="3" t="s">
        <v>2125</v>
      </c>
      <c r="B2885" s="3" t="s">
        <v>2128</v>
      </c>
      <c r="C2885" s="3" t="s">
        <v>11555</v>
      </c>
      <c r="D2885" s="3" t="s">
        <v>8555</v>
      </c>
      <c r="E2885" s="3" t="s">
        <v>2127</v>
      </c>
      <c r="F2885" s="3" t="s">
        <v>8901</v>
      </c>
      <c r="G2885" s="3" t="s">
        <v>2129</v>
      </c>
      <c r="H2885" s="3"/>
      <c r="I2885" s="3"/>
      <c r="J2885" s="3"/>
    </row>
    <row r="2886" spans="1:10" ht="51">
      <c r="A2886" s="3" t="s">
        <v>2125</v>
      </c>
      <c r="B2886" s="3" t="s">
        <v>2128</v>
      </c>
      <c r="C2886" s="3" t="s">
        <v>2126</v>
      </c>
      <c r="D2886" s="3" t="s">
        <v>8555</v>
      </c>
      <c r="E2886" s="3" t="s">
        <v>50</v>
      </c>
      <c r="F2886" s="3" t="s">
        <v>8582</v>
      </c>
      <c r="G2886" s="3" t="s">
        <v>35</v>
      </c>
      <c r="H2886" s="3"/>
      <c r="I2886" s="3"/>
      <c r="J2886" s="3"/>
    </row>
    <row r="2887" spans="1:10" ht="51">
      <c r="A2887" s="3" t="s">
        <v>2125</v>
      </c>
      <c r="B2887" s="3" t="s">
        <v>2128</v>
      </c>
      <c r="C2887" s="3" t="s">
        <v>2126</v>
      </c>
      <c r="D2887" s="3" t="s">
        <v>8555</v>
      </c>
      <c r="E2887" s="3" t="s">
        <v>50</v>
      </c>
      <c r="F2887" s="3" t="s">
        <v>8582</v>
      </c>
      <c r="G2887" s="3" t="s">
        <v>35</v>
      </c>
      <c r="H2887" s="3"/>
      <c r="I2887" s="3"/>
      <c r="J2887" s="3"/>
    </row>
    <row r="2888" spans="1:10" ht="34">
      <c r="A2888" s="3" t="s">
        <v>2132</v>
      </c>
      <c r="B2888" s="3" t="s">
        <v>78</v>
      </c>
      <c r="C2888" s="3" t="s">
        <v>2133</v>
      </c>
      <c r="D2888" s="3" t="s">
        <v>8555</v>
      </c>
      <c r="E2888" s="3" t="s">
        <v>77</v>
      </c>
      <c r="F2888" s="3" t="s">
        <v>8588</v>
      </c>
      <c r="G2888" s="3" t="s">
        <v>35</v>
      </c>
      <c r="H2888" s="3"/>
      <c r="I2888" s="3"/>
      <c r="J2888" s="3"/>
    </row>
    <row r="2889" spans="1:10" ht="51">
      <c r="A2889" s="3" t="s">
        <v>2146</v>
      </c>
      <c r="B2889" s="3" t="s">
        <v>2148</v>
      </c>
      <c r="C2889" s="3" t="s">
        <v>2147</v>
      </c>
      <c r="D2889" s="3" t="s">
        <v>8555</v>
      </c>
      <c r="E2889" s="3" t="s">
        <v>50</v>
      </c>
      <c r="F2889" s="3" t="s">
        <v>8582</v>
      </c>
      <c r="G2889" s="3" t="s">
        <v>35</v>
      </c>
      <c r="H2889" s="3"/>
      <c r="I2889" s="3"/>
      <c r="J2889" s="3"/>
    </row>
    <row r="2890" spans="1:10" ht="51">
      <c r="A2890" s="3" t="s">
        <v>2146</v>
      </c>
      <c r="B2890" s="3" t="s">
        <v>2148</v>
      </c>
      <c r="C2890" s="3" t="s">
        <v>2147</v>
      </c>
      <c r="D2890" s="3" t="s">
        <v>8555</v>
      </c>
      <c r="E2890" s="3" t="s">
        <v>50</v>
      </c>
      <c r="F2890" s="3" t="s">
        <v>8582</v>
      </c>
      <c r="G2890" s="3" t="s">
        <v>35</v>
      </c>
      <c r="H2890" s="3"/>
      <c r="I2890" s="3"/>
      <c r="J2890" s="3"/>
    </row>
    <row r="2891" spans="1:10" ht="51">
      <c r="A2891" s="3" t="s">
        <v>546</v>
      </c>
      <c r="B2891" s="3" t="s">
        <v>2159</v>
      </c>
      <c r="C2891" s="3" t="s">
        <v>2158</v>
      </c>
      <c r="D2891" s="3" t="s">
        <v>8555</v>
      </c>
      <c r="E2891" s="3" t="s">
        <v>110</v>
      </c>
      <c r="F2891" s="3" t="s">
        <v>8598</v>
      </c>
      <c r="G2891" s="3" t="s">
        <v>35</v>
      </c>
      <c r="H2891" s="3"/>
      <c r="I2891" s="3"/>
      <c r="J2891" s="3"/>
    </row>
    <row r="2892" spans="1:10" ht="34">
      <c r="A2892" s="3" t="s">
        <v>472</v>
      </c>
      <c r="B2892" s="3" t="s">
        <v>2169</v>
      </c>
      <c r="C2892" s="3" t="s">
        <v>2167</v>
      </c>
      <c r="D2892" s="3" t="s">
        <v>8555</v>
      </c>
      <c r="E2892" s="3" t="s">
        <v>77</v>
      </c>
      <c r="F2892" s="3" t="s">
        <v>8588</v>
      </c>
      <c r="G2892" s="3" t="s">
        <v>35</v>
      </c>
      <c r="H2892" s="3"/>
      <c r="I2892" s="3"/>
      <c r="J2892" s="3"/>
    </row>
    <row r="2893" spans="1:10" ht="34">
      <c r="A2893" s="3" t="s">
        <v>2180</v>
      </c>
      <c r="B2893" s="3" t="s">
        <v>56</v>
      </c>
      <c r="C2893" s="3" t="s">
        <v>2181</v>
      </c>
      <c r="D2893" s="3" t="s">
        <v>8555</v>
      </c>
      <c r="E2893" s="3" t="s">
        <v>25</v>
      </c>
      <c r="F2893" s="3" t="s">
        <v>8576</v>
      </c>
      <c r="G2893" s="3" t="s">
        <v>35</v>
      </c>
      <c r="H2893" s="3"/>
      <c r="I2893" s="3"/>
      <c r="J2893" s="3"/>
    </row>
    <row r="2894" spans="1:10" ht="34">
      <c r="A2894" s="3" t="s">
        <v>2182</v>
      </c>
      <c r="B2894" s="3" t="s">
        <v>2185</v>
      </c>
      <c r="C2894" s="3" t="s">
        <v>2183</v>
      </c>
      <c r="D2894" s="3" t="s">
        <v>8555</v>
      </c>
      <c r="E2894" s="3" t="s">
        <v>50</v>
      </c>
      <c r="F2894" s="3" t="s">
        <v>8582</v>
      </c>
      <c r="G2894" s="3" t="s">
        <v>35</v>
      </c>
      <c r="H2894" s="3"/>
      <c r="I2894" s="3"/>
      <c r="J2894" s="3"/>
    </row>
    <row r="2895" spans="1:10" ht="34">
      <c r="A2895" s="3" t="s">
        <v>389</v>
      </c>
      <c r="B2895" s="3" t="s">
        <v>2189</v>
      </c>
      <c r="C2895" s="3" t="s">
        <v>2188</v>
      </c>
      <c r="D2895" s="3" t="s">
        <v>8555</v>
      </c>
      <c r="E2895" s="3" t="s">
        <v>573</v>
      </c>
      <c r="F2895" s="3" t="s">
        <v>8695</v>
      </c>
      <c r="G2895" s="3" t="s">
        <v>35</v>
      </c>
      <c r="H2895" s="3"/>
      <c r="I2895" s="3"/>
      <c r="J2895" s="3"/>
    </row>
    <row r="2896" spans="1:10" ht="34">
      <c r="A2896" s="3" t="s">
        <v>504</v>
      </c>
      <c r="B2896" s="3" t="s">
        <v>2198</v>
      </c>
      <c r="C2896" s="3" t="s">
        <v>2196</v>
      </c>
      <c r="D2896" s="3" t="s">
        <v>8555</v>
      </c>
      <c r="E2896" s="3" t="s">
        <v>50</v>
      </c>
      <c r="F2896" s="3" t="s">
        <v>8582</v>
      </c>
      <c r="G2896" s="3" t="s">
        <v>35</v>
      </c>
      <c r="H2896" s="3"/>
      <c r="I2896" s="3"/>
      <c r="J2896" s="3"/>
    </row>
    <row r="2897" spans="1:10" ht="51">
      <c r="A2897" s="3" t="s">
        <v>182</v>
      </c>
      <c r="B2897" s="3" t="s">
        <v>2206</v>
      </c>
      <c r="C2897" s="3" t="s">
        <v>2204</v>
      </c>
      <c r="D2897" s="3" t="s">
        <v>8555</v>
      </c>
      <c r="E2897" s="3" t="s">
        <v>110</v>
      </c>
      <c r="F2897" s="3" t="s">
        <v>8598</v>
      </c>
      <c r="G2897" s="3" t="s">
        <v>35</v>
      </c>
      <c r="H2897" s="3"/>
      <c r="I2897" s="3"/>
      <c r="J2897" s="3"/>
    </row>
    <row r="2898" spans="1:10" ht="34">
      <c r="A2898" s="3" t="s">
        <v>1345</v>
      </c>
      <c r="B2898" s="3" t="s">
        <v>2219</v>
      </c>
      <c r="C2898" s="3" t="s">
        <v>2217</v>
      </c>
      <c r="D2898" s="3" t="s">
        <v>8555</v>
      </c>
      <c r="E2898" s="3" t="s">
        <v>77</v>
      </c>
      <c r="F2898" s="3" t="s">
        <v>8588</v>
      </c>
      <c r="G2898" s="3" t="s">
        <v>35</v>
      </c>
      <c r="H2898" s="3"/>
      <c r="I2898" s="3"/>
      <c r="J2898" s="3"/>
    </row>
    <row r="2899" spans="1:10" ht="68">
      <c r="A2899" s="3" t="s">
        <v>142</v>
      </c>
      <c r="B2899" s="3" t="s">
        <v>1251</v>
      </c>
      <c r="C2899" s="3" t="s">
        <v>2248</v>
      </c>
      <c r="D2899" s="3" t="s">
        <v>8555</v>
      </c>
      <c r="E2899" s="3" t="s">
        <v>50</v>
      </c>
      <c r="F2899" s="3" t="s">
        <v>8582</v>
      </c>
      <c r="G2899" s="3" t="s">
        <v>35</v>
      </c>
      <c r="H2899" s="3"/>
      <c r="I2899" s="3"/>
      <c r="J2899" s="3"/>
    </row>
    <row r="2900" spans="1:10" ht="51">
      <c r="A2900" s="3" t="s">
        <v>2252</v>
      </c>
      <c r="B2900" s="3" t="s">
        <v>51</v>
      </c>
      <c r="C2900" s="3" t="s">
        <v>2253</v>
      </c>
      <c r="D2900" s="3" t="s">
        <v>8555</v>
      </c>
      <c r="E2900" s="3" t="s">
        <v>50</v>
      </c>
      <c r="F2900" s="3" t="s">
        <v>8582</v>
      </c>
      <c r="G2900" s="3" t="s">
        <v>35</v>
      </c>
      <c r="H2900" s="3"/>
      <c r="I2900" s="3"/>
      <c r="J2900" s="3"/>
    </row>
    <row r="2901" spans="1:10" ht="34">
      <c r="A2901" s="3" t="s">
        <v>2256</v>
      </c>
      <c r="B2901" s="3" t="s">
        <v>2259</v>
      </c>
      <c r="C2901" s="3" t="s">
        <v>2257</v>
      </c>
      <c r="D2901" s="3" t="s">
        <v>8555</v>
      </c>
      <c r="E2901" s="3" t="s">
        <v>2258</v>
      </c>
      <c r="F2901" s="3" t="s">
        <v>8901</v>
      </c>
      <c r="G2901" s="3" t="s">
        <v>35</v>
      </c>
      <c r="H2901" s="3"/>
      <c r="I2901" s="3"/>
      <c r="J2901" s="3"/>
    </row>
    <row r="2902" spans="1:10" ht="34">
      <c r="A2902" s="3" t="s">
        <v>1874</v>
      </c>
      <c r="B2902" s="3" t="s">
        <v>2275</v>
      </c>
      <c r="C2902" s="3" t="s">
        <v>2274</v>
      </c>
      <c r="D2902" s="3" t="s">
        <v>8555</v>
      </c>
      <c r="E2902" s="3" t="s">
        <v>50</v>
      </c>
      <c r="F2902" s="3" t="s">
        <v>8582</v>
      </c>
      <c r="G2902" s="3" t="s">
        <v>35</v>
      </c>
      <c r="H2902" s="3"/>
      <c r="I2902" s="3"/>
      <c r="J2902" s="3"/>
    </row>
    <row r="2903" spans="1:10" ht="51">
      <c r="A2903" s="3" t="s">
        <v>340</v>
      </c>
      <c r="B2903" s="3" t="s">
        <v>2291</v>
      </c>
      <c r="C2903" s="3" t="s">
        <v>2289</v>
      </c>
      <c r="D2903" s="3" t="s">
        <v>8555</v>
      </c>
      <c r="E2903" s="3" t="s">
        <v>573</v>
      </c>
      <c r="F2903" s="3" t="s">
        <v>8695</v>
      </c>
      <c r="G2903" s="3" t="s">
        <v>35</v>
      </c>
      <c r="H2903" s="3"/>
      <c r="I2903" s="3"/>
      <c r="J2903" s="3"/>
    </row>
    <row r="2904" spans="1:10" ht="17">
      <c r="A2904" s="3" t="s">
        <v>2316</v>
      </c>
      <c r="B2904" s="3" t="s">
        <v>56</v>
      </c>
      <c r="C2904" s="3" t="s">
        <v>2317</v>
      </c>
      <c r="D2904" s="3" t="s">
        <v>8555</v>
      </c>
      <c r="E2904" s="3" t="s">
        <v>25</v>
      </c>
      <c r="F2904" s="3" t="s">
        <v>8576</v>
      </c>
      <c r="G2904" s="3" t="s">
        <v>35</v>
      </c>
      <c r="H2904" s="3"/>
      <c r="I2904" s="3"/>
      <c r="J2904" s="3"/>
    </row>
    <row r="2905" spans="1:10" ht="34">
      <c r="A2905" s="3" t="s">
        <v>1440</v>
      </c>
      <c r="B2905" s="3" t="s">
        <v>51</v>
      </c>
      <c r="C2905" s="3" t="s">
        <v>2328</v>
      </c>
      <c r="D2905" s="3" t="s">
        <v>8555</v>
      </c>
      <c r="E2905" s="3" t="s">
        <v>50</v>
      </c>
      <c r="F2905" s="3" t="s">
        <v>8582</v>
      </c>
      <c r="G2905" s="3" t="s">
        <v>35</v>
      </c>
      <c r="H2905" s="3"/>
      <c r="I2905" s="3"/>
      <c r="J2905" s="3"/>
    </row>
    <row r="2906" spans="1:10" ht="51">
      <c r="A2906" s="3" t="s">
        <v>2351</v>
      </c>
      <c r="B2906" s="3" t="s">
        <v>2354</v>
      </c>
      <c r="C2906" s="3" t="s">
        <v>2352</v>
      </c>
      <c r="D2906" s="3" t="s">
        <v>8555</v>
      </c>
      <c r="E2906" s="3" t="s">
        <v>25</v>
      </c>
      <c r="F2906" s="3" t="s">
        <v>8576</v>
      </c>
      <c r="G2906" s="3" t="s">
        <v>35</v>
      </c>
      <c r="H2906" s="3"/>
      <c r="I2906" s="3"/>
      <c r="J2906" s="3"/>
    </row>
    <row r="2907" spans="1:10" ht="34">
      <c r="A2907" s="3" t="s">
        <v>870</v>
      </c>
      <c r="B2907" s="3" t="s">
        <v>56</v>
      </c>
      <c r="C2907" s="3" t="s">
        <v>2358</v>
      </c>
      <c r="D2907" s="3" t="s">
        <v>8555</v>
      </c>
      <c r="E2907" s="3" t="s">
        <v>25</v>
      </c>
      <c r="F2907" s="3" t="s">
        <v>8576</v>
      </c>
      <c r="G2907" s="3" t="s">
        <v>35</v>
      </c>
      <c r="H2907" s="3"/>
      <c r="I2907" s="3"/>
      <c r="J2907" s="3"/>
    </row>
    <row r="2908" spans="1:10" ht="68">
      <c r="A2908" s="3" t="s">
        <v>643</v>
      </c>
      <c r="B2908" s="3" t="s">
        <v>2360</v>
      </c>
      <c r="C2908" s="3" t="s">
        <v>2359</v>
      </c>
      <c r="D2908" s="3" t="s">
        <v>8555</v>
      </c>
      <c r="E2908" s="3" t="s">
        <v>2361</v>
      </c>
      <c r="F2908" s="3" t="s">
        <v>8921</v>
      </c>
      <c r="G2908" s="3" t="s">
        <v>35</v>
      </c>
      <c r="H2908" s="3"/>
      <c r="I2908" s="3"/>
      <c r="J2908" s="3"/>
    </row>
    <row r="2909" spans="1:10" ht="34">
      <c r="A2909" s="3" t="s">
        <v>2362</v>
      </c>
      <c r="B2909" s="3" t="s">
        <v>2385</v>
      </c>
      <c r="C2909" s="3" t="s">
        <v>2384</v>
      </c>
      <c r="D2909" s="3" t="s">
        <v>8555</v>
      </c>
      <c r="E2909" s="3" t="s">
        <v>25</v>
      </c>
      <c r="F2909" s="3" t="s">
        <v>8576</v>
      </c>
      <c r="G2909" s="3" t="s">
        <v>35</v>
      </c>
      <c r="H2909" s="3"/>
      <c r="I2909" s="3"/>
      <c r="J2909" s="3"/>
    </row>
    <row r="2910" spans="1:10" ht="34">
      <c r="A2910" s="3" t="s">
        <v>1371</v>
      </c>
      <c r="B2910" s="3" t="s">
        <v>2391</v>
      </c>
      <c r="C2910" s="3" t="s">
        <v>2390</v>
      </c>
      <c r="D2910" s="3" t="s">
        <v>8555</v>
      </c>
      <c r="E2910" s="3" t="s">
        <v>50</v>
      </c>
      <c r="F2910" s="3" t="s">
        <v>8582</v>
      </c>
      <c r="G2910" s="3" t="s">
        <v>35</v>
      </c>
      <c r="H2910" s="3"/>
      <c r="I2910" s="3"/>
      <c r="J2910" s="3"/>
    </row>
    <row r="2911" spans="1:10" ht="34">
      <c r="A2911" s="3" t="s">
        <v>2415</v>
      </c>
      <c r="B2911" s="3" t="s">
        <v>2417</v>
      </c>
      <c r="C2911" s="3" t="s">
        <v>2416</v>
      </c>
      <c r="D2911" s="3" t="s">
        <v>8555</v>
      </c>
      <c r="E2911" s="3" t="s">
        <v>77</v>
      </c>
      <c r="F2911" s="3" t="s">
        <v>8588</v>
      </c>
      <c r="G2911" s="3" t="s">
        <v>35</v>
      </c>
      <c r="H2911" s="3"/>
      <c r="I2911" s="3"/>
      <c r="J2911" s="3"/>
    </row>
    <row r="2912" spans="1:10" ht="34">
      <c r="A2912" s="3" t="s">
        <v>2415</v>
      </c>
      <c r="B2912" s="3" t="s">
        <v>2417</v>
      </c>
      <c r="C2912" s="3" t="s">
        <v>2416</v>
      </c>
      <c r="D2912" s="3" t="s">
        <v>8555</v>
      </c>
      <c r="E2912" s="3" t="s">
        <v>25</v>
      </c>
      <c r="F2912" s="3" t="s">
        <v>8576</v>
      </c>
      <c r="G2912" s="3" t="s">
        <v>35</v>
      </c>
      <c r="H2912" s="3"/>
      <c r="I2912" s="3"/>
      <c r="J2912" s="3"/>
    </row>
    <row r="2913" spans="1:10" ht="34">
      <c r="A2913" s="3" t="s">
        <v>2421</v>
      </c>
      <c r="B2913" s="3" t="s">
        <v>51</v>
      </c>
      <c r="C2913" s="3" t="s">
        <v>2422</v>
      </c>
      <c r="D2913" s="3" t="s">
        <v>8555</v>
      </c>
      <c r="E2913" s="3" t="s">
        <v>50</v>
      </c>
      <c r="F2913" s="3" t="s">
        <v>8582</v>
      </c>
      <c r="G2913" s="3" t="s">
        <v>35</v>
      </c>
      <c r="H2913" s="3"/>
      <c r="I2913" s="3"/>
      <c r="J2913" s="3"/>
    </row>
    <row r="2914" spans="1:10" ht="51">
      <c r="A2914" s="3" t="s">
        <v>2023</v>
      </c>
      <c r="B2914" s="3" t="s">
        <v>2445</v>
      </c>
      <c r="C2914" s="3" t="s">
        <v>2443</v>
      </c>
      <c r="D2914" s="3" t="s">
        <v>8555</v>
      </c>
      <c r="E2914" s="3" t="s">
        <v>110</v>
      </c>
      <c r="F2914" s="3" t="s">
        <v>8598</v>
      </c>
      <c r="G2914" s="3" t="s">
        <v>35</v>
      </c>
      <c r="H2914" s="3"/>
      <c r="I2914" s="3"/>
      <c r="J2914" s="3"/>
    </row>
    <row r="2915" spans="1:10" ht="34">
      <c r="A2915" s="3" t="s">
        <v>291</v>
      </c>
      <c r="B2915" s="3" t="s">
        <v>2456</v>
      </c>
      <c r="C2915" s="3" t="s">
        <v>2455</v>
      </c>
      <c r="D2915" s="3" t="s">
        <v>8555</v>
      </c>
      <c r="E2915" s="3" t="s">
        <v>50</v>
      </c>
      <c r="F2915" s="3" t="s">
        <v>8582</v>
      </c>
      <c r="G2915" s="3" t="s">
        <v>35</v>
      </c>
      <c r="H2915" s="3"/>
      <c r="I2915" s="3"/>
      <c r="J2915" s="3"/>
    </row>
    <row r="2916" spans="1:10" ht="34">
      <c r="A2916" s="3" t="s">
        <v>1530</v>
      </c>
      <c r="B2916" s="3" t="s">
        <v>2461</v>
      </c>
      <c r="C2916" s="3" t="s">
        <v>2459</v>
      </c>
      <c r="D2916" s="3" t="s">
        <v>8555</v>
      </c>
      <c r="E2916" s="3" t="s">
        <v>50</v>
      </c>
      <c r="F2916" s="3" t="s">
        <v>8582</v>
      </c>
      <c r="G2916" s="3" t="s">
        <v>35</v>
      </c>
      <c r="H2916" s="3"/>
      <c r="I2916" s="3"/>
      <c r="J2916" s="3"/>
    </row>
    <row r="2917" spans="1:10" ht="34">
      <c r="A2917" s="3" t="s">
        <v>351</v>
      </c>
      <c r="B2917" s="3" t="s">
        <v>51</v>
      </c>
      <c r="C2917" s="3" t="s">
        <v>2464</v>
      </c>
      <c r="D2917" s="3" t="s">
        <v>8555</v>
      </c>
      <c r="E2917" s="3" t="s">
        <v>50</v>
      </c>
      <c r="F2917" s="3" t="s">
        <v>8582</v>
      </c>
      <c r="G2917" s="3" t="s">
        <v>35</v>
      </c>
      <c r="H2917" s="3"/>
      <c r="I2917" s="3"/>
      <c r="J2917" s="3"/>
    </row>
    <row r="2918" spans="1:10" ht="34">
      <c r="A2918" s="3" t="s">
        <v>1491</v>
      </c>
      <c r="B2918" s="3" t="s">
        <v>51</v>
      </c>
      <c r="C2918" s="3" t="s">
        <v>2468</v>
      </c>
      <c r="D2918" s="3" t="s">
        <v>8555</v>
      </c>
      <c r="E2918" s="3" t="s">
        <v>50</v>
      </c>
      <c r="F2918" s="3" t="s">
        <v>8582</v>
      </c>
      <c r="G2918" s="3" t="s">
        <v>35</v>
      </c>
      <c r="H2918" s="3"/>
      <c r="I2918" s="3"/>
      <c r="J2918" s="3"/>
    </row>
    <row r="2919" spans="1:10" ht="17">
      <c r="A2919" s="3" t="s">
        <v>2469</v>
      </c>
      <c r="B2919" s="3" t="s">
        <v>51</v>
      </c>
      <c r="C2919" s="3" t="s">
        <v>2470</v>
      </c>
      <c r="D2919" s="3" t="s">
        <v>8555</v>
      </c>
      <c r="E2919" s="3" t="s">
        <v>50</v>
      </c>
      <c r="F2919" s="3" t="s">
        <v>8582</v>
      </c>
      <c r="G2919" s="3" t="s">
        <v>35</v>
      </c>
      <c r="H2919" s="3"/>
      <c r="I2919" s="3"/>
      <c r="J2919" s="3"/>
    </row>
    <row r="2920" spans="1:10" ht="34">
      <c r="A2920" s="3" t="s">
        <v>1175</v>
      </c>
      <c r="B2920" s="3" t="s">
        <v>1177</v>
      </c>
      <c r="C2920" s="3" t="s">
        <v>2474</v>
      </c>
      <c r="D2920" s="3" t="s">
        <v>8555</v>
      </c>
      <c r="E2920" s="3" t="s">
        <v>25</v>
      </c>
      <c r="F2920" s="3" t="s">
        <v>8783</v>
      </c>
      <c r="G2920" s="3" t="s">
        <v>35</v>
      </c>
      <c r="H2920" s="3"/>
      <c r="I2920" s="3"/>
      <c r="J2920" s="3"/>
    </row>
    <row r="2921" spans="1:10" ht="34">
      <c r="A2921" s="3" t="s">
        <v>464</v>
      </c>
      <c r="B2921" s="3" t="s">
        <v>2478</v>
      </c>
      <c r="C2921" s="3" t="s">
        <v>2477</v>
      </c>
      <c r="D2921" s="3" t="s">
        <v>8555</v>
      </c>
      <c r="E2921" s="3" t="s">
        <v>110</v>
      </c>
      <c r="F2921" s="3" t="s">
        <v>8598</v>
      </c>
      <c r="G2921" s="3" t="s">
        <v>35</v>
      </c>
      <c r="H2921" s="3"/>
      <c r="I2921" s="3"/>
      <c r="J2921" s="3"/>
    </row>
    <row r="2922" spans="1:10" ht="34">
      <c r="A2922" s="3" t="s">
        <v>2316</v>
      </c>
      <c r="B2922" s="3" t="s">
        <v>406</v>
      </c>
      <c r="C2922" s="3" t="s">
        <v>2483</v>
      </c>
      <c r="D2922" s="3" t="s">
        <v>8555</v>
      </c>
      <c r="E2922" s="3" t="s">
        <v>2484</v>
      </c>
      <c r="F2922" s="3" t="s">
        <v>8598</v>
      </c>
      <c r="G2922" s="3" t="s">
        <v>35</v>
      </c>
      <c r="H2922" s="3"/>
      <c r="I2922" s="3"/>
      <c r="J2922" s="3"/>
    </row>
    <row r="2923" spans="1:10" ht="34">
      <c r="A2923" s="3" t="s">
        <v>389</v>
      </c>
      <c r="B2923" s="3" t="s">
        <v>2491</v>
      </c>
      <c r="C2923" s="3" t="s">
        <v>2489</v>
      </c>
      <c r="D2923" s="3" t="s">
        <v>8555</v>
      </c>
      <c r="E2923" s="3" t="s">
        <v>50</v>
      </c>
      <c r="F2923" s="3" t="s">
        <v>8582</v>
      </c>
      <c r="G2923" s="3" t="s">
        <v>35</v>
      </c>
      <c r="H2923" s="3"/>
      <c r="I2923" s="3"/>
      <c r="J2923" s="3"/>
    </row>
    <row r="2924" spans="1:10" ht="17">
      <c r="A2924" s="3" t="s">
        <v>1763</v>
      </c>
      <c r="B2924" s="3" t="s">
        <v>51</v>
      </c>
      <c r="C2924" s="3" t="s">
        <v>2536</v>
      </c>
      <c r="D2924" s="3" t="s">
        <v>8555</v>
      </c>
      <c r="E2924" s="3" t="s">
        <v>50</v>
      </c>
      <c r="F2924" s="3" t="s">
        <v>8582</v>
      </c>
      <c r="G2924" s="3" t="s">
        <v>35</v>
      </c>
      <c r="H2924" s="3"/>
      <c r="I2924" s="3"/>
      <c r="J2924" s="3"/>
    </row>
    <row r="2925" spans="1:10" ht="34">
      <c r="A2925" s="3" t="s">
        <v>1419</v>
      </c>
      <c r="B2925" s="3" t="s">
        <v>51</v>
      </c>
      <c r="C2925" s="3" t="s">
        <v>2544</v>
      </c>
      <c r="D2925" s="3" t="s">
        <v>8555</v>
      </c>
      <c r="E2925" s="3" t="s">
        <v>50</v>
      </c>
      <c r="F2925" s="3" t="s">
        <v>8582</v>
      </c>
      <c r="G2925" s="3" t="s">
        <v>35</v>
      </c>
      <c r="H2925" s="3"/>
      <c r="I2925" s="3"/>
      <c r="J2925" s="3"/>
    </row>
    <row r="2926" spans="1:10" ht="34">
      <c r="A2926" s="3" t="s">
        <v>953</v>
      </c>
      <c r="B2926" s="3" t="s">
        <v>51</v>
      </c>
      <c r="C2926" s="3" t="s">
        <v>2578</v>
      </c>
      <c r="D2926" s="3" t="s">
        <v>8555</v>
      </c>
      <c r="E2926" s="3" t="s">
        <v>50</v>
      </c>
      <c r="F2926" s="3" t="s">
        <v>8582</v>
      </c>
      <c r="G2926" s="3" t="s">
        <v>35</v>
      </c>
      <c r="H2926" s="3"/>
      <c r="I2926" s="3"/>
      <c r="J2926" s="3"/>
    </row>
    <row r="2927" spans="1:10" ht="34">
      <c r="A2927" s="3" t="s">
        <v>1098</v>
      </c>
      <c r="B2927" s="3" t="s">
        <v>2599</v>
      </c>
      <c r="C2927" s="3" t="s">
        <v>2598</v>
      </c>
      <c r="D2927" s="3" t="s">
        <v>8555</v>
      </c>
      <c r="E2927" s="3" t="s">
        <v>50</v>
      </c>
      <c r="F2927" s="3" t="s">
        <v>8582</v>
      </c>
      <c r="G2927" s="3" t="s">
        <v>35</v>
      </c>
      <c r="H2927" s="3"/>
      <c r="I2927" s="3"/>
      <c r="J2927" s="3"/>
    </row>
    <row r="2928" spans="1:10" ht="34">
      <c r="A2928" s="3" t="s">
        <v>1098</v>
      </c>
      <c r="B2928" s="3" t="s">
        <v>2599</v>
      </c>
      <c r="C2928" s="3" t="s">
        <v>2598</v>
      </c>
      <c r="D2928" s="3" t="s">
        <v>8555</v>
      </c>
      <c r="E2928" s="3" t="s">
        <v>810</v>
      </c>
      <c r="F2928" s="3" t="s">
        <v>8734</v>
      </c>
      <c r="G2928" s="3" t="s">
        <v>35</v>
      </c>
      <c r="H2928" s="3"/>
      <c r="I2928" s="3"/>
      <c r="J2928" s="3"/>
    </row>
    <row r="2929" spans="1:10" ht="34">
      <c r="A2929" s="3" t="s">
        <v>321</v>
      </c>
      <c r="B2929" s="3" t="s">
        <v>2625</v>
      </c>
      <c r="C2929" s="3" t="s">
        <v>2623</v>
      </c>
      <c r="D2929" s="3" t="s">
        <v>8555</v>
      </c>
      <c r="E2929" s="3" t="s">
        <v>50</v>
      </c>
      <c r="F2929" s="3" t="s">
        <v>8582</v>
      </c>
      <c r="G2929" s="3" t="s">
        <v>35</v>
      </c>
      <c r="H2929" s="3"/>
      <c r="I2929" s="3"/>
      <c r="J2929" s="3"/>
    </row>
    <row r="2930" spans="1:10" ht="51">
      <c r="A2930" s="3" t="s">
        <v>2635</v>
      </c>
      <c r="B2930" s="3" t="s">
        <v>2637</v>
      </c>
      <c r="C2930" s="3" t="s">
        <v>11611</v>
      </c>
      <c r="D2930" s="3" t="s">
        <v>8555</v>
      </c>
      <c r="E2930" s="3" t="s">
        <v>25</v>
      </c>
      <c r="F2930" s="3" t="s">
        <v>8576</v>
      </c>
      <c r="G2930" s="3" t="s">
        <v>1642</v>
      </c>
      <c r="H2930" s="3"/>
      <c r="I2930" s="3"/>
      <c r="J2930" s="3"/>
    </row>
    <row r="2931" spans="1:10" ht="34">
      <c r="A2931" s="3" t="s">
        <v>2638</v>
      </c>
      <c r="B2931" s="3" t="s">
        <v>2641</v>
      </c>
      <c r="C2931" s="3" t="s">
        <v>2639</v>
      </c>
      <c r="D2931" s="3" t="s">
        <v>8555</v>
      </c>
      <c r="E2931" s="3" t="s">
        <v>573</v>
      </c>
      <c r="F2931" s="3" t="s">
        <v>8695</v>
      </c>
      <c r="G2931" s="3" t="s">
        <v>35</v>
      </c>
      <c r="H2931" s="3"/>
      <c r="I2931" s="3"/>
      <c r="J2931" s="3"/>
    </row>
    <row r="2932" spans="1:10" ht="34">
      <c r="A2932" s="3" t="s">
        <v>736</v>
      </c>
      <c r="B2932" s="3" t="s">
        <v>565</v>
      </c>
      <c r="C2932" s="3" t="s">
        <v>2644</v>
      </c>
      <c r="D2932" s="3" t="s">
        <v>8555</v>
      </c>
      <c r="E2932" s="3" t="s">
        <v>50</v>
      </c>
      <c r="F2932" s="3" t="s">
        <v>8582</v>
      </c>
      <c r="G2932" s="3" t="s">
        <v>35</v>
      </c>
      <c r="H2932" s="3"/>
      <c r="I2932" s="3"/>
      <c r="J2932" s="3"/>
    </row>
    <row r="2933" spans="1:10" ht="17">
      <c r="A2933" s="3" t="s">
        <v>875</v>
      </c>
      <c r="B2933" s="3" t="s">
        <v>762</v>
      </c>
      <c r="C2933" s="3" t="s">
        <v>2668</v>
      </c>
      <c r="D2933" s="3" t="s">
        <v>8555</v>
      </c>
      <c r="E2933" s="3" t="s">
        <v>2669</v>
      </c>
      <c r="F2933" s="3" t="s">
        <v>8727</v>
      </c>
      <c r="G2933" s="3" t="s">
        <v>35</v>
      </c>
      <c r="H2933" s="3"/>
      <c r="I2933" s="3"/>
      <c r="J2933" s="3"/>
    </row>
    <row r="2934" spans="1:10" ht="34">
      <c r="A2934" s="3" t="s">
        <v>1209</v>
      </c>
      <c r="B2934" s="3" t="s">
        <v>406</v>
      </c>
      <c r="C2934" s="3" t="s">
        <v>2679</v>
      </c>
      <c r="D2934" s="3" t="s">
        <v>8555</v>
      </c>
      <c r="E2934" s="3" t="s">
        <v>2680</v>
      </c>
      <c r="F2934" s="3" t="s">
        <v>8598</v>
      </c>
      <c r="G2934" s="3" t="s">
        <v>35</v>
      </c>
      <c r="H2934" s="3"/>
      <c r="I2934" s="3"/>
      <c r="J2934" s="3"/>
    </row>
    <row r="2935" spans="1:10" ht="34">
      <c r="A2935" s="3" t="s">
        <v>1721</v>
      </c>
      <c r="B2935" s="3" t="s">
        <v>406</v>
      </c>
      <c r="C2935" s="3" t="s">
        <v>2691</v>
      </c>
      <c r="D2935" s="3" t="s">
        <v>8555</v>
      </c>
      <c r="E2935" s="3" t="s">
        <v>2692</v>
      </c>
      <c r="F2935" s="3" t="s">
        <v>8598</v>
      </c>
      <c r="G2935" s="3" t="s">
        <v>35</v>
      </c>
      <c r="H2935" s="3"/>
      <c r="I2935" s="3"/>
      <c r="J2935" s="3"/>
    </row>
    <row r="2936" spans="1:10" ht="34">
      <c r="A2936" s="3" t="s">
        <v>2705</v>
      </c>
      <c r="B2936" s="3" t="s">
        <v>2707</v>
      </c>
      <c r="C2936" s="3" t="s">
        <v>2706</v>
      </c>
      <c r="D2936" s="3" t="s">
        <v>8555</v>
      </c>
      <c r="E2936" s="3" t="s">
        <v>810</v>
      </c>
      <c r="F2936" s="3" t="s">
        <v>8734</v>
      </c>
      <c r="G2936" s="3" t="s">
        <v>35</v>
      </c>
      <c r="H2936" s="3"/>
      <c r="I2936" s="3"/>
      <c r="J2936" s="3"/>
    </row>
    <row r="2937" spans="1:10" ht="34">
      <c r="A2937" s="3" t="s">
        <v>13</v>
      </c>
      <c r="B2937" s="3" t="s">
        <v>2711</v>
      </c>
      <c r="C2937" s="3" t="s">
        <v>2709</v>
      </c>
      <c r="D2937" s="3" t="s">
        <v>8555</v>
      </c>
      <c r="E2937" s="3" t="s">
        <v>50</v>
      </c>
      <c r="F2937" s="3" t="s">
        <v>8582</v>
      </c>
      <c r="G2937" s="3" t="s">
        <v>35</v>
      </c>
      <c r="H2937" s="3"/>
      <c r="I2937" s="3"/>
      <c r="J2937" s="3"/>
    </row>
    <row r="2938" spans="1:10" ht="51">
      <c r="A2938" s="3" t="s">
        <v>2718</v>
      </c>
      <c r="B2938" s="3" t="s">
        <v>2721</v>
      </c>
      <c r="C2938" s="3" t="s">
        <v>2719</v>
      </c>
      <c r="D2938" s="3" t="s">
        <v>8555</v>
      </c>
      <c r="E2938" s="3" t="s">
        <v>50</v>
      </c>
      <c r="F2938" s="3" t="s">
        <v>8582</v>
      </c>
      <c r="G2938" s="3" t="s">
        <v>35</v>
      </c>
      <c r="H2938" s="3"/>
      <c r="I2938" s="3"/>
      <c r="J2938" s="3"/>
    </row>
    <row r="2939" spans="1:10" ht="51">
      <c r="A2939" s="3" t="s">
        <v>2722</v>
      </c>
      <c r="B2939" s="3" t="s">
        <v>2724</v>
      </c>
      <c r="C2939" s="3" t="s">
        <v>2723</v>
      </c>
      <c r="D2939" s="3" t="s">
        <v>8555</v>
      </c>
      <c r="E2939" s="3" t="s">
        <v>103</v>
      </c>
      <c r="F2939" s="3" t="s">
        <v>8595</v>
      </c>
      <c r="G2939" s="3" t="s">
        <v>35</v>
      </c>
      <c r="H2939" s="3"/>
      <c r="I2939" s="3"/>
      <c r="J2939" s="3"/>
    </row>
    <row r="2940" spans="1:10" ht="68">
      <c r="A2940" s="3" t="s">
        <v>2734</v>
      </c>
      <c r="B2940" s="3" t="s">
        <v>406</v>
      </c>
      <c r="C2940" s="3" t="s">
        <v>2735</v>
      </c>
      <c r="D2940" s="3" t="s">
        <v>8555</v>
      </c>
      <c r="E2940" s="3" t="s">
        <v>110</v>
      </c>
      <c r="F2940" s="3" t="s">
        <v>8598</v>
      </c>
      <c r="G2940" s="3" t="s">
        <v>35</v>
      </c>
      <c r="H2940" s="3"/>
      <c r="I2940" s="3"/>
      <c r="J2940" s="3"/>
    </row>
    <row r="2941" spans="1:10" ht="51">
      <c r="A2941" s="3" t="s">
        <v>825</v>
      </c>
      <c r="B2941" s="3" t="s">
        <v>2746</v>
      </c>
      <c r="C2941" s="3" t="s">
        <v>2745</v>
      </c>
      <c r="D2941" s="3" t="s">
        <v>8555</v>
      </c>
      <c r="E2941" s="3" t="s">
        <v>25</v>
      </c>
      <c r="F2941" s="3" t="s">
        <v>8576</v>
      </c>
      <c r="G2941" s="3" t="s">
        <v>35</v>
      </c>
      <c r="H2941" s="3"/>
      <c r="I2941" s="3"/>
      <c r="J2941" s="3"/>
    </row>
    <row r="2942" spans="1:10" ht="34">
      <c r="A2942" s="3" t="s">
        <v>2767</v>
      </c>
      <c r="B2942" s="3" t="s">
        <v>51</v>
      </c>
      <c r="C2942" s="3" t="s">
        <v>2768</v>
      </c>
      <c r="D2942" s="3" t="s">
        <v>8555</v>
      </c>
      <c r="E2942" s="3" t="s">
        <v>50</v>
      </c>
      <c r="F2942" s="3" t="s">
        <v>8582</v>
      </c>
      <c r="G2942" s="3" t="s">
        <v>35</v>
      </c>
      <c r="H2942" s="3"/>
      <c r="I2942" s="3"/>
      <c r="J2942" s="3"/>
    </row>
    <row r="2943" spans="1:10" ht="34">
      <c r="A2943" s="3" t="s">
        <v>1587</v>
      </c>
      <c r="B2943" s="3" t="s">
        <v>406</v>
      </c>
      <c r="C2943" s="3" t="s">
        <v>2806</v>
      </c>
      <c r="D2943" s="3" t="s">
        <v>8555</v>
      </c>
      <c r="E2943" s="3" t="s">
        <v>110</v>
      </c>
      <c r="F2943" s="3" t="s">
        <v>8598</v>
      </c>
      <c r="G2943" s="3" t="s">
        <v>35</v>
      </c>
      <c r="H2943" s="3"/>
      <c r="I2943" s="3"/>
      <c r="J2943" s="3"/>
    </row>
    <row r="2944" spans="1:10" ht="68">
      <c r="A2944" s="3" t="s">
        <v>2808</v>
      </c>
      <c r="B2944" s="3" t="s">
        <v>2810</v>
      </c>
      <c r="C2944" s="3" t="s">
        <v>11631</v>
      </c>
      <c r="D2944" s="3" t="s">
        <v>8555</v>
      </c>
      <c r="E2944" s="3" t="s">
        <v>2809</v>
      </c>
      <c r="F2944" s="3" t="s">
        <v>8901</v>
      </c>
      <c r="G2944" s="3" t="s">
        <v>2811</v>
      </c>
      <c r="H2944" s="3"/>
      <c r="I2944" s="3"/>
      <c r="J2944" s="3"/>
    </row>
    <row r="2945" spans="1:10" ht="34">
      <c r="A2945" s="3" t="s">
        <v>2039</v>
      </c>
      <c r="B2945" s="3" t="s">
        <v>2821</v>
      </c>
      <c r="C2945" s="3" t="s">
        <v>11633</v>
      </c>
      <c r="D2945" s="3" t="s">
        <v>8555</v>
      </c>
      <c r="E2945" s="3" t="s">
        <v>25</v>
      </c>
      <c r="F2945" s="3" t="s">
        <v>8576</v>
      </c>
      <c r="G2945" s="3" t="s">
        <v>1642</v>
      </c>
      <c r="H2945" s="3"/>
      <c r="I2945" s="3"/>
      <c r="J2945" s="3"/>
    </row>
    <row r="2946" spans="1:10" ht="34">
      <c r="A2946" s="3" t="s">
        <v>2824</v>
      </c>
      <c r="B2946" s="3" t="s">
        <v>51</v>
      </c>
      <c r="C2946" s="3" t="s">
        <v>2825</v>
      </c>
      <c r="D2946" s="3" t="s">
        <v>8555</v>
      </c>
      <c r="E2946" s="3" t="s">
        <v>50</v>
      </c>
      <c r="F2946" s="3" t="s">
        <v>8582</v>
      </c>
      <c r="G2946" s="3" t="s">
        <v>35</v>
      </c>
      <c r="H2946" s="3"/>
      <c r="I2946" s="3"/>
      <c r="J2946" s="3"/>
    </row>
    <row r="2947" spans="1:10" ht="34">
      <c r="A2947" s="3" t="s">
        <v>2831</v>
      </c>
      <c r="B2947" s="3" t="s">
        <v>2833</v>
      </c>
      <c r="C2947" s="3" t="s">
        <v>2832</v>
      </c>
      <c r="D2947" s="3" t="s">
        <v>8555</v>
      </c>
      <c r="E2947" s="3" t="s">
        <v>50</v>
      </c>
      <c r="F2947" s="3" t="s">
        <v>8582</v>
      </c>
      <c r="G2947" s="3" t="s">
        <v>35</v>
      </c>
      <c r="H2947" s="3"/>
      <c r="I2947" s="3"/>
      <c r="J2947" s="3"/>
    </row>
    <row r="2948" spans="1:10" ht="68">
      <c r="A2948" s="3" t="s">
        <v>970</v>
      </c>
      <c r="B2948" s="3" t="s">
        <v>406</v>
      </c>
      <c r="C2948" s="3" t="s">
        <v>11635</v>
      </c>
      <c r="D2948" s="3" t="s">
        <v>8555</v>
      </c>
      <c r="E2948" s="3" t="s">
        <v>2846</v>
      </c>
      <c r="F2948" s="3" t="s">
        <v>8598</v>
      </c>
      <c r="G2948" s="3" t="s">
        <v>2847</v>
      </c>
      <c r="H2948" s="3"/>
      <c r="I2948" s="3"/>
      <c r="J2948" s="3"/>
    </row>
    <row r="2949" spans="1:10" ht="68">
      <c r="A2949" s="3" t="s">
        <v>2852</v>
      </c>
      <c r="B2949" s="3" t="s">
        <v>2854</v>
      </c>
      <c r="C2949" s="3" t="s">
        <v>2853</v>
      </c>
      <c r="D2949" s="3" t="s">
        <v>8555</v>
      </c>
      <c r="E2949" s="3" t="s">
        <v>110</v>
      </c>
      <c r="F2949" s="3" t="s">
        <v>8598</v>
      </c>
      <c r="G2949" s="3" t="s">
        <v>35</v>
      </c>
      <c r="H2949" s="3"/>
      <c r="I2949" s="3"/>
      <c r="J2949" s="3"/>
    </row>
    <row r="2950" spans="1:10" ht="51">
      <c r="A2950" s="3" t="s">
        <v>739</v>
      </c>
      <c r="B2950" s="3" t="s">
        <v>2874</v>
      </c>
      <c r="C2950" s="3" t="s">
        <v>2873</v>
      </c>
      <c r="D2950" s="3" t="s">
        <v>8555</v>
      </c>
      <c r="E2950" s="3" t="s">
        <v>77</v>
      </c>
      <c r="F2950" s="3" t="s">
        <v>8588</v>
      </c>
      <c r="G2950" s="3" t="s">
        <v>35</v>
      </c>
      <c r="H2950" s="3"/>
      <c r="I2950" s="3"/>
      <c r="J2950" s="3"/>
    </row>
    <row r="2951" spans="1:10" ht="17">
      <c r="A2951" s="3" t="s">
        <v>1530</v>
      </c>
      <c r="B2951" s="3" t="s">
        <v>2888</v>
      </c>
      <c r="C2951" s="3" t="s">
        <v>2886</v>
      </c>
      <c r="D2951" s="3" t="s">
        <v>8555</v>
      </c>
      <c r="E2951" s="3" t="s">
        <v>50</v>
      </c>
      <c r="F2951" s="3" t="s">
        <v>8582</v>
      </c>
      <c r="G2951" s="3" t="s">
        <v>35</v>
      </c>
      <c r="H2951" s="3"/>
      <c r="I2951" s="3"/>
      <c r="J2951" s="3"/>
    </row>
    <row r="2952" spans="1:10" ht="34">
      <c r="A2952" s="3" t="s">
        <v>818</v>
      </c>
      <c r="B2952" s="3" t="s">
        <v>2890</v>
      </c>
      <c r="C2952" s="3" t="s">
        <v>2889</v>
      </c>
      <c r="D2952" s="3" t="s">
        <v>8555</v>
      </c>
      <c r="E2952" s="3" t="s">
        <v>25</v>
      </c>
      <c r="F2952" s="3" t="s">
        <v>8576</v>
      </c>
      <c r="G2952" s="3" t="s">
        <v>35</v>
      </c>
      <c r="H2952" s="3"/>
      <c r="I2952" s="3"/>
      <c r="J2952" s="3"/>
    </row>
    <row r="2953" spans="1:10" ht="34">
      <c r="A2953" s="3" t="s">
        <v>2351</v>
      </c>
      <c r="B2953" s="3" t="s">
        <v>565</v>
      </c>
      <c r="C2953" s="3" t="s">
        <v>2900</v>
      </c>
      <c r="D2953" s="3" t="s">
        <v>8555</v>
      </c>
      <c r="E2953" s="3" t="s">
        <v>50</v>
      </c>
      <c r="F2953" s="3" t="s">
        <v>8582</v>
      </c>
      <c r="G2953" s="3" t="s">
        <v>35</v>
      </c>
      <c r="H2953" s="3"/>
      <c r="I2953" s="3"/>
      <c r="J2953" s="3"/>
    </row>
    <row r="2954" spans="1:10" ht="68">
      <c r="A2954" s="3" t="s">
        <v>2924</v>
      </c>
      <c r="B2954" s="3" t="s">
        <v>174</v>
      </c>
      <c r="C2954" s="3" t="s">
        <v>2925</v>
      </c>
      <c r="D2954" s="3" t="s">
        <v>8555</v>
      </c>
      <c r="E2954" s="3" t="s">
        <v>103</v>
      </c>
      <c r="F2954" s="3" t="s">
        <v>8595</v>
      </c>
      <c r="G2954" s="3" t="s">
        <v>35</v>
      </c>
      <c r="H2954" s="3"/>
      <c r="I2954" s="3"/>
      <c r="J2954" s="3"/>
    </row>
    <row r="2955" spans="1:10" ht="136">
      <c r="A2955" s="3" t="s">
        <v>16</v>
      </c>
      <c r="B2955" s="3" t="s">
        <v>576</v>
      </c>
      <c r="C2955" s="3" t="s">
        <v>2929</v>
      </c>
      <c r="D2955" s="3" t="s">
        <v>8555</v>
      </c>
      <c r="E2955" s="3" t="s">
        <v>573</v>
      </c>
      <c r="F2955" s="3" t="s">
        <v>8695</v>
      </c>
      <c r="G2955" s="3" t="s">
        <v>35</v>
      </c>
      <c r="H2955" s="3"/>
      <c r="I2955" s="3"/>
      <c r="J2955" s="3"/>
    </row>
    <row r="2956" spans="1:10" ht="34">
      <c r="A2956" s="3" t="s">
        <v>1681</v>
      </c>
      <c r="B2956" s="3" t="s">
        <v>51</v>
      </c>
      <c r="C2956" s="3" t="s">
        <v>2942</v>
      </c>
      <c r="D2956" s="3" t="s">
        <v>8555</v>
      </c>
      <c r="E2956" s="3" t="s">
        <v>50</v>
      </c>
      <c r="F2956" s="3" t="s">
        <v>8582</v>
      </c>
      <c r="G2956" s="3" t="s">
        <v>35</v>
      </c>
      <c r="H2956" s="3"/>
      <c r="I2956" s="3"/>
      <c r="J2956" s="3"/>
    </row>
    <row r="2957" spans="1:10" ht="68">
      <c r="A2957" s="3" t="s">
        <v>2943</v>
      </c>
      <c r="B2957" s="3" t="s">
        <v>2945</v>
      </c>
      <c r="C2957" s="3" t="s">
        <v>2944</v>
      </c>
      <c r="D2957" s="3" t="s">
        <v>8555</v>
      </c>
      <c r="E2957" s="3" t="s">
        <v>50</v>
      </c>
      <c r="F2957" s="3" t="s">
        <v>8582</v>
      </c>
      <c r="G2957" s="3" t="s">
        <v>35</v>
      </c>
      <c r="H2957" s="3"/>
      <c r="I2957" s="3"/>
      <c r="J2957" s="3"/>
    </row>
    <row r="2958" spans="1:10" ht="34">
      <c r="A2958" s="3" t="s">
        <v>754</v>
      </c>
      <c r="B2958" s="3" t="s">
        <v>2952</v>
      </c>
      <c r="C2958" s="3" t="s">
        <v>2951</v>
      </c>
      <c r="D2958" s="3" t="s">
        <v>8555</v>
      </c>
      <c r="E2958" s="3" t="s">
        <v>77</v>
      </c>
      <c r="F2958" s="3" t="s">
        <v>8588</v>
      </c>
      <c r="G2958" s="3" t="s">
        <v>35</v>
      </c>
      <c r="H2958" s="3"/>
      <c r="I2958" s="3"/>
      <c r="J2958" s="3"/>
    </row>
    <row r="2959" spans="1:10" ht="51">
      <c r="A2959" s="3" t="s">
        <v>2959</v>
      </c>
      <c r="B2959" s="3" t="s">
        <v>2961</v>
      </c>
      <c r="C2959" s="3" t="s">
        <v>2960</v>
      </c>
      <c r="D2959" s="3" t="s">
        <v>8555</v>
      </c>
      <c r="E2959" s="3" t="s">
        <v>77</v>
      </c>
      <c r="F2959" s="3" t="s">
        <v>8588</v>
      </c>
      <c r="G2959" s="3" t="s">
        <v>35</v>
      </c>
      <c r="H2959" s="3"/>
      <c r="I2959" s="3"/>
      <c r="J2959" s="3"/>
    </row>
    <row r="2960" spans="1:10" ht="34">
      <c r="A2960" s="3" t="s">
        <v>2976</v>
      </c>
      <c r="B2960" s="3" t="s">
        <v>2979</v>
      </c>
      <c r="C2960" s="3" t="s">
        <v>2977</v>
      </c>
      <c r="D2960" s="3" t="s">
        <v>8555</v>
      </c>
      <c r="E2960" s="3" t="s">
        <v>50</v>
      </c>
      <c r="F2960" s="3" t="s">
        <v>8582</v>
      </c>
      <c r="G2960" s="3" t="s">
        <v>35</v>
      </c>
      <c r="H2960" s="3"/>
      <c r="I2960" s="3"/>
      <c r="J2960" s="3"/>
    </row>
    <row r="2961" spans="1:10" ht="34">
      <c r="A2961" s="3" t="s">
        <v>558</v>
      </c>
      <c r="B2961" s="3" t="s">
        <v>2987</v>
      </c>
      <c r="C2961" s="3" t="s">
        <v>2985</v>
      </c>
      <c r="D2961" s="3" t="s">
        <v>8555</v>
      </c>
      <c r="E2961" s="3" t="s">
        <v>50</v>
      </c>
      <c r="F2961" s="3" t="s">
        <v>8582</v>
      </c>
      <c r="G2961" s="3" t="s">
        <v>35</v>
      </c>
      <c r="H2961" s="3"/>
      <c r="I2961" s="3"/>
      <c r="J2961" s="3"/>
    </row>
    <row r="2962" spans="1:10" ht="17">
      <c r="A2962" s="3" t="s">
        <v>2848</v>
      </c>
      <c r="B2962" s="3" t="s">
        <v>56</v>
      </c>
      <c r="C2962" s="3" t="s">
        <v>3002</v>
      </c>
      <c r="D2962" s="3" t="s">
        <v>8555</v>
      </c>
      <c r="E2962" s="3" t="s">
        <v>25</v>
      </c>
      <c r="F2962" s="3" t="s">
        <v>8576</v>
      </c>
      <c r="G2962" s="3" t="s">
        <v>35</v>
      </c>
      <c r="H2962" s="3"/>
      <c r="I2962" s="3"/>
      <c r="J2962" s="3"/>
    </row>
    <row r="2963" spans="1:10" ht="51">
      <c r="A2963" s="3" t="s">
        <v>489</v>
      </c>
      <c r="B2963" s="3" t="s">
        <v>3040</v>
      </c>
      <c r="C2963" s="3" t="s">
        <v>3039</v>
      </c>
      <c r="D2963" s="3" t="s">
        <v>8555</v>
      </c>
      <c r="E2963" s="3" t="s">
        <v>50</v>
      </c>
      <c r="F2963" s="3" t="s">
        <v>8582</v>
      </c>
      <c r="G2963" s="3" t="s">
        <v>35</v>
      </c>
      <c r="H2963" s="3"/>
      <c r="I2963" s="3"/>
      <c r="J2963" s="3"/>
    </row>
    <row r="2964" spans="1:10" ht="34">
      <c r="A2964" s="3" t="s">
        <v>3050</v>
      </c>
      <c r="B2964" s="3" t="s">
        <v>3053</v>
      </c>
      <c r="C2964" s="3" t="s">
        <v>3051</v>
      </c>
      <c r="D2964" s="3" t="s">
        <v>8555</v>
      </c>
      <c r="E2964" s="3" t="s">
        <v>3052</v>
      </c>
      <c r="F2964" s="3" t="s">
        <v>8921</v>
      </c>
      <c r="G2964" s="3" t="s">
        <v>35</v>
      </c>
      <c r="H2964" s="3"/>
      <c r="I2964" s="3"/>
      <c r="J2964" s="3"/>
    </row>
    <row r="2965" spans="1:10" ht="34">
      <c r="A2965" s="3" t="s">
        <v>1662</v>
      </c>
      <c r="B2965" s="3" t="s">
        <v>51</v>
      </c>
      <c r="C2965" s="3" t="s">
        <v>3075</v>
      </c>
      <c r="D2965" s="3" t="s">
        <v>8555</v>
      </c>
      <c r="E2965" s="3" t="s">
        <v>50</v>
      </c>
      <c r="F2965" s="3" t="s">
        <v>8582</v>
      </c>
      <c r="G2965" s="3" t="s">
        <v>35</v>
      </c>
      <c r="H2965" s="3"/>
      <c r="I2965" s="3"/>
      <c r="J2965" s="3"/>
    </row>
    <row r="2966" spans="1:10" ht="34">
      <c r="A2966" s="3" t="s">
        <v>722</v>
      </c>
      <c r="B2966" s="3" t="s">
        <v>3079</v>
      </c>
      <c r="C2966" s="3" t="s">
        <v>3078</v>
      </c>
      <c r="D2966" s="3" t="s">
        <v>8555</v>
      </c>
      <c r="E2966" s="3" t="s">
        <v>103</v>
      </c>
      <c r="F2966" s="3" t="s">
        <v>8595</v>
      </c>
      <c r="G2966" s="3" t="s">
        <v>35</v>
      </c>
      <c r="H2966" s="3"/>
      <c r="I2966" s="3"/>
      <c r="J2966" s="3"/>
    </row>
    <row r="2967" spans="1:10" ht="34">
      <c r="A2967" s="3" t="s">
        <v>2959</v>
      </c>
      <c r="B2967" s="3" t="s">
        <v>56</v>
      </c>
      <c r="C2967" s="3" t="s">
        <v>3082</v>
      </c>
      <c r="D2967" s="3" t="s">
        <v>8555</v>
      </c>
      <c r="E2967" s="3" t="s">
        <v>25</v>
      </c>
      <c r="F2967" s="3" t="s">
        <v>8576</v>
      </c>
      <c r="G2967" s="3" t="s">
        <v>35</v>
      </c>
      <c r="H2967" s="3"/>
      <c r="I2967" s="3"/>
      <c r="J2967" s="3"/>
    </row>
    <row r="2968" spans="1:10" ht="34">
      <c r="A2968" s="3" t="s">
        <v>3083</v>
      </c>
      <c r="B2968" s="3" t="s">
        <v>78</v>
      </c>
      <c r="C2968" s="3" t="s">
        <v>3084</v>
      </c>
      <c r="D2968" s="3" t="s">
        <v>8555</v>
      </c>
      <c r="E2968" s="3" t="s">
        <v>77</v>
      </c>
      <c r="F2968" s="3" t="s">
        <v>8588</v>
      </c>
      <c r="G2968" s="3" t="s">
        <v>35</v>
      </c>
      <c r="H2968" s="3"/>
      <c r="I2968" s="3"/>
      <c r="J2968" s="3"/>
    </row>
    <row r="2969" spans="1:10" ht="34">
      <c r="A2969" s="3" t="s">
        <v>1253</v>
      </c>
      <c r="B2969" s="3" t="s">
        <v>3091</v>
      </c>
      <c r="C2969" s="3" t="s">
        <v>3090</v>
      </c>
      <c r="D2969" s="3" t="s">
        <v>8555</v>
      </c>
      <c r="E2969" s="3" t="s">
        <v>50</v>
      </c>
      <c r="F2969" s="3" t="s">
        <v>8582</v>
      </c>
      <c r="G2969" s="3" t="s">
        <v>35</v>
      </c>
      <c r="H2969" s="3"/>
      <c r="I2969" s="3"/>
      <c r="J2969" s="3"/>
    </row>
    <row r="2970" spans="1:10" ht="34">
      <c r="A2970" s="3" t="s">
        <v>450</v>
      </c>
      <c r="B2970" s="3" t="s">
        <v>51</v>
      </c>
      <c r="C2970" s="3" t="s">
        <v>3102</v>
      </c>
      <c r="D2970" s="3" t="s">
        <v>8555</v>
      </c>
      <c r="E2970" s="3" t="s">
        <v>50</v>
      </c>
      <c r="F2970" s="3" t="s">
        <v>8582</v>
      </c>
      <c r="G2970" s="3" t="s">
        <v>35</v>
      </c>
      <c r="H2970" s="3"/>
      <c r="I2970" s="3"/>
      <c r="J2970" s="3"/>
    </row>
    <row r="2971" spans="1:10" ht="17">
      <c r="A2971" s="3" t="s">
        <v>129</v>
      </c>
      <c r="B2971" s="3" t="s">
        <v>3104</v>
      </c>
      <c r="C2971" s="3" t="s">
        <v>3103</v>
      </c>
      <c r="D2971" s="3" t="s">
        <v>8555</v>
      </c>
      <c r="E2971" s="3" t="s">
        <v>573</v>
      </c>
      <c r="F2971" s="3" t="s">
        <v>8695</v>
      </c>
      <c r="G2971" s="3" t="s">
        <v>35</v>
      </c>
      <c r="H2971" s="3"/>
      <c r="I2971" s="3"/>
      <c r="J2971" s="3"/>
    </row>
    <row r="2972" spans="1:10" ht="51">
      <c r="A2972" s="3" t="s">
        <v>3113</v>
      </c>
      <c r="B2972" s="3" t="s">
        <v>3116</v>
      </c>
      <c r="C2972" s="3" t="s">
        <v>3114</v>
      </c>
      <c r="D2972" s="3" t="s">
        <v>8555</v>
      </c>
      <c r="E2972" s="3" t="s">
        <v>103</v>
      </c>
      <c r="F2972" s="3" t="s">
        <v>8595</v>
      </c>
      <c r="G2972" s="3" t="s">
        <v>35</v>
      </c>
      <c r="H2972" s="3"/>
      <c r="I2972" s="3"/>
      <c r="J2972" s="3"/>
    </row>
    <row r="2973" spans="1:10" ht="17">
      <c r="A2973" s="3" t="s">
        <v>427</v>
      </c>
      <c r="B2973" s="3" t="s">
        <v>51</v>
      </c>
      <c r="C2973" s="3" t="s">
        <v>3119</v>
      </c>
      <c r="D2973" s="3" t="s">
        <v>8555</v>
      </c>
      <c r="E2973" s="3" t="s">
        <v>50</v>
      </c>
      <c r="F2973" s="3" t="s">
        <v>8582</v>
      </c>
      <c r="G2973" s="3" t="s">
        <v>35</v>
      </c>
      <c r="H2973" s="3"/>
      <c r="I2973" s="3"/>
      <c r="J2973" s="3"/>
    </row>
    <row r="2974" spans="1:10" ht="17">
      <c r="A2974" s="3" t="s">
        <v>1825</v>
      </c>
      <c r="B2974" s="3" t="s">
        <v>78</v>
      </c>
      <c r="C2974" s="3" t="s">
        <v>3121</v>
      </c>
      <c r="D2974" s="3" t="s">
        <v>8555</v>
      </c>
      <c r="E2974" s="3" t="s">
        <v>77</v>
      </c>
      <c r="F2974" s="3" t="s">
        <v>8588</v>
      </c>
      <c r="G2974" s="3" t="s">
        <v>35</v>
      </c>
      <c r="H2974" s="3"/>
      <c r="I2974" s="3"/>
      <c r="J2974" s="3"/>
    </row>
    <row r="2975" spans="1:10" ht="17">
      <c r="A2975" s="3" t="s">
        <v>16</v>
      </c>
      <c r="B2975" s="3" t="s">
        <v>51</v>
      </c>
      <c r="C2975" s="3" t="s">
        <v>3122</v>
      </c>
      <c r="D2975" s="3" t="s">
        <v>8555</v>
      </c>
      <c r="E2975" s="3" t="s">
        <v>50</v>
      </c>
      <c r="F2975" s="3" t="s">
        <v>8582</v>
      </c>
      <c r="G2975" s="3" t="s">
        <v>35</v>
      </c>
      <c r="H2975" s="3"/>
      <c r="I2975" s="3"/>
      <c r="J2975" s="3"/>
    </row>
    <row r="2976" spans="1:10" ht="34">
      <c r="A2976" s="3" t="s">
        <v>3005</v>
      </c>
      <c r="B2976" s="3" t="s">
        <v>56</v>
      </c>
      <c r="C2976" s="3" t="s">
        <v>3131</v>
      </c>
      <c r="D2976" s="3" t="s">
        <v>8555</v>
      </c>
      <c r="E2976" s="3" t="s">
        <v>25</v>
      </c>
      <c r="F2976" s="3" t="s">
        <v>8576</v>
      </c>
      <c r="G2976" s="3" t="s">
        <v>35</v>
      </c>
      <c r="H2976" s="3"/>
      <c r="I2976" s="3"/>
      <c r="J2976" s="3"/>
    </row>
    <row r="2977" spans="1:10" ht="34">
      <c r="A2977" s="3" t="s">
        <v>366</v>
      </c>
      <c r="B2977" s="3" t="s">
        <v>56</v>
      </c>
      <c r="C2977" s="3" t="s">
        <v>11668</v>
      </c>
      <c r="D2977" s="3" t="s">
        <v>8555</v>
      </c>
      <c r="E2977" s="3" t="s">
        <v>25</v>
      </c>
      <c r="F2977" s="3" t="s">
        <v>8576</v>
      </c>
      <c r="G2977" s="3" t="s">
        <v>1642</v>
      </c>
      <c r="H2977" s="3"/>
      <c r="I2977" s="3"/>
      <c r="J2977" s="3"/>
    </row>
    <row r="2978" spans="1:10" ht="51">
      <c r="A2978" s="3" t="s">
        <v>3146</v>
      </c>
      <c r="B2978" s="3" t="s">
        <v>3148</v>
      </c>
      <c r="C2978" s="3" t="s">
        <v>3147</v>
      </c>
      <c r="D2978" s="3" t="s">
        <v>8555</v>
      </c>
      <c r="E2978" s="3" t="s">
        <v>50</v>
      </c>
      <c r="F2978" s="3" t="s">
        <v>8582</v>
      </c>
      <c r="G2978" s="3" t="s">
        <v>35</v>
      </c>
      <c r="H2978" s="3"/>
      <c r="I2978" s="3"/>
      <c r="J2978" s="3"/>
    </row>
    <row r="2979" spans="1:10" ht="34">
      <c r="A2979" s="3" t="s">
        <v>3179</v>
      </c>
      <c r="B2979" s="3" t="s">
        <v>56</v>
      </c>
      <c r="C2979" s="3" t="s">
        <v>3180</v>
      </c>
      <c r="D2979" s="3" t="s">
        <v>8555</v>
      </c>
      <c r="E2979" s="3" t="s">
        <v>25</v>
      </c>
      <c r="F2979" s="3" t="s">
        <v>8576</v>
      </c>
      <c r="G2979" s="3" t="s">
        <v>35</v>
      </c>
      <c r="H2979" s="3"/>
      <c r="I2979" s="3"/>
      <c r="J2979" s="3"/>
    </row>
    <row r="2980" spans="1:10" ht="51">
      <c r="A2980" s="3" t="s">
        <v>1192</v>
      </c>
      <c r="B2980" s="3" t="s">
        <v>3182</v>
      </c>
      <c r="C2980" s="3" t="s">
        <v>3181</v>
      </c>
      <c r="D2980" s="3" t="s">
        <v>8555</v>
      </c>
      <c r="E2980" s="3" t="s">
        <v>110</v>
      </c>
      <c r="F2980" s="3" t="s">
        <v>8598</v>
      </c>
      <c r="G2980" s="3" t="s">
        <v>35</v>
      </c>
      <c r="H2980" s="3"/>
      <c r="I2980" s="3"/>
      <c r="J2980" s="3"/>
    </row>
    <row r="2981" spans="1:10" ht="34">
      <c r="A2981" s="3" t="s">
        <v>3223</v>
      </c>
      <c r="B2981" s="3" t="s">
        <v>3225</v>
      </c>
      <c r="C2981" s="3" t="s">
        <v>3224</v>
      </c>
      <c r="D2981" s="3" t="s">
        <v>8555</v>
      </c>
      <c r="E2981" s="3" t="s">
        <v>50</v>
      </c>
      <c r="F2981" s="3" t="s">
        <v>8582</v>
      </c>
      <c r="G2981" s="3" t="s">
        <v>35</v>
      </c>
      <c r="H2981" s="3"/>
      <c r="I2981" s="3"/>
      <c r="J2981" s="3"/>
    </row>
    <row r="2982" spans="1:10" ht="34">
      <c r="A2982" s="3" t="s">
        <v>3234</v>
      </c>
      <c r="B2982" s="3" t="s">
        <v>3236</v>
      </c>
      <c r="C2982" s="3" t="s">
        <v>3235</v>
      </c>
      <c r="D2982" s="3" t="s">
        <v>8555</v>
      </c>
      <c r="E2982" s="3" t="s">
        <v>50</v>
      </c>
      <c r="F2982" s="3" t="s">
        <v>8582</v>
      </c>
      <c r="G2982" s="3" t="s">
        <v>35</v>
      </c>
      <c r="H2982" s="3"/>
      <c r="I2982" s="3"/>
      <c r="J2982" s="3"/>
    </row>
    <row r="2983" spans="1:10" ht="51">
      <c r="A2983" s="3" t="s">
        <v>1587</v>
      </c>
      <c r="B2983" s="3" t="s">
        <v>3277</v>
      </c>
      <c r="C2983" s="3" t="s">
        <v>3275</v>
      </c>
      <c r="D2983" s="3" t="s">
        <v>8555</v>
      </c>
      <c r="E2983" s="3" t="s">
        <v>25</v>
      </c>
      <c r="F2983" s="3" t="s">
        <v>8576</v>
      </c>
      <c r="G2983" s="3" t="s">
        <v>35</v>
      </c>
      <c r="H2983" s="3"/>
      <c r="I2983" s="3"/>
      <c r="J2983" s="3"/>
    </row>
    <row r="2984" spans="1:10" ht="51">
      <c r="A2984" s="3" t="s">
        <v>1587</v>
      </c>
      <c r="B2984" s="3" t="s">
        <v>3277</v>
      </c>
      <c r="C2984" s="3" t="s">
        <v>3275</v>
      </c>
      <c r="D2984" s="3" t="s">
        <v>8555</v>
      </c>
      <c r="E2984" s="3" t="s">
        <v>3279</v>
      </c>
      <c r="F2984" s="3" t="s">
        <v>8598</v>
      </c>
      <c r="G2984" s="3" t="s">
        <v>35</v>
      </c>
      <c r="H2984" s="3"/>
      <c r="I2984" s="3"/>
      <c r="J2984" s="3"/>
    </row>
    <row r="2985" spans="1:10" ht="51">
      <c r="A2985" s="3" t="s">
        <v>468</v>
      </c>
      <c r="B2985" s="3" t="s">
        <v>3281</v>
      </c>
      <c r="C2985" s="3" t="s">
        <v>3280</v>
      </c>
      <c r="D2985" s="3" t="s">
        <v>8555</v>
      </c>
      <c r="E2985" s="3" t="s">
        <v>25</v>
      </c>
      <c r="F2985" s="3" t="s">
        <v>8576</v>
      </c>
      <c r="G2985" s="3" t="s">
        <v>35</v>
      </c>
      <c r="H2985" s="3"/>
      <c r="I2985" s="3"/>
      <c r="J2985" s="3"/>
    </row>
    <row r="2986" spans="1:10" ht="34">
      <c r="A2986" s="3" t="s">
        <v>1223</v>
      </c>
      <c r="B2986" s="3" t="s">
        <v>3283</v>
      </c>
      <c r="C2986" s="3" t="s">
        <v>3282</v>
      </c>
      <c r="D2986" s="3" t="s">
        <v>8555</v>
      </c>
      <c r="E2986" s="3" t="s">
        <v>25</v>
      </c>
      <c r="F2986" s="3" t="s">
        <v>8576</v>
      </c>
      <c r="G2986" s="3" t="s">
        <v>35</v>
      </c>
      <c r="H2986" s="3"/>
      <c r="I2986" s="3"/>
      <c r="J2986" s="3"/>
    </row>
    <row r="2987" spans="1:10" ht="51">
      <c r="A2987" s="3" t="s">
        <v>3223</v>
      </c>
      <c r="B2987" s="3" t="s">
        <v>3285</v>
      </c>
      <c r="C2987" s="3" t="s">
        <v>3284</v>
      </c>
      <c r="D2987" s="3" t="s">
        <v>8555</v>
      </c>
      <c r="E2987" s="3" t="s">
        <v>50</v>
      </c>
      <c r="F2987" s="3" t="s">
        <v>8582</v>
      </c>
      <c r="G2987" s="3" t="s">
        <v>35</v>
      </c>
      <c r="H2987" s="3"/>
      <c r="I2987" s="3"/>
      <c r="J2987" s="3"/>
    </row>
    <row r="2988" spans="1:10" ht="119">
      <c r="A2988" s="3" t="s">
        <v>846</v>
      </c>
      <c r="B2988" s="3" t="s">
        <v>3291</v>
      </c>
      <c r="C2988" s="3" t="s">
        <v>3289</v>
      </c>
      <c r="D2988" s="3" t="s">
        <v>8555</v>
      </c>
      <c r="E2988" s="3" t="s">
        <v>3290</v>
      </c>
      <c r="F2988" s="3" t="s">
        <v>8576</v>
      </c>
      <c r="G2988" s="3" t="s">
        <v>35</v>
      </c>
      <c r="H2988" s="3"/>
      <c r="I2988" s="3"/>
      <c r="J2988" s="3"/>
    </row>
    <row r="2989" spans="1:10" ht="51">
      <c r="A2989" s="3" t="s">
        <v>846</v>
      </c>
      <c r="B2989" s="3" t="s">
        <v>3291</v>
      </c>
      <c r="C2989" s="3" t="s">
        <v>3289</v>
      </c>
      <c r="D2989" s="3" t="s">
        <v>8555</v>
      </c>
      <c r="E2989" s="3" t="s">
        <v>810</v>
      </c>
      <c r="F2989" s="3" t="s">
        <v>8734</v>
      </c>
      <c r="G2989" s="3" t="s">
        <v>35</v>
      </c>
      <c r="H2989" s="3"/>
      <c r="I2989" s="3"/>
      <c r="J2989" s="3"/>
    </row>
    <row r="2990" spans="1:10" ht="17">
      <c r="A2990" s="3" t="s">
        <v>992</v>
      </c>
      <c r="B2990" s="3" t="s">
        <v>3309</v>
      </c>
      <c r="C2990" s="3" t="s">
        <v>3308</v>
      </c>
      <c r="D2990" s="3" t="s">
        <v>8555</v>
      </c>
      <c r="E2990" s="3" t="s">
        <v>2258</v>
      </c>
      <c r="F2990" s="3" t="s">
        <v>8901</v>
      </c>
      <c r="G2990" s="3" t="s">
        <v>35</v>
      </c>
      <c r="H2990" s="3"/>
      <c r="I2990" s="3"/>
      <c r="J2990" s="3"/>
    </row>
    <row r="2991" spans="1:10" ht="34">
      <c r="A2991" s="3" t="s">
        <v>3314</v>
      </c>
      <c r="B2991" s="3" t="s">
        <v>51</v>
      </c>
      <c r="C2991" s="3" t="s">
        <v>3315</v>
      </c>
      <c r="D2991" s="3" t="s">
        <v>8555</v>
      </c>
      <c r="E2991" s="3" t="s">
        <v>50</v>
      </c>
      <c r="F2991" s="3" t="s">
        <v>8582</v>
      </c>
      <c r="G2991" s="3" t="s">
        <v>35</v>
      </c>
      <c r="H2991" s="3"/>
      <c r="I2991" s="3"/>
      <c r="J2991" s="3"/>
    </row>
    <row r="2992" spans="1:10" ht="34">
      <c r="A2992" s="3" t="s">
        <v>3322</v>
      </c>
      <c r="B2992" s="3" t="s">
        <v>565</v>
      </c>
      <c r="C2992" s="3" t="s">
        <v>3323</v>
      </c>
      <c r="D2992" s="3" t="s">
        <v>8555</v>
      </c>
      <c r="E2992" s="3" t="s">
        <v>50</v>
      </c>
      <c r="F2992" s="3" t="s">
        <v>8582</v>
      </c>
      <c r="G2992" s="3" t="s">
        <v>35</v>
      </c>
      <c r="H2992" s="3"/>
      <c r="I2992" s="3"/>
      <c r="J2992" s="3"/>
    </row>
    <row r="2993" spans="1:10" ht="34">
      <c r="A2993" s="3" t="s">
        <v>3371</v>
      </c>
      <c r="B2993" s="3" t="s">
        <v>56</v>
      </c>
      <c r="C2993" s="3" t="s">
        <v>3372</v>
      </c>
      <c r="D2993" s="3" t="s">
        <v>8555</v>
      </c>
      <c r="E2993" s="3" t="s">
        <v>25</v>
      </c>
      <c r="F2993" s="3" t="s">
        <v>8576</v>
      </c>
      <c r="G2993" s="3" t="s">
        <v>35</v>
      </c>
      <c r="H2993" s="3"/>
      <c r="I2993" s="3"/>
      <c r="J2993" s="3"/>
    </row>
    <row r="2994" spans="1:10" ht="51">
      <c r="A2994" s="3" t="s">
        <v>2316</v>
      </c>
      <c r="B2994" s="3" t="s">
        <v>3374</v>
      </c>
      <c r="C2994" s="3" t="s">
        <v>3373</v>
      </c>
      <c r="D2994" s="3" t="s">
        <v>8555</v>
      </c>
      <c r="E2994" s="3" t="s">
        <v>25</v>
      </c>
      <c r="F2994" s="3" t="s">
        <v>8576</v>
      </c>
      <c r="G2994" s="3" t="s">
        <v>35</v>
      </c>
      <c r="H2994" s="3"/>
      <c r="I2994" s="3"/>
      <c r="J2994" s="3"/>
    </row>
    <row r="2995" spans="1:10" ht="34">
      <c r="A2995" s="3" t="s">
        <v>1345</v>
      </c>
      <c r="B2995" s="3" t="s">
        <v>3386</v>
      </c>
      <c r="C2995" s="3" t="s">
        <v>3385</v>
      </c>
      <c r="D2995" s="3" t="s">
        <v>8555</v>
      </c>
      <c r="E2995" s="3" t="s">
        <v>77</v>
      </c>
      <c r="F2995" s="3" t="s">
        <v>8727</v>
      </c>
      <c r="G2995" s="3" t="s">
        <v>35</v>
      </c>
      <c r="H2995" s="3"/>
      <c r="I2995" s="3"/>
      <c r="J2995" s="3"/>
    </row>
    <row r="2996" spans="1:10" ht="34">
      <c r="A2996" s="3" t="s">
        <v>2517</v>
      </c>
      <c r="B2996" s="3" t="s">
        <v>51</v>
      </c>
      <c r="C2996" s="3" t="s">
        <v>3391</v>
      </c>
      <c r="D2996" s="3" t="s">
        <v>8555</v>
      </c>
      <c r="E2996" s="3" t="s">
        <v>50</v>
      </c>
      <c r="F2996" s="3" t="s">
        <v>8582</v>
      </c>
      <c r="G2996" s="3" t="s">
        <v>35</v>
      </c>
      <c r="H2996" s="3"/>
      <c r="I2996" s="3"/>
      <c r="J2996" s="3"/>
    </row>
    <row r="2997" spans="1:10" ht="34">
      <c r="A2997" s="3" t="s">
        <v>1752</v>
      </c>
      <c r="B2997" s="3" t="s">
        <v>3399</v>
      </c>
      <c r="C2997" s="3" t="s">
        <v>3398</v>
      </c>
      <c r="D2997" s="3" t="s">
        <v>8555</v>
      </c>
      <c r="E2997" s="3" t="s">
        <v>50</v>
      </c>
      <c r="F2997" s="3" t="s">
        <v>8582</v>
      </c>
      <c r="G2997" s="3" t="s">
        <v>35</v>
      </c>
      <c r="H2997" s="3"/>
      <c r="I2997" s="3"/>
      <c r="J2997" s="3"/>
    </row>
    <row r="2998" spans="1:10" ht="51">
      <c r="A2998" s="3" t="s">
        <v>291</v>
      </c>
      <c r="B2998" s="3" t="s">
        <v>3405</v>
      </c>
      <c r="C2998" s="3" t="s">
        <v>3404</v>
      </c>
      <c r="D2998" s="3" t="s">
        <v>8555</v>
      </c>
      <c r="E2998" s="3" t="s">
        <v>77</v>
      </c>
      <c r="F2998" s="3" t="s">
        <v>9033</v>
      </c>
      <c r="G2998" s="3" t="s">
        <v>35</v>
      </c>
      <c r="H2998" s="3"/>
      <c r="I2998" s="3"/>
      <c r="J2998" s="3"/>
    </row>
    <row r="2999" spans="1:10" ht="34">
      <c r="A2999" s="3" t="s">
        <v>970</v>
      </c>
      <c r="B2999" s="3" t="s">
        <v>51</v>
      </c>
      <c r="C2999" s="3" t="s">
        <v>3410</v>
      </c>
      <c r="D2999" s="3" t="s">
        <v>8555</v>
      </c>
      <c r="E2999" s="3" t="s">
        <v>50</v>
      </c>
      <c r="F2999" s="3" t="s">
        <v>8582</v>
      </c>
      <c r="G2999" s="3" t="s">
        <v>35</v>
      </c>
      <c r="H2999" s="3"/>
      <c r="I2999" s="3"/>
      <c r="J2999" s="3"/>
    </row>
    <row r="3000" spans="1:10" ht="34">
      <c r="A3000" s="3" t="s">
        <v>3300</v>
      </c>
      <c r="B3000" s="3" t="s">
        <v>51</v>
      </c>
      <c r="C3000" s="3" t="s">
        <v>3426</v>
      </c>
      <c r="D3000" s="3" t="s">
        <v>8555</v>
      </c>
      <c r="E3000" s="3" t="s">
        <v>50</v>
      </c>
      <c r="F3000" s="3" t="s">
        <v>8582</v>
      </c>
      <c r="G3000" s="3" t="s">
        <v>35</v>
      </c>
      <c r="H3000" s="3"/>
      <c r="I3000" s="3"/>
      <c r="J3000" s="3"/>
    </row>
    <row r="3001" spans="1:10" ht="51">
      <c r="A3001" s="3" t="s">
        <v>336</v>
      </c>
      <c r="B3001" s="3" t="s">
        <v>1014</v>
      </c>
      <c r="C3001" s="3" t="s">
        <v>3427</v>
      </c>
      <c r="D3001" s="3" t="s">
        <v>8555</v>
      </c>
      <c r="E3001" s="3" t="s">
        <v>110</v>
      </c>
      <c r="F3001" s="3" t="s">
        <v>8598</v>
      </c>
      <c r="G3001" s="3" t="s">
        <v>35</v>
      </c>
      <c r="H3001" s="3"/>
      <c r="I3001" s="3"/>
      <c r="J3001" s="3"/>
    </row>
    <row r="3002" spans="1:10" ht="51">
      <c r="A3002" s="3" t="s">
        <v>336</v>
      </c>
      <c r="B3002" s="3" t="s">
        <v>1014</v>
      </c>
      <c r="C3002" s="3" t="s">
        <v>3427</v>
      </c>
      <c r="D3002" s="3" t="s">
        <v>8555</v>
      </c>
      <c r="E3002" s="3" t="s">
        <v>103</v>
      </c>
      <c r="F3002" s="3" t="s">
        <v>8595</v>
      </c>
      <c r="G3002" s="3" t="s">
        <v>35</v>
      </c>
      <c r="H3002" s="3"/>
      <c r="I3002" s="3"/>
      <c r="J3002" s="3"/>
    </row>
    <row r="3003" spans="1:10" ht="34">
      <c r="A3003" s="3" t="s">
        <v>1223</v>
      </c>
      <c r="B3003" s="3" t="s">
        <v>3445</v>
      </c>
      <c r="C3003" s="3" t="s">
        <v>3443</v>
      </c>
      <c r="D3003" s="3" t="s">
        <v>8555</v>
      </c>
      <c r="E3003" s="3" t="s">
        <v>50</v>
      </c>
      <c r="F3003" s="3" t="s">
        <v>8582</v>
      </c>
      <c r="G3003" s="3" t="s">
        <v>35</v>
      </c>
      <c r="H3003" s="3"/>
      <c r="I3003" s="3"/>
      <c r="J3003" s="3"/>
    </row>
    <row r="3004" spans="1:10" ht="51">
      <c r="A3004" s="3" t="s">
        <v>3446</v>
      </c>
      <c r="B3004" s="3" t="s">
        <v>3448</v>
      </c>
      <c r="C3004" s="3" t="s">
        <v>3447</v>
      </c>
      <c r="D3004" s="3" t="s">
        <v>8555</v>
      </c>
      <c r="E3004" s="3" t="s">
        <v>50</v>
      </c>
      <c r="F3004" s="3" t="s">
        <v>8582</v>
      </c>
      <c r="G3004" s="3" t="s">
        <v>35</v>
      </c>
      <c r="H3004" s="3"/>
      <c r="I3004" s="3"/>
      <c r="J3004" s="3"/>
    </row>
    <row r="3005" spans="1:10" ht="34">
      <c r="A3005" s="3" t="s">
        <v>3459</v>
      </c>
      <c r="B3005" s="3" t="s">
        <v>3462</v>
      </c>
      <c r="C3005" s="3" t="s">
        <v>3460</v>
      </c>
      <c r="D3005" s="3" t="s">
        <v>8555</v>
      </c>
      <c r="E3005" s="3" t="s">
        <v>25</v>
      </c>
      <c r="F3005" s="3" t="s">
        <v>8576</v>
      </c>
      <c r="G3005" s="3" t="s">
        <v>35</v>
      </c>
      <c r="H3005" s="3"/>
      <c r="I3005" s="3"/>
      <c r="J3005" s="3"/>
    </row>
    <row r="3006" spans="1:10" ht="34">
      <c r="A3006" s="3" t="s">
        <v>700</v>
      </c>
      <c r="B3006" s="3" t="s">
        <v>3470</v>
      </c>
      <c r="C3006" s="3" t="s">
        <v>3468</v>
      </c>
      <c r="D3006" s="3" t="s">
        <v>8555</v>
      </c>
      <c r="E3006" s="3" t="s">
        <v>103</v>
      </c>
      <c r="F3006" s="3" t="s">
        <v>8595</v>
      </c>
      <c r="G3006" s="3" t="s">
        <v>35</v>
      </c>
      <c r="H3006" s="3"/>
      <c r="I3006" s="3"/>
      <c r="J3006" s="3"/>
    </row>
    <row r="3007" spans="1:10" ht="34">
      <c r="A3007" s="3" t="s">
        <v>354</v>
      </c>
      <c r="B3007" s="3" t="s">
        <v>3508</v>
      </c>
      <c r="C3007" s="3" t="s">
        <v>3507</v>
      </c>
      <c r="D3007" s="3" t="s">
        <v>8555</v>
      </c>
      <c r="E3007" s="3" t="s">
        <v>77</v>
      </c>
      <c r="F3007" s="3" t="s">
        <v>8588</v>
      </c>
      <c r="G3007" s="3" t="s">
        <v>35</v>
      </c>
      <c r="H3007" s="3"/>
      <c r="I3007" s="3"/>
      <c r="J3007" s="3"/>
    </row>
    <row r="3008" spans="1:10" ht="34">
      <c r="A3008" s="3" t="s">
        <v>867</v>
      </c>
      <c r="B3008" s="3" t="s">
        <v>3515</v>
      </c>
      <c r="C3008" s="3" t="s">
        <v>11710</v>
      </c>
      <c r="D3008" s="3" t="s">
        <v>8555</v>
      </c>
      <c r="E3008" s="3" t="s">
        <v>25</v>
      </c>
      <c r="F3008" s="3" t="s">
        <v>8576</v>
      </c>
      <c r="G3008" s="3" t="s">
        <v>1642</v>
      </c>
      <c r="H3008" s="3"/>
      <c r="I3008" s="3"/>
      <c r="J3008" s="3"/>
    </row>
    <row r="3009" spans="1:10" ht="34">
      <c r="A3009" s="3" t="s">
        <v>1601</v>
      </c>
      <c r="B3009" s="3" t="s">
        <v>3517</v>
      </c>
      <c r="C3009" s="3" t="s">
        <v>3516</v>
      </c>
      <c r="D3009" s="3" t="s">
        <v>8555</v>
      </c>
      <c r="E3009" s="3" t="s">
        <v>50</v>
      </c>
      <c r="F3009" s="3" t="s">
        <v>8582</v>
      </c>
      <c r="G3009" s="3" t="s">
        <v>35</v>
      </c>
      <c r="H3009" s="3"/>
      <c r="I3009" s="3"/>
      <c r="J3009" s="3"/>
    </row>
    <row r="3010" spans="1:10" ht="34">
      <c r="A3010" s="3" t="s">
        <v>2959</v>
      </c>
      <c r="B3010" s="3" t="s">
        <v>1005</v>
      </c>
      <c r="C3010" s="3" t="s">
        <v>3526</v>
      </c>
      <c r="D3010" s="3" t="s">
        <v>8555</v>
      </c>
      <c r="E3010" s="3" t="s">
        <v>810</v>
      </c>
      <c r="F3010" s="3" t="s">
        <v>8734</v>
      </c>
      <c r="G3010" s="3" t="s">
        <v>35</v>
      </c>
      <c r="H3010" s="3"/>
      <c r="I3010" s="3"/>
      <c r="J3010" s="3"/>
    </row>
    <row r="3011" spans="1:10" ht="34">
      <c r="A3011" s="3" t="s">
        <v>1331</v>
      </c>
      <c r="B3011" s="3" t="s">
        <v>286</v>
      </c>
      <c r="C3011" s="3" t="s">
        <v>3527</v>
      </c>
      <c r="D3011" s="3" t="s">
        <v>8555</v>
      </c>
      <c r="E3011" s="3" t="s">
        <v>50</v>
      </c>
      <c r="F3011" s="3" t="s">
        <v>8582</v>
      </c>
      <c r="G3011" s="3" t="s">
        <v>35</v>
      </c>
      <c r="H3011" s="3"/>
      <c r="I3011" s="3"/>
      <c r="J3011" s="3"/>
    </row>
    <row r="3012" spans="1:10" ht="34">
      <c r="A3012" s="3" t="s">
        <v>539</v>
      </c>
      <c r="B3012" s="3" t="s">
        <v>3555</v>
      </c>
      <c r="C3012" s="3" t="s">
        <v>3554</v>
      </c>
      <c r="D3012" s="3" t="s">
        <v>8555</v>
      </c>
      <c r="E3012" s="3" t="s">
        <v>110</v>
      </c>
      <c r="F3012" s="3" t="s">
        <v>8598</v>
      </c>
      <c r="G3012" s="3" t="s">
        <v>35</v>
      </c>
      <c r="H3012" s="3"/>
      <c r="I3012" s="3"/>
      <c r="J3012" s="3"/>
    </row>
    <row r="3013" spans="1:10" ht="34">
      <c r="A3013" s="3" t="s">
        <v>1670</v>
      </c>
      <c r="B3013" s="3" t="s">
        <v>406</v>
      </c>
      <c r="C3013" s="3" t="s">
        <v>3556</v>
      </c>
      <c r="D3013" s="3" t="s">
        <v>8555</v>
      </c>
      <c r="E3013" s="3" t="s">
        <v>3557</v>
      </c>
      <c r="F3013" s="3" t="s">
        <v>8598</v>
      </c>
      <c r="G3013" s="3" t="s">
        <v>35</v>
      </c>
      <c r="H3013" s="3"/>
      <c r="I3013" s="3"/>
      <c r="J3013" s="3"/>
    </row>
    <row r="3014" spans="1:10" ht="102">
      <c r="A3014" s="3" t="s">
        <v>3560</v>
      </c>
      <c r="B3014" s="3" t="s">
        <v>3562</v>
      </c>
      <c r="C3014" s="3" t="s">
        <v>3561</v>
      </c>
      <c r="D3014" s="3" t="s">
        <v>8555</v>
      </c>
      <c r="E3014" s="3" t="s">
        <v>110</v>
      </c>
      <c r="F3014" s="3" t="s">
        <v>8598</v>
      </c>
      <c r="G3014" s="3" t="s">
        <v>35</v>
      </c>
      <c r="H3014" s="3"/>
      <c r="I3014" s="3"/>
      <c r="J3014" s="3"/>
    </row>
    <row r="3015" spans="1:10" ht="102">
      <c r="A3015" s="3" t="s">
        <v>3560</v>
      </c>
      <c r="B3015" s="3" t="s">
        <v>3562</v>
      </c>
      <c r="C3015" s="3" t="s">
        <v>3561</v>
      </c>
      <c r="D3015" s="3" t="s">
        <v>8555</v>
      </c>
      <c r="E3015" s="3" t="s">
        <v>50</v>
      </c>
      <c r="F3015" s="3" t="s">
        <v>8582</v>
      </c>
      <c r="G3015" s="3" t="s">
        <v>35</v>
      </c>
      <c r="H3015" s="3"/>
      <c r="I3015" s="3"/>
      <c r="J3015" s="3"/>
    </row>
    <row r="3016" spans="1:10" ht="17">
      <c r="A3016" s="3" t="s">
        <v>953</v>
      </c>
      <c r="B3016" s="3" t="s">
        <v>576</v>
      </c>
      <c r="C3016" s="3" t="s">
        <v>3564</v>
      </c>
      <c r="D3016" s="3" t="s">
        <v>8555</v>
      </c>
      <c r="E3016" s="3" t="s">
        <v>573</v>
      </c>
      <c r="F3016" s="3" t="s">
        <v>8695</v>
      </c>
      <c r="G3016" s="3" t="s">
        <v>35</v>
      </c>
      <c r="H3016" s="3"/>
      <c r="I3016" s="3"/>
      <c r="J3016" s="3"/>
    </row>
    <row r="3017" spans="1:10" ht="34">
      <c r="A3017" s="3" t="s">
        <v>1273</v>
      </c>
      <c r="B3017" s="3" t="s">
        <v>3589</v>
      </c>
      <c r="C3017" s="3" t="s">
        <v>3588</v>
      </c>
      <c r="D3017" s="3" t="s">
        <v>8555</v>
      </c>
      <c r="E3017" s="3" t="s">
        <v>50</v>
      </c>
      <c r="F3017" s="3" t="s">
        <v>8582</v>
      </c>
      <c r="G3017" s="3" t="s">
        <v>35</v>
      </c>
      <c r="H3017" s="3"/>
      <c r="I3017" s="3"/>
      <c r="J3017" s="3"/>
    </row>
    <row r="3018" spans="1:10" ht="51">
      <c r="A3018" s="3" t="s">
        <v>2171</v>
      </c>
      <c r="B3018" s="3" t="s">
        <v>3591</v>
      </c>
      <c r="C3018" s="3" t="s">
        <v>3590</v>
      </c>
      <c r="D3018" s="3" t="s">
        <v>8555</v>
      </c>
      <c r="E3018" s="3" t="s">
        <v>3594</v>
      </c>
      <c r="F3018" s="3" t="s">
        <v>9057</v>
      </c>
      <c r="G3018" s="3" t="s">
        <v>35</v>
      </c>
      <c r="H3018" s="3"/>
      <c r="I3018" s="3"/>
      <c r="J3018" s="3"/>
    </row>
    <row r="3019" spans="1:10" ht="51">
      <c r="A3019" s="3" t="s">
        <v>1784</v>
      </c>
      <c r="B3019" s="3" t="s">
        <v>51</v>
      </c>
      <c r="C3019" s="3" t="s">
        <v>3595</v>
      </c>
      <c r="D3019" s="3" t="s">
        <v>8555</v>
      </c>
      <c r="E3019" s="3" t="s">
        <v>50</v>
      </c>
      <c r="F3019" s="3" t="s">
        <v>8582</v>
      </c>
      <c r="G3019" s="3" t="s">
        <v>35</v>
      </c>
      <c r="H3019" s="3"/>
      <c r="I3019" s="3"/>
      <c r="J3019" s="3"/>
    </row>
    <row r="3020" spans="1:10" ht="34">
      <c r="A3020" s="3" t="s">
        <v>2469</v>
      </c>
      <c r="B3020" s="3" t="s">
        <v>1251</v>
      </c>
      <c r="C3020" s="3" t="s">
        <v>3596</v>
      </c>
      <c r="D3020" s="3" t="s">
        <v>8555</v>
      </c>
      <c r="E3020" s="3" t="s">
        <v>50</v>
      </c>
      <c r="F3020" s="3" t="s">
        <v>8582</v>
      </c>
      <c r="G3020" s="3" t="s">
        <v>35</v>
      </c>
      <c r="H3020" s="3"/>
      <c r="I3020" s="3"/>
      <c r="J3020" s="3"/>
    </row>
    <row r="3021" spans="1:10" ht="34">
      <c r="A3021" s="3" t="s">
        <v>343</v>
      </c>
      <c r="B3021" s="3" t="s">
        <v>565</v>
      </c>
      <c r="C3021" s="3" t="s">
        <v>3607</v>
      </c>
      <c r="D3021" s="3" t="s">
        <v>8555</v>
      </c>
      <c r="E3021" s="3" t="s">
        <v>50</v>
      </c>
      <c r="F3021" s="3" t="s">
        <v>8582</v>
      </c>
      <c r="G3021" s="3" t="s">
        <v>35</v>
      </c>
      <c r="H3021" s="3"/>
      <c r="I3021" s="3"/>
      <c r="J3021" s="3"/>
    </row>
    <row r="3022" spans="1:10" ht="51">
      <c r="A3022" s="3" t="s">
        <v>3199</v>
      </c>
      <c r="B3022" s="3" t="s">
        <v>3613</v>
      </c>
      <c r="C3022" s="3" t="s">
        <v>3611</v>
      </c>
      <c r="D3022" s="3" t="s">
        <v>8555</v>
      </c>
      <c r="E3022" s="3" t="s">
        <v>3612</v>
      </c>
      <c r="F3022" s="3" t="s">
        <v>9057</v>
      </c>
      <c r="G3022" s="3" t="s">
        <v>35</v>
      </c>
      <c r="H3022" s="3"/>
      <c r="I3022" s="3"/>
      <c r="J3022" s="3"/>
    </row>
    <row r="3023" spans="1:10" ht="51">
      <c r="A3023" s="3" t="s">
        <v>3199</v>
      </c>
      <c r="B3023" s="3" t="s">
        <v>3613</v>
      </c>
      <c r="C3023" s="3" t="s">
        <v>3611</v>
      </c>
      <c r="D3023" s="3" t="s">
        <v>8555</v>
      </c>
      <c r="E3023" s="3" t="s">
        <v>25</v>
      </c>
      <c r="F3023" s="3" t="s">
        <v>8576</v>
      </c>
      <c r="G3023" s="3" t="s">
        <v>35</v>
      </c>
      <c r="H3023" s="3"/>
      <c r="I3023" s="3"/>
      <c r="J3023" s="3"/>
    </row>
    <row r="3024" spans="1:10" ht="34">
      <c r="A3024" s="3" t="s">
        <v>3623</v>
      </c>
      <c r="B3024" s="3" t="s">
        <v>3625</v>
      </c>
      <c r="C3024" s="3" t="s">
        <v>3624</v>
      </c>
      <c r="D3024" s="3" t="s">
        <v>8555</v>
      </c>
      <c r="E3024" s="3" t="s">
        <v>573</v>
      </c>
      <c r="F3024" s="3" t="s">
        <v>8695</v>
      </c>
      <c r="G3024" s="3" t="s">
        <v>35</v>
      </c>
      <c r="H3024" s="3"/>
      <c r="I3024" s="3"/>
      <c r="J3024" s="3"/>
    </row>
    <row r="3025" spans="1:10" ht="34">
      <c r="A3025" s="3" t="s">
        <v>1833</v>
      </c>
      <c r="B3025" s="3" t="s">
        <v>1005</v>
      </c>
      <c r="C3025" s="3" t="s">
        <v>3628</v>
      </c>
      <c r="D3025" s="3" t="s">
        <v>8555</v>
      </c>
      <c r="E3025" s="3" t="s">
        <v>3629</v>
      </c>
      <c r="F3025" s="3" t="s">
        <v>8734</v>
      </c>
      <c r="G3025" s="3" t="s">
        <v>35</v>
      </c>
      <c r="H3025" s="3"/>
      <c r="I3025" s="3"/>
      <c r="J3025" s="3"/>
    </row>
    <row r="3026" spans="1:10" ht="68">
      <c r="A3026" s="3" t="s">
        <v>3646</v>
      </c>
      <c r="B3026" s="3" t="s">
        <v>3649</v>
      </c>
      <c r="C3026" s="3" t="s">
        <v>3647</v>
      </c>
      <c r="D3026" s="3" t="s">
        <v>8555</v>
      </c>
      <c r="E3026" s="3" t="s">
        <v>50</v>
      </c>
      <c r="F3026" s="3" t="s">
        <v>8582</v>
      </c>
      <c r="G3026" s="3" t="s">
        <v>35</v>
      </c>
      <c r="H3026" s="3"/>
      <c r="I3026" s="3"/>
      <c r="J3026" s="3"/>
    </row>
    <row r="3027" spans="1:10" ht="68">
      <c r="A3027" s="3" t="s">
        <v>3646</v>
      </c>
      <c r="B3027" s="3" t="s">
        <v>3649</v>
      </c>
      <c r="C3027" s="3" t="s">
        <v>3647</v>
      </c>
      <c r="D3027" s="3" t="s">
        <v>8555</v>
      </c>
      <c r="E3027" s="3" t="s">
        <v>50</v>
      </c>
      <c r="F3027" s="3" t="s">
        <v>8582</v>
      </c>
      <c r="G3027" s="3" t="s">
        <v>35</v>
      </c>
      <c r="H3027" s="3"/>
      <c r="I3027" s="3"/>
      <c r="J3027" s="3"/>
    </row>
    <row r="3028" spans="1:10" ht="51">
      <c r="A3028" s="3" t="s">
        <v>52</v>
      </c>
      <c r="B3028" s="3" t="s">
        <v>3651</v>
      </c>
      <c r="C3028" s="3" t="s">
        <v>3650</v>
      </c>
      <c r="D3028" s="3" t="s">
        <v>8555</v>
      </c>
      <c r="E3028" s="3" t="s">
        <v>50</v>
      </c>
      <c r="F3028" s="3" t="s">
        <v>8582</v>
      </c>
      <c r="G3028" s="3" t="s">
        <v>35</v>
      </c>
      <c r="H3028" s="3"/>
      <c r="I3028" s="3"/>
      <c r="J3028" s="3"/>
    </row>
    <row r="3029" spans="1:10" ht="68">
      <c r="A3029" s="3" t="s">
        <v>647</v>
      </c>
      <c r="B3029" s="3" t="s">
        <v>51</v>
      </c>
      <c r="C3029" s="3" t="s">
        <v>3657</v>
      </c>
      <c r="D3029" s="3" t="s">
        <v>8555</v>
      </c>
      <c r="E3029" s="3" t="s">
        <v>50</v>
      </c>
      <c r="F3029" s="3" t="s">
        <v>8582</v>
      </c>
      <c r="G3029" s="3" t="s">
        <v>35</v>
      </c>
      <c r="H3029" s="3"/>
      <c r="I3029" s="3"/>
      <c r="J3029" s="3"/>
    </row>
    <row r="3030" spans="1:10" ht="34">
      <c r="A3030" s="3" t="s">
        <v>3664</v>
      </c>
      <c r="B3030" s="3" t="s">
        <v>3667</v>
      </c>
      <c r="C3030" s="3" t="s">
        <v>3665</v>
      </c>
      <c r="D3030" s="3" t="s">
        <v>8555</v>
      </c>
      <c r="E3030" s="3" t="s">
        <v>25</v>
      </c>
      <c r="F3030" s="3" t="s">
        <v>8576</v>
      </c>
      <c r="G3030" s="3" t="s">
        <v>35</v>
      </c>
      <c r="H3030" s="3"/>
      <c r="I3030" s="3"/>
      <c r="J3030" s="3"/>
    </row>
    <row r="3031" spans="1:10" ht="34">
      <c r="A3031" s="3" t="s">
        <v>3668</v>
      </c>
      <c r="B3031" s="3" t="s">
        <v>3671</v>
      </c>
      <c r="C3031" s="3" t="s">
        <v>3669</v>
      </c>
      <c r="D3031" s="3" t="s">
        <v>8555</v>
      </c>
      <c r="E3031" s="3" t="s">
        <v>103</v>
      </c>
      <c r="F3031" s="3" t="s">
        <v>8595</v>
      </c>
      <c r="G3031" s="3" t="s">
        <v>35</v>
      </c>
      <c r="H3031" s="3"/>
      <c r="I3031" s="3"/>
      <c r="J3031" s="3"/>
    </row>
    <row r="3032" spans="1:10" ht="51">
      <c r="A3032" s="3" t="s">
        <v>1697</v>
      </c>
      <c r="B3032" s="3" t="s">
        <v>3702</v>
      </c>
      <c r="C3032" s="3" t="s">
        <v>3701</v>
      </c>
      <c r="D3032" s="3" t="s">
        <v>8555</v>
      </c>
      <c r="E3032" s="3" t="s">
        <v>25</v>
      </c>
      <c r="F3032" s="3" t="s">
        <v>8576</v>
      </c>
      <c r="G3032" s="3" t="s">
        <v>35</v>
      </c>
      <c r="H3032" s="3"/>
      <c r="I3032" s="3"/>
      <c r="J3032" s="3"/>
    </row>
    <row r="3033" spans="1:10" ht="17">
      <c r="A3033" s="3" t="s">
        <v>472</v>
      </c>
      <c r="B3033" s="3" t="s">
        <v>1005</v>
      </c>
      <c r="C3033" s="3" t="s">
        <v>3704</v>
      </c>
      <c r="D3033" s="3" t="s">
        <v>8555</v>
      </c>
      <c r="E3033" s="3" t="s">
        <v>810</v>
      </c>
      <c r="F3033" s="3" t="s">
        <v>8734</v>
      </c>
      <c r="G3033" s="3" t="s">
        <v>35</v>
      </c>
      <c r="H3033" s="3"/>
      <c r="I3033" s="3"/>
      <c r="J3033" s="3"/>
    </row>
    <row r="3034" spans="1:10" ht="17">
      <c r="A3034" s="3" t="s">
        <v>1026</v>
      </c>
      <c r="B3034" s="3" t="s">
        <v>1177</v>
      </c>
      <c r="C3034" s="3" t="s">
        <v>3711</v>
      </c>
      <c r="D3034" s="3" t="s">
        <v>8555</v>
      </c>
      <c r="E3034" s="3" t="s">
        <v>25</v>
      </c>
      <c r="F3034" s="3" t="s">
        <v>8783</v>
      </c>
      <c r="G3034" s="3" t="s">
        <v>35</v>
      </c>
      <c r="H3034" s="3"/>
      <c r="I3034" s="3"/>
      <c r="J3034" s="3"/>
    </row>
    <row r="3035" spans="1:10" ht="34">
      <c r="A3035" s="3" t="s">
        <v>446</v>
      </c>
      <c r="B3035" s="3" t="s">
        <v>56</v>
      </c>
      <c r="C3035" s="3" t="s">
        <v>3712</v>
      </c>
      <c r="D3035" s="3" t="s">
        <v>8555</v>
      </c>
      <c r="E3035" s="3" t="s">
        <v>25</v>
      </c>
      <c r="F3035" s="3" t="s">
        <v>8576</v>
      </c>
      <c r="G3035" s="3" t="s">
        <v>35</v>
      </c>
      <c r="H3035" s="3"/>
      <c r="I3035" s="3"/>
      <c r="J3035" s="3"/>
    </row>
    <row r="3036" spans="1:10" ht="51">
      <c r="A3036" s="3" t="s">
        <v>3446</v>
      </c>
      <c r="B3036" s="3" t="s">
        <v>42</v>
      </c>
      <c r="C3036" s="3" t="s">
        <v>11728</v>
      </c>
      <c r="D3036" s="3" t="s">
        <v>8555</v>
      </c>
      <c r="E3036" s="3" t="s">
        <v>25</v>
      </c>
      <c r="F3036" s="3" t="s">
        <v>8576</v>
      </c>
      <c r="G3036" s="3" t="s">
        <v>9526</v>
      </c>
      <c r="H3036" s="3"/>
      <c r="I3036" s="3"/>
      <c r="J3036" s="3"/>
    </row>
    <row r="3037" spans="1:10" ht="51">
      <c r="A3037" s="3" t="s">
        <v>3446</v>
      </c>
      <c r="B3037" s="3" t="s">
        <v>42</v>
      </c>
      <c r="C3037" s="3" t="s">
        <v>11728</v>
      </c>
      <c r="D3037" s="3" t="s">
        <v>8555</v>
      </c>
      <c r="E3037" s="3" t="s">
        <v>25</v>
      </c>
      <c r="F3037" s="3" t="s">
        <v>8576</v>
      </c>
      <c r="G3037" s="3" t="s">
        <v>9526</v>
      </c>
      <c r="H3037" s="3"/>
      <c r="I3037" s="3"/>
      <c r="J3037" s="3"/>
    </row>
    <row r="3038" spans="1:10" ht="51">
      <c r="A3038" s="3" t="s">
        <v>3531</v>
      </c>
      <c r="B3038" s="3" t="s">
        <v>3715</v>
      </c>
      <c r="C3038" s="3" t="s">
        <v>11729</v>
      </c>
      <c r="D3038" s="3" t="s">
        <v>8555</v>
      </c>
      <c r="E3038" s="3" t="s">
        <v>3714</v>
      </c>
      <c r="F3038" s="3" t="s">
        <v>8598</v>
      </c>
      <c r="G3038" s="3" t="s">
        <v>3716</v>
      </c>
      <c r="H3038" s="3"/>
      <c r="I3038" s="3"/>
      <c r="J3038" s="3"/>
    </row>
    <row r="3039" spans="1:10" ht="51">
      <c r="A3039" s="3" t="s">
        <v>3531</v>
      </c>
      <c r="B3039" s="3" t="s">
        <v>3715</v>
      </c>
      <c r="C3039" s="3" t="s">
        <v>3713</v>
      </c>
      <c r="D3039" s="3" t="s">
        <v>8555</v>
      </c>
      <c r="E3039" s="3" t="s">
        <v>25</v>
      </c>
      <c r="F3039" s="3" t="s">
        <v>8576</v>
      </c>
      <c r="G3039" s="3" t="s">
        <v>35</v>
      </c>
      <c r="H3039" s="3"/>
      <c r="I3039" s="3"/>
      <c r="J3039" s="3"/>
    </row>
    <row r="3040" spans="1:10" ht="34">
      <c r="A3040" s="3" t="s">
        <v>2406</v>
      </c>
      <c r="B3040" s="3" t="s">
        <v>3743</v>
      </c>
      <c r="C3040" s="3" t="s">
        <v>3742</v>
      </c>
      <c r="D3040" s="3" t="s">
        <v>8555</v>
      </c>
      <c r="E3040" s="3" t="s">
        <v>50</v>
      </c>
      <c r="F3040" s="3" t="s">
        <v>8582</v>
      </c>
      <c r="G3040" s="3" t="s">
        <v>35</v>
      </c>
      <c r="H3040" s="3"/>
      <c r="I3040" s="3"/>
      <c r="J3040" s="3"/>
    </row>
    <row r="3041" spans="1:10" ht="68">
      <c r="A3041" s="3" t="s">
        <v>2023</v>
      </c>
      <c r="B3041" s="3" t="s">
        <v>406</v>
      </c>
      <c r="C3041" s="3" t="s">
        <v>3756</v>
      </c>
      <c r="D3041" s="3" t="s">
        <v>8555</v>
      </c>
      <c r="E3041" s="3" t="s">
        <v>3757</v>
      </c>
      <c r="F3041" s="3" t="s">
        <v>8598</v>
      </c>
      <c r="G3041" s="3" t="s">
        <v>35</v>
      </c>
      <c r="H3041" s="3"/>
      <c r="I3041" s="3"/>
      <c r="J3041" s="3"/>
    </row>
    <row r="3042" spans="1:10" ht="34">
      <c r="A3042" s="3" t="s">
        <v>4</v>
      </c>
      <c r="B3042" s="3" t="s">
        <v>3795</v>
      </c>
      <c r="C3042" s="3" t="s">
        <v>3793</v>
      </c>
      <c r="D3042" s="3" t="s">
        <v>8555</v>
      </c>
      <c r="E3042" s="3" t="s">
        <v>103</v>
      </c>
      <c r="F3042" s="3" t="s">
        <v>8595</v>
      </c>
      <c r="G3042" s="3" t="s">
        <v>35</v>
      </c>
      <c r="H3042" s="3"/>
      <c r="I3042" s="3"/>
      <c r="J3042" s="3"/>
    </row>
    <row r="3043" spans="1:10" ht="34">
      <c r="A3043" s="3" t="s">
        <v>489</v>
      </c>
      <c r="B3043" s="3" t="s">
        <v>56</v>
      </c>
      <c r="C3043" s="3" t="s">
        <v>11740</v>
      </c>
      <c r="D3043" s="3" t="s">
        <v>8555</v>
      </c>
      <c r="E3043" s="3" t="s">
        <v>25</v>
      </c>
      <c r="F3043" s="3" t="s">
        <v>8576</v>
      </c>
      <c r="G3043" s="3" t="s">
        <v>1642</v>
      </c>
      <c r="H3043" s="3"/>
      <c r="I3043" s="3"/>
      <c r="J3043" s="3"/>
    </row>
    <row r="3044" spans="1:10" ht="34">
      <c r="A3044" s="3" t="s">
        <v>2399</v>
      </c>
      <c r="B3044" s="3" t="s">
        <v>406</v>
      </c>
      <c r="C3044" s="3" t="s">
        <v>3811</v>
      </c>
      <c r="D3044" s="3" t="s">
        <v>8555</v>
      </c>
      <c r="E3044" s="3" t="s">
        <v>3812</v>
      </c>
      <c r="F3044" s="3" t="s">
        <v>8598</v>
      </c>
      <c r="G3044" s="3" t="s">
        <v>35</v>
      </c>
      <c r="H3044" s="3"/>
      <c r="I3044" s="3"/>
      <c r="J3044" s="3"/>
    </row>
    <row r="3045" spans="1:10" ht="34">
      <c r="A3045" s="3" t="s">
        <v>2058</v>
      </c>
      <c r="B3045" s="3" t="s">
        <v>51</v>
      </c>
      <c r="C3045" s="3" t="s">
        <v>3820</v>
      </c>
      <c r="D3045" s="3" t="s">
        <v>8555</v>
      </c>
      <c r="E3045" s="3" t="s">
        <v>50</v>
      </c>
      <c r="F3045" s="3" t="s">
        <v>8582</v>
      </c>
      <c r="G3045" s="3" t="s">
        <v>35</v>
      </c>
      <c r="H3045" s="3"/>
      <c r="I3045" s="3"/>
      <c r="J3045" s="3"/>
    </row>
    <row r="3046" spans="1:10" ht="34">
      <c r="A3046" s="3" t="s">
        <v>3825</v>
      </c>
      <c r="B3046" s="3" t="s">
        <v>3827</v>
      </c>
      <c r="C3046" s="3" t="s">
        <v>3826</v>
      </c>
      <c r="D3046" s="3" t="s">
        <v>8555</v>
      </c>
      <c r="E3046" s="3" t="s">
        <v>3828</v>
      </c>
      <c r="F3046" s="3" t="s">
        <v>8598</v>
      </c>
      <c r="G3046" s="3" t="s">
        <v>35</v>
      </c>
      <c r="H3046" s="3"/>
      <c r="I3046" s="3"/>
      <c r="J3046" s="3"/>
    </row>
    <row r="3047" spans="1:10" ht="68">
      <c r="A3047" s="3" t="s">
        <v>2582</v>
      </c>
      <c r="B3047" s="3" t="s">
        <v>3843</v>
      </c>
      <c r="C3047" s="3" t="s">
        <v>3841</v>
      </c>
      <c r="D3047" s="3" t="s">
        <v>8555</v>
      </c>
      <c r="E3047" s="3" t="s">
        <v>50</v>
      </c>
      <c r="F3047" s="3" t="s">
        <v>8582</v>
      </c>
      <c r="G3047" s="3" t="s">
        <v>35</v>
      </c>
      <c r="H3047" s="3"/>
      <c r="I3047" s="3"/>
      <c r="J3047" s="3"/>
    </row>
    <row r="3048" spans="1:10" ht="68">
      <c r="A3048" s="3" t="s">
        <v>196</v>
      </c>
      <c r="B3048" s="3" t="s">
        <v>3846</v>
      </c>
      <c r="C3048" s="3" t="s">
        <v>3845</v>
      </c>
      <c r="D3048" s="3" t="s">
        <v>8555</v>
      </c>
      <c r="E3048" s="3" t="s">
        <v>3848</v>
      </c>
      <c r="F3048" s="3" t="s">
        <v>8598</v>
      </c>
      <c r="G3048" s="3" t="s">
        <v>35</v>
      </c>
      <c r="H3048" s="3"/>
      <c r="I3048" s="3"/>
      <c r="J3048" s="3"/>
    </row>
    <row r="3049" spans="1:10" ht="17">
      <c r="A3049" s="3" t="s">
        <v>1587</v>
      </c>
      <c r="B3049" s="3" t="s">
        <v>1017</v>
      </c>
      <c r="C3049" s="3" t="s">
        <v>3850</v>
      </c>
      <c r="D3049" s="3" t="s">
        <v>8555</v>
      </c>
      <c r="E3049" s="3" t="s">
        <v>25</v>
      </c>
      <c r="F3049" s="3" t="s">
        <v>8576</v>
      </c>
      <c r="G3049" s="3" t="s">
        <v>35</v>
      </c>
      <c r="H3049" s="3"/>
      <c r="I3049" s="3"/>
      <c r="J3049" s="3"/>
    </row>
    <row r="3050" spans="1:10" ht="34">
      <c r="A3050" s="3" t="s">
        <v>1750</v>
      </c>
      <c r="B3050" s="3" t="s">
        <v>3868</v>
      </c>
      <c r="C3050" s="3" t="s">
        <v>3867</v>
      </c>
      <c r="D3050" s="3" t="s">
        <v>8555</v>
      </c>
      <c r="E3050" s="3" t="s">
        <v>103</v>
      </c>
      <c r="F3050" s="3" t="s">
        <v>8595</v>
      </c>
      <c r="G3050" s="3" t="s">
        <v>35</v>
      </c>
      <c r="H3050" s="3"/>
      <c r="I3050" s="3"/>
      <c r="J3050" s="3"/>
    </row>
    <row r="3051" spans="1:10" ht="68">
      <c r="A3051" s="3" t="s">
        <v>3800</v>
      </c>
      <c r="B3051" s="3" t="s">
        <v>3872</v>
      </c>
      <c r="C3051" s="3" t="s">
        <v>11750</v>
      </c>
      <c r="D3051" s="3" t="s">
        <v>8555</v>
      </c>
      <c r="E3051" s="3" t="s">
        <v>3873</v>
      </c>
      <c r="F3051" s="3" t="s">
        <v>8901</v>
      </c>
      <c r="G3051" s="3" t="s">
        <v>9556</v>
      </c>
      <c r="H3051" s="3"/>
      <c r="I3051" s="3"/>
      <c r="J3051" s="3"/>
    </row>
    <row r="3052" spans="1:10" ht="34">
      <c r="A3052" s="3" t="s">
        <v>539</v>
      </c>
      <c r="B3052" s="3" t="s">
        <v>51</v>
      </c>
      <c r="C3052" s="3" t="s">
        <v>3899</v>
      </c>
      <c r="D3052" s="3" t="s">
        <v>8555</v>
      </c>
      <c r="E3052" s="3" t="s">
        <v>50</v>
      </c>
      <c r="F3052" s="3" t="s">
        <v>8582</v>
      </c>
      <c r="G3052" s="3" t="s">
        <v>35</v>
      </c>
      <c r="H3052" s="3"/>
      <c r="I3052" s="3"/>
      <c r="J3052" s="3"/>
    </row>
    <row r="3053" spans="1:10" ht="34">
      <c r="A3053" s="3" t="s">
        <v>2903</v>
      </c>
      <c r="B3053" s="3" t="s">
        <v>3902</v>
      </c>
      <c r="C3053" s="3" t="s">
        <v>3900</v>
      </c>
      <c r="D3053" s="3" t="s">
        <v>8555</v>
      </c>
      <c r="E3053" s="3" t="s">
        <v>25</v>
      </c>
      <c r="F3053" s="3" t="s">
        <v>8576</v>
      </c>
      <c r="G3053" s="3" t="s">
        <v>35</v>
      </c>
      <c r="H3053" s="3"/>
      <c r="I3053" s="3"/>
      <c r="J3053" s="3"/>
    </row>
    <row r="3054" spans="1:10" ht="34">
      <c r="A3054" s="3" t="s">
        <v>2848</v>
      </c>
      <c r="B3054" s="3" t="s">
        <v>2185</v>
      </c>
      <c r="C3054" s="3" t="s">
        <v>3908</v>
      </c>
      <c r="D3054" s="3" t="s">
        <v>8555</v>
      </c>
      <c r="E3054" s="3" t="s">
        <v>50</v>
      </c>
      <c r="F3054" s="3" t="s">
        <v>8582</v>
      </c>
      <c r="G3054" s="3" t="s">
        <v>35</v>
      </c>
      <c r="H3054" s="3"/>
      <c r="I3054" s="3"/>
      <c r="J3054" s="3"/>
    </row>
    <row r="3055" spans="1:10" ht="34">
      <c r="A3055" s="3" t="s">
        <v>284</v>
      </c>
      <c r="B3055" s="3" t="s">
        <v>56</v>
      </c>
      <c r="C3055" s="3" t="s">
        <v>3911</v>
      </c>
      <c r="D3055" s="3" t="s">
        <v>8555</v>
      </c>
      <c r="E3055" s="3" t="s">
        <v>25</v>
      </c>
      <c r="F3055" s="3" t="s">
        <v>8576</v>
      </c>
      <c r="G3055" s="3" t="s">
        <v>35</v>
      </c>
      <c r="H3055" s="3"/>
      <c r="I3055" s="3"/>
      <c r="J3055" s="3"/>
    </row>
    <row r="3056" spans="1:10" ht="34">
      <c r="A3056" s="3" t="s">
        <v>429</v>
      </c>
      <c r="B3056" s="3" t="s">
        <v>51</v>
      </c>
      <c r="C3056" s="3" t="s">
        <v>3943</v>
      </c>
      <c r="D3056" s="3" t="s">
        <v>8555</v>
      </c>
      <c r="E3056" s="3" t="s">
        <v>50</v>
      </c>
      <c r="F3056" s="3" t="s">
        <v>8582</v>
      </c>
      <c r="G3056" s="3" t="s">
        <v>35</v>
      </c>
      <c r="H3056" s="3"/>
      <c r="I3056" s="3"/>
      <c r="J3056" s="3"/>
    </row>
    <row r="3057" spans="1:10" ht="34">
      <c r="A3057" s="3" t="s">
        <v>1694</v>
      </c>
      <c r="B3057" s="3" t="s">
        <v>3952</v>
      </c>
      <c r="C3057" s="3" t="s">
        <v>3950</v>
      </c>
      <c r="D3057" s="3" t="s">
        <v>8555</v>
      </c>
      <c r="E3057" s="3" t="s">
        <v>50</v>
      </c>
      <c r="F3057" s="3" t="s">
        <v>8582</v>
      </c>
      <c r="G3057" s="3" t="s">
        <v>35</v>
      </c>
      <c r="H3057" s="3"/>
      <c r="I3057" s="3"/>
      <c r="J3057" s="3"/>
    </row>
    <row r="3058" spans="1:10" ht="34">
      <c r="A3058" s="3" t="s">
        <v>917</v>
      </c>
      <c r="B3058" s="3" t="s">
        <v>3956</v>
      </c>
      <c r="C3058" s="3" t="s">
        <v>3954</v>
      </c>
      <c r="D3058" s="3" t="s">
        <v>8555</v>
      </c>
      <c r="E3058" s="3" t="s">
        <v>50</v>
      </c>
      <c r="F3058" s="3" t="s">
        <v>8582</v>
      </c>
      <c r="G3058" s="3" t="s">
        <v>35</v>
      </c>
      <c r="H3058" s="3"/>
      <c r="I3058" s="3"/>
      <c r="J3058" s="3"/>
    </row>
    <row r="3059" spans="1:10" ht="17">
      <c r="A3059" s="3" t="s">
        <v>769</v>
      </c>
      <c r="B3059" s="3" t="s">
        <v>78</v>
      </c>
      <c r="C3059" s="3" t="s">
        <v>3973</v>
      </c>
      <c r="D3059" s="3" t="s">
        <v>8555</v>
      </c>
      <c r="E3059" s="3" t="s">
        <v>77</v>
      </c>
      <c r="F3059" s="3" t="s">
        <v>8588</v>
      </c>
      <c r="G3059" s="3" t="s">
        <v>35</v>
      </c>
      <c r="H3059" s="3"/>
      <c r="I3059" s="3"/>
      <c r="J3059" s="3"/>
    </row>
    <row r="3060" spans="1:10" ht="51">
      <c r="A3060" s="3" t="s">
        <v>3979</v>
      </c>
      <c r="B3060" s="3" t="s">
        <v>56</v>
      </c>
      <c r="C3060" s="3" t="s">
        <v>3980</v>
      </c>
      <c r="D3060" s="3" t="s">
        <v>8555</v>
      </c>
      <c r="E3060" s="3" t="s">
        <v>25</v>
      </c>
      <c r="F3060" s="3" t="s">
        <v>8576</v>
      </c>
      <c r="G3060" s="3" t="s">
        <v>35</v>
      </c>
      <c r="H3060" s="3"/>
      <c r="I3060" s="3"/>
      <c r="J3060" s="3"/>
    </row>
    <row r="3061" spans="1:10" ht="34">
      <c r="A3061" s="3" t="s">
        <v>1206</v>
      </c>
      <c r="B3061" s="3" t="s">
        <v>4007</v>
      </c>
      <c r="C3061" s="3" t="s">
        <v>4006</v>
      </c>
      <c r="D3061" s="3" t="s">
        <v>8555</v>
      </c>
      <c r="E3061" s="3" t="s">
        <v>50</v>
      </c>
      <c r="F3061" s="3" t="s">
        <v>8582</v>
      </c>
      <c r="G3061" s="3" t="s">
        <v>35</v>
      </c>
      <c r="H3061" s="3"/>
      <c r="I3061" s="3"/>
      <c r="J3061" s="3"/>
    </row>
    <row r="3062" spans="1:10" ht="34">
      <c r="A3062" s="3" t="s">
        <v>1206</v>
      </c>
      <c r="B3062" s="3" t="s">
        <v>4007</v>
      </c>
      <c r="C3062" s="3" t="s">
        <v>11765</v>
      </c>
      <c r="D3062" s="3" t="s">
        <v>8555</v>
      </c>
      <c r="E3062" s="3" t="s">
        <v>25</v>
      </c>
      <c r="F3062" s="3" t="s">
        <v>8576</v>
      </c>
      <c r="G3062" s="3" t="s">
        <v>1642</v>
      </c>
      <c r="H3062" s="3"/>
      <c r="I3062" s="3"/>
      <c r="J3062" s="3"/>
    </row>
    <row r="3063" spans="1:10" ht="17">
      <c r="A3063" s="3" t="s">
        <v>4014</v>
      </c>
      <c r="B3063" s="3" t="s">
        <v>576</v>
      </c>
      <c r="C3063" s="3" t="s">
        <v>4015</v>
      </c>
      <c r="D3063" s="3" t="s">
        <v>8555</v>
      </c>
      <c r="E3063" s="3" t="s">
        <v>573</v>
      </c>
      <c r="F3063" s="3" t="s">
        <v>8695</v>
      </c>
      <c r="G3063" s="3" t="s">
        <v>35</v>
      </c>
      <c r="H3063" s="3"/>
      <c r="I3063" s="3"/>
      <c r="J3063" s="3"/>
    </row>
    <row r="3064" spans="1:10" ht="51">
      <c r="A3064" s="3" t="s">
        <v>446</v>
      </c>
      <c r="B3064" s="3" t="s">
        <v>4021</v>
      </c>
      <c r="C3064" s="3" t="s">
        <v>4019</v>
      </c>
      <c r="D3064" s="3" t="s">
        <v>8555</v>
      </c>
      <c r="E3064" s="3" t="s">
        <v>25</v>
      </c>
      <c r="F3064" s="3" t="s">
        <v>8576</v>
      </c>
      <c r="G3064" s="3" t="s">
        <v>35</v>
      </c>
      <c r="H3064" s="3"/>
      <c r="I3064" s="3"/>
      <c r="J3064" s="3"/>
    </row>
    <row r="3065" spans="1:10" ht="34">
      <c r="A3065" s="3" t="s">
        <v>1078</v>
      </c>
      <c r="B3065" s="3" t="s">
        <v>4024</v>
      </c>
      <c r="C3065" s="3" t="s">
        <v>4023</v>
      </c>
      <c r="D3065" s="3" t="s">
        <v>8555</v>
      </c>
      <c r="E3065" s="3" t="s">
        <v>25</v>
      </c>
      <c r="F3065" s="3" t="s">
        <v>8576</v>
      </c>
      <c r="G3065" s="3" t="s">
        <v>35</v>
      </c>
      <c r="H3065" s="3"/>
      <c r="I3065" s="3"/>
      <c r="J3065" s="3"/>
    </row>
    <row r="3066" spans="1:10" ht="34">
      <c r="A3066" s="3" t="s">
        <v>3189</v>
      </c>
      <c r="B3066" s="3" t="s">
        <v>4037</v>
      </c>
      <c r="C3066" s="3" t="s">
        <v>4036</v>
      </c>
      <c r="D3066" s="3" t="s">
        <v>8555</v>
      </c>
      <c r="E3066" s="3" t="s">
        <v>103</v>
      </c>
      <c r="F3066" s="3" t="s">
        <v>8595</v>
      </c>
      <c r="G3066" s="3" t="s">
        <v>35</v>
      </c>
      <c r="H3066" s="3"/>
      <c r="I3066" s="3"/>
      <c r="J3066" s="3"/>
    </row>
    <row r="3067" spans="1:10" ht="34">
      <c r="A3067" s="3" t="s">
        <v>878</v>
      </c>
      <c r="B3067" s="3" t="s">
        <v>4043</v>
      </c>
      <c r="C3067" s="3" t="s">
        <v>4042</v>
      </c>
      <c r="D3067" s="3" t="s">
        <v>8555</v>
      </c>
      <c r="E3067" s="3" t="s">
        <v>50</v>
      </c>
      <c r="F3067" s="3" t="s">
        <v>8582</v>
      </c>
      <c r="G3067" s="3" t="s">
        <v>35</v>
      </c>
      <c r="H3067" s="3"/>
      <c r="I3067" s="3"/>
      <c r="J3067" s="3"/>
    </row>
    <row r="3068" spans="1:10" ht="51">
      <c r="A3068" s="3" t="s">
        <v>2976</v>
      </c>
      <c r="B3068" s="3" t="s">
        <v>4046</v>
      </c>
      <c r="C3068" s="3" t="s">
        <v>4045</v>
      </c>
      <c r="D3068" s="3" t="s">
        <v>8555</v>
      </c>
      <c r="E3068" s="3" t="s">
        <v>50</v>
      </c>
      <c r="F3068" s="3" t="s">
        <v>8582</v>
      </c>
      <c r="G3068" s="3" t="s">
        <v>35</v>
      </c>
      <c r="H3068" s="3"/>
      <c r="I3068" s="3"/>
      <c r="J3068" s="3"/>
    </row>
    <row r="3069" spans="1:10" ht="51">
      <c r="A3069" s="3" t="s">
        <v>4058</v>
      </c>
      <c r="B3069" s="3" t="s">
        <v>406</v>
      </c>
      <c r="C3069" s="3" t="s">
        <v>4059</v>
      </c>
      <c r="D3069" s="3" t="s">
        <v>8555</v>
      </c>
      <c r="E3069" s="3" t="s">
        <v>110</v>
      </c>
      <c r="F3069" s="3" t="s">
        <v>8598</v>
      </c>
      <c r="G3069" s="3" t="s">
        <v>35</v>
      </c>
      <c r="H3069" s="3"/>
      <c r="I3069" s="3"/>
      <c r="J3069" s="3"/>
    </row>
    <row r="3070" spans="1:10" ht="17">
      <c r="A3070" s="3" t="s">
        <v>1530</v>
      </c>
      <c r="B3070" s="3" t="s">
        <v>2888</v>
      </c>
      <c r="C3070" s="3" t="s">
        <v>4065</v>
      </c>
      <c r="D3070" s="3" t="s">
        <v>8555</v>
      </c>
      <c r="E3070" s="3" t="s">
        <v>50</v>
      </c>
      <c r="F3070" s="3" t="s">
        <v>8582</v>
      </c>
      <c r="G3070" s="3" t="s">
        <v>35</v>
      </c>
      <c r="H3070" s="3"/>
      <c r="I3070" s="3"/>
      <c r="J3070" s="3"/>
    </row>
    <row r="3071" spans="1:10" ht="51">
      <c r="A3071" s="3" t="s">
        <v>358</v>
      </c>
      <c r="B3071" s="3" t="s">
        <v>4075</v>
      </c>
      <c r="C3071" s="3" t="s">
        <v>4073</v>
      </c>
      <c r="D3071" s="3" t="s">
        <v>8555</v>
      </c>
      <c r="E3071" s="3" t="s">
        <v>4077</v>
      </c>
      <c r="F3071" s="3" t="s">
        <v>9111</v>
      </c>
      <c r="G3071" s="3" t="s">
        <v>35</v>
      </c>
      <c r="H3071" s="3"/>
      <c r="I3071" s="3"/>
      <c r="J3071" s="3"/>
    </row>
    <row r="3072" spans="1:10" ht="51">
      <c r="A3072" s="3" t="s">
        <v>2767</v>
      </c>
      <c r="B3072" s="3" t="s">
        <v>4088</v>
      </c>
      <c r="C3072" s="3" t="s">
        <v>12411</v>
      </c>
      <c r="D3072" s="3" t="s">
        <v>8555</v>
      </c>
      <c r="E3072" s="3" t="s">
        <v>25</v>
      </c>
      <c r="F3072" s="3" t="s">
        <v>8576</v>
      </c>
      <c r="G3072" s="3" t="s">
        <v>1642</v>
      </c>
      <c r="H3072" s="3"/>
      <c r="I3072" s="3"/>
      <c r="J3072" s="3"/>
    </row>
    <row r="3073" spans="1:10" ht="51">
      <c r="A3073" s="3" t="s">
        <v>2767</v>
      </c>
      <c r="B3073" s="3" t="s">
        <v>4088</v>
      </c>
      <c r="C3073" s="3" t="s">
        <v>4086</v>
      </c>
      <c r="D3073" s="3" t="s">
        <v>8555</v>
      </c>
      <c r="E3073" s="3" t="s">
        <v>50</v>
      </c>
      <c r="F3073" s="3" t="s">
        <v>8582</v>
      </c>
      <c r="G3073" s="3" t="s">
        <v>35</v>
      </c>
      <c r="H3073" s="3"/>
      <c r="I3073" s="3"/>
      <c r="J3073" s="3"/>
    </row>
    <row r="3074" spans="1:10" ht="51">
      <c r="A3074" s="3" t="s">
        <v>2308</v>
      </c>
      <c r="B3074" s="3" t="s">
        <v>4091</v>
      </c>
      <c r="C3074" s="3" t="s">
        <v>4090</v>
      </c>
      <c r="D3074" s="3" t="s">
        <v>8555</v>
      </c>
      <c r="E3074" s="3" t="s">
        <v>25</v>
      </c>
      <c r="F3074" s="3" t="s">
        <v>8576</v>
      </c>
      <c r="G3074" s="3" t="s">
        <v>35</v>
      </c>
      <c r="H3074" s="3"/>
      <c r="I3074" s="3"/>
      <c r="J3074" s="3"/>
    </row>
    <row r="3075" spans="1:10" ht="34">
      <c r="A3075" s="3" t="s">
        <v>139</v>
      </c>
      <c r="B3075" s="3" t="s">
        <v>51</v>
      </c>
      <c r="C3075" s="3" t="s">
        <v>4097</v>
      </c>
      <c r="D3075" s="3" t="s">
        <v>8555</v>
      </c>
      <c r="E3075" s="3" t="s">
        <v>50</v>
      </c>
      <c r="F3075" s="3" t="s">
        <v>8582</v>
      </c>
      <c r="G3075" s="3" t="s">
        <v>35</v>
      </c>
      <c r="H3075" s="3"/>
      <c r="I3075" s="3"/>
      <c r="J3075" s="3"/>
    </row>
    <row r="3076" spans="1:10" ht="17">
      <c r="A3076" s="3" t="s">
        <v>4000</v>
      </c>
      <c r="B3076" s="3" t="s">
        <v>56</v>
      </c>
      <c r="C3076" s="3" t="s">
        <v>4141</v>
      </c>
      <c r="D3076" s="3" t="s">
        <v>8555</v>
      </c>
      <c r="E3076" s="3" t="s">
        <v>25</v>
      </c>
      <c r="F3076" s="3" t="s">
        <v>8576</v>
      </c>
      <c r="G3076" s="3" t="s">
        <v>35</v>
      </c>
      <c r="H3076" s="3"/>
      <c r="I3076" s="3"/>
      <c r="J3076" s="3"/>
    </row>
    <row r="3077" spans="1:10" ht="34">
      <c r="A3077" s="3" t="s">
        <v>1469</v>
      </c>
      <c r="B3077" s="3" t="s">
        <v>4168</v>
      </c>
      <c r="C3077" s="3" t="s">
        <v>4167</v>
      </c>
      <c r="D3077" s="3" t="s">
        <v>8555</v>
      </c>
      <c r="E3077" s="3" t="s">
        <v>77</v>
      </c>
      <c r="F3077" s="3" t="s">
        <v>8588</v>
      </c>
      <c r="G3077" s="3" t="s">
        <v>35</v>
      </c>
      <c r="H3077" s="3"/>
      <c r="I3077" s="3"/>
      <c r="J3077" s="3"/>
    </row>
    <row r="3078" spans="1:10" ht="34">
      <c r="A3078" s="3" t="s">
        <v>1469</v>
      </c>
      <c r="B3078" s="3" t="s">
        <v>4168</v>
      </c>
      <c r="C3078" s="3" t="s">
        <v>4167</v>
      </c>
      <c r="D3078" s="3" t="s">
        <v>8555</v>
      </c>
      <c r="E3078" s="3" t="s">
        <v>810</v>
      </c>
      <c r="F3078" s="3" t="s">
        <v>8734</v>
      </c>
      <c r="G3078" s="3" t="s">
        <v>35</v>
      </c>
      <c r="H3078" s="3"/>
      <c r="I3078" s="3"/>
      <c r="J3078" s="3"/>
    </row>
    <row r="3079" spans="1:10" ht="17">
      <c r="A3079" s="3" t="s">
        <v>2134</v>
      </c>
      <c r="B3079" s="3" t="s">
        <v>56</v>
      </c>
      <c r="C3079" s="3" t="s">
        <v>4173</v>
      </c>
      <c r="D3079" s="3" t="s">
        <v>8555</v>
      </c>
      <c r="E3079" s="3" t="s">
        <v>25</v>
      </c>
      <c r="F3079" s="3" t="s">
        <v>8576</v>
      </c>
      <c r="G3079" s="3" t="s">
        <v>35</v>
      </c>
      <c r="H3079" s="3"/>
      <c r="I3079" s="3"/>
      <c r="J3079" s="3"/>
    </row>
    <row r="3080" spans="1:10" ht="34">
      <c r="A3080" s="3" t="s">
        <v>410</v>
      </c>
      <c r="B3080" s="3" t="s">
        <v>51</v>
      </c>
      <c r="C3080" s="3" t="s">
        <v>4180</v>
      </c>
      <c r="D3080" s="3" t="s">
        <v>8555</v>
      </c>
      <c r="E3080" s="3" t="s">
        <v>50</v>
      </c>
      <c r="F3080" s="3" t="s">
        <v>8582</v>
      </c>
      <c r="G3080" s="3" t="s">
        <v>35</v>
      </c>
      <c r="H3080" s="3"/>
      <c r="I3080" s="3"/>
      <c r="J3080" s="3"/>
    </row>
    <row r="3081" spans="1:10" ht="51">
      <c r="A3081" s="3" t="s">
        <v>3199</v>
      </c>
      <c r="B3081" s="3" t="s">
        <v>4186</v>
      </c>
      <c r="C3081" s="3" t="s">
        <v>4185</v>
      </c>
      <c r="D3081" s="3" t="s">
        <v>8555</v>
      </c>
      <c r="E3081" s="3" t="s">
        <v>50</v>
      </c>
      <c r="F3081" s="3" t="s">
        <v>8582</v>
      </c>
      <c r="G3081" s="3" t="s">
        <v>35</v>
      </c>
      <c r="H3081" s="3"/>
      <c r="I3081" s="3"/>
      <c r="J3081" s="3"/>
    </row>
    <row r="3082" spans="1:10" ht="68">
      <c r="A3082" s="3" t="s">
        <v>407</v>
      </c>
      <c r="B3082" s="3" t="s">
        <v>4191</v>
      </c>
      <c r="C3082" s="3" t="s">
        <v>4190</v>
      </c>
      <c r="D3082" s="3" t="s">
        <v>8555</v>
      </c>
      <c r="E3082" s="3" t="s">
        <v>50</v>
      </c>
      <c r="F3082" s="3" t="s">
        <v>8582</v>
      </c>
      <c r="G3082" s="3" t="s">
        <v>35</v>
      </c>
      <c r="H3082" s="3"/>
      <c r="I3082" s="3"/>
      <c r="J3082" s="3"/>
    </row>
    <row r="3083" spans="1:10" ht="68">
      <c r="A3083" s="3" t="s">
        <v>407</v>
      </c>
      <c r="B3083" s="3" t="s">
        <v>4191</v>
      </c>
      <c r="C3083" s="3" t="s">
        <v>4190</v>
      </c>
      <c r="D3083" s="3" t="s">
        <v>8555</v>
      </c>
      <c r="E3083" s="3" t="s">
        <v>50</v>
      </c>
      <c r="F3083" s="3" t="s">
        <v>8582</v>
      </c>
      <c r="G3083" s="3" t="s">
        <v>35</v>
      </c>
      <c r="H3083" s="3"/>
      <c r="I3083" s="3"/>
      <c r="J3083" s="3"/>
    </row>
    <row r="3084" spans="1:10" ht="34">
      <c r="A3084" s="3" t="s">
        <v>4194</v>
      </c>
      <c r="B3084" s="3" t="s">
        <v>1599</v>
      </c>
      <c r="C3084" s="3" t="s">
        <v>4195</v>
      </c>
      <c r="D3084" s="3" t="s">
        <v>8555</v>
      </c>
      <c r="E3084" s="3" t="s">
        <v>25</v>
      </c>
      <c r="F3084" s="3" t="s">
        <v>8576</v>
      </c>
      <c r="G3084" s="3" t="s">
        <v>35</v>
      </c>
      <c r="H3084" s="3"/>
      <c r="I3084" s="3"/>
      <c r="J3084" s="3"/>
    </row>
    <row r="3085" spans="1:10" ht="34">
      <c r="A3085" s="3" t="s">
        <v>1440</v>
      </c>
      <c r="B3085" s="3" t="s">
        <v>4199</v>
      </c>
      <c r="C3085" s="3" t="s">
        <v>4197</v>
      </c>
      <c r="D3085" s="3" t="s">
        <v>8555</v>
      </c>
      <c r="E3085" s="3" t="s">
        <v>50</v>
      </c>
      <c r="F3085" s="3" t="s">
        <v>8582</v>
      </c>
      <c r="G3085" s="3" t="s">
        <v>35</v>
      </c>
      <c r="H3085" s="3"/>
      <c r="I3085" s="3"/>
      <c r="J3085" s="3"/>
    </row>
    <row r="3086" spans="1:10" ht="34">
      <c r="A3086" s="3" t="s">
        <v>429</v>
      </c>
      <c r="B3086" s="3" t="s">
        <v>4202</v>
      </c>
      <c r="C3086" s="3" t="s">
        <v>4200</v>
      </c>
      <c r="D3086" s="3" t="s">
        <v>8555</v>
      </c>
      <c r="E3086" s="3" t="s">
        <v>50</v>
      </c>
      <c r="F3086" s="3" t="s">
        <v>8582</v>
      </c>
      <c r="G3086" s="3" t="s">
        <v>35</v>
      </c>
      <c r="H3086" s="3"/>
      <c r="I3086" s="3"/>
      <c r="J3086" s="3"/>
    </row>
    <row r="3087" spans="1:10" ht="34">
      <c r="A3087" s="3" t="s">
        <v>429</v>
      </c>
      <c r="B3087" s="3" t="s">
        <v>4202</v>
      </c>
      <c r="C3087" s="3" t="s">
        <v>4200</v>
      </c>
      <c r="D3087" s="3" t="s">
        <v>8555</v>
      </c>
      <c r="E3087" s="3" t="s">
        <v>50</v>
      </c>
      <c r="F3087" s="3" t="s">
        <v>8582</v>
      </c>
      <c r="G3087" s="3" t="s">
        <v>35</v>
      </c>
      <c r="H3087" s="3"/>
      <c r="I3087" s="3"/>
      <c r="J3087" s="3"/>
    </row>
    <row r="3088" spans="1:10" ht="34">
      <c r="A3088" s="3" t="s">
        <v>4205</v>
      </c>
      <c r="B3088" s="3" t="s">
        <v>3715</v>
      </c>
      <c r="C3088" s="3" t="s">
        <v>4206</v>
      </c>
      <c r="D3088" s="3" t="s">
        <v>8555</v>
      </c>
      <c r="E3088" s="3" t="s">
        <v>110</v>
      </c>
      <c r="F3088" s="3" t="s">
        <v>8598</v>
      </c>
      <c r="G3088" s="3" t="s">
        <v>35</v>
      </c>
      <c r="H3088" s="3"/>
      <c r="I3088" s="3"/>
      <c r="J3088" s="3"/>
    </row>
    <row r="3089" spans="1:10" ht="34">
      <c r="A3089" s="3" t="s">
        <v>4205</v>
      </c>
      <c r="B3089" s="3" t="s">
        <v>3715</v>
      </c>
      <c r="C3089" s="3" t="s">
        <v>4206</v>
      </c>
      <c r="D3089" s="3" t="s">
        <v>8555</v>
      </c>
      <c r="E3089" s="3" t="s">
        <v>25</v>
      </c>
      <c r="F3089" s="3" t="s">
        <v>8576</v>
      </c>
      <c r="G3089" s="3" t="s">
        <v>35</v>
      </c>
      <c r="H3089" s="3"/>
      <c r="I3089" s="3"/>
      <c r="J3089" s="3"/>
    </row>
    <row r="3090" spans="1:10" ht="34">
      <c r="A3090" s="3" t="s">
        <v>2134</v>
      </c>
      <c r="B3090" s="3" t="s">
        <v>56</v>
      </c>
      <c r="C3090" s="3" t="s">
        <v>4213</v>
      </c>
      <c r="D3090" s="3" t="s">
        <v>8555</v>
      </c>
      <c r="E3090" s="3" t="s">
        <v>25</v>
      </c>
      <c r="F3090" s="3" t="s">
        <v>8576</v>
      </c>
      <c r="G3090" s="3" t="s">
        <v>35</v>
      </c>
      <c r="H3090" s="3"/>
      <c r="I3090" s="3"/>
      <c r="J3090" s="3"/>
    </row>
    <row r="3091" spans="1:10" ht="68">
      <c r="A3091" s="3" t="s">
        <v>3314</v>
      </c>
      <c r="B3091" s="3" t="s">
        <v>4229</v>
      </c>
      <c r="C3091" s="3" t="s">
        <v>12413</v>
      </c>
      <c r="D3091" s="3" t="s">
        <v>8555</v>
      </c>
      <c r="E3091" s="3" t="s">
        <v>25</v>
      </c>
      <c r="F3091" s="3" t="s">
        <v>8576</v>
      </c>
      <c r="G3091" s="3" t="s">
        <v>1642</v>
      </c>
      <c r="H3091" s="3"/>
      <c r="I3091" s="3"/>
      <c r="J3091" s="3"/>
    </row>
    <row r="3092" spans="1:10" ht="68">
      <c r="A3092" s="3" t="s">
        <v>3314</v>
      </c>
      <c r="B3092" s="3" t="s">
        <v>4229</v>
      </c>
      <c r="C3092" s="3" t="s">
        <v>4227</v>
      </c>
      <c r="D3092" s="3" t="s">
        <v>8555</v>
      </c>
      <c r="E3092" s="3" t="s">
        <v>50</v>
      </c>
      <c r="F3092" s="3" t="s">
        <v>8582</v>
      </c>
      <c r="G3092" s="3" t="s">
        <v>35</v>
      </c>
      <c r="H3092" s="3"/>
      <c r="I3092" s="3"/>
      <c r="J3092" s="3"/>
    </row>
    <row r="3093" spans="1:10" ht="34">
      <c r="A3093" s="3" t="s">
        <v>4169</v>
      </c>
      <c r="B3093" s="3" t="s">
        <v>78</v>
      </c>
      <c r="C3093" s="3" t="s">
        <v>4235</v>
      </c>
      <c r="D3093" s="3" t="s">
        <v>8555</v>
      </c>
      <c r="E3093" s="3" t="s">
        <v>77</v>
      </c>
      <c r="F3093" s="3" t="s">
        <v>8588</v>
      </c>
      <c r="G3093" s="3" t="s">
        <v>35</v>
      </c>
      <c r="H3093" s="3"/>
      <c r="I3093" s="3"/>
      <c r="J3093" s="3"/>
    </row>
    <row r="3094" spans="1:10" ht="51">
      <c r="A3094" s="3" t="s">
        <v>332</v>
      </c>
      <c r="B3094" s="3" t="s">
        <v>51</v>
      </c>
      <c r="C3094" s="3" t="s">
        <v>4239</v>
      </c>
      <c r="D3094" s="3" t="s">
        <v>8555</v>
      </c>
      <c r="E3094" s="3" t="s">
        <v>50</v>
      </c>
      <c r="F3094" s="3" t="s">
        <v>8582</v>
      </c>
      <c r="G3094" s="3" t="s">
        <v>35</v>
      </c>
      <c r="H3094" s="3"/>
      <c r="I3094" s="3"/>
      <c r="J3094" s="3"/>
    </row>
    <row r="3095" spans="1:10" ht="17">
      <c r="A3095" s="3" t="s">
        <v>2831</v>
      </c>
      <c r="B3095" s="3" t="s">
        <v>51</v>
      </c>
      <c r="C3095" s="3" t="s">
        <v>4243</v>
      </c>
      <c r="D3095" s="3" t="s">
        <v>8555</v>
      </c>
      <c r="E3095" s="3" t="s">
        <v>50</v>
      </c>
      <c r="F3095" s="3" t="s">
        <v>8582</v>
      </c>
      <c r="G3095" s="3" t="s">
        <v>35</v>
      </c>
      <c r="H3095" s="3"/>
      <c r="I3095" s="3"/>
      <c r="J3095" s="3"/>
    </row>
    <row r="3096" spans="1:10" ht="51">
      <c r="A3096" s="3" t="s">
        <v>558</v>
      </c>
      <c r="B3096" s="3" t="s">
        <v>4249</v>
      </c>
      <c r="C3096" s="3" t="s">
        <v>4247</v>
      </c>
      <c r="D3096" s="3" t="s">
        <v>8555</v>
      </c>
      <c r="E3096" s="3" t="s">
        <v>110</v>
      </c>
      <c r="F3096" s="3" t="s">
        <v>8598</v>
      </c>
      <c r="G3096" s="3" t="s">
        <v>35</v>
      </c>
      <c r="H3096" s="3"/>
      <c r="I3096" s="3"/>
      <c r="J3096" s="3"/>
    </row>
    <row r="3097" spans="1:10" ht="34">
      <c r="A3097" s="3" t="s">
        <v>754</v>
      </c>
      <c r="B3097" s="3" t="s">
        <v>174</v>
      </c>
      <c r="C3097" s="3" t="s">
        <v>4253</v>
      </c>
      <c r="D3097" s="3" t="s">
        <v>8555</v>
      </c>
      <c r="E3097" s="3" t="s">
        <v>103</v>
      </c>
      <c r="F3097" s="3" t="s">
        <v>8595</v>
      </c>
      <c r="G3097" s="3" t="s">
        <v>35</v>
      </c>
      <c r="H3097" s="3"/>
      <c r="I3097" s="3"/>
      <c r="J3097" s="3"/>
    </row>
    <row r="3098" spans="1:10" ht="34">
      <c r="A3098" s="3" t="s">
        <v>4268</v>
      </c>
      <c r="B3098" s="3" t="s">
        <v>56</v>
      </c>
      <c r="C3098" s="3" t="s">
        <v>4269</v>
      </c>
      <c r="D3098" s="3" t="s">
        <v>8555</v>
      </c>
      <c r="E3098" s="3" t="s">
        <v>25</v>
      </c>
      <c r="F3098" s="3" t="s">
        <v>8576</v>
      </c>
      <c r="G3098" s="3" t="s">
        <v>35</v>
      </c>
      <c r="H3098" s="3"/>
      <c r="I3098" s="3"/>
      <c r="J3098" s="3"/>
    </row>
    <row r="3099" spans="1:10" ht="68">
      <c r="A3099" s="3" t="s">
        <v>1646</v>
      </c>
      <c r="B3099" s="3" t="s">
        <v>4300</v>
      </c>
      <c r="C3099" s="3" t="s">
        <v>4298</v>
      </c>
      <c r="D3099" s="3" t="s">
        <v>8555</v>
      </c>
      <c r="E3099" s="3" t="s">
        <v>25</v>
      </c>
      <c r="F3099" s="3" t="s">
        <v>8576</v>
      </c>
      <c r="G3099" s="3" t="s">
        <v>35</v>
      </c>
      <c r="H3099" s="3"/>
      <c r="I3099" s="3"/>
      <c r="J3099" s="3"/>
    </row>
    <row r="3100" spans="1:10" ht="51">
      <c r="A3100" s="3" t="s">
        <v>1273</v>
      </c>
      <c r="B3100" s="3" t="s">
        <v>78</v>
      </c>
      <c r="C3100" s="3" t="s">
        <v>4317</v>
      </c>
      <c r="D3100" s="3" t="s">
        <v>8555</v>
      </c>
      <c r="E3100" s="3" t="s">
        <v>77</v>
      </c>
      <c r="F3100" s="3" t="s">
        <v>8588</v>
      </c>
      <c r="G3100" s="3" t="s">
        <v>35</v>
      </c>
      <c r="H3100" s="3"/>
      <c r="I3100" s="3"/>
      <c r="J3100" s="3"/>
    </row>
    <row r="3101" spans="1:10" ht="34">
      <c r="A3101" s="3" t="s">
        <v>3189</v>
      </c>
      <c r="B3101" s="3" t="s">
        <v>4325</v>
      </c>
      <c r="C3101" s="3" t="s">
        <v>4324</v>
      </c>
      <c r="D3101" s="3" t="s">
        <v>8555</v>
      </c>
      <c r="E3101" s="3" t="s">
        <v>25</v>
      </c>
      <c r="F3101" s="3" t="s">
        <v>8576</v>
      </c>
      <c r="G3101" s="3" t="s">
        <v>35</v>
      </c>
      <c r="H3101" s="3"/>
      <c r="I3101" s="3"/>
      <c r="J3101" s="3"/>
    </row>
    <row r="3102" spans="1:10" ht="34">
      <c r="A3102" s="3" t="s">
        <v>3189</v>
      </c>
      <c r="B3102" s="3" t="s">
        <v>4325</v>
      </c>
      <c r="C3102" s="3" t="s">
        <v>4324</v>
      </c>
      <c r="D3102" s="3" t="s">
        <v>8555</v>
      </c>
      <c r="E3102" s="3" t="s">
        <v>573</v>
      </c>
      <c r="F3102" s="3" t="s">
        <v>8695</v>
      </c>
      <c r="G3102" s="3" t="s">
        <v>35</v>
      </c>
      <c r="H3102" s="3"/>
      <c r="I3102" s="3"/>
      <c r="J3102" s="3"/>
    </row>
    <row r="3103" spans="1:10" ht="34">
      <c r="A3103" s="3" t="s">
        <v>598</v>
      </c>
      <c r="B3103" s="3" t="s">
        <v>11</v>
      </c>
      <c r="C3103" s="3" t="s">
        <v>4337</v>
      </c>
      <c r="D3103" s="3" t="s">
        <v>8555</v>
      </c>
      <c r="E3103" s="3" t="s">
        <v>10</v>
      </c>
      <c r="F3103" s="3" t="s">
        <v>8572</v>
      </c>
      <c r="G3103" s="3" t="s">
        <v>35</v>
      </c>
      <c r="H3103" s="3"/>
      <c r="I3103" s="3"/>
      <c r="J3103" s="3"/>
    </row>
    <row r="3104" spans="1:10" ht="34">
      <c r="A3104" s="3" t="s">
        <v>1750</v>
      </c>
      <c r="B3104" s="3" t="s">
        <v>1251</v>
      </c>
      <c r="C3104" s="3" t="s">
        <v>4341</v>
      </c>
      <c r="D3104" s="3" t="s">
        <v>8555</v>
      </c>
      <c r="E3104" s="3" t="s">
        <v>50</v>
      </c>
      <c r="F3104" s="3" t="s">
        <v>8582</v>
      </c>
      <c r="G3104" s="3" t="s">
        <v>35</v>
      </c>
      <c r="H3104" s="3"/>
      <c r="I3104" s="3"/>
      <c r="J3104" s="3"/>
    </row>
    <row r="3105" spans="1:10" ht="34">
      <c r="A3105" s="3" t="s">
        <v>4352</v>
      </c>
      <c r="B3105" s="3" t="s">
        <v>576</v>
      </c>
      <c r="C3105" s="3" t="s">
        <v>4353</v>
      </c>
      <c r="D3105" s="3" t="s">
        <v>8555</v>
      </c>
      <c r="E3105" s="3" t="s">
        <v>573</v>
      </c>
      <c r="F3105" s="3" t="s">
        <v>8695</v>
      </c>
      <c r="G3105" s="3" t="s">
        <v>35</v>
      </c>
      <c r="H3105" s="3"/>
      <c r="I3105" s="3"/>
      <c r="J3105" s="3"/>
    </row>
    <row r="3106" spans="1:10" ht="17">
      <c r="A3106" s="3" t="s">
        <v>4375</v>
      </c>
      <c r="B3106" s="3" t="s">
        <v>51</v>
      </c>
      <c r="C3106" s="3" t="s">
        <v>4376</v>
      </c>
      <c r="D3106" s="3" t="s">
        <v>8555</v>
      </c>
      <c r="E3106" s="3" t="s">
        <v>50</v>
      </c>
      <c r="F3106" s="3" t="s">
        <v>8582</v>
      </c>
      <c r="G3106" s="3" t="s">
        <v>35</v>
      </c>
      <c r="H3106" s="3"/>
      <c r="I3106" s="3"/>
      <c r="J3106" s="3"/>
    </row>
    <row r="3107" spans="1:10" ht="34">
      <c r="A3107" s="3" t="s">
        <v>366</v>
      </c>
      <c r="B3107" s="3" t="s">
        <v>174</v>
      </c>
      <c r="C3107" s="3" t="s">
        <v>4378</v>
      </c>
      <c r="D3107" s="3" t="s">
        <v>8555</v>
      </c>
      <c r="E3107" s="3" t="s">
        <v>103</v>
      </c>
      <c r="F3107" s="3" t="s">
        <v>8595</v>
      </c>
      <c r="G3107" s="3" t="s">
        <v>35</v>
      </c>
      <c r="H3107" s="3"/>
      <c r="I3107" s="3"/>
      <c r="J3107" s="3"/>
    </row>
    <row r="3108" spans="1:10" ht="51">
      <c r="A3108" s="3" t="s">
        <v>3389</v>
      </c>
      <c r="B3108" s="3" t="s">
        <v>565</v>
      </c>
      <c r="C3108" s="3" t="s">
        <v>4389</v>
      </c>
      <c r="D3108" s="3" t="s">
        <v>8555</v>
      </c>
      <c r="E3108" s="3" t="s">
        <v>50</v>
      </c>
      <c r="F3108" s="3" t="s">
        <v>8582</v>
      </c>
      <c r="G3108" s="3" t="s">
        <v>35</v>
      </c>
      <c r="H3108" s="3"/>
      <c r="I3108" s="3"/>
      <c r="J3108" s="3"/>
    </row>
    <row r="3109" spans="1:10" ht="34">
      <c r="A3109" s="3" t="s">
        <v>857</v>
      </c>
      <c r="B3109" s="3" t="s">
        <v>4417</v>
      </c>
      <c r="C3109" s="3" t="s">
        <v>4415</v>
      </c>
      <c r="D3109" s="3" t="s">
        <v>8555</v>
      </c>
      <c r="E3109" s="3" t="s">
        <v>573</v>
      </c>
      <c r="F3109" s="3" t="s">
        <v>8695</v>
      </c>
      <c r="G3109" s="3" t="s">
        <v>35</v>
      </c>
      <c r="H3109" s="3"/>
      <c r="I3109" s="3"/>
      <c r="J3109" s="3"/>
    </row>
    <row r="3110" spans="1:10" ht="51">
      <c r="A3110" s="3" t="s">
        <v>346</v>
      </c>
      <c r="B3110" s="3" t="s">
        <v>4429</v>
      </c>
      <c r="C3110" s="3" t="s">
        <v>4427</v>
      </c>
      <c r="D3110" s="3" t="s">
        <v>8555</v>
      </c>
      <c r="E3110" s="3" t="s">
        <v>25</v>
      </c>
      <c r="F3110" s="3" t="s">
        <v>8576</v>
      </c>
      <c r="G3110" s="3" t="s">
        <v>35</v>
      </c>
      <c r="H3110" s="3"/>
      <c r="I3110" s="3"/>
      <c r="J3110" s="3"/>
    </row>
    <row r="3111" spans="1:10" ht="51">
      <c r="A3111" s="3" t="s">
        <v>105</v>
      </c>
      <c r="B3111" s="3" t="s">
        <v>406</v>
      </c>
      <c r="C3111" s="3" t="s">
        <v>4439</v>
      </c>
      <c r="D3111" s="3" t="s">
        <v>8555</v>
      </c>
      <c r="E3111" s="3" t="s">
        <v>4440</v>
      </c>
      <c r="F3111" s="3" t="s">
        <v>8598</v>
      </c>
      <c r="G3111" s="3" t="s">
        <v>35</v>
      </c>
      <c r="H3111" s="3"/>
      <c r="I3111" s="3"/>
      <c r="J3111" s="3"/>
    </row>
    <row r="3112" spans="1:10" ht="34">
      <c r="A3112" s="3" t="s">
        <v>2121</v>
      </c>
      <c r="B3112" s="3" t="s">
        <v>4442</v>
      </c>
      <c r="C3112" s="3" t="s">
        <v>4441</v>
      </c>
      <c r="D3112" s="3" t="s">
        <v>8555</v>
      </c>
      <c r="E3112" s="3" t="s">
        <v>25</v>
      </c>
      <c r="F3112" s="3" t="s">
        <v>8576</v>
      </c>
      <c r="G3112" s="3" t="s">
        <v>35</v>
      </c>
      <c r="H3112" s="3"/>
      <c r="I3112" s="3"/>
      <c r="J3112" s="3"/>
    </row>
    <row r="3113" spans="1:10" ht="34">
      <c r="A3113" s="3" t="s">
        <v>1700</v>
      </c>
      <c r="B3113" s="3" t="s">
        <v>4451</v>
      </c>
      <c r="C3113" s="3" t="s">
        <v>4449</v>
      </c>
      <c r="D3113" s="3" t="s">
        <v>8555</v>
      </c>
      <c r="E3113" s="3" t="s">
        <v>50</v>
      </c>
      <c r="F3113" s="3" t="s">
        <v>8582</v>
      </c>
      <c r="G3113" s="3" t="s">
        <v>35</v>
      </c>
      <c r="H3113" s="3"/>
      <c r="I3113" s="3"/>
      <c r="J3113" s="3"/>
    </row>
    <row r="3114" spans="1:10" ht="34">
      <c r="A3114" s="3" t="s">
        <v>2558</v>
      </c>
      <c r="B3114" s="3" t="s">
        <v>51</v>
      </c>
      <c r="C3114" s="3" t="s">
        <v>4455</v>
      </c>
      <c r="D3114" s="3" t="s">
        <v>8555</v>
      </c>
      <c r="E3114" s="3" t="s">
        <v>50</v>
      </c>
      <c r="F3114" s="3" t="s">
        <v>8582</v>
      </c>
      <c r="G3114" s="3" t="s">
        <v>35</v>
      </c>
      <c r="H3114" s="3"/>
      <c r="I3114" s="3"/>
      <c r="J3114" s="3"/>
    </row>
    <row r="3115" spans="1:10" ht="34">
      <c r="A3115" s="3" t="s">
        <v>437</v>
      </c>
      <c r="B3115" s="3" t="s">
        <v>1832</v>
      </c>
      <c r="C3115" s="3" t="s">
        <v>4457</v>
      </c>
      <c r="D3115" s="3" t="s">
        <v>8555</v>
      </c>
      <c r="E3115" s="3" t="s">
        <v>110</v>
      </c>
      <c r="F3115" s="3" t="s">
        <v>8598</v>
      </c>
      <c r="G3115" s="3" t="s">
        <v>35</v>
      </c>
      <c r="H3115" s="3"/>
      <c r="I3115" s="3"/>
      <c r="J3115" s="3"/>
    </row>
    <row r="3116" spans="1:10" ht="34">
      <c r="A3116" s="3" t="s">
        <v>437</v>
      </c>
      <c r="B3116" s="3" t="s">
        <v>1832</v>
      </c>
      <c r="C3116" s="3" t="s">
        <v>4457</v>
      </c>
      <c r="D3116" s="3" t="s">
        <v>8555</v>
      </c>
      <c r="E3116" s="3" t="s">
        <v>110</v>
      </c>
      <c r="F3116" s="3" t="s">
        <v>8598</v>
      </c>
      <c r="G3116" s="3" t="s">
        <v>35</v>
      </c>
      <c r="H3116" s="3"/>
      <c r="I3116" s="3"/>
      <c r="J3116" s="3"/>
    </row>
    <row r="3117" spans="1:10" ht="17">
      <c r="A3117" s="3" t="s">
        <v>763</v>
      </c>
      <c r="B3117" s="3" t="s">
        <v>51</v>
      </c>
      <c r="C3117" s="3" t="s">
        <v>4465</v>
      </c>
      <c r="D3117" s="3" t="s">
        <v>8555</v>
      </c>
      <c r="E3117" s="3" t="s">
        <v>50</v>
      </c>
      <c r="F3117" s="3" t="s">
        <v>8582</v>
      </c>
      <c r="G3117" s="3" t="s">
        <v>35</v>
      </c>
      <c r="H3117" s="3"/>
      <c r="I3117" s="3"/>
      <c r="J3117" s="3"/>
    </row>
    <row r="3118" spans="1:10" ht="34">
      <c r="A3118" s="3" t="s">
        <v>1389</v>
      </c>
      <c r="B3118" s="3" t="s">
        <v>4471</v>
      </c>
      <c r="C3118" s="3" t="s">
        <v>4469</v>
      </c>
      <c r="D3118" s="3" t="s">
        <v>8555</v>
      </c>
      <c r="E3118" s="3" t="s">
        <v>810</v>
      </c>
      <c r="F3118" s="3" t="s">
        <v>8734</v>
      </c>
      <c r="G3118" s="3" t="s">
        <v>35</v>
      </c>
      <c r="H3118" s="3"/>
      <c r="I3118" s="3"/>
      <c r="J3118" s="3"/>
    </row>
    <row r="3119" spans="1:10" ht="34">
      <c r="A3119" s="3" t="s">
        <v>153</v>
      </c>
      <c r="B3119" s="3" t="s">
        <v>4477</v>
      </c>
      <c r="C3119" s="3" t="s">
        <v>4475</v>
      </c>
      <c r="D3119" s="3" t="s">
        <v>8555</v>
      </c>
      <c r="E3119" s="3" t="s">
        <v>50</v>
      </c>
      <c r="F3119" s="3" t="s">
        <v>8582</v>
      </c>
      <c r="G3119" s="3" t="s">
        <v>35</v>
      </c>
      <c r="H3119" s="3"/>
      <c r="I3119" s="3"/>
      <c r="J3119" s="3"/>
    </row>
    <row r="3120" spans="1:10" ht="34">
      <c r="A3120" s="3" t="s">
        <v>1721</v>
      </c>
      <c r="B3120" s="3" t="s">
        <v>3715</v>
      </c>
      <c r="C3120" s="3" t="s">
        <v>4478</v>
      </c>
      <c r="D3120" s="3" t="s">
        <v>8555</v>
      </c>
      <c r="E3120" s="3" t="s">
        <v>110</v>
      </c>
      <c r="F3120" s="3" t="s">
        <v>8598</v>
      </c>
      <c r="G3120" s="3" t="s">
        <v>35</v>
      </c>
      <c r="H3120" s="3"/>
      <c r="I3120" s="3"/>
      <c r="J3120" s="3"/>
    </row>
    <row r="3121" spans="1:10" ht="34">
      <c r="A3121" s="3" t="s">
        <v>1721</v>
      </c>
      <c r="B3121" s="3" t="s">
        <v>3715</v>
      </c>
      <c r="C3121" s="3" t="s">
        <v>11818</v>
      </c>
      <c r="D3121" s="3" t="s">
        <v>8555</v>
      </c>
      <c r="E3121" s="3" t="s">
        <v>25</v>
      </c>
      <c r="F3121" s="3" t="s">
        <v>8576</v>
      </c>
      <c r="G3121" s="3" t="s">
        <v>1642</v>
      </c>
      <c r="H3121" s="3"/>
      <c r="I3121" s="3"/>
      <c r="J3121" s="3"/>
    </row>
    <row r="3122" spans="1:10" ht="34">
      <c r="A3122" s="3" t="s">
        <v>274</v>
      </c>
      <c r="B3122" s="3" t="s">
        <v>4492</v>
      </c>
      <c r="C3122" s="3" t="s">
        <v>4491</v>
      </c>
      <c r="D3122" s="3" t="s">
        <v>8555</v>
      </c>
      <c r="E3122" s="3" t="s">
        <v>77</v>
      </c>
      <c r="F3122" s="3" t="s">
        <v>8588</v>
      </c>
      <c r="G3122" s="3" t="s">
        <v>35</v>
      </c>
      <c r="H3122" s="3"/>
      <c r="I3122" s="3"/>
      <c r="J3122" s="3"/>
    </row>
    <row r="3123" spans="1:10" ht="17">
      <c r="A3123" s="3" t="s">
        <v>2509</v>
      </c>
      <c r="B3123" s="3" t="s">
        <v>1669</v>
      </c>
      <c r="C3123" s="3" t="s">
        <v>4495</v>
      </c>
      <c r="D3123" s="3" t="s">
        <v>8555</v>
      </c>
      <c r="E3123" s="3" t="s">
        <v>4497</v>
      </c>
      <c r="F3123" s="3" t="s">
        <v>8598</v>
      </c>
      <c r="G3123" s="3" t="s">
        <v>35</v>
      </c>
      <c r="H3123" s="3"/>
      <c r="I3123" s="3"/>
      <c r="J3123" s="3"/>
    </row>
    <row r="3124" spans="1:10" ht="34">
      <c r="A3124" s="3" t="s">
        <v>4498</v>
      </c>
      <c r="B3124" s="3" t="s">
        <v>4500</v>
      </c>
      <c r="C3124" s="3" t="s">
        <v>4499</v>
      </c>
      <c r="D3124" s="3" t="s">
        <v>8555</v>
      </c>
      <c r="E3124" s="3" t="s">
        <v>25</v>
      </c>
      <c r="F3124" s="3" t="s">
        <v>8783</v>
      </c>
      <c r="G3124" s="3" t="s">
        <v>35</v>
      </c>
      <c r="H3124" s="3"/>
      <c r="I3124" s="3"/>
      <c r="J3124" s="3"/>
    </row>
    <row r="3125" spans="1:10" ht="34">
      <c r="A3125" s="3" t="s">
        <v>1265</v>
      </c>
      <c r="B3125" s="3" t="s">
        <v>229</v>
      </c>
      <c r="C3125" s="3" t="s">
        <v>4519</v>
      </c>
      <c r="D3125" s="3" t="s">
        <v>8555</v>
      </c>
      <c r="E3125" s="3" t="s">
        <v>50</v>
      </c>
      <c r="F3125" s="3" t="s">
        <v>8582</v>
      </c>
      <c r="G3125" s="3" t="s">
        <v>35</v>
      </c>
      <c r="H3125" s="3"/>
      <c r="I3125" s="3"/>
      <c r="J3125" s="3"/>
    </row>
    <row r="3126" spans="1:10" ht="34">
      <c r="A3126" s="3" t="s">
        <v>934</v>
      </c>
      <c r="B3126" s="3" t="s">
        <v>4533</v>
      </c>
      <c r="C3126" s="3" t="s">
        <v>4531</v>
      </c>
      <c r="D3126" s="3" t="s">
        <v>8555</v>
      </c>
      <c r="E3126" s="3" t="s">
        <v>50</v>
      </c>
      <c r="F3126" s="3" t="s">
        <v>8582</v>
      </c>
      <c r="G3126" s="3" t="s">
        <v>35</v>
      </c>
      <c r="H3126" s="3"/>
      <c r="I3126" s="3"/>
      <c r="J3126" s="3"/>
    </row>
    <row r="3127" spans="1:10" ht="34">
      <c r="A3127" s="3" t="s">
        <v>934</v>
      </c>
      <c r="B3127" s="3" t="s">
        <v>4533</v>
      </c>
      <c r="C3127" s="3" t="s">
        <v>4531</v>
      </c>
      <c r="D3127" s="3" t="s">
        <v>8555</v>
      </c>
      <c r="E3127" s="3" t="s">
        <v>50</v>
      </c>
      <c r="F3127" s="3" t="s">
        <v>8582</v>
      </c>
      <c r="G3127" s="3" t="s">
        <v>35</v>
      </c>
      <c r="H3127" s="3"/>
      <c r="I3127" s="3"/>
      <c r="J3127" s="3"/>
    </row>
    <row r="3128" spans="1:10" ht="51">
      <c r="A3128" s="3" t="s">
        <v>4558</v>
      </c>
      <c r="B3128" s="3" t="s">
        <v>174</v>
      </c>
      <c r="C3128" s="3" t="s">
        <v>4559</v>
      </c>
      <c r="D3128" s="3" t="s">
        <v>8555</v>
      </c>
      <c r="E3128" s="3" t="s">
        <v>103</v>
      </c>
      <c r="F3128" s="3" t="s">
        <v>8595</v>
      </c>
      <c r="G3128" s="3" t="s">
        <v>35</v>
      </c>
      <c r="H3128" s="3"/>
      <c r="I3128" s="3"/>
      <c r="J3128" s="3"/>
    </row>
    <row r="3129" spans="1:10" ht="34">
      <c r="A3129" s="3" t="s">
        <v>700</v>
      </c>
      <c r="B3129" s="3" t="s">
        <v>4582</v>
      </c>
      <c r="C3129" s="3" t="s">
        <v>4580</v>
      </c>
      <c r="D3129" s="3" t="s">
        <v>8555</v>
      </c>
      <c r="E3129" s="3" t="s">
        <v>573</v>
      </c>
      <c r="F3129" s="3" t="s">
        <v>8695</v>
      </c>
      <c r="G3129" s="3" t="s">
        <v>35</v>
      </c>
      <c r="H3129" s="3"/>
      <c r="I3129" s="3"/>
      <c r="J3129" s="3"/>
    </row>
    <row r="3130" spans="1:10" ht="34">
      <c r="A3130" s="3" t="s">
        <v>1716</v>
      </c>
      <c r="B3130" s="3" t="s">
        <v>51</v>
      </c>
      <c r="C3130" s="3" t="s">
        <v>4584</v>
      </c>
      <c r="D3130" s="3" t="s">
        <v>8555</v>
      </c>
      <c r="E3130" s="3" t="s">
        <v>50</v>
      </c>
      <c r="F3130" s="3" t="s">
        <v>8582</v>
      </c>
      <c r="G3130" s="3" t="s">
        <v>35</v>
      </c>
      <c r="H3130" s="3"/>
      <c r="I3130" s="3"/>
      <c r="J3130" s="3"/>
    </row>
    <row r="3131" spans="1:10" ht="34">
      <c r="A3131" s="3" t="s">
        <v>64</v>
      </c>
      <c r="B3131" s="3" t="s">
        <v>406</v>
      </c>
      <c r="C3131" s="3" t="s">
        <v>4585</v>
      </c>
      <c r="D3131" s="3" t="s">
        <v>8555</v>
      </c>
      <c r="E3131" s="3" t="s">
        <v>110</v>
      </c>
      <c r="F3131" s="3" t="s">
        <v>8598</v>
      </c>
      <c r="G3131" s="3" t="s">
        <v>35</v>
      </c>
      <c r="H3131" s="3"/>
      <c r="I3131" s="3"/>
      <c r="J3131" s="3"/>
    </row>
    <row r="3132" spans="1:10" ht="34">
      <c r="A3132" s="3" t="s">
        <v>906</v>
      </c>
      <c r="B3132" s="3" t="s">
        <v>565</v>
      </c>
      <c r="C3132" s="3" t="s">
        <v>4612</v>
      </c>
      <c r="D3132" s="3" t="s">
        <v>8555</v>
      </c>
      <c r="E3132" s="3" t="s">
        <v>50</v>
      </c>
      <c r="F3132" s="3" t="s">
        <v>8582</v>
      </c>
      <c r="G3132" s="3" t="s">
        <v>35</v>
      </c>
      <c r="H3132" s="3"/>
      <c r="I3132" s="3"/>
      <c r="J3132" s="3"/>
    </row>
    <row r="3133" spans="1:10" ht="34">
      <c r="A3133" s="3" t="s">
        <v>1018</v>
      </c>
      <c r="B3133" s="3" t="s">
        <v>4616</v>
      </c>
      <c r="C3133" s="3" t="s">
        <v>4614</v>
      </c>
      <c r="D3133" s="3" t="s">
        <v>8555</v>
      </c>
      <c r="E3133" s="3" t="s">
        <v>25</v>
      </c>
      <c r="F3133" s="3" t="s">
        <v>8576</v>
      </c>
      <c r="G3133" s="3" t="s">
        <v>35</v>
      </c>
      <c r="H3133" s="3"/>
      <c r="I3133" s="3"/>
      <c r="J3133" s="3"/>
    </row>
    <row r="3134" spans="1:10" ht="34">
      <c r="A3134" s="3" t="s">
        <v>1750</v>
      </c>
      <c r="B3134" s="3" t="s">
        <v>4621</v>
      </c>
      <c r="C3134" s="3" t="s">
        <v>4619</v>
      </c>
      <c r="D3134" s="3" t="s">
        <v>8555</v>
      </c>
      <c r="E3134" s="3" t="s">
        <v>50</v>
      </c>
      <c r="F3134" s="3" t="s">
        <v>8582</v>
      </c>
      <c r="G3134" s="3" t="s">
        <v>35</v>
      </c>
      <c r="H3134" s="3"/>
      <c r="I3134" s="3"/>
      <c r="J3134" s="3"/>
    </row>
    <row r="3135" spans="1:10" ht="68">
      <c r="A3135" s="3" t="s">
        <v>4648</v>
      </c>
      <c r="B3135" s="3" t="s">
        <v>4651</v>
      </c>
      <c r="C3135" s="3" t="s">
        <v>4649</v>
      </c>
      <c r="D3135" s="3" t="s">
        <v>8555</v>
      </c>
      <c r="E3135" s="3" t="s">
        <v>110</v>
      </c>
      <c r="F3135" s="3" t="s">
        <v>8598</v>
      </c>
      <c r="G3135" s="3" t="s">
        <v>35</v>
      </c>
      <c r="H3135" s="3"/>
      <c r="I3135" s="3"/>
      <c r="J3135" s="3"/>
    </row>
    <row r="3136" spans="1:10" ht="85">
      <c r="A3136" s="3" t="s">
        <v>857</v>
      </c>
      <c r="B3136" s="3" t="s">
        <v>4658</v>
      </c>
      <c r="C3136" s="3" t="s">
        <v>4657</v>
      </c>
      <c r="D3136" s="3" t="s">
        <v>8555</v>
      </c>
      <c r="E3136" s="3" t="s">
        <v>573</v>
      </c>
      <c r="F3136" s="3" t="s">
        <v>8695</v>
      </c>
      <c r="G3136" s="3" t="s">
        <v>35</v>
      </c>
      <c r="H3136" s="3"/>
      <c r="I3136" s="3"/>
      <c r="J3136" s="3"/>
    </row>
    <row r="3137" spans="1:10" ht="17">
      <c r="A3137" s="3" t="s">
        <v>4313</v>
      </c>
      <c r="B3137" s="3" t="s">
        <v>4661</v>
      </c>
      <c r="C3137" s="3" t="s">
        <v>4660</v>
      </c>
      <c r="D3137" s="3" t="s">
        <v>8555</v>
      </c>
      <c r="E3137" s="3" t="s">
        <v>25</v>
      </c>
      <c r="F3137" s="3" t="s">
        <v>8576</v>
      </c>
      <c r="G3137" s="3" t="s">
        <v>35</v>
      </c>
      <c r="H3137" s="3"/>
      <c r="I3137" s="3"/>
      <c r="J3137" s="3"/>
    </row>
    <row r="3138" spans="1:10" ht="34">
      <c r="A3138" s="3" t="s">
        <v>1612</v>
      </c>
      <c r="B3138" s="3" t="s">
        <v>565</v>
      </c>
      <c r="C3138" s="3" t="s">
        <v>4686</v>
      </c>
      <c r="D3138" s="3" t="s">
        <v>8555</v>
      </c>
      <c r="E3138" s="3" t="s">
        <v>50</v>
      </c>
      <c r="F3138" s="3" t="s">
        <v>8582</v>
      </c>
      <c r="G3138" s="3" t="s">
        <v>35</v>
      </c>
      <c r="H3138" s="3"/>
      <c r="I3138" s="3"/>
      <c r="J3138" s="3"/>
    </row>
    <row r="3139" spans="1:10" ht="34">
      <c r="A3139" s="3" t="s">
        <v>688</v>
      </c>
      <c r="B3139" s="3" t="s">
        <v>541</v>
      </c>
      <c r="C3139" s="3" t="s">
        <v>4698</v>
      </c>
      <c r="D3139" s="3" t="s">
        <v>8555</v>
      </c>
      <c r="E3139" s="3" t="s">
        <v>50</v>
      </c>
      <c r="F3139" s="3" t="s">
        <v>8582</v>
      </c>
      <c r="G3139" s="3" t="s">
        <v>35</v>
      </c>
      <c r="H3139" s="3"/>
      <c r="I3139" s="3"/>
      <c r="J3139" s="3"/>
    </row>
    <row r="3140" spans="1:10" ht="34">
      <c r="A3140" s="3" t="s">
        <v>255</v>
      </c>
      <c r="B3140" s="3" t="s">
        <v>51</v>
      </c>
      <c r="C3140" s="3" t="s">
        <v>4708</v>
      </c>
      <c r="D3140" s="3" t="s">
        <v>8555</v>
      </c>
      <c r="E3140" s="3" t="s">
        <v>50</v>
      </c>
      <c r="F3140" s="3" t="s">
        <v>8582</v>
      </c>
      <c r="G3140" s="3" t="s">
        <v>35</v>
      </c>
      <c r="H3140" s="3"/>
      <c r="I3140" s="3"/>
      <c r="J3140" s="3"/>
    </row>
    <row r="3141" spans="1:10" ht="51">
      <c r="A3141" s="3" t="s">
        <v>1641</v>
      </c>
      <c r="B3141" s="3" t="s">
        <v>51</v>
      </c>
      <c r="C3141" s="3" t="s">
        <v>4709</v>
      </c>
      <c r="D3141" s="3" t="s">
        <v>8555</v>
      </c>
      <c r="E3141" s="3" t="s">
        <v>50</v>
      </c>
      <c r="F3141" s="3" t="s">
        <v>8582</v>
      </c>
      <c r="G3141" s="3" t="s">
        <v>35</v>
      </c>
      <c r="H3141" s="3"/>
      <c r="I3141" s="3"/>
      <c r="J3141" s="3"/>
    </row>
    <row r="3142" spans="1:10" ht="34">
      <c r="A3142" s="3" t="s">
        <v>450</v>
      </c>
      <c r="B3142" s="3" t="s">
        <v>51</v>
      </c>
      <c r="C3142" s="3" t="s">
        <v>4710</v>
      </c>
      <c r="D3142" s="3" t="s">
        <v>8555</v>
      </c>
      <c r="E3142" s="3" t="s">
        <v>50</v>
      </c>
      <c r="F3142" s="3" t="s">
        <v>8582</v>
      </c>
      <c r="G3142" s="3" t="s">
        <v>35</v>
      </c>
      <c r="H3142" s="3"/>
      <c r="I3142" s="3"/>
      <c r="J3142" s="3"/>
    </row>
    <row r="3143" spans="1:10" ht="34">
      <c r="A3143" s="3" t="s">
        <v>516</v>
      </c>
      <c r="B3143" s="3" t="s">
        <v>576</v>
      </c>
      <c r="C3143" s="3" t="s">
        <v>4712</v>
      </c>
      <c r="D3143" s="3" t="s">
        <v>8555</v>
      </c>
      <c r="E3143" s="3" t="s">
        <v>573</v>
      </c>
      <c r="F3143" s="3" t="s">
        <v>8695</v>
      </c>
      <c r="G3143" s="3" t="s">
        <v>35</v>
      </c>
      <c r="H3143" s="3"/>
      <c r="I3143" s="3"/>
      <c r="J3143" s="3"/>
    </row>
    <row r="3144" spans="1:10" ht="34">
      <c r="A3144" s="3" t="s">
        <v>3536</v>
      </c>
      <c r="B3144" s="3" t="s">
        <v>56</v>
      </c>
      <c r="C3144" s="3" t="s">
        <v>4719</v>
      </c>
      <c r="D3144" s="3" t="s">
        <v>8555</v>
      </c>
      <c r="E3144" s="3" t="s">
        <v>25</v>
      </c>
      <c r="F3144" s="3" t="s">
        <v>8576</v>
      </c>
      <c r="G3144" s="3" t="s">
        <v>35</v>
      </c>
      <c r="H3144" s="3"/>
      <c r="I3144" s="3"/>
      <c r="J3144" s="3"/>
    </row>
    <row r="3145" spans="1:10" ht="34">
      <c r="A3145" s="3" t="s">
        <v>3536</v>
      </c>
      <c r="B3145" s="3" t="s">
        <v>56</v>
      </c>
      <c r="C3145" s="3" t="s">
        <v>4721</v>
      </c>
      <c r="D3145" s="3" t="s">
        <v>8555</v>
      </c>
      <c r="E3145" s="3" t="s">
        <v>25</v>
      </c>
      <c r="F3145" s="3" t="s">
        <v>8576</v>
      </c>
      <c r="G3145" s="3" t="s">
        <v>35</v>
      </c>
      <c r="H3145" s="3"/>
      <c r="I3145" s="3"/>
      <c r="J3145" s="3"/>
    </row>
    <row r="3146" spans="1:10" ht="34">
      <c r="A3146" s="3" t="s">
        <v>186</v>
      </c>
      <c r="B3146" s="3" t="s">
        <v>51</v>
      </c>
      <c r="C3146" s="3" t="s">
        <v>4723</v>
      </c>
      <c r="D3146" s="3" t="s">
        <v>8555</v>
      </c>
      <c r="E3146" s="3" t="s">
        <v>50</v>
      </c>
      <c r="F3146" s="3" t="s">
        <v>8582</v>
      </c>
      <c r="G3146" s="3" t="s">
        <v>35</v>
      </c>
      <c r="H3146" s="3"/>
      <c r="I3146" s="3"/>
      <c r="J3146" s="3"/>
    </row>
    <row r="3147" spans="1:10" ht="34">
      <c r="A3147" s="3" t="s">
        <v>13</v>
      </c>
      <c r="B3147" s="3" t="s">
        <v>4727</v>
      </c>
      <c r="C3147" s="3" t="s">
        <v>4726</v>
      </c>
      <c r="D3147" s="3" t="s">
        <v>8555</v>
      </c>
      <c r="E3147" s="3" t="s">
        <v>50</v>
      </c>
      <c r="F3147" s="3" t="s">
        <v>8582</v>
      </c>
      <c r="G3147" s="3" t="s">
        <v>35</v>
      </c>
      <c r="H3147" s="3"/>
      <c r="I3147" s="3"/>
      <c r="J3147" s="3"/>
    </row>
    <row r="3148" spans="1:10" ht="34">
      <c r="A3148" s="3" t="s">
        <v>172</v>
      </c>
      <c r="B3148" s="3" t="s">
        <v>4734</v>
      </c>
      <c r="C3148" s="3" t="s">
        <v>4732</v>
      </c>
      <c r="D3148" s="3" t="s">
        <v>8555</v>
      </c>
      <c r="E3148" s="3" t="s">
        <v>103</v>
      </c>
      <c r="F3148" s="3" t="s">
        <v>8595</v>
      </c>
      <c r="G3148" s="3" t="s">
        <v>35</v>
      </c>
      <c r="H3148" s="3"/>
      <c r="I3148" s="3"/>
      <c r="J3148" s="3"/>
    </row>
    <row r="3149" spans="1:10" ht="34">
      <c r="A3149" s="3" t="s">
        <v>1450</v>
      </c>
      <c r="B3149" s="3" t="s">
        <v>4738</v>
      </c>
      <c r="C3149" s="3" t="s">
        <v>4736</v>
      </c>
      <c r="D3149" s="3" t="s">
        <v>8555</v>
      </c>
      <c r="E3149" s="3" t="s">
        <v>50</v>
      </c>
      <c r="F3149" s="3" t="s">
        <v>8582</v>
      </c>
      <c r="G3149" s="3" t="s">
        <v>35</v>
      </c>
      <c r="H3149" s="3"/>
      <c r="I3149" s="3"/>
      <c r="J3149" s="3"/>
    </row>
    <row r="3150" spans="1:10" ht="34">
      <c r="A3150" s="3" t="s">
        <v>4741</v>
      </c>
      <c r="B3150" s="3" t="s">
        <v>51</v>
      </c>
      <c r="C3150" s="3" t="s">
        <v>4742</v>
      </c>
      <c r="D3150" s="3" t="s">
        <v>8555</v>
      </c>
      <c r="E3150" s="3" t="s">
        <v>4743</v>
      </c>
      <c r="F3150" s="3" t="s">
        <v>8582</v>
      </c>
      <c r="G3150" s="3" t="s">
        <v>393</v>
      </c>
      <c r="H3150" s="3"/>
      <c r="I3150" s="3"/>
      <c r="J3150" s="3"/>
    </row>
    <row r="3151" spans="1:10" ht="68">
      <c r="A3151" s="3" t="s">
        <v>446</v>
      </c>
      <c r="B3151" s="3" t="s">
        <v>1832</v>
      </c>
      <c r="C3151" s="3" t="s">
        <v>4744</v>
      </c>
      <c r="D3151" s="3" t="s">
        <v>8555</v>
      </c>
      <c r="E3151" s="3" t="s">
        <v>110</v>
      </c>
      <c r="F3151" s="3" t="s">
        <v>8598</v>
      </c>
      <c r="G3151" s="3" t="s">
        <v>35</v>
      </c>
      <c r="H3151" s="3"/>
      <c r="I3151" s="3"/>
      <c r="J3151" s="3"/>
    </row>
    <row r="3152" spans="1:10" ht="68">
      <c r="A3152" s="3" t="s">
        <v>446</v>
      </c>
      <c r="B3152" s="3" t="s">
        <v>1832</v>
      </c>
      <c r="C3152" s="3" t="s">
        <v>4744</v>
      </c>
      <c r="D3152" s="3" t="s">
        <v>8555</v>
      </c>
      <c r="E3152" s="3" t="s">
        <v>110</v>
      </c>
      <c r="F3152" s="3" t="s">
        <v>8598</v>
      </c>
      <c r="G3152" s="3" t="s">
        <v>35</v>
      </c>
      <c r="H3152" s="3"/>
      <c r="I3152" s="3"/>
      <c r="J3152" s="3"/>
    </row>
    <row r="3153" spans="1:10" ht="34">
      <c r="A3153" s="3" t="s">
        <v>4754</v>
      </c>
      <c r="B3153" s="3" t="s">
        <v>541</v>
      </c>
      <c r="C3153" s="3" t="s">
        <v>4755</v>
      </c>
      <c r="D3153" s="3" t="s">
        <v>8555</v>
      </c>
      <c r="E3153" s="3" t="s">
        <v>50</v>
      </c>
      <c r="F3153" s="3" t="s">
        <v>8582</v>
      </c>
      <c r="G3153" s="3" t="s">
        <v>35</v>
      </c>
      <c r="H3153" s="3"/>
      <c r="I3153" s="3"/>
      <c r="J3153" s="3"/>
    </row>
    <row r="3154" spans="1:10" ht="34">
      <c r="A3154" s="3" t="s">
        <v>4760</v>
      </c>
      <c r="B3154" s="3" t="s">
        <v>51</v>
      </c>
      <c r="C3154" s="3" t="s">
        <v>4761</v>
      </c>
      <c r="D3154" s="3" t="s">
        <v>8555</v>
      </c>
      <c r="E3154" s="3" t="s">
        <v>50</v>
      </c>
      <c r="F3154" s="3" t="s">
        <v>8582</v>
      </c>
      <c r="G3154" s="3" t="s">
        <v>35</v>
      </c>
      <c r="H3154" s="3"/>
      <c r="I3154" s="3"/>
      <c r="J3154" s="3"/>
    </row>
    <row r="3155" spans="1:10" ht="34">
      <c r="A3155" s="3" t="s">
        <v>135</v>
      </c>
      <c r="B3155" s="3" t="s">
        <v>78</v>
      </c>
      <c r="C3155" s="3" t="s">
        <v>4774</v>
      </c>
      <c r="D3155" s="3" t="s">
        <v>8555</v>
      </c>
      <c r="E3155" s="3" t="s">
        <v>77</v>
      </c>
      <c r="F3155" s="3" t="s">
        <v>8588</v>
      </c>
      <c r="G3155" s="3" t="s">
        <v>35</v>
      </c>
      <c r="H3155" s="3"/>
      <c r="I3155" s="3"/>
      <c r="J3155" s="3"/>
    </row>
    <row r="3156" spans="1:10" ht="34">
      <c r="A3156" s="3" t="s">
        <v>4782</v>
      </c>
      <c r="B3156" s="3" t="s">
        <v>51</v>
      </c>
      <c r="C3156" s="3" t="s">
        <v>4783</v>
      </c>
      <c r="D3156" s="3" t="s">
        <v>8555</v>
      </c>
      <c r="E3156" s="3" t="s">
        <v>50</v>
      </c>
      <c r="F3156" s="3" t="s">
        <v>8582</v>
      </c>
      <c r="G3156" s="3" t="s">
        <v>35</v>
      </c>
      <c r="H3156" s="3"/>
      <c r="I3156" s="3"/>
      <c r="J3156" s="3"/>
    </row>
    <row r="3157" spans="1:10" ht="51">
      <c r="A3157" s="3" t="s">
        <v>1119</v>
      </c>
      <c r="B3157" s="3" t="s">
        <v>4786</v>
      </c>
      <c r="C3157" s="3" t="s">
        <v>4785</v>
      </c>
      <c r="D3157" s="3" t="s">
        <v>8555</v>
      </c>
      <c r="E3157" s="3" t="s">
        <v>77</v>
      </c>
      <c r="F3157" s="3" t="s">
        <v>8588</v>
      </c>
      <c r="G3157" s="3" t="s">
        <v>35</v>
      </c>
      <c r="H3157" s="3"/>
      <c r="I3157" s="3"/>
      <c r="J3157" s="3"/>
    </row>
    <row r="3158" spans="1:10" ht="51">
      <c r="A3158" s="3" t="s">
        <v>857</v>
      </c>
      <c r="B3158" s="3" t="s">
        <v>328</v>
      </c>
      <c r="C3158" s="3" t="s">
        <v>4795</v>
      </c>
      <c r="D3158" s="3" t="s">
        <v>8555</v>
      </c>
      <c r="E3158" s="3" t="s">
        <v>327</v>
      </c>
      <c r="F3158" s="3" t="s">
        <v>8648</v>
      </c>
      <c r="G3158" s="3" t="s">
        <v>35</v>
      </c>
      <c r="H3158" s="3"/>
      <c r="I3158" s="3"/>
      <c r="J3158" s="3"/>
    </row>
    <row r="3159" spans="1:10" ht="34">
      <c r="A3159" s="3" t="s">
        <v>1113</v>
      </c>
      <c r="B3159" s="3" t="s">
        <v>56</v>
      </c>
      <c r="C3159" s="3" t="s">
        <v>4808</v>
      </c>
      <c r="D3159" s="3" t="s">
        <v>8555</v>
      </c>
      <c r="E3159" s="3" t="s">
        <v>25</v>
      </c>
      <c r="F3159" s="3" t="s">
        <v>8576</v>
      </c>
      <c r="G3159" s="3" t="s">
        <v>35</v>
      </c>
      <c r="H3159" s="3"/>
      <c r="I3159" s="3"/>
      <c r="J3159" s="3"/>
    </row>
    <row r="3160" spans="1:10" ht="51">
      <c r="A3160" s="3" t="s">
        <v>2842</v>
      </c>
      <c r="B3160" s="3" t="s">
        <v>4817</v>
      </c>
      <c r="C3160" s="3" t="s">
        <v>4815</v>
      </c>
      <c r="D3160" s="3" t="s">
        <v>8555</v>
      </c>
      <c r="E3160" s="3" t="s">
        <v>50</v>
      </c>
      <c r="F3160" s="3" t="s">
        <v>8582</v>
      </c>
      <c r="G3160" s="3" t="s">
        <v>35</v>
      </c>
      <c r="H3160" s="3"/>
      <c r="I3160" s="3"/>
      <c r="J3160" s="3"/>
    </row>
    <row r="3161" spans="1:10" ht="51">
      <c r="A3161" s="3" t="s">
        <v>2842</v>
      </c>
      <c r="B3161" s="3" t="s">
        <v>4817</v>
      </c>
      <c r="C3161" s="3" t="s">
        <v>4815</v>
      </c>
      <c r="D3161" s="3" t="s">
        <v>8555</v>
      </c>
      <c r="E3161" s="3" t="s">
        <v>77</v>
      </c>
      <c r="F3161" s="3" t="s">
        <v>8588</v>
      </c>
      <c r="G3161" s="3" t="s">
        <v>35</v>
      </c>
      <c r="H3161" s="3"/>
      <c r="I3161" s="3"/>
      <c r="J3161" s="3"/>
    </row>
    <row r="3162" spans="1:10" ht="34">
      <c r="A3162" s="3" t="s">
        <v>3336</v>
      </c>
      <c r="B3162" s="3" t="s">
        <v>4043</v>
      </c>
      <c r="C3162" s="3" t="s">
        <v>4819</v>
      </c>
      <c r="D3162" s="3" t="s">
        <v>8555</v>
      </c>
      <c r="E3162" s="3" t="s">
        <v>50</v>
      </c>
      <c r="F3162" s="3" t="s">
        <v>8582</v>
      </c>
      <c r="G3162" s="3" t="s">
        <v>35</v>
      </c>
      <c r="H3162" s="3"/>
      <c r="I3162" s="3"/>
      <c r="J3162" s="3"/>
    </row>
    <row r="3163" spans="1:10" ht="34">
      <c r="A3163" s="3" t="s">
        <v>2824</v>
      </c>
      <c r="B3163" s="3" t="s">
        <v>56</v>
      </c>
      <c r="C3163" s="3" t="s">
        <v>4832</v>
      </c>
      <c r="D3163" s="3" t="s">
        <v>8555</v>
      </c>
      <c r="E3163" s="3" t="s">
        <v>25</v>
      </c>
      <c r="F3163" s="3" t="s">
        <v>8576</v>
      </c>
      <c r="G3163" s="3" t="s">
        <v>35</v>
      </c>
      <c r="H3163" s="3"/>
      <c r="I3163" s="3"/>
      <c r="J3163" s="3"/>
    </row>
    <row r="3164" spans="1:10" ht="17">
      <c r="A3164" s="3" t="s">
        <v>478</v>
      </c>
      <c r="B3164" s="3" t="s">
        <v>406</v>
      </c>
      <c r="C3164" s="3" t="s">
        <v>4839</v>
      </c>
      <c r="D3164" s="3" t="s">
        <v>8555</v>
      </c>
      <c r="E3164" s="3" t="s">
        <v>110</v>
      </c>
      <c r="F3164" s="3" t="s">
        <v>8598</v>
      </c>
      <c r="G3164" s="3" t="s">
        <v>35</v>
      </c>
      <c r="H3164" s="3"/>
      <c r="I3164" s="3"/>
      <c r="J3164" s="3"/>
    </row>
    <row r="3165" spans="1:10" ht="34">
      <c r="A3165" s="3" t="s">
        <v>4523</v>
      </c>
      <c r="B3165" s="3" t="s">
        <v>51</v>
      </c>
      <c r="C3165" s="3" t="s">
        <v>4840</v>
      </c>
      <c r="D3165" s="3" t="s">
        <v>8555</v>
      </c>
      <c r="E3165" s="3" t="s">
        <v>50</v>
      </c>
      <c r="F3165" s="3" t="s">
        <v>8582</v>
      </c>
      <c r="G3165" s="3" t="s">
        <v>35</v>
      </c>
      <c r="H3165" s="3"/>
      <c r="I3165" s="3"/>
      <c r="J3165" s="3"/>
    </row>
    <row r="3166" spans="1:10" ht="34">
      <c r="A3166" s="3" t="s">
        <v>4846</v>
      </c>
      <c r="B3166" s="3" t="s">
        <v>51</v>
      </c>
      <c r="C3166" s="3" t="s">
        <v>4847</v>
      </c>
      <c r="D3166" s="3" t="s">
        <v>8555</v>
      </c>
      <c r="E3166" s="3" t="s">
        <v>50</v>
      </c>
      <c r="F3166" s="3" t="s">
        <v>8582</v>
      </c>
      <c r="G3166" s="3" t="s">
        <v>35</v>
      </c>
      <c r="H3166" s="3"/>
      <c r="I3166" s="3"/>
      <c r="J3166" s="3"/>
    </row>
    <row r="3167" spans="1:10" ht="51">
      <c r="A3167" s="3" t="s">
        <v>4855</v>
      </c>
      <c r="B3167" s="3" t="s">
        <v>4858</v>
      </c>
      <c r="C3167" s="3" t="s">
        <v>4856</v>
      </c>
      <c r="D3167" s="3" t="s">
        <v>8555</v>
      </c>
      <c r="E3167" s="3" t="s">
        <v>50</v>
      </c>
      <c r="F3167" s="3" t="s">
        <v>8582</v>
      </c>
      <c r="G3167" s="3" t="s">
        <v>35</v>
      </c>
      <c r="H3167" s="3"/>
      <c r="I3167" s="3"/>
      <c r="J3167" s="3"/>
    </row>
    <row r="3168" spans="1:10" ht="34">
      <c r="A3168" s="3" t="s">
        <v>953</v>
      </c>
      <c r="B3168" s="3" t="s">
        <v>406</v>
      </c>
      <c r="C3168" s="3" t="s">
        <v>4860</v>
      </c>
      <c r="D3168" s="3" t="s">
        <v>8555</v>
      </c>
      <c r="E3168" s="3" t="s">
        <v>110</v>
      </c>
      <c r="F3168" s="3" t="s">
        <v>8598</v>
      </c>
      <c r="G3168" s="3" t="s">
        <v>35</v>
      </c>
      <c r="H3168" s="3"/>
      <c r="I3168" s="3"/>
      <c r="J3168" s="3"/>
    </row>
    <row r="3169" spans="1:10" ht="17">
      <c r="A3169" s="3" t="s">
        <v>1075</v>
      </c>
      <c r="B3169" s="3" t="s">
        <v>56</v>
      </c>
      <c r="C3169" s="3" t="s">
        <v>4864</v>
      </c>
      <c r="D3169" s="3" t="s">
        <v>8555</v>
      </c>
      <c r="E3169" s="3" t="s">
        <v>25</v>
      </c>
      <c r="F3169" s="3" t="s">
        <v>8576</v>
      </c>
      <c r="G3169" s="3" t="s">
        <v>35</v>
      </c>
      <c r="H3169" s="3"/>
      <c r="I3169" s="3"/>
      <c r="J3169" s="3"/>
    </row>
    <row r="3170" spans="1:10" ht="51">
      <c r="A3170" s="3" t="s">
        <v>407</v>
      </c>
      <c r="B3170" s="3" t="s">
        <v>4879</v>
      </c>
      <c r="C3170" s="3" t="s">
        <v>11875</v>
      </c>
      <c r="D3170" s="3" t="s">
        <v>8555</v>
      </c>
      <c r="E3170" s="3" t="s">
        <v>25</v>
      </c>
      <c r="F3170" s="3" t="s">
        <v>8576</v>
      </c>
      <c r="G3170" s="3" t="s">
        <v>1642</v>
      </c>
      <c r="H3170" s="3"/>
      <c r="I3170" s="3"/>
      <c r="J3170" s="3"/>
    </row>
    <row r="3171" spans="1:10" ht="85">
      <c r="A3171" s="3" t="s">
        <v>2329</v>
      </c>
      <c r="B3171" s="3" t="s">
        <v>2810</v>
      </c>
      <c r="C3171" s="3" t="s">
        <v>11876</v>
      </c>
      <c r="D3171" s="3" t="s">
        <v>8555</v>
      </c>
      <c r="E3171" s="3" t="s">
        <v>4881</v>
      </c>
      <c r="F3171" s="3" t="s">
        <v>8901</v>
      </c>
      <c r="G3171" s="3" t="s">
        <v>420</v>
      </c>
      <c r="H3171" s="3"/>
      <c r="I3171" s="3"/>
      <c r="J3171" s="3"/>
    </row>
    <row r="3172" spans="1:10" ht="34">
      <c r="A3172" s="3" t="s">
        <v>1481</v>
      </c>
      <c r="B3172" s="3" t="s">
        <v>56</v>
      </c>
      <c r="C3172" s="3" t="s">
        <v>4886</v>
      </c>
      <c r="D3172" s="3" t="s">
        <v>8555</v>
      </c>
      <c r="E3172" s="3" t="s">
        <v>25</v>
      </c>
      <c r="F3172" s="3" t="s">
        <v>8576</v>
      </c>
      <c r="G3172" s="3" t="s">
        <v>35</v>
      </c>
      <c r="H3172" s="3"/>
      <c r="I3172" s="3"/>
      <c r="J3172" s="3"/>
    </row>
    <row r="3173" spans="1:10" ht="34">
      <c r="A3173" s="3" t="s">
        <v>3350</v>
      </c>
      <c r="B3173" s="3" t="s">
        <v>56</v>
      </c>
      <c r="C3173" s="3" t="s">
        <v>11879</v>
      </c>
      <c r="D3173" s="3" t="s">
        <v>8555</v>
      </c>
      <c r="E3173" s="3" t="s">
        <v>25</v>
      </c>
      <c r="F3173" s="3" t="s">
        <v>8576</v>
      </c>
      <c r="G3173" s="3" t="s">
        <v>1642</v>
      </c>
      <c r="H3173" s="3"/>
      <c r="I3173" s="3"/>
      <c r="J3173" s="3"/>
    </row>
    <row r="3174" spans="1:10" ht="51">
      <c r="A3174" s="3" t="s">
        <v>2070</v>
      </c>
      <c r="B3174" s="3" t="s">
        <v>4899</v>
      </c>
      <c r="C3174" s="3" t="s">
        <v>4898</v>
      </c>
      <c r="D3174" s="3" t="s">
        <v>8555</v>
      </c>
      <c r="E3174" s="3" t="s">
        <v>50</v>
      </c>
      <c r="F3174" s="3" t="s">
        <v>8582</v>
      </c>
      <c r="G3174" s="3" t="s">
        <v>35</v>
      </c>
      <c r="H3174" s="3"/>
      <c r="I3174" s="3"/>
      <c r="J3174" s="3"/>
    </row>
    <row r="3175" spans="1:10" ht="51">
      <c r="A3175" s="3" t="s">
        <v>881</v>
      </c>
      <c r="B3175" s="3" t="s">
        <v>51</v>
      </c>
      <c r="C3175" s="3" t="s">
        <v>4902</v>
      </c>
      <c r="D3175" s="3" t="s">
        <v>8555</v>
      </c>
      <c r="E3175" s="3" t="s">
        <v>50</v>
      </c>
      <c r="F3175" s="3" t="s">
        <v>8582</v>
      </c>
      <c r="G3175" s="3" t="s">
        <v>35</v>
      </c>
      <c r="H3175" s="3"/>
      <c r="I3175" s="3"/>
      <c r="J3175" s="3"/>
    </row>
    <row r="3176" spans="1:10" ht="51">
      <c r="A3176" s="3" t="s">
        <v>1592</v>
      </c>
      <c r="B3176" s="3" t="s">
        <v>4924</v>
      </c>
      <c r="C3176" s="3" t="s">
        <v>4923</v>
      </c>
      <c r="D3176" s="3" t="s">
        <v>8555</v>
      </c>
      <c r="E3176" s="3" t="s">
        <v>50</v>
      </c>
      <c r="F3176" s="3" t="s">
        <v>8582</v>
      </c>
      <c r="G3176" s="3" t="s">
        <v>35</v>
      </c>
      <c r="H3176" s="3"/>
      <c r="I3176" s="3"/>
      <c r="J3176" s="3"/>
    </row>
    <row r="3177" spans="1:10" ht="51">
      <c r="A3177" s="3" t="s">
        <v>1592</v>
      </c>
      <c r="B3177" s="3" t="s">
        <v>4924</v>
      </c>
      <c r="C3177" s="3" t="s">
        <v>4923</v>
      </c>
      <c r="D3177" s="3" t="s">
        <v>8555</v>
      </c>
      <c r="E3177" s="3" t="s">
        <v>25</v>
      </c>
      <c r="F3177" s="3" t="s">
        <v>8576</v>
      </c>
      <c r="G3177" s="3" t="s">
        <v>35</v>
      </c>
      <c r="H3177" s="3"/>
      <c r="I3177" s="3"/>
      <c r="J3177" s="3"/>
    </row>
    <row r="3178" spans="1:10" ht="51">
      <c r="A3178" s="3" t="s">
        <v>1592</v>
      </c>
      <c r="B3178" s="3" t="s">
        <v>4924</v>
      </c>
      <c r="C3178" s="3" t="s">
        <v>4923</v>
      </c>
      <c r="D3178" s="3" t="s">
        <v>8555</v>
      </c>
      <c r="E3178" s="3" t="s">
        <v>810</v>
      </c>
      <c r="F3178" s="3" t="s">
        <v>8734</v>
      </c>
      <c r="G3178" s="3" t="s">
        <v>35</v>
      </c>
      <c r="H3178" s="3"/>
      <c r="I3178" s="3"/>
      <c r="J3178" s="3"/>
    </row>
    <row r="3179" spans="1:10" ht="51">
      <c r="A3179" s="3" t="s">
        <v>708</v>
      </c>
      <c r="B3179" s="3" t="s">
        <v>1251</v>
      </c>
      <c r="C3179" s="3" t="s">
        <v>4938</v>
      </c>
      <c r="D3179" s="3" t="s">
        <v>8555</v>
      </c>
      <c r="E3179" s="3" t="s">
        <v>50</v>
      </c>
      <c r="F3179" s="3" t="s">
        <v>8582</v>
      </c>
      <c r="G3179" s="3" t="s">
        <v>35</v>
      </c>
      <c r="H3179" s="3"/>
      <c r="I3179" s="3"/>
      <c r="J3179" s="3"/>
    </row>
    <row r="3180" spans="1:10" ht="34">
      <c r="A3180" s="3" t="s">
        <v>79</v>
      </c>
      <c r="B3180" s="3" t="s">
        <v>565</v>
      </c>
      <c r="C3180" s="3" t="s">
        <v>4945</v>
      </c>
      <c r="D3180" s="3" t="s">
        <v>8555</v>
      </c>
      <c r="E3180" s="3" t="s">
        <v>50</v>
      </c>
      <c r="F3180" s="3" t="s">
        <v>8582</v>
      </c>
      <c r="G3180" s="3" t="s">
        <v>35</v>
      </c>
      <c r="H3180" s="3"/>
      <c r="I3180" s="3"/>
      <c r="J3180" s="3"/>
    </row>
    <row r="3181" spans="1:10" ht="34">
      <c r="A3181" s="3" t="s">
        <v>394</v>
      </c>
      <c r="B3181" s="3" t="s">
        <v>56</v>
      </c>
      <c r="C3181" s="3" t="s">
        <v>4948</v>
      </c>
      <c r="D3181" s="3" t="s">
        <v>8555</v>
      </c>
      <c r="E3181" s="3" t="s">
        <v>25</v>
      </c>
      <c r="F3181" s="3" t="s">
        <v>8576</v>
      </c>
      <c r="G3181" s="3" t="s">
        <v>35</v>
      </c>
      <c r="H3181" s="3"/>
      <c r="I3181" s="3"/>
      <c r="J3181" s="3"/>
    </row>
    <row r="3182" spans="1:10" ht="34">
      <c r="A3182" s="3" t="s">
        <v>857</v>
      </c>
      <c r="B3182" s="3" t="s">
        <v>4951</v>
      </c>
      <c r="C3182" s="3" t="s">
        <v>4950</v>
      </c>
      <c r="D3182" s="3" t="s">
        <v>8555</v>
      </c>
      <c r="E3182" s="3" t="s">
        <v>327</v>
      </c>
      <c r="F3182" s="3" t="s">
        <v>8648</v>
      </c>
      <c r="G3182" s="3" t="s">
        <v>35</v>
      </c>
      <c r="H3182" s="3"/>
      <c r="I3182" s="3"/>
      <c r="J3182" s="3"/>
    </row>
    <row r="3183" spans="1:10" ht="34">
      <c r="A3183" s="3" t="s">
        <v>48</v>
      </c>
      <c r="B3183" s="3" t="s">
        <v>4953</v>
      </c>
      <c r="C3183" s="3" t="s">
        <v>4952</v>
      </c>
      <c r="D3183" s="3" t="s">
        <v>8555</v>
      </c>
      <c r="E3183" s="3" t="s">
        <v>50</v>
      </c>
      <c r="F3183" s="3" t="s">
        <v>8582</v>
      </c>
      <c r="G3183" s="3" t="s">
        <v>35</v>
      </c>
      <c r="H3183" s="3"/>
      <c r="I3183" s="3"/>
      <c r="J3183" s="3"/>
    </row>
    <row r="3184" spans="1:10" ht="34">
      <c r="A3184" s="3" t="s">
        <v>48</v>
      </c>
      <c r="B3184" s="3" t="s">
        <v>4953</v>
      </c>
      <c r="C3184" s="3" t="s">
        <v>4952</v>
      </c>
      <c r="D3184" s="3" t="s">
        <v>8555</v>
      </c>
      <c r="E3184" s="3" t="s">
        <v>77</v>
      </c>
      <c r="F3184" s="3" t="s">
        <v>8588</v>
      </c>
      <c r="G3184" s="3" t="s">
        <v>35</v>
      </c>
      <c r="H3184" s="3"/>
      <c r="I3184" s="3"/>
      <c r="J3184" s="3"/>
    </row>
    <row r="3185" spans="1:10" ht="51">
      <c r="A3185" s="3" t="s">
        <v>4961</v>
      </c>
      <c r="B3185" s="3" t="s">
        <v>51</v>
      </c>
      <c r="C3185" s="3" t="s">
        <v>4962</v>
      </c>
      <c r="D3185" s="3" t="s">
        <v>8555</v>
      </c>
      <c r="E3185" s="3" t="s">
        <v>50</v>
      </c>
      <c r="F3185" s="3" t="s">
        <v>8582</v>
      </c>
      <c r="G3185" s="3" t="s">
        <v>35</v>
      </c>
      <c r="H3185" s="3"/>
      <c r="I3185" s="3"/>
      <c r="J3185" s="3"/>
    </row>
    <row r="3186" spans="1:10" ht="34">
      <c r="A3186" s="3" t="s">
        <v>4978</v>
      </c>
      <c r="B3186" s="3" t="s">
        <v>51</v>
      </c>
      <c r="C3186" s="3" t="s">
        <v>4979</v>
      </c>
      <c r="D3186" s="3" t="s">
        <v>8555</v>
      </c>
      <c r="E3186" s="3" t="s">
        <v>50</v>
      </c>
      <c r="F3186" s="3" t="s">
        <v>8582</v>
      </c>
      <c r="G3186" s="3" t="s">
        <v>35</v>
      </c>
      <c r="H3186" s="3"/>
      <c r="I3186" s="3"/>
      <c r="J3186" s="3"/>
    </row>
    <row r="3187" spans="1:10" ht="34">
      <c r="A3187" s="3" t="s">
        <v>2175</v>
      </c>
      <c r="B3187" s="3" t="s">
        <v>576</v>
      </c>
      <c r="C3187" s="3" t="s">
        <v>4984</v>
      </c>
      <c r="D3187" s="3" t="s">
        <v>8555</v>
      </c>
      <c r="E3187" s="3" t="s">
        <v>573</v>
      </c>
      <c r="F3187" s="3" t="s">
        <v>8695</v>
      </c>
      <c r="G3187" s="3" t="s">
        <v>35</v>
      </c>
      <c r="H3187" s="3"/>
      <c r="I3187" s="3"/>
      <c r="J3187" s="3"/>
    </row>
    <row r="3188" spans="1:10" ht="51">
      <c r="A3188" s="3" t="s">
        <v>878</v>
      </c>
      <c r="B3188" s="3" t="s">
        <v>4989</v>
      </c>
      <c r="C3188" s="3" t="s">
        <v>4987</v>
      </c>
      <c r="D3188" s="3" t="s">
        <v>8555</v>
      </c>
      <c r="E3188" s="3" t="s">
        <v>25</v>
      </c>
      <c r="F3188" s="3" t="s">
        <v>8576</v>
      </c>
      <c r="G3188" s="3" t="s">
        <v>35</v>
      </c>
      <c r="H3188" s="3"/>
      <c r="I3188" s="3"/>
      <c r="J3188" s="3"/>
    </row>
    <row r="3189" spans="1:10" ht="34">
      <c r="A3189" s="3" t="s">
        <v>5028</v>
      </c>
      <c r="B3189" s="3" t="s">
        <v>406</v>
      </c>
      <c r="C3189" s="3" t="s">
        <v>5029</v>
      </c>
      <c r="D3189" s="3" t="s">
        <v>8555</v>
      </c>
      <c r="E3189" s="3" t="s">
        <v>5030</v>
      </c>
      <c r="F3189" s="3" t="s">
        <v>8598</v>
      </c>
      <c r="G3189" s="3" t="s">
        <v>35</v>
      </c>
      <c r="H3189" s="3"/>
      <c r="I3189" s="3"/>
      <c r="J3189" s="3"/>
    </row>
    <row r="3190" spans="1:10" ht="51">
      <c r="A3190" s="3" t="s">
        <v>2154</v>
      </c>
      <c r="B3190" s="3" t="s">
        <v>5038</v>
      </c>
      <c r="C3190" s="3" t="s">
        <v>5036</v>
      </c>
      <c r="D3190" s="3" t="s">
        <v>8555</v>
      </c>
      <c r="E3190" s="3" t="s">
        <v>25</v>
      </c>
      <c r="F3190" s="3" t="s">
        <v>8576</v>
      </c>
      <c r="G3190" s="3" t="s">
        <v>35</v>
      </c>
      <c r="H3190" s="3"/>
      <c r="I3190" s="3"/>
      <c r="J3190" s="3"/>
    </row>
    <row r="3191" spans="1:10" ht="34">
      <c r="A3191" s="3" t="s">
        <v>264</v>
      </c>
      <c r="B3191" s="3" t="s">
        <v>5047</v>
      </c>
      <c r="C3191" s="3" t="s">
        <v>5045</v>
      </c>
      <c r="D3191" s="3" t="s">
        <v>8555</v>
      </c>
      <c r="E3191" s="3" t="s">
        <v>5048</v>
      </c>
      <c r="F3191" s="3" t="s">
        <v>8901</v>
      </c>
      <c r="G3191" s="3" t="s">
        <v>35</v>
      </c>
      <c r="H3191" s="3"/>
      <c r="I3191" s="3"/>
      <c r="J3191" s="3"/>
    </row>
    <row r="3192" spans="1:10" ht="34">
      <c r="A3192" s="3" t="s">
        <v>5051</v>
      </c>
      <c r="B3192" s="3" t="s">
        <v>5054</v>
      </c>
      <c r="C3192" s="3" t="s">
        <v>5052</v>
      </c>
      <c r="D3192" s="3" t="s">
        <v>8555</v>
      </c>
      <c r="E3192" s="3" t="s">
        <v>110</v>
      </c>
      <c r="F3192" s="3" t="s">
        <v>8598</v>
      </c>
      <c r="G3192" s="3" t="s">
        <v>35</v>
      </c>
      <c r="H3192" s="3"/>
      <c r="I3192" s="3"/>
      <c r="J3192" s="3"/>
    </row>
    <row r="3193" spans="1:10" ht="34">
      <c r="A3193" s="3" t="s">
        <v>3944</v>
      </c>
      <c r="B3193" s="3" t="s">
        <v>5058</v>
      </c>
      <c r="C3193" s="3" t="s">
        <v>5056</v>
      </c>
      <c r="D3193" s="3" t="s">
        <v>8555</v>
      </c>
      <c r="E3193" s="3" t="s">
        <v>573</v>
      </c>
      <c r="F3193" s="3" t="s">
        <v>8695</v>
      </c>
      <c r="G3193" s="3" t="s">
        <v>35</v>
      </c>
      <c r="H3193" s="3"/>
      <c r="I3193" s="3"/>
      <c r="J3193" s="3"/>
    </row>
    <row r="3194" spans="1:10" ht="17">
      <c r="A3194" s="3" t="s">
        <v>192</v>
      </c>
      <c r="B3194" s="3" t="s">
        <v>290</v>
      </c>
      <c r="C3194" s="3" t="s">
        <v>5059</v>
      </c>
      <c r="D3194" s="3" t="s">
        <v>8555</v>
      </c>
      <c r="E3194" s="3" t="s">
        <v>77</v>
      </c>
      <c r="F3194" s="3" t="s">
        <v>8640</v>
      </c>
      <c r="G3194" s="3" t="s">
        <v>35</v>
      </c>
      <c r="H3194" s="3"/>
      <c r="I3194" s="3"/>
      <c r="J3194" s="3"/>
    </row>
    <row r="3195" spans="1:10" ht="51">
      <c r="A3195" s="3" t="s">
        <v>5077</v>
      </c>
      <c r="B3195" s="3" t="s">
        <v>5080</v>
      </c>
      <c r="C3195" s="3" t="s">
        <v>5078</v>
      </c>
      <c r="D3195" s="3" t="s">
        <v>8555</v>
      </c>
      <c r="E3195" s="3" t="s">
        <v>25</v>
      </c>
      <c r="F3195" s="3" t="s">
        <v>8576</v>
      </c>
      <c r="G3195" s="3" t="s">
        <v>35</v>
      </c>
      <c r="H3195" s="3"/>
      <c r="I3195" s="3"/>
      <c r="J3195" s="3"/>
    </row>
    <row r="3196" spans="1:10" ht="34">
      <c r="A3196" s="3" t="s">
        <v>2852</v>
      </c>
      <c r="B3196" s="3" t="s">
        <v>5099</v>
      </c>
      <c r="C3196" s="3" t="s">
        <v>5097</v>
      </c>
      <c r="D3196" s="3" t="s">
        <v>8555</v>
      </c>
      <c r="E3196" s="3" t="s">
        <v>50</v>
      </c>
      <c r="F3196" s="3" t="s">
        <v>8582</v>
      </c>
      <c r="G3196" s="3" t="s">
        <v>35</v>
      </c>
      <c r="H3196" s="3"/>
      <c r="I3196" s="3"/>
      <c r="J3196" s="3"/>
    </row>
    <row r="3197" spans="1:10" ht="51">
      <c r="A3197" s="3" t="s">
        <v>446</v>
      </c>
      <c r="B3197" s="3" t="s">
        <v>4953</v>
      </c>
      <c r="C3197" s="3" t="s">
        <v>5103</v>
      </c>
      <c r="D3197" s="3" t="s">
        <v>8555</v>
      </c>
      <c r="E3197" s="3" t="s">
        <v>50</v>
      </c>
      <c r="F3197" s="3" t="s">
        <v>8582</v>
      </c>
      <c r="G3197" s="3" t="s">
        <v>35</v>
      </c>
      <c r="H3197" s="3"/>
      <c r="I3197" s="3"/>
      <c r="J3197" s="3"/>
    </row>
    <row r="3198" spans="1:10" ht="51">
      <c r="A3198" s="3" t="s">
        <v>446</v>
      </c>
      <c r="B3198" s="3" t="s">
        <v>4953</v>
      </c>
      <c r="C3198" s="3" t="s">
        <v>5103</v>
      </c>
      <c r="D3198" s="3" t="s">
        <v>8555</v>
      </c>
      <c r="E3198" s="3" t="s">
        <v>77</v>
      </c>
      <c r="F3198" s="3" t="s">
        <v>8588</v>
      </c>
      <c r="G3198" s="3" t="s">
        <v>35</v>
      </c>
      <c r="H3198" s="3"/>
      <c r="I3198" s="3"/>
      <c r="J3198" s="3"/>
    </row>
    <row r="3199" spans="1:10" ht="51">
      <c r="A3199" s="3" t="s">
        <v>4535</v>
      </c>
      <c r="B3199" s="3" t="s">
        <v>5108</v>
      </c>
      <c r="C3199" s="3" t="s">
        <v>5107</v>
      </c>
      <c r="D3199" s="3" t="s">
        <v>8555</v>
      </c>
      <c r="E3199" s="3" t="s">
        <v>50</v>
      </c>
      <c r="F3199" s="3" t="s">
        <v>8582</v>
      </c>
      <c r="G3199" s="3" t="s">
        <v>35</v>
      </c>
      <c r="H3199" s="3"/>
      <c r="I3199" s="3"/>
      <c r="J3199" s="3"/>
    </row>
    <row r="3200" spans="1:10" ht="51">
      <c r="A3200" s="3" t="s">
        <v>4535</v>
      </c>
      <c r="B3200" s="3" t="s">
        <v>5108</v>
      </c>
      <c r="C3200" s="3" t="s">
        <v>5107</v>
      </c>
      <c r="D3200" s="3" t="s">
        <v>8555</v>
      </c>
      <c r="E3200" s="3" t="s">
        <v>50</v>
      </c>
      <c r="F3200" s="3" t="s">
        <v>8582</v>
      </c>
      <c r="G3200" s="3" t="s">
        <v>35</v>
      </c>
      <c r="H3200" s="3"/>
      <c r="I3200" s="3"/>
      <c r="J3200" s="3"/>
    </row>
    <row r="3201" spans="1:10" ht="34">
      <c r="A3201" s="3" t="s">
        <v>36</v>
      </c>
      <c r="B3201" s="3" t="s">
        <v>1251</v>
      </c>
      <c r="C3201" s="3" t="s">
        <v>5121</v>
      </c>
      <c r="D3201" s="3" t="s">
        <v>8555</v>
      </c>
      <c r="E3201" s="3" t="s">
        <v>50</v>
      </c>
      <c r="F3201" s="3" t="s">
        <v>8582</v>
      </c>
      <c r="G3201" s="3" t="s">
        <v>35</v>
      </c>
      <c r="H3201" s="3"/>
      <c r="I3201" s="3"/>
      <c r="J3201" s="3"/>
    </row>
    <row r="3202" spans="1:10" ht="17">
      <c r="A3202" s="3" t="s">
        <v>1491</v>
      </c>
      <c r="B3202" s="3" t="s">
        <v>51</v>
      </c>
      <c r="C3202" s="3" t="s">
        <v>5128</v>
      </c>
      <c r="D3202" s="3" t="s">
        <v>8555</v>
      </c>
      <c r="E3202" s="3" t="s">
        <v>50</v>
      </c>
      <c r="F3202" s="3" t="s">
        <v>8582</v>
      </c>
      <c r="G3202" s="3" t="s">
        <v>35</v>
      </c>
      <c r="H3202" s="3"/>
      <c r="I3202" s="3"/>
      <c r="J3202" s="3"/>
    </row>
    <row r="3203" spans="1:10" ht="34">
      <c r="A3203" s="3" t="s">
        <v>3226</v>
      </c>
      <c r="B3203" s="3" t="s">
        <v>5136</v>
      </c>
      <c r="C3203" s="3" t="s">
        <v>11914</v>
      </c>
      <c r="D3203" s="3" t="s">
        <v>8555</v>
      </c>
      <c r="E3203" s="3" t="s">
        <v>5135</v>
      </c>
      <c r="F3203" s="3" t="s">
        <v>9207</v>
      </c>
      <c r="G3203" s="3" t="s">
        <v>5137</v>
      </c>
      <c r="H3203" s="3"/>
      <c r="I3203" s="3"/>
      <c r="J3203" s="3"/>
    </row>
    <row r="3204" spans="1:10" ht="17">
      <c r="A3204" s="3" t="s">
        <v>4823</v>
      </c>
      <c r="B3204" s="3" t="s">
        <v>406</v>
      </c>
      <c r="C3204" s="3" t="s">
        <v>5138</v>
      </c>
      <c r="D3204" s="3" t="s">
        <v>8555</v>
      </c>
      <c r="E3204" s="3" t="s">
        <v>110</v>
      </c>
      <c r="F3204" s="3" t="s">
        <v>8598</v>
      </c>
      <c r="G3204" s="3" t="s">
        <v>35</v>
      </c>
      <c r="H3204" s="3"/>
      <c r="I3204" s="3"/>
      <c r="J3204" s="3"/>
    </row>
    <row r="3205" spans="1:10" ht="34">
      <c r="A3205" s="3" t="s">
        <v>1825</v>
      </c>
      <c r="B3205" s="3" t="s">
        <v>51</v>
      </c>
      <c r="C3205" s="3" t="s">
        <v>5140</v>
      </c>
      <c r="D3205" s="3" t="s">
        <v>8555</v>
      </c>
      <c r="E3205" s="3" t="s">
        <v>50</v>
      </c>
      <c r="F3205" s="3" t="s">
        <v>8582</v>
      </c>
      <c r="G3205" s="3" t="s">
        <v>35</v>
      </c>
      <c r="H3205" s="3"/>
      <c r="I3205" s="3"/>
      <c r="J3205" s="3"/>
    </row>
    <row r="3206" spans="1:10" ht="34">
      <c r="A3206" s="3" t="s">
        <v>1300</v>
      </c>
      <c r="B3206" s="3" t="s">
        <v>141</v>
      </c>
      <c r="C3206" s="3" t="s">
        <v>5153</v>
      </c>
      <c r="D3206" s="3" t="s">
        <v>8555</v>
      </c>
      <c r="E3206" s="3" t="s">
        <v>25</v>
      </c>
      <c r="F3206" s="3" t="s">
        <v>8576</v>
      </c>
      <c r="G3206" s="3" t="s">
        <v>35</v>
      </c>
      <c r="H3206" s="3"/>
      <c r="I3206" s="3"/>
      <c r="J3206" s="3"/>
    </row>
    <row r="3207" spans="1:10" ht="34">
      <c r="A3207" s="3" t="s">
        <v>1300</v>
      </c>
      <c r="B3207" s="3" t="s">
        <v>141</v>
      </c>
      <c r="C3207" s="3" t="s">
        <v>5153</v>
      </c>
      <c r="D3207" s="3" t="s">
        <v>8555</v>
      </c>
      <c r="E3207" s="3" t="s">
        <v>50</v>
      </c>
      <c r="F3207" s="3" t="s">
        <v>8582</v>
      </c>
      <c r="G3207" s="3" t="s">
        <v>35</v>
      </c>
      <c r="H3207" s="3"/>
      <c r="I3207" s="3"/>
      <c r="J3207" s="3"/>
    </row>
    <row r="3208" spans="1:10" ht="34">
      <c r="A3208" s="3" t="s">
        <v>985</v>
      </c>
      <c r="B3208" s="3" t="s">
        <v>5160</v>
      </c>
      <c r="C3208" s="3" t="s">
        <v>5159</v>
      </c>
      <c r="D3208" s="3" t="s">
        <v>8555</v>
      </c>
      <c r="E3208" s="3" t="s">
        <v>810</v>
      </c>
      <c r="F3208" s="3" t="s">
        <v>8734</v>
      </c>
      <c r="G3208" s="3" t="s">
        <v>35</v>
      </c>
      <c r="H3208" s="3"/>
      <c r="I3208" s="3"/>
      <c r="J3208" s="3"/>
    </row>
    <row r="3209" spans="1:10" ht="34">
      <c r="A3209" s="3" t="s">
        <v>641</v>
      </c>
      <c r="B3209" s="3" t="s">
        <v>51</v>
      </c>
      <c r="C3209" s="3" t="s">
        <v>5171</v>
      </c>
      <c r="D3209" s="3" t="s">
        <v>8555</v>
      </c>
      <c r="E3209" s="3" t="s">
        <v>50</v>
      </c>
      <c r="F3209" s="3" t="s">
        <v>8582</v>
      </c>
      <c r="G3209" s="3" t="s">
        <v>35</v>
      </c>
      <c r="H3209" s="3"/>
      <c r="I3209" s="3"/>
      <c r="J3209" s="3"/>
    </row>
    <row r="3210" spans="1:10" ht="34">
      <c r="A3210" s="3" t="s">
        <v>2362</v>
      </c>
      <c r="B3210" s="3" t="s">
        <v>51</v>
      </c>
      <c r="C3210" s="3" t="s">
        <v>5174</v>
      </c>
      <c r="D3210" s="3" t="s">
        <v>8555</v>
      </c>
      <c r="E3210" s="3" t="s">
        <v>50</v>
      </c>
      <c r="F3210" s="3" t="s">
        <v>8582</v>
      </c>
      <c r="G3210" s="3" t="s">
        <v>35</v>
      </c>
      <c r="H3210" s="3"/>
      <c r="I3210" s="3"/>
      <c r="J3210" s="3"/>
    </row>
    <row r="3211" spans="1:10" ht="51">
      <c r="A3211" s="3" t="s">
        <v>2121</v>
      </c>
      <c r="B3211" s="3" t="s">
        <v>565</v>
      </c>
      <c r="C3211" s="3" t="s">
        <v>5182</v>
      </c>
      <c r="D3211" s="3" t="s">
        <v>8555</v>
      </c>
      <c r="E3211" s="3" t="s">
        <v>50</v>
      </c>
      <c r="F3211" s="3" t="s">
        <v>8582</v>
      </c>
      <c r="G3211" s="3" t="s">
        <v>35</v>
      </c>
      <c r="H3211" s="3"/>
      <c r="I3211" s="3"/>
      <c r="J3211" s="3"/>
    </row>
    <row r="3212" spans="1:10" ht="51">
      <c r="A3212" s="3" t="s">
        <v>105</v>
      </c>
      <c r="B3212" s="3" t="s">
        <v>51</v>
      </c>
      <c r="C3212" s="3" t="s">
        <v>5207</v>
      </c>
      <c r="D3212" s="3" t="s">
        <v>8555</v>
      </c>
      <c r="E3212" s="3" t="s">
        <v>50</v>
      </c>
      <c r="F3212" s="3" t="s">
        <v>8582</v>
      </c>
      <c r="G3212" s="3" t="s">
        <v>35</v>
      </c>
      <c r="H3212" s="3"/>
      <c r="I3212" s="3"/>
      <c r="J3212" s="3"/>
    </row>
    <row r="3213" spans="1:10" ht="34">
      <c r="A3213" s="3" t="s">
        <v>1030</v>
      </c>
      <c r="B3213" s="3" t="s">
        <v>56</v>
      </c>
      <c r="C3213" s="3" t="s">
        <v>5208</v>
      </c>
      <c r="D3213" s="3" t="s">
        <v>8555</v>
      </c>
      <c r="E3213" s="3" t="s">
        <v>25</v>
      </c>
      <c r="F3213" s="3" t="s">
        <v>8576</v>
      </c>
      <c r="G3213" s="3" t="s">
        <v>35</v>
      </c>
      <c r="H3213" s="3"/>
      <c r="I3213" s="3"/>
      <c r="J3213" s="3"/>
    </row>
    <row r="3214" spans="1:10" ht="34">
      <c r="A3214" s="3" t="s">
        <v>3880</v>
      </c>
      <c r="B3214" s="3" t="s">
        <v>5212</v>
      </c>
      <c r="C3214" s="3" t="s">
        <v>5210</v>
      </c>
      <c r="D3214" s="3" t="s">
        <v>8555</v>
      </c>
      <c r="E3214" s="3" t="s">
        <v>573</v>
      </c>
      <c r="F3214" s="3" t="s">
        <v>8695</v>
      </c>
      <c r="G3214" s="3" t="s">
        <v>35</v>
      </c>
      <c r="H3214" s="3"/>
      <c r="I3214" s="3"/>
      <c r="J3214" s="3"/>
    </row>
    <row r="3215" spans="1:10" ht="34">
      <c r="A3215" s="3" t="s">
        <v>5214</v>
      </c>
      <c r="B3215" s="3" t="s">
        <v>51</v>
      </c>
      <c r="C3215" s="3" t="s">
        <v>5215</v>
      </c>
      <c r="D3215" s="3" t="s">
        <v>8555</v>
      </c>
      <c r="E3215" s="3" t="s">
        <v>50</v>
      </c>
      <c r="F3215" s="3" t="s">
        <v>8582</v>
      </c>
      <c r="G3215" s="3" t="s">
        <v>35</v>
      </c>
      <c r="H3215" s="3"/>
      <c r="I3215" s="3"/>
      <c r="J3215" s="3"/>
    </row>
    <row r="3216" spans="1:10" ht="51">
      <c r="A3216" s="3" t="s">
        <v>58</v>
      </c>
      <c r="B3216" s="3" t="s">
        <v>56</v>
      </c>
      <c r="C3216" s="3" t="s">
        <v>5227</v>
      </c>
      <c r="D3216" s="3" t="s">
        <v>8555</v>
      </c>
      <c r="E3216" s="3" t="s">
        <v>25</v>
      </c>
      <c r="F3216" s="3" t="s">
        <v>8576</v>
      </c>
      <c r="G3216" s="3" t="s">
        <v>35</v>
      </c>
      <c r="H3216" s="3"/>
      <c r="I3216" s="3"/>
      <c r="J3216" s="3"/>
    </row>
    <row r="3217" spans="1:10" ht="51">
      <c r="A3217" s="3" t="s">
        <v>3928</v>
      </c>
      <c r="B3217" s="3" t="s">
        <v>5231</v>
      </c>
      <c r="C3217" s="3" t="s">
        <v>5230</v>
      </c>
      <c r="D3217" s="3" t="s">
        <v>8555</v>
      </c>
      <c r="E3217" s="3" t="s">
        <v>573</v>
      </c>
      <c r="F3217" s="3" t="s">
        <v>8695</v>
      </c>
      <c r="G3217" s="3" t="s">
        <v>35</v>
      </c>
      <c r="H3217" s="3"/>
      <c r="I3217" s="3"/>
      <c r="J3217" s="3"/>
    </row>
    <row r="3218" spans="1:10" ht="51">
      <c r="A3218" s="3" t="s">
        <v>1744</v>
      </c>
      <c r="B3218" s="3" t="s">
        <v>4858</v>
      </c>
      <c r="C3218" s="3" t="s">
        <v>5241</v>
      </c>
      <c r="D3218" s="3" t="s">
        <v>8555</v>
      </c>
      <c r="E3218" s="3" t="s">
        <v>50</v>
      </c>
      <c r="F3218" s="3" t="s">
        <v>8582</v>
      </c>
      <c r="G3218" s="3" t="s">
        <v>35</v>
      </c>
      <c r="H3218" s="3"/>
      <c r="I3218" s="3"/>
      <c r="J3218" s="3"/>
    </row>
    <row r="3219" spans="1:10" ht="68">
      <c r="A3219" s="3" t="s">
        <v>264</v>
      </c>
      <c r="B3219" s="3" t="s">
        <v>5259</v>
      </c>
      <c r="C3219" s="3" t="s">
        <v>5257</v>
      </c>
      <c r="D3219" s="3" t="s">
        <v>8555</v>
      </c>
      <c r="E3219" s="3" t="s">
        <v>110</v>
      </c>
      <c r="F3219" s="3" t="s">
        <v>8598</v>
      </c>
      <c r="G3219" s="3" t="s">
        <v>35</v>
      </c>
      <c r="H3219" s="3"/>
      <c r="I3219" s="3"/>
      <c r="J3219" s="3"/>
    </row>
    <row r="3220" spans="1:10" ht="34">
      <c r="A3220" s="3" t="s">
        <v>1432</v>
      </c>
      <c r="B3220" s="3" t="s">
        <v>406</v>
      </c>
      <c r="C3220" s="3" t="s">
        <v>5266</v>
      </c>
      <c r="D3220" s="3" t="s">
        <v>8555</v>
      </c>
      <c r="E3220" s="3" t="s">
        <v>110</v>
      </c>
      <c r="F3220" s="3" t="s">
        <v>8598</v>
      </c>
      <c r="G3220" s="3" t="s">
        <v>35</v>
      </c>
      <c r="H3220" s="3"/>
      <c r="I3220" s="3"/>
      <c r="J3220" s="3"/>
    </row>
    <row r="3221" spans="1:10" ht="34">
      <c r="A3221" s="3" t="s">
        <v>190</v>
      </c>
      <c r="B3221" s="3" t="s">
        <v>5279</v>
      </c>
      <c r="C3221" s="3" t="s">
        <v>5277</v>
      </c>
      <c r="D3221" s="3" t="s">
        <v>8555</v>
      </c>
      <c r="E3221" s="3" t="s">
        <v>50</v>
      </c>
      <c r="F3221" s="3" t="s">
        <v>8582</v>
      </c>
      <c r="G3221" s="3" t="s">
        <v>35</v>
      </c>
      <c r="H3221" s="3"/>
      <c r="I3221" s="3"/>
      <c r="J3221" s="3"/>
    </row>
    <row r="3222" spans="1:10" ht="51">
      <c r="A3222" s="3" t="s">
        <v>1345</v>
      </c>
      <c r="B3222" s="3" t="s">
        <v>5285</v>
      </c>
      <c r="C3222" s="3" t="s">
        <v>5284</v>
      </c>
      <c r="D3222" s="3" t="s">
        <v>8555</v>
      </c>
      <c r="E3222" s="3" t="s">
        <v>77</v>
      </c>
      <c r="F3222" s="3" t="s">
        <v>8727</v>
      </c>
      <c r="G3222" s="3" t="s">
        <v>35</v>
      </c>
      <c r="H3222" s="3"/>
      <c r="I3222" s="3"/>
      <c r="J3222" s="3"/>
    </row>
    <row r="3223" spans="1:10" ht="51">
      <c r="A3223" s="3" t="s">
        <v>1345</v>
      </c>
      <c r="B3223" s="3" t="s">
        <v>5285</v>
      </c>
      <c r="C3223" s="3" t="s">
        <v>5284</v>
      </c>
      <c r="D3223" s="3" t="s">
        <v>8555</v>
      </c>
      <c r="E3223" s="3" t="s">
        <v>573</v>
      </c>
      <c r="F3223" s="3" t="s">
        <v>8695</v>
      </c>
      <c r="G3223" s="3" t="s">
        <v>35</v>
      </c>
      <c r="H3223" s="3"/>
      <c r="I3223" s="3"/>
      <c r="J3223" s="3"/>
    </row>
    <row r="3224" spans="1:10" ht="34">
      <c r="A3224" s="3" t="s">
        <v>1239</v>
      </c>
      <c r="B3224" s="3" t="s">
        <v>5290</v>
      </c>
      <c r="C3224" s="3" t="s">
        <v>5289</v>
      </c>
      <c r="D3224" s="3" t="s">
        <v>8555</v>
      </c>
      <c r="E3224" s="3" t="s">
        <v>50</v>
      </c>
      <c r="F3224" s="3" t="s">
        <v>8582</v>
      </c>
      <c r="G3224" s="3" t="s">
        <v>35</v>
      </c>
      <c r="H3224" s="3"/>
      <c r="I3224" s="3"/>
      <c r="J3224" s="3"/>
    </row>
    <row r="3225" spans="1:10" ht="51">
      <c r="A3225" s="3" t="s">
        <v>5302</v>
      </c>
      <c r="B3225" s="3" t="s">
        <v>5305</v>
      </c>
      <c r="C3225" s="3" t="s">
        <v>5303</v>
      </c>
      <c r="D3225" s="3" t="s">
        <v>8555</v>
      </c>
      <c r="E3225" s="3" t="s">
        <v>50</v>
      </c>
      <c r="F3225" s="3" t="s">
        <v>8582</v>
      </c>
      <c r="G3225" s="3" t="s">
        <v>35</v>
      </c>
      <c r="H3225" s="3"/>
      <c r="I3225" s="3"/>
      <c r="J3225" s="3"/>
    </row>
    <row r="3226" spans="1:10" ht="51">
      <c r="A3226" s="3" t="s">
        <v>5302</v>
      </c>
      <c r="B3226" s="3" t="s">
        <v>5305</v>
      </c>
      <c r="C3226" s="3" t="s">
        <v>5303</v>
      </c>
      <c r="D3226" s="3" t="s">
        <v>8555</v>
      </c>
      <c r="E3226" s="3" t="s">
        <v>103</v>
      </c>
      <c r="F3226" s="3" t="s">
        <v>8595</v>
      </c>
      <c r="G3226" s="3" t="s">
        <v>35</v>
      </c>
      <c r="H3226" s="3"/>
      <c r="I3226" s="3"/>
      <c r="J3226" s="3"/>
    </row>
    <row r="3227" spans="1:10" ht="51">
      <c r="A3227" s="3" t="s">
        <v>499</v>
      </c>
      <c r="B3227" s="3" t="s">
        <v>5310</v>
      </c>
      <c r="C3227" s="3" t="s">
        <v>5309</v>
      </c>
      <c r="D3227" s="3" t="s">
        <v>8555</v>
      </c>
      <c r="E3227" s="3" t="s">
        <v>25</v>
      </c>
      <c r="F3227" s="3" t="s">
        <v>8576</v>
      </c>
      <c r="G3227" s="3" t="s">
        <v>35</v>
      </c>
      <c r="H3227" s="3"/>
      <c r="I3227" s="3"/>
      <c r="J3227" s="3"/>
    </row>
    <row r="3228" spans="1:10" ht="34">
      <c r="A3228" s="3" t="s">
        <v>89</v>
      </c>
      <c r="B3228" s="3" t="s">
        <v>406</v>
      </c>
      <c r="C3228" s="3" t="s">
        <v>5326</v>
      </c>
      <c r="D3228" s="3" t="s">
        <v>8555</v>
      </c>
      <c r="E3228" s="3" t="s">
        <v>110</v>
      </c>
      <c r="F3228" s="3" t="s">
        <v>8598</v>
      </c>
      <c r="G3228" s="3" t="s">
        <v>35</v>
      </c>
      <c r="H3228" s="3"/>
      <c r="I3228" s="3"/>
      <c r="J3228" s="3"/>
    </row>
    <row r="3229" spans="1:10" ht="51">
      <c r="A3229" s="3" t="s">
        <v>3880</v>
      </c>
      <c r="B3229" s="3" t="s">
        <v>5330</v>
      </c>
      <c r="C3229" s="3" t="s">
        <v>5329</v>
      </c>
      <c r="D3229" s="3" t="s">
        <v>8555</v>
      </c>
      <c r="E3229" s="3" t="s">
        <v>77</v>
      </c>
      <c r="F3229" s="3" t="s">
        <v>8588</v>
      </c>
      <c r="G3229" s="3" t="s">
        <v>35</v>
      </c>
      <c r="H3229" s="3"/>
      <c r="I3229" s="3"/>
      <c r="J3229" s="3"/>
    </row>
    <row r="3230" spans="1:10" ht="34">
      <c r="A3230" s="3" t="s">
        <v>1744</v>
      </c>
      <c r="B3230" s="3" t="s">
        <v>5336</v>
      </c>
      <c r="C3230" s="3" t="s">
        <v>5334</v>
      </c>
      <c r="D3230" s="3" t="s">
        <v>8555</v>
      </c>
      <c r="E3230" s="3" t="s">
        <v>50</v>
      </c>
      <c r="F3230" s="3" t="s">
        <v>8582</v>
      </c>
      <c r="G3230" s="3" t="s">
        <v>35</v>
      </c>
      <c r="H3230" s="3"/>
      <c r="I3230" s="3"/>
      <c r="J3230" s="3"/>
    </row>
    <row r="3231" spans="1:10" ht="17">
      <c r="A3231" s="3" t="s">
        <v>1113</v>
      </c>
      <c r="B3231" s="3" t="s">
        <v>51</v>
      </c>
      <c r="C3231" s="3" t="s">
        <v>5339</v>
      </c>
      <c r="D3231" s="3" t="s">
        <v>8555</v>
      </c>
      <c r="E3231" s="3" t="s">
        <v>50</v>
      </c>
      <c r="F3231" s="3" t="s">
        <v>8582</v>
      </c>
      <c r="G3231" s="3" t="s">
        <v>35</v>
      </c>
      <c r="H3231" s="3"/>
      <c r="I3231" s="3"/>
      <c r="J3231" s="3"/>
    </row>
    <row r="3232" spans="1:10" ht="34">
      <c r="A3232" s="3" t="s">
        <v>5340</v>
      </c>
      <c r="B3232" s="3" t="s">
        <v>5342</v>
      </c>
      <c r="C3232" s="3" t="s">
        <v>5341</v>
      </c>
      <c r="D3232" s="3" t="s">
        <v>8555</v>
      </c>
      <c r="E3232" s="3" t="s">
        <v>50</v>
      </c>
      <c r="F3232" s="3" t="s">
        <v>8582</v>
      </c>
      <c r="G3232" s="3" t="s">
        <v>35</v>
      </c>
      <c r="H3232" s="3"/>
      <c r="I3232" s="3"/>
      <c r="J3232" s="3"/>
    </row>
    <row r="3233" spans="1:10" ht="34">
      <c r="A3233" s="3" t="s">
        <v>5340</v>
      </c>
      <c r="B3233" s="3" t="s">
        <v>5342</v>
      </c>
      <c r="C3233" s="3" t="s">
        <v>5341</v>
      </c>
      <c r="D3233" s="3" t="s">
        <v>8555</v>
      </c>
      <c r="E3233" s="3" t="s">
        <v>50</v>
      </c>
      <c r="F3233" s="3" t="s">
        <v>8582</v>
      </c>
      <c r="G3233" s="3" t="s">
        <v>35</v>
      </c>
      <c r="H3233" s="3"/>
      <c r="I3233" s="3"/>
      <c r="J3233" s="3"/>
    </row>
    <row r="3234" spans="1:10" ht="68">
      <c r="A3234" s="3" t="s">
        <v>1481</v>
      </c>
      <c r="B3234" s="3" t="s">
        <v>5355</v>
      </c>
      <c r="C3234" s="3" t="s">
        <v>5354</v>
      </c>
      <c r="D3234" s="3" t="s">
        <v>8555</v>
      </c>
      <c r="E3234" s="3" t="s">
        <v>77</v>
      </c>
      <c r="F3234" s="3" t="s">
        <v>8588</v>
      </c>
      <c r="G3234" s="3" t="s">
        <v>35</v>
      </c>
      <c r="H3234" s="3"/>
      <c r="I3234" s="3"/>
      <c r="J3234" s="3"/>
    </row>
    <row r="3235" spans="1:10" ht="51">
      <c r="A3235" s="3" t="s">
        <v>325</v>
      </c>
      <c r="B3235" s="3" t="s">
        <v>5361</v>
      </c>
      <c r="C3235" s="3" t="s">
        <v>5359</v>
      </c>
      <c r="D3235" s="3" t="s">
        <v>8555</v>
      </c>
      <c r="E3235" s="3" t="s">
        <v>50</v>
      </c>
      <c r="F3235" s="3" t="s">
        <v>8582</v>
      </c>
      <c r="G3235" s="3" t="s">
        <v>35</v>
      </c>
      <c r="H3235" s="3"/>
      <c r="I3235" s="3"/>
      <c r="J3235" s="3"/>
    </row>
    <row r="3236" spans="1:10" ht="51">
      <c r="A3236" s="3" t="s">
        <v>2180</v>
      </c>
      <c r="B3236" s="3" t="s">
        <v>5378</v>
      </c>
      <c r="C3236" s="3" t="s">
        <v>5376</v>
      </c>
      <c r="D3236" s="3" t="s">
        <v>8555</v>
      </c>
      <c r="E3236" s="3" t="s">
        <v>5379</v>
      </c>
      <c r="F3236" s="3" t="s">
        <v>8901</v>
      </c>
      <c r="G3236" s="3" t="s">
        <v>35</v>
      </c>
      <c r="H3236" s="3"/>
      <c r="I3236" s="3"/>
      <c r="J3236" s="3"/>
    </row>
    <row r="3237" spans="1:10" ht="34">
      <c r="A3237" s="3" t="s">
        <v>695</v>
      </c>
      <c r="B3237" s="3" t="s">
        <v>5383</v>
      </c>
      <c r="C3237" s="3" t="s">
        <v>5382</v>
      </c>
      <c r="D3237" s="3" t="s">
        <v>8555</v>
      </c>
      <c r="E3237" s="3" t="s">
        <v>50</v>
      </c>
      <c r="F3237" s="3" t="s">
        <v>8582</v>
      </c>
      <c r="G3237" s="3" t="s">
        <v>35</v>
      </c>
      <c r="H3237" s="3"/>
      <c r="I3237" s="3"/>
      <c r="J3237" s="3"/>
    </row>
    <row r="3238" spans="1:10" ht="34">
      <c r="A3238" s="3" t="s">
        <v>2399</v>
      </c>
      <c r="B3238" s="3" t="s">
        <v>51</v>
      </c>
      <c r="C3238" s="3" t="s">
        <v>5392</v>
      </c>
      <c r="D3238" s="3" t="s">
        <v>8555</v>
      </c>
      <c r="E3238" s="3" t="s">
        <v>50</v>
      </c>
      <c r="F3238" s="3" t="s">
        <v>8582</v>
      </c>
      <c r="G3238" s="3" t="s">
        <v>35</v>
      </c>
      <c r="H3238" s="3"/>
      <c r="I3238" s="3"/>
      <c r="J3238" s="3"/>
    </row>
    <row r="3239" spans="1:10" ht="34">
      <c r="A3239" s="3" t="s">
        <v>4648</v>
      </c>
      <c r="B3239" s="3" t="s">
        <v>5402</v>
      </c>
      <c r="C3239" s="3" t="s">
        <v>5400</v>
      </c>
      <c r="D3239" s="3" t="s">
        <v>8555</v>
      </c>
      <c r="E3239" s="3" t="s">
        <v>77</v>
      </c>
      <c r="F3239" s="3" t="s">
        <v>8727</v>
      </c>
      <c r="G3239" s="3" t="s">
        <v>35</v>
      </c>
      <c r="H3239" s="3"/>
      <c r="I3239" s="3"/>
      <c r="J3239" s="3"/>
    </row>
    <row r="3240" spans="1:10" ht="34">
      <c r="A3240" s="3" t="s">
        <v>936</v>
      </c>
      <c r="B3240" s="3" t="s">
        <v>1251</v>
      </c>
      <c r="C3240" s="3" t="s">
        <v>5407</v>
      </c>
      <c r="D3240" s="3" t="s">
        <v>8555</v>
      </c>
      <c r="E3240" s="3" t="s">
        <v>50</v>
      </c>
      <c r="F3240" s="3" t="s">
        <v>8582</v>
      </c>
      <c r="G3240" s="3" t="s">
        <v>35</v>
      </c>
      <c r="H3240" s="3"/>
      <c r="I3240" s="3"/>
      <c r="J3240" s="3"/>
    </row>
    <row r="3241" spans="1:10" ht="85">
      <c r="A3241" s="3" t="s">
        <v>1083</v>
      </c>
      <c r="B3241" s="3" t="s">
        <v>5410</v>
      </c>
      <c r="C3241" s="3" t="s">
        <v>11951</v>
      </c>
      <c r="D3241" s="3" t="s">
        <v>8555</v>
      </c>
      <c r="E3241" s="3" t="s">
        <v>5409</v>
      </c>
      <c r="F3241" s="3" t="s">
        <v>9239</v>
      </c>
      <c r="G3241" s="3" t="s">
        <v>5411</v>
      </c>
      <c r="H3241" s="3"/>
      <c r="I3241" s="3"/>
      <c r="J3241" s="3"/>
    </row>
    <row r="3242" spans="1:10" ht="51">
      <c r="A3242" s="3" t="s">
        <v>897</v>
      </c>
      <c r="B3242" s="3" t="s">
        <v>56</v>
      </c>
      <c r="C3242" s="3" t="s">
        <v>11952</v>
      </c>
      <c r="D3242" s="3" t="s">
        <v>8555</v>
      </c>
      <c r="E3242" s="3" t="s">
        <v>25</v>
      </c>
      <c r="F3242" s="3" t="s">
        <v>8576</v>
      </c>
      <c r="G3242" s="3" t="s">
        <v>1642</v>
      </c>
      <c r="H3242" s="3"/>
      <c r="I3242" s="3"/>
      <c r="J3242" s="3"/>
    </row>
    <row r="3243" spans="1:10" ht="68">
      <c r="A3243" s="3" t="s">
        <v>703</v>
      </c>
      <c r="B3243" s="3" t="s">
        <v>1005</v>
      </c>
      <c r="C3243" s="3" t="s">
        <v>5421</v>
      </c>
      <c r="D3243" s="3" t="s">
        <v>8555</v>
      </c>
      <c r="E3243" s="3" t="s">
        <v>810</v>
      </c>
      <c r="F3243" s="3" t="s">
        <v>8734</v>
      </c>
      <c r="G3243" s="3" t="s">
        <v>35</v>
      </c>
      <c r="H3243" s="3"/>
      <c r="I3243" s="3"/>
      <c r="J3243" s="3"/>
    </row>
    <row r="3244" spans="1:10" ht="34">
      <c r="A3244" s="3" t="s">
        <v>2585</v>
      </c>
      <c r="B3244" s="3" t="s">
        <v>5424</v>
      </c>
      <c r="C3244" s="3" t="s">
        <v>5422</v>
      </c>
      <c r="D3244" s="3" t="s">
        <v>8555</v>
      </c>
      <c r="E3244" s="3" t="s">
        <v>50</v>
      </c>
      <c r="F3244" s="3" t="s">
        <v>8582</v>
      </c>
      <c r="G3244" s="3" t="s">
        <v>35</v>
      </c>
      <c r="H3244" s="3"/>
      <c r="I3244" s="3"/>
      <c r="J3244" s="3"/>
    </row>
    <row r="3245" spans="1:10" ht="51">
      <c r="A3245" s="3" t="s">
        <v>8</v>
      </c>
      <c r="B3245" s="3" t="s">
        <v>51</v>
      </c>
      <c r="C3245" s="3" t="s">
        <v>5426</v>
      </c>
      <c r="D3245" s="3" t="s">
        <v>8555</v>
      </c>
      <c r="E3245" s="3" t="s">
        <v>50</v>
      </c>
      <c r="F3245" s="3" t="s">
        <v>8582</v>
      </c>
      <c r="G3245" s="3" t="s">
        <v>35</v>
      </c>
      <c r="H3245" s="3"/>
      <c r="I3245" s="3"/>
      <c r="J3245" s="3"/>
    </row>
    <row r="3246" spans="1:10" ht="34">
      <c r="A3246" s="3" t="s">
        <v>703</v>
      </c>
      <c r="B3246" s="3" t="s">
        <v>5428</v>
      </c>
      <c r="C3246" s="3" t="s">
        <v>5427</v>
      </c>
      <c r="D3246" s="3" t="s">
        <v>8555</v>
      </c>
      <c r="E3246" s="3" t="s">
        <v>77</v>
      </c>
      <c r="F3246" s="3" t="s">
        <v>8588</v>
      </c>
      <c r="G3246" s="3" t="s">
        <v>35</v>
      </c>
      <c r="H3246" s="3"/>
      <c r="I3246" s="3"/>
      <c r="J3246" s="3"/>
    </row>
    <row r="3247" spans="1:10" ht="34">
      <c r="A3247" s="3" t="s">
        <v>5435</v>
      </c>
      <c r="B3247" s="3" t="s">
        <v>51</v>
      </c>
      <c r="C3247" s="3" t="s">
        <v>5436</v>
      </c>
      <c r="D3247" s="3" t="s">
        <v>8555</v>
      </c>
      <c r="E3247" s="3" t="s">
        <v>50</v>
      </c>
      <c r="F3247" s="3" t="s">
        <v>8582</v>
      </c>
      <c r="G3247" s="3" t="s">
        <v>35</v>
      </c>
      <c r="H3247" s="3"/>
      <c r="I3247" s="3"/>
      <c r="J3247" s="3"/>
    </row>
    <row r="3248" spans="1:10" ht="68">
      <c r="A3248" s="3" t="s">
        <v>317</v>
      </c>
      <c r="B3248" s="3" t="s">
        <v>5464</v>
      </c>
      <c r="C3248" s="3" t="s">
        <v>5463</v>
      </c>
      <c r="D3248" s="3" t="s">
        <v>8555</v>
      </c>
      <c r="E3248" s="3" t="s">
        <v>25</v>
      </c>
      <c r="F3248" s="3" t="s">
        <v>8576</v>
      </c>
      <c r="G3248" s="3" t="s">
        <v>35</v>
      </c>
      <c r="H3248" s="3"/>
      <c r="I3248" s="3"/>
      <c r="J3248" s="3"/>
    </row>
    <row r="3249" spans="1:10" ht="68">
      <c r="A3249" s="3" t="s">
        <v>317</v>
      </c>
      <c r="B3249" s="3" t="s">
        <v>5464</v>
      </c>
      <c r="C3249" s="3" t="s">
        <v>5463</v>
      </c>
      <c r="D3249" s="3" t="s">
        <v>8555</v>
      </c>
      <c r="E3249" s="3" t="s">
        <v>50</v>
      </c>
      <c r="F3249" s="3" t="s">
        <v>8582</v>
      </c>
      <c r="G3249" s="3" t="s">
        <v>35</v>
      </c>
      <c r="H3249" s="3"/>
      <c r="I3249" s="3"/>
      <c r="J3249" s="3"/>
    </row>
    <row r="3250" spans="1:10" ht="34">
      <c r="A3250" s="3" t="s">
        <v>64</v>
      </c>
      <c r="B3250" s="3" t="s">
        <v>5478</v>
      </c>
      <c r="C3250" s="3" t="s">
        <v>5476</v>
      </c>
      <c r="D3250" s="3" t="s">
        <v>8555</v>
      </c>
      <c r="E3250" s="3" t="s">
        <v>110</v>
      </c>
      <c r="F3250" s="3" t="s">
        <v>8598</v>
      </c>
      <c r="G3250" s="3" t="s">
        <v>35</v>
      </c>
      <c r="H3250" s="3"/>
      <c r="I3250" s="3"/>
      <c r="J3250" s="3"/>
    </row>
    <row r="3251" spans="1:10" ht="34">
      <c r="A3251" s="3" t="s">
        <v>3060</v>
      </c>
      <c r="B3251" s="3" t="s">
        <v>56</v>
      </c>
      <c r="C3251" s="3" t="s">
        <v>5486</v>
      </c>
      <c r="D3251" s="3" t="s">
        <v>8555</v>
      </c>
      <c r="E3251" s="3" t="s">
        <v>25</v>
      </c>
      <c r="F3251" s="3" t="s">
        <v>8576</v>
      </c>
      <c r="G3251" s="3" t="s">
        <v>35</v>
      </c>
      <c r="H3251" s="3"/>
      <c r="I3251" s="3"/>
      <c r="J3251" s="3"/>
    </row>
    <row r="3252" spans="1:10" ht="34">
      <c r="A3252" s="3" t="s">
        <v>231</v>
      </c>
      <c r="B3252" s="3" t="s">
        <v>5493</v>
      </c>
      <c r="C3252" s="3" t="s">
        <v>5492</v>
      </c>
      <c r="D3252" s="3" t="s">
        <v>8555</v>
      </c>
      <c r="E3252" s="3" t="s">
        <v>25</v>
      </c>
      <c r="F3252" s="3" t="s">
        <v>8576</v>
      </c>
      <c r="G3252" s="3" t="s">
        <v>35</v>
      </c>
      <c r="H3252" s="3"/>
      <c r="I3252" s="3"/>
      <c r="J3252" s="3"/>
    </row>
    <row r="3253" spans="1:10" ht="51">
      <c r="A3253" s="3" t="s">
        <v>602</v>
      </c>
      <c r="B3253" s="3" t="s">
        <v>5496</v>
      </c>
      <c r="C3253" s="3" t="s">
        <v>5494</v>
      </c>
      <c r="D3253" s="3" t="s">
        <v>8555</v>
      </c>
      <c r="E3253" s="3" t="s">
        <v>103</v>
      </c>
      <c r="F3253" s="3" t="s">
        <v>8595</v>
      </c>
      <c r="G3253" s="3" t="s">
        <v>35</v>
      </c>
      <c r="H3253" s="3"/>
      <c r="I3253" s="3"/>
      <c r="J3253" s="3"/>
    </row>
    <row r="3254" spans="1:10" ht="51">
      <c r="A3254" s="3" t="s">
        <v>2573</v>
      </c>
      <c r="B3254" s="3" t="s">
        <v>51</v>
      </c>
      <c r="C3254" s="3" t="s">
        <v>5522</v>
      </c>
      <c r="D3254" s="3" t="s">
        <v>8555</v>
      </c>
      <c r="E3254" s="3" t="s">
        <v>50</v>
      </c>
      <c r="F3254" s="3" t="s">
        <v>8582</v>
      </c>
      <c r="G3254" s="3" t="s">
        <v>35</v>
      </c>
      <c r="H3254" s="3"/>
      <c r="I3254" s="3"/>
      <c r="J3254" s="3"/>
    </row>
    <row r="3255" spans="1:10" ht="34">
      <c r="A3255" s="3" t="s">
        <v>3189</v>
      </c>
      <c r="B3255" s="3" t="s">
        <v>5524</v>
      </c>
      <c r="C3255" s="3" t="s">
        <v>5523</v>
      </c>
      <c r="D3255" s="3" t="s">
        <v>8555</v>
      </c>
      <c r="E3255" s="3" t="s">
        <v>573</v>
      </c>
      <c r="F3255" s="3" t="s">
        <v>8695</v>
      </c>
      <c r="G3255" s="3" t="s">
        <v>35</v>
      </c>
      <c r="H3255" s="3"/>
      <c r="I3255" s="3"/>
      <c r="J3255" s="3"/>
    </row>
    <row r="3256" spans="1:10" ht="34">
      <c r="A3256" s="3" t="s">
        <v>3189</v>
      </c>
      <c r="B3256" s="3" t="s">
        <v>5524</v>
      </c>
      <c r="C3256" s="3" t="s">
        <v>5523</v>
      </c>
      <c r="D3256" s="3" t="s">
        <v>8555</v>
      </c>
      <c r="E3256" s="3" t="s">
        <v>573</v>
      </c>
      <c r="F3256" s="3" t="s">
        <v>8695</v>
      </c>
      <c r="G3256" s="3" t="s">
        <v>35</v>
      </c>
      <c r="H3256" s="3"/>
      <c r="I3256" s="3"/>
      <c r="J3256" s="3"/>
    </row>
    <row r="3257" spans="1:10" ht="51">
      <c r="A3257" s="3" t="s">
        <v>64</v>
      </c>
      <c r="B3257" s="3" t="s">
        <v>2169</v>
      </c>
      <c r="C3257" s="3" t="s">
        <v>5525</v>
      </c>
      <c r="D3257" s="3" t="s">
        <v>8555</v>
      </c>
      <c r="E3257" s="3" t="s">
        <v>77</v>
      </c>
      <c r="F3257" s="3" t="s">
        <v>8588</v>
      </c>
      <c r="G3257" s="3" t="s">
        <v>35</v>
      </c>
      <c r="H3257" s="3"/>
      <c r="I3257" s="3"/>
      <c r="J3257" s="3"/>
    </row>
    <row r="3258" spans="1:10" ht="68">
      <c r="A3258" s="3" t="s">
        <v>2296</v>
      </c>
      <c r="B3258" s="3" t="s">
        <v>5530</v>
      </c>
      <c r="C3258" s="3" t="s">
        <v>5529</v>
      </c>
      <c r="D3258" s="3" t="s">
        <v>8555</v>
      </c>
      <c r="E3258" s="3" t="s">
        <v>5531</v>
      </c>
      <c r="F3258" s="3" t="s">
        <v>8901</v>
      </c>
      <c r="G3258" s="3" t="s">
        <v>35</v>
      </c>
      <c r="H3258" s="3"/>
      <c r="I3258" s="3"/>
      <c r="J3258" s="3"/>
    </row>
    <row r="3259" spans="1:10" ht="34">
      <c r="A3259" s="3" t="s">
        <v>949</v>
      </c>
      <c r="B3259" s="3" t="s">
        <v>2724</v>
      </c>
      <c r="C3259" s="3" t="s">
        <v>5532</v>
      </c>
      <c r="D3259" s="3" t="s">
        <v>8555</v>
      </c>
      <c r="E3259" s="3" t="s">
        <v>103</v>
      </c>
      <c r="F3259" s="3" t="s">
        <v>8595</v>
      </c>
      <c r="G3259" s="3" t="s">
        <v>35</v>
      </c>
      <c r="H3259" s="3"/>
      <c r="I3259" s="3"/>
      <c r="J3259" s="3"/>
    </row>
    <row r="3260" spans="1:10" ht="68">
      <c r="A3260" s="3" t="s">
        <v>703</v>
      </c>
      <c r="B3260" s="3" t="s">
        <v>5535</v>
      </c>
      <c r="C3260" s="3" t="s">
        <v>5534</v>
      </c>
      <c r="D3260" s="3" t="s">
        <v>8555</v>
      </c>
      <c r="E3260" s="3" t="s">
        <v>77</v>
      </c>
      <c r="F3260" s="3" t="s">
        <v>8588</v>
      </c>
      <c r="G3260" s="3" t="s">
        <v>35</v>
      </c>
      <c r="H3260" s="3"/>
      <c r="I3260" s="3"/>
      <c r="J3260" s="3"/>
    </row>
    <row r="3261" spans="1:10" ht="68">
      <c r="A3261" s="3" t="s">
        <v>703</v>
      </c>
      <c r="B3261" s="3" t="s">
        <v>5535</v>
      </c>
      <c r="C3261" s="3" t="s">
        <v>5534</v>
      </c>
      <c r="D3261" s="3" t="s">
        <v>8555</v>
      </c>
      <c r="E3261" s="3" t="s">
        <v>5536</v>
      </c>
      <c r="F3261" s="3" t="s">
        <v>9254</v>
      </c>
      <c r="G3261" s="3" t="s">
        <v>35</v>
      </c>
      <c r="H3261" s="3"/>
      <c r="I3261" s="3"/>
      <c r="J3261" s="3"/>
    </row>
    <row r="3262" spans="1:10" ht="85">
      <c r="A3262" s="3" t="s">
        <v>5548</v>
      </c>
      <c r="B3262" s="3" t="s">
        <v>406</v>
      </c>
      <c r="C3262" s="3" t="s">
        <v>11970</v>
      </c>
      <c r="D3262" s="3" t="s">
        <v>8555</v>
      </c>
      <c r="E3262" s="3" t="s">
        <v>5549</v>
      </c>
      <c r="F3262" s="3" t="s">
        <v>8598</v>
      </c>
      <c r="G3262" s="3" t="s">
        <v>379</v>
      </c>
      <c r="H3262" s="3"/>
      <c r="I3262" s="3"/>
      <c r="J3262" s="3"/>
    </row>
    <row r="3263" spans="1:10" ht="34">
      <c r="A3263" s="3" t="s">
        <v>4855</v>
      </c>
      <c r="B3263" s="3" t="s">
        <v>5560</v>
      </c>
      <c r="C3263" s="3" t="s">
        <v>5559</v>
      </c>
      <c r="D3263" s="3" t="s">
        <v>8555</v>
      </c>
      <c r="E3263" s="3" t="s">
        <v>25</v>
      </c>
      <c r="F3263" s="3" t="s">
        <v>8576</v>
      </c>
      <c r="G3263" s="3" t="s">
        <v>35</v>
      </c>
      <c r="H3263" s="3"/>
      <c r="I3263" s="3"/>
      <c r="J3263" s="3"/>
    </row>
    <row r="3264" spans="1:10" ht="51">
      <c r="A3264" s="3" t="s">
        <v>346</v>
      </c>
      <c r="B3264" s="3" t="s">
        <v>5573</v>
      </c>
      <c r="C3264" s="3" t="s">
        <v>5571</v>
      </c>
      <c r="D3264" s="3" t="s">
        <v>8555</v>
      </c>
      <c r="E3264" s="3" t="s">
        <v>25</v>
      </c>
      <c r="F3264" s="3" t="s">
        <v>8576</v>
      </c>
      <c r="G3264" s="3" t="s">
        <v>35</v>
      </c>
      <c r="H3264" s="3"/>
      <c r="I3264" s="3"/>
      <c r="J3264" s="3"/>
    </row>
    <row r="3265" spans="1:10" ht="34">
      <c r="A3265" s="3" t="s">
        <v>2763</v>
      </c>
      <c r="B3265" s="3" t="s">
        <v>5576</v>
      </c>
      <c r="C3265" s="3" t="s">
        <v>5574</v>
      </c>
      <c r="D3265" s="3" t="s">
        <v>8555</v>
      </c>
      <c r="E3265" s="3" t="s">
        <v>5577</v>
      </c>
      <c r="F3265" s="3" t="s">
        <v>8901</v>
      </c>
      <c r="G3265" s="3" t="s">
        <v>35</v>
      </c>
      <c r="H3265" s="3"/>
      <c r="I3265" s="3"/>
      <c r="J3265" s="3"/>
    </row>
    <row r="3266" spans="1:10" ht="17">
      <c r="A3266" s="3" t="s">
        <v>2763</v>
      </c>
      <c r="B3266" s="3" t="s">
        <v>5576</v>
      </c>
      <c r="C3266" s="3" t="s">
        <v>5574</v>
      </c>
      <c r="D3266" s="3" t="s">
        <v>8555</v>
      </c>
      <c r="E3266" s="3" t="s">
        <v>50</v>
      </c>
      <c r="F3266" s="3" t="s">
        <v>8582</v>
      </c>
      <c r="G3266" s="3" t="s">
        <v>35</v>
      </c>
      <c r="H3266" s="3"/>
      <c r="I3266" s="3"/>
      <c r="J3266" s="3"/>
    </row>
    <row r="3267" spans="1:10" ht="51">
      <c r="A3267" s="3" t="s">
        <v>848</v>
      </c>
      <c r="B3267" s="3" t="s">
        <v>51</v>
      </c>
      <c r="C3267" s="3" t="s">
        <v>5581</v>
      </c>
      <c r="D3267" s="3" t="s">
        <v>8555</v>
      </c>
      <c r="E3267" s="3" t="s">
        <v>50</v>
      </c>
      <c r="F3267" s="3" t="s">
        <v>8582</v>
      </c>
      <c r="G3267" s="3" t="s">
        <v>35</v>
      </c>
      <c r="H3267" s="3"/>
      <c r="I3267" s="3"/>
      <c r="J3267" s="3"/>
    </row>
    <row r="3268" spans="1:10" ht="17">
      <c r="A3268" s="3" t="s">
        <v>944</v>
      </c>
      <c r="B3268" s="3" t="s">
        <v>174</v>
      </c>
      <c r="C3268" s="3" t="s">
        <v>5586</v>
      </c>
      <c r="D3268" s="3" t="s">
        <v>8555</v>
      </c>
      <c r="E3268" s="3" t="s">
        <v>103</v>
      </c>
      <c r="F3268" s="3" t="s">
        <v>8595</v>
      </c>
      <c r="G3268" s="3" t="s">
        <v>35</v>
      </c>
      <c r="H3268" s="3"/>
      <c r="I3268" s="3"/>
      <c r="J3268" s="3"/>
    </row>
    <row r="3269" spans="1:10" ht="85">
      <c r="A3269" s="3" t="s">
        <v>376</v>
      </c>
      <c r="B3269" s="3" t="s">
        <v>5597</v>
      </c>
      <c r="C3269" s="3" t="s">
        <v>11980</v>
      </c>
      <c r="D3269" s="3" t="s">
        <v>8555</v>
      </c>
      <c r="E3269" s="3" t="s">
        <v>5599</v>
      </c>
      <c r="F3269" s="3" t="s">
        <v>8888</v>
      </c>
      <c r="G3269" s="3" t="s">
        <v>5598</v>
      </c>
      <c r="H3269" s="3"/>
      <c r="I3269" s="3"/>
      <c r="J3269" s="3"/>
    </row>
    <row r="3270" spans="1:10" ht="51">
      <c r="A3270" s="3" t="s">
        <v>1253</v>
      </c>
      <c r="B3270" s="3" t="s">
        <v>5610</v>
      </c>
      <c r="C3270" s="3" t="s">
        <v>5608</v>
      </c>
      <c r="D3270" s="3" t="s">
        <v>8555</v>
      </c>
      <c r="E3270" s="3" t="s">
        <v>103</v>
      </c>
      <c r="F3270" s="3" t="s">
        <v>8595</v>
      </c>
      <c r="G3270" s="3" t="s">
        <v>35</v>
      </c>
      <c r="H3270" s="3"/>
      <c r="I3270" s="3"/>
      <c r="J3270" s="3"/>
    </row>
    <row r="3271" spans="1:10" ht="68">
      <c r="A3271" s="3" t="s">
        <v>358</v>
      </c>
      <c r="B3271" s="3" t="s">
        <v>5626</v>
      </c>
      <c r="C3271" s="3" t="s">
        <v>5625</v>
      </c>
      <c r="D3271" s="3" t="s">
        <v>8555</v>
      </c>
      <c r="E3271" s="3" t="s">
        <v>5627</v>
      </c>
      <c r="F3271" s="3" t="s">
        <v>8901</v>
      </c>
      <c r="G3271" s="3" t="s">
        <v>35</v>
      </c>
      <c r="H3271" s="3"/>
      <c r="I3271" s="3"/>
      <c r="J3271" s="3"/>
    </row>
    <row r="3272" spans="1:10" ht="34">
      <c r="A3272" s="3" t="s">
        <v>784</v>
      </c>
      <c r="B3272" s="3" t="s">
        <v>5650</v>
      </c>
      <c r="C3272" s="3" t="s">
        <v>5649</v>
      </c>
      <c r="D3272" s="3" t="s">
        <v>8555</v>
      </c>
      <c r="E3272" s="3" t="s">
        <v>25</v>
      </c>
      <c r="F3272" s="3" t="s">
        <v>8576</v>
      </c>
      <c r="G3272" s="3" t="s">
        <v>35</v>
      </c>
      <c r="H3272" s="3"/>
      <c r="I3272" s="3"/>
      <c r="J3272" s="3"/>
    </row>
    <row r="3273" spans="1:10" ht="17">
      <c r="A3273" s="3" t="s">
        <v>2171</v>
      </c>
      <c r="B3273" s="3" t="s">
        <v>5656</v>
      </c>
      <c r="C3273" s="3" t="s">
        <v>5654</v>
      </c>
      <c r="D3273" s="3" t="s">
        <v>8555</v>
      </c>
      <c r="E3273" s="3" t="s">
        <v>5657</v>
      </c>
      <c r="F3273" s="3" t="s">
        <v>9057</v>
      </c>
      <c r="G3273" s="3" t="s">
        <v>35</v>
      </c>
      <c r="H3273" s="3"/>
      <c r="I3273" s="3"/>
      <c r="J3273" s="3"/>
    </row>
    <row r="3274" spans="1:10" ht="34">
      <c r="A3274" s="3" t="s">
        <v>2130</v>
      </c>
      <c r="B3274" s="3" t="s">
        <v>5659</v>
      </c>
      <c r="C3274" s="3" t="s">
        <v>5658</v>
      </c>
      <c r="D3274" s="3" t="s">
        <v>8555</v>
      </c>
      <c r="E3274" s="3" t="s">
        <v>103</v>
      </c>
      <c r="F3274" s="3" t="s">
        <v>8595</v>
      </c>
      <c r="G3274" s="3" t="s">
        <v>35</v>
      </c>
      <c r="H3274" s="3"/>
      <c r="I3274" s="3"/>
      <c r="J3274" s="3"/>
    </row>
    <row r="3275" spans="1:10" ht="34">
      <c r="A3275" s="3" t="s">
        <v>4080</v>
      </c>
      <c r="B3275" s="3" t="s">
        <v>51</v>
      </c>
      <c r="C3275" s="3" t="s">
        <v>5665</v>
      </c>
      <c r="D3275" s="3" t="s">
        <v>8555</v>
      </c>
      <c r="E3275" s="3" t="s">
        <v>50</v>
      </c>
      <c r="F3275" s="3" t="s">
        <v>8582</v>
      </c>
      <c r="G3275" s="3" t="s">
        <v>35</v>
      </c>
      <c r="H3275" s="3"/>
      <c r="I3275" s="3"/>
      <c r="J3275" s="3"/>
    </row>
    <row r="3276" spans="1:10" ht="85">
      <c r="A3276" s="3" t="s">
        <v>3336</v>
      </c>
      <c r="B3276" s="3" t="s">
        <v>5672</v>
      </c>
      <c r="C3276" s="3" t="s">
        <v>5671</v>
      </c>
      <c r="D3276" s="3" t="s">
        <v>8555</v>
      </c>
      <c r="E3276" s="3" t="s">
        <v>50</v>
      </c>
      <c r="F3276" s="3" t="s">
        <v>8582</v>
      </c>
      <c r="G3276" s="3" t="s">
        <v>35</v>
      </c>
      <c r="H3276" s="3"/>
      <c r="I3276" s="3"/>
      <c r="J3276" s="3"/>
    </row>
    <row r="3277" spans="1:10" ht="85">
      <c r="A3277" s="3" t="s">
        <v>3336</v>
      </c>
      <c r="B3277" s="3" t="s">
        <v>5672</v>
      </c>
      <c r="C3277" s="3" t="s">
        <v>5671</v>
      </c>
      <c r="D3277" s="3" t="s">
        <v>8555</v>
      </c>
      <c r="E3277" s="3" t="s">
        <v>77</v>
      </c>
      <c r="F3277" s="3" t="s">
        <v>8588</v>
      </c>
      <c r="G3277" s="3" t="s">
        <v>35</v>
      </c>
      <c r="H3277" s="3"/>
      <c r="I3277" s="3"/>
      <c r="J3277" s="3"/>
    </row>
    <row r="3278" spans="1:10" ht="17">
      <c r="A3278" s="3" t="s">
        <v>2522</v>
      </c>
      <c r="B3278" s="3" t="s">
        <v>5677</v>
      </c>
      <c r="C3278" s="3" t="s">
        <v>5675</v>
      </c>
      <c r="D3278" s="3" t="s">
        <v>8555</v>
      </c>
      <c r="E3278" s="3" t="s">
        <v>103</v>
      </c>
      <c r="F3278" s="3" t="s">
        <v>8595</v>
      </c>
      <c r="G3278" s="3" t="s">
        <v>35</v>
      </c>
      <c r="H3278" s="3"/>
      <c r="I3278" s="3"/>
      <c r="J3278" s="3"/>
    </row>
    <row r="3279" spans="1:10" ht="51">
      <c r="A3279" s="3" t="s">
        <v>89</v>
      </c>
      <c r="B3279" s="3" t="s">
        <v>5683</v>
      </c>
      <c r="C3279" s="3" t="s">
        <v>5682</v>
      </c>
      <c r="D3279" s="3" t="s">
        <v>8555</v>
      </c>
      <c r="E3279" s="3" t="s">
        <v>110</v>
      </c>
      <c r="F3279" s="3" t="s">
        <v>8598</v>
      </c>
      <c r="G3279" s="3" t="s">
        <v>35</v>
      </c>
      <c r="H3279" s="3"/>
      <c r="I3279" s="3"/>
      <c r="J3279" s="3"/>
    </row>
    <row r="3280" spans="1:10" ht="51">
      <c r="A3280" s="3" t="s">
        <v>89</v>
      </c>
      <c r="B3280" s="3" t="s">
        <v>5683</v>
      </c>
      <c r="C3280" s="3" t="s">
        <v>11991</v>
      </c>
      <c r="D3280" s="3" t="s">
        <v>8555</v>
      </c>
      <c r="E3280" s="3" t="s">
        <v>25</v>
      </c>
      <c r="F3280" s="3" t="s">
        <v>8576</v>
      </c>
      <c r="G3280" s="3" t="s">
        <v>1642</v>
      </c>
      <c r="H3280" s="3"/>
      <c r="I3280" s="3"/>
      <c r="J3280" s="3"/>
    </row>
    <row r="3281" spans="1:10" ht="51">
      <c r="A3281" s="3" t="s">
        <v>89</v>
      </c>
      <c r="B3281" s="3" t="s">
        <v>5683</v>
      </c>
      <c r="C3281" s="3" t="s">
        <v>5682</v>
      </c>
      <c r="D3281" s="3" t="s">
        <v>8555</v>
      </c>
      <c r="E3281" s="3" t="s">
        <v>110</v>
      </c>
      <c r="F3281" s="3" t="s">
        <v>8598</v>
      </c>
      <c r="G3281" s="3" t="s">
        <v>35</v>
      </c>
      <c r="H3281" s="3"/>
      <c r="I3281" s="3"/>
      <c r="J3281" s="3"/>
    </row>
    <row r="3282" spans="1:10" ht="34">
      <c r="A3282" s="3" t="s">
        <v>1491</v>
      </c>
      <c r="B3282" s="3" t="s">
        <v>576</v>
      </c>
      <c r="C3282" s="3" t="s">
        <v>5688</v>
      </c>
      <c r="D3282" s="3" t="s">
        <v>8555</v>
      </c>
      <c r="E3282" s="3" t="s">
        <v>573</v>
      </c>
      <c r="F3282" s="3" t="s">
        <v>8695</v>
      </c>
      <c r="G3282" s="3" t="s">
        <v>35</v>
      </c>
      <c r="H3282" s="3"/>
      <c r="I3282" s="3"/>
      <c r="J3282" s="3"/>
    </row>
    <row r="3283" spans="1:10" ht="85">
      <c r="A3283" s="3" t="s">
        <v>5694</v>
      </c>
      <c r="B3283" s="3" t="s">
        <v>5410</v>
      </c>
      <c r="C3283" s="3" t="s">
        <v>5695</v>
      </c>
      <c r="D3283" s="3" t="s">
        <v>8555</v>
      </c>
      <c r="E3283" s="3" t="s">
        <v>5696</v>
      </c>
      <c r="F3283" s="3" t="s">
        <v>9239</v>
      </c>
      <c r="G3283" s="3" t="s">
        <v>5697</v>
      </c>
      <c r="H3283" s="3"/>
      <c r="I3283" s="3"/>
      <c r="J3283" s="3"/>
    </row>
    <row r="3284" spans="1:10" ht="17">
      <c r="A3284" s="3" t="s">
        <v>3932</v>
      </c>
      <c r="B3284" s="3" t="s">
        <v>51</v>
      </c>
      <c r="C3284" s="3" t="s">
        <v>5703</v>
      </c>
      <c r="D3284" s="3" t="s">
        <v>8555</v>
      </c>
      <c r="E3284" s="3" t="s">
        <v>50</v>
      </c>
      <c r="F3284" s="3" t="s">
        <v>8582</v>
      </c>
      <c r="G3284" s="3" t="s">
        <v>35</v>
      </c>
      <c r="H3284" s="3"/>
      <c r="I3284" s="3"/>
      <c r="J3284" s="3"/>
    </row>
    <row r="3285" spans="1:10" ht="85">
      <c r="A3285" s="3" t="s">
        <v>5704</v>
      </c>
      <c r="B3285" s="3" t="s">
        <v>5706</v>
      </c>
      <c r="C3285" s="3" t="s">
        <v>5705</v>
      </c>
      <c r="D3285" s="3" t="s">
        <v>8555</v>
      </c>
      <c r="E3285" s="3" t="s">
        <v>103</v>
      </c>
      <c r="F3285" s="3" t="s">
        <v>8595</v>
      </c>
      <c r="G3285" s="3" t="s">
        <v>35</v>
      </c>
      <c r="H3285" s="3"/>
      <c r="I3285" s="3"/>
      <c r="J3285" s="3"/>
    </row>
    <row r="3286" spans="1:10" ht="51">
      <c r="A3286" s="3" t="s">
        <v>346</v>
      </c>
      <c r="B3286" s="3" t="s">
        <v>56</v>
      </c>
      <c r="C3286" s="3" t="s">
        <v>5724</v>
      </c>
      <c r="D3286" s="3" t="s">
        <v>8555</v>
      </c>
      <c r="E3286" s="3" t="s">
        <v>25</v>
      </c>
      <c r="F3286" s="3" t="s">
        <v>8576</v>
      </c>
      <c r="G3286" s="3" t="s">
        <v>35</v>
      </c>
      <c r="H3286" s="3"/>
      <c r="I3286" s="3"/>
      <c r="J3286" s="3"/>
    </row>
    <row r="3287" spans="1:10" ht="51">
      <c r="A3287" s="3" t="s">
        <v>274</v>
      </c>
      <c r="B3287" s="3" t="s">
        <v>56</v>
      </c>
      <c r="C3287" s="3" t="s">
        <v>12001</v>
      </c>
      <c r="D3287" s="3" t="s">
        <v>8555</v>
      </c>
      <c r="E3287" s="3" t="s">
        <v>25</v>
      </c>
      <c r="F3287" s="3" t="s">
        <v>8576</v>
      </c>
      <c r="G3287" s="3" t="s">
        <v>1642</v>
      </c>
      <c r="H3287" s="3"/>
      <c r="I3287" s="3"/>
      <c r="J3287" s="3"/>
    </row>
    <row r="3288" spans="1:10" ht="51">
      <c r="A3288" s="3" t="s">
        <v>5729</v>
      </c>
      <c r="B3288" s="3" t="s">
        <v>5731</v>
      </c>
      <c r="C3288" s="3" t="s">
        <v>12002</v>
      </c>
      <c r="D3288" s="3" t="s">
        <v>8555</v>
      </c>
      <c r="E3288" s="3" t="s">
        <v>5733</v>
      </c>
      <c r="F3288" s="3" t="s">
        <v>8576</v>
      </c>
      <c r="G3288" s="3" t="s">
        <v>5732</v>
      </c>
      <c r="H3288" s="3"/>
      <c r="I3288" s="3"/>
      <c r="J3288" s="3"/>
    </row>
    <row r="3289" spans="1:10" ht="34">
      <c r="A3289" s="3" t="s">
        <v>1972</v>
      </c>
      <c r="B3289" s="3" t="s">
        <v>56</v>
      </c>
      <c r="C3289" s="3" t="s">
        <v>5744</v>
      </c>
      <c r="D3289" s="3" t="s">
        <v>8555</v>
      </c>
      <c r="E3289" s="3" t="s">
        <v>25</v>
      </c>
      <c r="F3289" s="3" t="s">
        <v>8576</v>
      </c>
      <c r="G3289" s="3" t="s">
        <v>35</v>
      </c>
      <c r="H3289" s="3"/>
      <c r="I3289" s="3"/>
      <c r="J3289" s="3"/>
    </row>
    <row r="3290" spans="1:10" ht="34">
      <c r="A3290" s="3" t="s">
        <v>2016</v>
      </c>
      <c r="B3290" s="3" t="s">
        <v>5754</v>
      </c>
      <c r="C3290" s="3" t="s">
        <v>5753</v>
      </c>
      <c r="D3290" s="3" t="s">
        <v>8555</v>
      </c>
      <c r="E3290" s="3" t="s">
        <v>110</v>
      </c>
      <c r="F3290" s="3" t="s">
        <v>8598</v>
      </c>
      <c r="G3290" s="3" t="s">
        <v>35</v>
      </c>
      <c r="H3290" s="3"/>
      <c r="I3290" s="3"/>
      <c r="J3290" s="3"/>
    </row>
    <row r="3291" spans="1:10" ht="34">
      <c r="A3291" s="3" t="s">
        <v>231</v>
      </c>
      <c r="B3291" s="3" t="s">
        <v>51</v>
      </c>
      <c r="C3291" s="3" t="s">
        <v>5788</v>
      </c>
      <c r="D3291" s="3" t="s">
        <v>8555</v>
      </c>
      <c r="E3291" s="3" t="s">
        <v>50</v>
      </c>
      <c r="F3291" s="3" t="s">
        <v>8582</v>
      </c>
      <c r="G3291" s="3" t="s">
        <v>35</v>
      </c>
      <c r="H3291" s="3"/>
      <c r="I3291" s="3"/>
      <c r="J3291" s="3"/>
    </row>
    <row r="3292" spans="1:10" ht="17">
      <c r="A3292" s="3" t="s">
        <v>670</v>
      </c>
      <c r="B3292" s="3" t="s">
        <v>5791</v>
      </c>
      <c r="C3292" s="3" t="s">
        <v>5789</v>
      </c>
      <c r="D3292" s="3" t="s">
        <v>8555</v>
      </c>
      <c r="E3292" s="3" t="s">
        <v>50</v>
      </c>
      <c r="F3292" s="3" t="s">
        <v>8582</v>
      </c>
      <c r="G3292" s="3" t="s">
        <v>35</v>
      </c>
      <c r="H3292" s="3"/>
      <c r="I3292" s="3"/>
      <c r="J3292" s="3"/>
    </row>
    <row r="3293" spans="1:10" ht="34">
      <c r="A3293" s="3" t="s">
        <v>1455</v>
      </c>
      <c r="B3293" s="3" t="s">
        <v>565</v>
      </c>
      <c r="C3293" s="3" t="s">
        <v>5798</v>
      </c>
      <c r="D3293" s="3" t="s">
        <v>8555</v>
      </c>
      <c r="E3293" s="3" t="s">
        <v>50</v>
      </c>
      <c r="F3293" s="3" t="s">
        <v>8582</v>
      </c>
      <c r="G3293" s="3" t="s">
        <v>35</v>
      </c>
      <c r="H3293" s="3"/>
      <c r="I3293" s="3"/>
      <c r="J3293" s="3"/>
    </row>
    <row r="3294" spans="1:10" ht="51">
      <c r="A3294" s="3" t="s">
        <v>422</v>
      </c>
      <c r="B3294" s="3" t="s">
        <v>5806</v>
      </c>
      <c r="C3294" s="3" t="s">
        <v>5804</v>
      </c>
      <c r="D3294" s="3" t="s">
        <v>8555</v>
      </c>
      <c r="E3294" s="3" t="s">
        <v>25</v>
      </c>
      <c r="F3294" s="3" t="s">
        <v>8576</v>
      </c>
      <c r="G3294" s="3" t="s">
        <v>35</v>
      </c>
      <c r="H3294" s="3"/>
      <c r="I3294" s="3"/>
      <c r="J3294" s="3"/>
    </row>
    <row r="3295" spans="1:10" ht="34">
      <c r="A3295" s="3" t="s">
        <v>385</v>
      </c>
      <c r="B3295" s="3" t="s">
        <v>51</v>
      </c>
      <c r="C3295" s="3" t="s">
        <v>5876</v>
      </c>
      <c r="D3295" s="3" t="s">
        <v>8555</v>
      </c>
      <c r="E3295" s="3" t="s">
        <v>50</v>
      </c>
      <c r="F3295" s="3" t="s">
        <v>8582</v>
      </c>
      <c r="G3295" s="3" t="s">
        <v>35</v>
      </c>
      <c r="H3295" s="3"/>
      <c r="I3295" s="3"/>
      <c r="J3295" s="3"/>
    </row>
    <row r="3296" spans="1:10" ht="51">
      <c r="A3296" s="3" t="s">
        <v>5077</v>
      </c>
      <c r="B3296" s="3" t="s">
        <v>5878</v>
      </c>
      <c r="C3296" s="3" t="s">
        <v>5877</v>
      </c>
      <c r="D3296" s="3" t="s">
        <v>8555</v>
      </c>
      <c r="E3296" s="3" t="s">
        <v>50</v>
      </c>
      <c r="F3296" s="3" t="s">
        <v>8582</v>
      </c>
      <c r="G3296" s="3" t="s">
        <v>35</v>
      </c>
      <c r="H3296" s="3"/>
      <c r="I3296" s="3"/>
      <c r="J3296" s="3"/>
    </row>
    <row r="3297" spans="1:10" ht="68">
      <c r="A3297" s="3" t="s">
        <v>362</v>
      </c>
      <c r="B3297" s="3" t="s">
        <v>5882</v>
      </c>
      <c r="C3297" s="3" t="s">
        <v>12023</v>
      </c>
      <c r="D3297" s="3" t="s">
        <v>8555</v>
      </c>
      <c r="E3297" s="3" t="s">
        <v>5885</v>
      </c>
      <c r="F3297" s="3" t="s">
        <v>8598</v>
      </c>
      <c r="G3297" s="3" t="s">
        <v>5883</v>
      </c>
      <c r="H3297" s="3"/>
      <c r="I3297" s="3"/>
      <c r="J3297" s="3"/>
    </row>
    <row r="3298" spans="1:10" ht="34">
      <c r="A3298" s="3" t="s">
        <v>1427</v>
      </c>
      <c r="B3298" s="3" t="s">
        <v>1194</v>
      </c>
      <c r="C3298" s="3" t="s">
        <v>5898</v>
      </c>
      <c r="D3298" s="3" t="s">
        <v>8555</v>
      </c>
      <c r="E3298" s="3" t="s">
        <v>110</v>
      </c>
      <c r="F3298" s="3" t="s">
        <v>8598</v>
      </c>
      <c r="G3298" s="3" t="s">
        <v>35</v>
      </c>
      <c r="H3298" s="3"/>
      <c r="I3298" s="3"/>
      <c r="J3298" s="3"/>
    </row>
    <row r="3299" spans="1:10" ht="51">
      <c r="A3299" s="3" t="s">
        <v>75</v>
      </c>
      <c r="B3299" s="3" t="s">
        <v>51</v>
      </c>
      <c r="C3299" s="3" t="s">
        <v>5903</v>
      </c>
      <c r="D3299" s="3" t="s">
        <v>8555</v>
      </c>
      <c r="E3299" s="3" t="s">
        <v>50</v>
      </c>
      <c r="F3299" s="3" t="s">
        <v>8582</v>
      </c>
      <c r="G3299" s="3" t="s">
        <v>35</v>
      </c>
      <c r="H3299" s="3"/>
      <c r="I3299" s="3"/>
      <c r="J3299" s="3"/>
    </row>
    <row r="3300" spans="1:10" ht="51">
      <c r="A3300" s="3" t="s">
        <v>5904</v>
      </c>
      <c r="B3300" s="3" t="s">
        <v>51</v>
      </c>
      <c r="C3300" s="3" t="s">
        <v>5905</v>
      </c>
      <c r="D3300" s="3" t="s">
        <v>8555</v>
      </c>
      <c r="E3300" s="3" t="s">
        <v>50</v>
      </c>
      <c r="F3300" s="3" t="s">
        <v>8582</v>
      </c>
      <c r="G3300" s="3" t="s">
        <v>35</v>
      </c>
      <c r="H3300" s="3"/>
      <c r="I3300" s="3"/>
      <c r="J3300" s="3"/>
    </row>
    <row r="3301" spans="1:10" ht="34">
      <c r="A3301" s="3" t="s">
        <v>550</v>
      </c>
      <c r="B3301" s="3" t="s">
        <v>541</v>
      </c>
      <c r="C3301" s="3" t="s">
        <v>5915</v>
      </c>
      <c r="D3301" s="3" t="s">
        <v>8555</v>
      </c>
      <c r="E3301" s="3" t="s">
        <v>50</v>
      </c>
      <c r="F3301" s="3" t="s">
        <v>8582</v>
      </c>
      <c r="G3301" s="3" t="s">
        <v>35</v>
      </c>
      <c r="H3301" s="3"/>
      <c r="I3301" s="3"/>
      <c r="J3301" s="3"/>
    </row>
    <row r="3302" spans="1:10" ht="34">
      <c r="A3302" s="3" t="s">
        <v>295</v>
      </c>
      <c r="B3302" s="3" t="s">
        <v>51</v>
      </c>
      <c r="C3302" s="3" t="s">
        <v>5921</v>
      </c>
      <c r="D3302" s="3" t="s">
        <v>8555</v>
      </c>
      <c r="E3302" s="3" t="s">
        <v>50</v>
      </c>
      <c r="F3302" s="3" t="s">
        <v>8582</v>
      </c>
      <c r="G3302" s="3" t="s">
        <v>35</v>
      </c>
      <c r="H3302" s="3"/>
      <c r="I3302" s="3"/>
      <c r="J3302" s="3"/>
    </row>
    <row r="3303" spans="1:10" ht="17">
      <c r="A3303" s="3" t="s">
        <v>581</v>
      </c>
      <c r="B3303" s="3" t="s">
        <v>51</v>
      </c>
      <c r="C3303" s="3" t="s">
        <v>5937</v>
      </c>
      <c r="D3303" s="3" t="s">
        <v>8555</v>
      </c>
      <c r="E3303" s="3" t="s">
        <v>50</v>
      </c>
      <c r="F3303" s="3" t="s">
        <v>8582</v>
      </c>
      <c r="G3303" s="3" t="s">
        <v>35</v>
      </c>
      <c r="H3303" s="3"/>
      <c r="I3303" s="3"/>
      <c r="J3303" s="3"/>
    </row>
    <row r="3304" spans="1:10" ht="17">
      <c r="A3304" s="3" t="s">
        <v>4523</v>
      </c>
      <c r="B3304" s="3" t="s">
        <v>1005</v>
      </c>
      <c r="C3304" s="3" t="s">
        <v>5958</v>
      </c>
      <c r="D3304" s="3" t="s">
        <v>8555</v>
      </c>
      <c r="E3304" s="3" t="s">
        <v>810</v>
      </c>
      <c r="F3304" s="3" t="s">
        <v>8734</v>
      </c>
      <c r="G3304" s="3" t="s">
        <v>35</v>
      </c>
      <c r="H3304" s="3"/>
      <c r="I3304" s="3"/>
      <c r="J3304" s="3"/>
    </row>
    <row r="3305" spans="1:10" ht="136">
      <c r="A3305" s="3" t="s">
        <v>5959</v>
      </c>
      <c r="B3305" s="3" t="s">
        <v>5961</v>
      </c>
      <c r="C3305" s="3" t="s">
        <v>12035</v>
      </c>
      <c r="D3305" s="3" t="s">
        <v>8555</v>
      </c>
      <c r="E3305" s="3" t="s">
        <v>5960</v>
      </c>
      <c r="F3305" s="3" t="s">
        <v>8888</v>
      </c>
      <c r="G3305" s="3" t="s">
        <v>5962</v>
      </c>
      <c r="H3305" s="3"/>
      <c r="I3305" s="3"/>
      <c r="J3305" s="3"/>
    </row>
    <row r="3306" spans="1:10" ht="34">
      <c r="A3306" s="3" t="s">
        <v>1491</v>
      </c>
      <c r="B3306" s="3" t="s">
        <v>576</v>
      </c>
      <c r="C3306" s="3" t="s">
        <v>5965</v>
      </c>
      <c r="D3306" s="3" t="s">
        <v>8555</v>
      </c>
      <c r="E3306" s="3" t="s">
        <v>573</v>
      </c>
      <c r="F3306" s="3" t="s">
        <v>8695</v>
      </c>
      <c r="G3306" s="3" t="s">
        <v>35</v>
      </c>
      <c r="H3306" s="3"/>
      <c r="I3306" s="3"/>
      <c r="J3306" s="3"/>
    </row>
    <row r="3307" spans="1:10" ht="68">
      <c r="A3307" s="3" t="s">
        <v>2903</v>
      </c>
      <c r="B3307" s="3" t="s">
        <v>406</v>
      </c>
      <c r="C3307" s="3" t="s">
        <v>6013</v>
      </c>
      <c r="D3307" s="3" t="s">
        <v>8555</v>
      </c>
      <c r="E3307" s="3" t="s">
        <v>6014</v>
      </c>
      <c r="F3307" s="3" t="s">
        <v>8598</v>
      </c>
      <c r="G3307" s="3" t="s">
        <v>35</v>
      </c>
      <c r="H3307" s="3"/>
      <c r="I3307" s="3"/>
      <c r="J3307" s="3"/>
    </row>
    <row r="3308" spans="1:10" ht="34">
      <c r="A3308" s="3" t="s">
        <v>975</v>
      </c>
      <c r="B3308" s="3" t="s">
        <v>51</v>
      </c>
      <c r="C3308" s="3" t="s">
        <v>6015</v>
      </c>
      <c r="D3308" s="3" t="s">
        <v>8555</v>
      </c>
      <c r="E3308" s="3" t="s">
        <v>50</v>
      </c>
      <c r="F3308" s="3" t="s">
        <v>8582</v>
      </c>
      <c r="G3308" s="3" t="s">
        <v>35</v>
      </c>
      <c r="H3308" s="3"/>
      <c r="I3308" s="3"/>
      <c r="J3308" s="3"/>
    </row>
    <row r="3309" spans="1:10" ht="34">
      <c r="A3309" s="3" t="s">
        <v>36</v>
      </c>
      <c r="B3309" s="3" t="s">
        <v>565</v>
      </c>
      <c r="C3309" s="3" t="s">
        <v>6024</v>
      </c>
      <c r="D3309" s="3" t="s">
        <v>8555</v>
      </c>
      <c r="E3309" s="3" t="s">
        <v>50</v>
      </c>
      <c r="F3309" s="3" t="s">
        <v>8582</v>
      </c>
      <c r="G3309" s="3" t="s">
        <v>35</v>
      </c>
      <c r="H3309" s="3"/>
      <c r="I3309" s="3"/>
      <c r="J3309" s="3"/>
    </row>
    <row r="3310" spans="1:10" ht="51">
      <c r="A3310" s="3" t="s">
        <v>1389</v>
      </c>
      <c r="B3310" s="3" t="s">
        <v>6034</v>
      </c>
      <c r="C3310" s="3" t="s">
        <v>6033</v>
      </c>
      <c r="D3310" s="3" t="s">
        <v>8555</v>
      </c>
      <c r="E3310" s="3" t="s">
        <v>77</v>
      </c>
      <c r="F3310" s="3" t="s">
        <v>8588</v>
      </c>
      <c r="G3310" s="3" t="s">
        <v>35</v>
      </c>
      <c r="H3310" s="3"/>
      <c r="I3310" s="3"/>
      <c r="J3310" s="3"/>
    </row>
    <row r="3311" spans="1:10" ht="34">
      <c r="A3311" s="3" t="s">
        <v>2186</v>
      </c>
      <c r="B3311" s="3" t="s">
        <v>6045</v>
      </c>
      <c r="C3311" s="3" t="s">
        <v>6044</v>
      </c>
      <c r="D3311" s="3" t="s">
        <v>8555</v>
      </c>
      <c r="E3311" s="3" t="s">
        <v>50</v>
      </c>
      <c r="F3311" s="3" t="s">
        <v>8582</v>
      </c>
      <c r="G3311" s="3" t="s">
        <v>35</v>
      </c>
      <c r="H3311" s="3"/>
      <c r="I3311" s="3"/>
      <c r="J3311" s="3"/>
    </row>
    <row r="3312" spans="1:10" ht="34">
      <c r="A3312" s="3" t="s">
        <v>44</v>
      </c>
      <c r="B3312" s="3" t="s">
        <v>565</v>
      </c>
      <c r="C3312" s="3" t="s">
        <v>6051</v>
      </c>
      <c r="D3312" s="3" t="s">
        <v>8555</v>
      </c>
      <c r="E3312" s="3" t="s">
        <v>50</v>
      </c>
      <c r="F3312" s="3" t="s">
        <v>8582</v>
      </c>
      <c r="G3312" s="3" t="s">
        <v>35</v>
      </c>
      <c r="H3312" s="3"/>
      <c r="I3312" s="3"/>
      <c r="J3312" s="3"/>
    </row>
    <row r="3313" spans="1:10" ht="68">
      <c r="A3313" s="3" t="s">
        <v>2509</v>
      </c>
      <c r="B3313" s="3" t="s">
        <v>6055</v>
      </c>
      <c r="C3313" s="3" t="s">
        <v>6053</v>
      </c>
      <c r="D3313" s="3" t="s">
        <v>8555</v>
      </c>
      <c r="E3313" s="3" t="s">
        <v>110</v>
      </c>
      <c r="F3313" s="3" t="s">
        <v>8598</v>
      </c>
      <c r="G3313" s="3" t="s">
        <v>35</v>
      </c>
      <c r="H3313" s="3"/>
      <c r="I3313" s="3"/>
      <c r="J3313" s="3"/>
    </row>
    <row r="3314" spans="1:10" ht="68">
      <c r="A3314" s="3" t="s">
        <v>2509</v>
      </c>
      <c r="B3314" s="3" t="s">
        <v>6055</v>
      </c>
      <c r="C3314" s="3" t="s">
        <v>12044</v>
      </c>
      <c r="D3314" s="3" t="s">
        <v>8555</v>
      </c>
      <c r="E3314" s="3" t="s">
        <v>25</v>
      </c>
      <c r="F3314" s="3" t="s">
        <v>8576</v>
      </c>
      <c r="G3314" s="3" t="s">
        <v>1642</v>
      </c>
      <c r="H3314" s="3"/>
      <c r="I3314" s="3"/>
      <c r="J3314" s="3"/>
    </row>
    <row r="3315" spans="1:10" ht="34">
      <c r="A3315" s="3" t="s">
        <v>1450</v>
      </c>
      <c r="B3315" s="3" t="s">
        <v>6061</v>
      </c>
      <c r="C3315" s="3" t="s">
        <v>6059</v>
      </c>
      <c r="D3315" s="3" t="s">
        <v>8555</v>
      </c>
      <c r="E3315" s="3" t="s">
        <v>327</v>
      </c>
      <c r="F3315" s="3" t="s">
        <v>8648</v>
      </c>
      <c r="G3315" s="3" t="s">
        <v>35</v>
      </c>
      <c r="H3315" s="3"/>
      <c r="I3315" s="3"/>
      <c r="J3315" s="3"/>
    </row>
    <row r="3316" spans="1:10" ht="34">
      <c r="A3316" s="3" t="s">
        <v>750</v>
      </c>
      <c r="B3316" s="3" t="s">
        <v>6066</v>
      </c>
      <c r="C3316" s="3" t="s">
        <v>6064</v>
      </c>
      <c r="D3316" s="3" t="s">
        <v>8555</v>
      </c>
      <c r="E3316" s="3" t="s">
        <v>6065</v>
      </c>
      <c r="F3316" s="3" t="s">
        <v>9057</v>
      </c>
      <c r="G3316" s="3" t="s">
        <v>35</v>
      </c>
      <c r="H3316" s="3"/>
      <c r="I3316" s="3"/>
      <c r="J3316" s="3"/>
    </row>
    <row r="3317" spans="1:10" ht="51">
      <c r="A3317" s="3" t="s">
        <v>1481</v>
      </c>
      <c r="B3317" s="3" t="s">
        <v>6076</v>
      </c>
      <c r="C3317" s="3" t="s">
        <v>6074</v>
      </c>
      <c r="D3317" s="3" t="s">
        <v>8555</v>
      </c>
      <c r="E3317" s="3" t="s">
        <v>25</v>
      </c>
      <c r="F3317" s="3" t="s">
        <v>8576</v>
      </c>
      <c r="G3317" s="3" t="s">
        <v>35</v>
      </c>
      <c r="H3317" s="3"/>
      <c r="I3317" s="3"/>
      <c r="J3317" s="3"/>
    </row>
    <row r="3318" spans="1:10" ht="51">
      <c r="A3318" s="3" t="s">
        <v>1481</v>
      </c>
      <c r="B3318" s="3" t="s">
        <v>6076</v>
      </c>
      <c r="C3318" s="3" t="s">
        <v>6074</v>
      </c>
      <c r="D3318" s="3" t="s">
        <v>8555</v>
      </c>
      <c r="E3318" s="3" t="s">
        <v>25</v>
      </c>
      <c r="F3318" s="3" t="s">
        <v>8576</v>
      </c>
      <c r="G3318" s="3" t="s">
        <v>35</v>
      </c>
      <c r="H3318" s="3"/>
      <c r="I3318" s="3"/>
      <c r="J3318" s="3"/>
    </row>
    <row r="3319" spans="1:10" ht="34">
      <c r="A3319" s="3" t="s">
        <v>1273</v>
      </c>
      <c r="B3319" s="3" t="s">
        <v>78</v>
      </c>
      <c r="C3319" s="3" t="s">
        <v>6087</v>
      </c>
      <c r="D3319" s="3" t="s">
        <v>8555</v>
      </c>
      <c r="E3319" s="3" t="s">
        <v>77</v>
      </c>
      <c r="F3319" s="3" t="s">
        <v>8588</v>
      </c>
      <c r="G3319" s="3" t="s">
        <v>35</v>
      </c>
      <c r="H3319" s="3"/>
      <c r="I3319" s="3"/>
      <c r="J3319" s="3"/>
    </row>
    <row r="3320" spans="1:10" ht="68">
      <c r="A3320" s="3" t="s">
        <v>1510</v>
      </c>
      <c r="B3320" s="3" t="s">
        <v>6090</v>
      </c>
      <c r="C3320" s="3" t="s">
        <v>6088</v>
      </c>
      <c r="D3320" s="3" t="s">
        <v>8555</v>
      </c>
      <c r="E3320" s="3" t="s">
        <v>50</v>
      </c>
      <c r="F3320" s="3" t="s">
        <v>8582</v>
      </c>
      <c r="G3320" s="3" t="s">
        <v>35</v>
      </c>
      <c r="H3320" s="3"/>
      <c r="I3320" s="3"/>
      <c r="J3320" s="3"/>
    </row>
    <row r="3321" spans="1:10" ht="68">
      <c r="A3321" s="3" t="s">
        <v>1510</v>
      </c>
      <c r="B3321" s="3" t="s">
        <v>6090</v>
      </c>
      <c r="C3321" s="3" t="s">
        <v>6088</v>
      </c>
      <c r="D3321" s="3" t="s">
        <v>8555</v>
      </c>
      <c r="E3321" s="3" t="s">
        <v>50</v>
      </c>
      <c r="F3321" s="3" t="s">
        <v>8582</v>
      </c>
      <c r="G3321" s="3" t="s">
        <v>35</v>
      </c>
      <c r="H3321" s="3"/>
      <c r="I3321" s="3"/>
      <c r="J3321" s="3"/>
    </row>
    <row r="3322" spans="1:10" ht="51">
      <c r="A3322" s="3" t="s">
        <v>3543</v>
      </c>
      <c r="B3322" s="3" t="s">
        <v>406</v>
      </c>
      <c r="C3322" s="3" t="s">
        <v>6100</v>
      </c>
      <c r="D3322" s="3" t="s">
        <v>8555</v>
      </c>
      <c r="E3322" s="3" t="s">
        <v>110</v>
      </c>
      <c r="F3322" s="3" t="s">
        <v>8598</v>
      </c>
      <c r="G3322" s="3" t="s">
        <v>35</v>
      </c>
      <c r="H3322" s="3"/>
      <c r="I3322" s="3"/>
      <c r="J3322" s="3"/>
    </row>
    <row r="3323" spans="1:10" ht="34">
      <c r="A3323" s="3" t="s">
        <v>624</v>
      </c>
      <c r="B3323" s="3" t="s">
        <v>576</v>
      </c>
      <c r="C3323" s="3" t="s">
        <v>6105</v>
      </c>
      <c r="D3323" s="3" t="s">
        <v>8555</v>
      </c>
      <c r="E3323" s="3" t="s">
        <v>573</v>
      </c>
      <c r="F3323" s="3" t="s">
        <v>8695</v>
      </c>
      <c r="G3323" s="3" t="s">
        <v>35</v>
      </c>
      <c r="H3323" s="3"/>
      <c r="I3323" s="3"/>
      <c r="J3323" s="3"/>
    </row>
    <row r="3324" spans="1:10" ht="102">
      <c r="A3324" s="3" t="s">
        <v>754</v>
      </c>
      <c r="B3324" s="3" t="s">
        <v>6117</v>
      </c>
      <c r="C3324" s="3" t="s">
        <v>12054</v>
      </c>
      <c r="D3324" s="3" t="s">
        <v>8555</v>
      </c>
      <c r="E3324" s="3" t="s">
        <v>6116</v>
      </c>
      <c r="F3324" s="3" t="s">
        <v>8901</v>
      </c>
      <c r="G3324" s="3" t="s">
        <v>6118</v>
      </c>
      <c r="H3324" s="3"/>
      <c r="I3324" s="3"/>
      <c r="J3324" s="3"/>
    </row>
    <row r="3325" spans="1:10" ht="102">
      <c r="A3325" s="3" t="s">
        <v>754</v>
      </c>
      <c r="B3325" s="3" t="s">
        <v>6117</v>
      </c>
      <c r="C3325" s="3" t="s">
        <v>12054</v>
      </c>
      <c r="D3325" s="3" t="s">
        <v>8555</v>
      </c>
      <c r="E3325" s="3" t="s">
        <v>6119</v>
      </c>
      <c r="F3325" s="3" t="s">
        <v>8727</v>
      </c>
      <c r="G3325" s="3" t="s">
        <v>6118</v>
      </c>
      <c r="H3325" s="3"/>
      <c r="I3325" s="3"/>
      <c r="J3325" s="3"/>
    </row>
    <row r="3326" spans="1:10" ht="34">
      <c r="A3326" s="3" t="s">
        <v>3083</v>
      </c>
      <c r="B3326" s="3" t="s">
        <v>6123</v>
      </c>
      <c r="C3326" s="3" t="s">
        <v>6121</v>
      </c>
      <c r="D3326" s="3" t="s">
        <v>8555</v>
      </c>
      <c r="E3326" s="3" t="s">
        <v>214</v>
      </c>
      <c r="F3326" s="3" t="s">
        <v>8622</v>
      </c>
      <c r="G3326" s="3" t="s">
        <v>35</v>
      </c>
      <c r="H3326" s="3"/>
      <c r="I3326" s="3"/>
      <c r="J3326" s="3"/>
    </row>
    <row r="3327" spans="1:10" ht="34">
      <c r="A3327" s="3" t="s">
        <v>1209</v>
      </c>
      <c r="B3327" s="3" t="s">
        <v>6127</v>
      </c>
      <c r="C3327" s="3" t="s">
        <v>6126</v>
      </c>
      <c r="D3327" s="3" t="s">
        <v>8555</v>
      </c>
      <c r="E3327" s="3" t="s">
        <v>573</v>
      </c>
      <c r="F3327" s="3" t="s">
        <v>8695</v>
      </c>
      <c r="G3327" s="3" t="s">
        <v>35</v>
      </c>
      <c r="H3327" s="3"/>
      <c r="I3327" s="3"/>
      <c r="J3327" s="3"/>
    </row>
    <row r="3328" spans="1:10" ht="51">
      <c r="A3328" s="3" t="s">
        <v>325</v>
      </c>
      <c r="B3328" s="3" t="s">
        <v>6145</v>
      </c>
      <c r="C3328" s="3" t="s">
        <v>6144</v>
      </c>
      <c r="D3328" s="3" t="s">
        <v>8555</v>
      </c>
      <c r="E3328" s="3" t="s">
        <v>50</v>
      </c>
      <c r="F3328" s="3" t="s">
        <v>8582</v>
      </c>
      <c r="G3328" s="3" t="s">
        <v>35</v>
      </c>
      <c r="H3328" s="3"/>
      <c r="I3328" s="3"/>
      <c r="J3328" s="3"/>
    </row>
    <row r="3329" spans="1:10" ht="34">
      <c r="A3329" s="3" t="s">
        <v>3932</v>
      </c>
      <c r="B3329" s="3" t="s">
        <v>1251</v>
      </c>
      <c r="C3329" s="3" t="s">
        <v>6146</v>
      </c>
      <c r="D3329" s="3" t="s">
        <v>8555</v>
      </c>
      <c r="E3329" s="3" t="s">
        <v>50</v>
      </c>
      <c r="F3329" s="3" t="s">
        <v>8582</v>
      </c>
      <c r="G3329" s="3" t="s">
        <v>35</v>
      </c>
      <c r="H3329" s="3"/>
      <c r="I3329" s="3"/>
      <c r="J3329" s="3"/>
    </row>
    <row r="3330" spans="1:10" ht="68">
      <c r="A3330" s="3" t="s">
        <v>3758</v>
      </c>
      <c r="B3330" s="3" t="s">
        <v>6150</v>
      </c>
      <c r="C3330" s="3" t="s">
        <v>6148</v>
      </c>
      <c r="D3330" s="3" t="s">
        <v>8555</v>
      </c>
      <c r="E3330" s="3" t="s">
        <v>25</v>
      </c>
      <c r="F3330" s="3" t="s">
        <v>8576</v>
      </c>
      <c r="G3330" s="3" t="s">
        <v>35</v>
      </c>
      <c r="H3330" s="3"/>
      <c r="I3330" s="3"/>
      <c r="J3330" s="3"/>
    </row>
    <row r="3331" spans="1:10" ht="51">
      <c r="A3331" s="3" t="s">
        <v>4741</v>
      </c>
      <c r="B3331" s="3" t="s">
        <v>406</v>
      </c>
      <c r="C3331" s="3" t="s">
        <v>6181</v>
      </c>
      <c r="D3331" s="3" t="s">
        <v>8555</v>
      </c>
      <c r="E3331" s="3" t="s">
        <v>110</v>
      </c>
      <c r="F3331" s="3" t="s">
        <v>8598</v>
      </c>
      <c r="G3331" s="3" t="s">
        <v>35</v>
      </c>
      <c r="H3331" s="3"/>
      <c r="I3331" s="3"/>
      <c r="J3331" s="3"/>
    </row>
    <row r="3332" spans="1:10" ht="51">
      <c r="A3332" s="3" t="s">
        <v>4997</v>
      </c>
      <c r="B3332" s="3" t="s">
        <v>1276</v>
      </c>
      <c r="C3332" s="3" t="s">
        <v>6187</v>
      </c>
      <c r="D3332" s="3" t="s">
        <v>8555</v>
      </c>
      <c r="E3332" s="3" t="s">
        <v>77</v>
      </c>
      <c r="F3332" s="3" t="s">
        <v>8588</v>
      </c>
      <c r="G3332" s="3" t="s">
        <v>35</v>
      </c>
      <c r="H3332" s="3"/>
      <c r="I3332" s="3"/>
      <c r="J3332" s="3"/>
    </row>
    <row r="3333" spans="1:10" ht="51">
      <c r="A3333" s="3" t="s">
        <v>1259</v>
      </c>
      <c r="B3333" s="3" t="s">
        <v>6213</v>
      </c>
      <c r="C3333" s="3" t="s">
        <v>6211</v>
      </c>
      <c r="D3333" s="3" t="s">
        <v>8555</v>
      </c>
      <c r="E3333" s="3" t="s">
        <v>6212</v>
      </c>
      <c r="F3333" s="3" t="s">
        <v>9305</v>
      </c>
      <c r="G3333" s="3" t="s">
        <v>35</v>
      </c>
      <c r="H3333" s="3"/>
      <c r="I3333" s="3"/>
      <c r="J3333" s="3"/>
    </row>
    <row r="3334" spans="1:10" ht="119">
      <c r="A3334" s="3" t="s">
        <v>1259</v>
      </c>
      <c r="B3334" s="3" t="s">
        <v>6213</v>
      </c>
      <c r="C3334" s="3" t="s">
        <v>6211</v>
      </c>
      <c r="D3334" s="3" t="s">
        <v>8555</v>
      </c>
      <c r="E3334" s="3" t="s">
        <v>6214</v>
      </c>
      <c r="F3334" s="3" t="s">
        <v>9306</v>
      </c>
      <c r="G3334" s="3" t="s">
        <v>35</v>
      </c>
      <c r="H3334" s="3"/>
      <c r="I3334" s="3"/>
      <c r="J3334" s="3"/>
    </row>
    <row r="3335" spans="1:10" ht="51">
      <c r="A3335" s="3" t="s">
        <v>1259</v>
      </c>
      <c r="B3335" s="3" t="s">
        <v>6213</v>
      </c>
      <c r="C3335" s="3" t="s">
        <v>6211</v>
      </c>
      <c r="D3335" s="3" t="s">
        <v>8555</v>
      </c>
      <c r="E3335" s="3" t="s">
        <v>25</v>
      </c>
      <c r="F3335" s="3" t="s">
        <v>8576</v>
      </c>
      <c r="G3335" s="3" t="s">
        <v>35</v>
      </c>
      <c r="H3335" s="3"/>
      <c r="I3335" s="3"/>
      <c r="J3335" s="3"/>
    </row>
    <row r="3336" spans="1:10" ht="34">
      <c r="A3336" s="3" t="s">
        <v>1104</v>
      </c>
      <c r="B3336" s="3" t="s">
        <v>6217</v>
      </c>
      <c r="C3336" s="3" t="s">
        <v>6215</v>
      </c>
      <c r="D3336" s="3" t="s">
        <v>8555</v>
      </c>
      <c r="E3336" s="3" t="s">
        <v>50</v>
      </c>
      <c r="F3336" s="3" t="s">
        <v>8582</v>
      </c>
      <c r="G3336" s="3" t="s">
        <v>35</v>
      </c>
      <c r="H3336" s="3"/>
      <c r="I3336" s="3"/>
      <c r="J3336" s="3"/>
    </row>
    <row r="3337" spans="1:10" ht="34">
      <c r="A3337" s="3" t="s">
        <v>3639</v>
      </c>
      <c r="B3337" s="3" t="s">
        <v>51</v>
      </c>
      <c r="C3337" s="3" t="s">
        <v>6218</v>
      </c>
      <c r="D3337" s="3" t="s">
        <v>8555</v>
      </c>
      <c r="E3337" s="3" t="s">
        <v>50</v>
      </c>
      <c r="F3337" s="3" t="s">
        <v>8582</v>
      </c>
      <c r="G3337" s="3" t="s">
        <v>35</v>
      </c>
      <c r="H3337" s="3"/>
      <c r="I3337" s="3"/>
      <c r="J3337" s="3"/>
    </row>
    <row r="3338" spans="1:10" ht="34">
      <c r="A3338" s="3" t="s">
        <v>253</v>
      </c>
      <c r="B3338" s="3" t="s">
        <v>56</v>
      </c>
      <c r="C3338" s="3" t="s">
        <v>6219</v>
      </c>
      <c r="D3338" s="3" t="s">
        <v>8555</v>
      </c>
      <c r="E3338" s="3" t="s">
        <v>25</v>
      </c>
      <c r="F3338" s="3" t="s">
        <v>8576</v>
      </c>
      <c r="G3338" s="3" t="s">
        <v>35</v>
      </c>
      <c r="H3338" s="3"/>
      <c r="I3338" s="3"/>
      <c r="J3338" s="3"/>
    </row>
    <row r="3339" spans="1:10" ht="34">
      <c r="A3339" s="3" t="s">
        <v>2171</v>
      </c>
      <c r="B3339" s="3" t="s">
        <v>6222</v>
      </c>
      <c r="C3339" s="3" t="s">
        <v>6220</v>
      </c>
      <c r="D3339" s="3" t="s">
        <v>8555</v>
      </c>
      <c r="E3339" s="3" t="s">
        <v>50</v>
      </c>
      <c r="F3339" s="3" t="s">
        <v>8582</v>
      </c>
      <c r="G3339" s="3" t="s">
        <v>35</v>
      </c>
      <c r="H3339" s="3"/>
      <c r="I3339" s="3"/>
      <c r="J3339" s="3"/>
    </row>
    <row r="3340" spans="1:10" ht="34">
      <c r="A3340" s="3" t="s">
        <v>2171</v>
      </c>
      <c r="B3340" s="3" t="s">
        <v>6222</v>
      </c>
      <c r="C3340" s="3" t="s">
        <v>6220</v>
      </c>
      <c r="D3340" s="3" t="s">
        <v>8555</v>
      </c>
      <c r="E3340" s="3" t="s">
        <v>50</v>
      </c>
      <c r="F3340" s="3" t="s">
        <v>8582</v>
      </c>
      <c r="G3340" s="3" t="s">
        <v>35</v>
      </c>
      <c r="H3340" s="3"/>
      <c r="I3340" s="3"/>
      <c r="J3340" s="3"/>
    </row>
    <row r="3341" spans="1:10" ht="34">
      <c r="A3341" s="3" t="s">
        <v>6240</v>
      </c>
      <c r="B3341" s="3" t="s">
        <v>6242</v>
      </c>
      <c r="C3341" s="3" t="s">
        <v>6241</v>
      </c>
      <c r="D3341" s="3" t="s">
        <v>8555</v>
      </c>
      <c r="E3341" s="3" t="s">
        <v>50</v>
      </c>
      <c r="F3341" s="3" t="s">
        <v>8582</v>
      </c>
      <c r="G3341" s="3" t="s">
        <v>35</v>
      </c>
      <c r="H3341" s="3"/>
      <c r="I3341" s="3"/>
      <c r="J3341" s="3"/>
    </row>
    <row r="3342" spans="1:10" ht="34">
      <c r="A3342" s="3" t="s">
        <v>6240</v>
      </c>
      <c r="B3342" s="3" t="s">
        <v>6242</v>
      </c>
      <c r="C3342" s="3" t="s">
        <v>6241</v>
      </c>
      <c r="D3342" s="3" t="s">
        <v>8555</v>
      </c>
      <c r="E3342" s="3" t="s">
        <v>103</v>
      </c>
      <c r="F3342" s="3" t="s">
        <v>8595</v>
      </c>
      <c r="G3342" s="3" t="s">
        <v>35</v>
      </c>
      <c r="H3342" s="3"/>
      <c r="I3342" s="3"/>
      <c r="J3342" s="3"/>
    </row>
    <row r="3343" spans="1:10" ht="68">
      <c r="A3343" s="3" t="s">
        <v>6260</v>
      </c>
      <c r="B3343" s="3" t="s">
        <v>541</v>
      </c>
      <c r="C3343" s="3" t="s">
        <v>6261</v>
      </c>
      <c r="D3343" s="3" t="s">
        <v>8555</v>
      </c>
      <c r="E3343" s="3" t="s">
        <v>50</v>
      </c>
      <c r="F3343" s="3" t="s">
        <v>8582</v>
      </c>
      <c r="G3343" s="3" t="s">
        <v>35</v>
      </c>
      <c r="H3343" s="3"/>
      <c r="I3343" s="3"/>
      <c r="J3343" s="3"/>
    </row>
    <row r="3344" spans="1:10" ht="51">
      <c r="A3344" s="3" t="s">
        <v>284</v>
      </c>
      <c r="B3344" s="3" t="s">
        <v>1005</v>
      </c>
      <c r="C3344" s="3" t="s">
        <v>6262</v>
      </c>
      <c r="D3344" s="3" t="s">
        <v>8555</v>
      </c>
      <c r="E3344" s="3" t="s">
        <v>810</v>
      </c>
      <c r="F3344" s="3" t="s">
        <v>8734</v>
      </c>
      <c r="G3344" s="3" t="s">
        <v>35</v>
      </c>
      <c r="H3344" s="3"/>
      <c r="I3344" s="3"/>
      <c r="J3344" s="3"/>
    </row>
    <row r="3345" spans="1:10" ht="34">
      <c r="A3345" s="3" t="s">
        <v>478</v>
      </c>
      <c r="B3345" s="3" t="s">
        <v>6270</v>
      </c>
      <c r="C3345" s="3" t="s">
        <v>6269</v>
      </c>
      <c r="D3345" s="3" t="s">
        <v>8555</v>
      </c>
      <c r="E3345" s="3" t="s">
        <v>810</v>
      </c>
      <c r="F3345" s="3" t="s">
        <v>8734</v>
      </c>
      <c r="G3345" s="3" t="s">
        <v>35</v>
      </c>
      <c r="H3345" s="3"/>
      <c r="I3345" s="3"/>
      <c r="J3345" s="3"/>
    </row>
    <row r="3346" spans="1:10" ht="34">
      <c r="A3346" s="3" t="s">
        <v>478</v>
      </c>
      <c r="B3346" s="3" t="s">
        <v>6270</v>
      </c>
      <c r="C3346" s="3" t="s">
        <v>6269</v>
      </c>
      <c r="D3346" s="3" t="s">
        <v>8555</v>
      </c>
      <c r="E3346" s="3" t="s">
        <v>50</v>
      </c>
      <c r="F3346" s="3" t="s">
        <v>8582</v>
      </c>
      <c r="G3346" s="3" t="s">
        <v>35</v>
      </c>
      <c r="H3346" s="3"/>
      <c r="I3346" s="3"/>
      <c r="J3346" s="3"/>
    </row>
    <row r="3347" spans="1:10" ht="51">
      <c r="A3347" s="3" t="s">
        <v>3389</v>
      </c>
      <c r="B3347" s="3" t="s">
        <v>6273</v>
      </c>
      <c r="C3347" s="3" t="s">
        <v>6271</v>
      </c>
      <c r="D3347" s="3" t="s">
        <v>8555</v>
      </c>
      <c r="E3347" s="3" t="s">
        <v>50</v>
      </c>
      <c r="F3347" s="3" t="s">
        <v>8582</v>
      </c>
      <c r="G3347" s="3" t="s">
        <v>35</v>
      </c>
      <c r="H3347" s="3"/>
      <c r="I3347" s="3"/>
      <c r="J3347" s="3"/>
    </row>
    <row r="3348" spans="1:10" ht="34">
      <c r="A3348" s="3" t="s">
        <v>6289</v>
      </c>
      <c r="B3348" s="3" t="s">
        <v>6292</v>
      </c>
      <c r="C3348" s="3" t="s">
        <v>6290</v>
      </c>
      <c r="D3348" s="3" t="s">
        <v>8555</v>
      </c>
      <c r="E3348" s="3" t="s">
        <v>50</v>
      </c>
      <c r="F3348" s="3" t="s">
        <v>8582</v>
      </c>
      <c r="G3348" s="3" t="s">
        <v>35</v>
      </c>
      <c r="H3348" s="3"/>
      <c r="I3348" s="3"/>
      <c r="J3348" s="3"/>
    </row>
    <row r="3349" spans="1:10" ht="51">
      <c r="A3349" s="3" t="s">
        <v>3858</v>
      </c>
      <c r="B3349" s="3" t="s">
        <v>4091</v>
      </c>
      <c r="C3349" s="3" t="s">
        <v>6298</v>
      </c>
      <c r="D3349" s="3" t="s">
        <v>8555</v>
      </c>
      <c r="E3349" s="3" t="s">
        <v>25</v>
      </c>
      <c r="F3349" s="3" t="s">
        <v>8576</v>
      </c>
      <c r="G3349" s="3" t="s">
        <v>35</v>
      </c>
      <c r="H3349" s="3"/>
      <c r="I3349" s="3"/>
      <c r="J3349" s="3"/>
    </row>
    <row r="3350" spans="1:10" ht="34">
      <c r="A3350" s="3" t="s">
        <v>6303</v>
      </c>
      <c r="B3350" s="3" t="s">
        <v>6305</v>
      </c>
      <c r="C3350" s="3" t="s">
        <v>6304</v>
      </c>
      <c r="D3350" s="3" t="s">
        <v>8555</v>
      </c>
      <c r="E3350" s="3" t="s">
        <v>77</v>
      </c>
      <c r="F3350" s="3" t="s">
        <v>8588</v>
      </c>
      <c r="G3350" s="3" t="s">
        <v>35</v>
      </c>
      <c r="H3350" s="3"/>
      <c r="I3350" s="3"/>
      <c r="J3350" s="3"/>
    </row>
    <row r="3351" spans="1:10" ht="34">
      <c r="A3351" s="3" t="s">
        <v>307</v>
      </c>
      <c r="B3351" s="3" t="s">
        <v>51</v>
      </c>
      <c r="C3351" s="3" t="s">
        <v>6338</v>
      </c>
      <c r="D3351" s="3" t="s">
        <v>8555</v>
      </c>
      <c r="E3351" s="3" t="s">
        <v>50</v>
      </c>
      <c r="F3351" s="3" t="s">
        <v>8582</v>
      </c>
      <c r="G3351" s="3" t="s">
        <v>35</v>
      </c>
      <c r="H3351" s="3"/>
      <c r="I3351" s="3"/>
      <c r="J3351" s="3"/>
    </row>
    <row r="3352" spans="1:10" ht="34">
      <c r="A3352" s="3" t="s">
        <v>1012</v>
      </c>
      <c r="B3352" s="3" t="s">
        <v>6346</v>
      </c>
      <c r="C3352" s="3" t="s">
        <v>6344</v>
      </c>
      <c r="D3352" s="3" t="s">
        <v>8555</v>
      </c>
      <c r="E3352" s="3" t="s">
        <v>50</v>
      </c>
      <c r="F3352" s="3" t="s">
        <v>8582</v>
      </c>
      <c r="G3352" s="3" t="s">
        <v>35</v>
      </c>
      <c r="H3352" s="3"/>
      <c r="I3352" s="3"/>
      <c r="J3352" s="3"/>
    </row>
    <row r="3353" spans="1:10" ht="51">
      <c r="A3353" s="3" t="s">
        <v>1371</v>
      </c>
      <c r="B3353" s="3" t="s">
        <v>2721</v>
      </c>
      <c r="C3353" s="3" t="s">
        <v>6350</v>
      </c>
      <c r="D3353" s="3" t="s">
        <v>8555</v>
      </c>
      <c r="E3353" s="3" t="s">
        <v>50</v>
      </c>
      <c r="F3353" s="3" t="s">
        <v>8582</v>
      </c>
      <c r="G3353" s="3" t="s">
        <v>35</v>
      </c>
      <c r="H3353" s="3"/>
      <c r="I3353" s="3"/>
      <c r="J3353" s="3"/>
    </row>
    <row r="3354" spans="1:10" ht="34">
      <c r="A3354" s="3" t="s">
        <v>1587</v>
      </c>
      <c r="B3354" s="3" t="s">
        <v>2810</v>
      </c>
      <c r="C3354" s="3" t="s">
        <v>12080</v>
      </c>
      <c r="D3354" s="3" t="s">
        <v>8555</v>
      </c>
      <c r="E3354" s="3" t="s">
        <v>6351</v>
      </c>
      <c r="F3354" s="3" t="s">
        <v>8901</v>
      </c>
      <c r="G3354" s="3" t="s">
        <v>1123</v>
      </c>
      <c r="H3354" s="3"/>
      <c r="I3354" s="3"/>
      <c r="J3354" s="3"/>
    </row>
    <row r="3355" spans="1:10" ht="34">
      <c r="A3355" s="3" t="s">
        <v>1744</v>
      </c>
      <c r="B3355" s="3" t="s">
        <v>51</v>
      </c>
      <c r="C3355" s="3" t="s">
        <v>6363</v>
      </c>
      <c r="D3355" s="3" t="s">
        <v>8555</v>
      </c>
      <c r="E3355" s="3" t="s">
        <v>50</v>
      </c>
      <c r="F3355" s="3" t="s">
        <v>8582</v>
      </c>
      <c r="G3355" s="3" t="s">
        <v>35</v>
      </c>
      <c r="H3355" s="3"/>
      <c r="I3355" s="3"/>
      <c r="J3355" s="3"/>
    </row>
    <row r="3356" spans="1:10" ht="34">
      <c r="A3356" s="3" t="s">
        <v>2705</v>
      </c>
      <c r="B3356" s="3" t="s">
        <v>6377</v>
      </c>
      <c r="C3356" s="3" t="s">
        <v>6375</v>
      </c>
      <c r="D3356" s="3" t="s">
        <v>8555</v>
      </c>
      <c r="E3356" s="3" t="s">
        <v>50</v>
      </c>
      <c r="F3356" s="3" t="s">
        <v>8582</v>
      </c>
      <c r="G3356" s="3" t="s">
        <v>35</v>
      </c>
      <c r="H3356" s="3"/>
      <c r="I3356" s="3"/>
      <c r="J3356" s="3"/>
    </row>
    <row r="3357" spans="1:10" ht="51">
      <c r="A3357" s="3" t="s">
        <v>4766</v>
      </c>
      <c r="B3357" s="3" t="s">
        <v>6381</v>
      </c>
      <c r="C3357" s="3" t="s">
        <v>6380</v>
      </c>
      <c r="D3357" s="3" t="s">
        <v>8555</v>
      </c>
      <c r="E3357" s="3" t="s">
        <v>110</v>
      </c>
      <c r="F3357" s="3" t="s">
        <v>8598</v>
      </c>
      <c r="G3357" s="3" t="s">
        <v>35</v>
      </c>
      <c r="H3357" s="3"/>
      <c r="I3357" s="3"/>
      <c r="J3357" s="3"/>
    </row>
    <row r="3358" spans="1:10" ht="34">
      <c r="A3358" s="3" t="s">
        <v>288</v>
      </c>
      <c r="B3358" s="3" t="s">
        <v>406</v>
      </c>
      <c r="C3358" s="3" t="s">
        <v>6383</v>
      </c>
      <c r="D3358" s="3" t="s">
        <v>8555</v>
      </c>
      <c r="E3358" s="3" t="s">
        <v>110</v>
      </c>
      <c r="F3358" s="3" t="s">
        <v>8598</v>
      </c>
      <c r="G3358" s="3" t="s">
        <v>35</v>
      </c>
      <c r="H3358" s="3"/>
      <c r="I3358" s="3"/>
      <c r="J3358" s="3"/>
    </row>
    <row r="3359" spans="1:10" ht="34">
      <c r="A3359" s="3" t="s">
        <v>4741</v>
      </c>
      <c r="B3359" s="3" t="s">
        <v>6386</v>
      </c>
      <c r="C3359" s="3" t="s">
        <v>6384</v>
      </c>
      <c r="D3359" s="3" t="s">
        <v>8555</v>
      </c>
      <c r="E3359" s="3" t="s">
        <v>50</v>
      </c>
      <c r="F3359" s="3" t="s">
        <v>8582</v>
      </c>
      <c r="G3359" s="3" t="s">
        <v>35</v>
      </c>
      <c r="H3359" s="3"/>
      <c r="I3359" s="3"/>
      <c r="J3359" s="3"/>
    </row>
    <row r="3360" spans="1:10" ht="34">
      <c r="A3360" s="3" t="s">
        <v>376</v>
      </c>
      <c r="B3360" s="3" t="s">
        <v>406</v>
      </c>
      <c r="C3360" s="3" t="s">
        <v>6387</v>
      </c>
      <c r="D3360" s="3" t="s">
        <v>8555</v>
      </c>
      <c r="E3360" s="3" t="s">
        <v>6388</v>
      </c>
      <c r="F3360" s="3" t="s">
        <v>8598</v>
      </c>
      <c r="G3360" s="3" t="s">
        <v>35</v>
      </c>
      <c r="H3360" s="3"/>
      <c r="I3360" s="3"/>
      <c r="J3360" s="3"/>
    </row>
    <row r="3361" spans="1:10" ht="34">
      <c r="A3361" s="3" t="s">
        <v>4855</v>
      </c>
      <c r="B3361" s="3" t="s">
        <v>51</v>
      </c>
      <c r="C3361" s="3" t="s">
        <v>6429</v>
      </c>
      <c r="D3361" s="3" t="s">
        <v>8555</v>
      </c>
      <c r="E3361" s="3" t="s">
        <v>50</v>
      </c>
      <c r="F3361" s="3" t="s">
        <v>8582</v>
      </c>
      <c r="G3361" s="3" t="s">
        <v>35</v>
      </c>
      <c r="H3361" s="3"/>
      <c r="I3361" s="3"/>
      <c r="J3361" s="3"/>
    </row>
    <row r="3362" spans="1:10" ht="34">
      <c r="A3362" s="3" t="s">
        <v>1641</v>
      </c>
      <c r="B3362" s="3" t="s">
        <v>6432</v>
      </c>
      <c r="C3362" s="3" t="s">
        <v>12089</v>
      </c>
      <c r="D3362" s="3" t="s">
        <v>8555</v>
      </c>
      <c r="E3362" s="3" t="s">
        <v>25</v>
      </c>
      <c r="F3362" s="3" t="s">
        <v>8576</v>
      </c>
      <c r="G3362" s="3" t="s">
        <v>1642</v>
      </c>
      <c r="H3362" s="3"/>
      <c r="I3362" s="3"/>
      <c r="J3362" s="3"/>
    </row>
    <row r="3363" spans="1:10" ht="34">
      <c r="A3363" s="3" t="s">
        <v>1641</v>
      </c>
      <c r="B3363" s="3" t="s">
        <v>6432</v>
      </c>
      <c r="C3363" s="3" t="s">
        <v>6430</v>
      </c>
      <c r="D3363" s="3" t="s">
        <v>8555</v>
      </c>
      <c r="E3363" s="3" t="s">
        <v>50</v>
      </c>
      <c r="F3363" s="3" t="s">
        <v>8582</v>
      </c>
      <c r="G3363" s="3" t="s">
        <v>35</v>
      </c>
      <c r="H3363" s="3"/>
      <c r="I3363" s="3"/>
      <c r="J3363" s="3"/>
    </row>
    <row r="3364" spans="1:10" ht="51">
      <c r="A3364" s="3" t="s">
        <v>1248</v>
      </c>
      <c r="B3364" s="3" t="s">
        <v>6440</v>
      </c>
      <c r="C3364" s="3" t="s">
        <v>6439</v>
      </c>
      <c r="D3364" s="3" t="s">
        <v>8555</v>
      </c>
      <c r="E3364" s="3" t="s">
        <v>103</v>
      </c>
      <c r="F3364" s="3" t="s">
        <v>8595</v>
      </c>
      <c r="G3364" s="3" t="s">
        <v>35</v>
      </c>
      <c r="H3364" s="3"/>
      <c r="I3364" s="3"/>
      <c r="J3364" s="3"/>
    </row>
    <row r="3365" spans="1:10" ht="51">
      <c r="A3365" s="3" t="s">
        <v>1248</v>
      </c>
      <c r="B3365" s="3" t="s">
        <v>6440</v>
      </c>
      <c r="C3365" s="3" t="s">
        <v>6439</v>
      </c>
      <c r="D3365" s="3" t="s">
        <v>8555</v>
      </c>
      <c r="E3365" s="3" t="s">
        <v>50</v>
      </c>
      <c r="F3365" s="3" t="s">
        <v>8582</v>
      </c>
      <c r="G3365" s="3" t="s">
        <v>35</v>
      </c>
      <c r="H3365" s="3"/>
      <c r="I3365" s="3"/>
      <c r="J3365" s="3"/>
    </row>
    <row r="3366" spans="1:10" ht="34">
      <c r="A3366" s="3" t="s">
        <v>1389</v>
      </c>
      <c r="B3366" s="3" t="s">
        <v>6487</v>
      </c>
      <c r="C3366" s="3" t="s">
        <v>6485</v>
      </c>
      <c r="D3366" s="3" t="s">
        <v>8555</v>
      </c>
      <c r="E3366" s="3" t="s">
        <v>110</v>
      </c>
      <c r="F3366" s="3" t="s">
        <v>8598</v>
      </c>
      <c r="G3366" s="3" t="s">
        <v>35</v>
      </c>
      <c r="H3366" s="3"/>
      <c r="I3366" s="3"/>
      <c r="J3366" s="3"/>
    </row>
    <row r="3367" spans="1:10" ht="51">
      <c r="A3367" s="3" t="s">
        <v>1273</v>
      </c>
      <c r="B3367" s="3" t="s">
        <v>6493</v>
      </c>
      <c r="C3367" s="3" t="s">
        <v>6492</v>
      </c>
      <c r="D3367" s="3" t="s">
        <v>8555</v>
      </c>
      <c r="E3367" s="3" t="s">
        <v>573</v>
      </c>
      <c r="F3367" s="3" t="s">
        <v>8695</v>
      </c>
      <c r="G3367" s="3" t="s">
        <v>35</v>
      </c>
      <c r="H3367" s="3"/>
      <c r="I3367" s="3"/>
      <c r="J3367" s="3"/>
    </row>
    <row r="3368" spans="1:10" ht="34">
      <c r="A3368" s="3" t="s">
        <v>4782</v>
      </c>
      <c r="B3368" s="3" t="s">
        <v>56</v>
      </c>
      <c r="C3368" s="3" t="s">
        <v>6499</v>
      </c>
      <c r="D3368" s="3" t="s">
        <v>8555</v>
      </c>
      <c r="E3368" s="3" t="s">
        <v>25</v>
      </c>
      <c r="F3368" s="3" t="s">
        <v>8576</v>
      </c>
      <c r="G3368" s="3" t="s">
        <v>35</v>
      </c>
      <c r="H3368" s="3"/>
      <c r="I3368" s="3"/>
      <c r="J3368" s="3"/>
    </row>
    <row r="3369" spans="1:10" ht="34">
      <c r="A3369" s="3" t="s">
        <v>3167</v>
      </c>
      <c r="B3369" s="3" t="s">
        <v>78</v>
      </c>
      <c r="C3369" s="3" t="s">
        <v>6521</v>
      </c>
      <c r="D3369" s="3" t="s">
        <v>8555</v>
      </c>
      <c r="E3369" s="3" t="s">
        <v>77</v>
      </c>
      <c r="F3369" s="3" t="s">
        <v>8588</v>
      </c>
      <c r="G3369" s="3" t="s">
        <v>35</v>
      </c>
      <c r="H3369" s="3"/>
      <c r="I3369" s="3"/>
      <c r="J3369" s="3"/>
    </row>
    <row r="3370" spans="1:10" ht="51">
      <c r="A3370" s="3" t="s">
        <v>920</v>
      </c>
      <c r="B3370" s="3" t="s">
        <v>1005</v>
      </c>
      <c r="C3370" s="3" t="s">
        <v>6522</v>
      </c>
      <c r="D3370" s="3" t="s">
        <v>8555</v>
      </c>
      <c r="E3370" s="3" t="s">
        <v>810</v>
      </c>
      <c r="F3370" s="3" t="s">
        <v>8734</v>
      </c>
      <c r="G3370" s="3" t="s">
        <v>35</v>
      </c>
      <c r="H3370" s="3"/>
      <c r="I3370" s="3"/>
      <c r="J3370" s="3"/>
    </row>
    <row r="3371" spans="1:10" ht="34">
      <c r="A3371" s="3" t="s">
        <v>2130</v>
      </c>
      <c r="B3371" s="3" t="s">
        <v>56</v>
      </c>
      <c r="C3371" s="3" t="s">
        <v>6542</v>
      </c>
      <c r="D3371" s="3" t="s">
        <v>8555</v>
      </c>
      <c r="E3371" s="3" t="s">
        <v>25</v>
      </c>
      <c r="F3371" s="3" t="s">
        <v>8576</v>
      </c>
      <c r="G3371" s="3" t="s">
        <v>35</v>
      </c>
      <c r="H3371" s="3"/>
      <c r="I3371" s="3"/>
      <c r="J3371" s="3"/>
    </row>
    <row r="3372" spans="1:10" ht="51">
      <c r="A3372" s="3" t="s">
        <v>2522</v>
      </c>
      <c r="B3372" s="3" t="s">
        <v>56</v>
      </c>
      <c r="C3372" s="3" t="s">
        <v>6544</v>
      </c>
      <c r="D3372" s="3" t="s">
        <v>8555</v>
      </c>
      <c r="E3372" s="3" t="s">
        <v>25</v>
      </c>
      <c r="F3372" s="3" t="s">
        <v>8576</v>
      </c>
      <c r="G3372" s="3" t="s">
        <v>35</v>
      </c>
      <c r="H3372" s="3"/>
      <c r="I3372" s="3"/>
      <c r="J3372" s="3"/>
    </row>
    <row r="3373" spans="1:10" ht="85">
      <c r="A3373" s="3" t="s">
        <v>6504</v>
      </c>
      <c r="B3373" s="3" t="s">
        <v>174</v>
      </c>
      <c r="C3373" s="3" t="s">
        <v>6552</v>
      </c>
      <c r="D3373" s="3" t="s">
        <v>8555</v>
      </c>
      <c r="E3373" s="3" t="s">
        <v>103</v>
      </c>
      <c r="F3373" s="3" t="s">
        <v>8595</v>
      </c>
      <c r="G3373" s="3" t="s">
        <v>35</v>
      </c>
      <c r="H3373" s="3"/>
      <c r="I3373" s="3"/>
      <c r="J3373" s="3"/>
    </row>
    <row r="3374" spans="1:10" ht="51">
      <c r="A3374" s="3" t="s">
        <v>3646</v>
      </c>
      <c r="B3374" s="3" t="s">
        <v>509</v>
      </c>
      <c r="C3374" s="3" t="s">
        <v>6560</v>
      </c>
      <c r="D3374" s="3" t="s">
        <v>8555</v>
      </c>
      <c r="E3374" s="3" t="s">
        <v>25</v>
      </c>
      <c r="F3374" s="3" t="s">
        <v>8576</v>
      </c>
      <c r="G3374" s="3" t="s">
        <v>35</v>
      </c>
      <c r="H3374" s="3"/>
      <c r="I3374" s="3"/>
      <c r="J3374" s="3"/>
    </row>
    <row r="3375" spans="1:10" ht="17">
      <c r="A3375" s="3" t="s">
        <v>1666</v>
      </c>
      <c r="B3375" s="3" t="s">
        <v>576</v>
      </c>
      <c r="C3375" s="3" t="s">
        <v>6585</v>
      </c>
      <c r="D3375" s="3" t="s">
        <v>8555</v>
      </c>
      <c r="E3375" s="3" t="s">
        <v>573</v>
      </c>
      <c r="F3375" s="3" t="s">
        <v>8695</v>
      </c>
      <c r="G3375" s="3" t="s">
        <v>35</v>
      </c>
      <c r="H3375" s="3"/>
      <c r="I3375" s="3"/>
      <c r="J3375" s="3"/>
    </row>
    <row r="3376" spans="1:10" ht="51">
      <c r="A3376" s="3" t="s">
        <v>2913</v>
      </c>
      <c r="B3376" s="3" t="s">
        <v>6587</v>
      </c>
      <c r="C3376" s="3" t="s">
        <v>6586</v>
      </c>
      <c r="D3376" s="3" t="s">
        <v>8555</v>
      </c>
      <c r="E3376" s="3" t="s">
        <v>110</v>
      </c>
      <c r="F3376" s="3" t="s">
        <v>8598</v>
      </c>
      <c r="G3376" s="3" t="s">
        <v>35</v>
      </c>
      <c r="H3376" s="3"/>
      <c r="I3376" s="3"/>
      <c r="J3376" s="3"/>
    </row>
    <row r="3377" spans="1:10" ht="51">
      <c r="A3377" s="3" t="s">
        <v>2913</v>
      </c>
      <c r="B3377" s="3" t="s">
        <v>6587</v>
      </c>
      <c r="C3377" s="3" t="s">
        <v>6586</v>
      </c>
      <c r="D3377" s="3" t="s">
        <v>8555</v>
      </c>
      <c r="E3377" s="3" t="s">
        <v>77</v>
      </c>
      <c r="F3377" s="3" t="s">
        <v>8588</v>
      </c>
      <c r="G3377" s="3" t="s">
        <v>35</v>
      </c>
      <c r="H3377" s="3"/>
      <c r="I3377" s="3"/>
      <c r="J3377" s="3"/>
    </row>
    <row r="3378" spans="1:10" ht="34">
      <c r="A3378" s="3" t="s">
        <v>2175</v>
      </c>
      <c r="B3378" s="3" t="s">
        <v>6597</v>
      </c>
      <c r="C3378" s="3" t="s">
        <v>6595</v>
      </c>
      <c r="D3378" s="3" t="s">
        <v>8555</v>
      </c>
      <c r="E3378" s="3" t="s">
        <v>573</v>
      </c>
      <c r="F3378" s="3" t="s">
        <v>8695</v>
      </c>
      <c r="G3378" s="3" t="s">
        <v>35</v>
      </c>
      <c r="H3378" s="3"/>
      <c r="I3378" s="3"/>
      <c r="J3378" s="3"/>
    </row>
    <row r="3379" spans="1:10" ht="68">
      <c r="A3379" s="3" t="s">
        <v>988</v>
      </c>
      <c r="B3379" s="3" t="s">
        <v>5355</v>
      </c>
      <c r="C3379" s="3" t="s">
        <v>6606</v>
      </c>
      <c r="D3379" s="3" t="s">
        <v>8555</v>
      </c>
      <c r="E3379" s="3" t="s">
        <v>77</v>
      </c>
      <c r="F3379" s="3" t="s">
        <v>8588</v>
      </c>
      <c r="G3379" s="3" t="s">
        <v>35</v>
      </c>
      <c r="H3379" s="3"/>
      <c r="I3379" s="3"/>
      <c r="J3379" s="3"/>
    </row>
    <row r="3380" spans="1:10" ht="34">
      <c r="A3380" s="3" t="s">
        <v>897</v>
      </c>
      <c r="B3380" s="3" t="s">
        <v>6610</v>
      </c>
      <c r="C3380" s="3" t="s">
        <v>6609</v>
      </c>
      <c r="D3380" s="3" t="s">
        <v>8555</v>
      </c>
      <c r="E3380" s="3" t="s">
        <v>110</v>
      </c>
      <c r="F3380" s="3" t="s">
        <v>8598</v>
      </c>
      <c r="G3380" s="3" t="s">
        <v>35</v>
      </c>
      <c r="H3380" s="3"/>
      <c r="I3380" s="3"/>
      <c r="J3380" s="3"/>
    </row>
    <row r="3381" spans="1:10" ht="17">
      <c r="A3381" s="3" t="s">
        <v>4558</v>
      </c>
      <c r="B3381" s="3" t="s">
        <v>78</v>
      </c>
      <c r="C3381" s="3" t="s">
        <v>6634</v>
      </c>
      <c r="D3381" s="3" t="s">
        <v>8555</v>
      </c>
      <c r="E3381" s="3" t="s">
        <v>77</v>
      </c>
      <c r="F3381" s="3" t="s">
        <v>8588</v>
      </c>
      <c r="G3381" s="3" t="s">
        <v>35</v>
      </c>
      <c r="H3381" s="3"/>
      <c r="I3381" s="3"/>
      <c r="J3381" s="3"/>
    </row>
    <row r="3382" spans="1:10" ht="51">
      <c r="A3382" s="3" t="s">
        <v>2861</v>
      </c>
      <c r="B3382" s="3" t="s">
        <v>6638</v>
      </c>
      <c r="C3382" s="3" t="s">
        <v>6637</v>
      </c>
      <c r="D3382" s="3" t="s">
        <v>8555</v>
      </c>
      <c r="E3382" s="3" t="s">
        <v>214</v>
      </c>
      <c r="F3382" s="3" t="s">
        <v>8622</v>
      </c>
      <c r="G3382" s="3" t="s">
        <v>35</v>
      </c>
      <c r="H3382" s="3"/>
      <c r="I3382" s="3"/>
      <c r="J3382" s="3"/>
    </row>
    <row r="3383" spans="1:10" ht="51">
      <c r="A3383" s="3" t="s">
        <v>2252</v>
      </c>
      <c r="B3383" s="3" t="s">
        <v>5342</v>
      </c>
      <c r="C3383" s="3" t="s">
        <v>6645</v>
      </c>
      <c r="D3383" s="3" t="s">
        <v>8555</v>
      </c>
      <c r="E3383" s="3" t="s">
        <v>50</v>
      </c>
      <c r="F3383" s="3" t="s">
        <v>8582</v>
      </c>
      <c r="G3383" s="3" t="s">
        <v>35</v>
      </c>
      <c r="H3383" s="3"/>
      <c r="I3383" s="3"/>
      <c r="J3383" s="3"/>
    </row>
    <row r="3384" spans="1:10" ht="51">
      <c r="A3384" s="3" t="s">
        <v>2252</v>
      </c>
      <c r="B3384" s="3" t="s">
        <v>5342</v>
      </c>
      <c r="C3384" s="3" t="s">
        <v>6645</v>
      </c>
      <c r="D3384" s="3" t="s">
        <v>8555</v>
      </c>
      <c r="E3384" s="3" t="s">
        <v>50</v>
      </c>
      <c r="F3384" s="3" t="s">
        <v>8582</v>
      </c>
      <c r="G3384" s="3" t="s">
        <v>35</v>
      </c>
      <c r="H3384" s="3"/>
      <c r="I3384" s="3"/>
      <c r="J3384" s="3"/>
    </row>
    <row r="3385" spans="1:10" ht="51">
      <c r="A3385" s="3" t="s">
        <v>807</v>
      </c>
      <c r="B3385" s="3" t="s">
        <v>56</v>
      </c>
      <c r="C3385" s="3" t="s">
        <v>6646</v>
      </c>
      <c r="D3385" s="3" t="s">
        <v>8555</v>
      </c>
      <c r="E3385" s="3" t="s">
        <v>25</v>
      </c>
      <c r="F3385" s="3" t="s">
        <v>8576</v>
      </c>
      <c r="G3385" s="3" t="s">
        <v>35</v>
      </c>
      <c r="H3385" s="3"/>
      <c r="I3385" s="3"/>
      <c r="J3385" s="3"/>
    </row>
    <row r="3386" spans="1:10" ht="34">
      <c r="A3386" s="3" t="s">
        <v>670</v>
      </c>
      <c r="B3386" s="3" t="s">
        <v>51</v>
      </c>
      <c r="C3386" s="3" t="s">
        <v>6657</v>
      </c>
      <c r="D3386" s="3" t="s">
        <v>8555</v>
      </c>
      <c r="E3386" s="3" t="s">
        <v>50</v>
      </c>
      <c r="F3386" s="3" t="s">
        <v>8582</v>
      </c>
      <c r="G3386" s="3" t="s">
        <v>35</v>
      </c>
      <c r="H3386" s="3"/>
      <c r="I3386" s="3"/>
      <c r="J3386" s="3"/>
    </row>
    <row r="3387" spans="1:10" ht="34">
      <c r="A3387" s="3" t="s">
        <v>1870</v>
      </c>
      <c r="B3387" s="3" t="s">
        <v>51</v>
      </c>
      <c r="C3387" s="3" t="s">
        <v>6661</v>
      </c>
      <c r="D3387" s="3" t="s">
        <v>8555</v>
      </c>
      <c r="E3387" s="3" t="s">
        <v>50</v>
      </c>
      <c r="F3387" s="3" t="s">
        <v>8582</v>
      </c>
      <c r="G3387" s="3" t="s">
        <v>35</v>
      </c>
      <c r="H3387" s="3"/>
      <c r="I3387" s="3"/>
      <c r="J3387" s="3"/>
    </row>
    <row r="3388" spans="1:10" ht="34">
      <c r="A3388" s="3" t="s">
        <v>6662</v>
      </c>
      <c r="B3388" s="3" t="s">
        <v>51</v>
      </c>
      <c r="C3388" s="3" t="s">
        <v>6663</v>
      </c>
      <c r="D3388" s="3" t="s">
        <v>8555</v>
      </c>
      <c r="E3388" s="3" t="s">
        <v>50</v>
      </c>
      <c r="F3388" s="3" t="s">
        <v>8582</v>
      </c>
      <c r="G3388" s="3" t="s">
        <v>35</v>
      </c>
      <c r="H3388" s="3"/>
      <c r="I3388" s="3"/>
      <c r="J3388" s="3"/>
    </row>
    <row r="3389" spans="1:10" ht="34">
      <c r="A3389" s="3" t="s">
        <v>6433</v>
      </c>
      <c r="B3389" s="3" t="s">
        <v>56</v>
      </c>
      <c r="C3389" s="3" t="s">
        <v>6673</v>
      </c>
      <c r="D3389" s="3" t="s">
        <v>8555</v>
      </c>
      <c r="E3389" s="3" t="s">
        <v>25</v>
      </c>
      <c r="F3389" s="3" t="s">
        <v>8576</v>
      </c>
      <c r="G3389" s="3" t="s">
        <v>35</v>
      </c>
      <c r="H3389" s="3"/>
      <c r="I3389" s="3"/>
      <c r="J3389" s="3"/>
    </row>
    <row r="3390" spans="1:10" ht="34">
      <c r="A3390" s="3" t="s">
        <v>253</v>
      </c>
      <c r="B3390" s="3" t="s">
        <v>6685</v>
      </c>
      <c r="C3390" s="3" t="s">
        <v>6684</v>
      </c>
      <c r="D3390" s="3" t="s">
        <v>8555</v>
      </c>
      <c r="E3390" s="3" t="s">
        <v>77</v>
      </c>
      <c r="F3390" s="3" t="s">
        <v>8588</v>
      </c>
      <c r="G3390" s="3" t="s">
        <v>35</v>
      </c>
      <c r="H3390" s="3"/>
      <c r="I3390" s="3"/>
      <c r="J3390" s="3"/>
    </row>
    <row r="3391" spans="1:10" ht="34">
      <c r="A3391" s="3" t="s">
        <v>6692</v>
      </c>
      <c r="B3391" s="3" t="s">
        <v>6695</v>
      </c>
      <c r="C3391" s="3" t="s">
        <v>6693</v>
      </c>
      <c r="D3391" s="3" t="s">
        <v>8555</v>
      </c>
      <c r="E3391" s="3" t="s">
        <v>50</v>
      </c>
      <c r="F3391" s="3" t="s">
        <v>8582</v>
      </c>
      <c r="G3391" s="3" t="s">
        <v>35</v>
      </c>
      <c r="H3391" s="3"/>
      <c r="I3391" s="3"/>
      <c r="J3391" s="3"/>
    </row>
    <row r="3392" spans="1:10" ht="51">
      <c r="A3392" s="3" t="s">
        <v>2569</v>
      </c>
      <c r="B3392" s="3" t="s">
        <v>6699</v>
      </c>
      <c r="C3392" s="3" t="s">
        <v>6698</v>
      </c>
      <c r="D3392" s="3" t="s">
        <v>8555</v>
      </c>
      <c r="E3392" s="3" t="s">
        <v>4077</v>
      </c>
      <c r="F3392" s="3" t="s">
        <v>9111</v>
      </c>
      <c r="G3392" s="3" t="s">
        <v>35</v>
      </c>
      <c r="H3392" s="3"/>
      <c r="I3392" s="3"/>
      <c r="J3392" s="3"/>
    </row>
    <row r="3393" spans="1:10" ht="34">
      <c r="A3393" s="3" t="s">
        <v>3928</v>
      </c>
      <c r="B3393" s="3" t="s">
        <v>6703</v>
      </c>
      <c r="C3393" s="3" t="s">
        <v>6702</v>
      </c>
      <c r="D3393" s="3" t="s">
        <v>8555</v>
      </c>
      <c r="E3393" s="3" t="s">
        <v>25</v>
      </c>
      <c r="F3393" s="3" t="s">
        <v>8576</v>
      </c>
      <c r="G3393" s="3" t="s">
        <v>35</v>
      </c>
      <c r="H3393" s="3"/>
      <c r="I3393" s="3"/>
      <c r="J3393" s="3"/>
    </row>
    <row r="3394" spans="1:10" ht="34">
      <c r="A3394" s="3" t="s">
        <v>2635</v>
      </c>
      <c r="B3394" s="3" t="s">
        <v>56</v>
      </c>
      <c r="C3394" s="3" t="s">
        <v>12124</v>
      </c>
      <c r="D3394" s="3" t="s">
        <v>8555</v>
      </c>
      <c r="E3394" s="3" t="s">
        <v>25</v>
      </c>
      <c r="F3394" s="3" t="s">
        <v>8576</v>
      </c>
      <c r="G3394" s="3" t="s">
        <v>1642</v>
      </c>
      <c r="H3394" s="3"/>
      <c r="I3394" s="3"/>
      <c r="J3394" s="3"/>
    </row>
    <row r="3395" spans="1:10" ht="51">
      <c r="A3395" s="3" t="s">
        <v>1101</v>
      </c>
      <c r="B3395" s="3" t="s">
        <v>6717</v>
      </c>
      <c r="C3395" s="3" t="s">
        <v>6715</v>
      </c>
      <c r="D3395" s="3" t="s">
        <v>8555</v>
      </c>
      <c r="E3395" s="3" t="s">
        <v>110</v>
      </c>
      <c r="F3395" s="3" t="s">
        <v>8598</v>
      </c>
      <c r="G3395" s="3" t="s">
        <v>35</v>
      </c>
      <c r="H3395" s="3"/>
      <c r="I3395" s="3"/>
      <c r="J3395" s="3"/>
    </row>
    <row r="3396" spans="1:10" ht="34">
      <c r="A3396" s="3" t="s">
        <v>4407</v>
      </c>
      <c r="B3396" s="3" t="s">
        <v>51</v>
      </c>
      <c r="C3396" s="3" t="s">
        <v>6719</v>
      </c>
      <c r="D3396" s="3" t="s">
        <v>8555</v>
      </c>
      <c r="E3396" s="3" t="s">
        <v>50</v>
      </c>
      <c r="F3396" s="3" t="s">
        <v>8582</v>
      </c>
      <c r="G3396" s="3" t="s">
        <v>35</v>
      </c>
      <c r="H3396" s="3"/>
      <c r="I3396" s="3"/>
      <c r="J3396" s="3"/>
    </row>
    <row r="3397" spans="1:10" ht="34">
      <c r="A3397" s="3" t="s">
        <v>4541</v>
      </c>
      <c r="B3397" s="3" t="s">
        <v>51</v>
      </c>
      <c r="C3397" s="3" t="s">
        <v>6720</v>
      </c>
      <c r="D3397" s="3" t="s">
        <v>8555</v>
      </c>
      <c r="E3397" s="3" t="s">
        <v>50</v>
      </c>
      <c r="F3397" s="3" t="s">
        <v>8582</v>
      </c>
      <c r="G3397" s="3" t="s">
        <v>35</v>
      </c>
      <c r="H3397" s="3"/>
      <c r="I3397" s="3"/>
      <c r="J3397" s="3"/>
    </row>
    <row r="3398" spans="1:10" ht="34">
      <c r="A3398" s="3" t="s">
        <v>1784</v>
      </c>
      <c r="B3398" s="3" t="s">
        <v>56</v>
      </c>
      <c r="C3398" s="3" t="s">
        <v>6721</v>
      </c>
      <c r="D3398" s="3" t="s">
        <v>8555</v>
      </c>
      <c r="E3398" s="3" t="s">
        <v>25</v>
      </c>
      <c r="F3398" s="3" t="s">
        <v>8576</v>
      </c>
      <c r="G3398" s="3" t="s">
        <v>35</v>
      </c>
      <c r="H3398" s="3"/>
      <c r="I3398" s="3"/>
      <c r="J3398" s="3"/>
    </row>
    <row r="3399" spans="1:10" ht="102">
      <c r="A3399" s="3" t="s">
        <v>75</v>
      </c>
      <c r="B3399" s="3" t="s">
        <v>6724</v>
      </c>
      <c r="C3399" s="3" t="s">
        <v>12126</v>
      </c>
      <c r="D3399" s="3" t="s">
        <v>8555</v>
      </c>
      <c r="E3399" s="3" t="s">
        <v>6723</v>
      </c>
      <c r="F3399" s="3" t="s">
        <v>8727</v>
      </c>
      <c r="G3399" s="3" t="s">
        <v>1691</v>
      </c>
      <c r="H3399" s="3"/>
      <c r="I3399" s="3"/>
      <c r="J3399" s="3"/>
    </row>
    <row r="3400" spans="1:10" ht="51">
      <c r="A3400" s="3" t="s">
        <v>75</v>
      </c>
      <c r="B3400" s="3" t="s">
        <v>6724</v>
      </c>
      <c r="C3400" s="3" t="s">
        <v>6722</v>
      </c>
      <c r="D3400" s="3" t="s">
        <v>8555</v>
      </c>
      <c r="E3400" s="3" t="s">
        <v>110</v>
      </c>
      <c r="F3400" s="3" t="s">
        <v>8598</v>
      </c>
      <c r="G3400" s="3" t="s">
        <v>35</v>
      </c>
      <c r="H3400" s="3"/>
      <c r="I3400" s="3"/>
      <c r="J3400" s="3"/>
    </row>
    <row r="3401" spans="1:10" ht="51">
      <c r="A3401" s="3" t="s">
        <v>1111</v>
      </c>
      <c r="B3401" s="3" t="s">
        <v>51</v>
      </c>
      <c r="C3401" s="3" t="s">
        <v>6725</v>
      </c>
      <c r="D3401" s="3" t="s">
        <v>8555</v>
      </c>
      <c r="E3401" s="3" t="s">
        <v>50</v>
      </c>
      <c r="F3401" s="3" t="s">
        <v>8582</v>
      </c>
      <c r="G3401" s="3" t="s">
        <v>35</v>
      </c>
      <c r="H3401" s="3"/>
      <c r="I3401" s="3"/>
      <c r="J3401" s="3"/>
    </row>
    <row r="3402" spans="1:10" ht="51">
      <c r="A3402" s="3" t="s">
        <v>4444</v>
      </c>
      <c r="B3402" s="3" t="s">
        <v>6738</v>
      </c>
      <c r="C3402" s="3" t="s">
        <v>6737</v>
      </c>
      <c r="D3402" s="3" t="s">
        <v>8555</v>
      </c>
      <c r="E3402" s="3" t="s">
        <v>50</v>
      </c>
      <c r="F3402" s="3" t="s">
        <v>8888</v>
      </c>
      <c r="G3402" s="3" t="s">
        <v>35</v>
      </c>
      <c r="H3402" s="3"/>
      <c r="I3402" s="3"/>
      <c r="J3402" s="3"/>
    </row>
    <row r="3403" spans="1:10" ht="34">
      <c r="A3403" s="3" t="s">
        <v>2976</v>
      </c>
      <c r="B3403" s="3" t="s">
        <v>6742</v>
      </c>
      <c r="C3403" s="3" t="s">
        <v>6741</v>
      </c>
      <c r="D3403" s="3" t="s">
        <v>8555</v>
      </c>
      <c r="E3403" s="3" t="s">
        <v>50</v>
      </c>
      <c r="F3403" s="3" t="s">
        <v>8582</v>
      </c>
      <c r="G3403" s="3" t="s">
        <v>35</v>
      </c>
      <c r="H3403" s="3"/>
      <c r="I3403" s="3"/>
      <c r="J3403" s="3"/>
    </row>
    <row r="3404" spans="1:10" ht="68">
      <c r="A3404" s="3" t="s">
        <v>1499</v>
      </c>
      <c r="B3404" s="3" t="s">
        <v>6745</v>
      </c>
      <c r="C3404" s="3" t="s">
        <v>6743</v>
      </c>
      <c r="D3404" s="3" t="s">
        <v>8555</v>
      </c>
      <c r="E3404" s="3" t="s">
        <v>25</v>
      </c>
      <c r="F3404" s="3" t="s">
        <v>8576</v>
      </c>
      <c r="G3404" s="3" t="s">
        <v>35</v>
      </c>
      <c r="H3404" s="3"/>
      <c r="I3404" s="3"/>
      <c r="J3404" s="3"/>
    </row>
    <row r="3405" spans="1:10" ht="68">
      <c r="A3405" s="3" t="s">
        <v>1499</v>
      </c>
      <c r="B3405" s="3" t="s">
        <v>6745</v>
      </c>
      <c r="C3405" s="3" t="s">
        <v>6743</v>
      </c>
      <c r="D3405" s="3" t="s">
        <v>8555</v>
      </c>
      <c r="E3405" s="3" t="s">
        <v>50</v>
      </c>
      <c r="F3405" s="3" t="s">
        <v>8582</v>
      </c>
      <c r="G3405" s="3" t="s">
        <v>35</v>
      </c>
      <c r="H3405" s="3"/>
      <c r="I3405" s="3"/>
      <c r="J3405" s="3"/>
    </row>
    <row r="3406" spans="1:10" ht="34">
      <c r="A3406" s="3" t="s">
        <v>123</v>
      </c>
      <c r="B3406" s="3" t="s">
        <v>51</v>
      </c>
      <c r="C3406" s="3" t="s">
        <v>6768</v>
      </c>
      <c r="D3406" s="3" t="s">
        <v>8555</v>
      </c>
      <c r="E3406" s="3" t="s">
        <v>50</v>
      </c>
      <c r="F3406" s="3" t="s">
        <v>8582</v>
      </c>
      <c r="G3406" s="3" t="s">
        <v>35</v>
      </c>
      <c r="H3406" s="3"/>
      <c r="I3406" s="3"/>
      <c r="J3406" s="3"/>
    </row>
    <row r="3407" spans="1:10" ht="34">
      <c r="A3407" s="3" t="s">
        <v>13</v>
      </c>
      <c r="B3407" s="3" t="s">
        <v>56</v>
      </c>
      <c r="C3407" s="3" t="s">
        <v>6771</v>
      </c>
      <c r="D3407" s="3" t="s">
        <v>8555</v>
      </c>
      <c r="E3407" s="3" t="s">
        <v>25</v>
      </c>
      <c r="F3407" s="3" t="s">
        <v>8576</v>
      </c>
      <c r="G3407" s="3" t="s">
        <v>35</v>
      </c>
      <c r="H3407" s="3"/>
      <c r="I3407" s="3"/>
      <c r="J3407" s="3"/>
    </row>
    <row r="3408" spans="1:10" ht="34">
      <c r="A3408" s="3" t="s">
        <v>3219</v>
      </c>
      <c r="B3408" s="3" t="s">
        <v>56</v>
      </c>
      <c r="C3408" s="3" t="s">
        <v>6774</v>
      </c>
      <c r="D3408" s="3" t="s">
        <v>8555</v>
      </c>
      <c r="E3408" s="3" t="s">
        <v>25</v>
      </c>
      <c r="F3408" s="3" t="s">
        <v>8576</v>
      </c>
      <c r="G3408" s="3" t="s">
        <v>35</v>
      </c>
      <c r="H3408" s="3"/>
      <c r="I3408" s="3"/>
      <c r="J3408" s="3"/>
    </row>
    <row r="3409" spans="1:10" ht="34">
      <c r="A3409" s="3" t="s">
        <v>178</v>
      </c>
      <c r="B3409" s="3" t="s">
        <v>51</v>
      </c>
      <c r="C3409" s="3" t="s">
        <v>6796</v>
      </c>
      <c r="D3409" s="3" t="s">
        <v>8555</v>
      </c>
      <c r="E3409" s="3" t="s">
        <v>50</v>
      </c>
      <c r="F3409" s="3" t="s">
        <v>8582</v>
      </c>
      <c r="G3409" s="3" t="s">
        <v>35</v>
      </c>
      <c r="H3409" s="3"/>
      <c r="I3409" s="3"/>
      <c r="J3409" s="3"/>
    </row>
    <row r="3410" spans="1:10" ht="17">
      <c r="A3410" s="3" t="s">
        <v>2763</v>
      </c>
      <c r="B3410" s="3" t="s">
        <v>6815</v>
      </c>
      <c r="C3410" s="3" t="s">
        <v>6814</v>
      </c>
      <c r="D3410" s="3" t="s">
        <v>8555</v>
      </c>
      <c r="E3410" s="3" t="s">
        <v>50</v>
      </c>
      <c r="F3410" s="3" t="s">
        <v>8582</v>
      </c>
      <c r="G3410" s="3" t="s">
        <v>35</v>
      </c>
      <c r="H3410" s="3"/>
      <c r="I3410" s="3"/>
      <c r="J3410" s="3"/>
    </row>
    <row r="3411" spans="1:10" ht="68">
      <c r="A3411" s="3" t="s">
        <v>2826</v>
      </c>
      <c r="B3411" s="3" t="s">
        <v>406</v>
      </c>
      <c r="C3411" s="3" t="s">
        <v>6816</v>
      </c>
      <c r="D3411" s="3" t="s">
        <v>8555</v>
      </c>
      <c r="E3411" s="3" t="s">
        <v>110</v>
      </c>
      <c r="F3411" s="3" t="s">
        <v>8598</v>
      </c>
      <c r="G3411" s="3" t="s">
        <v>35</v>
      </c>
      <c r="H3411" s="3"/>
      <c r="I3411" s="3"/>
      <c r="J3411" s="3"/>
    </row>
    <row r="3412" spans="1:10" ht="34">
      <c r="A3412" s="3" t="s">
        <v>920</v>
      </c>
      <c r="B3412" s="3" t="s">
        <v>406</v>
      </c>
      <c r="C3412" s="3" t="s">
        <v>6825</v>
      </c>
      <c r="D3412" s="3" t="s">
        <v>8555</v>
      </c>
      <c r="E3412" s="3" t="s">
        <v>110</v>
      </c>
      <c r="F3412" s="3" t="s">
        <v>8598</v>
      </c>
      <c r="G3412" s="3" t="s">
        <v>35</v>
      </c>
      <c r="H3412" s="3"/>
      <c r="I3412" s="3"/>
      <c r="J3412" s="3"/>
    </row>
    <row r="3413" spans="1:10" ht="51">
      <c r="A3413" s="3" t="s">
        <v>1253</v>
      </c>
      <c r="B3413" s="3" t="s">
        <v>6847</v>
      </c>
      <c r="C3413" s="3" t="s">
        <v>6845</v>
      </c>
      <c r="D3413" s="3" t="s">
        <v>8555</v>
      </c>
      <c r="E3413" s="3" t="s">
        <v>810</v>
      </c>
      <c r="F3413" s="3" t="s">
        <v>8734</v>
      </c>
      <c r="G3413" s="3" t="s">
        <v>35</v>
      </c>
      <c r="H3413" s="3"/>
      <c r="I3413" s="3"/>
      <c r="J3413" s="3"/>
    </row>
    <row r="3414" spans="1:10" ht="34">
      <c r="A3414" s="3" t="s">
        <v>5548</v>
      </c>
      <c r="B3414" s="3" t="s">
        <v>406</v>
      </c>
      <c r="C3414" s="3" t="s">
        <v>6861</v>
      </c>
      <c r="D3414" s="3" t="s">
        <v>8555</v>
      </c>
      <c r="E3414" s="3" t="s">
        <v>110</v>
      </c>
      <c r="F3414" s="3" t="s">
        <v>8598</v>
      </c>
      <c r="G3414" s="3" t="s">
        <v>35</v>
      </c>
      <c r="H3414" s="3"/>
      <c r="I3414" s="3"/>
      <c r="J3414" s="3"/>
    </row>
    <row r="3415" spans="1:10" ht="34">
      <c r="A3415" s="3" t="s">
        <v>1864</v>
      </c>
      <c r="B3415" s="3" t="s">
        <v>6864</v>
      </c>
      <c r="C3415" s="3" t="s">
        <v>6862</v>
      </c>
      <c r="D3415" s="3" t="s">
        <v>8555</v>
      </c>
      <c r="E3415" s="3" t="s">
        <v>50</v>
      </c>
      <c r="F3415" s="3" t="s">
        <v>8582</v>
      </c>
      <c r="G3415" s="3" t="s">
        <v>35</v>
      </c>
      <c r="H3415" s="3"/>
      <c r="I3415" s="3"/>
      <c r="J3415" s="3"/>
    </row>
    <row r="3416" spans="1:10" ht="34">
      <c r="A3416" s="3" t="s">
        <v>129</v>
      </c>
      <c r="B3416" s="3" t="s">
        <v>406</v>
      </c>
      <c r="C3416" s="3" t="s">
        <v>6865</v>
      </c>
      <c r="D3416" s="3" t="s">
        <v>8555</v>
      </c>
      <c r="E3416" s="3" t="s">
        <v>110</v>
      </c>
      <c r="F3416" s="3" t="s">
        <v>8598</v>
      </c>
      <c r="G3416" s="3" t="s">
        <v>35</v>
      </c>
      <c r="H3416" s="3"/>
      <c r="I3416" s="3"/>
      <c r="J3416" s="3"/>
    </row>
    <row r="3417" spans="1:10" ht="34">
      <c r="A3417" s="3" t="s">
        <v>5694</v>
      </c>
      <c r="B3417" s="3" t="s">
        <v>174</v>
      </c>
      <c r="C3417" s="3" t="s">
        <v>6883</v>
      </c>
      <c r="D3417" s="3" t="s">
        <v>8555</v>
      </c>
      <c r="E3417" s="3" t="s">
        <v>103</v>
      </c>
      <c r="F3417" s="3" t="s">
        <v>8595</v>
      </c>
      <c r="G3417" s="3" t="s">
        <v>35</v>
      </c>
      <c r="H3417" s="3"/>
      <c r="I3417" s="3"/>
      <c r="J3417" s="3"/>
    </row>
    <row r="3418" spans="1:10" ht="51">
      <c r="A3418" s="3" t="s">
        <v>1612</v>
      </c>
      <c r="B3418" s="3" t="s">
        <v>6886</v>
      </c>
      <c r="C3418" s="3" t="s">
        <v>6884</v>
      </c>
      <c r="D3418" s="3" t="s">
        <v>8555</v>
      </c>
      <c r="E3418" s="3" t="s">
        <v>110</v>
      </c>
      <c r="F3418" s="3" t="s">
        <v>8598</v>
      </c>
      <c r="G3418" s="3" t="s">
        <v>35</v>
      </c>
      <c r="H3418" s="3"/>
      <c r="I3418" s="3"/>
      <c r="J3418" s="3"/>
    </row>
    <row r="3419" spans="1:10" ht="34">
      <c r="A3419" s="3" t="s">
        <v>1020</v>
      </c>
      <c r="B3419" s="3" t="s">
        <v>51</v>
      </c>
      <c r="C3419" s="3" t="s">
        <v>6895</v>
      </c>
      <c r="D3419" s="3" t="s">
        <v>8555</v>
      </c>
      <c r="E3419" s="3" t="s">
        <v>50</v>
      </c>
      <c r="F3419" s="3" t="s">
        <v>8582</v>
      </c>
      <c r="G3419" s="3" t="s">
        <v>35</v>
      </c>
      <c r="H3419" s="3"/>
      <c r="I3419" s="3"/>
      <c r="J3419" s="3"/>
    </row>
    <row r="3420" spans="1:10" ht="34">
      <c r="A3420" s="3" t="s">
        <v>6260</v>
      </c>
      <c r="B3420" s="3" t="s">
        <v>6898</v>
      </c>
      <c r="C3420" s="3" t="s">
        <v>6896</v>
      </c>
      <c r="D3420" s="3" t="s">
        <v>8555</v>
      </c>
      <c r="E3420" s="3" t="s">
        <v>25</v>
      </c>
      <c r="F3420" s="3" t="s">
        <v>8576</v>
      </c>
      <c r="G3420" s="3" t="s">
        <v>35</v>
      </c>
      <c r="H3420" s="3"/>
      <c r="I3420" s="3"/>
      <c r="J3420" s="3"/>
    </row>
    <row r="3421" spans="1:10" ht="51">
      <c r="A3421" s="3" t="s">
        <v>1035</v>
      </c>
      <c r="B3421" s="3" t="s">
        <v>3182</v>
      </c>
      <c r="C3421" s="3" t="s">
        <v>6900</v>
      </c>
      <c r="D3421" s="3" t="s">
        <v>8555</v>
      </c>
      <c r="E3421" s="3" t="s">
        <v>110</v>
      </c>
      <c r="F3421" s="3" t="s">
        <v>8598</v>
      </c>
      <c r="G3421" s="3" t="s">
        <v>35</v>
      </c>
      <c r="H3421" s="3"/>
      <c r="I3421" s="3"/>
      <c r="J3421" s="3"/>
    </row>
    <row r="3422" spans="1:10" ht="51">
      <c r="A3422" s="3" t="s">
        <v>1516</v>
      </c>
      <c r="B3422" s="3" t="s">
        <v>6904</v>
      </c>
      <c r="C3422" s="3" t="s">
        <v>6903</v>
      </c>
      <c r="D3422" s="3" t="s">
        <v>8555</v>
      </c>
      <c r="E3422" s="3" t="s">
        <v>327</v>
      </c>
      <c r="F3422" s="3" t="s">
        <v>8648</v>
      </c>
      <c r="G3422" s="3" t="s">
        <v>35</v>
      </c>
      <c r="H3422" s="3"/>
      <c r="I3422" s="3"/>
      <c r="J3422" s="3"/>
    </row>
    <row r="3423" spans="1:10" ht="51">
      <c r="A3423" s="3" t="s">
        <v>1516</v>
      </c>
      <c r="B3423" s="3" t="s">
        <v>6904</v>
      </c>
      <c r="C3423" s="3" t="s">
        <v>6903</v>
      </c>
      <c r="D3423" s="3" t="s">
        <v>8555</v>
      </c>
      <c r="E3423" s="3" t="s">
        <v>50</v>
      </c>
      <c r="F3423" s="3" t="s">
        <v>8582</v>
      </c>
      <c r="G3423" s="3" t="s">
        <v>35</v>
      </c>
      <c r="H3423" s="3"/>
      <c r="I3423" s="3"/>
      <c r="J3423" s="3"/>
    </row>
    <row r="3424" spans="1:10" ht="34">
      <c r="A3424" s="3" t="s">
        <v>6692</v>
      </c>
      <c r="B3424" s="3" t="s">
        <v>6922</v>
      </c>
      <c r="C3424" s="3" t="s">
        <v>6921</v>
      </c>
      <c r="D3424" s="3" t="s">
        <v>8555</v>
      </c>
      <c r="E3424" s="3" t="s">
        <v>50</v>
      </c>
      <c r="F3424" s="3" t="s">
        <v>8582</v>
      </c>
      <c r="G3424" s="3" t="s">
        <v>35</v>
      </c>
      <c r="H3424" s="3"/>
      <c r="I3424" s="3"/>
      <c r="J3424" s="3"/>
    </row>
    <row r="3425" spans="1:10" ht="34">
      <c r="A3425" s="3" t="s">
        <v>2039</v>
      </c>
      <c r="B3425" s="3" t="s">
        <v>56</v>
      </c>
      <c r="C3425" s="3" t="s">
        <v>12152</v>
      </c>
      <c r="D3425" s="3" t="s">
        <v>8555</v>
      </c>
      <c r="E3425" s="3" t="s">
        <v>25</v>
      </c>
      <c r="F3425" s="3" t="s">
        <v>8576</v>
      </c>
      <c r="G3425" s="3" t="s">
        <v>1642</v>
      </c>
      <c r="H3425" s="3"/>
      <c r="I3425" s="3"/>
      <c r="J3425" s="3"/>
    </row>
    <row r="3426" spans="1:10" ht="34">
      <c r="A3426" s="3" t="s">
        <v>821</v>
      </c>
      <c r="B3426" s="3" t="s">
        <v>6925</v>
      </c>
      <c r="C3426" s="3" t="s">
        <v>6923</v>
      </c>
      <c r="D3426" s="3" t="s">
        <v>8555</v>
      </c>
      <c r="E3426" s="3" t="s">
        <v>110</v>
      </c>
      <c r="F3426" s="3" t="s">
        <v>8598</v>
      </c>
      <c r="G3426" s="3" t="s">
        <v>35</v>
      </c>
      <c r="H3426" s="3"/>
      <c r="I3426" s="3"/>
      <c r="J3426" s="3"/>
    </row>
    <row r="3427" spans="1:10" ht="34">
      <c r="A3427" s="3" t="s">
        <v>1977</v>
      </c>
      <c r="B3427" s="3" t="s">
        <v>6928</v>
      </c>
      <c r="C3427" s="3" t="s">
        <v>6926</v>
      </c>
      <c r="D3427" s="3" t="s">
        <v>8555</v>
      </c>
      <c r="E3427" s="3" t="s">
        <v>50</v>
      </c>
      <c r="F3427" s="3" t="s">
        <v>8582</v>
      </c>
      <c r="G3427" s="3" t="s">
        <v>35</v>
      </c>
      <c r="H3427" s="3"/>
      <c r="I3427" s="3"/>
      <c r="J3427" s="3"/>
    </row>
    <row r="3428" spans="1:10" ht="34">
      <c r="A3428" s="3" t="s">
        <v>1467</v>
      </c>
      <c r="B3428" s="3" t="s">
        <v>6930</v>
      </c>
      <c r="C3428" s="3" t="s">
        <v>6929</v>
      </c>
      <c r="D3428" s="3" t="s">
        <v>8555</v>
      </c>
      <c r="E3428" s="3" t="s">
        <v>77</v>
      </c>
      <c r="F3428" s="3" t="s">
        <v>8588</v>
      </c>
      <c r="G3428" s="3" t="s">
        <v>35</v>
      </c>
      <c r="H3428" s="3"/>
      <c r="I3428" s="3"/>
      <c r="J3428" s="3"/>
    </row>
    <row r="3429" spans="1:10" ht="17">
      <c r="A3429" s="3" t="s">
        <v>291</v>
      </c>
      <c r="B3429" s="3" t="s">
        <v>78</v>
      </c>
      <c r="C3429" s="3" t="s">
        <v>6932</v>
      </c>
      <c r="D3429" s="3" t="s">
        <v>8555</v>
      </c>
      <c r="E3429" s="3" t="s">
        <v>77</v>
      </c>
      <c r="F3429" s="3" t="s">
        <v>8588</v>
      </c>
      <c r="G3429" s="3" t="s">
        <v>35</v>
      </c>
      <c r="H3429" s="3"/>
      <c r="I3429" s="3"/>
      <c r="J3429" s="3"/>
    </row>
    <row r="3430" spans="1:10" ht="34">
      <c r="A3430" s="3" t="s">
        <v>3389</v>
      </c>
      <c r="B3430" s="3" t="s">
        <v>51</v>
      </c>
      <c r="C3430" s="3" t="s">
        <v>6950</v>
      </c>
      <c r="D3430" s="3" t="s">
        <v>8555</v>
      </c>
      <c r="E3430" s="3" t="s">
        <v>50</v>
      </c>
      <c r="F3430" s="3" t="s">
        <v>8582</v>
      </c>
      <c r="G3430" s="3" t="s">
        <v>35</v>
      </c>
      <c r="H3430" s="3"/>
      <c r="I3430" s="3"/>
      <c r="J3430" s="3"/>
    </row>
    <row r="3431" spans="1:10" ht="34">
      <c r="A3431" s="3" t="s">
        <v>1836</v>
      </c>
      <c r="B3431" s="3" t="s">
        <v>565</v>
      </c>
      <c r="C3431" s="3" t="s">
        <v>6953</v>
      </c>
      <c r="D3431" s="3" t="s">
        <v>8555</v>
      </c>
      <c r="E3431" s="3" t="s">
        <v>50</v>
      </c>
      <c r="F3431" s="3" t="s">
        <v>8582</v>
      </c>
      <c r="G3431" s="3" t="s">
        <v>35</v>
      </c>
      <c r="H3431" s="3"/>
      <c r="I3431" s="3"/>
      <c r="J3431" s="3"/>
    </row>
    <row r="3432" spans="1:10" ht="34">
      <c r="A3432" s="3" t="s">
        <v>112</v>
      </c>
      <c r="B3432" s="3" t="s">
        <v>51</v>
      </c>
      <c r="C3432" s="3" t="s">
        <v>6960</v>
      </c>
      <c r="D3432" s="3" t="s">
        <v>8555</v>
      </c>
      <c r="E3432" s="3" t="s">
        <v>50</v>
      </c>
      <c r="F3432" s="3" t="s">
        <v>8582</v>
      </c>
      <c r="G3432" s="3" t="s">
        <v>35</v>
      </c>
      <c r="H3432" s="3"/>
      <c r="I3432" s="3"/>
      <c r="J3432" s="3"/>
    </row>
    <row r="3433" spans="1:10" ht="17">
      <c r="A3433" s="3" t="s">
        <v>2763</v>
      </c>
      <c r="B3433" s="3" t="s">
        <v>576</v>
      </c>
      <c r="C3433" s="3" t="s">
        <v>6966</v>
      </c>
      <c r="D3433" s="3" t="s">
        <v>8555</v>
      </c>
      <c r="E3433" s="3" t="s">
        <v>573</v>
      </c>
      <c r="F3433" s="3" t="s">
        <v>8695</v>
      </c>
      <c r="G3433" s="3" t="s">
        <v>35</v>
      </c>
      <c r="H3433" s="3"/>
      <c r="I3433" s="3"/>
      <c r="J3433" s="3"/>
    </row>
    <row r="3434" spans="1:10" ht="34">
      <c r="A3434" s="3" t="s">
        <v>372</v>
      </c>
      <c r="B3434" s="3" t="s">
        <v>1261</v>
      </c>
      <c r="C3434" s="3" t="s">
        <v>12159</v>
      </c>
      <c r="D3434" s="3" t="s">
        <v>8555</v>
      </c>
      <c r="E3434" s="3" t="s">
        <v>25</v>
      </c>
      <c r="F3434" s="3" t="s">
        <v>8576</v>
      </c>
      <c r="G3434" s="3" t="s">
        <v>1642</v>
      </c>
      <c r="H3434" s="3"/>
      <c r="I3434" s="3"/>
      <c r="J3434" s="3"/>
    </row>
    <row r="3435" spans="1:10" ht="34">
      <c r="A3435" s="3" t="s">
        <v>325</v>
      </c>
      <c r="B3435" s="3" t="s">
        <v>5342</v>
      </c>
      <c r="C3435" s="3" t="s">
        <v>6994</v>
      </c>
      <c r="D3435" s="3" t="s">
        <v>8555</v>
      </c>
      <c r="E3435" s="3" t="s">
        <v>50</v>
      </c>
      <c r="F3435" s="3" t="s">
        <v>8582</v>
      </c>
      <c r="G3435" s="3" t="s">
        <v>35</v>
      </c>
      <c r="H3435" s="3"/>
      <c r="I3435" s="3"/>
      <c r="J3435" s="3"/>
    </row>
    <row r="3436" spans="1:10" ht="34">
      <c r="A3436" s="3" t="s">
        <v>325</v>
      </c>
      <c r="B3436" s="3" t="s">
        <v>5342</v>
      </c>
      <c r="C3436" s="3" t="s">
        <v>6994</v>
      </c>
      <c r="D3436" s="3" t="s">
        <v>8555</v>
      </c>
      <c r="E3436" s="3" t="s">
        <v>50</v>
      </c>
      <c r="F3436" s="3" t="s">
        <v>8582</v>
      </c>
      <c r="G3436" s="3" t="s">
        <v>35</v>
      </c>
      <c r="H3436" s="3"/>
      <c r="I3436" s="3"/>
      <c r="J3436" s="3"/>
    </row>
    <row r="3437" spans="1:10" ht="34">
      <c r="A3437" s="3" t="s">
        <v>7018</v>
      </c>
      <c r="B3437" s="3" t="s">
        <v>1005</v>
      </c>
      <c r="C3437" s="3" t="s">
        <v>7019</v>
      </c>
      <c r="D3437" s="3" t="s">
        <v>8555</v>
      </c>
      <c r="E3437" s="3" t="s">
        <v>810</v>
      </c>
      <c r="F3437" s="3" t="s">
        <v>8734</v>
      </c>
      <c r="G3437" s="3" t="s">
        <v>35</v>
      </c>
      <c r="H3437" s="3"/>
      <c r="I3437" s="3"/>
      <c r="J3437" s="3"/>
    </row>
    <row r="3438" spans="1:10" ht="51">
      <c r="A3438" s="3" t="s">
        <v>372</v>
      </c>
      <c r="B3438" s="3" t="s">
        <v>7023</v>
      </c>
      <c r="C3438" s="3" t="s">
        <v>12168</v>
      </c>
      <c r="D3438" s="3" t="s">
        <v>8555</v>
      </c>
      <c r="E3438" s="3" t="s">
        <v>25</v>
      </c>
      <c r="F3438" s="3" t="s">
        <v>8576</v>
      </c>
      <c r="G3438" s="3" t="s">
        <v>1642</v>
      </c>
      <c r="H3438" s="3"/>
      <c r="I3438" s="3"/>
      <c r="J3438" s="3"/>
    </row>
    <row r="3439" spans="1:10" ht="34">
      <c r="A3439" s="3" t="s">
        <v>83</v>
      </c>
      <c r="B3439" s="3" t="s">
        <v>51</v>
      </c>
      <c r="C3439" s="3" t="s">
        <v>7025</v>
      </c>
      <c r="D3439" s="3" t="s">
        <v>8555</v>
      </c>
      <c r="E3439" s="3" t="s">
        <v>50</v>
      </c>
      <c r="F3439" s="3" t="s">
        <v>8582</v>
      </c>
      <c r="G3439" s="3" t="s">
        <v>35</v>
      </c>
      <c r="H3439" s="3"/>
      <c r="I3439" s="3"/>
      <c r="J3439" s="3"/>
    </row>
    <row r="3440" spans="1:10" ht="51">
      <c r="A3440" s="3" t="s">
        <v>1111</v>
      </c>
      <c r="B3440" s="3" t="s">
        <v>51</v>
      </c>
      <c r="C3440" s="3" t="s">
        <v>7034</v>
      </c>
      <c r="D3440" s="3" t="s">
        <v>8555</v>
      </c>
      <c r="E3440" s="3" t="s">
        <v>50</v>
      </c>
      <c r="F3440" s="3" t="s">
        <v>8582</v>
      </c>
      <c r="G3440" s="3" t="s">
        <v>35</v>
      </c>
      <c r="H3440" s="3"/>
      <c r="I3440" s="3"/>
      <c r="J3440" s="3"/>
    </row>
    <row r="3441" spans="1:10" ht="51">
      <c r="A3441" s="3" t="s">
        <v>182</v>
      </c>
      <c r="B3441" s="3" t="s">
        <v>7036</v>
      </c>
      <c r="C3441" s="3" t="s">
        <v>7035</v>
      </c>
      <c r="D3441" s="3" t="s">
        <v>8555</v>
      </c>
      <c r="E3441" s="3" t="s">
        <v>50</v>
      </c>
      <c r="F3441" s="3" t="s">
        <v>8582</v>
      </c>
      <c r="G3441" s="3" t="s">
        <v>35</v>
      </c>
      <c r="H3441" s="3"/>
      <c r="I3441" s="3"/>
      <c r="J3441" s="3"/>
    </row>
    <row r="3442" spans="1:10" ht="68">
      <c r="A3442" s="3" t="s">
        <v>2968</v>
      </c>
      <c r="B3442" s="3" t="s">
        <v>7053</v>
      </c>
      <c r="C3442" s="3" t="s">
        <v>7051</v>
      </c>
      <c r="D3442" s="3" t="s">
        <v>8555</v>
      </c>
      <c r="E3442" s="3" t="s">
        <v>103</v>
      </c>
      <c r="F3442" s="3" t="s">
        <v>8595</v>
      </c>
      <c r="G3442" s="3" t="s">
        <v>35</v>
      </c>
      <c r="H3442" s="3"/>
      <c r="I3442" s="3"/>
      <c r="J3442" s="3"/>
    </row>
    <row r="3443" spans="1:10" ht="34">
      <c r="A3443" s="3" t="s">
        <v>2144</v>
      </c>
      <c r="B3443" s="3" t="s">
        <v>51</v>
      </c>
      <c r="C3443" s="3" t="s">
        <v>7061</v>
      </c>
      <c r="D3443" s="3" t="s">
        <v>8555</v>
      </c>
      <c r="E3443" s="3" t="s">
        <v>50</v>
      </c>
      <c r="F3443" s="3" t="s">
        <v>8582</v>
      </c>
      <c r="G3443" s="3" t="s">
        <v>35</v>
      </c>
      <c r="H3443" s="3"/>
      <c r="I3443" s="3"/>
      <c r="J3443" s="3"/>
    </row>
    <row r="3444" spans="1:10" ht="34">
      <c r="A3444" s="3" t="s">
        <v>1729</v>
      </c>
      <c r="B3444" s="3" t="s">
        <v>576</v>
      </c>
      <c r="C3444" s="3" t="s">
        <v>7062</v>
      </c>
      <c r="D3444" s="3" t="s">
        <v>8555</v>
      </c>
      <c r="E3444" s="3" t="s">
        <v>573</v>
      </c>
      <c r="F3444" s="3" t="s">
        <v>8695</v>
      </c>
      <c r="G3444" s="3" t="s">
        <v>35</v>
      </c>
      <c r="H3444" s="3"/>
      <c r="I3444" s="3"/>
      <c r="J3444" s="3"/>
    </row>
    <row r="3445" spans="1:10" ht="17">
      <c r="A3445" s="3" t="s">
        <v>2329</v>
      </c>
      <c r="B3445" s="3" t="s">
        <v>7067</v>
      </c>
      <c r="C3445" s="3" t="s">
        <v>7066</v>
      </c>
      <c r="D3445" s="3" t="s">
        <v>8555</v>
      </c>
      <c r="E3445" s="3" t="s">
        <v>573</v>
      </c>
      <c r="F3445" s="3" t="s">
        <v>8695</v>
      </c>
      <c r="G3445" s="3" t="s">
        <v>35</v>
      </c>
      <c r="H3445" s="3"/>
      <c r="I3445" s="3"/>
      <c r="J3445" s="3"/>
    </row>
    <row r="3446" spans="1:10" ht="34">
      <c r="A3446" s="3" t="s">
        <v>1606</v>
      </c>
      <c r="B3446" s="3" t="s">
        <v>7072</v>
      </c>
      <c r="C3446" s="3" t="s">
        <v>7070</v>
      </c>
      <c r="D3446" s="3" t="s">
        <v>8555</v>
      </c>
      <c r="E3446" s="3" t="s">
        <v>25</v>
      </c>
      <c r="F3446" s="3" t="s">
        <v>8576</v>
      </c>
      <c r="G3446" s="3" t="s">
        <v>35</v>
      </c>
      <c r="H3446" s="3"/>
      <c r="I3446" s="3"/>
      <c r="J3446" s="3"/>
    </row>
    <row r="3447" spans="1:10" ht="34">
      <c r="A3447" s="3" t="s">
        <v>3503</v>
      </c>
      <c r="B3447" s="3" t="s">
        <v>406</v>
      </c>
      <c r="C3447" s="3" t="s">
        <v>7079</v>
      </c>
      <c r="D3447" s="3" t="s">
        <v>8555</v>
      </c>
      <c r="E3447" s="3" t="s">
        <v>110</v>
      </c>
      <c r="F3447" s="3" t="s">
        <v>8598</v>
      </c>
      <c r="G3447" s="3" t="s">
        <v>35</v>
      </c>
      <c r="H3447" s="3"/>
      <c r="I3447" s="3"/>
      <c r="J3447" s="3"/>
    </row>
    <row r="3448" spans="1:10" ht="85">
      <c r="A3448" s="3" t="s">
        <v>2718</v>
      </c>
      <c r="B3448" s="3" t="s">
        <v>5961</v>
      </c>
      <c r="C3448" s="3" t="s">
        <v>12176</v>
      </c>
      <c r="D3448" s="3" t="s">
        <v>8555</v>
      </c>
      <c r="E3448" s="3" t="s">
        <v>7087</v>
      </c>
      <c r="F3448" s="3" t="s">
        <v>8888</v>
      </c>
      <c r="G3448" s="3" t="s">
        <v>1374</v>
      </c>
      <c r="H3448" s="3"/>
      <c r="I3448" s="3"/>
      <c r="J3448" s="3"/>
    </row>
    <row r="3449" spans="1:10" ht="34">
      <c r="A3449" s="3" t="s">
        <v>539</v>
      </c>
      <c r="B3449" s="3" t="s">
        <v>7095</v>
      </c>
      <c r="C3449" s="3" t="s">
        <v>7093</v>
      </c>
      <c r="D3449" s="3" t="s">
        <v>8555</v>
      </c>
      <c r="E3449" s="3" t="s">
        <v>25</v>
      </c>
      <c r="F3449" s="3" t="s">
        <v>8576</v>
      </c>
      <c r="G3449" s="3" t="s">
        <v>35</v>
      </c>
      <c r="H3449" s="3"/>
      <c r="I3449" s="3"/>
      <c r="J3449" s="3"/>
    </row>
    <row r="3450" spans="1:10" ht="17">
      <c r="A3450" s="3" t="s">
        <v>760</v>
      </c>
      <c r="B3450" s="3" t="s">
        <v>51</v>
      </c>
      <c r="C3450" s="3" t="s">
        <v>7097</v>
      </c>
      <c r="D3450" s="3" t="s">
        <v>8555</v>
      </c>
      <c r="E3450" s="3" t="s">
        <v>50</v>
      </c>
      <c r="F3450" s="3" t="s">
        <v>8582</v>
      </c>
      <c r="G3450" s="3" t="s">
        <v>35</v>
      </c>
      <c r="H3450" s="3"/>
      <c r="I3450" s="3"/>
      <c r="J3450" s="3"/>
    </row>
    <row r="3451" spans="1:10" ht="17">
      <c r="A3451" s="3" t="s">
        <v>7100</v>
      </c>
      <c r="B3451" s="3" t="s">
        <v>7102</v>
      </c>
      <c r="C3451" s="3" t="s">
        <v>7101</v>
      </c>
      <c r="D3451" s="3" t="s">
        <v>8555</v>
      </c>
      <c r="E3451" s="3" t="s">
        <v>77</v>
      </c>
      <c r="F3451" s="3" t="s">
        <v>8727</v>
      </c>
      <c r="G3451" s="3" t="s">
        <v>35</v>
      </c>
      <c r="H3451" s="3"/>
      <c r="I3451" s="3"/>
      <c r="J3451" s="3"/>
    </row>
    <row r="3452" spans="1:10" ht="51">
      <c r="A3452" s="3" t="s">
        <v>867</v>
      </c>
      <c r="B3452" s="3" t="s">
        <v>7105</v>
      </c>
      <c r="C3452" s="3" t="s">
        <v>7104</v>
      </c>
      <c r="D3452" s="3" t="s">
        <v>8555</v>
      </c>
      <c r="E3452" s="3" t="s">
        <v>77</v>
      </c>
      <c r="F3452" s="3" t="s">
        <v>8588</v>
      </c>
      <c r="G3452" s="3" t="s">
        <v>35</v>
      </c>
      <c r="H3452" s="3"/>
      <c r="I3452" s="3"/>
      <c r="J3452" s="3"/>
    </row>
    <row r="3453" spans="1:10" ht="51">
      <c r="A3453" s="3" t="s">
        <v>867</v>
      </c>
      <c r="B3453" s="3" t="s">
        <v>7105</v>
      </c>
      <c r="C3453" s="3" t="s">
        <v>7104</v>
      </c>
      <c r="D3453" s="3" t="s">
        <v>8555</v>
      </c>
      <c r="E3453" s="3" t="s">
        <v>50</v>
      </c>
      <c r="F3453" s="3" t="s">
        <v>8582</v>
      </c>
      <c r="G3453" s="3" t="s">
        <v>35</v>
      </c>
      <c r="H3453" s="3"/>
      <c r="I3453" s="3"/>
      <c r="J3453" s="3"/>
    </row>
    <row r="3454" spans="1:10" ht="17">
      <c r="A3454" s="3" t="s">
        <v>1179</v>
      </c>
      <c r="B3454" s="3" t="s">
        <v>51</v>
      </c>
      <c r="C3454" s="3" t="s">
        <v>7123</v>
      </c>
      <c r="D3454" s="3" t="s">
        <v>8555</v>
      </c>
      <c r="E3454" s="3" t="s">
        <v>50</v>
      </c>
      <c r="F3454" s="3" t="s">
        <v>8582</v>
      </c>
      <c r="G3454" s="3" t="s">
        <v>35</v>
      </c>
      <c r="H3454" s="3"/>
      <c r="I3454" s="3"/>
      <c r="J3454" s="3"/>
    </row>
    <row r="3455" spans="1:10" ht="68">
      <c r="A3455" s="3" t="s">
        <v>7131</v>
      </c>
      <c r="B3455" s="3" t="s">
        <v>7134</v>
      </c>
      <c r="C3455" s="3" t="s">
        <v>12180</v>
      </c>
      <c r="D3455" s="3" t="s">
        <v>8555</v>
      </c>
      <c r="E3455" s="3" t="s">
        <v>7135</v>
      </c>
      <c r="F3455" s="3" t="s">
        <v>8598</v>
      </c>
      <c r="G3455" s="3" t="s">
        <v>273</v>
      </c>
      <c r="H3455" s="3"/>
      <c r="I3455" s="3"/>
      <c r="J3455" s="3"/>
    </row>
    <row r="3456" spans="1:10" ht="51">
      <c r="A3456" s="3" t="s">
        <v>2058</v>
      </c>
      <c r="B3456" s="3" t="s">
        <v>7144</v>
      </c>
      <c r="C3456" s="3" t="s">
        <v>7142</v>
      </c>
      <c r="D3456" s="3" t="s">
        <v>8555</v>
      </c>
      <c r="E3456" s="3" t="s">
        <v>25</v>
      </c>
      <c r="F3456" s="3" t="s">
        <v>8576</v>
      </c>
      <c r="G3456" s="3" t="s">
        <v>35</v>
      </c>
      <c r="H3456" s="3"/>
      <c r="I3456" s="3"/>
      <c r="J3456" s="3"/>
    </row>
    <row r="3457" spans="1:10" ht="34">
      <c r="A3457" s="3" t="s">
        <v>4978</v>
      </c>
      <c r="B3457" s="3" t="s">
        <v>7161</v>
      </c>
      <c r="C3457" s="3" t="s">
        <v>7159</v>
      </c>
      <c r="D3457" s="3" t="s">
        <v>8555</v>
      </c>
      <c r="E3457" s="3" t="s">
        <v>50</v>
      </c>
      <c r="F3457" s="3" t="s">
        <v>8582</v>
      </c>
      <c r="G3457" s="3" t="s">
        <v>35</v>
      </c>
      <c r="H3457" s="3"/>
      <c r="I3457" s="3"/>
      <c r="J3457" s="3"/>
    </row>
    <row r="3458" spans="1:10" ht="51">
      <c r="A3458" s="3" t="s">
        <v>1681</v>
      </c>
      <c r="B3458" s="3" t="s">
        <v>7164</v>
      </c>
      <c r="C3458" s="3" t="s">
        <v>7163</v>
      </c>
      <c r="D3458" s="3" t="s">
        <v>8555</v>
      </c>
      <c r="E3458" s="3" t="s">
        <v>810</v>
      </c>
      <c r="F3458" s="3" t="s">
        <v>8734</v>
      </c>
      <c r="G3458" s="3" t="s">
        <v>35</v>
      </c>
      <c r="H3458" s="3"/>
      <c r="I3458" s="3"/>
      <c r="J3458" s="3"/>
    </row>
    <row r="3459" spans="1:10" ht="34">
      <c r="A3459" s="3" t="s">
        <v>3733</v>
      </c>
      <c r="B3459" s="3" t="s">
        <v>51</v>
      </c>
      <c r="C3459" s="3" t="s">
        <v>7182</v>
      </c>
      <c r="D3459" s="3" t="s">
        <v>8555</v>
      </c>
      <c r="E3459" s="3" t="s">
        <v>50</v>
      </c>
      <c r="F3459" s="3" t="s">
        <v>8582</v>
      </c>
      <c r="G3459" s="3" t="s">
        <v>35</v>
      </c>
      <c r="H3459" s="3"/>
      <c r="I3459" s="3"/>
      <c r="J3459" s="3"/>
    </row>
    <row r="3460" spans="1:10" ht="34">
      <c r="A3460" s="3" t="s">
        <v>3371</v>
      </c>
      <c r="B3460" s="3" t="s">
        <v>56</v>
      </c>
      <c r="C3460" s="3" t="s">
        <v>7183</v>
      </c>
      <c r="D3460" s="3" t="s">
        <v>8555</v>
      </c>
      <c r="E3460" s="3" t="s">
        <v>25</v>
      </c>
      <c r="F3460" s="3" t="s">
        <v>8576</v>
      </c>
      <c r="G3460" s="3" t="s">
        <v>35</v>
      </c>
      <c r="H3460" s="3"/>
      <c r="I3460" s="3"/>
      <c r="J3460" s="3"/>
    </row>
    <row r="3461" spans="1:10" ht="34">
      <c r="A3461" s="3" t="s">
        <v>745</v>
      </c>
      <c r="B3461" s="3" t="s">
        <v>51</v>
      </c>
      <c r="C3461" s="3" t="s">
        <v>7184</v>
      </c>
      <c r="D3461" s="3" t="s">
        <v>8555</v>
      </c>
      <c r="E3461" s="3" t="s">
        <v>50</v>
      </c>
      <c r="F3461" s="3" t="s">
        <v>8582</v>
      </c>
      <c r="G3461" s="3" t="s">
        <v>35</v>
      </c>
      <c r="H3461" s="3"/>
      <c r="I3461" s="3"/>
      <c r="J3461" s="3"/>
    </row>
    <row r="3462" spans="1:10" ht="34">
      <c r="A3462" s="3" t="s">
        <v>6208</v>
      </c>
      <c r="B3462" s="3" t="s">
        <v>51</v>
      </c>
      <c r="C3462" s="3" t="s">
        <v>7186</v>
      </c>
      <c r="D3462" s="3" t="s">
        <v>8555</v>
      </c>
      <c r="E3462" s="3" t="s">
        <v>50</v>
      </c>
      <c r="F3462" s="3" t="s">
        <v>8582</v>
      </c>
      <c r="G3462" s="3" t="s">
        <v>35</v>
      </c>
      <c r="H3462" s="3"/>
      <c r="I3462" s="3"/>
      <c r="J3462" s="3"/>
    </row>
    <row r="3463" spans="1:10" ht="51">
      <c r="A3463" s="3" t="s">
        <v>2080</v>
      </c>
      <c r="B3463" s="3" t="s">
        <v>7189</v>
      </c>
      <c r="C3463" s="3" t="s">
        <v>7188</v>
      </c>
      <c r="D3463" s="3" t="s">
        <v>8555</v>
      </c>
      <c r="E3463" s="3" t="s">
        <v>50</v>
      </c>
      <c r="F3463" s="3" t="s">
        <v>8582</v>
      </c>
      <c r="G3463" s="3" t="s">
        <v>35</v>
      </c>
      <c r="H3463" s="3"/>
      <c r="I3463" s="3"/>
      <c r="J3463" s="3"/>
    </row>
    <row r="3464" spans="1:10" ht="34">
      <c r="A3464" s="3" t="s">
        <v>1231</v>
      </c>
      <c r="B3464" s="3" t="s">
        <v>12190</v>
      </c>
      <c r="C3464" s="3" t="s">
        <v>7192</v>
      </c>
      <c r="D3464" s="3" t="s">
        <v>8555</v>
      </c>
      <c r="E3464" s="3" t="s">
        <v>50</v>
      </c>
      <c r="F3464" s="3" t="s">
        <v>8582</v>
      </c>
      <c r="G3464" s="3" t="s">
        <v>35</v>
      </c>
      <c r="H3464" s="3"/>
      <c r="I3464" s="3"/>
      <c r="J3464" s="3"/>
    </row>
    <row r="3465" spans="1:10" ht="34">
      <c r="A3465" s="3" t="s">
        <v>7197</v>
      </c>
      <c r="B3465" s="3" t="s">
        <v>56</v>
      </c>
      <c r="C3465" s="3" t="s">
        <v>7198</v>
      </c>
      <c r="D3465" s="3" t="s">
        <v>8555</v>
      </c>
      <c r="E3465" s="3" t="s">
        <v>25</v>
      </c>
      <c r="F3465" s="3" t="s">
        <v>8576</v>
      </c>
      <c r="G3465" s="3" t="s">
        <v>35</v>
      </c>
      <c r="H3465" s="3"/>
      <c r="I3465" s="3"/>
      <c r="J3465" s="3"/>
    </row>
    <row r="3466" spans="1:10" ht="17">
      <c r="A3466" s="3" t="s">
        <v>259</v>
      </c>
      <c r="B3466" s="3" t="s">
        <v>7230</v>
      </c>
      <c r="C3466" s="3" t="s">
        <v>7229</v>
      </c>
      <c r="D3466" s="3" t="s">
        <v>8555</v>
      </c>
      <c r="E3466" s="3" t="s">
        <v>327</v>
      </c>
      <c r="F3466" s="3" t="s">
        <v>8648</v>
      </c>
      <c r="G3466" s="3" t="s">
        <v>35</v>
      </c>
      <c r="H3466" s="3"/>
      <c r="I3466" s="3"/>
      <c r="J3466" s="3"/>
    </row>
    <row r="3467" spans="1:10" ht="34">
      <c r="A3467" s="3" t="s">
        <v>4302</v>
      </c>
      <c r="B3467" s="3" t="s">
        <v>174</v>
      </c>
      <c r="C3467" s="3" t="s">
        <v>7239</v>
      </c>
      <c r="D3467" s="3" t="s">
        <v>8555</v>
      </c>
      <c r="E3467" s="3" t="s">
        <v>103</v>
      </c>
      <c r="F3467" s="3" t="s">
        <v>8595</v>
      </c>
      <c r="G3467" s="3" t="s">
        <v>35</v>
      </c>
      <c r="H3467" s="3"/>
      <c r="I3467" s="3"/>
      <c r="J3467" s="3"/>
    </row>
    <row r="3468" spans="1:10" ht="34">
      <c r="A3468" s="3" t="s">
        <v>963</v>
      </c>
      <c r="B3468" s="3" t="s">
        <v>4477</v>
      </c>
      <c r="C3468" s="3" t="s">
        <v>7255</v>
      </c>
      <c r="D3468" s="3" t="s">
        <v>8555</v>
      </c>
      <c r="E3468" s="3" t="s">
        <v>50</v>
      </c>
      <c r="F3468" s="3" t="s">
        <v>8582</v>
      </c>
      <c r="G3468" s="3" t="s">
        <v>35</v>
      </c>
      <c r="H3468" s="3"/>
      <c r="I3468" s="3"/>
      <c r="J3468" s="3"/>
    </row>
    <row r="3469" spans="1:10" ht="17">
      <c r="A3469" s="3" t="s">
        <v>7270</v>
      </c>
      <c r="B3469" s="3" t="s">
        <v>51</v>
      </c>
      <c r="C3469" s="3" t="s">
        <v>7271</v>
      </c>
      <c r="D3469" s="3" t="s">
        <v>8555</v>
      </c>
      <c r="E3469" s="3" t="s">
        <v>50</v>
      </c>
      <c r="F3469" s="3" t="s">
        <v>8582</v>
      </c>
      <c r="G3469" s="3" t="s">
        <v>35</v>
      </c>
      <c r="H3469" s="3"/>
      <c r="I3469" s="3"/>
      <c r="J3469" s="3"/>
    </row>
    <row r="3470" spans="1:10" ht="34">
      <c r="A3470" s="3" t="s">
        <v>3503</v>
      </c>
      <c r="B3470" s="3" t="s">
        <v>406</v>
      </c>
      <c r="C3470" s="3" t="s">
        <v>7277</v>
      </c>
      <c r="D3470" s="3" t="s">
        <v>8555</v>
      </c>
      <c r="E3470" s="3" t="s">
        <v>110</v>
      </c>
      <c r="F3470" s="3" t="s">
        <v>8598</v>
      </c>
      <c r="G3470" s="3" t="s">
        <v>35</v>
      </c>
      <c r="H3470" s="3"/>
      <c r="I3470" s="3"/>
      <c r="J3470" s="3"/>
    </row>
    <row r="3471" spans="1:10" ht="68">
      <c r="A3471" s="3" t="s">
        <v>489</v>
      </c>
      <c r="B3471" s="3" t="s">
        <v>56</v>
      </c>
      <c r="C3471" s="3" t="s">
        <v>12209</v>
      </c>
      <c r="D3471" s="3" t="s">
        <v>8555</v>
      </c>
      <c r="E3471" s="3" t="s">
        <v>25</v>
      </c>
      <c r="F3471" s="3" t="s">
        <v>8576</v>
      </c>
      <c r="G3471" s="3" t="s">
        <v>1642</v>
      </c>
      <c r="H3471" s="3"/>
      <c r="I3471" s="3"/>
      <c r="J3471" s="3"/>
    </row>
    <row r="3472" spans="1:10" ht="51">
      <c r="A3472" s="3" t="s">
        <v>870</v>
      </c>
      <c r="B3472" s="3" t="s">
        <v>2810</v>
      </c>
      <c r="C3472" s="3" t="s">
        <v>7287</v>
      </c>
      <c r="D3472" s="3" t="s">
        <v>8555</v>
      </c>
      <c r="E3472" s="3" t="s">
        <v>7288</v>
      </c>
      <c r="F3472" s="3" t="s">
        <v>8901</v>
      </c>
      <c r="G3472" s="3" t="s">
        <v>35</v>
      </c>
      <c r="H3472" s="3"/>
      <c r="I3472" s="3"/>
      <c r="J3472" s="3"/>
    </row>
    <row r="3473" spans="1:10" ht="34">
      <c r="A3473" s="3" t="s">
        <v>2154</v>
      </c>
      <c r="B3473" s="3" t="s">
        <v>51</v>
      </c>
      <c r="C3473" s="3" t="s">
        <v>7294</v>
      </c>
      <c r="D3473" s="3" t="s">
        <v>8555</v>
      </c>
      <c r="E3473" s="3" t="s">
        <v>50</v>
      </c>
      <c r="F3473" s="3" t="s">
        <v>8582</v>
      </c>
      <c r="G3473" s="3" t="s">
        <v>35</v>
      </c>
      <c r="H3473" s="3"/>
      <c r="I3473" s="3"/>
      <c r="J3473" s="3"/>
    </row>
    <row r="3474" spans="1:10" ht="102">
      <c r="A3474" s="3" t="s">
        <v>358</v>
      </c>
      <c r="B3474" s="3" t="s">
        <v>7297</v>
      </c>
      <c r="C3474" s="3" t="s">
        <v>7295</v>
      </c>
      <c r="D3474" s="3" t="s">
        <v>8555</v>
      </c>
      <c r="E3474" s="3" t="s">
        <v>7296</v>
      </c>
      <c r="F3474" s="3" t="s">
        <v>8598</v>
      </c>
      <c r="G3474" s="3" t="s">
        <v>35</v>
      </c>
      <c r="H3474" s="3"/>
      <c r="I3474" s="3"/>
      <c r="J3474" s="3"/>
    </row>
    <row r="3475" spans="1:10" ht="68">
      <c r="A3475" s="3" t="s">
        <v>358</v>
      </c>
      <c r="B3475" s="3" t="s">
        <v>7297</v>
      </c>
      <c r="C3475" s="3" t="s">
        <v>7295</v>
      </c>
      <c r="D3475" s="3" t="s">
        <v>8555</v>
      </c>
      <c r="E3475" s="3" t="s">
        <v>50</v>
      </c>
      <c r="F3475" s="3" t="s">
        <v>8582</v>
      </c>
      <c r="G3475" s="3" t="s">
        <v>35</v>
      </c>
      <c r="H3475" s="3"/>
      <c r="I3475" s="3"/>
      <c r="J3475" s="3"/>
    </row>
    <row r="3476" spans="1:10" ht="51">
      <c r="A3476" s="3" t="s">
        <v>3446</v>
      </c>
      <c r="B3476" s="3" t="s">
        <v>406</v>
      </c>
      <c r="C3476" s="3" t="s">
        <v>7300</v>
      </c>
      <c r="D3476" s="3" t="s">
        <v>8555</v>
      </c>
      <c r="E3476" s="3" t="s">
        <v>110</v>
      </c>
      <c r="F3476" s="3" t="s">
        <v>8598</v>
      </c>
      <c r="G3476" s="3" t="s">
        <v>35</v>
      </c>
      <c r="H3476" s="3"/>
      <c r="I3476" s="3"/>
      <c r="J3476" s="3"/>
    </row>
    <row r="3477" spans="1:10" ht="34">
      <c r="A3477" s="3" t="s">
        <v>464</v>
      </c>
      <c r="B3477" s="3" t="s">
        <v>7304</v>
      </c>
      <c r="C3477" s="3" t="s">
        <v>7303</v>
      </c>
      <c r="D3477" s="3" t="s">
        <v>8555</v>
      </c>
      <c r="E3477" s="3" t="s">
        <v>50</v>
      </c>
      <c r="F3477" s="3" t="s">
        <v>8582</v>
      </c>
      <c r="G3477" s="3" t="s">
        <v>35</v>
      </c>
      <c r="H3477" s="3"/>
      <c r="I3477" s="3"/>
      <c r="J3477" s="3"/>
    </row>
    <row r="3478" spans="1:10" ht="51">
      <c r="A3478" s="3" t="s">
        <v>186</v>
      </c>
      <c r="B3478" s="3" t="s">
        <v>7318</v>
      </c>
      <c r="C3478" s="3" t="s">
        <v>7317</v>
      </c>
      <c r="D3478" s="3" t="s">
        <v>8555</v>
      </c>
      <c r="E3478" s="3" t="s">
        <v>573</v>
      </c>
      <c r="F3478" s="3" t="s">
        <v>8695</v>
      </c>
      <c r="G3478" s="3" t="s">
        <v>35</v>
      </c>
      <c r="H3478" s="3"/>
      <c r="I3478" s="3"/>
      <c r="J3478" s="3"/>
    </row>
    <row r="3479" spans="1:10" ht="34">
      <c r="A3479" s="3" t="s">
        <v>665</v>
      </c>
      <c r="B3479" s="3" t="s">
        <v>576</v>
      </c>
      <c r="C3479" s="3" t="s">
        <v>7326</v>
      </c>
      <c r="D3479" s="3" t="s">
        <v>8555</v>
      </c>
      <c r="E3479" s="3" t="s">
        <v>573</v>
      </c>
      <c r="F3479" s="3" t="s">
        <v>8695</v>
      </c>
      <c r="G3479" s="3" t="s">
        <v>35</v>
      </c>
      <c r="H3479" s="3"/>
      <c r="I3479" s="3"/>
      <c r="J3479" s="3"/>
    </row>
    <row r="3480" spans="1:10" ht="51">
      <c r="A3480" s="3" t="s">
        <v>7327</v>
      </c>
      <c r="B3480" s="3" t="s">
        <v>7330</v>
      </c>
      <c r="C3480" s="3" t="s">
        <v>7328</v>
      </c>
      <c r="D3480" s="3" t="s">
        <v>8555</v>
      </c>
      <c r="E3480" s="3" t="s">
        <v>50</v>
      </c>
      <c r="F3480" s="3" t="s">
        <v>8582</v>
      </c>
      <c r="G3480" s="3" t="s">
        <v>35</v>
      </c>
      <c r="H3480" s="3"/>
      <c r="I3480" s="3"/>
      <c r="J3480" s="3"/>
    </row>
    <row r="3481" spans="1:10" ht="51">
      <c r="A3481" s="3" t="s">
        <v>7327</v>
      </c>
      <c r="B3481" s="3" t="s">
        <v>7330</v>
      </c>
      <c r="C3481" s="3" t="s">
        <v>7328</v>
      </c>
      <c r="D3481" s="3" t="s">
        <v>8555</v>
      </c>
      <c r="E3481" s="3" t="s">
        <v>50</v>
      </c>
      <c r="F3481" s="3" t="s">
        <v>8888</v>
      </c>
      <c r="G3481" s="3" t="s">
        <v>35</v>
      </c>
      <c r="H3481" s="3"/>
      <c r="I3481" s="3"/>
      <c r="J3481" s="3"/>
    </row>
    <row r="3482" spans="1:10" ht="51">
      <c r="A3482" s="3" t="s">
        <v>3199</v>
      </c>
      <c r="B3482" s="3" t="s">
        <v>2637</v>
      </c>
      <c r="C3482" s="3" t="s">
        <v>7333</v>
      </c>
      <c r="D3482" s="3" t="s">
        <v>8555</v>
      </c>
      <c r="E3482" s="3" t="s">
        <v>25</v>
      </c>
      <c r="F3482" s="3" t="s">
        <v>8576</v>
      </c>
      <c r="G3482" s="3" t="s">
        <v>35</v>
      </c>
      <c r="H3482" s="3"/>
      <c r="I3482" s="3"/>
      <c r="J3482" s="3"/>
    </row>
    <row r="3483" spans="1:10" ht="51">
      <c r="A3483" s="3" t="s">
        <v>3199</v>
      </c>
      <c r="B3483" s="3" t="s">
        <v>2637</v>
      </c>
      <c r="C3483" s="3" t="s">
        <v>7333</v>
      </c>
      <c r="D3483" s="3" t="s">
        <v>8555</v>
      </c>
      <c r="E3483" s="3" t="s">
        <v>214</v>
      </c>
      <c r="F3483" s="3" t="s">
        <v>8622</v>
      </c>
      <c r="G3483" s="3" t="s">
        <v>35</v>
      </c>
      <c r="H3483" s="3"/>
      <c r="I3483" s="3"/>
      <c r="J3483" s="3"/>
    </row>
    <row r="3484" spans="1:10" ht="34">
      <c r="A3484" s="3" t="s">
        <v>196</v>
      </c>
      <c r="B3484" s="3" t="s">
        <v>7348</v>
      </c>
      <c r="C3484" s="3" t="s">
        <v>7346</v>
      </c>
      <c r="D3484" s="3" t="s">
        <v>8555</v>
      </c>
      <c r="E3484" s="3" t="s">
        <v>110</v>
      </c>
      <c r="F3484" s="3" t="s">
        <v>8598</v>
      </c>
      <c r="G3484" s="3" t="s">
        <v>35</v>
      </c>
      <c r="H3484" s="3"/>
      <c r="I3484" s="3"/>
      <c r="J3484" s="3"/>
    </row>
    <row r="3485" spans="1:10" ht="68">
      <c r="A3485" s="3" t="s">
        <v>5548</v>
      </c>
      <c r="B3485" s="3" t="s">
        <v>406</v>
      </c>
      <c r="C3485" s="3" t="s">
        <v>12216</v>
      </c>
      <c r="D3485" s="3" t="s">
        <v>8555</v>
      </c>
      <c r="E3485" s="3" t="s">
        <v>7350</v>
      </c>
      <c r="F3485" s="3" t="s">
        <v>8598</v>
      </c>
      <c r="G3485" s="3" t="s">
        <v>420</v>
      </c>
      <c r="H3485" s="3"/>
      <c r="I3485" s="3"/>
      <c r="J3485" s="3"/>
    </row>
    <row r="3486" spans="1:10" ht="34">
      <c r="A3486" s="3" t="s">
        <v>4</v>
      </c>
      <c r="B3486" s="3" t="s">
        <v>406</v>
      </c>
      <c r="C3486" s="3" t="s">
        <v>7354</v>
      </c>
      <c r="D3486" s="3" t="s">
        <v>8555</v>
      </c>
      <c r="E3486" s="3" t="s">
        <v>110</v>
      </c>
      <c r="F3486" s="3" t="s">
        <v>8598</v>
      </c>
      <c r="G3486" s="3" t="s">
        <v>35</v>
      </c>
      <c r="H3486" s="3"/>
      <c r="I3486" s="3"/>
      <c r="J3486" s="3"/>
    </row>
    <row r="3487" spans="1:10" ht="17">
      <c r="A3487" s="3" t="s">
        <v>255</v>
      </c>
      <c r="B3487" s="3" t="s">
        <v>51</v>
      </c>
      <c r="C3487" s="3" t="s">
        <v>7360</v>
      </c>
      <c r="D3487" s="3" t="s">
        <v>8555</v>
      </c>
      <c r="E3487" s="3" t="s">
        <v>50</v>
      </c>
      <c r="F3487" s="3" t="s">
        <v>8582</v>
      </c>
      <c r="G3487" s="3" t="s">
        <v>35</v>
      </c>
      <c r="H3487" s="3"/>
      <c r="I3487" s="3"/>
      <c r="J3487" s="3"/>
    </row>
    <row r="3488" spans="1:10" ht="68">
      <c r="A3488" s="3" t="s">
        <v>3350</v>
      </c>
      <c r="B3488" s="3" t="s">
        <v>6699</v>
      </c>
      <c r="C3488" s="3" t="s">
        <v>7361</v>
      </c>
      <c r="D3488" s="3" t="s">
        <v>8555</v>
      </c>
      <c r="E3488" s="3" t="s">
        <v>4077</v>
      </c>
      <c r="F3488" s="3" t="s">
        <v>9111</v>
      </c>
      <c r="G3488" s="3" t="s">
        <v>35</v>
      </c>
      <c r="H3488" s="3"/>
      <c r="I3488" s="3"/>
      <c r="J3488" s="3"/>
    </row>
    <row r="3489" spans="1:10" ht="34">
      <c r="A3489" s="3" t="s">
        <v>1516</v>
      </c>
      <c r="B3489" s="3" t="s">
        <v>51</v>
      </c>
      <c r="C3489" s="3" t="s">
        <v>7384</v>
      </c>
      <c r="D3489" s="3" t="s">
        <v>8555</v>
      </c>
      <c r="E3489" s="3" t="s">
        <v>50</v>
      </c>
      <c r="F3489" s="3" t="s">
        <v>8582</v>
      </c>
      <c r="G3489" s="3" t="s">
        <v>35</v>
      </c>
      <c r="H3489" s="3"/>
      <c r="I3489" s="3"/>
      <c r="J3489" s="3"/>
    </row>
    <row r="3490" spans="1:10" ht="34">
      <c r="A3490" s="3" t="s">
        <v>3733</v>
      </c>
      <c r="B3490" s="3" t="s">
        <v>676</v>
      </c>
      <c r="C3490" s="3" t="s">
        <v>7392</v>
      </c>
      <c r="D3490" s="3" t="s">
        <v>8555</v>
      </c>
      <c r="E3490" s="3" t="s">
        <v>25</v>
      </c>
      <c r="F3490" s="3" t="s">
        <v>8576</v>
      </c>
      <c r="G3490" s="3" t="s">
        <v>35</v>
      </c>
      <c r="H3490" s="3"/>
      <c r="I3490" s="3"/>
      <c r="J3490" s="3"/>
    </row>
    <row r="3491" spans="1:10" ht="68">
      <c r="A3491" s="3" t="s">
        <v>4997</v>
      </c>
      <c r="B3491" s="3" t="s">
        <v>7405</v>
      </c>
      <c r="C3491" s="3" t="s">
        <v>7404</v>
      </c>
      <c r="D3491" s="3" t="s">
        <v>8555</v>
      </c>
      <c r="E3491" s="3" t="s">
        <v>103</v>
      </c>
      <c r="F3491" s="3" t="s">
        <v>8595</v>
      </c>
      <c r="G3491" s="3" t="s">
        <v>35</v>
      </c>
      <c r="H3491" s="3"/>
      <c r="I3491" s="3"/>
      <c r="J3491" s="3"/>
    </row>
    <row r="3492" spans="1:10" ht="34">
      <c r="A3492" s="3" t="s">
        <v>2638</v>
      </c>
      <c r="B3492" s="3" t="s">
        <v>7409</v>
      </c>
      <c r="C3492" s="3" t="s">
        <v>7408</v>
      </c>
      <c r="D3492" s="3" t="s">
        <v>8555</v>
      </c>
      <c r="E3492" s="3" t="s">
        <v>573</v>
      </c>
      <c r="F3492" s="3" t="s">
        <v>8695</v>
      </c>
      <c r="G3492" s="3" t="s">
        <v>35</v>
      </c>
      <c r="H3492" s="3"/>
      <c r="I3492" s="3"/>
      <c r="J3492" s="3"/>
    </row>
    <row r="3493" spans="1:10" ht="34">
      <c r="A3493" s="3" t="s">
        <v>2638</v>
      </c>
      <c r="B3493" s="3" t="s">
        <v>7409</v>
      </c>
      <c r="C3493" s="3" t="s">
        <v>7408</v>
      </c>
      <c r="D3493" s="3" t="s">
        <v>8555</v>
      </c>
      <c r="E3493" s="3" t="s">
        <v>103</v>
      </c>
      <c r="F3493" s="3" t="s">
        <v>8595</v>
      </c>
      <c r="G3493" s="3" t="s">
        <v>35</v>
      </c>
      <c r="H3493" s="3"/>
      <c r="I3493" s="3"/>
      <c r="J3493" s="3"/>
    </row>
    <row r="3494" spans="1:10" ht="34">
      <c r="A3494" s="3" t="s">
        <v>2261</v>
      </c>
      <c r="B3494" s="3" t="s">
        <v>7412</v>
      </c>
      <c r="C3494" s="3" t="s">
        <v>7411</v>
      </c>
      <c r="D3494" s="3" t="s">
        <v>8555</v>
      </c>
      <c r="E3494" s="3" t="s">
        <v>25</v>
      </c>
      <c r="F3494" s="3" t="s">
        <v>8576</v>
      </c>
      <c r="G3494" s="3" t="s">
        <v>35</v>
      </c>
      <c r="H3494" s="3"/>
      <c r="I3494" s="3"/>
      <c r="J3494" s="3"/>
    </row>
    <row r="3495" spans="1:10" ht="68">
      <c r="A3495" s="3" t="s">
        <v>1098</v>
      </c>
      <c r="B3495" s="3" t="s">
        <v>4533</v>
      </c>
      <c r="C3495" s="3" t="s">
        <v>7421</v>
      </c>
      <c r="D3495" s="3" t="s">
        <v>8555</v>
      </c>
      <c r="E3495" s="3" t="s">
        <v>50</v>
      </c>
      <c r="F3495" s="3" t="s">
        <v>8582</v>
      </c>
      <c r="G3495" s="3" t="s">
        <v>35</v>
      </c>
      <c r="H3495" s="3"/>
      <c r="I3495" s="3"/>
      <c r="J3495" s="3"/>
    </row>
    <row r="3496" spans="1:10" ht="68">
      <c r="A3496" s="3" t="s">
        <v>1098</v>
      </c>
      <c r="B3496" s="3" t="s">
        <v>4533</v>
      </c>
      <c r="C3496" s="3" t="s">
        <v>7421</v>
      </c>
      <c r="D3496" s="3" t="s">
        <v>8555</v>
      </c>
      <c r="E3496" s="3" t="s">
        <v>50</v>
      </c>
      <c r="F3496" s="3" t="s">
        <v>8582</v>
      </c>
      <c r="G3496" s="3" t="s">
        <v>35</v>
      </c>
      <c r="H3496" s="3"/>
      <c r="I3496" s="3"/>
      <c r="J3496" s="3"/>
    </row>
    <row r="3497" spans="1:10" ht="34">
      <c r="A3497" s="3" t="s">
        <v>7018</v>
      </c>
      <c r="B3497" s="3" t="s">
        <v>51</v>
      </c>
      <c r="C3497" s="3" t="s">
        <v>7432</v>
      </c>
      <c r="D3497" s="3" t="s">
        <v>8555</v>
      </c>
      <c r="E3497" s="3" t="s">
        <v>50</v>
      </c>
      <c r="F3497" s="3" t="s">
        <v>8582</v>
      </c>
      <c r="G3497" s="3" t="s">
        <v>35</v>
      </c>
      <c r="H3497" s="3"/>
      <c r="I3497" s="3"/>
      <c r="J3497" s="3"/>
    </row>
    <row r="3498" spans="1:10" ht="34">
      <c r="A3498" s="3" t="s">
        <v>1729</v>
      </c>
      <c r="B3498" s="3" t="s">
        <v>406</v>
      </c>
      <c r="C3498" s="3" t="s">
        <v>7437</v>
      </c>
      <c r="D3498" s="3" t="s">
        <v>8555</v>
      </c>
      <c r="E3498" s="3" t="s">
        <v>110</v>
      </c>
      <c r="F3498" s="3" t="s">
        <v>8598</v>
      </c>
      <c r="G3498" s="3" t="s">
        <v>35</v>
      </c>
      <c r="H3498" s="3"/>
      <c r="I3498" s="3"/>
      <c r="J3498" s="3"/>
    </row>
    <row r="3499" spans="1:10" ht="51">
      <c r="A3499" s="3" t="s">
        <v>961</v>
      </c>
      <c r="B3499" s="3" t="s">
        <v>7439</v>
      </c>
      <c r="C3499" s="3" t="s">
        <v>7438</v>
      </c>
      <c r="D3499" s="3" t="s">
        <v>8555</v>
      </c>
      <c r="E3499" s="3" t="s">
        <v>50</v>
      </c>
      <c r="F3499" s="3" t="s">
        <v>8582</v>
      </c>
      <c r="G3499" s="3" t="s">
        <v>35</v>
      </c>
      <c r="H3499" s="3"/>
      <c r="I3499" s="3"/>
      <c r="J3499" s="3"/>
    </row>
    <row r="3500" spans="1:10" ht="51">
      <c r="A3500" s="3" t="s">
        <v>1295</v>
      </c>
      <c r="B3500" s="3" t="s">
        <v>7446</v>
      </c>
      <c r="C3500" s="3" t="s">
        <v>7445</v>
      </c>
      <c r="D3500" s="3" t="s">
        <v>8555</v>
      </c>
      <c r="E3500" s="3" t="s">
        <v>50</v>
      </c>
      <c r="F3500" s="3" t="s">
        <v>8582</v>
      </c>
      <c r="G3500" s="3" t="s">
        <v>35</v>
      </c>
      <c r="H3500" s="3"/>
      <c r="I3500" s="3"/>
      <c r="J3500" s="3"/>
    </row>
    <row r="3501" spans="1:10" ht="68">
      <c r="A3501" s="3" t="s">
        <v>897</v>
      </c>
      <c r="B3501" s="3" t="s">
        <v>7455</v>
      </c>
      <c r="C3501" s="3" t="s">
        <v>7453</v>
      </c>
      <c r="D3501" s="3" t="s">
        <v>8555</v>
      </c>
      <c r="E3501" s="3" t="s">
        <v>50</v>
      </c>
      <c r="F3501" s="3" t="s">
        <v>8582</v>
      </c>
      <c r="G3501" s="3" t="s">
        <v>35</v>
      </c>
      <c r="H3501" s="3"/>
      <c r="I3501" s="3"/>
      <c r="J3501" s="3"/>
    </row>
    <row r="3502" spans="1:10" ht="34">
      <c r="A3502" s="3" t="s">
        <v>7456</v>
      </c>
      <c r="B3502" s="3" t="s">
        <v>7459</v>
      </c>
      <c r="C3502" s="3" t="s">
        <v>7457</v>
      </c>
      <c r="D3502" s="3" t="s">
        <v>8555</v>
      </c>
      <c r="E3502" s="3" t="s">
        <v>810</v>
      </c>
      <c r="F3502" s="3" t="s">
        <v>8734</v>
      </c>
      <c r="G3502" s="3" t="s">
        <v>35</v>
      </c>
      <c r="H3502" s="3"/>
      <c r="I3502" s="3"/>
      <c r="J3502" s="3"/>
    </row>
    <row r="3503" spans="1:10" ht="51">
      <c r="A3503" s="3" t="s">
        <v>1209</v>
      </c>
      <c r="B3503" s="3" t="s">
        <v>7462</v>
      </c>
      <c r="C3503" s="3" t="s">
        <v>7460</v>
      </c>
      <c r="D3503" s="3" t="s">
        <v>8555</v>
      </c>
      <c r="E3503" s="3" t="s">
        <v>110</v>
      </c>
      <c r="F3503" s="3" t="s">
        <v>8598</v>
      </c>
      <c r="G3503" s="3" t="s">
        <v>35</v>
      </c>
      <c r="H3503" s="3"/>
      <c r="I3503" s="3"/>
      <c r="J3503" s="3"/>
    </row>
    <row r="3504" spans="1:10" ht="34">
      <c r="A3504" s="3" t="s">
        <v>4617</v>
      </c>
      <c r="B3504" s="3" t="s">
        <v>576</v>
      </c>
      <c r="C3504" s="3" t="s">
        <v>7476</v>
      </c>
      <c r="D3504" s="3" t="s">
        <v>8555</v>
      </c>
      <c r="E3504" s="3" t="s">
        <v>573</v>
      </c>
      <c r="F3504" s="3" t="s">
        <v>8695</v>
      </c>
      <c r="G3504" s="3" t="s">
        <v>35</v>
      </c>
      <c r="H3504" s="3"/>
      <c r="I3504" s="3"/>
      <c r="J3504" s="3"/>
    </row>
    <row r="3505" spans="1:10" ht="34">
      <c r="A3505" s="3" t="s">
        <v>58</v>
      </c>
      <c r="B3505" s="3" t="s">
        <v>7482</v>
      </c>
      <c r="C3505" s="3" t="s">
        <v>7481</v>
      </c>
      <c r="D3505" s="3" t="s">
        <v>8555</v>
      </c>
      <c r="E3505" s="3" t="s">
        <v>77</v>
      </c>
      <c r="F3505" s="3" t="s">
        <v>8588</v>
      </c>
      <c r="G3505" s="3" t="s">
        <v>35</v>
      </c>
      <c r="H3505" s="3"/>
      <c r="I3505" s="3"/>
      <c r="J3505" s="3"/>
    </row>
    <row r="3506" spans="1:10" ht="68">
      <c r="A3506" s="3" t="s">
        <v>7484</v>
      </c>
      <c r="B3506" s="3" t="s">
        <v>51</v>
      </c>
      <c r="C3506" s="3" t="s">
        <v>7485</v>
      </c>
      <c r="D3506" s="3" t="s">
        <v>8555</v>
      </c>
      <c r="E3506" s="3" t="s">
        <v>50</v>
      </c>
      <c r="F3506" s="3" t="s">
        <v>8582</v>
      </c>
      <c r="G3506" s="3" t="s">
        <v>35</v>
      </c>
      <c r="H3506" s="3"/>
      <c r="I3506" s="3"/>
      <c r="J3506" s="3"/>
    </row>
    <row r="3507" spans="1:10" ht="34">
      <c r="A3507" s="3" t="s">
        <v>112</v>
      </c>
      <c r="B3507" s="3" t="s">
        <v>7488</v>
      </c>
      <c r="C3507" s="3" t="s">
        <v>7486</v>
      </c>
      <c r="D3507" s="3" t="s">
        <v>8555</v>
      </c>
      <c r="E3507" s="3" t="s">
        <v>50</v>
      </c>
      <c r="F3507" s="3" t="s">
        <v>8582</v>
      </c>
      <c r="G3507" s="3" t="s">
        <v>35</v>
      </c>
      <c r="H3507" s="3"/>
      <c r="I3507" s="3"/>
      <c r="J3507" s="3"/>
    </row>
    <row r="3508" spans="1:10" ht="34">
      <c r="A3508" s="3" t="s">
        <v>112</v>
      </c>
      <c r="B3508" s="3" t="s">
        <v>7488</v>
      </c>
      <c r="C3508" s="3" t="s">
        <v>7486</v>
      </c>
      <c r="D3508" s="3" t="s">
        <v>8555</v>
      </c>
      <c r="E3508" s="3" t="s">
        <v>77</v>
      </c>
      <c r="F3508" s="3" t="s">
        <v>8588</v>
      </c>
      <c r="G3508" s="3" t="s">
        <v>35</v>
      </c>
      <c r="H3508" s="3"/>
      <c r="I3508" s="3"/>
      <c r="J3508" s="3"/>
    </row>
    <row r="3509" spans="1:10" ht="34">
      <c r="A3509" s="3" t="s">
        <v>953</v>
      </c>
      <c r="B3509" s="3" t="s">
        <v>7494</v>
      </c>
      <c r="C3509" s="3" t="s">
        <v>7492</v>
      </c>
      <c r="D3509" s="3" t="s">
        <v>8555</v>
      </c>
      <c r="E3509" s="3" t="s">
        <v>110</v>
      </c>
      <c r="F3509" s="3" t="s">
        <v>8598</v>
      </c>
      <c r="G3509" s="3" t="s">
        <v>35</v>
      </c>
      <c r="H3509" s="3"/>
      <c r="I3509" s="3"/>
      <c r="J3509" s="3"/>
    </row>
    <row r="3510" spans="1:10" ht="51">
      <c r="A3510" s="3" t="s">
        <v>4746</v>
      </c>
      <c r="B3510" s="3" t="s">
        <v>51</v>
      </c>
      <c r="C3510" s="3" t="s">
        <v>7513</v>
      </c>
      <c r="D3510" s="3" t="s">
        <v>8555</v>
      </c>
      <c r="E3510" s="3" t="s">
        <v>50</v>
      </c>
      <c r="F3510" s="3" t="s">
        <v>8582</v>
      </c>
      <c r="G3510" s="3" t="s">
        <v>35</v>
      </c>
      <c r="H3510" s="3"/>
      <c r="I3510" s="3"/>
      <c r="J3510" s="3"/>
    </row>
    <row r="3511" spans="1:10" ht="34">
      <c r="A3511" s="3" t="s">
        <v>5704</v>
      </c>
      <c r="B3511" s="3" t="s">
        <v>174</v>
      </c>
      <c r="C3511" s="3" t="s">
        <v>7516</v>
      </c>
      <c r="D3511" s="3" t="s">
        <v>8555</v>
      </c>
      <c r="E3511" s="3" t="s">
        <v>103</v>
      </c>
      <c r="F3511" s="3" t="s">
        <v>8595</v>
      </c>
      <c r="G3511" s="3" t="s">
        <v>35</v>
      </c>
      <c r="H3511" s="3"/>
      <c r="I3511" s="3"/>
      <c r="J3511" s="3"/>
    </row>
    <row r="3512" spans="1:10" ht="34">
      <c r="A3512" s="3" t="s">
        <v>5729</v>
      </c>
      <c r="B3512" s="3" t="s">
        <v>7527</v>
      </c>
      <c r="C3512" s="3" t="s">
        <v>7525</v>
      </c>
      <c r="D3512" s="3" t="s">
        <v>8555</v>
      </c>
      <c r="E3512" s="3" t="s">
        <v>50</v>
      </c>
      <c r="F3512" s="3" t="s">
        <v>8582</v>
      </c>
      <c r="G3512" s="3" t="s">
        <v>35</v>
      </c>
      <c r="H3512" s="3"/>
      <c r="I3512" s="3"/>
      <c r="J3512" s="3"/>
    </row>
    <row r="3513" spans="1:10" ht="34">
      <c r="A3513" s="3" t="s">
        <v>975</v>
      </c>
      <c r="B3513" s="3" t="s">
        <v>5342</v>
      </c>
      <c r="C3513" s="3" t="s">
        <v>7538</v>
      </c>
      <c r="D3513" s="3" t="s">
        <v>8555</v>
      </c>
      <c r="E3513" s="3" t="s">
        <v>50</v>
      </c>
      <c r="F3513" s="3" t="s">
        <v>8582</v>
      </c>
      <c r="G3513" s="3" t="s">
        <v>35</v>
      </c>
      <c r="H3513" s="3"/>
      <c r="I3513" s="3"/>
      <c r="J3513" s="3"/>
    </row>
    <row r="3514" spans="1:10" ht="34">
      <c r="A3514" s="3" t="s">
        <v>975</v>
      </c>
      <c r="B3514" s="3" t="s">
        <v>5342</v>
      </c>
      <c r="C3514" s="3" t="s">
        <v>7538</v>
      </c>
      <c r="D3514" s="3" t="s">
        <v>8555</v>
      </c>
      <c r="E3514" s="3" t="s">
        <v>50</v>
      </c>
      <c r="F3514" s="3" t="s">
        <v>8582</v>
      </c>
      <c r="G3514" s="3" t="s">
        <v>35</v>
      </c>
      <c r="H3514" s="3"/>
      <c r="I3514" s="3"/>
      <c r="J3514" s="3"/>
    </row>
    <row r="3515" spans="1:10" ht="51">
      <c r="A3515" s="3" t="s">
        <v>1259</v>
      </c>
      <c r="B3515" s="3" t="s">
        <v>406</v>
      </c>
      <c r="C3515" s="3" t="s">
        <v>7549</v>
      </c>
      <c r="D3515" s="3" t="s">
        <v>8555</v>
      </c>
      <c r="E3515" s="3" t="s">
        <v>7550</v>
      </c>
      <c r="F3515" s="3" t="s">
        <v>8598</v>
      </c>
      <c r="G3515" s="3" t="s">
        <v>35</v>
      </c>
      <c r="H3515" s="3"/>
      <c r="I3515" s="3"/>
      <c r="J3515" s="3"/>
    </row>
    <row r="3516" spans="1:10" ht="17">
      <c r="A3516" s="3" t="s">
        <v>1752</v>
      </c>
      <c r="B3516" s="3" t="s">
        <v>1251</v>
      </c>
      <c r="C3516" s="3" t="s">
        <v>7551</v>
      </c>
      <c r="D3516" s="3" t="s">
        <v>8555</v>
      </c>
      <c r="E3516" s="3" t="s">
        <v>50</v>
      </c>
      <c r="F3516" s="3" t="s">
        <v>8582</v>
      </c>
      <c r="G3516" s="3" t="s">
        <v>35</v>
      </c>
      <c r="H3516" s="3"/>
      <c r="I3516" s="3"/>
      <c r="J3516" s="3"/>
    </row>
    <row r="3517" spans="1:10" ht="51">
      <c r="A3517" s="3" t="s">
        <v>944</v>
      </c>
      <c r="B3517" s="3" t="s">
        <v>7566</v>
      </c>
      <c r="C3517" s="3" t="s">
        <v>7564</v>
      </c>
      <c r="D3517" s="3" t="s">
        <v>8555</v>
      </c>
      <c r="E3517" s="3" t="s">
        <v>50</v>
      </c>
      <c r="F3517" s="3" t="s">
        <v>8582</v>
      </c>
      <c r="G3517" s="3" t="s">
        <v>35</v>
      </c>
      <c r="H3517" s="3"/>
      <c r="I3517" s="3"/>
      <c r="J3517" s="3"/>
    </row>
    <row r="3518" spans="1:10" ht="17">
      <c r="A3518" s="3" t="s">
        <v>3314</v>
      </c>
      <c r="B3518" s="3" t="s">
        <v>174</v>
      </c>
      <c r="C3518" s="3" t="s">
        <v>7571</v>
      </c>
      <c r="D3518" s="3" t="s">
        <v>8555</v>
      </c>
      <c r="E3518" s="3" t="s">
        <v>103</v>
      </c>
      <c r="F3518" s="3" t="s">
        <v>8595</v>
      </c>
      <c r="G3518" s="3" t="s">
        <v>35</v>
      </c>
      <c r="H3518" s="3"/>
      <c r="I3518" s="3"/>
      <c r="J3518" s="3"/>
    </row>
    <row r="3519" spans="1:10" ht="51">
      <c r="A3519" s="3" t="s">
        <v>139</v>
      </c>
      <c r="B3519" s="3" t="s">
        <v>7606</v>
      </c>
      <c r="C3519" s="3" t="s">
        <v>7604</v>
      </c>
      <c r="D3519" s="3" t="s">
        <v>8555</v>
      </c>
      <c r="E3519" s="3" t="s">
        <v>7605</v>
      </c>
      <c r="F3519" s="3" t="s">
        <v>8598</v>
      </c>
      <c r="G3519" s="3" t="s">
        <v>35</v>
      </c>
      <c r="H3519" s="3"/>
      <c r="I3519" s="3"/>
      <c r="J3519" s="3"/>
    </row>
    <row r="3520" spans="1:10" ht="34">
      <c r="A3520" s="3" t="s">
        <v>2399</v>
      </c>
      <c r="B3520" s="3" t="s">
        <v>51</v>
      </c>
      <c r="C3520" s="3" t="s">
        <v>7633</v>
      </c>
      <c r="D3520" s="3" t="s">
        <v>8555</v>
      </c>
      <c r="E3520" s="3" t="s">
        <v>50</v>
      </c>
      <c r="F3520" s="3" t="s">
        <v>8582</v>
      </c>
      <c r="G3520" s="3" t="s">
        <v>35</v>
      </c>
      <c r="H3520" s="3"/>
      <c r="I3520" s="3"/>
      <c r="J3520" s="3"/>
    </row>
    <row r="3521" spans="1:10" ht="51">
      <c r="A3521" s="3" t="s">
        <v>1020</v>
      </c>
      <c r="B3521" s="3" t="s">
        <v>7643</v>
      </c>
      <c r="C3521" s="3" t="s">
        <v>7641</v>
      </c>
      <c r="D3521" s="3" t="s">
        <v>8555</v>
      </c>
      <c r="E3521" s="3" t="s">
        <v>810</v>
      </c>
      <c r="F3521" s="3" t="s">
        <v>8734</v>
      </c>
      <c r="G3521" s="3" t="s">
        <v>35</v>
      </c>
      <c r="H3521" s="3"/>
      <c r="I3521" s="3"/>
      <c r="J3521" s="3"/>
    </row>
    <row r="3522" spans="1:10" ht="51">
      <c r="A3522" s="3" t="s">
        <v>1662</v>
      </c>
      <c r="B3522" s="3" t="s">
        <v>7646</v>
      </c>
      <c r="C3522" s="3" t="s">
        <v>7644</v>
      </c>
      <c r="D3522" s="3" t="s">
        <v>8555</v>
      </c>
      <c r="E3522" s="3" t="s">
        <v>50</v>
      </c>
      <c r="F3522" s="3" t="s">
        <v>8582</v>
      </c>
      <c r="G3522" s="3" t="s">
        <v>35</v>
      </c>
      <c r="H3522" s="3"/>
      <c r="I3522" s="3"/>
      <c r="J3522" s="3"/>
    </row>
    <row r="3523" spans="1:10" ht="51">
      <c r="A3523" s="3" t="s">
        <v>1662</v>
      </c>
      <c r="B3523" s="3" t="s">
        <v>7646</v>
      </c>
      <c r="C3523" s="3" t="s">
        <v>7644</v>
      </c>
      <c r="D3523" s="3" t="s">
        <v>8555</v>
      </c>
      <c r="E3523" s="3" t="s">
        <v>110</v>
      </c>
      <c r="F3523" s="3" t="s">
        <v>8598</v>
      </c>
      <c r="G3523" s="3" t="s">
        <v>35</v>
      </c>
      <c r="H3523" s="3"/>
      <c r="I3523" s="3"/>
      <c r="J3523" s="3"/>
    </row>
    <row r="3524" spans="1:10" ht="17">
      <c r="A3524" s="3" t="s">
        <v>464</v>
      </c>
      <c r="B3524" s="3" t="s">
        <v>174</v>
      </c>
      <c r="C3524" s="3" t="s">
        <v>7661</v>
      </c>
      <c r="D3524" s="3" t="s">
        <v>8555</v>
      </c>
      <c r="E3524" s="3" t="s">
        <v>103</v>
      </c>
      <c r="F3524" s="3" t="s">
        <v>8595</v>
      </c>
      <c r="G3524" s="3" t="s">
        <v>35</v>
      </c>
      <c r="H3524" s="3"/>
      <c r="I3524" s="3"/>
      <c r="J3524" s="3"/>
    </row>
    <row r="3525" spans="1:10" ht="17">
      <c r="A3525" s="3" t="s">
        <v>264</v>
      </c>
      <c r="B3525" s="3" t="s">
        <v>7708</v>
      </c>
      <c r="C3525" s="3" t="s">
        <v>7707</v>
      </c>
      <c r="D3525" s="3" t="s">
        <v>8555</v>
      </c>
      <c r="E3525" s="3" t="s">
        <v>110</v>
      </c>
      <c r="F3525" s="3" t="s">
        <v>8598</v>
      </c>
      <c r="G3525" s="3" t="s">
        <v>35</v>
      </c>
      <c r="H3525" s="3"/>
      <c r="I3525" s="3"/>
      <c r="J3525" s="3"/>
    </row>
    <row r="3526" spans="1:10" ht="17">
      <c r="A3526" s="3" t="s">
        <v>3196</v>
      </c>
      <c r="B3526" s="3" t="s">
        <v>78</v>
      </c>
      <c r="C3526" s="3" t="s">
        <v>7724</v>
      </c>
      <c r="D3526" s="3" t="s">
        <v>8555</v>
      </c>
      <c r="E3526" s="3" t="s">
        <v>77</v>
      </c>
      <c r="F3526" s="3" t="s">
        <v>8588</v>
      </c>
      <c r="G3526" s="3" t="s">
        <v>35</v>
      </c>
      <c r="H3526" s="3"/>
      <c r="I3526" s="3"/>
      <c r="J3526" s="3"/>
    </row>
    <row r="3527" spans="1:10" ht="85">
      <c r="A3527" s="3" t="s">
        <v>7727</v>
      </c>
      <c r="B3527" s="3" t="s">
        <v>174</v>
      </c>
      <c r="C3527" s="3" t="s">
        <v>7728</v>
      </c>
      <c r="D3527" s="3" t="s">
        <v>8555</v>
      </c>
      <c r="E3527" s="3" t="s">
        <v>103</v>
      </c>
      <c r="F3527" s="3" t="s">
        <v>8595</v>
      </c>
      <c r="G3527" s="3" t="s">
        <v>35</v>
      </c>
      <c r="H3527" s="3"/>
      <c r="I3527" s="3"/>
      <c r="J3527" s="3"/>
    </row>
    <row r="3528" spans="1:10" ht="34">
      <c r="A3528" s="3" t="s">
        <v>953</v>
      </c>
      <c r="B3528" s="3" t="s">
        <v>51</v>
      </c>
      <c r="C3528" s="3" t="s">
        <v>7745</v>
      </c>
      <c r="D3528" s="3" t="s">
        <v>8555</v>
      </c>
      <c r="E3528" s="3" t="s">
        <v>50</v>
      </c>
      <c r="F3528" s="3" t="s">
        <v>8582</v>
      </c>
      <c r="G3528" s="3" t="s">
        <v>35</v>
      </c>
      <c r="H3528" s="3"/>
      <c r="I3528" s="3"/>
      <c r="J3528" s="3"/>
    </row>
    <row r="3529" spans="1:10" ht="34">
      <c r="A3529" s="3" t="s">
        <v>274</v>
      </c>
      <c r="B3529" s="3" t="s">
        <v>7749</v>
      </c>
      <c r="C3529" s="3" t="s">
        <v>7747</v>
      </c>
      <c r="D3529" s="3" t="s">
        <v>8555</v>
      </c>
      <c r="E3529" s="3" t="s">
        <v>50</v>
      </c>
      <c r="F3529" s="3" t="s">
        <v>8582</v>
      </c>
      <c r="G3529" s="3" t="s">
        <v>35</v>
      </c>
      <c r="H3529" s="3"/>
      <c r="I3529" s="3"/>
      <c r="J3529" s="3"/>
    </row>
    <row r="3530" spans="1:10" ht="17">
      <c r="A3530" s="3" t="s">
        <v>259</v>
      </c>
      <c r="B3530" s="3" t="s">
        <v>7757</v>
      </c>
      <c r="C3530" s="3" t="s">
        <v>7755</v>
      </c>
      <c r="D3530" s="3" t="s">
        <v>8555</v>
      </c>
      <c r="E3530" s="3" t="s">
        <v>110</v>
      </c>
      <c r="F3530" s="3" t="s">
        <v>8598</v>
      </c>
      <c r="G3530" s="3" t="s">
        <v>35</v>
      </c>
      <c r="H3530" s="3"/>
      <c r="I3530" s="3"/>
      <c r="J3530" s="3"/>
    </row>
    <row r="3531" spans="1:10" ht="51">
      <c r="A3531" s="3" t="s">
        <v>867</v>
      </c>
      <c r="B3531" s="3" t="s">
        <v>7772</v>
      </c>
      <c r="C3531" s="3" t="s">
        <v>7770</v>
      </c>
      <c r="D3531" s="3" t="s">
        <v>8555</v>
      </c>
      <c r="E3531" s="3" t="s">
        <v>77</v>
      </c>
      <c r="F3531" s="3" t="s">
        <v>8588</v>
      </c>
      <c r="G3531" s="3" t="s">
        <v>35</v>
      </c>
      <c r="H3531" s="3"/>
      <c r="I3531" s="3"/>
      <c r="J3531" s="3"/>
    </row>
    <row r="3532" spans="1:10" ht="51">
      <c r="A3532" s="3" t="s">
        <v>867</v>
      </c>
      <c r="B3532" s="3" t="s">
        <v>7772</v>
      </c>
      <c r="C3532" s="3" t="s">
        <v>7770</v>
      </c>
      <c r="D3532" s="3" t="s">
        <v>8555</v>
      </c>
      <c r="E3532" s="3" t="s">
        <v>810</v>
      </c>
      <c r="F3532" s="3" t="s">
        <v>8734</v>
      </c>
      <c r="G3532" s="3" t="s">
        <v>35</v>
      </c>
      <c r="H3532" s="3"/>
      <c r="I3532" s="3"/>
      <c r="J3532" s="3"/>
    </row>
    <row r="3533" spans="1:10" ht="34">
      <c r="A3533" s="3" t="s">
        <v>2493</v>
      </c>
      <c r="B3533" s="3" t="s">
        <v>56</v>
      </c>
      <c r="C3533" s="3" t="s">
        <v>7780</v>
      </c>
      <c r="D3533" s="3" t="s">
        <v>8555</v>
      </c>
      <c r="E3533" s="3" t="s">
        <v>25</v>
      </c>
      <c r="F3533" s="3" t="s">
        <v>8576</v>
      </c>
      <c r="G3533" s="3" t="s">
        <v>35</v>
      </c>
      <c r="H3533" s="3"/>
      <c r="I3533" s="3"/>
      <c r="J3533" s="3"/>
    </row>
    <row r="3534" spans="1:10" ht="17">
      <c r="A3534" s="3" t="s">
        <v>763</v>
      </c>
      <c r="B3534" s="3" t="s">
        <v>406</v>
      </c>
      <c r="C3534" s="3" t="s">
        <v>7788</v>
      </c>
      <c r="D3534" s="3" t="s">
        <v>8555</v>
      </c>
      <c r="E3534" s="3" t="s">
        <v>110</v>
      </c>
      <c r="F3534" s="3" t="s">
        <v>8598</v>
      </c>
      <c r="G3534" s="3" t="s">
        <v>35</v>
      </c>
      <c r="H3534" s="3"/>
      <c r="I3534" s="3"/>
      <c r="J3534" s="3"/>
    </row>
    <row r="3535" spans="1:10" ht="34">
      <c r="A3535" s="3" t="s">
        <v>1450</v>
      </c>
      <c r="B3535" s="3" t="s">
        <v>2599</v>
      </c>
      <c r="C3535" s="3" t="s">
        <v>7798</v>
      </c>
      <c r="D3535" s="3" t="s">
        <v>8555</v>
      </c>
      <c r="E3535" s="3" t="s">
        <v>50</v>
      </c>
      <c r="F3535" s="3" t="s">
        <v>8582</v>
      </c>
      <c r="G3535" s="3" t="s">
        <v>35</v>
      </c>
      <c r="H3535" s="3"/>
      <c r="I3535" s="3"/>
      <c r="J3535" s="3"/>
    </row>
    <row r="3536" spans="1:10" ht="34">
      <c r="A3536" s="3" t="s">
        <v>1450</v>
      </c>
      <c r="B3536" s="3" t="s">
        <v>2599</v>
      </c>
      <c r="C3536" s="3" t="s">
        <v>7798</v>
      </c>
      <c r="D3536" s="3" t="s">
        <v>8555</v>
      </c>
      <c r="E3536" s="3" t="s">
        <v>810</v>
      </c>
      <c r="F3536" s="3" t="s">
        <v>8734</v>
      </c>
      <c r="G3536" s="3" t="s">
        <v>35</v>
      </c>
      <c r="H3536" s="3"/>
      <c r="I3536" s="3"/>
      <c r="J3536" s="3"/>
    </row>
    <row r="3537" spans="1:10" ht="34">
      <c r="A3537" s="3" t="s">
        <v>2763</v>
      </c>
      <c r="B3537" s="3" t="s">
        <v>7815</v>
      </c>
      <c r="C3537" s="3" t="s">
        <v>7813</v>
      </c>
      <c r="D3537" s="3" t="s">
        <v>8555</v>
      </c>
      <c r="E3537" s="3" t="s">
        <v>50</v>
      </c>
      <c r="F3537" s="3" t="s">
        <v>8582</v>
      </c>
      <c r="G3537" s="3" t="s">
        <v>35</v>
      </c>
      <c r="H3537" s="3"/>
      <c r="I3537" s="3"/>
      <c r="J3537" s="3"/>
    </row>
    <row r="3538" spans="1:10" ht="51">
      <c r="A3538" s="3" t="s">
        <v>321</v>
      </c>
      <c r="B3538" s="3" t="s">
        <v>7828</v>
      </c>
      <c r="C3538" s="3" t="s">
        <v>7827</v>
      </c>
      <c r="D3538" s="3" t="s">
        <v>8555</v>
      </c>
      <c r="E3538" s="3" t="s">
        <v>50</v>
      </c>
      <c r="F3538" s="3" t="s">
        <v>8582</v>
      </c>
      <c r="G3538" s="3" t="s">
        <v>35</v>
      </c>
      <c r="H3538" s="3"/>
      <c r="I3538" s="3"/>
      <c r="J3538" s="3"/>
    </row>
    <row r="3539" spans="1:10" ht="34">
      <c r="A3539" s="3" t="s">
        <v>5694</v>
      </c>
      <c r="B3539" s="3" t="s">
        <v>1659</v>
      </c>
      <c r="C3539" s="3" t="s">
        <v>7830</v>
      </c>
      <c r="D3539" s="3" t="s">
        <v>8555</v>
      </c>
      <c r="E3539" s="3" t="s">
        <v>25</v>
      </c>
      <c r="F3539" s="3" t="s">
        <v>8576</v>
      </c>
      <c r="G3539" s="3" t="s">
        <v>35</v>
      </c>
      <c r="H3539" s="3"/>
      <c r="I3539" s="3"/>
      <c r="J3539" s="3"/>
    </row>
    <row r="3540" spans="1:10" ht="34">
      <c r="A3540" s="3" t="s">
        <v>5694</v>
      </c>
      <c r="B3540" s="3" t="s">
        <v>1659</v>
      </c>
      <c r="C3540" s="3" t="s">
        <v>7830</v>
      </c>
      <c r="D3540" s="3" t="s">
        <v>8555</v>
      </c>
      <c r="E3540" s="3" t="s">
        <v>810</v>
      </c>
      <c r="F3540" s="3" t="s">
        <v>8734</v>
      </c>
      <c r="G3540" s="3" t="s">
        <v>35</v>
      </c>
      <c r="H3540" s="3"/>
      <c r="I3540" s="3"/>
      <c r="J3540" s="3"/>
    </row>
    <row r="3541" spans="1:10" ht="34">
      <c r="A3541" s="3" t="s">
        <v>3196</v>
      </c>
      <c r="B3541" s="3" t="s">
        <v>406</v>
      </c>
      <c r="C3541" s="3" t="s">
        <v>7831</v>
      </c>
      <c r="D3541" s="3" t="s">
        <v>8555</v>
      </c>
      <c r="E3541" s="3" t="s">
        <v>110</v>
      </c>
      <c r="F3541" s="3" t="s">
        <v>8598</v>
      </c>
      <c r="G3541" s="3" t="s">
        <v>35</v>
      </c>
      <c r="H3541" s="3"/>
      <c r="I3541" s="3"/>
      <c r="J3541" s="3"/>
    </row>
    <row r="3542" spans="1:10" ht="51">
      <c r="A3542" s="3" t="s">
        <v>407</v>
      </c>
      <c r="B3542" s="3" t="s">
        <v>7835</v>
      </c>
      <c r="C3542" s="3" t="s">
        <v>12282</v>
      </c>
      <c r="D3542" s="3" t="s">
        <v>8555</v>
      </c>
      <c r="E3542" s="3" t="s">
        <v>25</v>
      </c>
      <c r="F3542" s="3" t="s">
        <v>8576</v>
      </c>
      <c r="G3542" s="3" t="s">
        <v>1642</v>
      </c>
      <c r="H3542" s="3"/>
      <c r="I3542" s="3"/>
      <c r="J3542" s="3"/>
    </row>
    <row r="3543" spans="1:10" ht="34">
      <c r="A3543" s="3" t="s">
        <v>2693</v>
      </c>
      <c r="B3543" s="3" t="s">
        <v>7840</v>
      </c>
      <c r="C3543" s="3" t="s">
        <v>7838</v>
      </c>
      <c r="D3543" s="3" t="s">
        <v>8555</v>
      </c>
      <c r="E3543" s="3" t="s">
        <v>810</v>
      </c>
      <c r="F3543" s="3" t="s">
        <v>8734</v>
      </c>
      <c r="G3543" s="3" t="s">
        <v>35</v>
      </c>
      <c r="H3543" s="3"/>
      <c r="I3543" s="3"/>
      <c r="J3543" s="3"/>
    </row>
    <row r="3544" spans="1:10" ht="85">
      <c r="A3544" s="3" t="s">
        <v>1248</v>
      </c>
      <c r="B3544" s="3" t="s">
        <v>2810</v>
      </c>
      <c r="C3544" s="3" t="s">
        <v>7841</v>
      </c>
      <c r="D3544" s="3" t="s">
        <v>8555</v>
      </c>
      <c r="E3544" s="3" t="s">
        <v>7842</v>
      </c>
      <c r="F3544" s="3" t="s">
        <v>8901</v>
      </c>
      <c r="G3544" s="3" t="s">
        <v>35</v>
      </c>
      <c r="H3544" s="3"/>
      <c r="I3544" s="3"/>
      <c r="J3544" s="3"/>
    </row>
    <row r="3545" spans="1:10" ht="34">
      <c r="A3545" s="3" t="s">
        <v>1235</v>
      </c>
      <c r="B3545" s="3" t="s">
        <v>7849</v>
      </c>
      <c r="C3545" s="3" t="s">
        <v>7847</v>
      </c>
      <c r="D3545" s="3" t="s">
        <v>8555</v>
      </c>
      <c r="E3545" s="3" t="s">
        <v>25</v>
      </c>
      <c r="F3545" s="3" t="s">
        <v>8576</v>
      </c>
      <c r="G3545" s="3" t="s">
        <v>35</v>
      </c>
      <c r="H3545" s="3"/>
      <c r="I3545" s="3"/>
      <c r="J3545" s="3"/>
    </row>
    <row r="3546" spans="1:10" ht="34">
      <c r="A3546" s="3" t="s">
        <v>1422</v>
      </c>
      <c r="B3546" s="3" t="s">
        <v>7857</v>
      </c>
      <c r="C3546" s="3" t="s">
        <v>7855</v>
      </c>
      <c r="D3546" s="3" t="s">
        <v>8555</v>
      </c>
      <c r="E3546" s="3" t="s">
        <v>103</v>
      </c>
      <c r="F3546" s="3" t="s">
        <v>8595</v>
      </c>
      <c r="G3546" s="3" t="s">
        <v>35</v>
      </c>
      <c r="H3546" s="3"/>
      <c r="I3546" s="3"/>
      <c r="J3546" s="3"/>
    </row>
    <row r="3547" spans="1:10" ht="34">
      <c r="A3547" s="3" t="s">
        <v>1422</v>
      </c>
      <c r="B3547" s="3" t="s">
        <v>7857</v>
      </c>
      <c r="C3547" s="3" t="s">
        <v>7855</v>
      </c>
      <c r="D3547" s="3" t="s">
        <v>8555</v>
      </c>
      <c r="E3547" s="3" t="s">
        <v>77</v>
      </c>
      <c r="F3547" s="3" t="s">
        <v>8588</v>
      </c>
      <c r="G3547" s="3" t="s">
        <v>35</v>
      </c>
      <c r="H3547" s="3"/>
      <c r="I3547" s="3"/>
      <c r="J3547" s="3"/>
    </row>
    <row r="3548" spans="1:10" ht="51">
      <c r="A3548" s="3" t="s">
        <v>1078</v>
      </c>
      <c r="B3548" s="3" t="s">
        <v>7862</v>
      </c>
      <c r="C3548" s="3" t="s">
        <v>7860</v>
      </c>
      <c r="D3548" s="3" t="s">
        <v>8555</v>
      </c>
      <c r="E3548" s="3" t="s">
        <v>50</v>
      </c>
      <c r="F3548" s="3" t="s">
        <v>8582</v>
      </c>
      <c r="G3548" s="3" t="s">
        <v>35</v>
      </c>
      <c r="H3548" s="3"/>
      <c r="I3548" s="3"/>
      <c r="J3548" s="3"/>
    </row>
    <row r="3549" spans="1:10" ht="17">
      <c r="A3549" s="3" t="s">
        <v>311</v>
      </c>
      <c r="B3549" s="3" t="s">
        <v>174</v>
      </c>
      <c r="C3549" s="3" t="s">
        <v>7865</v>
      </c>
      <c r="D3549" s="3" t="s">
        <v>8555</v>
      </c>
      <c r="E3549" s="3" t="s">
        <v>103</v>
      </c>
      <c r="F3549" s="3" t="s">
        <v>8595</v>
      </c>
      <c r="G3549" s="3" t="s">
        <v>35</v>
      </c>
      <c r="H3549" s="3"/>
      <c r="I3549" s="3"/>
      <c r="J3549" s="3"/>
    </row>
    <row r="3550" spans="1:10" ht="34">
      <c r="A3550" s="3" t="s">
        <v>593</v>
      </c>
      <c r="B3550" s="3" t="s">
        <v>7872</v>
      </c>
      <c r="C3550" s="3" t="s">
        <v>7871</v>
      </c>
      <c r="D3550" s="3" t="s">
        <v>8555</v>
      </c>
      <c r="E3550" s="3" t="s">
        <v>77</v>
      </c>
      <c r="F3550" s="3" t="s">
        <v>8588</v>
      </c>
      <c r="G3550" s="3" t="s">
        <v>35</v>
      </c>
      <c r="H3550" s="3"/>
      <c r="I3550" s="3"/>
      <c r="J3550" s="3"/>
    </row>
    <row r="3551" spans="1:10" ht="34">
      <c r="A3551" s="3" t="s">
        <v>3536</v>
      </c>
      <c r="B3551" s="3" t="s">
        <v>565</v>
      </c>
      <c r="C3551" s="3" t="s">
        <v>7881</v>
      </c>
      <c r="D3551" s="3" t="s">
        <v>8555</v>
      </c>
      <c r="E3551" s="3" t="s">
        <v>50</v>
      </c>
      <c r="F3551" s="3" t="s">
        <v>8582</v>
      </c>
      <c r="G3551" s="3" t="s">
        <v>35</v>
      </c>
      <c r="H3551" s="3"/>
      <c r="I3551" s="3"/>
      <c r="J3551" s="3"/>
    </row>
    <row r="3552" spans="1:10" ht="51">
      <c r="A3552" s="3" t="s">
        <v>2861</v>
      </c>
      <c r="B3552" s="3" t="s">
        <v>7895</v>
      </c>
      <c r="C3552" s="3" t="s">
        <v>7893</v>
      </c>
      <c r="D3552" s="3" t="s">
        <v>8555</v>
      </c>
      <c r="E3552" s="3" t="s">
        <v>25</v>
      </c>
      <c r="F3552" s="3" t="s">
        <v>8576</v>
      </c>
      <c r="G3552" s="3" t="s">
        <v>35</v>
      </c>
      <c r="H3552" s="3"/>
      <c r="I3552" s="3"/>
      <c r="J3552" s="3"/>
    </row>
    <row r="3553" spans="1:10" ht="68">
      <c r="A3553" s="3" t="s">
        <v>1697</v>
      </c>
      <c r="B3553" s="3" t="s">
        <v>229</v>
      </c>
      <c r="C3553" s="3" t="s">
        <v>7898</v>
      </c>
      <c r="D3553" s="3" t="s">
        <v>8555</v>
      </c>
      <c r="E3553" s="3" t="s">
        <v>50</v>
      </c>
      <c r="F3553" s="3" t="s">
        <v>8582</v>
      </c>
      <c r="G3553" s="3" t="s">
        <v>35</v>
      </c>
      <c r="H3553" s="3"/>
      <c r="I3553" s="3"/>
      <c r="J3553" s="3"/>
    </row>
    <row r="3554" spans="1:10" ht="51">
      <c r="A3554" s="3" t="s">
        <v>5033</v>
      </c>
      <c r="B3554" s="3" t="s">
        <v>7919</v>
      </c>
      <c r="C3554" s="3" t="s">
        <v>7917</v>
      </c>
      <c r="D3554" s="3" t="s">
        <v>8555</v>
      </c>
      <c r="E3554" s="3" t="s">
        <v>103</v>
      </c>
      <c r="F3554" s="3" t="s">
        <v>8595</v>
      </c>
      <c r="G3554" s="3" t="s">
        <v>35</v>
      </c>
      <c r="H3554" s="3"/>
      <c r="I3554" s="3"/>
      <c r="J3554" s="3"/>
    </row>
    <row r="3555" spans="1:10" ht="51">
      <c r="A3555" s="3" t="s">
        <v>5033</v>
      </c>
      <c r="B3555" s="3" t="s">
        <v>7919</v>
      </c>
      <c r="C3555" s="3" t="s">
        <v>7917</v>
      </c>
      <c r="D3555" s="3" t="s">
        <v>8555</v>
      </c>
      <c r="E3555" s="3" t="s">
        <v>50</v>
      </c>
      <c r="F3555" s="3" t="s">
        <v>8582</v>
      </c>
      <c r="G3555" s="3" t="s">
        <v>35</v>
      </c>
      <c r="H3555" s="3"/>
      <c r="I3555" s="3"/>
      <c r="J3555" s="3"/>
    </row>
    <row r="3556" spans="1:10" ht="34">
      <c r="A3556" s="3" t="s">
        <v>961</v>
      </c>
      <c r="B3556" s="3" t="s">
        <v>7939</v>
      </c>
      <c r="C3556" s="3" t="s">
        <v>7937</v>
      </c>
      <c r="D3556" s="3" t="s">
        <v>8555</v>
      </c>
      <c r="E3556" s="3" t="s">
        <v>50</v>
      </c>
      <c r="F3556" s="3" t="s">
        <v>8582</v>
      </c>
      <c r="G3556" s="3" t="s">
        <v>35</v>
      </c>
      <c r="H3556" s="3"/>
      <c r="I3556" s="3"/>
      <c r="J3556" s="3"/>
    </row>
    <row r="3557" spans="1:10" ht="34">
      <c r="A3557" s="3" t="s">
        <v>961</v>
      </c>
      <c r="B3557" s="3" t="s">
        <v>7939</v>
      </c>
      <c r="C3557" s="3" t="s">
        <v>7937</v>
      </c>
      <c r="D3557" s="3" t="s">
        <v>8555</v>
      </c>
      <c r="E3557" s="3" t="s">
        <v>50</v>
      </c>
      <c r="F3557" s="3" t="s">
        <v>8582</v>
      </c>
      <c r="G3557" s="3" t="s">
        <v>35</v>
      </c>
      <c r="H3557" s="3"/>
      <c r="I3557" s="3"/>
      <c r="J3557" s="3"/>
    </row>
    <row r="3558" spans="1:10" ht="51">
      <c r="A3558" s="3" t="s">
        <v>3689</v>
      </c>
      <c r="B3558" s="3" t="s">
        <v>174</v>
      </c>
      <c r="C3558" s="3" t="s">
        <v>7952</v>
      </c>
      <c r="D3558" s="3" t="s">
        <v>8555</v>
      </c>
      <c r="E3558" s="3" t="s">
        <v>103</v>
      </c>
      <c r="F3558" s="3" t="s">
        <v>8595</v>
      </c>
      <c r="G3558" s="3" t="s">
        <v>35</v>
      </c>
      <c r="H3558" s="3"/>
      <c r="I3558" s="3"/>
      <c r="J3558" s="3"/>
    </row>
    <row r="3559" spans="1:10" ht="34">
      <c r="A3559" s="3" t="s">
        <v>963</v>
      </c>
      <c r="B3559" s="3" t="s">
        <v>7963</v>
      </c>
      <c r="C3559" s="3" t="s">
        <v>7962</v>
      </c>
      <c r="D3559" s="3" t="s">
        <v>8555</v>
      </c>
      <c r="E3559" s="3" t="s">
        <v>7964</v>
      </c>
      <c r="F3559" s="3" t="s">
        <v>8901</v>
      </c>
      <c r="G3559" s="3" t="s">
        <v>35</v>
      </c>
      <c r="H3559" s="3"/>
      <c r="I3559" s="3"/>
      <c r="J3559" s="3"/>
    </row>
    <row r="3560" spans="1:10" ht="17">
      <c r="A3560" s="3" t="s">
        <v>963</v>
      </c>
      <c r="B3560" s="3" t="s">
        <v>7963</v>
      </c>
      <c r="C3560" s="3" t="s">
        <v>7962</v>
      </c>
      <c r="D3560" s="3" t="s">
        <v>8555</v>
      </c>
      <c r="E3560" s="3" t="s">
        <v>103</v>
      </c>
      <c r="F3560" s="3" t="s">
        <v>8595</v>
      </c>
      <c r="G3560" s="3" t="s">
        <v>35</v>
      </c>
      <c r="H3560" s="3"/>
      <c r="I3560" s="3"/>
      <c r="J3560" s="3"/>
    </row>
    <row r="3561" spans="1:10" ht="34">
      <c r="A3561" s="3" t="s">
        <v>1624</v>
      </c>
      <c r="B3561" s="3" t="s">
        <v>78</v>
      </c>
      <c r="C3561" s="3" t="s">
        <v>7984</v>
      </c>
      <c r="D3561" s="3" t="s">
        <v>8555</v>
      </c>
      <c r="E3561" s="3" t="s">
        <v>77</v>
      </c>
      <c r="F3561" s="3" t="s">
        <v>8588</v>
      </c>
      <c r="G3561" s="3" t="s">
        <v>35</v>
      </c>
      <c r="H3561" s="3"/>
      <c r="I3561" s="3"/>
      <c r="J3561" s="3"/>
    </row>
    <row r="3562" spans="1:10" ht="34">
      <c r="A3562" s="3" t="s">
        <v>567</v>
      </c>
      <c r="B3562" s="3" t="s">
        <v>7992</v>
      </c>
      <c r="C3562" s="3" t="s">
        <v>7990</v>
      </c>
      <c r="D3562" s="3" t="s">
        <v>8555</v>
      </c>
      <c r="E3562" s="3" t="s">
        <v>573</v>
      </c>
      <c r="F3562" s="3" t="s">
        <v>8695</v>
      </c>
      <c r="G3562" s="3" t="s">
        <v>35</v>
      </c>
      <c r="H3562" s="3"/>
      <c r="I3562" s="3"/>
      <c r="J3562" s="3"/>
    </row>
    <row r="3563" spans="1:10" ht="51">
      <c r="A3563" s="3" t="s">
        <v>1235</v>
      </c>
      <c r="B3563" s="3" t="s">
        <v>51</v>
      </c>
      <c r="C3563" s="3" t="s">
        <v>7994</v>
      </c>
      <c r="D3563" s="3" t="s">
        <v>8555</v>
      </c>
      <c r="E3563" s="3" t="s">
        <v>50</v>
      </c>
      <c r="F3563" s="3" t="s">
        <v>8582</v>
      </c>
      <c r="G3563" s="3" t="s">
        <v>35</v>
      </c>
      <c r="H3563" s="3"/>
      <c r="I3563" s="3"/>
      <c r="J3563" s="3"/>
    </row>
    <row r="3564" spans="1:10" ht="34">
      <c r="A3564" s="3" t="s">
        <v>1137</v>
      </c>
      <c r="B3564" s="3" t="s">
        <v>56</v>
      </c>
      <c r="C3564" s="3" t="s">
        <v>8004</v>
      </c>
      <c r="D3564" s="3" t="s">
        <v>8555</v>
      </c>
      <c r="E3564" s="3" t="s">
        <v>25</v>
      </c>
      <c r="F3564" s="3" t="s">
        <v>8576</v>
      </c>
      <c r="G3564" s="3" t="s">
        <v>35</v>
      </c>
      <c r="H3564" s="3"/>
      <c r="I3564" s="3"/>
      <c r="J3564" s="3"/>
    </row>
    <row r="3565" spans="1:10" ht="34">
      <c r="A3565" s="3" t="s">
        <v>1516</v>
      </c>
      <c r="B3565" s="3" t="s">
        <v>541</v>
      </c>
      <c r="C3565" s="3" t="s">
        <v>8012</v>
      </c>
      <c r="D3565" s="3" t="s">
        <v>8555</v>
      </c>
      <c r="E3565" s="3" t="s">
        <v>50</v>
      </c>
      <c r="F3565" s="3" t="s">
        <v>8582</v>
      </c>
      <c r="G3565" s="3" t="s">
        <v>35</v>
      </c>
      <c r="H3565" s="3"/>
      <c r="I3565" s="3"/>
      <c r="J3565" s="3"/>
    </row>
    <row r="3566" spans="1:10" ht="17">
      <c r="A3566" s="3" t="s">
        <v>1491</v>
      </c>
      <c r="B3566" s="3" t="s">
        <v>6386</v>
      </c>
      <c r="C3566" s="3" t="s">
        <v>8015</v>
      </c>
      <c r="D3566" s="3" t="s">
        <v>8555</v>
      </c>
      <c r="E3566" s="3" t="s">
        <v>50</v>
      </c>
      <c r="F3566" s="3" t="s">
        <v>8582</v>
      </c>
      <c r="G3566" s="3" t="s">
        <v>35</v>
      </c>
      <c r="H3566" s="3"/>
      <c r="I3566" s="3"/>
      <c r="J3566" s="3"/>
    </row>
    <row r="3567" spans="1:10" ht="34">
      <c r="A3567" s="3" t="s">
        <v>739</v>
      </c>
      <c r="B3567" s="3" t="s">
        <v>78</v>
      </c>
      <c r="C3567" s="3" t="s">
        <v>8017</v>
      </c>
      <c r="D3567" s="3" t="s">
        <v>8555</v>
      </c>
      <c r="E3567" s="3" t="s">
        <v>77</v>
      </c>
      <c r="F3567" s="3" t="s">
        <v>8588</v>
      </c>
      <c r="G3567" s="3" t="s">
        <v>35</v>
      </c>
      <c r="H3567" s="3"/>
      <c r="I3567" s="3"/>
      <c r="J3567" s="3"/>
    </row>
    <row r="3568" spans="1:10" ht="51">
      <c r="A3568" s="3" t="s">
        <v>31</v>
      </c>
      <c r="B3568" s="3" t="s">
        <v>8024</v>
      </c>
      <c r="C3568" s="3" t="s">
        <v>8022</v>
      </c>
      <c r="D3568" s="3" t="s">
        <v>8555</v>
      </c>
      <c r="E3568" s="3" t="s">
        <v>8025</v>
      </c>
      <c r="F3568" s="3" t="s">
        <v>8888</v>
      </c>
      <c r="G3568" s="3" t="s">
        <v>35</v>
      </c>
      <c r="H3568" s="3"/>
      <c r="I3568" s="3"/>
      <c r="J3568" s="3"/>
    </row>
    <row r="3569" spans="1:10" ht="51">
      <c r="A3569" s="3" t="s">
        <v>2329</v>
      </c>
      <c r="B3569" s="3" t="s">
        <v>8028</v>
      </c>
      <c r="C3569" s="3" t="s">
        <v>8027</v>
      </c>
      <c r="D3569" s="3" t="s">
        <v>8555</v>
      </c>
      <c r="E3569" s="3" t="s">
        <v>77</v>
      </c>
      <c r="F3569" s="3" t="s">
        <v>8588</v>
      </c>
      <c r="G3569" s="3" t="s">
        <v>35</v>
      </c>
      <c r="H3569" s="3"/>
      <c r="I3569" s="3"/>
      <c r="J3569" s="3"/>
    </row>
    <row r="3570" spans="1:10" ht="34">
      <c r="A3570" s="3" t="s">
        <v>1744</v>
      </c>
      <c r="B3570" s="3" t="s">
        <v>141</v>
      </c>
      <c r="C3570" s="3" t="s">
        <v>8035</v>
      </c>
      <c r="D3570" s="3" t="s">
        <v>8555</v>
      </c>
      <c r="E3570" s="3" t="s">
        <v>25</v>
      </c>
      <c r="F3570" s="3" t="s">
        <v>8576</v>
      </c>
      <c r="G3570" s="3" t="s">
        <v>35</v>
      </c>
      <c r="H3570" s="3"/>
      <c r="I3570" s="3"/>
      <c r="J3570" s="3"/>
    </row>
    <row r="3571" spans="1:10" ht="34">
      <c r="A3571" s="3" t="s">
        <v>1744</v>
      </c>
      <c r="B3571" s="3" t="s">
        <v>141</v>
      </c>
      <c r="C3571" s="3" t="s">
        <v>8035</v>
      </c>
      <c r="D3571" s="3" t="s">
        <v>8555</v>
      </c>
      <c r="E3571" s="3" t="s">
        <v>50</v>
      </c>
      <c r="F3571" s="3" t="s">
        <v>8582</v>
      </c>
      <c r="G3571" s="3" t="s">
        <v>35</v>
      </c>
      <c r="H3571" s="3"/>
      <c r="I3571" s="3"/>
      <c r="J3571" s="3"/>
    </row>
    <row r="3572" spans="1:10" ht="34">
      <c r="A3572" s="3" t="s">
        <v>422</v>
      </c>
      <c r="B3572" s="3" t="s">
        <v>51</v>
      </c>
      <c r="C3572" s="3" t="s">
        <v>8036</v>
      </c>
      <c r="D3572" s="3" t="s">
        <v>8555</v>
      </c>
      <c r="E3572" s="3" t="s">
        <v>50</v>
      </c>
      <c r="F3572" s="3" t="s">
        <v>8582</v>
      </c>
      <c r="G3572" s="3" t="s">
        <v>35</v>
      </c>
      <c r="H3572" s="3"/>
      <c r="I3572" s="3"/>
      <c r="J3572" s="3"/>
    </row>
    <row r="3573" spans="1:10" ht="51">
      <c r="A3573" s="3" t="s">
        <v>1972</v>
      </c>
      <c r="B3573" s="3" t="s">
        <v>8049</v>
      </c>
      <c r="C3573" s="3" t="s">
        <v>8047</v>
      </c>
      <c r="D3573" s="3" t="s">
        <v>8555</v>
      </c>
      <c r="E3573" s="3" t="s">
        <v>25</v>
      </c>
      <c r="F3573" s="3" t="s">
        <v>8576</v>
      </c>
      <c r="G3573" s="3" t="s">
        <v>35</v>
      </c>
      <c r="H3573" s="3"/>
      <c r="I3573" s="3"/>
      <c r="J3573" s="3"/>
    </row>
    <row r="3574" spans="1:10" ht="34">
      <c r="A3574" s="3" t="s">
        <v>1152</v>
      </c>
      <c r="B3574" s="3" t="s">
        <v>51</v>
      </c>
      <c r="C3574" s="3" t="s">
        <v>8060</v>
      </c>
      <c r="D3574" s="3" t="s">
        <v>8555</v>
      </c>
      <c r="E3574" s="3" t="s">
        <v>50</v>
      </c>
      <c r="F3574" s="3" t="s">
        <v>8582</v>
      </c>
      <c r="G3574" s="3" t="s">
        <v>35</v>
      </c>
      <c r="H3574" s="3"/>
      <c r="I3574" s="3"/>
      <c r="J3574" s="3"/>
    </row>
    <row r="3575" spans="1:10" ht="51">
      <c r="A3575" s="3" t="s">
        <v>519</v>
      </c>
      <c r="B3575" s="3" t="s">
        <v>8063</v>
      </c>
      <c r="C3575" s="3" t="s">
        <v>8061</v>
      </c>
      <c r="D3575" s="3" t="s">
        <v>8555</v>
      </c>
      <c r="E3575" s="3" t="s">
        <v>77</v>
      </c>
      <c r="F3575" s="3" t="s">
        <v>8588</v>
      </c>
      <c r="G3575" s="3" t="s">
        <v>35</v>
      </c>
      <c r="H3575" s="3"/>
      <c r="I3575" s="3"/>
      <c r="J3575" s="3"/>
    </row>
    <row r="3576" spans="1:10" ht="34">
      <c r="A3576" s="3" t="s">
        <v>6303</v>
      </c>
      <c r="B3576" s="3" t="s">
        <v>8071</v>
      </c>
      <c r="C3576" s="3" t="s">
        <v>8069</v>
      </c>
      <c r="D3576" s="3" t="s">
        <v>8555</v>
      </c>
      <c r="E3576" s="3" t="s">
        <v>110</v>
      </c>
      <c r="F3576" s="3" t="s">
        <v>8598</v>
      </c>
      <c r="G3576" s="3" t="s">
        <v>35</v>
      </c>
      <c r="H3576" s="3"/>
      <c r="I3576" s="3"/>
      <c r="J3576" s="3"/>
    </row>
    <row r="3577" spans="1:10" ht="34">
      <c r="A3577" s="3" t="s">
        <v>7147</v>
      </c>
      <c r="B3577" s="3" t="s">
        <v>7815</v>
      </c>
      <c r="C3577" s="3" t="s">
        <v>8084</v>
      </c>
      <c r="D3577" s="3" t="s">
        <v>8555</v>
      </c>
      <c r="E3577" s="3" t="s">
        <v>50</v>
      </c>
      <c r="F3577" s="3" t="s">
        <v>8582</v>
      </c>
      <c r="G3577" s="3" t="s">
        <v>35</v>
      </c>
      <c r="H3577" s="3"/>
      <c r="I3577" s="3"/>
      <c r="J3577" s="3"/>
    </row>
    <row r="3578" spans="1:10" ht="34">
      <c r="A3578" s="3" t="s">
        <v>5694</v>
      </c>
      <c r="B3578" s="3" t="s">
        <v>174</v>
      </c>
      <c r="C3578" s="3" t="s">
        <v>8091</v>
      </c>
      <c r="D3578" s="3" t="s">
        <v>8555</v>
      </c>
      <c r="E3578" s="3" t="s">
        <v>103</v>
      </c>
      <c r="F3578" s="3" t="s">
        <v>8595</v>
      </c>
      <c r="G3578" s="3" t="s">
        <v>35</v>
      </c>
      <c r="H3578" s="3"/>
      <c r="I3578" s="3"/>
      <c r="J3578" s="3"/>
    </row>
    <row r="3579" spans="1:10" ht="51">
      <c r="A3579" s="3" t="s">
        <v>1542</v>
      </c>
      <c r="B3579" s="3" t="s">
        <v>8106</v>
      </c>
      <c r="C3579" s="3" t="s">
        <v>8105</v>
      </c>
      <c r="D3579" s="3" t="s">
        <v>8555</v>
      </c>
      <c r="E3579" s="3" t="s">
        <v>50</v>
      </c>
      <c r="F3579" s="3" t="s">
        <v>8582</v>
      </c>
      <c r="G3579" s="3" t="s">
        <v>35</v>
      </c>
      <c r="H3579" s="3"/>
      <c r="I3579" s="3"/>
      <c r="J3579" s="3"/>
    </row>
    <row r="3580" spans="1:10" ht="51">
      <c r="A3580" s="3" t="s">
        <v>4943</v>
      </c>
      <c r="B3580" s="3" t="s">
        <v>8139</v>
      </c>
      <c r="C3580" s="3" t="s">
        <v>8138</v>
      </c>
      <c r="D3580" s="3" t="s">
        <v>8555</v>
      </c>
      <c r="E3580" s="3" t="s">
        <v>103</v>
      </c>
      <c r="F3580" s="3" t="s">
        <v>8595</v>
      </c>
      <c r="G3580" s="3" t="s">
        <v>35</v>
      </c>
      <c r="H3580" s="3"/>
      <c r="I3580" s="3"/>
      <c r="J3580" s="3"/>
    </row>
    <row r="3581" spans="1:10" ht="51">
      <c r="A3581" s="3" t="s">
        <v>3146</v>
      </c>
      <c r="B3581" s="3" t="s">
        <v>8144</v>
      </c>
      <c r="C3581" s="3" t="s">
        <v>8142</v>
      </c>
      <c r="D3581" s="3" t="s">
        <v>8555</v>
      </c>
      <c r="E3581" s="3" t="s">
        <v>110</v>
      </c>
      <c r="F3581" s="3" t="s">
        <v>8598</v>
      </c>
      <c r="G3581" s="3" t="s">
        <v>35</v>
      </c>
      <c r="H3581" s="3"/>
      <c r="I3581" s="3"/>
      <c r="J3581" s="3"/>
    </row>
    <row r="3582" spans="1:10" ht="17">
      <c r="A3582" s="3" t="s">
        <v>2842</v>
      </c>
      <c r="B3582" s="3" t="s">
        <v>51</v>
      </c>
      <c r="C3582" s="3" t="s">
        <v>8146</v>
      </c>
      <c r="D3582" s="3" t="s">
        <v>8555</v>
      </c>
      <c r="E3582" s="3" t="s">
        <v>50</v>
      </c>
      <c r="F3582" s="3" t="s">
        <v>8582</v>
      </c>
      <c r="G3582" s="3" t="s">
        <v>35</v>
      </c>
      <c r="H3582" s="3"/>
      <c r="I3582" s="3"/>
      <c r="J3582" s="3"/>
    </row>
    <row r="3583" spans="1:10" ht="34">
      <c r="A3583" s="3" t="s">
        <v>3545</v>
      </c>
      <c r="B3583" s="3" t="s">
        <v>8149</v>
      </c>
      <c r="C3583" s="3" t="s">
        <v>8147</v>
      </c>
      <c r="D3583" s="3" t="s">
        <v>8555</v>
      </c>
      <c r="E3583" s="3" t="s">
        <v>50</v>
      </c>
      <c r="F3583" s="3" t="s">
        <v>8582</v>
      </c>
      <c r="G3583" s="3" t="s">
        <v>35</v>
      </c>
      <c r="H3583" s="3"/>
      <c r="I3583" s="3"/>
      <c r="J3583" s="3"/>
    </row>
    <row r="3584" spans="1:10" ht="34">
      <c r="A3584" s="3" t="s">
        <v>3545</v>
      </c>
      <c r="B3584" s="3" t="s">
        <v>8149</v>
      </c>
      <c r="C3584" s="3" t="s">
        <v>8147</v>
      </c>
      <c r="D3584" s="3" t="s">
        <v>8555</v>
      </c>
      <c r="E3584" s="3" t="s">
        <v>50</v>
      </c>
      <c r="F3584" s="3" t="s">
        <v>8582</v>
      </c>
      <c r="G3584" s="3" t="s">
        <v>35</v>
      </c>
      <c r="H3584" s="3"/>
      <c r="I3584" s="3"/>
      <c r="J3584" s="3"/>
    </row>
    <row r="3585" spans="1:10" ht="34">
      <c r="A3585" s="3" t="s">
        <v>6866</v>
      </c>
      <c r="B3585" s="3" t="s">
        <v>2599</v>
      </c>
      <c r="C3585" s="3" t="s">
        <v>8153</v>
      </c>
      <c r="D3585" s="3" t="s">
        <v>8555</v>
      </c>
      <c r="E3585" s="3" t="s">
        <v>50</v>
      </c>
      <c r="F3585" s="3" t="s">
        <v>8582</v>
      </c>
      <c r="G3585" s="3" t="s">
        <v>35</v>
      </c>
      <c r="H3585" s="3"/>
      <c r="I3585" s="3"/>
      <c r="J3585" s="3"/>
    </row>
    <row r="3586" spans="1:10" ht="34">
      <c r="A3586" s="3" t="s">
        <v>6866</v>
      </c>
      <c r="B3586" s="3" t="s">
        <v>2599</v>
      </c>
      <c r="C3586" s="3" t="s">
        <v>8153</v>
      </c>
      <c r="D3586" s="3" t="s">
        <v>8555</v>
      </c>
      <c r="E3586" s="3" t="s">
        <v>810</v>
      </c>
      <c r="F3586" s="3" t="s">
        <v>8734</v>
      </c>
      <c r="G3586" s="3" t="s">
        <v>35</v>
      </c>
      <c r="H3586" s="3"/>
      <c r="I3586" s="3"/>
      <c r="J3586" s="3"/>
    </row>
    <row r="3587" spans="1:10" ht="34">
      <c r="A3587" s="3" t="s">
        <v>776</v>
      </c>
      <c r="B3587" s="3" t="s">
        <v>174</v>
      </c>
      <c r="C3587" s="3" t="s">
        <v>8165</v>
      </c>
      <c r="D3587" s="3" t="s">
        <v>8555</v>
      </c>
      <c r="E3587" s="3" t="s">
        <v>103</v>
      </c>
      <c r="F3587" s="3" t="s">
        <v>8595</v>
      </c>
      <c r="G3587" s="3" t="s">
        <v>35</v>
      </c>
      <c r="H3587" s="3"/>
      <c r="I3587" s="3"/>
      <c r="J3587" s="3"/>
    </row>
    <row r="3588" spans="1:10" ht="51">
      <c r="A3588" s="3" t="s">
        <v>1363</v>
      </c>
      <c r="B3588" s="3" t="s">
        <v>5342</v>
      </c>
      <c r="C3588" s="3" t="s">
        <v>8201</v>
      </c>
      <c r="D3588" s="3" t="s">
        <v>8555</v>
      </c>
      <c r="E3588" s="3" t="s">
        <v>50</v>
      </c>
      <c r="F3588" s="3" t="s">
        <v>8582</v>
      </c>
      <c r="G3588" s="3" t="s">
        <v>35</v>
      </c>
      <c r="H3588" s="3"/>
      <c r="I3588" s="3"/>
      <c r="J3588" s="3"/>
    </row>
    <row r="3589" spans="1:10" ht="51">
      <c r="A3589" s="3" t="s">
        <v>1363</v>
      </c>
      <c r="B3589" s="3" t="s">
        <v>5342</v>
      </c>
      <c r="C3589" s="3" t="s">
        <v>8201</v>
      </c>
      <c r="D3589" s="3" t="s">
        <v>8555</v>
      </c>
      <c r="E3589" s="3" t="s">
        <v>50</v>
      </c>
      <c r="F3589" s="3" t="s">
        <v>8582</v>
      </c>
      <c r="G3589" s="3" t="s">
        <v>35</v>
      </c>
      <c r="H3589" s="3"/>
      <c r="I3589" s="3"/>
      <c r="J3589" s="3"/>
    </row>
    <row r="3590" spans="1:10" ht="51">
      <c r="A3590" s="3" t="s">
        <v>3163</v>
      </c>
      <c r="B3590" s="3" t="s">
        <v>8221</v>
      </c>
      <c r="C3590" s="3" t="s">
        <v>8219</v>
      </c>
      <c r="D3590" s="3" t="s">
        <v>8555</v>
      </c>
      <c r="E3590" s="3" t="s">
        <v>8222</v>
      </c>
      <c r="F3590" s="3" t="s">
        <v>9479</v>
      </c>
      <c r="G3590" s="3" t="s">
        <v>35</v>
      </c>
      <c r="H3590" s="3"/>
      <c r="I3590" s="3"/>
      <c r="J3590" s="3"/>
    </row>
    <row r="3591" spans="1:10" ht="34">
      <c r="A3591" s="3" t="s">
        <v>89</v>
      </c>
      <c r="B3591" s="3" t="s">
        <v>406</v>
      </c>
      <c r="C3591" s="3" t="s">
        <v>8229</v>
      </c>
      <c r="D3591" s="3" t="s">
        <v>8555</v>
      </c>
      <c r="E3591" s="3" t="s">
        <v>110</v>
      </c>
      <c r="F3591" s="3" t="s">
        <v>8598</v>
      </c>
      <c r="G3591" s="3" t="s">
        <v>35</v>
      </c>
      <c r="H3591" s="3"/>
      <c r="I3591" s="3"/>
      <c r="J3591" s="3"/>
    </row>
    <row r="3592" spans="1:10" ht="34">
      <c r="A3592" s="3" t="s">
        <v>139</v>
      </c>
      <c r="B3592" s="3" t="s">
        <v>8233</v>
      </c>
      <c r="C3592" s="3" t="s">
        <v>8232</v>
      </c>
      <c r="D3592" s="3" t="s">
        <v>8555</v>
      </c>
      <c r="E3592" s="3" t="s">
        <v>50</v>
      </c>
      <c r="F3592" s="3" t="s">
        <v>8582</v>
      </c>
      <c r="G3592" s="3" t="s">
        <v>35</v>
      </c>
      <c r="H3592" s="3"/>
      <c r="I3592" s="3"/>
      <c r="J3592" s="3"/>
    </row>
    <row r="3593" spans="1:10" ht="51">
      <c r="A3593" s="3" t="s">
        <v>380</v>
      </c>
      <c r="B3593" s="3" t="s">
        <v>8237</v>
      </c>
      <c r="C3593" s="3" t="s">
        <v>8235</v>
      </c>
      <c r="D3593" s="3" t="s">
        <v>8555</v>
      </c>
      <c r="E3593" s="3" t="s">
        <v>110</v>
      </c>
      <c r="F3593" s="3" t="s">
        <v>8598</v>
      </c>
      <c r="G3593" s="3" t="s">
        <v>35</v>
      </c>
      <c r="H3593" s="3"/>
      <c r="I3593" s="3"/>
      <c r="J3593" s="3"/>
    </row>
    <row r="3594" spans="1:10" ht="51">
      <c r="A3594" s="3" t="s">
        <v>988</v>
      </c>
      <c r="B3594" s="3" t="s">
        <v>8251</v>
      </c>
      <c r="C3594" s="3" t="s">
        <v>8249</v>
      </c>
      <c r="D3594" s="3" t="s">
        <v>8555</v>
      </c>
      <c r="E3594" s="3" t="s">
        <v>50</v>
      </c>
      <c r="F3594" s="3" t="s">
        <v>8582</v>
      </c>
      <c r="G3594" s="3" t="s">
        <v>35</v>
      </c>
      <c r="H3594" s="3"/>
      <c r="I3594" s="3"/>
      <c r="J3594" s="3"/>
    </row>
    <row r="3595" spans="1:10" ht="68">
      <c r="A3595" s="3" t="s">
        <v>988</v>
      </c>
      <c r="B3595" s="3" t="s">
        <v>8251</v>
      </c>
      <c r="C3595" s="3" t="s">
        <v>12339</v>
      </c>
      <c r="D3595" s="3" t="s">
        <v>8555</v>
      </c>
      <c r="E3595" s="3" t="s">
        <v>8253</v>
      </c>
      <c r="F3595" s="3" t="s">
        <v>8598</v>
      </c>
      <c r="G3595" s="3" t="s">
        <v>1132</v>
      </c>
      <c r="H3595" s="3"/>
      <c r="I3595" s="3"/>
      <c r="J3595" s="3"/>
    </row>
    <row r="3596" spans="1:10" ht="34">
      <c r="A3596" s="3" t="s">
        <v>519</v>
      </c>
      <c r="B3596" s="3" t="s">
        <v>51</v>
      </c>
      <c r="C3596" s="3" t="s">
        <v>8258</v>
      </c>
      <c r="D3596" s="3" t="s">
        <v>8555</v>
      </c>
      <c r="E3596" s="3" t="s">
        <v>50</v>
      </c>
      <c r="F3596" s="3" t="s">
        <v>8582</v>
      </c>
      <c r="G3596" s="3" t="s">
        <v>35</v>
      </c>
      <c r="H3596" s="3"/>
      <c r="I3596" s="3"/>
      <c r="J3596" s="3"/>
    </row>
    <row r="3597" spans="1:10" ht="34">
      <c r="A3597" s="3" t="s">
        <v>478</v>
      </c>
      <c r="B3597" s="3" t="s">
        <v>1005</v>
      </c>
      <c r="C3597" s="3" t="s">
        <v>8263</v>
      </c>
      <c r="D3597" s="3" t="s">
        <v>8555</v>
      </c>
      <c r="E3597" s="3" t="s">
        <v>810</v>
      </c>
      <c r="F3597" s="3" t="s">
        <v>8734</v>
      </c>
      <c r="G3597" s="3" t="s">
        <v>35</v>
      </c>
      <c r="H3597" s="3"/>
      <c r="I3597" s="3"/>
      <c r="J3597" s="3"/>
    </row>
    <row r="3598" spans="1:10" ht="34">
      <c r="A3598" s="3" t="s">
        <v>3393</v>
      </c>
      <c r="B3598" s="3" t="s">
        <v>1177</v>
      </c>
      <c r="C3598" s="3" t="s">
        <v>8274</v>
      </c>
      <c r="D3598" s="3" t="s">
        <v>8555</v>
      </c>
      <c r="E3598" s="3" t="s">
        <v>25</v>
      </c>
      <c r="F3598" s="3" t="s">
        <v>8783</v>
      </c>
      <c r="G3598" s="3" t="s">
        <v>35</v>
      </c>
      <c r="H3598" s="3"/>
      <c r="I3598" s="3"/>
      <c r="J3598" s="3"/>
    </row>
    <row r="3599" spans="1:10" ht="34">
      <c r="A3599" s="3" t="s">
        <v>83</v>
      </c>
      <c r="B3599" s="3" t="s">
        <v>51</v>
      </c>
      <c r="C3599" s="3" t="s">
        <v>8281</v>
      </c>
      <c r="D3599" s="3" t="s">
        <v>8555</v>
      </c>
      <c r="E3599" s="3" t="s">
        <v>50</v>
      </c>
      <c r="F3599" s="3" t="s">
        <v>8582</v>
      </c>
      <c r="G3599" s="3" t="s">
        <v>35</v>
      </c>
      <c r="H3599" s="3"/>
      <c r="I3599" s="3"/>
      <c r="J3599" s="3"/>
    </row>
    <row r="3600" spans="1:10" ht="34">
      <c r="A3600" s="3" t="s">
        <v>2014</v>
      </c>
      <c r="B3600" s="3" t="s">
        <v>576</v>
      </c>
      <c r="C3600" s="3" t="s">
        <v>8289</v>
      </c>
      <c r="D3600" s="3" t="s">
        <v>8555</v>
      </c>
      <c r="E3600" s="3" t="s">
        <v>573</v>
      </c>
      <c r="F3600" s="3" t="s">
        <v>8695</v>
      </c>
      <c r="G3600" s="3" t="s">
        <v>35</v>
      </c>
      <c r="H3600" s="3"/>
      <c r="I3600" s="3"/>
      <c r="J3600" s="3"/>
    </row>
    <row r="3601" spans="1:10" ht="34">
      <c r="A3601" s="3" t="s">
        <v>3758</v>
      </c>
      <c r="B3601" s="3" t="s">
        <v>8307</v>
      </c>
      <c r="C3601" s="3" t="s">
        <v>8305</v>
      </c>
      <c r="D3601" s="3" t="s">
        <v>8555</v>
      </c>
      <c r="E3601" s="3" t="s">
        <v>25</v>
      </c>
      <c r="F3601" s="3" t="s">
        <v>8576</v>
      </c>
      <c r="G3601" s="3" t="s">
        <v>35</v>
      </c>
      <c r="H3601" s="3"/>
      <c r="I3601" s="3"/>
      <c r="J3601" s="3"/>
    </row>
    <row r="3602" spans="1:10" ht="17">
      <c r="A3602" s="3" t="s">
        <v>8320</v>
      </c>
      <c r="B3602" s="3" t="s">
        <v>8323</v>
      </c>
      <c r="C3602" s="3" t="s">
        <v>8321</v>
      </c>
      <c r="D3602" s="3" t="s">
        <v>8555</v>
      </c>
      <c r="E3602" s="3" t="s">
        <v>50</v>
      </c>
      <c r="F3602" s="3" t="s">
        <v>8582</v>
      </c>
      <c r="G3602" s="3" t="s">
        <v>35</v>
      </c>
      <c r="H3602" s="3"/>
      <c r="I3602" s="3"/>
      <c r="J3602" s="3"/>
    </row>
    <row r="3603" spans="1:10" ht="34">
      <c r="A3603" s="3" t="s">
        <v>1790</v>
      </c>
      <c r="B3603" s="3" t="s">
        <v>4451</v>
      </c>
      <c r="C3603" s="3" t="s">
        <v>8324</v>
      </c>
      <c r="D3603" s="3" t="s">
        <v>8555</v>
      </c>
      <c r="E3603" s="3" t="s">
        <v>50</v>
      </c>
      <c r="F3603" s="3" t="s">
        <v>8582</v>
      </c>
      <c r="G3603" s="3" t="s">
        <v>35</v>
      </c>
      <c r="H3603" s="3"/>
      <c r="I3603" s="3"/>
      <c r="J3603" s="3"/>
    </row>
    <row r="3604" spans="1:10" ht="34">
      <c r="A3604" s="3" t="s">
        <v>3314</v>
      </c>
      <c r="B3604" s="3" t="s">
        <v>8331</v>
      </c>
      <c r="C3604" s="3" t="s">
        <v>8329</v>
      </c>
      <c r="D3604" s="3" t="s">
        <v>8555</v>
      </c>
      <c r="E3604" s="3" t="s">
        <v>50</v>
      </c>
      <c r="F3604" s="3" t="s">
        <v>8582</v>
      </c>
      <c r="G3604" s="3" t="s">
        <v>35</v>
      </c>
      <c r="H3604" s="3"/>
      <c r="I3604" s="3"/>
      <c r="J3604" s="3"/>
    </row>
    <row r="3605" spans="1:10" ht="51">
      <c r="A3605" s="3" t="s">
        <v>6553</v>
      </c>
      <c r="B3605" s="3" t="s">
        <v>8363</v>
      </c>
      <c r="C3605" s="3" t="s">
        <v>8362</v>
      </c>
      <c r="D3605" s="3" t="s">
        <v>8555</v>
      </c>
      <c r="E3605" s="3" t="s">
        <v>77</v>
      </c>
      <c r="F3605" s="3" t="s">
        <v>8588</v>
      </c>
      <c r="G3605" s="3" t="s">
        <v>35</v>
      </c>
      <c r="H3605" s="3"/>
      <c r="I3605" s="3"/>
      <c r="J3605" s="3"/>
    </row>
    <row r="3606" spans="1:10" ht="17">
      <c r="A3606" s="3" t="s">
        <v>40</v>
      </c>
      <c r="B3606" s="3" t="s">
        <v>1276</v>
      </c>
      <c r="C3606" s="3" t="s">
        <v>8383</v>
      </c>
      <c r="D3606" s="3" t="s">
        <v>8555</v>
      </c>
      <c r="E3606" s="3" t="s">
        <v>77</v>
      </c>
      <c r="F3606" s="3" t="s">
        <v>8588</v>
      </c>
      <c r="G3606" s="3" t="s">
        <v>35</v>
      </c>
      <c r="H3606" s="3"/>
      <c r="I3606" s="3"/>
      <c r="J3606" s="3"/>
    </row>
    <row r="3607" spans="1:10" ht="34">
      <c r="A3607" s="3" t="s">
        <v>4997</v>
      </c>
      <c r="B3607" s="3" t="s">
        <v>4658</v>
      </c>
      <c r="C3607" s="3" t="s">
        <v>8388</v>
      </c>
      <c r="D3607" s="3" t="s">
        <v>8555</v>
      </c>
      <c r="E3607" s="3" t="s">
        <v>573</v>
      </c>
      <c r="F3607" s="3" t="s">
        <v>8695</v>
      </c>
      <c r="G3607" s="3" t="s">
        <v>35</v>
      </c>
      <c r="H3607" s="3"/>
      <c r="I3607" s="3"/>
      <c r="J3607" s="3"/>
    </row>
    <row r="3608" spans="1:10" ht="17">
      <c r="A3608" s="3" t="s">
        <v>394</v>
      </c>
      <c r="B3608" s="3" t="s">
        <v>541</v>
      </c>
      <c r="C3608" s="3" t="s">
        <v>8397</v>
      </c>
      <c r="D3608" s="3" t="s">
        <v>8555</v>
      </c>
      <c r="E3608" s="3" t="s">
        <v>50</v>
      </c>
      <c r="F3608" s="3" t="s">
        <v>8582</v>
      </c>
      <c r="G3608" s="3" t="s">
        <v>35</v>
      </c>
      <c r="H3608" s="3"/>
      <c r="I3608" s="3"/>
      <c r="J3608" s="3"/>
    </row>
    <row r="3609" spans="1:10" ht="85">
      <c r="A3609" s="3" t="s">
        <v>897</v>
      </c>
      <c r="B3609" s="3" t="s">
        <v>8403</v>
      </c>
      <c r="C3609" s="3" t="s">
        <v>8402</v>
      </c>
      <c r="D3609" s="3" t="s">
        <v>8555</v>
      </c>
      <c r="E3609" s="3" t="s">
        <v>8404</v>
      </c>
      <c r="F3609" s="3" t="s">
        <v>9492</v>
      </c>
      <c r="G3609" s="3" t="s">
        <v>35</v>
      </c>
      <c r="H3609" s="3"/>
      <c r="I3609" s="3"/>
      <c r="J3609" s="3"/>
    </row>
    <row r="3610" spans="1:10" ht="34">
      <c r="A3610" s="3" t="s">
        <v>1179</v>
      </c>
      <c r="B3610" s="3" t="s">
        <v>229</v>
      </c>
      <c r="C3610" s="3" t="s">
        <v>8410</v>
      </c>
      <c r="D3610" s="3" t="s">
        <v>8555</v>
      </c>
      <c r="E3610" s="3" t="s">
        <v>50</v>
      </c>
      <c r="F3610" s="3" t="s">
        <v>8582</v>
      </c>
      <c r="G3610" s="3" t="s">
        <v>35</v>
      </c>
      <c r="H3610" s="3"/>
      <c r="I3610" s="3"/>
      <c r="J3610" s="3"/>
    </row>
    <row r="3611" spans="1:10" ht="34">
      <c r="A3611" s="3" t="s">
        <v>897</v>
      </c>
      <c r="B3611" s="3" t="s">
        <v>8414</v>
      </c>
      <c r="C3611" s="3" t="s">
        <v>8412</v>
      </c>
      <c r="D3611" s="3" t="s">
        <v>8555</v>
      </c>
      <c r="E3611" s="3" t="s">
        <v>110</v>
      </c>
      <c r="F3611" s="3" t="s">
        <v>8598</v>
      </c>
      <c r="G3611" s="3" t="s">
        <v>35</v>
      </c>
      <c r="H3611" s="3"/>
      <c r="I3611" s="3"/>
      <c r="J3611" s="3"/>
    </row>
    <row r="3612" spans="1:10" ht="34">
      <c r="A3612" s="3" t="s">
        <v>897</v>
      </c>
      <c r="B3612" s="3" t="s">
        <v>8414</v>
      </c>
      <c r="C3612" s="3" t="s">
        <v>8412</v>
      </c>
      <c r="D3612" s="3" t="s">
        <v>8555</v>
      </c>
      <c r="E3612" s="3" t="s">
        <v>50</v>
      </c>
      <c r="F3612" s="3" t="s">
        <v>8582</v>
      </c>
      <c r="G3612" s="3" t="s">
        <v>35</v>
      </c>
      <c r="H3612" s="3"/>
      <c r="I3612" s="3"/>
      <c r="J3612" s="3"/>
    </row>
    <row r="3613" spans="1:10" ht="34">
      <c r="A3613" s="3" t="s">
        <v>2734</v>
      </c>
      <c r="B3613" s="3" t="s">
        <v>8429</v>
      </c>
      <c r="C3613" s="3" t="s">
        <v>8427</v>
      </c>
      <c r="D3613" s="3" t="s">
        <v>8555</v>
      </c>
      <c r="E3613" s="3" t="s">
        <v>110</v>
      </c>
      <c r="F3613" s="3" t="s">
        <v>8598</v>
      </c>
      <c r="G3613" s="3" t="s">
        <v>35</v>
      </c>
      <c r="H3613" s="3"/>
      <c r="I3613" s="3"/>
      <c r="J3613" s="3"/>
    </row>
    <row r="3614" spans="1:10" ht="51">
      <c r="A3614" s="3" t="s">
        <v>5350</v>
      </c>
      <c r="B3614" s="3" t="s">
        <v>8436</v>
      </c>
      <c r="C3614" s="3" t="s">
        <v>8435</v>
      </c>
      <c r="D3614" s="3" t="s">
        <v>8555</v>
      </c>
      <c r="E3614" s="3" t="s">
        <v>573</v>
      </c>
      <c r="F3614" s="3" t="s">
        <v>8695</v>
      </c>
      <c r="G3614" s="3" t="s">
        <v>35</v>
      </c>
      <c r="H3614" s="3"/>
      <c r="I3614" s="3"/>
      <c r="J3614" s="3"/>
    </row>
    <row r="3615" spans="1:10" ht="102">
      <c r="A3615" s="3" t="s">
        <v>2186</v>
      </c>
      <c r="B3615" s="3" t="s">
        <v>8438</v>
      </c>
      <c r="C3615" s="3" t="s">
        <v>12362</v>
      </c>
      <c r="D3615" s="3" t="s">
        <v>8555</v>
      </c>
      <c r="E3615" s="3" t="s">
        <v>8437</v>
      </c>
      <c r="F3615" s="3" t="s">
        <v>8888</v>
      </c>
      <c r="G3615" s="3" t="s">
        <v>8439</v>
      </c>
      <c r="H3615" s="3"/>
      <c r="I3615" s="3"/>
      <c r="J3615" s="3"/>
    </row>
    <row r="3616" spans="1:10" ht="17">
      <c r="A3616" s="3" t="s">
        <v>1239</v>
      </c>
      <c r="B3616" s="3" t="s">
        <v>6925</v>
      </c>
      <c r="C3616" s="3" t="s">
        <v>8450</v>
      </c>
      <c r="D3616" s="3" t="s">
        <v>8555</v>
      </c>
      <c r="E3616" s="3" t="s">
        <v>110</v>
      </c>
      <c r="F3616" s="3" t="s">
        <v>8598</v>
      </c>
      <c r="G3616" s="3" t="s">
        <v>35</v>
      </c>
      <c r="H3616" s="3"/>
      <c r="I3616" s="3"/>
      <c r="J3616" s="3"/>
    </row>
    <row r="3617" spans="1:10" ht="34">
      <c r="A3617" s="3" t="s">
        <v>6553</v>
      </c>
      <c r="B3617" s="3" t="s">
        <v>8486</v>
      </c>
      <c r="C3617" s="3" t="s">
        <v>8484</v>
      </c>
      <c r="D3617" s="3" t="s">
        <v>8555</v>
      </c>
      <c r="E3617" s="3" t="s">
        <v>50</v>
      </c>
      <c r="F3617" s="3" t="s">
        <v>8582</v>
      </c>
      <c r="G3617" s="3" t="s">
        <v>35</v>
      </c>
      <c r="H3617" s="3"/>
      <c r="I3617" s="3"/>
      <c r="J3617" s="3"/>
    </row>
    <row r="3618" spans="1:10" ht="34">
      <c r="A3618" s="3" t="s">
        <v>362</v>
      </c>
      <c r="B3618" s="3" t="s">
        <v>51</v>
      </c>
      <c r="C3618" s="3" t="s">
        <v>8492</v>
      </c>
      <c r="D3618" s="3" t="s">
        <v>8555</v>
      </c>
      <c r="E3618" s="3" t="s">
        <v>50</v>
      </c>
      <c r="F3618" s="3" t="s">
        <v>8582</v>
      </c>
      <c r="G3618" s="3" t="s">
        <v>35</v>
      </c>
      <c r="H3618" s="3"/>
      <c r="I3618" s="3"/>
      <c r="J3618" s="3"/>
    </row>
    <row r="3619" spans="1:10" ht="34">
      <c r="A3619" s="3" t="s">
        <v>3646</v>
      </c>
      <c r="B3619" s="3" t="s">
        <v>8510</v>
      </c>
      <c r="C3619" s="3" t="s">
        <v>8509</v>
      </c>
      <c r="D3619" s="3" t="s">
        <v>8555</v>
      </c>
      <c r="E3619" s="3" t="s">
        <v>110</v>
      </c>
      <c r="F3619" s="3" t="s">
        <v>8598</v>
      </c>
      <c r="G3619" s="3" t="s">
        <v>35</v>
      </c>
      <c r="H3619" s="3"/>
      <c r="I3619" s="3"/>
      <c r="J3619" s="3"/>
    </row>
    <row r="3620" spans="1:10" ht="34">
      <c r="A3620" s="3" t="s">
        <v>2016</v>
      </c>
      <c r="B3620" s="3" t="s">
        <v>8514</v>
      </c>
      <c r="C3620" s="3" t="s">
        <v>8512</v>
      </c>
      <c r="D3620" s="3" t="s">
        <v>8555</v>
      </c>
      <c r="E3620" s="3" t="s">
        <v>110</v>
      </c>
      <c r="F3620" s="3" t="s">
        <v>8598</v>
      </c>
      <c r="G3620" s="3" t="s">
        <v>35</v>
      </c>
      <c r="H3620" s="3"/>
      <c r="I3620" s="3"/>
      <c r="J3620" s="3"/>
    </row>
    <row r="3621" spans="1:10" ht="51">
      <c r="A3621" s="3" t="s">
        <v>1161</v>
      </c>
      <c r="B3621" s="3" t="s">
        <v>56</v>
      </c>
      <c r="C3621" s="3" t="s">
        <v>8523</v>
      </c>
      <c r="D3621" s="3" t="s">
        <v>8555</v>
      </c>
      <c r="E3621" s="3" t="s">
        <v>25</v>
      </c>
      <c r="F3621" s="3" t="s">
        <v>8576</v>
      </c>
      <c r="G3621" s="3" t="s">
        <v>35</v>
      </c>
      <c r="H3621" s="3"/>
      <c r="I3621" s="3"/>
      <c r="J3621" s="3"/>
    </row>
    <row r="3622" spans="1:10" ht="34">
      <c r="A3622" s="3" t="s">
        <v>700</v>
      </c>
      <c r="B3622" s="3" t="s">
        <v>8532</v>
      </c>
      <c r="C3622" s="3" t="s">
        <v>8531</v>
      </c>
      <c r="D3622" s="3" t="s">
        <v>8555</v>
      </c>
      <c r="E3622" s="3" t="s">
        <v>50</v>
      </c>
      <c r="F3622" s="3" t="s">
        <v>8582</v>
      </c>
      <c r="G3622" s="3" t="s">
        <v>35</v>
      </c>
      <c r="H3622" s="3"/>
      <c r="I3622" s="3"/>
      <c r="J3622" s="3"/>
    </row>
    <row r="3623" spans="1:10" ht="34">
      <c r="A3623" s="3" t="s">
        <v>8536</v>
      </c>
      <c r="B3623" s="3" t="s">
        <v>56</v>
      </c>
      <c r="C3623" s="3" t="s">
        <v>8537</v>
      </c>
      <c r="D3623" s="3" t="s">
        <v>8555</v>
      </c>
      <c r="E3623" s="3" t="s">
        <v>25</v>
      </c>
      <c r="F3623" s="3" t="s">
        <v>8576</v>
      </c>
      <c r="G3623" s="3" t="s">
        <v>35</v>
      </c>
      <c r="H3623" s="3"/>
      <c r="I3623" s="3"/>
      <c r="J3623" s="3"/>
    </row>
    <row r="3624" spans="1:10" ht="34">
      <c r="A3624" s="3" t="s">
        <v>1787</v>
      </c>
      <c r="B3624" s="3" t="s">
        <v>78</v>
      </c>
      <c r="C3624" s="3" t="s">
        <v>8542</v>
      </c>
      <c r="D3624" s="3" t="s">
        <v>8555</v>
      </c>
      <c r="E3624" s="3" t="s">
        <v>77</v>
      </c>
      <c r="F3624" s="3" t="s">
        <v>8588</v>
      </c>
      <c r="G3624" s="3" t="s">
        <v>35</v>
      </c>
      <c r="H3624" s="3"/>
      <c r="I3624" s="3"/>
      <c r="J3624" s="3"/>
    </row>
    <row r="3625" spans="1:10" ht="51">
      <c r="A3625" s="3" t="s">
        <v>745</v>
      </c>
      <c r="B3625" s="3" t="s">
        <v>8544</v>
      </c>
      <c r="C3625" s="3" t="s">
        <v>8543</v>
      </c>
      <c r="D3625" s="3" t="s">
        <v>8555</v>
      </c>
      <c r="E3625" s="3" t="s">
        <v>103</v>
      </c>
      <c r="F3625" s="3" t="s">
        <v>8595</v>
      </c>
      <c r="G3625" s="3" t="s">
        <v>35</v>
      </c>
      <c r="H3625" s="3"/>
      <c r="I3625" s="3"/>
      <c r="J3625" s="3"/>
    </row>
    <row r="3626" spans="1:10" ht="34">
      <c r="A3626" s="3" t="s">
        <v>8</v>
      </c>
      <c r="B3626" s="3" t="s">
        <v>11</v>
      </c>
      <c r="C3626" s="3" t="s">
        <v>9</v>
      </c>
      <c r="D3626" s="3" t="s">
        <v>8552</v>
      </c>
      <c r="E3626" s="3" t="s">
        <v>10</v>
      </c>
      <c r="F3626" s="3" t="s">
        <v>8572</v>
      </c>
      <c r="G3626" s="3" t="s">
        <v>35</v>
      </c>
      <c r="H3626" s="3"/>
      <c r="I3626" s="3"/>
      <c r="J3626" s="3"/>
    </row>
    <row r="3627" spans="1:10" ht="68">
      <c r="A3627" s="3" t="s">
        <v>16</v>
      </c>
      <c r="B3627" s="3" t="s">
        <v>18</v>
      </c>
      <c r="C3627" s="3" t="s">
        <v>17</v>
      </c>
      <c r="D3627" s="3" t="s">
        <v>8552</v>
      </c>
      <c r="E3627" s="3" t="s">
        <v>10</v>
      </c>
      <c r="F3627" s="3" t="s">
        <v>8572</v>
      </c>
      <c r="G3627" s="3" t="s">
        <v>35</v>
      </c>
      <c r="H3627" s="3"/>
      <c r="I3627" s="3"/>
      <c r="J3627" s="3"/>
    </row>
    <row r="3628" spans="1:10" ht="68">
      <c r="A3628" s="3" t="s">
        <v>16</v>
      </c>
      <c r="B3628" s="3" t="s">
        <v>18</v>
      </c>
      <c r="C3628" s="3" t="s">
        <v>17</v>
      </c>
      <c r="D3628" s="3" t="s">
        <v>8552</v>
      </c>
      <c r="E3628" s="3" t="s">
        <v>10</v>
      </c>
      <c r="F3628" s="3" t="s">
        <v>8572</v>
      </c>
      <c r="G3628" s="3" t="s">
        <v>35</v>
      </c>
      <c r="H3628" s="3"/>
      <c r="I3628" s="3"/>
      <c r="J3628" s="3"/>
    </row>
    <row r="3629" spans="1:10" ht="68">
      <c r="A3629" s="3" t="s">
        <v>16</v>
      </c>
      <c r="B3629" s="3" t="s">
        <v>18</v>
      </c>
      <c r="C3629" s="3" t="s">
        <v>17</v>
      </c>
      <c r="D3629" s="3" t="s">
        <v>8552</v>
      </c>
      <c r="E3629" s="3" t="s">
        <v>19</v>
      </c>
      <c r="F3629" s="3" t="s">
        <v>8572</v>
      </c>
      <c r="G3629" s="3" t="s">
        <v>35</v>
      </c>
      <c r="H3629" s="3"/>
      <c r="I3629" s="3"/>
      <c r="J3629" s="3"/>
    </row>
    <row r="3630" spans="1:10" ht="51">
      <c r="A3630" s="3" t="s">
        <v>247</v>
      </c>
      <c r="B3630" s="3" t="s">
        <v>250</v>
      </c>
      <c r="C3630" s="3" t="s">
        <v>248</v>
      </c>
      <c r="D3630" s="3" t="s">
        <v>8552</v>
      </c>
      <c r="E3630" s="3" t="s">
        <v>251</v>
      </c>
      <c r="F3630" s="3" t="s">
        <v>8572</v>
      </c>
      <c r="G3630" s="3" t="s">
        <v>35</v>
      </c>
      <c r="H3630" s="3"/>
      <c r="I3630" s="3"/>
      <c r="J3630" s="3"/>
    </row>
    <row r="3631" spans="1:10" ht="34">
      <c r="A3631" s="3" t="s">
        <v>295</v>
      </c>
      <c r="B3631" s="3" t="s">
        <v>298</v>
      </c>
      <c r="C3631" s="3" t="s">
        <v>296</v>
      </c>
      <c r="D3631" s="3" t="s">
        <v>8552</v>
      </c>
      <c r="E3631" s="3" t="s">
        <v>297</v>
      </c>
      <c r="F3631" s="3" t="s">
        <v>8642</v>
      </c>
      <c r="G3631" s="3" t="s">
        <v>35</v>
      </c>
      <c r="H3631" s="3"/>
      <c r="I3631" s="3"/>
      <c r="J3631" s="3"/>
    </row>
    <row r="3632" spans="1:10" ht="51">
      <c r="A3632" s="3" t="s">
        <v>581</v>
      </c>
      <c r="B3632" s="3" t="s">
        <v>11</v>
      </c>
      <c r="C3632" s="3" t="s">
        <v>582</v>
      </c>
      <c r="D3632" s="3" t="s">
        <v>8552</v>
      </c>
      <c r="E3632" s="3" t="s">
        <v>10</v>
      </c>
      <c r="F3632" s="3" t="s">
        <v>8572</v>
      </c>
      <c r="G3632" s="3" t="s">
        <v>35</v>
      </c>
      <c r="H3632" s="3"/>
      <c r="I3632" s="3"/>
      <c r="J3632" s="3"/>
    </row>
    <row r="3633" spans="1:10" ht="17">
      <c r="A3633" s="3" t="s">
        <v>593</v>
      </c>
      <c r="B3633" s="3" t="s">
        <v>11</v>
      </c>
      <c r="C3633" s="3" t="s">
        <v>594</v>
      </c>
      <c r="D3633" s="3" t="s">
        <v>8552</v>
      </c>
      <c r="E3633" s="3" t="s">
        <v>10</v>
      </c>
      <c r="F3633" s="3" t="s">
        <v>8572</v>
      </c>
      <c r="G3633" s="3" t="s">
        <v>35</v>
      </c>
      <c r="H3633" s="3"/>
      <c r="I3633" s="3"/>
      <c r="J3633" s="3"/>
    </row>
    <row r="3634" spans="1:10" ht="34">
      <c r="A3634" s="3" t="s">
        <v>620</v>
      </c>
      <c r="B3634" s="3" t="s">
        <v>623</v>
      </c>
      <c r="C3634" s="3" t="s">
        <v>621</v>
      </c>
      <c r="D3634" s="3" t="s">
        <v>8552</v>
      </c>
      <c r="E3634" s="3" t="s">
        <v>622</v>
      </c>
      <c r="F3634" s="3" t="s">
        <v>8703</v>
      </c>
      <c r="G3634" s="3" t="s">
        <v>35</v>
      </c>
      <c r="H3634" s="3"/>
      <c r="I3634" s="3"/>
      <c r="J3634" s="3"/>
    </row>
    <row r="3635" spans="1:10" ht="34">
      <c r="A3635" s="3" t="s">
        <v>8</v>
      </c>
      <c r="B3635" s="3" t="s">
        <v>11</v>
      </c>
      <c r="C3635" s="3" t="s">
        <v>645</v>
      </c>
      <c r="D3635" s="3" t="s">
        <v>8552</v>
      </c>
      <c r="E3635" s="3" t="s">
        <v>19</v>
      </c>
      <c r="F3635" s="3" t="s">
        <v>8572</v>
      </c>
      <c r="G3635" s="3" t="s">
        <v>35</v>
      </c>
      <c r="H3635" s="3"/>
      <c r="I3635" s="3"/>
      <c r="J3635" s="3"/>
    </row>
    <row r="3636" spans="1:10" ht="34">
      <c r="A3636" s="3" t="s">
        <v>665</v>
      </c>
      <c r="B3636" s="3" t="s">
        <v>668</v>
      </c>
      <c r="C3636" s="3" t="s">
        <v>666</v>
      </c>
      <c r="D3636" s="3" t="s">
        <v>8552</v>
      </c>
      <c r="E3636" s="3" t="s">
        <v>669</v>
      </c>
      <c r="F3636" s="3" t="s">
        <v>8572</v>
      </c>
      <c r="G3636" s="3" t="s">
        <v>35</v>
      </c>
      <c r="H3636" s="3"/>
      <c r="I3636" s="3"/>
      <c r="J3636" s="3"/>
    </row>
    <row r="3637" spans="1:10" ht="51">
      <c r="A3637" s="3" t="s">
        <v>499</v>
      </c>
      <c r="B3637" s="3" t="s">
        <v>676</v>
      </c>
      <c r="C3637" s="3" t="s">
        <v>675</v>
      </c>
      <c r="D3637" s="3" t="s">
        <v>8552</v>
      </c>
      <c r="E3637" s="3" t="s">
        <v>251</v>
      </c>
      <c r="F3637" s="3" t="s">
        <v>8572</v>
      </c>
      <c r="G3637" s="3" t="s">
        <v>35</v>
      </c>
      <c r="H3637" s="3"/>
      <c r="I3637" s="3"/>
      <c r="J3637" s="3"/>
    </row>
    <row r="3638" spans="1:10" ht="51">
      <c r="A3638" s="3" t="s">
        <v>700</v>
      </c>
      <c r="B3638" s="3" t="s">
        <v>11</v>
      </c>
      <c r="C3638" s="3" t="s">
        <v>701</v>
      </c>
      <c r="D3638" s="3" t="s">
        <v>8552</v>
      </c>
      <c r="E3638" s="3" t="s">
        <v>251</v>
      </c>
      <c r="F3638" s="3" t="s">
        <v>8572</v>
      </c>
      <c r="G3638" s="3" t="s">
        <v>35</v>
      </c>
      <c r="H3638" s="3"/>
      <c r="I3638" s="3"/>
      <c r="J3638" s="3"/>
    </row>
    <row r="3639" spans="1:10" ht="17">
      <c r="A3639" s="3" t="s">
        <v>719</v>
      </c>
      <c r="B3639" s="3" t="s">
        <v>11</v>
      </c>
      <c r="C3639" s="3" t="s">
        <v>720</v>
      </c>
      <c r="D3639" s="3" t="s">
        <v>8552</v>
      </c>
      <c r="E3639" s="3" t="s">
        <v>721</v>
      </c>
      <c r="F3639" s="3" t="s">
        <v>8572</v>
      </c>
      <c r="G3639" s="3" t="s">
        <v>35</v>
      </c>
      <c r="H3639" s="3"/>
      <c r="I3639" s="3"/>
      <c r="J3639" s="3"/>
    </row>
    <row r="3640" spans="1:10" ht="51">
      <c r="A3640" s="3" t="s">
        <v>745</v>
      </c>
      <c r="B3640" s="3" t="s">
        <v>748</v>
      </c>
      <c r="C3640" s="3" t="s">
        <v>11409</v>
      </c>
      <c r="D3640" s="3" t="s">
        <v>8552</v>
      </c>
      <c r="E3640" s="3" t="s">
        <v>749</v>
      </c>
      <c r="F3640" s="3" t="s">
        <v>8725</v>
      </c>
      <c r="G3640" s="3" t="s">
        <v>273</v>
      </c>
      <c r="H3640" s="3"/>
      <c r="I3640" s="3"/>
      <c r="J3640" s="3"/>
    </row>
    <row r="3641" spans="1:10" ht="34">
      <c r="A3641" s="3" t="s">
        <v>902</v>
      </c>
      <c r="B3641" s="3" t="s">
        <v>11</v>
      </c>
      <c r="C3641" s="3" t="s">
        <v>903</v>
      </c>
      <c r="D3641" s="3" t="s">
        <v>8552</v>
      </c>
      <c r="E3641" s="3" t="s">
        <v>904</v>
      </c>
      <c r="F3641" s="3" t="s">
        <v>8572</v>
      </c>
      <c r="G3641" s="3" t="s">
        <v>35</v>
      </c>
      <c r="H3641" s="3"/>
      <c r="I3641" s="3"/>
      <c r="J3641" s="3"/>
    </row>
    <row r="3642" spans="1:10" ht="34">
      <c r="A3642" s="3" t="s">
        <v>577</v>
      </c>
      <c r="B3642" s="3" t="s">
        <v>1073</v>
      </c>
      <c r="C3642" s="3" t="s">
        <v>1072</v>
      </c>
      <c r="D3642" s="3" t="s">
        <v>8552</v>
      </c>
      <c r="E3642" s="3" t="s">
        <v>1074</v>
      </c>
      <c r="F3642" s="3" t="s">
        <v>8572</v>
      </c>
      <c r="G3642" s="3" t="s">
        <v>35</v>
      </c>
      <c r="H3642" s="3"/>
      <c r="I3642" s="3"/>
      <c r="J3642" s="3"/>
    </row>
    <row r="3643" spans="1:10" ht="34">
      <c r="A3643" s="3" t="s">
        <v>1119</v>
      </c>
      <c r="B3643" s="3" t="s">
        <v>1122</v>
      </c>
      <c r="C3643" s="3" t="s">
        <v>1120</v>
      </c>
      <c r="D3643" s="3" t="s">
        <v>8552</v>
      </c>
      <c r="E3643" s="3" t="s">
        <v>1125</v>
      </c>
      <c r="F3643" s="3" t="s">
        <v>8776</v>
      </c>
      <c r="G3643" s="3" t="s">
        <v>35</v>
      </c>
      <c r="H3643" s="3"/>
      <c r="I3643" s="3"/>
      <c r="J3643" s="3"/>
    </row>
    <row r="3644" spans="1:10" ht="68">
      <c r="A3644" s="3" t="s">
        <v>1542</v>
      </c>
      <c r="B3644" s="3" t="s">
        <v>1545</v>
      </c>
      <c r="C3644" s="3" t="s">
        <v>1543</v>
      </c>
      <c r="D3644" s="3" t="s">
        <v>8552</v>
      </c>
      <c r="E3644" s="3" t="s">
        <v>1547</v>
      </c>
      <c r="F3644" s="3" t="s">
        <v>8829</v>
      </c>
      <c r="G3644" s="3" t="s">
        <v>35</v>
      </c>
      <c r="H3644" s="3"/>
      <c r="I3644" s="3"/>
      <c r="J3644" s="3"/>
    </row>
    <row r="3645" spans="1:10" ht="68">
      <c r="A3645" s="3" t="s">
        <v>1674</v>
      </c>
      <c r="B3645" s="3" t="s">
        <v>11</v>
      </c>
      <c r="C3645" s="3" t="s">
        <v>11507</v>
      </c>
      <c r="D3645" s="3" t="s">
        <v>8552</v>
      </c>
      <c r="E3645" s="3" t="s">
        <v>1675</v>
      </c>
      <c r="F3645" s="3" t="s">
        <v>8572</v>
      </c>
      <c r="G3645" s="3" t="s">
        <v>1676</v>
      </c>
      <c r="H3645" s="3"/>
      <c r="I3645" s="3"/>
      <c r="J3645" s="3"/>
    </row>
    <row r="3646" spans="1:10" ht="34">
      <c r="A3646" s="3" t="s">
        <v>1711</v>
      </c>
      <c r="B3646" s="3" t="s">
        <v>1714</v>
      </c>
      <c r="C3646" s="3" t="s">
        <v>1712</v>
      </c>
      <c r="D3646" s="3" t="s">
        <v>8552</v>
      </c>
      <c r="E3646" s="3" t="s">
        <v>1713</v>
      </c>
      <c r="F3646" s="3" t="s">
        <v>8849</v>
      </c>
      <c r="G3646" s="3" t="s">
        <v>35</v>
      </c>
      <c r="H3646" s="3"/>
      <c r="I3646" s="3"/>
      <c r="J3646" s="3"/>
    </row>
    <row r="3647" spans="1:10" ht="51">
      <c r="A3647" s="3" t="s">
        <v>1793</v>
      </c>
      <c r="B3647" s="3" t="s">
        <v>1795</v>
      </c>
      <c r="C3647" s="3" t="s">
        <v>1794</v>
      </c>
      <c r="D3647" s="3" t="s">
        <v>8552</v>
      </c>
      <c r="E3647" s="3" t="s">
        <v>1547</v>
      </c>
      <c r="F3647" s="3" t="s">
        <v>8829</v>
      </c>
      <c r="G3647" s="3" t="s">
        <v>35</v>
      </c>
      <c r="H3647" s="3"/>
      <c r="I3647" s="3"/>
      <c r="J3647" s="3"/>
    </row>
    <row r="3648" spans="1:10" ht="51">
      <c r="A3648" s="3" t="s">
        <v>212</v>
      </c>
      <c r="B3648" s="3" t="s">
        <v>1858</v>
      </c>
      <c r="C3648" s="3" t="s">
        <v>11523</v>
      </c>
      <c r="D3648" s="3" t="s">
        <v>8552</v>
      </c>
      <c r="E3648" s="3" t="s">
        <v>1859</v>
      </c>
      <c r="F3648" s="3" t="s">
        <v>8867</v>
      </c>
      <c r="G3648" s="3" t="s">
        <v>146</v>
      </c>
      <c r="H3648" s="3"/>
      <c r="I3648" s="3"/>
      <c r="J3648" s="3"/>
    </row>
    <row r="3649" spans="1:10" ht="68">
      <c r="A3649" s="3" t="s">
        <v>1494</v>
      </c>
      <c r="B3649" s="3" t="s">
        <v>1927</v>
      </c>
      <c r="C3649" s="3" t="s">
        <v>1925</v>
      </c>
      <c r="D3649" s="3" t="s">
        <v>8552</v>
      </c>
      <c r="E3649" s="3" t="s">
        <v>1929</v>
      </c>
      <c r="F3649" s="3" t="s">
        <v>8725</v>
      </c>
      <c r="G3649" s="3" t="s">
        <v>35</v>
      </c>
      <c r="H3649" s="3"/>
      <c r="I3649" s="3"/>
      <c r="J3649" s="3"/>
    </row>
    <row r="3650" spans="1:10" ht="34">
      <c r="A3650" s="3" t="s">
        <v>354</v>
      </c>
      <c r="B3650" s="3" t="s">
        <v>2116</v>
      </c>
      <c r="C3650" s="3" t="s">
        <v>2114</v>
      </c>
      <c r="D3650" s="3" t="s">
        <v>8552</v>
      </c>
      <c r="E3650" s="3" t="s">
        <v>251</v>
      </c>
      <c r="F3650" s="3" t="s">
        <v>8572</v>
      </c>
      <c r="G3650" s="3" t="s">
        <v>35</v>
      </c>
      <c r="H3650" s="3"/>
      <c r="I3650" s="3"/>
      <c r="J3650" s="3"/>
    </row>
    <row r="3651" spans="1:10" ht="34">
      <c r="A3651" s="3" t="s">
        <v>1584</v>
      </c>
      <c r="B3651" s="3" t="s">
        <v>298</v>
      </c>
      <c r="C3651" s="3" t="s">
        <v>2326</v>
      </c>
      <c r="D3651" s="3" t="s">
        <v>8552</v>
      </c>
      <c r="E3651" s="3" t="s">
        <v>2327</v>
      </c>
      <c r="F3651" s="3" t="s">
        <v>8642</v>
      </c>
      <c r="G3651" s="3" t="s">
        <v>35</v>
      </c>
      <c r="H3651" s="3"/>
      <c r="I3651" s="3"/>
      <c r="J3651" s="3"/>
    </row>
    <row r="3652" spans="1:10" ht="34">
      <c r="A3652" s="3" t="s">
        <v>117</v>
      </c>
      <c r="B3652" s="3" t="s">
        <v>2335</v>
      </c>
      <c r="C3652" s="3" t="s">
        <v>2334</v>
      </c>
      <c r="D3652" s="3" t="s">
        <v>8552</v>
      </c>
      <c r="E3652" s="3" t="s">
        <v>251</v>
      </c>
      <c r="F3652" s="3" t="s">
        <v>8572</v>
      </c>
      <c r="G3652" s="3" t="s">
        <v>35</v>
      </c>
      <c r="H3652" s="3"/>
      <c r="I3652" s="3"/>
      <c r="J3652" s="3"/>
    </row>
    <row r="3653" spans="1:10" ht="34">
      <c r="A3653" s="3" t="s">
        <v>1371</v>
      </c>
      <c r="B3653" s="3" t="s">
        <v>2391</v>
      </c>
      <c r="C3653" s="3" t="s">
        <v>2390</v>
      </c>
      <c r="D3653" s="3" t="s">
        <v>8552</v>
      </c>
      <c r="E3653" s="3" t="s">
        <v>1125</v>
      </c>
      <c r="F3653" s="3" t="s">
        <v>8776</v>
      </c>
      <c r="G3653" s="3" t="s">
        <v>35</v>
      </c>
      <c r="H3653" s="3"/>
      <c r="I3653" s="3"/>
      <c r="J3653" s="3"/>
    </row>
    <row r="3654" spans="1:10" ht="34">
      <c r="A3654" s="3" t="s">
        <v>376</v>
      </c>
      <c r="B3654" s="3" t="s">
        <v>2396</v>
      </c>
      <c r="C3654" s="3" t="s">
        <v>2395</v>
      </c>
      <c r="D3654" s="3" t="s">
        <v>8552</v>
      </c>
      <c r="E3654" s="3" t="s">
        <v>10</v>
      </c>
      <c r="F3654" s="3" t="s">
        <v>8572</v>
      </c>
      <c r="G3654" s="3" t="s">
        <v>35</v>
      </c>
      <c r="H3654" s="3"/>
      <c r="I3654" s="3"/>
      <c r="J3654" s="3"/>
    </row>
    <row r="3655" spans="1:10" ht="51">
      <c r="A3655" s="3" t="s">
        <v>1524</v>
      </c>
      <c r="B3655" s="3" t="s">
        <v>2434</v>
      </c>
      <c r="C3655" s="3" t="s">
        <v>2433</v>
      </c>
      <c r="D3655" s="3" t="s">
        <v>8552</v>
      </c>
      <c r="E3655" s="3" t="s">
        <v>2437</v>
      </c>
      <c r="F3655" s="3" t="s">
        <v>8642</v>
      </c>
      <c r="G3655" s="3" t="s">
        <v>35</v>
      </c>
      <c r="H3655" s="3"/>
      <c r="I3655" s="3"/>
      <c r="J3655" s="3"/>
    </row>
    <row r="3656" spans="1:10" ht="34">
      <c r="A3656" s="3" t="s">
        <v>2451</v>
      </c>
      <c r="B3656" s="3" t="s">
        <v>2454</v>
      </c>
      <c r="C3656" s="3" t="s">
        <v>2452</v>
      </c>
      <c r="D3656" s="3" t="s">
        <v>8552</v>
      </c>
      <c r="E3656" s="3" t="s">
        <v>2453</v>
      </c>
      <c r="F3656" s="3" t="s">
        <v>8927</v>
      </c>
      <c r="G3656" s="3" t="s">
        <v>35</v>
      </c>
      <c r="H3656" s="3"/>
      <c r="I3656" s="3"/>
      <c r="J3656" s="3"/>
    </row>
    <row r="3657" spans="1:10" ht="17">
      <c r="A3657" s="3" t="s">
        <v>1209</v>
      </c>
      <c r="B3657" s="3" t="s">
        <v>2515</v>
      </c>
      <c r="C3657" s="3" t="s">
        <v>2513</v>
      </c>
      <c r="D3657" s="3" t="s">
        <v>8552</v>
      </c>
      <c r="E3657" s="3" t="s">
        <v>251</v>
      </c>
      <c r="F3657" s="3" t="s">
        <v>8572</v>
      </c>
      <c r="G3657" s="3" t="s">
        <v>35</v>
      </c>
      <c r="H3657" s="3"/>
      <c r="I3657" s="3"/>
      <c r="J3657" s="3"/>
    </row>
    <row r="3658" spans="1:10" ht="17">
      <c r="A3658" s="3" t="s">
        <v>2522</v>
      </c>
      <c r="B3658" s="3" t="s">
        <v>11</v>
      </c>
      <c r="C3658" s="3" t="s">
        <v>2523</v>
      </c>
      <c r="D3658" s="3" t="s">
        <v>8552</v>
      </c>
      <c r="E3658" s="3" t="s">
        <v>2524</v>
      </c>
      <c r="F3658" s="3" t="s">
        <v>8572</v>
      </c>
      <c r="G3658" s="3" t="s">
        <v>35</v>
      </c>
      <c r="H3658" s="3"/>
      <c r="I3658" s="3"/>
      <c r="J3658" s="3"/>
    </row>
    <row r="3659" spans="1:10" ht="17">
      <c r="A3659" s="3" t="s">
        <v>243</v>
      </c>
      <c r="B3659" s="3" t="s">
        <v>11</v>
      </c>
      <c r="C3659" s="3" t="s">
        <v>2545</v>
      </c>
      <c r="D3659" s="3" t="s">
        <v>8552</v>
      </c>
      <c r="E3659" s="3" t="s">
        <v>251</v>
      </c>
      <c r="F3659" s="3" t="s">
        <v>8572</v>
      </c>
      <c r="G3659" s="3" t="s">
        <v>35</v>
      </c>
      <c r="H3659" s="3"/>
      <c r="I3659" s="3"/>
      <c r="J3659" s="3"/>
    </row>
    <row r="3660" spans="1:10" ht="34">
      <c r="A3660" s="3" t="s">
        <v>977</v>
      </c>
      <c r="B3660" s="3" t="s">
        <v>2715</v>
      </c>
      <c r="C3660" s="3" t="s">
        <v>2714</v>
      </c>
      <c r="D3660" s="3" t="s">
        <v>8552</v>
      </c>
      <c r="E3660" s="3" t="s">
        <v>1125</v>
      </c>
      <c r="F3660" s="3" t="s">
        <v>8776</v>
      </c>
      <c r="G3660" s="3" t="s">
        <v>35</v>
      </c>
      <c r="H3660" s="3"/>
      <c r="I3660" s="3"/>
      <c r="J3660" s="3"/>
    </row>
    <row r="3661" spans="1:10" ht="17">
      <c r="A3661" s="3" t="s">
        <v>2906</v>
      </c>
      <c r="B3661" s="3" t="s">
        <v>11</v>
      </c>
      <c r="C3661" s="3" t="s">
        <v>2907</v>
      </c>
      <c r="D3661" s="3" t="s">
        <v>8552</v>
      </c>
      <c r="E3661" s="3" t="s">
        <v>10</v>
      </c>
      <c r="F3661" s="3" t="s">
        <v>8572</v>
      </c>
      <c r="G3661" s="3" t="s">
        <v>35</v>
      </c>
      <c r="H3661" s="3"/>
      <c r="I3661" s="3"/>
      <c r="J3661" s="3"/>
    </row>
    <row r="3662" spans="1:10" ht="51">
      <c r="A3662" s="3" t="s">
        <v>1469</v>
      </c>
      <c r="B3662" s="3" t="s">
        <v>2920</v>
      </c>
      <c r="C3662" s="3" t="s">
        <v>2918</v>
      </c>
      <c r="D3662" s="3" t="s">
        <v>8552</v>
      </c>
      <c r="E3662" s="3" t="s">
        <v>2919</v>
      </c>
      <c r="F3662" s="3" t="s">
        <v>8572</v>
      </c>
      <c r="G3662" s="3" t="s">
        <v>35</v>
      </c>
      <c r="H3662" s="3"/>
      <c r="I3662" s="3"/>
      <c r="J3662" s="3"/>
    </row>
    <row r="3663" spans="1:10" ht="51">
      <c r="A3663" s="3" t="s">
        <v>1469</v>
      </c>
      <c r="B3663" s="3" t="s">
        <v>2920</v>
      </c>
      <c r="C3663" s="3" t="s">
        <v>2918</v>
      </c>
      <c r="D3663" s="3" t="s">
        <v>8552</v>
      </c>
      <c r="E3663" s="3" t="s">
        <v>2921</v>
      </c>
      <c r="F3663" s="3" t="s">
        <v>8572</v>
      </c>
      <c r="G3663" s="3" t="s">
        <v>35</v>
      </c>
      <c r="H3663" s="3"/>
      <c r="I3663" s="3"/>
      <c r="J3663" s="3"/>
    </row>
    <row r="3664" spans="1:10" ht="34">
      <c r="A3664" s="3" t="s">
        <v>1494</v>
      </c>
      <c r="B3664" s="3" t="s">
        <v>2950</v>
      </c>
      <c r="C3664" s="3" t="s">
        <v>2948</v>
      </c>
      <c r="D3664" s="3" t="s">
        <v>8552</v>
      </c>
      <c r="E3664" s="3" t="s">
        <v>251</v>
      </c>
      <c r="F3664" s="3" t="s">
        <v>8572</v>
      </c>
      <c r="G3664" s="3" t="s">
        <v>35</v>
      </c>
      <c r="H3664" s="3"/>
      <c r="I3664" s="3"/>
      <c r="J3664" s="3"/>
    </row>
    <row r="3665" spans="1:10" ht="51">
      <c r="A3665" s="3" t="s">
        <v>1437</v>
      </c>
      <c r="B3665" s="3" t="s">
        <v>3031</v>
      </c>
      <c r="C3665" s="3" t="s">
        <v>3029</v>
      </c>
      <c r="D3665" s="3" t="s">
        <v>8552</v>
      </c>
      <c r="E3665" s="3" t="s">
        <v>3030</v>
      </c>
      <c r="F3665" s="3" t="s">
        <v>8992</v>
      </c>
      <c r="G3665" s="3" t="s">
        <v>35</v>
      </c>
      <c r="H3665" s="3"/>
      <c r="I3665" s="3"/>
      <c r="J3665" s="3"/>
    </row>
    <row r="3666" spans="1:10" ht="34">
      <c r="A3666" s="3" t="s">
        <v>1133</v>
      </c>
      <c r="B3666" s="3" t="s">
        <v>11</v>
      </c>
      <c r="C3666" s="3" t="s">
        <v>3071</v>
      </c>
      <c r="D3666" s="3" t="s">
        <v>8552</v>
      </c>
      <c r="E3666" s="3" t="s">
        <v>3072</v>
      </c>
      <c r="F3666" s="3" t="s">
        <v>8572</v>
      </c>
      <c r="G3666" s="3" t="s">
        <v>35</v>
      </c>
      <c r="H3666" s="3"/>
      <c r="I3666" s="3"/>
      <c r="J3666" s="3"/>
    </row>
    <row r="3667" spans="1:10" ht="68">
      <c r="A3667" s="3" t="s">
        <v>3123</v>
      </c>
      <c r="B3667" s="3" t="s">
        <v>3126</v>
      </c>
      <c r="C3667" s="3" t="s">
        <v>3124</v>
      </c>
      <c r="D3667" s="3" t="s">
        <v>8552</v>
      </c>
      <c r="E3667" s="3" t="s">
        <v>3128</v>
      </c>
      <c r="F3667" s="3" t="s">
        <v>8572</v>
      </c>
      <c r="G3667" s="3" t="s">
        <v>35</v>
      </c>
      <c r="H3667" s="3"/>
      <c r="I3667" s="3"/>
      <c r="J3667" s="3"/>
    </row>
    <row r="3668" spans="1:10" ht="34">
      <c r="A3668" s="3" t="s">
        <v>3150</v>
      </c>
      <c r="B3668" s="3" t="s">
        <v>3152</v>
      </c>
      <c r="C3668" s="3" t="s">
        <v>3151</v>
      </c>
      <c r="D3668" s="3" t="s">
        <v>8552</v>
      </c>
      <c r="E3668" s="3" t="s">
        <v>721</v>
      </c>
      <c r="F3668" s="3" t="s">
        <v>9000</v>
      </c>
      <c r="G3668" s="3" t="s">
        <v>35</v>
      </c>
      <c r="H3668" s="3"/>
      <c r="I3668" s="3"/>
      <c r="J3668" s="3"/>
    </row>
    <row r="3669" spans="1:10" ht="51">
      <c r="A3669" s="3" t="s">
        <v>818</v>
      </c>
      <c r="B3669" s="3" t="s">
        <v>3159</v>
      </c>
      <c r="C3669" s="3" t="s">
        <v>3157</v>
      </c>
      <c r="D3669" s="3" t="s">
        <v>8552</v>
      </c>
      <c r="E3669" s="3" t="s">
        <v>3158</v>
      </c>
      <c r="F3669" s="3" t="s">
        <v>8572</v>
      </c>
      <c r="G3669" s="3" t="s">
        <v>35</v>
      </c>
      <c r="H3669" s="3"/>
      <c r="I3669" s="3"/>
      <c r="J3669" s="3"/>
    </row>
    <row r="3670" spans="1:10" ht="34">
      <c r="A3670" s="3" t="s">
        <v>3234</v>
      </c>
      <c r="B3670" s="3" t="s">
        <v>3236</v>
      </c>
      <c r="C3670" s="3" t="s">
        <v>3235</v>
      </c>
      <c r="D3670" s="3" t="s">
        <v>8552</v>
      </c>
      <c r="E3670" s="3" t="s">
        <v>3237</v>
      </c>
      <c r="F3670" s="3" t="s">
        <v>8572</v>
      </c>
      <c r="G3670" s="3" t="s">
        <v>35</v>
      </c>
      <c r="H3670" s="3"/>
      <c r="I3670" s="3"/>
      <c r="J3670" s="3"/>
    </row>
    <row r="3671" spans="1:10" ht="51">
      <c r="A3671" s="3" t="s">
        <v>3336</v>
      </c>
      <c r="B3671" s="3" t="s">
        <v>11</v>
      </c>
      <c r="C3671" s="3" t="s">
        <v>11683</v>
      </c>
      <c r="D3671" s="3" t="s">
        <v>8552</v>
      </c>
      <c r="E3671" s="3" t="s">
        <v>3337</v>
      </c>
      <c r="F3671" s="3" t="s">
        <v>8572</v>
      </c>
      <c r="G3671" s="3" t="s">
        <v>3338</v>
      </c>
      <c r="H3671" s="3"/>
      <c r="I3671" s="3"/>
      <c r="J3671" s="3"/>
    </row>
    <row r="3672" spans="1:10" ht="68">
      <c r="A3672" s="3" t="s">
        <v>3369</v>
      </c>
      <c r="B3672" s="3" t="s">
        <v>3031</v>
      </c>
      <c r="C3672" s="3" t="s">
        <v>3370</v>
      </c>
      <c r="D3672" s="3" t="s">
        <v>8552</v>
      </c>
      <c r="E3672" s="3" t="s">
        <v>3030</v>
      </c>
      <c r="F3672" s="3" t="s">
        <v>8992</v>
      </c>
      <c r="G3672" s="3" t="s">
        <v>35</v>
      </c>
      <c r="H3672" s="3"/>
      <c r="I3672" s="3"/>
      <c r="J3672" s="3"/>
    </row>
    <row r="3673" spans="1:10" ht="102">
      <c r="A3673" s="3" t="s">
        <v>2316</v>
      </c>
      <c r="B3673" s="3" t="s">
        <v>3374</v>
      </c>
      <c r="C3673" s="3" t="s">
        <v>3373</v>
      </c>
      <c r="D3673" s="3" t="s">
        <v>8552</v>
      </c>
      <c r="E3673" s="3" t="s">
        <v>3375</v>
      </c>
      <c r="F3673" s="3" t="s">
        <v>9029</v>
      </c>
      <c r="G3673" s="3" t="s">
        <v>35</v>
      </c>
      <c r="H3673" s="3"/>
      <c r="I3673" s="3"/>
      <c r="J3673" s="3"/>
    </row>
    <row r="3674" spans="1:10" ht="34">
      <c r="A3674" s="3" t="s">
        <v>3389</v>
      </c>
      <c r="B3674" s="3" t="s">
        <v>11</v>
      </c>
      <c r="C3674" s="3" t="s">
        <v>3390</v>
      </c>
      <c r="D3674" s="3" t="s">
        <v>8552</v>
      </c>
      <c r="E3674" s="3" t="s">
        <v>251</v>
      </c>
      <c r="F3674" s="3" t="s">
        <v>8572</v>
      </c>
      <c r="G3674" s="3" t="s">
        <v>35</v>
      </c>
      <c r="H3674" s="3"/>
      <c r="I3674" s="3"/>
      <c r="J3674" s="3"/>
    </row>
    <row r="3675" spans="1:10" ht="34">
      <c r="A3675" s="3" t="s">
        <v>3543</v>
      </c>
      <c r="B3675" s="3" t="s">
        <v>11</v>
      </c>
      <c r="C3675" s="3" t="s">
        <v>3544</v>
      </c>
      <c r="D3675" s="3" t="s">
        <v>8552</v>
      </c>
      <c r="E3675" s="3" t="s">
        <v>251</v>
      </c>
      <c r="F3675" s="3" t="s">
        <v>8572</v>
      </c>
      <c r="G3675" s="3" t="s">
        <v>35</v>
      </c>
      <c r="H3675" s="3"/>
      <c r="I3675" s="3"/>
      <c r="J3675" s="3"/>
    </row>
    <row r="3676" spans="1:10" ht="51">
      <c r="A3676" s="3" t="s">
        <v>3234</v>
      </c>
      <c r="B3676" s="3" t="s">
        <v>11</v>
      </c>
      <c r="C3676" s="3" t="s">
        <v>3578</v>
      </c>
      <c r="D3676" s="3" t="s">
        <v>8552</v>
      </c>
      <c r="E3676" s="3" t="s">
        <v>3579</v>
      </c>
      <c r="F3676" s="3" t="s">
        <v>8572</v>
      </c>
      <c r="G3676" s="3" t="s">
        <v>35</v>
      </c>
      <c r="H3676" s="3"/>
      <c r="I3676" s="3"/>
      <c r="J3676" s="3"/>
    </row>
    <row r="3677" spans="1:10" ht="51">
      <c r="A3677" s="3" t="s">
        <v>3199</v>
      </c>
      <c r="B3677" s="3" t="s">
        <v>3613</v>
      </c>
      <c r="C3677" s="3" t="s">
        <v>3611</v>
      </c>
      <c r="D3677" s="3" t="s">
        <v>8552</v>
      </c>
      <c r="E3677" s="3" t="s">
        <v>10</v>
      </c>
      <c r="F3677" s="3" t="s">
        <v>8572</v>
      </c>
      <c r="G3677" s="3" t="s">
        <v>35</v>
      </c>
      <c r="H3677" s="3"/>
      <c r="I3677" s="3"/>
      <c r="J3677" s="3"/>
    </row>
    <row r="3678" spans="1:10" ht="34">
      <c r="A3678" s="3" t="s">
        <v>3689</v>
      </c>
      <c r="B3678" s="3" t="s">
        <v>11</v>
      </c>
      <c r="C3678" s="3" t="s">
        <v>3690</v>
      </c>
      <c r="D3678" s="3" t="s">
        <v>8552</v>
      </c>
      <c r="E3678" s="3" t="s">
        <v>3691</v>
      </c>
      <c r="F3678" s="3" t="s">
        <v>8572</v>
      </c>
      <c r="G3678" s="3" t="s">
        <v>35</v>
      </c>
      <c r="H3678" s="3"/>
      <c r="I3678" s="3"/>
      <c r="J3678" s="3"/>
    </row>
    <row r="3679" spans="1:10" ht="51">
      <c r="A3679" s="3" t="s">
        <v>2399</v>
      </c>
      <c r="B3679" s="3" t="s">
        <v>3698</v>
      </c>
      <c r="C3679" s="3" t="s">
        <v>3696</v>
      </c>
      <c r="D3679" s="3" t="s">
        <v>8552</v>
      </c>
      <c r="E3679" s="3" t="s">
        <v>1713</v>
      </c>
      <c r="F3679" s="3" t="s">
        <v>8849</v>
      </c>
      <c r="G3679" s="3" t="s">
        <v>35</v>
      </c>
      <c r="H3679" s="3"/>
      <c r="I3679" s="3"/>
      <c r="J3679" s="3"/>
    </row>
    <row r="3680" spans="1:10" ht="51">
      <c r="A3680" s="3" t="s">
        <v>1729</v>
      </c>
      <c r="B3680" s="3" t="s">
        <v>11</v>
      </c>
      <c r="C3680" s="3" t="s">
        <v>3785</v>
      </c>
      <c r="D3680" s="3" t="s">
        <v>8552</v>
      </c>
      <c r="E3680" s="3" t="s">
        <v>3786</v>
      </c>
      <c r="F3680" s="3" t="s">
        <v>8572</v>
      </c>
      <c r="G3680" s="3" t="s">
        <v>35</v>
      </c>
      <c r="H3680" s="3"/>
      <c r="I3680" s="3"/>
      <c r="J3680" s="3"/>
    </row>
    <row r="3681" spans="1:10" ht="51">
      <c r="A3681" s="3" t="s">
        <v>3246</v>
      </c>
      <c r="B3681" s="3" t="s">
        <v>3890</v>
      </c>
      <c r="C3681" s="3" t="s">
        <v>3888</v>
      </c>
      <c r="D3681" s="3" t="s">
        <v>8552</v>
      </c>
      <c r="E3681" s="3" t="s">
        <v>3891</v>
      </c>
      <c r="F3681" s="3" t="s">
        <v>8572</v>
      </c>
      <c r="G3681" s="3" t="s">
        <v>35</v>
      </c>
      <c r="H3681" s="3"/>
      <c r="I3681" s="3"/>
      <c r="J3681" s="3"/>
    </row>
    <row r="3682" spans="1:10" ht="17">
      <c r="A3682" s="3" t="s">
        <v>1313</v>
      </c>
      <c r="B3682" s="3" t="s">
        <v>3987</v>
      </c>
      <c r="C3682" s="3" t="s">
        <v>3986</v>
      </c>
      <c r="D3682" s="3" t="s">
        <v>8552</v>
      </c>
      <c r="E3682" s="3" t="s">
        <v>1713</v>
      </c>
      <c r="F3682" s="3" t="s">
        <v>8849</v>
      </c>
      <c r="G3682" s="3" t="s">
        <v>35</v>
      </c>
      <c r="H3682" s="3"/>
      <c r="I3682" s="3"/>
      <c r="J3682" s="3"/>
    </row>
    <row r="3683" spans="1:10" ht="51">
      <c r="A3683" s="3" t="s">
        <v>3234</v>
      </c>
      <c r="B3683" s="3" t="s">
        <v>11</v>
      </c>
      <c r="C3683" s="3" t="s">
        <v>4060</v>
      </c>
      <c r="D3683" s="3" t="s">
        <v>8552</v>
      </c>
      <c r="E3683" s="3" t="s">
        <v>10</v>
      </c>
      <c r="F3683" s="3" t="s">
        <v>8572</v>
      </c>
      <c r="G3683" s="3" t="s">
        <v>35</v>
      </c>
      <c r="H3683" s="3"/>
      <c r="I3683" s="3"/>
      <c r="J3683" s="3"/>
    </row>
    <row r="3684" spans="1:10" ht="51">
      <c r="A3684" s="3" t="s">
        <v>2558</v>
      </c>
      <c r="B3684" s="3" t="s">
        <v>11</v>
      </c>
      <c r="C3684" s="3" t="s">
        <v>4070</v>
      </c>
      <c r="D3684" s="3" t="s">
        <v>8552</v>
      </c>
      <c r="E3684" s="3" t="s">
        <v>19</v>
      </c>
      <c r="F3684" s="3" t="s">
        <v>8572</v>
      </c>
      <c r="G3684" s="3" t="s">
        <v>35</v>
      </c>
      <c r="H3684" s="3"/>
      <c r="I3684" s="3"/>
      <c r="J3684" s="3"/>
    </row>
    <row r="3685" spans="1:10" ht="34">
      <c r="A3685" s="3" t="s">
        <v>920</v>
      </c>
      <c r="B3685" s="3" t="s">
        <v>4105</v>
      </c>
      <c r="C3685" s="3" t="s">
        <v>4104</v>
      </c>
      <c r="D3685" s="3" t="s">
        <v>8552</v>
      </c>
      <c r="E3685" s="3" t="s">
        <v>4106</v>
      </c>
      <c r="F3685" s="3" t="s">
        <v>8572</v>
      </c>
      <c r="G3685" s="3" t="s">
        <v>35</v>
      </c>
      <c r="H3685" s="3"/>
      <c r="I3685" s="3"/>
      <c r="J3685" s="3"/>
    </row>
    <row r="3686" spans="1:10" ht="51">
      <c r="A3686" s="3" t="s">
        <v>416</v>
      </c>
      <c r="B3686" s="3" t="s">
        <v>3031</v>
      </c>
      <c r="C3686" s="3" t="s">
        <v>4161</v>
      </c>
      <c r="D3686" s="3" t="s">
        <v>8552</v>
      </c>
      <c r="E3686" s="3" t="s">
        <v>3030</v>
      </c>
      <c r="F3686" s="3" t="s">
        <v>8992</v>
      </c>
      <c r="G3686" s="3" t="s">
        <v>35</v>
      </c>
      <c r="H3686" s="3"/>
      <c r="I3686" s="3"/>
      <c r="J3686" s="3"/>
    </row>
    <row r="3687" spans="1:10" ht="51">
      <c r="A3687" s="3" t="s">
        <v>637</v>
      </c>
      <c r="B3687" s="3" t="s">
        <v>4259</v>
      </c>
      <c r="C3687" s="3" t="s">
        <v>4257</v>
      </c>
      <c r="D3687" s="3" t="s">
        <v>8552</v>
      </c>
      <c r="E3687" s="3" t="s">
        <v>251</v>
      </c>
      <c r="F3687" s="3" t="s">
        <v>8572</v>
      </c>
      <c r="G3687" s="3" t="s">
        <v>35</v>
      </c>
      <c r="H3687" s="3"/>
      <c r="I3687" s="3"/>
      <c r="J3687" s="3"/>
    </row>
    <row r="3688" spans="1:10" ht="34">
      <c r="A3688" s="3" t="s">
        <v>4276</v>
      </c>
      <c r="B3688" s="3" t="s">
        <v>4279</v>
      </c>
      <c r="C3688" s="3" t="s">
        <v>4277</v>
      </c>
      <c r="D3688" s="3" t="s">
        <v>8552</v>
      </c>
      <c r="E3688" s="3" t="s">
        <v>4280</v>
      </c>
      <c r="F3688" s="3" t="s">
        <v>8776</v>
      </c>
      <c r="G3688" s="3" t="s">
        <v>35</v>
      </c>
      <c r="H3688" s="3"/>
      <c r="I3688" s="3"/>
      <c r="J3688" s="3"/>
    </row>
    <row r="3689" spans="1:10" ht="51">
      <c r="A3689" s="3" t="s">
        <v>1196</v>
      </c>
      <c r="B3689" s="3" t="s">
        <v>4286</v>
      </c>
      <c r="C3689" s="3" t="s">
        <v>4284</v>
      </c>
      <c r="D3689" s="3" t="s">
        <v>8552</v>
      </c>
      <c r="E3689" s="3" t="s">
        <v>4285</v>
      </c>
      <c r="F3689" s="3" t="s">
        <v>8572</v>
      </c>
      <c r="G3689" s="3" t="s">
        <v>35</v>
      </c>
      <c r="H3689" s="3"/>
      <c r="I3689" s="3"/>
      <c r="J3689" s="3"/>
    </row>
    <row r="3690" spans="1:10" ht="34">
      <c r="A3690" s="3" t="s">
        <v>2522</v>
      </c>
      <c r="B3690" s="3" t="s">
        <v>11</v>
      </c>
      <c r="C3690" s="3" t="s">
        <v>4289</v>
      </c>
      <c r="D3690" s="3" t="s">
        <v>8552</v>
      </c>
      <c r="E3690" s="3" t="s">
        <v>10</v>
      </c>
      <c r="F3690" s="3" t="s">
        <v>8572</v>
      </c>
      <c r="G3690" s="3" t="s">
        <v>35</v>
      </c>
      <c r="H3690" s="3"/>
      <c r="I3690" s="3"/>
      <c r="J3690" s="3"/>
    </row>
    <row r="3691" spans="1:10" ht="34">
      <c r="A3691" s="3" t="s">
        <v>2974</v>
      </c>
      <c r="B3691" s="3" t="s">
        <v>4329</v>
      </c>
      <c r="C3691" s="3" t="s">
        <v>4327</v>
      </c>
      <c r="D3691" s="3" t="s">
        <v>8552</v>
      </c>
      <c r="E3691" s="3" t="s">
        <v>251</v>
      </c>
      <c r="F3691" s="3" t="s">
        <v>8572</v>
      </c>
      <c r="G3691" s="3" t="s">
        <v>35</v>
      </c>
      <c r="H3691" s="3"/>
      <c r="I3691" s="3"/>
      <c r="J3691" s="3"/>
    </row>
    <row r="3692" spans="1:10" ht="34">
      <c r="A3692" s="3" t="s">
        <v>857</v>
      </c>
      <c r="B3692" s="3" t="s">
        <v>4417</v>
      </c>
      <c r="C3692" s="3" t="s">
        <v>4415</v>
      </c>
      <c r="D3692" s="3" t="s">
        <v>8552</v>
      </c>
      <c r="E3692" s="3" t="s">
        <v>4418</v>
      </c>
      <c r="F3692" s="3" t="s">
        <v>8849</v>
      </c>
      <c r="G3692" s="3" t="s">
        <v>35</v>
      </c>
      <c r="H3692" s="3"/>
      <c r="I3692" s="3"/>
      <c r="J3692" s="3"/>
    </row>
    <row r="3693" spans="1:10" ht="51">
      <c r="A3693" s="3" t="s">
        <v>346</v>
      </c>
      <c r="B3693" s="3" t="s">
        <v>4429</v>
      </c>
      <c r="C3693" s="3" t="s">
        <v>4427</v>
      </c>
      <c r="D3693" s="3" t="s">
        <v>8552</v>
      </c>
      <c r="E3693" s="3" t="s">
        <v>4431</v>
      </c>
      <c r="F3693" s="3" t="s">
        <v>8829</v>
      </c>
      <c r="G3693" s="3" t="s">
        <v>35</v>
      </c>
      <c r="H3693" s="3"/>
      <c r="I3693" s="3"/>
      <c r="J3693" s="3"/>
    </row>
    <row r="3694" spans="1:10" ht="34">
      <c r="A3694" s="3" t="s">
        <v>2522</v>
      </c>
      <c r="B3694" s="3" t="s">
        <v>11</v>
      </c>
      <c r="C3694" s="3" t="s">
        <v>4510</v>
      </c>
      <c r="D3694" s="3" t="s">
        <v>8552</v>
      </c>
      <c r="E3694" s="3" t="s">
        <v>19</v>
      </c>
      <c r="F3694" s="3" t="s">
        <v>8572</v>
      </c>
      <c r="G3694" s="3" t="s">
        <v>35</v>
      </c>
      <c r="H3694" s="3"/>
      <c r="I3694" s="3"/>
      <c r="J3694" s="3"/>
    </row>
    <row r="3695" spans="1:10" ht="51">
      <c r="A3695" s="3" t="s">
        <v>1384</v>
      </c>
      <c r="B3695" s="3" t="s">
        <v>4804</v>
      </c>
      <c r="C3695" s="3" t="s">
        <v>4802</v>
      </c>
      <c r="D3695" s="3" t="s">
        <v>8552</v>
      </c>
      <c r="E3695" s="3" t="s">
        <v>251</v>
      </c>
      <c r="F3695" s="3" t="s">
        <v>8572</v>
      </c>
      <c r="G3695" s="3" t="s">
        <v>35</v>
      </c>
      <c r="H3695" s="3"/>
      <c r="I3695" s="3"/>
      <c r="J3695" s="3"/>
    </row>
    <row r="3696" spans="1:10" ht="51">
      <c r="A3696" s="3" t="s">
        <v>2070</v>
      </c>
      <c r="B3696" s="3" t="s">
        <v>4899</v>
      </c>
      <c r="C3696" s="3" t="s">
        <v>4898</v>
      </c>
      <c r="D3696" s="3" t="s">
        <v>8552</v>
      </c>
      <c r="E3696" s="3" t="s">
        <v>4280</v>
      </c>
      <c r="F3696" s="3" t="s">
        <v>8776</v>
      </c>
      <c r="G3696" s="3" t="s">
        <v>35</v>
      </c>
      <c r="H3696" s="3"/>
      <c r="I3696" s="3"/>
      <c r="J3696" s="3"/>
    </row>
    <row r="3697" spans="1:10" ht="34">
      <c r="A3697" s="3" t="s">
        <v>44</v>
      </c>
      <c r="B3697" s="3" t="s">
        <v>2920</v>
      </c>
      <c r="C3697" s="3" t="s">
        <v>4963</v>
      </c>
      <c r="D3697" s="3" t="s">
        <v>8552</v>
      </c>
      <c r="E3697" s="3" t="s">
        <v>4964</v>
      </c>
      <c r="F3697" s="3" t="s">
        <v>8572</v>
      </c>
      <c r="G3697" s="3" t="s">
        <v>35</v>
      </c>
      <c r="H3697" s="3"/>
      <c r="I3697" s="3"/>
      <c r="J3697" s="3"/>
    </row>
    <row r="3698" spans="1:10" ht="17">
      <c r="A3698" s="3" t="s">
        <v>44</v>
      </c>
      <c r="B3698" s="3" t="s">
        <v>2920</v>
      </c>
      <c r="C3698" s="3" t="s">
        <v>4963</v>
      </c>
      <c r="D3698" s="3" t="s">
        <v>8552</v>
      </c>
      <c r="E3698" s="3" t="s">
        <v>4965</v>
      </c>
      <c r="F3698" s="3" t="s">
        <v>8572</v>
      </c>
      <c r="G3698" s="3" t="s">
        <v>35</v>
      </c>
      <c r="H3698" s="3"/>
      <c r="I3698" s="3"/>
      <c r="J3698" s="3"/>
    </row>
    <row r="3699" spans="1:10" ht="34">
      <c r="A3699" s="3" t="s">
        <v>3635</v>
      </c>
      <c r="B3699" s="3" t="s">
        <v>11</v>
      </c>
      <c r="C3699" s="3" t="s">
        <v>5090</v>
      </c>
      <c r="D3699" s="3" t="s">
        <v>8552</v>
      </c>
      <c r="E3699" s="3" t="s">
        <v>10</v>
      </c>
      <c r="F3699" s="3" t="s">
        <v>8572</v>
      </c>
      <c r="G3699" s="3" t="s">
        <v>35</v>
      </c>
      <c r="H3699" s="3"/>
      <c r="I3699" s="3"/>
      <c r="J3699" s="3"/>
    </row>
    <row r="3700" spans="1:10" ht="51">
      <c r="A3700" s="3" t="s">
        <v>1491</v>
      </c>
      <c r="B3700" s="3" t="s">
        <v>5113</v>
      </c>
      <c r="C3700" s="3" t="s">
        <v>5111</v>
      </c>
      <c r="D3700" s="3" t="s">
        <v>8552</v>
      </c>
      <c r="E3700" s="3" t="s">
        <v>5112</v>
      </c>
      <c r="F3700" s="3" t="s">
        <v>9029</v>
      </c>
      <c r="G3700" s="3" t="s">
        <v>35</v>
      </c>
      <c r="H3700" s="3"/>
      <c r="I3700" s="3"/>
      <c r="J3700" s="3"/>
    </row>
    <row r="3701" spans="1:10" ht="68">
      <c r="A3701" s="3" t="s">
        <v>422</v>
      </c>
      <c r="B3701" s="3" t="s">
        <v>5113</v>
      </c>
      <c r="C3701" s="3" t="s">
        <v>5185</v>
      </c>
      <c r="D3701" s="3" t="s">
        <v>8552</v>
      </c>
      <c r="E3701" s="3" t="s">
        <v>5186</v>
      </c>
      <c r="F3701" s="3" t="s">
        <v>9029</v>
      </c>
      <c r="G3701" s="3" t="s">
        <v>35</v>
      </c>
      <c r="H3701" s="3"/>
      <c r="I3701" s="3"/>
      <c r="J3701" s="3"/>
    </row>
    <row r="3702" spans="1:10" ht="51">
      <c r="A3702" s="3" t="s">
        <v>5302</v>
      </c>
      <c r="B3702" s="3" t="s">
        <v>5305</v>
      </c>
      <c r="C3702" s="3" t="s">
        <v>5303</v>
      </c>
      <c r="D3702" s="3" t="s">
        <v>8552</v>
      </c>
      <c r="E3702" s="3" t="s">
        <v>5307</v>
      </c>
      <c r="F3702" s="3" t="s">
        <v>8642</v>
      </c>
      <c r="G3702" s="3" t="s">
        <v>35</v>
      </c>
      <c r="H3702" s="3"/>
      <c r="I3702" s="3"/>
      <c r="J3702" s="3"/>
    </row>
    <row r="3703" spans="1:10" ht="68">
      <c r="A3703" s="3" t="s">
        <v>598</v>
      </c>
      <c r="B3703" s="3" t="s">
        <v>11</v>
      </c>
      <c r="C3703" s="3" t="s">
        <v>11944</v>
      </c>
      <c r="D3703" s="3" t="s">
        <v>8552</v>
      </c>
      <c r="E3703" s="3" t="s">
        <v>5370</v>
      </c>
      <c r="F3703" s="3" t="s">
        <v>8572</v>
      </c>
      <c r="G3703" s="3" t="s">
        <v>3821</v>
      </c>
      <c r="H3703" s="3"/>
      <c r="I3703" s="3"/>
      <c r="J3703" s="3"/>
    </row>
    <row r="3704" spans="1:10" ht="51">
      <c r="A3704" s="3" t="s">
        <v>1584</v>
      </c>
      <c r="B3704" s="3" t="s">
        <v>298</v>
      </c>
      <c r="C3704" s="3" t="s">
        <v>11945</v>
      </c>
      <c r="D3704" s="3" t="s">
        <v>8552</v>
      </c>
      <c r="E3704" s="3" t="s">
        <v>5375</v>
      </c>
      <c r="F3704" s="3" t="s">
        <v>8642</v>
      </c>
      <c r="G3704" s="3" t="s">
        <v>1817</v>
      </c>
      <c r="H3704" s="3"/>
      <c r="I3704" s="3"/>
      <c r="J3704" s="3"/>
    </row>
    <row r="3705" spans="1:10" ht="34">
      <c r="A3705" s="3" t="s">
        <v>1104</v>
      </c>
      <c r="B3705" s="3" t="s">
        <v>5414</v>
      </c>
      <c r="C3705" s="3" t="s">
        <v>5412</v>
      </c>
      <c r="D3705" s="3" t="s">
        <v>8552</v>
      </c>
      <c r="E3705" s="3" t="s">
        <v>5413</v>
      </c>
      <c r="F3705" s="3" t="s">
        <v>8867</v>
      </c>
      <c r="G3705" s="3" t="s">
        <v>35</v>
      </c>
      <c r="H3705" s="3"/>
      <c r="I3705" s="3"/>
      <c r="J3705" s="3"/>
    </row>
    <row r="3706" spans="1:10" ht="17">
      <c r="A3706" s="3" t="s">
        <v>3358</v>
      </c>
      <c r="B3706" s="3" t="s">
        <v>11</v>
      </c>
      <c r="C3706" s="3" t="s">
        <v>5447</v>
      </c>
      <c r="D3706" s="3" t="s">
        <v>8552</v>
      </c>
      <c r="E3706" s="3" t="s">
        <v>5448</v>
      </c>
      <c r="F3706" s="3" t="s">
        <v>8572</v>
      </c>
      <c r="G3706" s="3" t="s">
        <v>35</v>
      </c>
      <c r="H3706" s="3"/>
      <c r="I3706" s="3"/>
      <c r="J3706" s="3"/>
    </row>
    <row r="3707" spans="1:10" ht="51">
      <c r="A3707" s="3" t="s">
        <v>4558</v>
      </c>
      <c r="B3707" s="3" t="s">
        <v>2715</v>
      </c>
      <c r="C3707" s="3" t="s">
        <v>5544</v>
      </c>
      <c r="D3707" s="3" t="s">
        <v>8552</v>
      </c>
      <c r="E3707" s="3" t="s">
        <v>4280</v>
      </c>
      <c r="F3707" s="3" t="s">
        <v>8776</v>
      </c>
      <c r="G3707" s="3" t="s">
        <v>35</v>
      </c>
      <c r="H3707" s="3"/>
      <c r="I3707" s="3"/>
      <c r="J3707" s="3"/>
    </row>
    <row r="3708" spans="1:10" ht="51">
      <c r="A3708" s="3" t="s">
        <v>346</v>
      </c>
      <c r="B3708" s="3" t="s">
        <v>5573</v>
      </c>
      <c r="C3708" s="3" t="s">
        <v>5571</v>
      </c>
      <c r="D3708" s="3" t="s">
        <v>8552</v>
      </c>
      <c r="E3708" s="3" t="s">
        <v>4280</v>
      </c>
      <c r="F3708" s="3" t="s">
        <v>8776</v>
      </c>
      <c r="G3708" s="3" t="s">
        <v>35</v>
      </c>
      <c r="H3708" s="3"/>
      <c r="I3708" s="3"/>
      <c r="J3708" s="3"/>
    </row>
    <row r="3709" spans="1:10" ht="68">
      <c r="A3709" s="3" t="s">
        <v>912</v>
      </c>
      <c r="B3709" s="3" t="s">
        <v>11</v>
      </c>
      <c r="C3709" s="3" t="s">
        <v>5779</v>
      </c>
      <c r="D3709" s="3" t="s">
        <v>8552</v>
      </c>
      <c r="E3709" s="3" t="s">
        <v>5780</v>
      </c>
      <c r="F3709" s="3" t="s">
        <v>8572</v>
      </c>
      <c r="G3709" s="3" t="s">
        <v>35</v>
      </c>
      <c r="H3709" s="3"/>
      <c r="I3709" s="3"/>
      <c r="J3709" s="3"/>
    </row>
    <row r="3710" spans="1:10" ht="34">
      <c r="A3710" s="3" t="s">
        <v>5918</v>
      </c>
      <c r="B3710" s="3" t="s">
        <v>11</v>
      </c>
      <c r="C3710" s="3" t="s">
        <v>5919</v>
      </c>
      <c r="D3710" s="3" t="s">
        <v>8552</v>
      </c>
      <c r="E3710" s="3" t="s">
        <v>5920</v>
      </c>
      <c r="F3710" s="3" t="s">
        <v>8572</v>
      </c>
      <c r="G3710" s="3" t="s">
        <v>35</v>
      </c>
      <c r="H3710" s="3"/>
      <c r="I3710" s="3"/>
      <c r="J3710" s="3"/>
    </row>
    <row r="3711" spans="1:10" ht="68">
      <c r="A3711" s="3" t="s">
        <v>315</v>
      </c>
      <c r="B3711" s="3" t="s">
        <v>2396</v>
      </c>
      <c r="C3711" s="3" t="s">
        <v>5990</v>
      </c>
      <c r="D3711" s="3" t="s">
        <v>8552</v>
      </c>
      <c r="E3711" s="3" t="s">
        <v>19</v>
      </c>
      <c r="F3711" s="3" t="s">
        <v>8572</v>
      </c>
      <c r="G3711" s="3" t="s">
        <v>35</v>
      </c>
      <c r="H3711" s="3"/>
      <c r="I3711" s="3"/>
      <c r="J3711" s="3"/>
    </row>
    <row r="3712" spans="1:10" ht="51">
      <c r="A3712" s="3" t="s">
        <v>1469</v>
      </c>
      <c r="B3712" s="3" t="s">
        <v>6009</v>
      </c>
      <c r="C3712" s="3" t="s">
        <v>6008</v>
      </c>
      <c r="D3712" s="3" t="s">
        <v>8552</v>
      </c>
      <c r="E3712" s="3" t="s">
        <v>6010</v>
      </c>
      <c r="F3712" s="3" t="s">
        <v>8572</v>
      </c>
      <c r="G3712" s="3" t="s">
        <v>35</v>
      </c>
      <c r="H3712" s="3"/>
      <c r="I3712" s="3"/>
      <c r="J3712" s="3"/>
    </row>
    <row r="3713" spans="1:10" ht="51">
      <c r="A3713" s="3" t="s">
        <v>1469</v>
      </c>
      <c r="B3713" s="3" t="s">
        <v>6009</v>
      </c>
      <c r="C3713" s="3" t="s">
        <v>6008</v>
      </c>
      <c r="D3713" s="3" t="s">
        <v>8552</v>
      </c>
      <c r="E3713" s="3" t="s">
        <v>6011</v>
      </c>
      <c r="F3713" s="3" t="s">
        <v>8572</v>
      </c>
      <c r="G3713" s="3" t="s">
        <v>35</v>
      </c>
      <c r="H3713" s="3"/>
      <c r="I3713" s="3"/>
      <c r="J3713" s="3"/>
    </row>
    <row r="3714" spans="1:10" ht="68">
      <c r="A3714" s="3" t="s">
        <v>2509</v>
      </c>
      <c r="B3714" s="3" t="s">
        <v>6055</v>
      </c>
      <c r="C3714" s="3" t="s">
        <v>12044</v>
      </c>
      <c r="D3714" s="3" t="s">
        <v>8552</v>
      </c>
      <c r="E3714" s="3" t="s">
        <v>6056</v>
      </c>
      <c r="F3714" s="3" t="s">
        <v>9029</v>
      </c>
      <c r="G3714" s="3" t="s">
        <v>1642</v>
      </c>
      <c r="H3714" s="3"/>
      <c r="I3714" s="3"/>
      <c r="J3714" s="3"/>
    </row>
    <row r="3715" spans="1:10" ht="51">
      <c r="A3715" s="3" t="s">
        <v>6080</v>
      </c>
      <c r="B3715" s="3" t="s">
        <v>11</v>
      </c>
      <c r="C3715" s="3" t="s">
        <v>6081</v>
      </c>
      <c r="D3715" s="3" t="s">
        <v>8552</v>
      </c>
      <c r="E3715" s="3" t="s">
        <v>6082</v>
      </c>
      <c r="F3715" s="3" t="s">
        <v>8572</v>
      </c>
      <c r="G3715" s="3" t="s">
        <v>35</v>
      </c>
      <c r="H3715" s="3"/>
      <c r="I3715" s="3"/>
      <c r="J3715" s="3"/>
    </row>
    <row r="3716" spans="1:10" ht="34">
      <c r="A3716" s="3" t="s">
        <v>1209</v>
      </c>
      <c r="B3716" s="3" t="s">
        <v>6127</v>
      </c>
      <c r="C3716" s="3" t="s">
        <v>6126</v>
      </c>
      <c r="D3716" s="3" t="s">
        <v>8552</v>
      </c>
      <c r="E3716" s="3" t="s">
        <v>6128</v>
      </c>
      <c r="F3716" s="3" t="s">
        <v>8725</v>
      </c>
      <c r="G3716" s="3" t="s">
        <v>35</v>
      </c>
      <c r="H3716" s="3"/>
      <c r="I3716" s="3"/>
      <c r="J3716" s="3"/>
    </row>
    <row r="3717" spans="1:10" ht="34">
      <c r="A3717" s="3" t="s">
        <v>1589</v>
      </c>
      <c r="B3717" s="3" t="s">
        <v>11</v>
      </c>
      <c r="C3717" s="3" t="s">
        <v>6203</v>
      </c>
      <c r="D3717" s="3" t="s">
        <v>8552</v>
      </c>
      <c r="E3717" s="3" t="s">
        <v>5920</v>
      </c>
      <c r="F3717" s="3" t="s">
        <v>8572</v>
      </c>
      <c r="G3717" s="3" t="s">
        <v>35</v>
      </c>
      <c r="H3717" s="3"/>
      <c r="I3717" s="3"/>
      <c r="J3717" s="3"/>
    </row>
    <row r="3718" spans="1:10" ht="17">
      <c r="A3718" s="3" t="s">
        <v>6251</v>
      </c>
      <c r="B3718" s="3" t="s">
        <v>11</v>
      </c>
      <c r="C3718" s="3" t="s">
        <v>6252</v>
      </c>
      <c r="D3718" s="3" t="s">
        <v>8552</v>
      </c>
      <c r="E3718" s="3" t="s">
        <v>10</v>
      </c>
      <c r="F3718" s="3" t="s">
        <v>8572</v>
      </c>
      <c r="G3718" s="3" t="s">
        <v>35</v>
      </c>
      <c r="H3718" s="3"/>
      <c r="I3718" s="3"/>
      <c r="J3718" s="3"/>
    </row>
    <row r="3719" spans="1:10" ht="34">
      <c r="A3719" s="3" t="s">
        <v>6303</v>
      </c>
      <c r="B3719" s="3" t="s">
        <v>6305</v>
      </c>
      <c r="C3719" s="3" t="s">
        <v>6304</v>
      </c>
      <c r="D3719" s="3" t="s">
        <v>8552</v>
      </c>
      <c r="E3719" s="3" t="s">
        <v>1547</v>
      </c>
      <c r="F3719" s="3" t="s">
        <v>8829</v>
      </c>
      <c r="G3719" s="3" t="s">
        <v>35</v>
      </c>
      <c r="H3719" s="3"/>
      <c r="I3719" s="3"/>
      <c r="J3719" s="3"/>
    </row>
    <row r="3720" spans="1:10" ht="34">
      <c r="A3720" s="3" t="s">
        <v>1059</v>
      </c>
      <c r="B3720" s="3" t="s">
        <v>11</v>
      </c>
      <c r="C3720" s="3" t="s">
        <v>6326</v>
      </c>
      <c r="D3720" s="3" t="s">
        <v>8552</v>
      </c>
      <c r="E3720" s="3" t="s">
        <v>6327</v>
      </c>
      <c r="F3720" s="3" t="s">
        <v>8572</v>
      </c>
      <c r="G3720" s="3" t="s">
        <v>35</v>
      </c>
      <c r="H3720" s="3"/>
      <c r="I3720" s="3"/>
      <c r="J3720" s="3"/>
    </row>
    <row r="3721" spans="1:10" ht="34">
      <c r="A3721" s="3" t="s">
        <v>16</v>
      </c>
      <c r="B3721" s="3" t="s">
        <v>6400</v>
      </c>
      <c r="C3721" s="3" t="s">
        <v>6398</v>
      </c>
      <c r="D3721" s="3" t="s">
        <v>8552</v>
      </c>
      <c r="E3721" s="3" t="s">
        <v>6401</v>
      </c>
      <c r="F3721" s="3" t="s">
        <v>9322</v>
      </c>
      <c r="G3721" s="3" t="s">
        <v>35</v>
      </c>
      <c r="H3721" s="3"/>
      <c r="I3721" s="3"/>
      <c r="J3721" s="3"/>
    </row>
    <row r="3722" spans="1:10" ht="34">
      <c r="A3722" s="3" t="s">
        <v>3944</v>
      </c>
      <c r="B3722" s="3" t="s">
        <v>11</v>
      </c>
      <c r="C3722" s="3" t="s">
        <v>6442</v>
      </c>
      <c r="D3722" s="3" t="s">
        <v>8552</v>
      </c>
      <c r="E3722" s="3" t="s">
        <v>6443</v>
      </c>
      <c r="F3722" s="3" t="s">
        <v>8572</v>
      </c>
      <c r="G3722" s="3" t="s">
        <v>35</v>
      </c>
      <c r="H3722" s="3"/>
      <c r="I3722" s="3"/>
      <c r="J3722" s="3"/>
    </row>
    <row r="3723" spans="1:10" ht="17">
      <c r="A3723" s="3" t="s">
        <v>6504</v>
      </c>
      <c r="B3723" s="3" t="s">
        <v>3987</v>
      </c>
      <c r="C3723" s="3" t="s">
        <v>6505</v>
      </c>
      <c r="D3723" s="3" t="s">
        <v>8552</v>
      </c>
      <c r="E3723" s="3" t="s">
        <v>1713</v>
      </c>
      <c r="F3723" s="3" t="s">
        <v>8849</v>
      </c>
      <c r="G3723" s="3" t="s">
        <v>35</v>
      </c>
      <c r="H3723" s="3"/>
      <c r="I3723" s="3"/>
      <c r="J3723" s="3"/>
    </row>
    <row r="3724" spans="1:10" ht="51">
      <c r="A3724" s="3" t="s">
        <v>4771</v>
      </c>
      <c r="B3724" s="3" t="s">
        <v>11</v>
      </c>
      <c r="C3724" s="3" t="s">
        <v>12104</v>
      </c>
      <c r="D3724" s="3" t="s">
        <v>8552</v>
      </c>
      <c r="E3724" s="3" t="s">
        <v>6543</v>
      </c>
      <c r="F3724" s="3" t="s">
        <v>8572</v>
      </c>
      <c r="G3724" s="3" t="s">
        <v>4773</v>
      </c>
      <c r="H3724" s="3"/>
      <c r="I3724" s="3"/>
      <c r="J3724" s="3"/>
    </row>
    <row r="3725" spans="1:10" ht="85">
      <c r="A3725" s="3" t="s">
        <v>2734</v>
      </c>
      <c r="B3725" s="3" t="s">
        <v>11</v>
      </c>
      <c r="C3725" s="3" t="s">
        <v>6612</v>
      </c>
      <c r="D3725" s="3" t="s">
        <v>8552</v>
      </c>
      <c r="E3725" s="3" t="s">
        <v>6613</v>
      </c>
      <c r="F3725" s="3" t="s">
        <v>8572</v>
      </c>
      <c r="G3725" s="3" t="s">
        <v>9583</v>
      </c>
      <c r="H3725" s="3"/>
      <c r="I3725" s="3"/>
      <c r="J3725" s="3"/>
    </row>
    <row r="3726" spans="1:10" ht="51">
      <c r="A3726" s="3" t="s">
        <v>499</v>
      </c>
      <c r="B3726" s="3" t="s">
        <v>6615</v>
      </c>
      <c r="C3726" s="3" t="s">
        <v>6614</v>
      </c>
      <c r="D3726" s="3" t="s">
        <v>8552</v>
      </c>
      <c r="E3726" s="3" t="s">
        <v>6616</v>
      </c>
      <c r="F3726" s="3" t="s">
        <v>8572</v>
      </c>
      <c r="G3726" s="3" t="s">
        <v>35</v>
      </c>
      <c r="H3726" s="3"/>
      <c r="I3726" s="3"/>
      <c r="J3726" s="3"/>
    </row>
    <row r="3727" spans="1:10" ht="51">
      <c r="A3727" s="3" t="s">
        <v>1078</v>
      </c>
      <c r="B3727" s="3" t="s">
        <v>6671</v>
      </c>
      <c r="C3727" s="3" t="s">
        <v>6670</v>
      </c>
      <c r="D3727" s="3" t="s">
        <v>8552</v>
      </c>
      <c r="E3727" s="3" t="s">
        <v>251</v>
      </c>
      <c r="F3727" s="3" t="s">
        <v>8572</v>
      </c>
      <c r="G3727" s="3" t="s">
        <v>35</v>
      </c>
      <c r="H3727" s="3"/>
      <c r="I3727" s="3"/>
      <c r="J3727" s="3"/>
    </row>
    <row r="3728" spans="1:10" ht="34">
      <c r="A3728" s="3" t="s">
        <v>253</v>
      </c>
      <c r="B3728" s="3" t="s">
        <v>6685</v>
      </c>
      <c r="C3728" s="3" t="s">
        <v>12119</v>
      </c>
      <c r="D3728" s="3" t="s">
        <v>8552</v>
      </c>
      <c r="E3728" s="3" t="s">
        <v>6686</v>
      </c>
      <c r="F3728" s="3" t="s">
        <v>8572</v>
      </c>
      <c r="G3728" s="3" t="s">
        <v>4136</v>
      </c>
      <c r="H3728" s="3"/>
      <c r="I3728" s="3"/>
      <c r="J3728" s="3"/>
    </row>
    <row r="3729" spans="1:10" ht="34">
      <c r="A3729" s="3" t="s">
        <v>129</v>
      </c>
      <c r="B3729" s="3" t="s">
        <v>6752</v>
      </c>
      <c r="C3729" s="3" t="s">
        <v>6750</v>
      </c>
      <c r="D3729" s="3" t="s">
        <v>8552</v>
      </c>
      <c r="E3729" s="3" t="s">
        <v>251</v>
      </c>
      <c r="F3729" s="3" t="s">
        <v>8572</v>
      </c>
      <c r="G3729" s="3" t="s">
        <v>35</v>
      </c>
      <c r="H3729" s="3"/>
      <c r="I3729" s="3"/>
      <c r="J3729" s="3"/>
    </row>
    <row r="3730" spans="1:10" ht="51">
      <c r="A3730" s="3" t="s">
        <v>902</v>
      </c>
      <c r="B3730" s="3" t="s">
        <v>6794</v>
      </c>
      <c r="C3730" s="3" t="s">
        <v>6793</v>
      </c>
      <c r="D3730" s="3" t="s">
        <v>8552</v>
      </c>
      <c r="E3730" s="3" t="s">
        <v>251</v>
      </c>
      <c r="F3730" s="3" t="s">
        <v>8572</v>
      </c>
      <c r="G3730" s="3" t="s">
        <v>35</v>
      </c>
      <c r="H3730" s="3"/>
      <c r="I3730" s="3"/>
      <c r="J3730" s="3"/>
    </row>
    <row r="3731" spans="1:10" ht="85">
      <c r="A3731" s="3" t="s">
        <v>362</v>
      </c>
      <c r="B3731" s="3" t="s">
        <v>5414</v>
      </c>
      <c r="C3731" s="3" t="s">
        <v>12141</v>
      </c>
      <c r="D3731" s="3" t="s">
        <v>8552</v>
      </c>
      <c r="E3731" s="3" t="s">
        <v>6859</v>
      </c>
      <c r="F3731" s="3" t="s">
        <v>8867</v>
      </c>
      <c r="G3731" s="3" t="s">
        <v>6860</v>
      </c>
      <c r="H3731" s="3"/>
      <c r="I3731" s="3"/>
      <c r="J3731" s="3"/>
    </row>
    <row r="3732" spans="1:10" ht="34">
      <c r="A3732" s="3" t="s">
        <v>1977</v>
      </c>
      <c r="B3732" s="3" t="s">
        <v>6928</v>
      </c>
      <c r="C3732" s="3" t="s">
        <v>6926</v>
      </c>
      <c r="D3732" s="3" t="s">
        <v>8552</v>
      </c>
      <c r="E3732" s="3" t="s">
        <v>1713</v>
      </c>
      <c r="F3732" s="3" t="s">
        <v>8849</v>
      </c>
      <c r="G3732" s="3" t="s">
        <v>35</v>
      </c>
      <c r="H3732" s="3"/>
      <c r="I3732" s="3"/>
      <c r="J3732" s="3"/>
    </row>
    <row r="3733" spans="1:10" ht="34">
      <c r="A3733" s="3" t="s">
        <v>2522</v>
      </c>
      <c r="B3733" s="3" t="s">
        <v>11</v>
      </c>
      <c r="C3733" s="3" t="s">
        <v>6964</v>
      </c>
      <c r="D3733" s="3" t="s">
        <v>8552</v>
      </c>
      <c r="E3733" s="3" t="s">
        <v>10</v>
      </c>
      <c r="F3733" s="3" t="s">
        <v>8572</v>
      </c>
      <c r="G3733" s="3" t="s">
        <v>35</v>
      </c>
      <c r="H3733" s="3"/>
      <c r="I3733" s="3"/>
      <c r="J3733" s="3"/>
    </row>
    <row r="3734" spans="1:10" ht="34">
      <c r="A3734" s="3" t="s">
        <v>366</v>
      </c>
      <c r="B3734" s="3" t="s">
        <v>7010</v>
      </c>
      <c r="C3734" s="3" t="s">
        <v>7009</v>
      </c>
      <c r="D3734" s="3" t="s">
        <v>8552</v>
      </c>
      <c r="E3734" s="3" t="s">
        <v>7011</v>
      </c>
      <c r="F3734" s="3" t="s">
        <v>8849</v>
      </c>
      <c r="G3734" s="3" t="s">
        <v>35</v>
      </c>
      <c r="H3734" s="3"/>
      <c r="I3734" s="3"/>
      <c r="J3734" s="3"/>
    </row>
    <row r="3735" spans="1:10" ht="34">
      <c r="A3735" s="3" t="s">
        <v>1902</v>
      </c>
      <c r="B3735" s="3" t="s">
        <v>7042</v>
      </c>
      <c r="C3735" s="3" t="s">
        <v>7040</v>
      </c>
      <c r="D3735" s="3" t="s">
        <v>8552</v>
      </c>
      <c r="E3735" s="3" t="s">
        <v>251</v>
      </c>
      <c r="F3735" s="3" t="s">
        <v>8572</v>
      </c>
      <c r="G3735" s="3" t="s">
        <v>35</v>
      </c>
      <c r="H3735" s="3"/>
      <c r="I3735" s="3"/>
      <c r="J3735" s="3"/>
    </row>
    <row r="3736" spans="1:10" ht="68">
      <c r="A3736" s="3" t="s">
        <v>5005</v>
      </c>
      <c r="B3736" s="3" t="s">
        <v>7089</v>
      </c>
      <c r="C3736" s="3" t="s">
        <v>7088</v>
      </c>
      <c r="D3736" s="3" t="s">
        <v>8552</v>
      </c>
      <c r="E3736" s="3" t="s">
        <v>10</v>
      </c>
      <c r="F3736" s="3" t="s">
        <v>8572</v>
      </c>
      <c r="G3736" s="3" t="s">
        <v>35</v>
      </c>
      <c r="H3736" s="3"/>
      <c r="I3736" s="3"/>
      <c r="J3736" s="3"/>
    </row>
    <row r="3737" spans="1:10" ht="51">
      <c r="A3737" s="3" t="s">
        <v>867</v>
      </c>
      <c r="B3737" s="3" t="s">
        <v>7105</v>
      </c>
      <c r="C3737" s="3" t="s">
        <v>7104</v>
      </c>
      <c r="D3737" s="3" t="s">
        <v>8552</v>
      </c>
      <c r="E3737" s="3" t="s">
        <v>1713</v>
      </c>
      <c r="F3737" s="3" t="s">
        <v>8849</v>
      </c>
      <c r="G3737" s="3" t="s">
        <v>35</v>
      </c>
      <c r="H3737" s="3"/>
      <c r="I3737" s="3"/>
      <c r="J3737" s="3"/>
    </row>
    <row r="3738" spans="1:10" ht="51">
      <c r="A3738" s="3" t="s">
        <v>1317</v>
      </c>
      <c r="B3738" s="3" t="s">
        <v>7108</v>
      </c>
      <c r="C3738" s="3" t="s">
        <v>7106</v>
      </c>
      <c r="D3738" s="3" t="s">
        <v>8552</v>
      </c>
      <c r="E3738" s="3" t="s">
        <v>7110</v>
      </c>
      <c r="F3738" s="3" t="s">
        <v>8776</v>
      </c>
      <c r="G3738" s="3" t="s">
        <v>35</v>
      </c>
      <c r="H3738" s="3"/>
      <c r="I3738" s="3"/>
      <c r="J3738" s="3"/>
    </row>
    <row r="3739" spans="1:10" ht="51">
      <c r="A3739" s="3" t="s">
        <v>1248</v>
      </c>
      <c r="B3739" s="3" t="s">
        <v>7127</v>
      </c>
      <c r="C3739" s="3" t="s">
        <v>7125</v>
      </c>
      <c r="D3739" s="3" t="s">
        <v>8552</v>
      </c>
      <c r="E3739" s="3" t="s">
        <v>7128</v>
      </c>
      <c r="F3739" s="3" t="s">
        <v>8725</v>
      </c>
      <c r="G3739" s="3" t="s">
        <v>35</v>
      </c>
      <c r="H3739" s="3"/>
      <c r="I3739" s="3"/>
      <c r="J3739" s="3"/>
    </row>
    <row r="3740" spans="1:10" ht="34">
      <c r="A3740" s="3" t="s">
        <v>1469</v>
      </c>
      <c r="B3740" s="3" t="s">
        <v>7139</v>
      </c>
      <c r="C3740" s="3" t="s">
        <v>7137</v>
      </c>
      <c r="D3740" s="3" t="s">
        <v>8552</v>
      </c>
      <c r="E3740" s="3" t="s">
        <v>7140</v>
      </c>
      <c r="F3740" s="3" t="s">
        <v>8572</v>
      </c>
      <c r="G3740" s="3" t="s">
        <v>35</v>
      </c>
      <c r="H3740" s="3"/>
      <c r="I3740" s="3"/>
      <c r="J3740" s="3"/>
    </row>
    <row r="3741" spans="1:10" ht="51">
      <c r="A3741" s="3" t="s">
        <v>1469</v>
      </c>
      <c r="B3741" s="3" t="s">
        <v>7139</v>
      </c>
      <c r="C3741" s="3" t="s">
        <v>7137</v>
      </c>
      <c r="D3741" s="3" t="s">
        <v>8552</v>
      </c>
      <c r="E3741" s="3" t="s">
        <v>7141</v>
      </c>
      <c r="F3741" s="3" t="s">
        <v>8572</v>
      </c>
      <c r="G3741" s="3" t="s">
        <v>35</v>
      </c>
      <c r="H3741" s="3"/>
      <c r="I3741" s="3"/>
      <c r="J3741" s="3"/>
    </row>
    <row r="3742" spans="1:10" ht="51">
      <c r="A3742" s="3" t="s">
        <v>1384</v>
      </c>
      <c r="B3742" s="3" t="s">
        <v>7180</v>
      </c>
      <c r="C3742" s="3" t="s">
        <v>7179</v>
      </c>
      <c r="D3742" s="3" t="s">
        <v>8552</v>
      </c>
      <c r="E3742" s="3" t="s">
        <v>10</v>
      </c>
      <c r="F3742" s="3" t="s">
        <v>8572</v>
      </c>
      <c r="G3742" s="3" t="s">
        <v>35</v>
      </c>
      <c r="H3742" s="3"/>
      <c r="I3742" s="3"/>
      <c r="J3742" s="3"/>
    </row>
    <row r="3743" spans="1:10" ht="34">
      <c r="A3743" s="3" t="s">
        <v>2225</v>
      </c>
      <c r="B3743" s="3" t="s">
        <v>7215</v>
      </c>
      <c r="C3743" s="3" t="s">
        <v>7213</v>
      </c>
      <c r="D3743" s="3" t="s">
        <v>8552</v>
      </c>
      <c r="E3743" s="3" t="s">
        <v>251</v>
      </c>
      <c r="F3743" s="3" t="s">
        <v>8572</v>
      </c>
      <c r="G3743" s="3" t="s">
        <v>35</v>
      </c>
      <c r="H3743" s="3"/>
      <c r="I3743" s="3"/>
      <c r="J3743" s="3"/>
    </row>
    <row r="3744" spans="1:10" ht="51">
      <c r="A3744" s="3" t="s">
        <v>1533</v>
      </c>
      <c r="B3744" s="3" t="s">
        <v>11</v>
      </c>
      <c r="C3744" s="3" t="s">
        <v>7216</v>
      </c>
      <c r="D3744" s="3" t="s">
        <v>8552</v>
      </c>
      <c r="E3744" s="3" t="s">
        <v>251</v>
      </c>
      <c r="F3744" s="3" t="s">
        <v>8572</v>
      </c>
      <c r="G3744" s="3" t="s">
        <v>35</v>
      </c>
      <c r="H3744" s="3"/>
      <c r="I3744" s="3"/>
      <c r="J3744" s="3"/>
    </row>
    <row r="3745" spans="1:10" ht="34">
      <c r="A3745" s="3" t="s">
        <v>3234</v>
      </c>
      <c r="B3745" s="3" t="s">
        <v>11</v>
      </c>
      <c r="C3745" s="3" t="s">
        <v>7334</v>
      </c>
      <c r="D3745" s="3" t="s">
        <v>8552</v>
      </c>
      <c r="E3745" s="3" t="s">
        <v>10</v>
      </c>
      <c r="F3745" s="3" t="s">
        <v>8572</v>
      </c>
      <c r="G3745" s="3" t="s">
        <v>35</v>
      </c>
      <c r="H3745" s="3"/>
      <c r="I3745" s="3"/>
      <c r="J3745" s="3"/>
    </row>
    <row r="3746" spans="1:10" ht="51">
      <c r="A3746" s="3" t="s">
        <v>3733</v>
      </c>
      <c r="B3746" s="3" t="s">
        <v>676</v>
      </c>
      <c r="C3746" s="3" t="s">
        <v>12223</v>
      </c>
      <c r="D3746" s="3" t="s">
        <v>8552</v>
      </c>
      <c r="E3746" s="3" t="s">
        <v>7393</v>
      </c>
      <c r="F3746" s="3" t="s">
        <v>8572</v>
      </c>
      <c r="G3746" s="3" t="s">
        <v>2170</v>
      </c>
      <c r="H3746" s="3"/>
      <c r="I3746" s="3"/>
      <c r="J3746" s="3"/>
    </row>
    <row r="3747" spans="1:10" ht="34">
      <c r="A3747" s="3" t="s">
        <v>598</v>
      </c>
      <c r="B3747" s="3" t="s">
        <v>7416</v>
      </c>
      <c r="C3747" s="3" t="s">
        <v>7414</v>
      </c>
      <c r="D3747" s="3" t="s">
        <v>8552</v>
      </c>
      <c r="E3747" s="3" t="s">
        <v>10</v>
      </c>
      <c r="F3747" s="3" t="s">
        <v>8572</v>
      </c>
      <c r="G3747" s="3" t="s">
        <v>35</v>
      </c>
      <c r="H3747" s="3"/>
      <c r="I3747" s="3"/>
      <c r="J3747" s="3"/>
    </row>
    <row r="3748" spans="1:10" ht="17">
      <c r="A3748" s="3" t="s">
        <v>160</v>
      </c>
      <c r="B3748" s="3" t="s">
        <v>3987</v>
      </c>
      <c r="C3748" s="3" t="s">
        <v>7496</v>
      </c>
      <c r="D3748" s="3" t="s">
        <v>8552</v>
      </c>
      <c r="E3748" s="3" t="s">
        <v>7497</v>
      </c>
      <c r="F3748" s="3" t="s">
        <v>8849</v>
      </c>
      <c r="G3748" s="3" t="s">
        <v>35</v>
      </c>
      <c r="H3748" s="3"/>
      <c r="I3748" s="3"/>
      <c r="J3748" s="3"/>
    </row>
    <row r="3749" spans="1:10" ht="68">
      <c r="A3749" s="3" t="s">
        <v>8</v>
      </c>
      <c r="B3749" s="3" t="s">
        <v>11</v>
      </c>
      <c r="C3749" s="3" t="s">
        <v>7536</v>
      </c>
      <c r="D3749" s="3" t="s">
        <v>8552</v>
      </c>
      <c r="E3749" s="3" t="s">
        <v>7537</v>
      </c>
      <c r="F3749" s="3" t="s">
        <v>8572</v>
      </c>
      <c r="G3749" s="3" t="s">
        <v>35</v>
      </c>
      <c r="H3749" s="3"/>
      <c r="I3749" s="3"/>
      <c r="J3749" s="3"/>
    </row>
    <row r="3750" spans="1:10" ht="51">
      <c r="A3750" s="3" t="s">
        <v>182</v>
      </c>
      <c r="B3750" s="3" t="s">
        <v>7713</v>
      </c>
      <c r="C3750" s="3" t="s">
        <v>7712</v>
      </c>
      <c r="D3750" s="3" t="s">
        <v>8552</v>
      </c>
      <c r="E3750" s="3" t="s">
        <v>1713</v>
      </c>
      <c r="F3750" s="3" t="s">
        <v>8849</v>
      </c>
      <c r="G3750" s="3" t="s">
        <v>35</v>
      </c>
      <c r="H3750" s="3"/>
      <c r="I3750" s="3"/>
      <c r="J3750" s="3"/>
    </row>
    <row r="3751" spans="1:10" ht="51">
      <c r="A3751" s="3" t="s">
        <v>958</v>
      </c>
      <c r="B3751" s="3" t="s">
        <v>11</v>
      </c>
      <c r="C3751" s="3" t="s">
        <v>12280</v>
      </c>
      <c r="D3751" s="3" t="s">
        <v>8552</v>
      </c>
      <c r="E3751" s="3" t="s">
        <v>7802</v>
      </c>
      <c r="F3751" s="3" t="s">
        <v>8572</v>
      </c>
      <c r="G3751" s="3" t="s">
        <v>7803</v>
      </c>
      <c r="H3751" s="3"/>
      <c r="I3751" s="3"/>
      <c r="J3751" s="3"/>
    </row>
    <row r="3752" spans="1:10" ht="34">
      <c r="A3752" s="3" t="s">
        <v>499</v>
      </c>
      <c r="B3752" s="3" t="s">
        <v>7808</v>
      </c>
      <c r="C3752" s="3" t="s">
        <v>7807</v>
      </c>
      <c r="D3752" s="3" t="s">
        <v>8552</v>
      </c>
      <c r="E3752" s="3" t="s">
        <v>7809</v>
      </c>
      <c r="F3752" s="3" t="s">
        <v>8849</v>
      </c>
      <c r="G3752" s="3" t="s">
        <v>35</v>
      </c>
      <c r="H3752" s="3"/>
      <c r="I3752" s="3"/>
      <c r="J3752" s="3"/>
    </row>
    <row r="3753" spans="1:10" ht="34">
      <c r="A3753" s="3" t="s">
        <v>4058</v>
      </c>
      <c r="B3753" s="3" t="s">
        <v>11</v>
      </c>
      <c r="C3753" s="3" t="s">
        <v>7821</v>
      </c>
      <c r="D3753" s="3" t="s">
        <v>8552</v>
      </c>
      <c r="E3753" s="3" t="s">
        <v>251</v>
      </c>
      <c r="F3753" s="3" t="s">
        <v>8572</v>
      </c>
      <c r="G3753" s="3" t="s">
        <v>35</v>
      </c>
      <c r="H3753" s="3"/>
      <c r="I3753" s="3"/>
      <c r="J3753" s="3"/>
    </row>
    <row r="3754" spans="1:10" ht="51">
      <c r="A3754" s="3" t="s">
        <v>2225</v>
      </c>
      <c r="B3754" s="3" t="s">
        <v>11</v>
      </c>
      <c r="C3754" s="3" t="s">
        <v>7853</v>
      </c>
      <c r="D3754" s="3" t="s">
        <v>8552</v>
      </c>
      <c r="E3754" s="3" t="s">
        <v>7854</v>
      </c>
      <c r="F3754" s="3" t="s">
        <v>8572</v>
      </c>
      <c r="G3754" s="3" t="s">
        <v>35</v>
      </c>
      <c r="H3754" s="3"/>
      <c r="I3754" s="3"/>
      <c r="J3754" s="3"/>
    </row>
    <row r="3755" spans="1:10" ht="34">
      <c r="A3755" s="3" t="s">
        <v>655</v>
      </c>
      <c r="B3755" s="3" t="s">
        <v>11</v>
      </c>
      <c r="C3755" s="3" t="s">
        <v>7900</v>
      </c>
      <c r="D3755" s="3" t="s">
        <v>8552</v>
      </c>
      <c r="E3755" s="3" t="s">
        <v>10</v>
      </c>
      <c r="F3755" s="3" t="s">
        <v>8572</v>
      </c>
      <c r="G3755" s="3" t="s">
        <v>35</v>
      </c>
      <c r="H3755" s="3"/>
      <c r="I3755" s="3"/>
      <c r="J3755" s="3"/>
    </row>
    <row r="3756" spans="1:10" ht="51">
      <c r="A3756" s="3" t="s">
        <v>6534</v>
      </c>
      <c r="B3756" s="3" t="s">
        <v>7930</v>
      </c>
      <c r="C3756" s="3" t="s">
        <v>7929</v>
      </c>
      <c r="D3756" s="3" t="s">
        <v>8552</v>
      </c>
      <c r="E3756" s="3" t="s">
        <v>1713</v>
      </c>
      <c r="F3756" s="3" t="s">
        <v>8849</v>
      </c>
      <c r="G3756" s="3" t="s">
        <v>35</v>
      </c>
      <c r="H3756" s="3"/>
      <c r="I3756" s="3"/>
      <c r="J3756" s="3"/>
    </row>
    <row r="3757" spans="1:10" ht="34">
      <c r="A3757" s="3" t="s">
        <v>2316</v>
      </c>
      <c r="B3757" s="3" t="s">
        <v>5113</v>
      </c>
      <c r="C3757" s="3" t="s">
        <v>8013</v>
      </c>
      <c r="D3757" s="3" t="s">
        <v>8552</v>
      </c>
      <c r="E3757" s="3" t="s">
        <v>8014</v>
      </c>
      <c r="F3757" s="3" t="s">
        <v>9029</v>
      </c>
      <c r="G3757" s="3" t="s">
        <v>35</v>
      </c>
      <c r="H3757" s="3"/>
      <c r="I3757" s="3"/>
      <c r="J3757" s="3"/>
    </row>
    <row r="3758" spans="1:10" ht="51">
      <c r="A3758" s="3" t="s">
        <v>429</v>
      </c>
      <c r="B3758" s="3" t="s">
        <v>8103</v>
      </c>
      <c r="C3758" s="3" t="s">
        <v>8102</v>
      </c>
      <c r="D3758" s="3" t="s">
        <v>8552</v>
      </c>
      <c r="E3758" s="3" t="s">
        <v>251</v>
      </c>
      <c r="F3758" s="3" t="s">
        <v>8572</v>
      </c>
      <c r="G3758" s="3" t="s">
        <v>35</v>
      </c>
      <c r="H3758" s="3"/>
      <c r="I3758" s="3"/>
      <c r="J3758" s="3"/>
    </row>
    <row r="3759" spans="1:10" ht="34">
      <c r="A3759" s="3" t="s">
        <v>2558</v>
      </c>
      <c r="B3759" s="3" t="s">
        <v>8268</v>
      </c>
      <c r="C3759" s="3" t="s">
        <v>8266</v>
      </c>
      <c r="D3759" s="3" t="s">
        <v>8552</v>
      </c>
      <c r="E3759" s="3" t="s">
        <v>19</v>
      </c>
      <c r="F3759" s="3" t="s">
        <v>8572</v>
      </c>
      <c r="G3759" s="3" t="s">
        <v>35</v>
      </c>
      <c r="H3759" s="3"/>
      <c r="I3759" s="3"/>
      <c r="J3759" s="3"/>
    </row>
    <row r="3760" spans="1:10" ht="34">
      <c r="A3760" s="3" t="s">
        <v>988</v>
      </c>
      <c r="B3760" s="3" t="s">
        <v>11</v>
      </c>
      <c r="C3760" s="3" t="s">
        <v>12345</v>
      </c>
      <c r="D3760" s="3" t="s">
        <v>8552</v>
      </c>
      <c r="E3760" s="3" t="s">
        <v>8271</v>
      </c>
      <c r="F3760" s="3" t="s">
        <v>8572</v>
      </c>
      <c r="G3760" s="3" t="s">
        <v>5003</v>
      </c>
      <c r="H3760" s="3"/>
      <c r="I3760" s="3"/>
      <c r="J3760" s="3"/>
    </row>
    <row r="3761" spans="1:10" ht="34">
      <c r="A3761" s="3" t="s">
        <v>1225</v>
      </c>
      <c r="B3761" s="3" t="s">
        <v>11</v>
      </c>
      <c r="C3761" s="3" t="s">
        <v>8343</v>
      </c>
      <c r="D3761" s="3" t="s">
        <v>8552</v>
      </c>
      <c r="E3761" s="3" t="s">
        <v>8344</v>
      </c>
      <c r="F3761" s="3" t="s">
        <v>8572</v>
      </c>
      <c r="G3761" s="3" t="s">
        <v>35</v>
      </c>
      <c r="H3761" s="3"/>
      <c r="I3761" s="3"/>
      <c r="J3761" s="3"/>
    </row>
    <row r="3762" spans="1:10" ht="51">
      <c r="A3762" s="3" t="s">
        <v>1524</v>
      </c>
      <c r="B3762" s="3" t="s">
        <v>8347</v>
      </c>
      <c r="C3762" s="3" t="s">
        <v>12353</v>
      </c>
      <c r="D3762" s="3" t="s">
        <v>8552</v>
      </c>
      <c r="E3762" s="3" t="s">
        <v>8348</v>
      </c>
      <c r="F3762" s="3" t="s">
        <v>8642</v>
      </c>
      <c r="G3762" s="3" t="s">
        <v>7</v>
      </c>
      <c r="H3762" s="3"/>
      <c r="I3762" s="3"/>
      <c r="J3762" s="3"/>
    </row>
    <row r="3763" spans="1:10" ht="34">
      <c r="A3763" s="3" t="s">
        <v>2875</v>
      </c>
      <c r="B3763" s="3" t="s">
        <v>8366</v>
      </c>
      <c r="C3763" s="3" t="s">
        <v>12354</v>
      </c>
      <c r="D3763" s="3" t="s">
        <v>8552</v>
      </c>
      <c r="E3763" s="3" t="s">
        <v>8367</v>
      </c>
      <c r="F3763" s="3" t="s">
        <v>9029</v>
      </c>
      <c r="G3763" s="3" t="s">
        <v>185</v>
      </c>
      <c r="H3763" s="3"/>
      <c r="I3763" s="3"/>
      <c r="J3763" s="3"/>
    </row>
    <row r="3764" spans="1:10" ht="17">
      <c r="A3764" s="3" t="s">
        <v>658</v>
      </c>
      <c r="B3764" s="3" t="s">
        <v>8395</v>
      </c>
      <c r="C3764" s="3" t="s">
        <v>8394</v>
      </c>
      <c r="D3764" s="3" t="s">
        <v>8552</v>
      </c>
      <c r="E3764" s="3" t="s">
        <v>8396</v>
      </c>
      <c r="F3764" s="3" t="s">
        <v>8725</v>
      </c>
      <c r="G3764" s="3" t="s">
        <v>35</v>
      </c>
      <c r="H3764" s="3"/>
      <c r="I3764" s="3"/>
      <c r="J3764" s="3"/>
    </row>
    <row r="3765" spans="1:10" ht="34">
      <c r="A3765" s="3" t="s">
        <v>1035</v>
      </c>
      <c r="B3765" s="3" t="s">
        <v>8422</v>
      </c>
      <c r="C3765" s="3" t="s">
        <v>8420</v>
      </c>
      <c r="D3765" s="3" t="s">
        <v>8552</v>
      </c>
      <c r="E3765" s="3" t="s">
        <v>6401</v>
      </c>
      <c r="F3765" s="3" t="s">
        <v>9322</v>
      </c>
      <c r="G3765" s="3" t="s">
        <v>35</v>
      </c>
      <c r="H3765" s="3"/>
      <c r="I3765" s="3"/>
      <c r="J3765" s="3"/>
    </row>
    <row r="3766" spans="1:10" ht="51">
      <c r="A3766" s="3" t="s">
        <v>5350</v>
      </c>
      <c r="B3766" s="3" t="s">
        <v>8436</v>
      </c>
      <c r="C3766" s="3" t="s">
        <v>8435</v>
      </c>
      <c r="D3766" s="3" t="s">
        <v>8552</v>
      </c>
      <c r="E3766" s="3" t="s">
        <v>1713</v>
      </c>
      <c r="F3766" s="3" t="s">
        <v>8849</v>
      </c>
      <c r="G3766" s="3" t="s">
        <v>35</v>
      </c>
      <c r="H3766" s="3"/>
      <c r="I3766" s="3"/>
      <c r="J3766" s="3"/>
    </row>
    <row r="3767" spans="1:10" ht="34">
      <c r="A3767" s="3" t="s">
        <v>2509</v>
      </c>
      <c r="B3767" s="3" t="s">
        <v>3987</v>
      </c>
      <c r="C3767" s="3" t="s">
        <v>8495</v>
      </c>
      <c r="D3767" s="3" t="s">
        <v>8552</v>
      </c>
      <c r="E3767" s="3" t="s">
        <v>1713</v>
      </c>
      <c r="F3767" s="3" t="s">
        <v>8849</v>
      </c>
      <c r="G3767" s="3" t="s">
        <v>35</v>
      </c>
      <c r="H3767" s="3"/>
      <c r="I3767" s="3"/>
      <c r="J3767" s="3"/>
    </row>
    <row r="3768" spans="1:10" ht="51">
      <c r="A3768" s="3" t="s">
        <v>98</v>
      </c>
      <c r="B3768" s="3" t="s">
        <v>101</v>
      </c>
      <c r="C3768" s="3" t="s">
        <v>11356</v>
      </c>
      <c r="D3768" s="3" t="s">
        <v>8564</v>
      </c>
      <c r="E3768" s="3" t="s">
        <v>100</v>
      </c>
      <c r="F3768" s="3" t="s">
        <v>8594</v>
      </c>
      <c r="G3768" s="3" t="s">
        <v>102</v>
      </c>
      <c r="H3768" s="3"/>
      <c r="I3768" s="3"/>
      <c r="J3768" s="3"/>
    </row>
    <row r="3769" spans="1:10" ht="34">
      <c r="A3769" s="3" t="s">
        <v>165</v>
      </c>
      <c r="B3769" s="3" t="s">
        <v>168</v>
      </c>
      <c r="C3769" s="3" t="s">
        <v>166</v>
      </c>
      <c r="D3769" s="3" t="s">
        <v>8564</v>
      </c>
      <c r="E3769" s="3" t="s">
        <v>167</v>
      </c>
      <c r="F3769" s="3" t="s">
        <v>8614</v>
      </c>
      <c r="G3769" s="3" t="s">
        <v>35</v>
      </c>
      <c r="H3769" s="3"/>
      <c r="I3769" s="3"/>
      <c r="J3769" s="3"/>
    </row>
    <row r="3770" spans="1:10" ht="17">
      <c r="A3770" s="3" t="s">
        <v>165</v>
      </c>
      <c r="B3770" s="3" t="s">
        <v>462</v>
      </c>
      <c r="C3770" s="3" t="s">
        <v>460</v>
      </c>
      <c r="D3770" s="3" t="s">
        <v>8564</v>
      </c>
      <c r="E3770" s="3" t="s">
        <v>461</v>
      </c>
      <c r="F3770" s="3" t="s">
        <v>8614</v>
      </c>
      <c r="G3770" s="3" t="s">
        <v>35</v>
      </c>
      <c r="H3770" s="3"/>
      <c r="I3770" s="3"/>
      <c r="J3770" s="3"/>
    </row>
    <row r="3771" spans="1:10" ht="34">
      <c r="A3771" s="3" t="s">
        <v>612</v>
      </c>
      <c r="B3771" s="3" t="s">
        <v>615</v>
      </c>
      <c r="C3771" s="3" t="s">
        <v>613</v>
      </c>
      <c r="D3771" s="3" t="s">
        <v>8564</v>
      </c>
      <c r="E3771" s="3" t="s">
        <v>614</v>
      </c>
      <c r="F3771" s="3" t="s">
        <v>8702</v>
      </c>
      <c r="G3771" s="3" t="s">
        <v>35</v>
      </c>
      <c r="H3771" s="3"/>
      <c r="I3771" s="3"/>
      <c r="J3771" s="3"/>
    </row>
    <row r="3772" spans="1:10" ht="34">
      <c r="A3772" s="3" t="s">
        <v>665</v>
      </c>
      <c r="B3772" s="3" t="s">
        <v>668</v>
      </c>
      <c r="C3772" s="3" t="s">
        <v>666</v>
      </c>
      <c r="D3772" s="3" t="s">
        <v>8564</v>
      </c>
      <c r="E3772" s="3" t="s">
        <v>667</v>
      </c>
      <c r="F3772" s="3" t="s">
        <v>8711</v>
      </c>
      <c r="G3772" s="3" t="s">
        <v>35</v>
      </c>
      <c r="H3772" s="3"/>
      <c r="I3772" s="3"/>
      <c r="J3772" s="3"/>
    </row>
    <row r="3773" spans="1:10" ht="34">
      <c r="A3773" s="3" t="s">
        <v>679</v>
      </c>
      <c r="B3773" s="3" t="s">
        <v>682</v>
      </c>
      <c r="C3773" s="3" t="s">
        <v>680</v>
      </c>
      <c r="D3773" s="3" t="s">
        <v>8564</v>
      </c>
      <c r="E3773" s="3" t="s">
        <v>681</v>
      </c>
      <c r="F3773" s="3" t="s">
        <v>8702</v>
      </c>
      <c r="G3773" s="3" t="s">
        <v>35</v>
      </c>
      <c r="H3773" s="3"/>
      <c r="I3773" s="3"/>
      <c r="J3773" s="3"/>
    </row>
    <row r="3774" spans="1:10" ht="17">
      <c r="A3774" s="3" t="s">
        <v>940</v>
      </c>
      <c r="B3774" s="3" t="s">
        <v>943</v>
      </c>
      <c r="C3774" s="3" t="s">
        <v>941</v>
      </c>
      <c r="D3774" s="3" t="s">
        <v>8564</v>
      </c>
      <c r="E3774" s="3" t="s">
        <v>942</v>
      </c>
      <c r="F3774" s="3" t="s">
        <v>8755</v>
      </c>
      <c r="G3774" s="3" t="s">
        <v>35</v>
      </c>
      <c r="H3774" s="3"/>
      <c r="I3774" s="3"/>
      <c r="J3774" s="3"/>
    </row>
    <row r="3775" spans="1:10" ht="68">
      <c r="A3775" s="3" t="s">
        <v>1165</v>
      </c>
      <c r="B3775" s="3" t="s">
        <v>1168</v>
      </c>
      <c r="C3775" s="3" t="s">
        <v>11454</v>
      </c>
      <c r="D3775" s="3" t="s">
        <v>8564</v>
      </c>
      <c r="E3775" s="3" t="s">
        <v>1167</v>
      </c>
      <c r="F3775" s="3" t="s">
        <v>8594</v>
      </c>
      <c r="G3775" s="3" t="s">
        <v>1169</v>
      </c>
      <c r="H3775" s="3"/>
      <c r="I3775" s="3"/>
      <c r="J3775" s="3"/>
    </row>
    <row r="3776" spans="1:10" ht="68">
      <c r="A3776" s="3" t="s">
        <v>1300</v>
      </c>
      <c r="B3776" s="3" t="s">
        <v>1303</v>
      </c>
      <c r="C3776" s="3" t="s">
        <v>1301</v>
      </c>
      <c r="D3776" s="3" t="s">
        <v>8564</v>
      </c>
      <c r="E3776" s="3" t="s">
        <v>1302</v>
      </c>
      <c r="F3776" s="3" t="s">
        <v>8798</v>
      </c>
      <c r="G3776" s="3" t="s">
        <v>35</v>
      </c>
      <c r="H3776" s="3"/>
      <c r="I3776" s="3"/>
      <c r="J3776" s="3"/>
    </row>
    <row r="3777" spans="1:10" ht="34">
      <c r="A3777" s="3" t="s">
        <v>1412</v>
      </c>
      <c r="B3777" s="3" t="s">
        <v>1415</v>
      </c>
      <c r="C3777" s="3" t="s">
        <v>1413</v>
      </c>
      <c r="D3777" s="3" t="s">
        <v>8564</v>
      </c>
      <c r="E3777" s="3" t="s">
        <v>1414</v>
      </c>
      <c r="F3777" s="3" t="s">
        <v>8813</v>
      </c>
      <c r="G3777" s="3" t="s">
        <v>35</v>
      </c>
      <c r="H3777" s="3"/>
      <c r="I3777" s="3"/>
      <c r="J3777" s="3"/>
    </row>
    <row r="3778" spans="1:10" ht="34">
      <c r="A3778" s="3" t="s">
        <v>380</v>
      </c>
      <c r="B3778" s="3" t="s">
        <v>1447</v>
      </c>
      <c r="C3778" s="3" t="s">
        <v>11482</v>
      </c>
      <c r="D3778" s="3" t="s">
        <v>8564</v>
      </c>
      <c r="E3778" s="3" t="s">
        <v>1446</v>
      </c>
      <c r="F3778" s="3" t="s">
        <v>8594</v>
      </c>
      <c r="G3778" s="3" t="s">
        <v>1025</v>
      </c>
      <c r="H3778" s="3"/>
      <c r="I3778" s="3"/>
      <c r="J3778" s="3"/>
    </row>
    <row r="3779" spans="1:10" ht="51">
      <c r="A3779" s="3" t="s">
        <v>129</v>
      </c>
      <c r="B3779" s="3" t="s">
        <v>1706</v>
      </c>
      <c r="C3779" s="3" t="s">
        <v>11513</v>
      </c>
      <c r="D3779" s="3" t="s">
        <v>8564</v>
      </c>
      <c r="E3779" s="3" t="s">
        <v>1705</v>
      </c>
      <c r="F3779" s="3" t="s">
        <v>8798</v>
      </c>
      <c r="G3779" s="3" t="s">
        <v>1707</v>
      </c>
      <c r="H3779" s="3"/>
      <c r="I3779" s="3"/>
      <c r="J3779" s="3"/>
    </row>
    <row r="3780" spans="1:10" ht="34">
      <c r="A3780" s="3" t="s">
        <v>259</v>
      </c>
      <c r="B3780" s="3" t="s">
        <v>1782</v>
      </c>
      <c r="C3780" s="3" t="s">
        <v>1780</v>
      </c>
      <c r="D3780" s="3" t="s">
        <v>8564</v>
      </c>
      <c r="E3780" s="3" t="s">
        <v>1781</v>
      </c>
      <c r="F3780" s="3" t="s">
        <v>8813</v>
      </c>
      <c r="G3780" s="3" t="s">
        <v>35</v>
      </c>
      <c r="H3780" s="3"/>
      <c r="I3780" s="3"/>
      <c r="J3780" s="3"/>
    </row>
    <row r="3781" spans="1:10" ht="34">
      <c r="A3781" s="3" t="s">
        <v>259</v>
      </c>
      <c r="B3781" s="3" t="s">
        <v>1782</v>
      </c>
      <c r="C3781" s="3" t="s">
        <v>1780</v>
      </c>
      <c r="D3781" s="3" t="s">
        <v>8564</v>
      </c>
      <c r="E3781" s="3" t="s">
        <v>1783</v>
      </c>
      <c r="F3781" s="3" t="s">
        <v>8861</v>
      </c>
      <c r="G3781" s="3" t="s">
        <v>35</v>
      </c>
      <c r="H3781" s="3"/>
      <c r="I3781" s="3"/>
      <c r="J3781" s="3"/>
    </row>
    <row r="3782" spans="1:10" ht="17">
      <c r="A3782" s="3" t="s">
        <v>453</v>
      </c>
      <c r="B3782" s="3" t="s">
        <v>1829</v>
      </c>
      <c r="C3782" s="3" t="s">
        <v>1827</v>
      </c>
      <c r="D3782" s="3" t="s">
        <v>8564</v>
      </c>
      <c r="E3782" s="3" t="s">
        <v>1828</v>
      </c>
      <c r="F3782" s="3" t="s">
        <v>8702</v>
      </c>
      <c r="G3782" s="3" t="s">
        <v>35</v>
      </c>
      <c r="H3782" s="3"/>
      <c r="I3782" s="3"/>
      <c r="J3782" s="3"/>
    </row>
    <row r="3783" spans="1:10" ht="34">
      <c r="A3783" s="3" t="s">
        <v>1870</v>
      </c>
      <c r="B3783" s="3" t="s">
        <v>1873</v>
      </c>
      <c r="C3783" s="3" t="s">
        <v>1871</v>
      </c>
      <c r="D3783" s="3" t="s">
        <v>8564</v>
      </c>
      <c r="E3783" s="3" t="s">
        <v>1872</v>
      </c>
      <c r="F3783" s="3" t="s">
        <v>8594</v>
      </c>
      <c r="G3783" s="3" t="s">
        <v>35</v>
      </c>
      <c r="H3783" s="3"/>
      <c r="I3783" s="3"/>
      <c r="J3783" s="3"/>
    </row>
    <row r="3784" spans="1:10" ht="34">
      <c r="A3784" s="3" t="s">
        <v>1538</v>
      </c>
      <c r="B3784" s="3" t="s">
        <v>1896</v>
      </c>
      <c r="C3784" s="3" t="s">
        <v>1894</v>
      </c>
      <c r="D3784" s="3" t="s">
        <v>8564</v>
      </c>
      <c r="E3784" s="3" t="s">
        <v>1895</v>
      </c>
      <c r="F3784" s="3" t="s">
        <v>8813</v>
      </c>
      <c r="G3784" s="3" t="s">
        <v>35</v>
      </c>
      <c r="H3784" s="3"/>
      <c r="I3784" s="3"/>
      <c r="J3784" s="3"/>
    </row>
    <row r="3785" spans="1:10" ht="68">
      <c r="A3785" s="3" t="s">
        <v>396</v>
      </c>
      <c r="B3785" s="3" t="s">
        <v>1899</v>
      </c>
      <c r="C3785" s="3" t="s">
        <v>1897</v>
      </c>
      <c r="D3785" s="3" t="s">
        <v>8564</v>
      </c>
      <c r="E3785" s="3" t="s">
        <v>1898</v>
      </c>
      <c r="F3785" s="3" t="s">
        <v>8873</v>
      </c>
      <c r="G3785" s="3" t="s">
        <v>35</v>
      </c>
      <c r="H3785" s="3"/>
      <c r="I3785" s="3"/>
      <c r="J3785" s="3"/>
    </row>
    <row r="3786" spans="1:10" ht="17">
      <c r="A3786" s="3" t="s">
        <v>1825</v>
      </c>
      <c r="B3786" s="3" t="s">
        <v>1976</v>
      </c>
      <c r="C3786" s="3" t="s">
        <v>1974</v>
      </c>
      <c r="D3786" s="3" t="s">
        <v>8564</v>
      </c>
      <c r="E3786" s="3" t="s">
        <v>1975</v>
      </c>
      <c r="F3786" s="3" t="s">
        <v>8798</v>
      </c>
      <c r="G3786" s="3" t="s">
        <v>35</v>
      </c>
      <c r="H3786" s="3"/>
      <c r="I3786" s="3"/>
      <c r="J3786" s="3"/>
    </row>
    <row r="3787" spans="1:10" ht="34">
      <c r="A3787" s="3" t="s">
        <v>1624</v>
      </c>
      <c r="B3787" s="3" t="s">
        <v>2029</v>
      </c>
      <c r="C3787" s="3" t="s">
        <v>2027</v>
      </c>
      <c r="D3787" s="3" t="s">
        <v>8564</v>
      </c>
      <c r="E3787" s="3" t="s">
        <v>2028</v>
      </c>
      <c r="F3787" s="3" t="s">
        <v>8886</v>
      </c>
      <c r="G3787" s="3" t="s">
        <v>35</v>
      </c>
      <c r="H3787" s="3"/>
      <c r="I3787" s="3"/>
      <c r="J3787" s="3"/>
    </row>
    <row r="3788" spans="1:10" ht="34">
      <c r="A3788" s="3" t="s">
        <v>679</v>
      </c>
      <c r="B3788" s="3" t="s">
        <v>2215</v>
      </c>
      <c r="C3788" s="3" t="s">
        <v>2213</v>
      </c>
      <c r="D3788" s="3" t="s">
        <v>8564</v>
      </c>
      <c r="E3788" s="3" t="s">
        <v>2214</v>
      </c>
      <c r="F3788" s="3" t="s">
        <v>8798</v>
      </c>
      <c r="G3788" s="3" t="s">
        <v>35</v>
      </c>
      <c r="H3788" s="3"/>
      <c r="I3788" s="3"/>
      <c r="J3788" s="3"/>
    </row>
    <row r="3789" spans="1:10" ht="34">
      <c r="A3789" s="3" t="s">
        <v>595</v>
      </c>
      <c r="B3789" s="3" t="s">
        <v>2320</v>
      </c>
      <c r="C3789" s="3" t="s">
        <v>2318</v>
      </c>
      <c r="D3789" s="3" t="s">
        <v>8564</v>
      </c>
      <c r="E3789" s="3" t="s">
        <v>2319</v>
      </c>
      <c r="F3789" s="3" t="s">
        <v>8886</v>
      </c>
      <c r="G3789" s="3" t="s">
        <v>35</v>
      </c>
      <c r="H3789" s="3"/>
      <c r="I3789" s="3"/>
      <c r="J3789" s="3"/>
    </row>
    <row r="3790" spans="1:10" ht="17">
      <c r="A3790" s="3" t="s">
        <v>321</v>
      </c>
      <c r="B3790" s="3" t="s">
        <v>1976</v>
      </c>
      <c r="C3790" s="3" t="s">
        <v>2323</v>
      </c>
      <c r="D3790" s="3" t="s">
        <v>8564</v>
      </c>
      <c r="E3790" s="3" t="s">
        <v>1302</v>
      </c>
      <c r="F3790" s="3" t="s">
        <v>8798</v>
      </c>
      <c r="G3790" s="3" t="s">
        <v>35</v>
      </c>
      <c r="H3790" s="3"/>
      <c r="I3790" s="3"/>
      <c r="J3790" s="3"/>
    </row>
    <row r="3791" spans="1:10" ht="34">
      <c r="A3791" s="3" t="s">
        <v>2336</v>
      </c>
      <c r="B3791" s="3" t="s">
        <v>2338</v>
      </c>
      <c r="C3791" s="3" t="s">
        <v>2337</v>
      </c>
      <c r="D3791" s="3" t="s">
        <v>8564</v>
      </c>
      <c r="E3791" s="3" t="s">
        <v>1302</v>
      </c>
      <c r="F3791" s="3" t="s">
        <v>8798</v>
      </c>
      <c r="G3791" s="3" t="s">
        <v>35</v>
      </c>
      <c r="H3791" s="3"/>
      <c r="I3791" s="3"/>
      <c r="J3791" s="3"/>
    </row>
    <row r="3792" spans="1:10" ht="51">
      <c r="A3792" s="3" t="s">
        <v>2340</v>
      </c>
      <c r="B3792" s="3" t="s">
        <v>2343</v>
      </c>
      <c r="C3792" s="3" t="s">
        <v>2341</v>
      </c>
      <c r="D3792" s="3" t="s">
        <v>8564</v>
      </c>
      <c r="E3792" s="3" t="s">
        <v>2342</v>
      </c>
      <c r="F3792" s="3" t="s">
        <v>8861</v>
      </c>
      <c r="G3792" s="3" t="s">
        <v>35</v>
      </c>
      <c r="H3792" s="3"/>
      <c r="I3792" s="3"/>
      <c r="J3792" s="3"/>
    </row>
    <row r="3793" spans="1:10" ht="51">
      <c r="A3793" s="3" t="s">
        <v>2023</v>
      </c>
      <c r="B3793" s="3" t="s">
        <v>2445</v>
      </c>
      <c r="C3793" s="3" t="s">
        <v>2443</v>
      </c>
      <c r="D3793" s="3" t="s">
        <v>8564</v>
      </c>
      <c r="E3793" s="3" t="s">
        <v>2444</v>
      </c>
      <c r="F3793" s="3" t="s">
        <v>8798</v>
      </c>
      <c r="G3793" s="3" t="s">
        <v>35</v>
      </c>
      <c r="H3793" s="3"/>
      <c r="I3793" s="3"/>
      <c r="J3793" s="3"/>
    </row>
    <row r="3794" spans="1:10" ht="34">
      <c r="A3794" s="3" t="s">
        <v>1670</v>
      </c>
      <c r="B3794" s="3" t="s">
        <v>2555</v>
      </c>
      <c r="C3794" s="3" t="s">
        <v>2553</v>
      </c>
      <c r="D3794" s="3" t="s">
        <v>8564</v>
      </c>
      <c r="E3794" s="3" t="s">
        <v>2554</v>
      </c>
      <c r="F3794" s="3" t="s">
        <v>8702</v>
      </c>
      <c r="G3794" s="3" t="s">
        <v>35</v>
      </c>
      <c r="H3794" s="3"/>
      <c r="I3794" s="3"/>
      <c r="J3794" s="3"/>
    </row>
    <row r="3795" spans="1:10" ht="34">
      <c r="A3795" s="3" t="s">
        <v>1825</v>
      </c>
      <c r="B3795" s="3" t="s">
        <v>2590</v>
      </c>
      <c r="C3795" s="3" t="s">
        <v>2588</v>
      </c>
      <c r="D3795" s="3" t="s">
        <v>8564</v>
      </c>
      <c r="E3795" s="3" t="s">
        <v>2589</v>
      </c>
      <c r="F3795" s="3" t="s">
        <v>8711</v>
      </c>
      <c r="G3795" s="3" t="s">
        <v>35</v>
      </c>
      <c r="H3795" s="3"/>
      <c r="I3795" s="3"/>
      <c r="J3795" s="3"/>
    </row>
    <row r="3796" spans="1:10" ht="51">
      <c r="A3796" s="3" t="s">
        <v>1606</v>
      </c>
      <c r="B3796" s="3" t="s">
        <v>2783</v>
      </c>
      <c r="C3796" s="3" t="s">
        <v>11627</v>
      </c>
      <c r="D3796" s="3" t="s">
        <v>8564</v>
      </c>
      <c r="E3796" s="3" t="s">
        <v>2782</v>
      </c>
      <c r="F3796" s="3" t="s">
        <v>8755</v>
      </c>
      <c r="G3796" s="3" t="s">
        <v>2784</v>
      </c>
      <c r="H3796" s="3"/>
      <c r="I3796" s="3"/>
      <c r="J3796" s="3"/>
    </row>
    <row r="3797" spans="1:10" ht="17">
      <c r="A3797" s="3" t="s">
        <v>1606</v>
      </c>
      <c r="B3797" s="3" t="s">
        <v>2783</v>
      </c>
      <c r="C3797" s="3" t="s">
        <v>2781</v>
      </c>
      <c r="D3797" s="3" t="s">
        <v>8564</v>
      </c>
      <c r="E3797" s="3" t="s">
        <v>2785</v>
      </c>
      <c r="F3797" s="3" t="s">
        <v>8967</v>
      </c>
      <c r="G3797" s="3" t="s">
        <v>35</v>
      </c>
      <c r="H3797" s="3"/>
      <c r="I3797" s="3"/>
      <c r="J3797" s="3"/>
    </row>
    <row r="3798" spans="1:10" ht="34">
      <c r="A3798" s="3" t="s">
        <v>1494</v>
      </c>
      <c r="B3798" s="3" t="s">
        <v>2950</v>
      </c>
      <c r="C3798" s="3" t="s">
        <v>2948</v>
      </c>
      <c r="D3798" s="3" t="s">
        <v>8564</v>
      </c>
      <c r="E3798" s="3" t="s">
        <v>2949</v>
      </c>
      <c r="F3798" s="3" t="s">
        <v>8982</v>
      </c>
      <c r="G3798" s="3" t="s">
        <v>35</v>
      </c>
      <c r="H3798" s="3"/>
      <c r="I3798" s="3"/>
      <c r="J3798" s="3"/>
    </row>
    <row r="3799" spans="1:10" ht="51">
      <c r="A3799" s="3" t="s">
        <v>380</v>
      </c>
      <c r="B3799" s="3" t="s">
        <v>3096</v>
      </c>
      <c r="C3799" s="3" t="s">
        <v>3094</v>
      </c>
      <c r="D3799" s="3" t="s">
        <v>8564</v>
      </c>
      <c r="E3799" s="3" t="s">
        <v>3095</v>
      </c>
      <c r="F3799" s="3" t="s">
        <v>8594</v>
      </c>
      <c r="G3799" s="3" t="s">
        <v>35</v>
      </c>
      <c r="H3799" s="3"/>
      <c r="I3799" s="3"/>
      <c r="J3799" s="3"/>
    </row>
    <row r="3800" spans="1:10" ht="34">
      <c r="A3800" s="3" t="s">
        <v>825</v>
      </c>
      <c r="B3800" s="3" t="s">
        <v>3240</v>
      </c>
      <c r="C3800" s="3" t="s">
        <v>3238</v>
      </c>
      <c r="D3800" s="3" t="s">
        <v>8564</v>
      </c>
      <c r="E3800" s="3" t="s">
        <v>3239</v>
      </c>
      <c r="F3800" s="3" t="s">
        <v>8702</v>
      </c>
      <c r="G3800" s="3" t="s">
        <v>35</v>
      </c>
      <c r="H3800" s="3"/>
      <c r="I3800" s="3"/>
      <c r="J3800" s="3"/>
    </row>
    <row r="3801" spans="1:10" ht="34">
      <c r="A3801" s="3" t="s">
        <v>577</v>
      </c>
      <c r="B3801" s="3" t="s">
        <v>3265</v>
      </c>
      <c r="C3801" s="3" t="s">
        <v>3263</v>
      </c>
      <c r="D3801" s="3" t="s">
        <v>8564</v>
      </c>
      <c r="E3801" s="3" t="s">
        <v>3264</v>
      </c>
      <c r="F3801" s="3" t="s">
        <v>8614</v>
      </c>
      <c r="G3801" s="3" t="s">
        <v>35</v>
      </c>
      <c r="H3801" s="3"/>
      <c r="I3801" s="3"/>
      <c r="J3801" s="3"/>
    </row>
    <row r="3802" spans="1:10" ht="51">
      <c r="A3802" s="3" t="s">
        <v>3529</v>
      </c>
      <c r="B3802" s="3" t="s">
        <v>1976</v>
      </c>
      <c r="C3802" s="3" t="s">
        <v>3530</v>
      </c>
      <c r="D3802" s="3" t="s">
        <v>8564</v>
      </c>
      <c r="E3802" s="3" t="s">
        <v>1302</v>
      </c>
      <c r="F3802" s="3" t="s">
        <v>8798</v>
      </c>
      <c r="G3802" s="3" t="s">
        <v>35</v>
      </c>
      <c r="H3802" s="3"/>
      <c r="I3802" s="3"/>
      <c r="J3802" s="3"/>
    </row>
    <row r="3803" spans="1:10" ht="34">
      <c r="A3803" s="3" t="s">
        <v>259</v>
      </c>
      <c r="B3803" s="3" t="s">
        <v>1415</v>
      </c>
      <c r="C3803" s="3" t="s">
        <v>3605</v>
      </c>
      <c r="D3803" s="3" t="s">
        <v>8564</v>
      </c>
      <c r="E3803" s="3" t="s">
        <v>3606</v>
      </c>
      <c r="F3803" s="3" t="s">
        <v>8813</v>
      </c>
      <c r="G3803" s="3" t="s">
        <v>35</v>
      </c>
      <c r="H3803" s="3"/>
      <c r="I3803" s="3"/>
      <c r="J3803" s="3"/>
    </row>
    <row r="3804" spans="1:10" ht="34">
      <c r="A3804" s="3" t="s">
        <v>550</v>
      </c>
      <c r="B3804" s="3" t="s">
        <v>1829</v>
      </c>
      <c r="C3804" s="3" t="s">
        <v>3609</v>
      </c>
      <c r="D3804" s="3" t="s">
        <v>8564</v>
      </c>
      <c r="E3804" s="3" t="s">
        <v>3610</v>
      </c>
      <c r="F3804" s="3" t="s">
        <v>8702</v>
      </c>
      <c r="G3804" s="3" t="s">
        <v>35</v>
      </c>
      <c r="H3804" s="3"/>
      <c r="I3804" s="3"/>
      <c r="J3804" s="3"/>
    </row>
    <row r="3805" spans="1:10" ht="17">
      <c r="A3805" s="3" t="s">
        <v>3393</v>
      </c>
      <c r="B3805" s="3" t="s">
        <v>3632</v>
      </c>
      <c r="C3805" s="3" t="s">
        <v>3630</v>
      </c>
      <c r="D3805" s="3" t="s">
        <v>8564</v>
      </c>
      <c r="E3805" s="3" t="s">
        <v>3631</v>
      </c>
      <c r="F3805" s="3" t="s">
        <v>9059</v>
      </c>
      <c r="G3805" s="3" t="s">
        <v>35</v>
      </c>
      <c r="H3805" s="3"/>
      <c r="I3805" s="3"/>
      <c r="J3805" s="3"/>
    </row>
    <row r="3806" spans="1:10" ht="68">
      <c r="A3806" s="3" t="s">
        <v>3646</v>
      </c>
      <c r="B3806" s="3" t="s">
        <v>3649</v>
      </c>
      <c r="C3806" s="3" t="s">
        <v>11721</v>
      </c>
      <c r="D3806" s="3" t="s">
        <v>8564</v>
      </c>
      <c r="E3806" s="3" t="s">
        <v>3648</v>
      </c>
      <c r="F3806" s="3" t="s">
        <v>8614</v>
      </c>
      <c r="G3806" s="3" t="s">
        <v>420</v>
      </c>
      <c r="H3806" s="3"/>
      <c r="I3806" s="3"/>
      <c r="J3806" s="3"/>
    </row>
    <row r="3807" spans="1:10" ht="51">
      <c r="A3807" s="3" t="s">
        <v>867</v>
      </c>
      <c r="B3807" s="3" t="s">
        <v>1976</v>
      </c>
      <c r="C3807" s="3" t="s">
        <v>11725</v>
      </c>
      <c r="D3807" s="3" t="s">
        <v>8564</v>
      </c>
      <c r="E3807" s="3" t="s">
        <v>3677</v>
      </c>
      <c r="F3807" s="3" t="s">
        <v>8798</v>
      </c>
      <c r="G3807" s="3" t="s">
        <v>3678</v>
      </c>
      <c r="H3807" s="3"/>
      <c r="I3807" s="3"/>
      <c r="J3807" s="3"/>
    </row>
    <row r="3808" spans="1:10" ht="34">
      <c r="A3808" s="3" t="s">
        <v>1584</v>
      </c>
      <c r="B3808" s="3" t="s">
        <v>3748</v>
      </c>
      <c r="C3808" s="3" t="s">
        <v>3746</v>
      </c>
      <c r="D3808" s="3" t="s">
        <v>8564</v>
      </c>
      <c r="E3808" s="3" t="s">
        <v>3747</v>
      </c>
      <c r="F3808" s="3" t="s">
        <v>8798</v>
      </c>
      <c r="G3808" s="3" t="s">
        <v>35</v>
      </c>
      <c r="H3808" s="3"/>
      <c r="I3808" s="3"/>
      <c r="J3808" s="3"/>
    </row>
    <row r="3809" spans="1:10" ht="170">
      <c r="A3809" s="3" t="s">
        <v>3286</v>
      </c>
      <c r="B3809" s="3" t="s">
        <v>3774</v>
      </c>
      <c r="C3809" s="3" t="s">
        <v>3772</v>
      </c>
      <c r="D3809" s="3" t="s">
        <v>8564</v>
      </c>
      <c r="E3809" s="3" t="s">
        <v>3773</v>
      </c>
      <c r="F3809" s="3" t="s">
        <v>8594</v>
      </c>
      <c r="G3809" s="3" t="s">
        <v>35</v>
      </c>
      <c r="H3809" s="3"/>
      <c r="I3809" s="3"/>
      <c r="J3809" s="3"/>
    </row>
    <row r="3810" spans="1:10" ht="170">
      <c r="A3810" s="3" t="s">
        <v>3286</v>
      </c>
      <c r="B3810" s="3" t="s">
        <v>3774</v>
      </c>
      <c r="C3810" s="3" t="s">
        <v>3772</v>
      </c>
      <c r="D3810" s="3" t="s">
        <v>8564</v>
      </c>
      <c r="E3810" s="3" t="s">
        <v>3775</v>
      </c>
      <c r="F3810" s="3" t="s">
        <v>8594</v>
      </c>
      <c r="G3810" s="3" t="s">
        <v>35</v>
      </c>
      <c r="H3810" s="3"/>
      <c r="I3810" s="3"/>
      <c r="J3810" s="3"/>
    </row>
    <row r="3811" spans="1:10" ht="17">
      <c r="A3811" s="3" t="s">
        <v>3851</v>
      </c>
      <c r="B3811" s="3" t="s">
        <v>1829</v>
      </c>
      <c r="C3811" s="3" t="s">
        <v>3852</v>
      </c>
      <c r="D3811" s="3" t="s">
        <v>8564</v>
      </c>
      <c r="E3811" s="3" t="s">
        <v>3853</v>
      </c>
      <c r="F3811" s="3" t="s">
        <v>8702</v>
      </c>
      <c r="G3811" s="3" t="s">
        <v>35</v>
      </c>
      <c r="H3811" s="3"/>
      <c r="I3811" s="3"/>
      <c r="J3811" s="3"/>
    </row>
    <row r="3812" spans="1:10" ht="68">
      <c r="A3812" s="3" t="s">
        <v>3664</v>
      </c>
      <c r="B3812" s="3" t="s">
        <v>3894</v>
      </c>
      <c r="C3812" s="3" t="s">
        <v>3892</v>
      </c>
      <c r="D3812" s="3" t="s">
        <v>8564</v>
      </c>
      <c r="E3812" s="3" t="s">
        <v>3893</v>
      </c>
      <c r="F3812" s="3" t="s">
        <v>8873</v>
      </c>
      <c r="G3812" s="3" t="s">
        <v>35</v>
      </c>
      <c r="H3812" s="3"/>
      <c r="I3812" s="3"/>
      <c r="J3812" s="3"/>
    </row>
    <row r="3813" spans="1:10" ht="34">
      <c r="A3813" s="3" t="s">
        <v>2875</v>
      </c>
      <c r="B3813" s="3" t="s">
        <v>4063</v>
      </c>
      <c r="C3813" s="3" t="s">
        <v>4061</v>
      </c>
      <c r="D3813" s="3" t="s">
        <v>8564</v>
      </c>
      <c r="E3813" s="3" t="s">
        <v>4062</v>
      </c>
      <c r="F3813" s="3" t="s">
        <v>8798</v>
      </c>
      <c r="G3813" s="3" t="s">
        <v>35</v>
      </c>
      <c r="H3813" s="3"/>
      <c r="I3813" s="3"/>
      <c r="J3813" s="3"/>
    </row>
    <row r="3814" spans="1:10" ht="51">
      <c r="A3814" s="3" t="s">
        <v>358</v>
      </c>
      <c r="B3814" s="3" t="s">
        <v>4075</v>
      </c>
      <c r="C3814" s="3" t="s">
        <v>4073</v>
      </c>
      <c r="D3814" s="3" t="s">
        <v>8564</v>
      </c>
      <c r="E3814" s="3" t="s">
        <v>4074</v>
      </c>
      <c r="F3814" s="3" t="s">
        <v>8614</v>
      </c>
      <c r="G3814" s="3" t="s">
        <v>35</v>
      </c>
      <c r="H3814" s="3"/>
      <c r="I3814" s="3"/>
      <c r="J3814" s="3"/>
    </row>
    <row r="3815" spans="1:10" ht="34">
      <c r="A3815" s="3" t="s">
        <v>3226</v>
      </c>
      <c r="B3815" s="3" t="s">
        <v>1415</v>
      </c>
      <c r="C3815" s="3" t="s">
        <v>4254</v>
      </c>
      <c r="D3815" s="3" t="s">
        <v>8564</v>
      </c>
      <c r="E3815" s="3" t="s">
        <v>4255</v>
      </c>
      <c r="F3815" s="3" t="s">
        <v>8813</v>
      </c>
      <c r="G3815" s="3" t="s">
        <v>35</v>
      </c>
      <c r="H3815" s="3"/>
      <c r="I3815" s="3"/>
      <c r="J3815" s="3"/>
    </row>
    <row r="3816" spans="1:10" ht="34">
      <c r="A3816" s="3" t="s">
        <v>940</v>
      </c>
      <c r="B3816" s="3" t="s">
        <v>943</v>
      </c>
      <c r="C3816" s="3" t="s">
        <v>4274</v>
      </c>
      <c r="D3816" s="3" t="s">
        <v>8564</v>
      </c>
      <c r="E3816" s="3" t="s">
        <v>4275</v>
      </c>
      <c r="F3816" s="3" t="s">
        <v>8755</v>
      </c>
      <c r="G3816" s="3" t="s">
        <v>35</v>
      </c>
      <c r="H3816" s="3"/>
      <c r="I3816" s="3"/>
      <c r="J3816" s="3"/>
    </row>
    <row r="3817" spans="1:10" ht="51">
      <c r="A3817" s="3" t="s">
        <v>920</v>
      </c>
      <c r="B3817" s="3" t="s">
        <v>1976</v>
      </c>
      <c r="C3817" s="3" t="s">
        <v>4290</v>
      </c>
      <c r="D3817" s="3" t="s">
        <v>8564</v>
      </c>
      <c r="E3817" s="3" t="s">
        <v>1302</v>
      </c>
      <c r="F3817" s="3" t="s">
        <v>8798</v>
      </c>
      <c r="G3817" s="3" t="s">
        <v>35</v>
      </c>
      <c r="H3817" s="3"/>
      <c r="I3817" s="3"/>
      <c r="J3817" s="3"/>
    </row>
    <row r="3818" spans="1:10" ht="34">
      <c r="A3818" s="3" t="s">
        <v>4338</v>
      </c>
      <c r="B3818" s="3" t="s">
        <v>1976</v>
      </c>
      <c r="C3818" s="3" t="s">
        <v>4339</v>
      </c>
      <c r="D3818" s="3" t="s">
        <v>8564</v>
      </c>
      <c r="E3818" s="3" t="s">
        <v>4340</v>
      </c>
      <c r="F3818" s="3" t="s">
        <v>8798</v>
      </c>
      <c r="G3818" s="3" t="s">
        <v>35</v>
      </c>
      <c r="H3818" s="3"/>
      <c r="I3818" s="3"/>
      <c r="J3818" s="3"/>
    </row>
    <row r="3819" spans="1:10" ht="34">
      <c r="A3819" s="3" t="s">
        <v>1086</v>
      </c>
      <c r="B3819" s="3" t="s">
        <v>4398</v>
      </c>
      <c r="C3819" s="3" t="s">
        <v>4396</v>
      </c>
      <c r="D3819" s="3" t="s">
        <v>8564</v>
      </c>
      <c r="E3819" s="3" t="s">
        <v>4397</v>
      </c>
      <c r="F3819" s="3" t="s">
        <v>8594</v>
      </c>
      <c r="G3819" s="3" t="s">
        <v>35</v>
      </c>
      <c r="H3819" s="3"/>
      <c r="I3819" s="3"/>
      <c r="J3819" s="3"/>
    </row>
    <row r="3820" spans="1:10" ht="34">
      <c r="A3820" s="3" t="s">
        <v>2240</v>
      </c>
      <c r="B3820" s="3" t="s">
        <v>1976</v>
      </c>
      <c r="C3820" s="3" t="s">
        <v>4511</v>
      </c>
      <c r="D3820" s="3" t="s">
        <v>8564</v>
      </c>
      <c r="E3820" s="3" t="s">
        <v>4512</v>
      </c>
      <c r="F3820" s="3" t="s">
        <v>8798</v>
      </c>
      <c r="G3820" s="3" t="s">
        <v>35</v>
      </c>
      <c r="H3820" s="3"/>
      <c r="I3820" s="3"/>
      <c r="J3820" s="3"/>
    </row>
    <row r="3821" spans="1:10" ht="34">
      <c r="A3821" s="3" t="s">
        <v>1657</v>
      </c>
      <c r="B3821" s="3" t="s">
        <v>1829</v>
      </c>
      <c r="C3821" s="3" t="s">
        <v>11836</v>
      </c>
      <c r="D3821" s="3" t="s">
        <v>8564</v>
      </c>
      <c r="E3821" s="3" t="s">
        <v>4645</v>
      </c>
      <c r="F3821" s="3" t="s">
        <v>8702</v>
      </c>
      <c r="G3821" s="3" t="s">
        <v>225</v>
      </c>
      <c r="H3821" s="3"/>
      <c r="I3821" s="3"/>
      <c r="J3821" s="3"/>
    </row>
    <row r="3822" spans="1:10" ht="17">
      <c r="A3822" s="3" t="s">
        <v>940</v>
      </c>
      <c r="B3822" s="3" t="s">
        <v>1873</v>
      </c>
      <c r="C3822" s="3" t="s">
        <v>4696</v>
      </c>
      <c r="D3822" s="3" t="s">
        <v>8564</v>
      </c>
      <c r="E3822" s="3" t="s">
        <v>4697</v>
      </c>
      <c r="F3822" s="3" t="s">
        <v>8594</v>
      </c>
      <c r="G3822" s="3" t="s">
        <v>35</v>
      </c>
      <c r="H3822" s="3"/>
      <c r="I3822" s="3"/>
      <c r="J3822" s="3"/>
    </row>
    <row r="3823" spans="1:10" ht="51">
      <c r="A3823" s="3" t="s">
        <v>3646</v>
      </c>
      <c r="B3823" s="3" t="s">
        <v>1829</v>
      </c>
      <c r="C3823" s="3" t="s">
        <v>11870</v>
      </c>
      <c r="D3823" s="3" t="s">
        <v>8564</v>
      </c>
      <c r="E3823" s="3" t="s">
        <v>4859</v>
      </c>
      <c r="F3823" s="3" t="s">
        <v>8702</v>
      </c>
      <c r="G3823" s="3" t="s">
        <v>2932</v>
      </c>
      <c r="H3823" s="3"/>
      <c r="I3823" s="3"/>
      <c r="J3823" s="3"/>
    </row>
    <row r="3824" spans="1:10" ht="34">
      <c r="A3824" s="3" t="s">
        <v>2922</v>
      </c>
      <c r="B3824" s="3" t="s">
        <v>1829</v>
      </c>
      <c r="C3824" s="3" t="s">
        <v>5082</v>
      </c>
      <c r="D3824" s="3" t="s">
        <v>8564</v>
      </c>
      <c r="E3824" s="3" t="s">
        <v>5083</v>
      </c>
      <c r="F3824" s="3" t="s">
        <v>8702</v>
      </c>
      <c r="G3824" s="3" t="s">
        <v>35</v>
      </c>
      <c r="H3824" s="3"/>
      <c r="I3824" s="3"/>
      <c r="J3824" s="3"/>
    </row>
    <row r="3825" spans="1:10" ht="34">
      <c r="A3825" s="3" t="s">
        <v>291</v>
      </c>
      <c r="B3825" s="3" t="s">
        <v>1829</v>
      </c>
      <c r="C3825" s="3" t="s">
        <v>5162</v>
      </c>
      <c r="D3825" s="3" t="s">
        <v>8564</v>
      </c>
      <c r="E3825" s="3" t="s">
        <v>5163</v>
      </c>
      <c r="F3825" s="3" t="s">
        <v>8702</v>
      </c>
      <c r="G3825" s="3" t="s">
        <v>35</v>
      </c>
      <c r="H3825" s="3"/>
      <c r="I3825" s="3"/>
      <c r="J3825" s="3"/>
    </row>
    <row r="3826" spans="1:10" ht="34">
      <c r="A3826" s="3" t="s">
        <v>1305</v>
      </c>
      <c r="B3826" s="3" t="s">
        <v>1976</v>
      </c>
      <c r="C3826" s="3" t="s">
        <v>5225</v>
      </c>
      <c r="D3826" s="3" t="s">
        <v>8564</v>
      </c>
      <c r="E3826" s="3" t="s">
        <v>5226</v>
      </c>
      <c r="F3826" s="3" t="s">
        <v>8798</v>
      </c>
      <c r="G3826" s="3" t="s">
        <v>35</v>
      </c>
      <c r="H3826" s="3"/>
      <c r="I3826" s="3"/>
      <c r="J3826" s="3"/>
    </row>
    <row r="3827" spans="1:10" ht="17">
      <c r="A3827" s="3" t="s">
        <v>1870</v>
      </c>
      <c r="B3827" s="3" t="s">
        <v>1976</v>
      </c>
      <c r="C3827" s="3" t="s">
        <v>5244</v>
      </c>
      <c r="D3827" s="3" t="s">
        <v>8564</v>
      </c>
      <c r="E3827" s="3" t="s">
        <v>4512</v>
      </c>
      <c r="F3827" s="3" t="s">
        <v>8798</v>
      </c>
      <c r="G3827" s="3" t="s">
        <v>35</v>
      </c>
      <c r="H3827" s="3"/>
      <c r="I3827" s="3"/>
      <c r="J3827" s="3"/>
    </row>
    <row r="3828" spans="1:10" ht="34">
      <c r="A3828" s="3" t="s">
        <v>112</v>
      </c>
      <c r="B3828" s="3" t="s">
        <v>5295</v>
      </c>
      <c r="C3828" s="3" t="s">
        <v>5293</v>
      </c>
      <c r="D3828" s="3" t="s">
        <v>8564</v>
      </c>
      <c r="E3828" s="3" t="s">
        <v>5294</v>
      </c>
      <c r="F3828" s="3" t="s">
        <v>8798</v>
      </c>
      <c r="G3828" s="3" t="s">
        <v>35</v>
      </c>
      <c r="H3828" s="3"/>
      <c r="I3828" s="3"/>
      <c r="J3828" s="3"/>
    </row>
    <row r="3829" spans="1:10" ht="34">
      <c r="A3829" s="3" t="s">
        <v>643</v>
      </c>
      <c r="B3829" s="3" t="s">
        <v>5727</v>
      </c>
      <c r="C3829" s="3" t="s">
        <v>5725</v>
      </c>
      <c r="D3829" s="3" t="s">
        <v>8564</v>
      </c>
      <c r="E3829" s="3" t="s">
        <v>5726</v>
      </c>
      <c r="F3829" s="3" t="s">
        <v>8711</v>
      </c>
      <c r="G3829" s="3" t="s">
        <v>35</v>
      </c>
      <c r="H3829" s="3"/>
      <c r="I3829" s="3"/>
      <c r="J3829" s="3"/>
    </row>
    <row r="3830" spans="1:10" ht="34">
      <c r="A3830" s="3" t="s">
        <v>902</v>
      </c>
      <c r="B3830" s="3" t="s">
        <v>1873</v>
      </c>
      <c r="C3830" s="3" t="s">
        <v>5773</v>
      </c>
      <c r="D3830" s="3" t="s">
        <v>8564</v>
      </c>
      <c r="E3830" s="3" t="s">
        <v>5774</v>
      </c>
      <c r="F3830" s="3" t="s">
        <v>8594</v>
      </c>
      <c r="G3830" s="3" t="s">
        <v>35</v>
      </c>
      <c r="H3830" s="3"/>
      <c r="I3830" s="3"/>
      <c r="J3830" s="3"/>
    </row>
    <row r="3831" spans="1:10" ht="34">
      <c r="A3831" s="3" t="s">
        <v>1235</v>
      </c>
      <c r="B3831" s="3" t="s">
        <v>3265</v>
      </c>
      <c r="C3831" s="3" t="s">
        <v>5900</v>
      </c>
      <c r="D3831" s="3" t="s">
        <v>8564</v>
      </c>
      <c r="E3831" s="3" t="s">
        <v>5901</v>
      </c>
      <c r="F3831" s="3" t="s">
        <v>8614</v>
      </c>
      <c r="G3831" s="3" t="s">
        <v>35</v>
      </c>
      <c r="H3831" s="3"/>
      <c r="I3831" s="3"/>
      <c r="J3831" s="3"/>
    </row>
    <row r="3832" spans="1:10" ht="34">
      <c r="A3832" s="3" t="s">
        <v>1920</v>
      </c>
      <c r="B3832" s="3" t="s">
        <v>3894</v>
      </c>
      <c r="C3832" s="3" t="s">
        <v>5916</v>
      </c>
      <c r="D3832" s="3" t="s">
        <v>8564</v>
      </c>
      <c r="E3832" s="3" t="s">
        <v>5917</v>
      </c>
      <c r="F3832" s="3" t="s">
        <v>8873</v>
      </c>
      <c r="G3832" s="3" t="s">
        <v>35</v>
      </c>
      <c r="H3832" s="3"/>
      <c r="I3832" s="3"/>
      <c r="J3832" s="3"/>
    </row>
    <row r="3833" spans="1:10" ht="34">
      <c r="A3833" s="3" t="s">
        <v>1491</v>
      </c>
      <c r="B3833" s="3" t="s">
        <v>5953</v>
      </c>
      <c r="C3833" s="3" t="s">
        <v>5951</v>
      </c>
      <c r="D3833" s="3" t="s">
        <v>8564</v>
      </c>
      <c r="E3833" s="3" t="s">
        <v>5952</v>
      </c>
      <c r="F3833" s="3" t="s">
        <v>8711</v>
      </c>
      <c r="G3833" s="3" t="s">
        <v>35</v>
      </c>
      <c r="H3833" s="3"/>
      <c r="I3833" s="3"/>
      <c r="J3833" s="3"/>
    </row>
    <row r="3834" spans="1:10" ht="34">
      <c r="A3834" s="3" t="s">
        <v>1268</v>
      </c>
      <c r="B3834" s="3" t="s">
        <v>5996</v>
      </c>
      <c r="C3834" s="3" t="s">
        <v>5994</v>
      </c>
      <c r="D3834" s="3" t="s">
        <v>8564</v>
      </c>
      <c r="E3834" s="3" t="s">
        <v>5995</v>
      </c>
      <c r="F3834" s="3" t="s">
        <v>8614</v>
      </c>
      <c r="G3834" s="3" t="s">
        <v>35</v>
      </c>
      <c r="H3834" s="3"/>
      <c r="I3834" s="3"/>
      <c r="J3834" s="3"/>
    </row>
    <row r="3835" spans="1:10" ht="34">
      <c r="A3835" s="3" t="s">
        <v>1870</v>
      </c>
      <c r="B3835" s="3" t="s">
        <v>1976</v>
      </c>
      <c r="C3835" s="3" t="s">
        <v>6085</v>
      </c>
      <c r="D3835" s="3" t="s">
        <v>8564</v>
      </c>
      <c r="E3835" s="3" t="s">
        <v>6086</v>
      </c>
      <c r="F3835" s="3" t="s">
        <v>8798</v>
      </c>
      <c r="G3835" s="3" t="s">
        <v>35</v>
      </c>
      <c r="H3835" s="3"/>
      <c r="I3835" s="3"/>
      <c r="J3835" s="3"/>
    </row>
    <row r="3836" spans="1:10" ht="34">
      <c r="A3836" s="3" t="s">
        <v>940</v>
      </c>
      <c r="B3836" s="3" t="s">
        <v>943</v>
      </c>
      <c r="C3836" s="3" t="s">
        <v>12050</v>
      </c>
      <c r="D3836" s="3" t="s">
        <v>8564</v>
      </c>
      <c r="E3836" s="3" t="s">
        <v>4275</v>
      </c>
      <c r="F3836" s="3" t="s">
        <v>8755</v>
      </c>
      <c r="G3836" s="3" t="s">
        <v>2357</v>
      </c>
      <c r="H3836" s="3"/>
      <c r="I3836" s="3"/>
      <c r="J3836" s="3"/>
    </row>
    <row r="3837" spans="1:10" ht="17">
      <c r="A3837" s="3" t="s">
        <v>1265</v>
      </c>
      <c r="B3837" s="3" t="s">
        <v>1976</v>
      </c>
      <c r="C3837" s="3" t="s">
        <v>6129</v>
      </c>
      <c r="D3837" s="3" t="s">
        <v>8564</v>
      </c>
      <c r="E3837" s="3" t="s">
        <v>6130</v>
      </c>
      <c r="F3837" s="3" t="s">
        <v>8798</v>
      </c>
      <c r="G3837" s="3" t="s">
        <v>35</v>
      </c>
      <c r="H3837" s="3"/>
      <c r="I3837" s="3"/>
      <c r="J3837" s="3"/>
    </row>
    <row r="3838" spans="1:10" ht="34">
      <c r="A3838" s="3" t="s">
        <v>2800</v>
      </c>
      <c r="B3838" s="3" t="s">
        <v>6184</v>
      </c>
      <c r="C3838" s="3" t="s">
        <v>6182</v>
      </c>
      <c r="D3838" s="3" t="s">
        <v>8564</v>
      </c>
      <c r="E3838" s="3" t="s">
        <v>6183</v>
      </c>
      <c r="F3838" s="3" t="s">
        <v>8594</v>
      </c>
      <c r="G3838" s="3" t="s">
        <v>35</v>
      </c>
      <c r="H3838" s="3"/>
      <c r="I3838" s="3"/>
      <c r="J3838" s="3"/>
    </row>
    <row r="3839" spans="1:10" ht="34">
      <c r="A3839" s="3" t="s">
        <v>4498</v>
      </c>
      <c r="B3839" s="3" t="s">
        <v>1873</v>
      </c>
      <c r="C3839" s="3" t="s">
        <v>6359</v>
      </c>
      <c r="D3839" s="3" t="s">
        <v>8564</v>
      </c>
      <c r="E3839" s="3" t="s">
        <v>6360</v>
      </c>
      <c r="F3839" s="3" t="s">
        <v>8594</v>
      </c>
      <c r="G3839" s="3" t="s">
        <v>35</v>
      </c>
      <c r="H3839" s="3"/>
      <c r="I3839" s="3"/>
      <c r="J3839" s="3"/>
    </row>
    <row r="3840" spans="1:10" ht="68">
      <c r="A3840" s="3" t="s">
        <v>1358</v>
      </c>
      <c r="B3840" s="3" t="s">
        <v>6417</v>
      </c>
      <c r="C3840" s="3" t="s">
        <v>6415</v>
      </c>
      <c r="D3840" s="3" t="s">
        <v>8564</v>
      </c>
      <c r="E3840" s="3" t="s">
        <v>6416</v>
      </c>
      <c r="F3840" s="3" t="s">
        <v>8798</v>
      </c>
      <c r="G3840" s="3" t="s">
        <v>35</v>
      </c>
      <c r="H3840" s="3"/>
      <c r="I3840" s="3"/>
      <c r="J3840" s="3"/>
    </row>
    <row r="3841" spans="1:10" ht="51">
      <c r="A3841" s="3" t="s">
        <v>1300</v>
      </c>
      <c r="B3841" s="3" t="s">
        <v>6481</v>
      </c>
      <c r="C3841" s="3" t="s">
        <v>6479</v>
      </c>
      <c r="D3841" s="3" t="s">
        <v>8564</v>
      </c>
      <c r="E3841" s="3" t="s">
        <v>6480</v>
      </c>
      <c r="F3841" s="3" t="s">
        <v>8594</v>
      </c>
      <c r="G3841" s="3" t="s">
        <v>35</v>
      </c>
      <c r="H3841" s="3"/>
      <c r="I3841" s="3"/>
      <c r="J3841" s="3"/>
    </row>
    <row r="3842" spans="1:10" ht="51">
      <c r="A3842" s="3" t="s">
        <v>3646</v>
      </c>
      <c r="B3842" s="3" t="s">
        <v>6570</v>
      </c>
      <c r="C3842" s="3" t="s">
        <v>6568</v>
      </c>
      <c r="D3842" s="3" t="s">
        <v>8564</v>
      </c>
      <c r="E3842" s="3" t="s">
        <v>6569</v>
      </c>
      <c r="F3842" s="3" t="s">
        <v>8614</v>
      </c>
      <c r="G3842" s="3" t="s">
        <v>35</v>
      </c>
      <c r="H3842" s="3"/>
      <c r="I3842" s="3"/>
      <c r="J3842" s="3"/>
    </row>
    <row r="3843" spans="1:10" ht="34">
      <c r="A3843" s="3" t="s">
        <v>5005</v>
      </c>
      <c r="B3843" s="3" t="s">
        <v>1976</v>
      </c>
      <c r="C3843" s="3" t="s">
        <v>6591</v>
      </c>
      <c r="D3843" s="3" t="s">
        <v>8564</v>
      </c>
      <c r="E3843" s="3" t="s">
        <v>4512</v>
      </c>
      <c r="F3843" s="3" t="s">
        <v>8798</v>
      </c>
      <c r="G3843" s="3" t="s">
        <v>35</v>
      </c>
      <c r="H3843" s="3"/>
      <c r="I3843" s="3"/>
      <c r="J3843" s="3"/>
    </row>
    <row r="3844" spans="1:10" ht="51">
      <c r="A3844" s="3" t="s">
        <v>5191</v>
      </c>
      <c r="B3844" s="3" t="s">
        <v>6641</v>
      </c>
      <c r="C3844" s="3" t="s">
        <v>6640</v>
      </c>
      <c r="D3844" s="3" t="s">
        <v>8564</v>
      </c>
      <c r="E3844" s="3" t="s">
        <v>6643</v>
      </c>
      <c r="F3844" s="3" t="s">
        <v>8873</v>
      </c>
      <c r="G3844" s="3" t="s">
        <v>35</v>
      </c>
      <c r="H3844" s="3"/>
      <c r="I3844" s="3"/>
      <c r="J3844" s="3"/>
    </row>
    <row r="3845" spans="1:10" ht="51">
      <c r="A3845" s="3" t="s">
        <v>2525</v>
      </c>
      <c r="B3845" s="3" t="s">
        <v>6759</v>
      </c>
      <c r="C3845" s="3" t="s">
        <v>6757</v>
      </c>
      <c r="D3845" s="3" t="s">
        <v>8564</v>
      </c>
      <c r="E3845" s="3" t="s">
        <v>6758</v>
      </c>
      <c r="F3845" s="3" t="s">
        <v>9351</v>
      </c>
      <c r="G3845" s="3" t="s">
        <v>35</v>
      </c>
      <c r="H3845" s="3"/>
      <c r="I3845" s="3"/>
      <c r="J3845" s="3"/>
    </row>
    <row r="3846" spans="1:10" ht="34">
      <c r="A3846" s="3" t="s">
        <v>1248</v>
      </c>
      <c r="B3846" s="3" t="s">
        <v>1829</v>
      </c>
      <c r="C3846" s="3" t="s">
        <v>6798</v>
      </c>
      <c r="D3846" s="3" t="s">
        <v>8564</v>
      </c>
      <c r="E3846" s="3" t="s">
        <v>6799</v>
      </c>
      <c r="F3846" s="3" t="s">
        <v>8702</v>
      </c>
      <c r="G3846" s="3" t="s">
        <v>35</v>
      </c>
      <c r="H3846" s="3"/>
      <c r="I3846" s="3"/>
      <c r="J3846" s="3"/>
    </row>
    <row r="3847" spans="1:10" ht="34">
      <c r="A3847" s="3" t="s">
        <v>821</v>
      </c>
      <c r="B3847" s="3" t="s">
        <v>6925</v>
      </c>
      <c r="C3847" s="3" t="s">
        <v>12153</v>
      </c>
      <c r="D3847" s="3" t="s">
        <v>8564</v>
      </c>
      <c r="E3847" s="3" t="s">
        <v>6924</v>
      </c>
      <c r="F3847" s="3" t="s">
        <v>8594</v>
      </c>
      <c r="G3847" s="3" t="s">
        <v>630</v>
      </c>
      <c r="H3847" s="3"/>
      <c r="I3847" s="3"/>
      <c r="J3847" s="3"/>
    </row>
    <row r="3848" spans="1:10" ht="51">
      <c r="A3848" s="3" t="s">
        <v>1384</v>
      </c>
      <c r="B3848" s="3" t="s">
        <v>7180</v>
      </c>
      <c r="C3848" s="3" t="s">
        <v>7179</v>
      </c>
      <c r="D3848" s="3" t="s">
        <v>8564</v>
      </c>
      <c r="E3848" s="3" t="s">
        <v>1828</v>
      </c>
      <c r="F3848" s="3" t="s">
        <v>8702</v>
      </c>
      <c r="G3848" s="3" t="s">
        <v>35</v>
      </c>
      <c r="H3848" s="3"/>
      <c r="I3848" s="3"/>
      <c r="J3848" s="3"/>
    </row>
    <row r="3849" spans="1:10" ht="68">
      <c r="A3849" s="3" t="s">
        <v>2240</v>
      </c>
      <c r="B3849" s="3" t="s">
        <v>1873</v>
      </c>
      <c r="C3849" s="3" t="s">
        <v>12195</v>
      </c>
      <c r="D3849" s="3" t="s">
        <v>8564</v>
      </c>
      <c r="E3849" s="3" t="s">
        <v>7222</v>
      </c>
      <c r="F3849" s="3" t="s">
        <v>8594</v>
      </c>
      <c r="G3849" s="3" t="s">
        <v>3266</v>
      </c>
      <c r="H3849" s="3"/>
      <c r="I3849" s="3"/>
      <c r="J3849" s="3"/>
    </row>
    <row r="3850" spans="1:10" ht="34">
      <c r="A3850" s="3" t="s">
        <v>1412</v>
      </c>
      <c r="B3850" s="3" t="s">
        <v>7228</v>
      </c>
      <c r="C3850" s="3" t="s">
        <v>7226</v>
      </c>
      <c r="D3850" s="3" t="s">
        <v>8564</v>
      </c>
      <c r="E3850" s="3" t="s">
        <v>7227</v>
      </c>
      <c r="F3850" s="3" t="s">
        <v>8614</v>
      </c>
      <c r="G3850" s="3" t="s">
        <v>35</v>
      </c>
      <c r="H3850" s="3"/>
      <c r="I3850" s="3"/>
      <c r="J3850" s="3"/>
    </row>
    <row r="3851" spans="1:10" ht="34">
      <c r="A3851" s="3" t="s">
        <v>736</v>
      </c>
      <c r="B3851" s="3" t="s">
        <v>7248</v>
      </c>
      <c r="C3851" s="3" t="s">
        <v>12199</v>
      </c>
      <c r="D3851" s="3" t="s">
        <v>8564</v>
      </c>
      <c r="E3851" s="3" t="s">
        <v>7247</v>
      </c>
      <c r="F3851" s="3" t="s">
        <v>8614</v>
      </c>
      <c r="G3851" s="3" t="s">
        <v>425</v>
      </c>
      <c r="H3851" s="3"/>
      <c r="I3851" s="3"/>
      <c r="J3851" s="3"/>
    </row>
    <row r="3852" spans="1:10" ht="34">
      <c r="A3852" s="3" t="s">
        <v>2635</v>
      </c>
      <c r="B3852" s="3" t="s">
        <v>7286</v>
      </c>
      <c r="C3852" s="3" t="s">
        <v>7284</v>
      </c>
      <c r="D3852" s="3" t="s">
        <v>8564</v>
      </c>
      <c r="E3852" s="3" t="s">
        <v>7285</v>
      </c>
      <c r="F3852" s="3" t="s">
        <v>9401</v>
      </c>
      <c r="G3852" s="3" t="s">
        <v>35</v>
      </c>
      <c r="H3852" s="3"/>
      <c r="I3852" s="3"/>
      <c r="J3852" s="3"/>
    </row>
    <row r="3853" spans="1:10" ht="51">
      <c r="A3853" s="3" t="s">
        <v>3286</v>
      </c>
      <c r="B3853" s="3" t="s">
        <v>7291</v>
      </c>
      <c r="C3853" s="3" t="s">
        <v>7289</v>
      </c>
      <c r="D3853" s="3" t="s">
        <v>8564</v>
      </c>
      <c r="E3853" s="3" t="s">
        <v>7290</v>
      </c>
      <c r="F3853" s="3" t="s">
        <v>8594</v>
      </c>
      <c r="G3853" s="3" t="s">
        <v>35</v>
      </c>
      <c r="H3853" s="3"/>
      <c r="I3853" s="3"/>
      <c r="J3853" s="3"/>
    </row>
    <row r="3854" spans="1:10" ht="17">
      <c r="A3854" s="3" t="s">
        <v>4014</v>
      </c>
      <c r="B3854" s="3" t="s">
        <v>1976</v>
      </c>
      <c r="C3854" s="3" t="s">
        <v>7344</v>
      </c>
      <c r="D3854" s="3" t="s">
        <v>8564</v>
      </c>
      <c r="E3854" s="3" t="s">
        <v>7345</v>
      </c>
      <c r="F3854" s="3" t="s">
        <v>8798</v>
      </c>
      <c r="G3854" s="3" t="s">
        <v>35</v>
      </c>
      <c r="H3854" s="3"/>
      <c r="I3854" s="3"/>
      <c r="J3854" s="3"/>
    </row>
    <row r="3855" spans="1:10" ht="68">
      <c r="A3855" s="3" t="s">
        <v>577</v>
      </c>
      <c r="B3855" s="3" t="s">
        <v>7376</v>
      </c>
      <c r="C3855" s="3" t="s">
        <v>7374</v>
      </c>
      <c r="D3855" s="3" t="s">
        <v>8564</v>
      </c>
      <c r="E3855" s="3" t="s">
        <v>7375</v>
      </c>
      <c r="F3855" s="3" t="s">
        <v>8614</v>
      </c>
      <c r="G3855" s="3" t="s">
        <v>35</v>
      </c>
      <c r="H3855" s="3"/>
      <c r="I3855" s="3"/>
      <c r="J3855" s="3"/>
    </row>
    <row r="3856" spans="1:10" ht="68">
      <c r="A3856" s="3" t="s">
        <v>577</v>
      </c>
      <c r="B3856" s="3" t="s">
        <v>7376</v>
      </c>
      <c r="C3856" s="3" t="s">
        <v>7374</v>
      </c>
      <c r="D3856" s="3" t="s">
        <v>8564</v>
      </c>
      <c r="E3856" s="3" t="s">
        <v>7377</v>
      </c>
      <c r="F3856" s="3" t="s">
        <v>8614</v>
      </c>
      <c r="G3856" s="3" t="s">
        <v>35</v>
      </c>
      <c r="H3856" s="3"/>
      <c r="I3856" s="3"/>
      <c r="J3856" s="3"/>
    </row>
    <row r="3857" spans="1:10" ht="34">
      <c r="A3857" s="3" t="s">
        <v>112</v>
      </c>
      <c r="B3857" s="3" t="s">
        <v>7488</v>
      </c>
      <c r="C3857" s="3" t="s">
        <v>7486</v>
      </c>
      <c r="D3857" s="3" t="s">
        <v>8564</v>
      </c>
      <c r="E3857" s="3" t="s">
        <v>7487</v>
      </c>
      <c r="F3857" s="3" t="s">
        <v>8886</v>
      </c>
      <c r="G3857" s="3" t="s">
        <v>35</v>
      </c>
      <c r="H3857" s="3"/>
      <c r="I3857" s="3"/>
      <c r="J3857" s="3"/>
    </row>
    <row r="3858" spans="1:10" ht="34">
      <c r="A3858" s="3" t="s">
        <v>2240</v>
      </c>
      <c r="B3858" s="3" t="s">
        <v>7499</v>
      </c>
      <c r="C3858" s="3" t="s">
        <v>12237</v>
      </c>
      <c r="D3858" s="3" t="s">
        <v>8564</v>
      </c>
      <c r="E3858" s="3" t="s">
        <v>7498</v>
      </c>
      <c r="F3858" s="3" t="s">
        <v>9419</v>
      </c>
      <c r="G3858" s="3" t="s">
        <v>3266</v>
      </c>
      <c r="H3858" s="3"/>
      <c r="I3858" s="3"/>
      <c r="J3858" s="3"/>
    </row>
    <row r="3859" spans="1:10" ht="17">
      <c r="A3859" s="3" t="s">
        <v>1554</v>
      </c>
      <c r="B3859" s="3" t="s">
        <v>5996</v>
      </c>
      <c r="C3859" s="3" t="s">
        <v>7610</v>
      </c>
      <c r="D3859" s="3" t="s">
        <v>8564</v>
      </c>
      <c r="E3859" s="3" t="s">
        <v>7611</v>
      </c>
      <c r="F3859" s="3" t="s">
        <v>8614</v>
      </c>
      <c r="G3859" s="3" t="s">
        <v>35</v>
      </c>
      <c r="H3859" s="3"/>
      <c r="I3859" s="3"/>
      <c r="J3859" s="3"/>
    </row>
    <row r="3860" spans="1:10" ht="34">
      <c r="A3860" s="3" t="s">
        <v>1870</v>
      </c>
      <c r="B3860" s="3" t="s">
        <v>5953</v>
      </c>
      <c r="C3860" s="3" t="s">
        <v>7725</v>
      </c>
      <c r="D3860" s="3" t="s">
        <v>8564</v>
      </c>
      <c r="E3860" s="3" t="s">
        <v>7726</v>
      </c>
      <c r="F3860" s="3" t="s">
        <v>8711</v>
      </c>
      <c r="G3860" s="3" t="s">
        <v>35</v>
      </c>
      <c r="H3860" s="3"/>
      <c r="I3860" s="3"/>
      <c r="J3860" s="3"/>
    </row>
    <row r="3861" spans="1:10" ht="17">
      <c r="A3861" s="3" t="s">
        <v>259</v>
      </c>
      <c r="B3861" s="3" t="s">
        <v>7757</v>
      </c>
      <c r="C3861" s="3" t="s">
        <v>7755</v>
      </c>
      <c r="D3861" s="3" t="s">
        <v>8564</v>
      </c>
      <c r="E3861" s="3" t="s">
        <v>7756</v>
      </c>
      <c r="F3861" s="3" t="s">
        <v>8813</v>
      </c>
      <c r="G3861" s="3" t="s">
        <v>35</v>
      </c>
      <c r="H3861" s="3"/>
      <c r="I3861" s="3"/>
      <c r="J3861" s="3"/>
    </row>
    <row r="3862" spans="1:10" ht="17">
      <c r="A3862" s="3" t="s">
        <v>940</v>
      </c>
      <c r="B3862" s="3" t="s">
        <v>7812</v>
      </c>
      <c r="C3862" s="3" t="s">
        <v>7810</v>
      </c>
      <c r="D3862" s="3" t="s">
        <v>8564</v>
      </c>
      <c r="E3862" s="3" t="s">
        <v>7811</v>
      </c>
      <c r="F3862" s="3" t="s">
        <v>9445</v>
      </c>
      <c r="G3862" s="3" t="s">
        <v>35</v>
      </c>
      <c r="H3862" s="3"/>
      <c r="I3862" s="3"/>
      <c r="J3862" s="3"/>
    </row>
    <row r="3863" spans="1:10" ht="34">
      <c r="A3863" s="3" t="s">
        <v>2693</v>
      </c>
      <c r="B3863" s="3" t="s">
        <v>7840</v>
      </c>
      <c r="C3863" s="3" t="s">
        <v>7838</v>
      </c>
      <c r="D3863" s="3" t="s">
        <v>8564</v>
      </c>
      <c r="E3863" s="3" t="s">
        <v>7839</v>
      </c>
      <c r="F3863" s="3" t="s">
        <v>8702</v>
      </c>
      <c r="G3863" s="3" t="s">
        <v>35</v>
      </c>
      <c r="H3863" s="3"/>
      <c r="I3863" s="3"/>
      <c r="J3863" s="3"/>
    </row>
    <row r="3864" spans="1:10" ht="34">
      <c r="A3864" s="3" t="s">
        <v>7886</v>
      </c>
      <c r="B3864" s="3" t="s">
        <v>7888</v>
      </c>
      <c r="C3864" s="3" t="s">
        <v>12291</v>
      </c>
      <c r="D3864" s="3" t="s">
        <v>8564</v>
      </c>
      <c r="E3864" s="3" t="s">
        <v>7887</v>
      </c>
      <c r="F3864" s="3" t="s">
        <v>8886</v>
      </c>
      <c r="G3864" s="3" t="s">
        <v>379</v>
      </c>
      <c r="H3864" s="3"/>
      <c r="I3864" s="3"/>
      <c r="J3864" s="3"/>
    </row>
    <row r="3865" spans="1:10" ht="51">
      <c r="A3865" s="3" t="s">
        <v>291</v>
      </c>
      <c r="B3865" s="3" t="s">
        <v>7916</v>
      </c>
      <c r="C3865" s="3" t="s">
        <v>12294</v>
      </c>
      <c r="D3865" s="3" t="s">
        <v>8564</v>
      </c>
      <c r="E3865" s="3" t="s">
        <v>7915</v>
      </c>
      <c r="F3865" s="3" t="s">
        <v>9453</v>
      </c>
      <c r="G3865" s="3" t="s">
        <v>691</v>
      </c>
      <c r="H3865" s="3"/>
      <c r="I3865" s="3"/>
      <c r="J3865" s="3"/>
    </row>
    <row r="3866" spans="1:10" ht="34">
      <c r="A3866" s="3" t="s">
        <v>917</v>
      </c>
      <c r="B3866" s="3" t="s">
        <v>1976</v>
      </c>
      <c r="C3866" s="3" t="s">
        <v>7947</v>
      </c>
      <c r="D3866" s="3" t="s">
        <v>8564</v>
      </c>
      <c r="E3866" s="3" t="s">
        <v>7948</v>
      </c>
      <c r="F3866" s="3" t="s">
        <v>8798</v>
      </c>
      <c r="G3866" s="3" t="s">
        <v>35</v>
      </c>
      <c r="H3866" s="3"/>
      <c r="I3866" s="3"/>
      <c r="J3866" s="3"/>
    </row>
    <row r="3867" spans="1:10" ht="34">
      <c r="A3867" s="3" t="s">
        <v>1384</v>
      </c>
      <c r="B3867" s="3" t="s">
        <v>8181</v>
      </c>
      <c r="C3867" s="3" t="s">
        <v>8180</v>
      </c>
      <c r="D3867" s="3" t="s">
        <v>8564</v>
      </c>
      <c r="E3867" s="3" t="s">
        <v>1828</v>
      </c>
      <c r="F3867" s="3" t="s">
        <v>8702</v>
      </c>
      <c r="G3867" s="3" t="s">
        <v>35</v>
      </c>
      <c r="H3867" s="3"/>
      <c r="I3867" s="3"/>
      <c r="J3867" s="3"/>
    </row>
    <row r="3868" spans="1:10" ht="17">
      <c r="A3868" s="3" t="s">
        <v>182</v>
      </c>
      <c r="B3868" s="3" t="s">
        <v>1829</v>
      </c>
      <c r="C3868" s="3" t="s">
        <v>8193</v>
      </c>
      <c r="D3868" s="3" t="s">
        <v>8564</v>
      </c>
      <c r="E3868" s="3" t="s">
        <v>8194</v>
      </c>
      <c r="F3868" s="3" t="s">
        <v>8702</v>
      </c>
      <c r="G3868" s="3" t="s">
        <v>35</v>
      </c>
      <c r="H3868" s="3"/>
      <c r="I3868" s="3"/>
      <c r="J3868" s="3"/>
    </row>
    <row r="3869" spans="1:10" ht="51">
      <c r="A3869" s="3" t="s">
        <v>380</v>
      </c>
      <c r="B3869" s="3" t="s">
        <v>8237</v>
      </c>
      <c r="C3869" s="3" t="s">
        <v>8235</v>
      </c>
      <c r="D3869" s="3" t="s">
        <v>8564</v>
      </c>
      <c r="E3869" s="3" t="s">
        <v>8236</v>
      </c>
      <c r="F3869" s="3" t="s">
        <v>9481</v>
      </c>
      <c r="G3869" s="3" t="s">
        <v>35</v>
      </c>
      <c r="H3869" s="3"/>
      <c r="I3869" s="3"/>
      <c r="J3869" s="3"/>
    </row>
    <row r="3870" spans="1:10" ht="51">
      <c r="A3870" s="3" t="s">
        <v>988</v>
      </c>
      <c r="B3870" s="3" t="s">
        <v>8251</v>
      </c>
      <c r="C3870" s="3" t="s">
        <v>8249</v>
      </c>
      <c r="D3870" s="3" t="s">
        <v>8564</v>
      </c>
      <c r="E3870" s="3" t="s">
        <v>8250</v>
      </c>
      <c r="F3870" s="3" t="s">
        <v>8798</v>
      </c>
      <c r="G3870" s="3" t="s">
        <v>35</v>
      </c>
      <c r="H3870" s="3"/>
      <c r="I3870" s="3"/>
      <c r="J3870" s="3"/>
    </row>
    <row r="3871" spans="1:10" ht="51">
      <c r="A3871" s="3" t="s">
        <v>2225</v>
      </c>
      <c r="B3871" s="3" t="s">
        <v>1873</v>
      </c>
      <c r="C3871" s="3" t="s">
        <v>8272</v>
      </c>
      <c r="D3871" s="3" t="s">
        <v>8564</v>
      </c>
      <c r="E3871" s="3" t="s">
        <v>8273</v>
      </c>
      <c r="F3871" s="3" t="s">
        <v>8594</v>
      </c>
      <c r="G3871" s="3" t="s">
        <v>35</v>
      </c>
      <c r="H3871" s="3"/>
      <c r="I3871" s="3"/>
      <c r="J3871" s="3"/>
    </row>
    <row r="3872" spans="1:10" ht="34">
      <c r="A3872" s="3" t="s">
        <v>846</v>
      </c>
      <c r="B3872" s="3" t="s">
        <v>1976</v>
      </c>
      <c r="C3872" s="3" t="s">
        <v>8287</v>
      </c>
      <c r="D3872" s="3" t="s">
        <v>8564</v>
      </c>
      <c r="E3872" s="3" t="s">
        <v>8288</v>
      </c>
      <c r="F3872" s="3" t="s">
        <v>8798</v>
      </c>
      <c r="G3872" s="3" t="s">
        <v>35</v>
      </c>
      <c r="H3872" s="3"/>
      <c r="I3872" s="3"/>
      <c r="J3872" s="3"/>
    </row>
    <row r="3873" spans="1:10" ht="34">
      <c r="A3873" s="3" t="s">
        <v>8320</v>
      </c>
      <c r="B3873" s="3" t="s">
        <v>8323</v>
      </c>
      <c r="C3873" s="3" t="s">
        <v>8321</v>
      </c>
      <c r="D3873" s="3" t="s">
        <v>8564</v>
      </c>
      <c r="E3873" s="3" t="s">
        <v>8322</v>
      </c>
      <c r="F3873" s="3" t="s">
        <v>8813</v>
      </c>
      <c r="G3873" s="3" t="s">
        <v>35</v>
      </c>
      <c r="H3873" s="3"/>
      <c r="I3873" s="3"/>
      <c r="J3873" s="3"/>
    </row>
    <row r="3874" spans="1:10" ht="34">
      <c r="A3874" s="3" t="s">
        <v>1035</v>
      </c>
      <c r="B3874" s="3" t="s">
        <v>8422</v>
      </c>
      <c r="C3874" s="3" t="s">
        <v>8420</v>
      </c>
      <c r="D3874" s="3" t="s">
        <v>8564</v>
      </c>
      <c r="E3874" s="3" t="s">
        <v>8421</v>
      </c>
      <c r="F3874" s="3" t="s">
        <v>9494</v>
      </c>
      <c r="G3874" s="3" t="s">
        <v>35</v>
      </c>
      <c r="H3874" s="3"/>
      <c r="I3874" s="3"/>
      <c r="J3874" s="3"/>
    </row>
    <row r="3875" spans="1:10" ht="17">
      <c r="A3875" s="3" t="s">
        <v>1239</v>
      </c>
      <c r="B3875" s="3" t="s">
        <v>6925</v>
      </c>
      <c r="C3875" s="3" t="s">
        <v>8450</v>
      </c>
      <c r="D3875" s="3" t="s">
        <v>8564</v>
      </c>
      <c r="E3875" s="3" t="s">
        <v>8451</v>
      </c>
      <c r="F3875" s="3" t="s">
        <v>8594</v>
      </c>
      <c r="G3875" s="3" t="s">
        <v>35</v>
      </c>
      <c r="H3875" s="3"/>
      <c r="I3875" s="3"/>
      <c r="J3875" s="3"/>
    </row>
    <row r="3876" spans="1:10" ht="34">
      <c r="A3876" s="3" t="s">
        <v>192</v>
      </c>
      <c r="B3876" s="3" t="s">
        <v>195</v>
      </c>
      <c r="C3876" s="3" t="s">
        <v>193</v>
      </c>
      <c r="D3876" s="3" t="s">
        <v>8567</v>
      </c>
      <c r="E3876" s="3" t="s">
        <v>194</v>
      </c>
      <c r="F3876" s="3" t="s">
        <v>8617</v>
      </c>
      <c r="G3876" s="3" t="s">
        <v>35</v>
      </c>
      <c r="H3876" s="3"/>
      <c r="I3876" s="3"/>
      <c r="J3876" s="3"/>
    </row>
    <row r="3877" spans="1:10" ht="51">
      <c r="A3877" s="3" t="s">
        <v>36</v>
      </c>
      <c r="B3877" s="3" t="s">
        <v>241</v>
      </c>
      <c r="C3877" s="3" t="s">
        <v>239</v>
      </c>
      <c r="D3877" s="3" t="s">
        <v>8567</v>
      </c>
      <c r="E3877" s="3" t="s">
        <v>240</v>
      </c>
      <c r="F3877" s="3" t="s">
        <v>8630</v>
      </c>
      <c r="G3877" s="3" t="s">
        <v>35</v>
      </c>
      <c r="H3877" s="3"/>
      <c r="I3877" s="3"/>
      <c r="J3877" s="3"/>
    </row>
    <row r="3878" spans="1:10" ht="68">
      <c r="A3878" s="3" t="s">
        <v>464</v>
      </c>
      <c r="B3878" s="3" t="s">
        <v>466</v>
      </c>
      <c r="C3878" s="3" t="s">
        <v>11384</v>
      </c>
      <c r="D3878" s="3" t="s">
        <v>8567</v>
      </c>
      <c r="E3878" s="3" t="s">
        <v>465</v>
      </c>
      <c r="F3878" s="3" t="s">
        <v>8674</v>
      </c>
      <c r="G3878" s="3" t="s">
        <v>467</v>
      </c>
      <c r="H3878" s="3"/>
      <c r="I3878" s="3"/>
      <c r="J3878" s="3"/>
    </row>
    <row r="3879" spans="1:10" ht="34">
      <c r="A3879" s="3" t="s">
        <v>534</v>
      </c>
      <c r="B3879" s="3" t="s">
        <v>537</v>
      </c>
      <c r="C3879" s="3" t="s">
        <v>535</v>
      </c>
      <c r="D3879" s="3" t="s">
        <v>8567</v>
      </c>
      <c r="E3879" s="3" t="s">
        <v>536</v>
      </c>
      <c r="F3879" s="3" t="s">
        <v>8617</v>
      </c>
      <c r="G3879" s="3" t="s">
        <v>35</v>
      </c>
      <c r="H3879" s="3"/>
      <c r="I3879" s="3"/>
      <c r="J3879" s="3"/>
    </row>
    <row r="3880" spans="1:10" ht="119">
      <c r="A3880" s="3" t="s">
        <v>83</v>
      </c>
      <c r="B3880" s="3" t="s">
        <v>664</v>
      </c>
      <c r="C3880" s="3" t="s">
        <v>662</v>
      </c>
      <c r="D3880" s="3" t="s">
        <v>8567</v>
      </c>
      <c r="E3880" s="3" t="s">
        <v>663</v>
      </c>
      <c r="F3880" s="3" t="s">
        <v>8710</v>
      </c>
      <c r="G3880" s="3" t="s">
        <v>35</v>
      </c>
      <c r="H3880" s="3"/>
      <c r="I3880" s="3"/>
      <c r="J3880" s="3"/>
    </row>
    <row r="3881" spans="1:10" ht="68">
      <c r="A3881" s="3" t="s">
        <v>1030</v>
      </c>
      <c r="B3881" s="3" t="s">
        <v>1032</v>
      </c>
      <c r="C3881" s="3" t="s">
        <v>11440</v>
      </c>
      <c r="D3881" s="3" t="s">
        <v>8567</v>
      </c>
      <c r="E3881" s="3" t="s">
        <v>1034</v>
      </c>
      <c r="F3881" s="3" t="s">
        <v>8674</v>
      </c>
      <c r="G3881" s="3" t="s">
        <v>1033</v>
      </c>
      <c r="H3881" s="3"/>
      <c r="I3881" s="3"/>
      <c r="J3881" s="3"/>
    </row>
    <row r="3882" spans="1:10" ht="51">
      <c r="A3882" s="3" t="s">
        <v>798</v>
      </c>
      <c r="B3882" s="3" t="s">
        <v>1221</v>
      </c>
      <c r="C3882" s="3" t="s">
        <v>1219</v>
      </c>
      <c r="D3882" s="3" t="s">
        <v>8567</v>
      </c>
      <c r="E3882" s="3" t="s">
        <v>1220</v>
      </c>
      <c r="F3882" s="3" t="s">
        <v>8630</v>
      </c>
      <c r="G3882" s="3" t="s">
        <v>35</v>
      </c>
      <c r="H3882" s="3"/>
      <c r="I3882" s="3"/>
      <c r="J3882" s="3"/>
    </row>
    <row r="3883" spans="1:10" ht="51">
      <c r="A3883" s="3" t="s">
        <v>1295</v>
      </c>
      <c r="B3883" s="3" t="s">
        <v>1298</v>
      </c>
      <c r="C3883" s="3" t="s">
        <v>1296</v>
      </c>
      <c r="D3883" s="3" t="s">
        <v>8567</v>
      </c>
      <c r="E3883" s="3" t="s">
        <v>1297</v>
      </c>
      <c r="F3883" s="3" t="s">
        <v>8617</v>
      </c>
      <c r="G3883" s="3" t="s">
        <v>35</v>
      </c>
      <c r="H3883" s="3"/>
      <c r="I3883" s="3"/>
      <c r="J3883" s="3"/>
    </row>
    <row r="3884" spans="1:10" ht="102">
      <c r="A3884" s="3" t="s">
        <v>170</v>
      </c>
      <c r="B3884" s="3" t="s">
        <v>1341</v>
      </c>
      <c r="C3884" s="3" t="s">
        <v>11472</v>
      </c>
      <c r="D3884" s="3" t="s">
        <v>8567</v>
      </c>
      <c r="E3884" s="3" t="s">
        <v>1340</v>
      </c>
      <c r="F3884" s="3" t="s">
        <v>8804</v>
      </c>
      <c r="G3884" s="3" t="s">
        <v>1342</v>
      </c>
      <c r="H3884" s="3"/>
      <c r="I3884" s="3"/>
      <c r="J3884" s="3"/>
    </row>
    <row r="3885" spans="1:10" ht="68">
      <c r="A3885" s="3" t="s">
        <v>1427</v>
      </c>
      <c r="B3885" s="3" t="s">
        <v>1430</v>
      </c>
      <c r="C3885" s="3" t="s">
        <v>1428</v>
      </c>
      <c r="D3885" s="3" t="s">
        <v>8567</v>
      </c>
      <c r="E3885" s="3" t="s">
        <v>1429</v>
      </c>
      <c r="F3885" s="3" t="s">
        <v>8674</v>
      </c>
      <c r="G3885" s="3" t="s">
        <v>35</v>
      </c>
      <c r="H3885" s="3"/>
      <c r="I3885" s="3"/>
      <c r="J3885" s="3"/>
    </row>
    <row r="3886" spans="1:10" ht="68">
      <c r="A3886" s="3" t="s">
        <v>1527</v>
      </c>
      <c r="B3886" s="3" t="s">
        <v>466</v>
      </c>
      <c r="C3886" s="3" t="s">
        <v>1528</v>
      </c>
      <c r="D3886" s="3" t="s">
        <v>8567</v>
      </c>
      <c r="E3886" s="3" t="s">
        <v>1529</v>
      </c>
      <c r="F3886" s="3" t="s">
        <v>8674</v>
      </c>
      <c r="G3886" s="3" t="s">
        <v>35</v>
      </c>
      <c r="H3886" s="3"/>
      <c r="I3886" s="3"/>
      <c r="J3886" s="3"/>
    </row>
    <row r="3887" spans="1:10" ht="85">
      <c r="A3887" s="3" t="s">
        <v>875</v>
      </c>
      <c r="B3887" s="3" t="s">
        <v>1550</v>
      </c>
      <c r="C3887" s="3" t="s">
        <v>11492</v>
      </c>
      <c r="D3887" s="3" t="s">
        <v>8567</v>
      </c>
      <c r="E3887" s="3" t="s">
        <v>1549</v>
      </c>
      <c r="F3887" s="3" t="s">
        <v>8830</v>
      </c>
      <c r="G3887" s="3" t="s">
        <v>1551</v>
      </c>
      <c r="H3887" s="3"/>
      <c r="I3887" s="3"/>
      <c r="J3887" s="3"/>
    </row>
    <row r="3888" spans="1:10" ht="85">
      <c r="A3888" s="3" t="s">
        <v>1646</v>
      </c>
      <c r="B3888" s="3" t="s">
        <v>1341</v>
      </c>
      <c r="C3888" s="3" t="s">
        <v>11505</v>
      </c>
      <c r="D3888" s="3" t="s">
        <v>8567</v>
      </c>
      <c r="E3888" s="3" t="s">
        <v>1647</v>
      </c>
      <c r="F3888" s="3" t="s">
        <v>8804</v>
      </c>
      <c r="G3888" s="3" t="s">
        <v>1648</v>
      </c>
      <c r="H3888" s="3"/>
      <c r="I3888" s="3"/>
      <c r="J3888" s="3"/>
    </row>
    <row r="3889" spans="1:10" ht="34">
      <c r="A3889" s="3" t="s">
        <v>1700</v>
      </c>
      <c r="B3889" s="3" t="s">
        <v>1703</v>
      </c>
      <c r="C3889" s="3" t="s">
        <v>1701</v>
      </c>
      <c r="D3889" s="3" t="s">
        <v>8567</v>
      </c>
      <c r="E3889" s="3" t="s">
        <v>1702</v>
      </c>
      <c r="F3889" s="3" t="s">
        <v>8617</v>
      </c>
      <c r="G3889" s="3" t="s">
        <v>35</v>
      </c>
      <c r="H3889" s="3"/>
      <c r="I3889" s="3"/>
      <c r="J3889" s="3"/>
    </row>
    <row r="3890" spans="1:10" ht="51">
      <c r="A3890" s="3" t="s">
        <v>1363</v>
      </c>
      <c r="B3890" s="3" t="s">
        <v>195</v>
      </c>
      <c r="C3890" s="3" t="s">
        <v>1982</v>
      </c>
      <c r="D3890" s="3" t="s">
        <v>8567</v>
      </c>
      <c r="E3890" s="3" t="s">
        <v>1702</v>
      </c>
      <c r="F3890" s="3" t="s">
        <v>8617</v>
      </c>
      <c r="G3890" s="3" t="s">
        <v>35</v>
      </c>
      <c r="H3890" s="3"/>
      <c r="I3890" s="3"/>
      <c r="J3890" s="3"/>
    </row>
    <row r="3891" spans="1:10" ht="51">
      <c r="A3891" s="3" t="s">
        <v>1349</v>
      </c>
      <c r="B3891" s="3" t="s">
        <v>2011</v>
      </c>
      <c r="C3891" s="3" t="s">
        <v>11547</v>
      </c>
      <c r="D3891" s="3" t="s">
        <v>8567</v>
      </c>
      <c r="E3891" s="3" t="s">
        <v>2010</v>
      </c>
      <c r="F3891" s="3" t="s">
        <v>8674</v>
      </c>
      <c r="G3891" s="3" t="s">
        <v>2012</v>
      </c>
      <c r="H3891" s="3"/>
      <c r="I3891" s="3"/>
      <c r="J3891" s="3"/>
    </row>
    <row r="3892" spans="1:10" ht="68">
      <c r="A3892" s="3" t="s">
        <v>1913</v>
      </c>
      <c r="B3892" s="3" t="s">
        <v>2075</v>
      </c>
      <c r="C3892" s="3" t="s">
        <v>2073</v>
      </c>
      <c r="D3892" s="3" t="s">
        <v>8567</v>
      </c>
      <c r="E3892" s="3" t="s">
        <v>2074</v>
      </c>
      <c r="F3892" s="3" t="s">
        <v>8617</v>
      </c>
      <c r="G3892" s="3" t="s">
        <v>35</v>
      </c>
      <c r="H3892" s="3"/>
      <c r="I3892" s="3"/>
      <c r="J3892" s="3"/>
    </row>
    <row r="3893" spans="1:10" ht="51">
      <c r="A3893" s="3" t="s">
        <v>1313</v>
      </c>
      <c r="B3893" s="3" t="s">
        <v>466</v>
      </c>
      <c r="C3893" s="3" t="s">
        <v>2112</v>
      </c>
      <c r="D3893" s="3" t="s">
        <v>8567</v>
      </c>
      <c r="E3893" s="3" t="s">
        <v>2113</v>
      </c>
      <c r="F3893" s="3" t="s">
        <v>8674</v>
      </c>
      <c r="G3893" s="3" t="s">
        <v>35</v>
      </c>
      <c r="H3893" s="3"/>
      <c r="I3893" s="3"/>
      <c r="J3893" s="3"/>
    </row>
    <row r="3894" spans="1:10" ht="34">
      <c r="A3894" s="3" t="s">
        <v>2406</v>
      </c>
      <c r="B3894" s="3" t="s">
        <v>2408</v>
      </c>
      <c r="C3894" s="3" t="s">
        <v>2407</v>
      </c>
      <c r="D3894" s="3" t="s">
        <v>8567</v>
      </c>
      <c r="E3894" s="3" t="s">
        <v>536</v>
      </c>
      <c r="F3894" s="3" t="s">
        <v>8617</v>
      </c>
      <c r="G3894" s="3" t="s">
        <v>35</v>
      </c>
      <c r="H3894" s="3"/>
      <c r="I3894" s="3"/>
      <c r="J3894" s="3"/>
    </row>
    <row r="3895" spans="1:10" ht="102">
      <c r="A3895" s="3" t="s">
        <v>1592</v>
      </c>
      <c r="B3895" s="3" t="s">
        <v>195</v>
      </c>
      <c r="C3895" s="3" t="s">
        <v>2423</v>
      </c>
      <c r="D3895" s="3" t="s">
        <v>8567</v>
      </c>
      <c r="E3895" s="3" t="s">
        <v>2424</v>
      </c>
      <c r="F3895" s="3" t="s">
        <v>8617</v>
      </c>
      <c r="G3895" s="3" t="s">
        <v>35</v>
      </c>
      <c r="H3895" s="3"/>
      <c r="I3895" s="3"/>
      <c r="J3895" s="3"/>
    </row>
    <row r="3896" spans="1:10" ht="34">
      <c r="A3896" s="3" t="s">
        <v>2475</v>
      </c>
      <c r="B3896" s="3" t="s">
        <v>195</v>
      </c>
      <c r="C3896" s="3" t="s">
        <v>2476</v>
      </c>
      <c r="D3896" s="3" t="s">
        <v>8567</v>
      </c>
      <c r="E3896" s="3" t="s">
        <v>536</v>
      </c>
      <c r="F3896" s="3" t="s">
        <v>8617</v>
      </c>
      <c r="G3896" s="3" t="s">
        <v>35</v>
      </c>
      <c r="H3896" s="3"/>
      <c r="I3896" s="3"/>
      <c r="J3896" s="3"/>
    </row>
    <row r="3897" spans="1:10" ht="51">
      <c r="A3897" s="3" t="s">
        <v>1358</v>
      </c>
      <c r="B3897" s="3" t="s">
        <v>2597</v>
      </c>
      <c r="C3897" s="3" t="s">
        <v>2595</v>
      </c>
      <c r="D3897" s="3" t="s">
        <v>8567</v>
      </c>
      <c r="E3897" s="3" t="s">
        <v>2596</v>
      </c>
      <c r="F3897" s="3" t="s">
        <v>8947</v>
      </c>
      <c r="G3897" s="3" t="s">
        <v>9540</v>
      </c>
      <c r="H3897" s="3"/>
      <c r="I3897" s="3"/>
      <c r="J3897" s="3"/>
    </row>
    <row r="3898" spans="1:10" ht="102">
      <c r="A3898" s="3" t="s">
        <v>2693</v>
      </c>
      <c r="B3898" s="3" t="s">
        <v>466</v>
      </c>
      <c r="C3898" s="3" t="s">
        <v>11617</v>
      </c>
      <c r="D3898" s="3" t="s">
        <v>8567</v>
      </c>
      <c r="E3898" s="3" t="s">
        <v>2694</v>
      </c>
      <c r="F3898" s="3" t="s">
        <v>8674</v>
      </c>
      <c r="G3898" s="3" t="s">
        <v>1103</v>
      </c>
      <c r="H3898" s="3"/>
      <c r="I3898" s="3"/>
      <c r="J3898" s="3"/>
    </row>
    <row r="3899" spans="1:10" ht="51">
      <c r="A3899" s="3" t="s">
        <v>315</v>
      </c>
      <c r="B3899" s="3" t="s">
        <v>2737</v>
      </c>
      <c r="C3899" s="3" t="s">
        <v>2736</v>
      </c>
      <c r="D3899" s="3" t="s">
        <v>8567</v>
      </c>
      <c r="E3899" s="3" t="s">
        <v>240</v>
      </c>
      <c r="F3899" s="3" t="s">
        <v>8630</v>
      </c>
      <c r="G3899" s="3" t="s">
        <v>35</v>
      </c>
      <c r="H3899" s="3"/>
      <c r="I3899" s="3"/>
      <c r="J3899" s="3"/>
    </row>
    <row r="3900" spans="1:10" ht="34">
      <c r="A3900" s="3" t="s">
        <v>2387</v>
      </c>
      <c r="B3900" s="3" t="s">
        <v>2927</v>
      </c>
      <c r="C3900" s="3" t="s">
        <v>2926</v>
      </c>
      <c r="D3900" s="3" t="s">
        <v>8567</v>
      </c>
      <c r="E3900" s="3" t="s">
        <v>536</v>
      </c>
      <c r="F3900" s="3" t="s">
        <v>8617</v>
      </c>
      <c r="G3900" s="3" t="s">
        <v>35</v>
      </c>
      <c r="H3900" s="3"/>
      <c r="I3900" s="3"/>
      <c r="J3900" s="3"/>
    </row>
    <row r="3901" spans="1:10" ht="102">
      <c r="A3901" s="3" t="s">
        <v>2959</v>
      </c>
      <c r="B3901" s="3" t="s">
        <v>2961</v>
      </c>
      <c r="C3901" s="3" t="s">
        <v>2960</v>
      </c>
      <c r="D3901" s="3" t="s">
        <v>8567</v>
      </c>
      <c r="E3901" s="3" t="s">
        <v>2962</v>
      </c>
      <c r="F3901" s="3" t="s">
        <v>8674</v>
      </c>
      <c r="G3901" s="3" t="s">
        <v>35</v>
      </c>
      <c r="H3901" s="3"/>
      <c r="I3901" s="3"/>
      <c r="J3901" s="3"/>
    </row>
    <row r="3902" spans="1:10" ht="119">
      <c r="A3902" s="3" t="s">
        <v>446</v>
      </c>
      <c r="B3902" s="3" t="s">
        <v>2991</v>
      </c>
      <c r="C3902" s="3" t="s">
        <v>2989</v>
      </c>
      <c r="D3902" s="3" t="s">
        <v>8567</v>
      </c>
      <c r="E3902" s="3" t="s">
        <v>2990</v>
      </c>
      <c r="F3902" s="3" t="s">
        <v>8988</v>
      </c>
      <c r="G3902" s="3" t="s">
        <v>35</v>
      </c>
      <c r="H3902" s="3"/>
      <c r="I3902" s="3"/>
      <c r="J3902" s="3"/>
    </row>
    <row r="3903" spans="1:10" ht="51">
      <c r="A3903" s="3" t="s">
        <v>2582</v>
      </c>
      <c r="B3903" s="3" t="s">
        <v>11658</v>
      </c>
      <c r="C3903" s="3" t="s">
        <v>3032</v>
      </c>
      <c r="D3903" s="3" t="s">
        <v>8567</v>
      </c>
      <c r="E3903" s="3" t="s">
        <v>3034</v>
      </c>
      <c r="F3903" s="3" t="s">
        <v>8804</v>
      </c>
      <c r="G3903" s="3" t="s">
        <v>35</v>
      </c>
      <c r="H3903" s="3"/>
      <c r="I3903" s="3"/>
      <c r="J3903" s="3"/>
    </row>
    <row r="3904" spans="1:10" ht="34">
      <c r="A3904" s="3" t="s">
        <v>2954</v>
      </c>
      <c r="B3904" s="3" t="s">
        <v>2737</v>
      </c>
      <c r="C3904" s="3" t="s">
        <v>3085</v>
      </c>
      <c r="D3904" s="3" t="s">
        <v>8567</v>
      </c>
      <c r="E3904" s="3" t="s">
        <v>3086</v>
      </c>
      <c r="F3904" s="3" t="s">
        <v>8630</v>
      </c>
      <c r="G3904" s="3" t="s">
        <v>35</v>
      </c>
      <c r="H3904" s="3"/>
      <c r="I3904" s="3"/>
      <c r="J3904" s="3"/>
    </row>
    <row r="3905" spans="1:10" ht="51">
      <c r="A3905" s="3" t="s">
        <v>321</v>
      </c>
      <c r="B3905" s="3" t="s">
        <v>1341</v>
      </c>
      <c r="C3905" s="3" t="s">
        <v>11693</v>
      </c>
      <c r="D3905" s="3" t="s">
        <v>8567</v>
      </c>
      <c r="E3905" s="3" t="s">
        <v>3403</v>
      </c>
      <c r="F3905" s="3" t="s">
        <v>8804</v>
      </c>
      <c r="G3905" s="3" t="s">
        <v>7</v>
      </c>
      <c r="H3905" s="3"/>
      <c r="I3905" s="3"/>
      <c r="J3905" s="3"/>
    </row>
    <row r="3906" spans="1:10" ht="51">
      <c r="A3906" s="3" t="s">
        <v>291</v>
      </c>
      <c r="B3906" s="3" t="s">
        <v>3405</v>
      </c>
      <c r="C3906" s="3" t="s">
        <v>3404</v>
      </c>
      <c r="D3906" s="3" t="s">
        <v>8567</v>
      </c>
      <c r="E3906" s="3" t="s">
        <v>536</v>
      </c>
      <c r="F3906" s="3" t="s">
        <v>8617</v>
      </c>
      <c r="G3906" s="3" t="s">
        <v>35</v>
      </c>
      <c r="H3906" s="3"/>
      <c r="I3906" s="3"/>
      <c r="J3906" s="3"/>
    </row>
    <row r="3907" spans="1:10" ht="34">
      <c r="A3907" s="3" t="s">
        <v>936</v>
      </c>
      <c r="B3907" s="3" t="s">
        <v>3420</v>
      </c>
      <c r="C3907" s="3" t="s">
        <v>3418</v>
      </c>
      <c r="D3907" s="3" t="s">
        <v>8567</v>
      </c>
      <c r="E3907" s="3" t="s">
        <v>3419</v>
      </c>
      <c r="F3907" s="3" t="s">
        <v>8947</v>
      </c>
      <c r="G3907" s="3" t="s">
        <v>35</v>
      </c>
      <c r="H3907" s="3"/>
      <c r="I3907" s="3"/>
      <c r="J3907" s="3"/>
    </row>
    <row r="3908" spans="1:10" ht="34">
      <c r="A3908" s="3" t="s">
        <v>2909</v>
      </c>
      <c r="B3908" s="3" t="s">
        <v>2597</v>
      </c>
      <c r="C3908" s="3" t="s">
        <v>3481</v>
      </c>
      <c r="D3908" s="3" t="s">
        <v>8567</v>
      </c>
      <c r="E3908" s="3" t="s">
        <v>3482</v>
      </c>
      <c r="F3908" s="3" t="s">
        <v>8947</v>
      </c>
      <c r="G3908" s="3" t="s">
        <v>35</v>
      </c>
      <c r="H3908" s="3"/>
      <c r="I3908" s="3"/>
      <c r="J3908" s="3"/>
    </row>
    <row r="3909" spans="1:10" ht="51">
      <c r="A3909" s="3" t="s">
        <v>476</v>
      </c>
      <c r="B3909" s="3" t="s">
        <v>3766</v>
      </c>
      <c r="C3909" s="3" t="s">
        <v>3764</v>
      </c>
      <c r="D3909" s="3" t="s">
        <v>8567</v>
      </c>
      <c r="E3909" s="3" t="s">
        <v>3765</v>
      </c>
      <c r="F3909" s="3" t="s">
        <v>9077</v>
      </c>
      <c r="G3909" s="3" t="s">
        <v>35</v>
      </c>
      <c r="H3909" s="3"/>
      <c r="I3909" s="3"/>
      <c r="J3909" s="3"/>
    </row>
    <row r="3910" spans="1:10" ht="51">
      <c r="A3910" s="3" t="s">
        <v>1381</v>
      </c>
      <c r="B3910" s="3" t="s">
        <v>3817</v>
      </c>
      <c r="C3910" s="3" t="s">
        <v>3816</v>
      </c>
      <c r="D3910" s="3" t="s">
        <v>8567</v>
      </c>
      <c r="E3910" s="3" t="s">
        <v>1220</v>
      </c>
      <c r="F3910" s="3" t="s">
        <v>8630</v>
      </c>
      <c r="G3910" s="3" t="s">
        <v>35</v>
      </c>
      <c r="H3910" s="3"/>
      <c r="I3910" s="3"/>
      <c r="J3910" s="3"/>
    </row>
    <row r="3911" spans="1:10" ht="34">
      <c r="A3911" s="3" t="s">
        <v>931</v>
      </c>
      <c r="B3911" s="3" t="s">
        <v>195</v>
      </c>
      <c r="C3911" s="3" t="s">
        <v>3824</v>
      </c>
      <c r="D3911" s="3" t="s">
        <v>8567</v>
      </c>
      <c r="E3911" s="3" t="s">
        <v>536</v>
      </c>
      <c r="F3911" s="3" t="s">
        <v>8617</v>
      </c>
      <c r="G3911" s="3" t="s">
        <v>35</v>
      </c>
      <c r="H3911" s="3"/>
      <c r="I3911" s="3"/>
      <c r="J3911" s="3"/>
    </row>
    <row r="3912" spans="1:10" ht="51">
      <c r="A3912" s="3" t="s">
        <v>3179</v>
      </c>
      <c r="B3912" s="3" t="s">
        <v>2737</v>
      </c>
      <c r="C3912" s="3" t="s">
        <v>3937</v>
      </c>
      <c r="D3912" s="3" t="s">
        <v>8567</v>
      </c>
      <c r="E3912" s="3" t="s">
        <v>3938</v>
      </c>
      <c r="F3912" s="3" t="s">
        <v>8630</v>
      </c>
      <c r="G3912" s="3" t="s">
        <v>35</v>
      </c>
      <c r="H3912" s="3"/>
      <c r="I3912" s="3"/>
      <c r="J3912" s="3"/>
    </row>
    <row r="3913" spans="1:10" ht="34">
      <c r="A3913" s="3" t="s">
        <v>4034</v>
      </c>
      <c r="B3913" s="3" t="s">
        <v>195</v>
      </c>
      <c r="C3913" s="3" t="s">
        <v>4035</v>
      </c>
      <c r="D3913" s="3" t="s">
        <v>8567</v>
      </c>
      <c r="E3913" s="3" t="s">
        <v>536</v>
      </c>
      <c r="F3913" s="3" t="s">
        <v>8617</v>
      </c>
      <c r="G3913" s="3" t="s">
        <v>35</v>
      </c>
      <c r="H3913" s="3"/>
      <c r="I3913" s="3"/>
      <c r="J3913" s="3"/>
    </row>
    <row r="3914" spans="1:10" ht="34">
      <c r="A3914" s="3" t="s">
        <v>1325</v>
      </c>
      <c r="B3914" s="3" t="s">
        <v>4048</v>
      </c>
      <c r="C3914" s="3" t="s">
        <v>4047</v>
      </c>
      <c r="D3914" s="3" t="s">
        <v>8567</v>
      </c>
      <c r="E3914" s="3" t="s">
        <v>4049</v>
      </c>
      <c r="F3914" s="3" t="s">
        <v>8617</v>
      </c>
      <c r="G3914" s="3" t="s">
        <v>35</v>
      </c>
      <c r="H3914" s="3"/>
      <c r="I3914" s="3"/>
      <c r="J3914" s="3"/>
    </row>
    <row r="3915" spans="1:10" ht="51">
      <c r="A3915" s="3" t="s">
        <v>684</v>
      </c>
      <c r="B3915" s="3" t="s">
        <v>1341</v>
      </c>
      <c r="C3915" s="3" t="s">
        <v>4126</v>
      </c>
      <c r="D3915" s="3" t="s">
        <v>8567</v>
      </c>
      <c r="E3915" s="3" t="s">
        <v>4127</v>
      </c>
      <c r="F3915" s="3" t="s">
        <v>8804</v>
      </c>
      <c r="G3915" s="3" t="s">
        <v>35</v>
      </c>
      <c r="H3915" s="3"/>
      <c r="I3915" s="3"/>
      <c r="J3915" s="3"/>
    </row>
    <row r="3916" spans="1:10" ht="51">
      <c r="A3916" s="3" t="s">
        <v>3050</v>
      </c>
      <c r="B3916" s="3" t="s">
        <v>2075</v>
      </c>
      <c r="C3916" s="3" t="s">
        <v>4164</v>
      </c>
      <c r="D3916" s="3" t="s">
        <v>8567</v>
      </c>
      <c r="E3916" s="3" t="s">
        <v>4165</v>
      </c>
      <c r="F3916" s="3" t="s">
        <v>8617</v>
      </c>
      <c r="G3916" s="3" t="s">
        <v>35</v>
      </c>
      <c r="H3916" s="3"/>
      <c r="I3916" s="3"/>
      <c r="J3916" s="3"/>
    </row>
    <row r="3917" spans="1:10" ht="85">
      <c r="A3917" s="3" t="s">
        <v>4174</v>
      </c>
      <c r="B3917" s="3" t="s">
        <v>4177</v>
      </c>
      <c r="C3917" s="3" t="s">
        <v>4175</v>
      </c>
      <c r="D3917" s="3" t="s">
        <v>8567</v>
      </c>
      <c r="E3917" s="3" t="s">
        <v>4176</v>
      </c>
      <c r="F3917" s="3" t="s">
        <v>8674</v>
      </c>
      <c r="G3917" s="3" t="s">
        <v>35</v>
      </c>
      <c r="H3917" s="3"/>
      <c r="I3917" s="3"/>
      <c r="J3917" s="3"/>
    </row>
    <row r="3918" spans="1:10" ht="34">
      <c r="A3918" s="3" t="s">
        <v>1624</v>
      </c>
      <c r="B3918" s="3" t="s">
        <v>4234</v>
      </c>
      <c r="C3918" s="3" t="s">
        <v>4232</v>
      </c>
      <c r="D3918" s="3" t="s">
        <v>8567</v>
      </c>
      <c r="E3918" s="3" t="s">
        <v>4233</v>
      </c>
      <c r="F3918" s="3" t="s">
        <v>9126</v>
      </c>
      <c r="G3918" s="3" t="s">
        <v>35</v>
      </c>
      <c r="H3918" s="3"/>
      <c r="I3918" s="3"/>
      <c r="J3918" s="3"/>
    </row>
    <row r="3919" spans="1:10" ht="34">
      <c r="A3919" s="3" t="s">
        <v>2638</v>
      </c>
      <c r="B3919" s="3" t="s">
        <v>195</v>
      </c>
      <c r="C3919" s="3" t="s">
        <v>4359</v>
      </c>
      <c r="D3919" s="3" t="s">
        <v>8567</v>
      </c>
      <c r="E3919" s="3" t="s">
        <v>1702</v>
      </c>
      <c r="F3919" s="3" t="s">
        <v>8617</v>
      </c>
      <c r="G3919" s="3" t="s">
        <v>35</v>
      </c>
      <c r="H3919" s="3"/>
      <c r="I3919" s="3"/>
      <c r="J3919" s="3"/>
    </row>
    <row r="3920" spans="1:10" ht="68">
      <c r="A3920" s="3" t="s">
        <v>4352</v>
      </c>
      <c r="B3920" s="3" t="s">
        <v>466</v>
      </c>
      <c r="C3920" s="3" t="s">
        <v>11800</v>
      </c>
      <c r="D3920" s="3" t="s">
        <v>8567</v>
      </c>
      <c r="E3920" s="3" t="s">
        <v>4364</v>
      </c>
      <c r="F3920" s="3" t="s">
        <v>8674</v>
      </c>
      <c r="G3920" s="3" t="s">
        <v>832</v>
      </c>
      <c r="H3920" s="3"/>
      <c r="I3920" s="3"/>
      <c r="J3920" s="3"/>
    </row>
    <row r="3921" spans="1:10" ht="85">
      <c r="A3921" s="3" t="s">
        <v>2225</v>
      </c>
      <c r="B3921" s="3" t="s">
        <v>195</v>
      </c>
      <c r="C3921" s="3" t="s">
        <v>4379</v>
      </c>
      <c r="D3921" s="3" t="s">
        <v>8567</v>
      </c>
      <c r="E3921" s="3" t="s">
        <v>4380</v>
      </c>
      <c r="F3921" s="3" t="s">
        <v>8617</v>
      </c>
      <c r="G3921" s="3" t="s">
        <v>35</v>
      </c>
      <c r="H3921" s="3"/>
      <c r="I3921" s="3"/>
      <c r="J3921" s="3"/>
    </row>
    <row r="3922" spans="1:10" ht="68">
      <c r="A3922" s="3" t="s">
        <v>2254</v>
      </c>
      <c r="B3922" s="3" t="s">
        <v>466</v>
      </c>
      <c r="C3922" s="3" t="s">
        <v>11809</v>
      </c>
      <c r="D3922" s="3" t="s">
        <v>8567</v>
      </c>
      <c r="E3922" s="3" t="s">
        <v>4399</v>
      </c>
      <c r="F3922" s="3" t="s">
        <v>8674</v>
      </c>
      <c r="G3922" s="3" t="s">
        <v>2946</v>
      </c>
      <c r="H3922" s="3"/>
      <c r="I3922" s="3"/>
      <c r="J3922" s="3"/>
    </row>
    <row r="3923" spans="1:10" ht="136">
      <c r="A3923" s="3" t="s">
        <v>4444</v>
      </c>
      <c r="B3923" s="3" t="s">
        <v>4447</v>
      </c>
      <c r="C3923" s="3" t="s">
        <v>4445</v>
      </c>
      <c r="D3923" s="3" t="s">
        <v>8567</v>
      </c>
      <c r="E3923" s="3" t="s">
        <v>4446</v>
      </c>
      <c r="F3923" s="3" t="s">
        <v>8674</v>
      </c>
      <c r="G3923" s="3" t="s">
        <v>35</v>
      </c>
      <c r="H3923" s="3"/>
      <c r="I3923" s="3"/>
      <c r="J3923" s="3"/>
    </row>
    <row r="3924" spans="1:10" ht="51">
      <c r="A3924" s="3" t="s">
        <v>593</v>
      </c>
      <c r="B3924" s="3" t="s">
        <v>2737</v>
      </c>
      <c r="C3924" s="3" t="s">
        <v>4458</v>
      </c>
      <c r="D3924" s="3" t="s">
        <v>8567</v>
      </c>
      <c r="E3924" s="3" t="s">
        <v>4459</v>
      </c>
      <c r="F3924" s="3" t="s">
        <v>8630</v>
      </c>
      <c r="G3924" s="3" t="s">
        <v>35</v>
      </c>
      <c r="H3924" s="3"/>
      <c r="I3924" s="3"/>
      <c r="J3924" s="3"/>
    </row>
    <row r="3925" spans="1:10" ht="34">
      <c r="A3925" s="3" t="s">
        <v>1694</v>
      </c>
      <c r="B3925" s="3" t="s">
        <v>2075</v>
      </c>
      <c r="C3925" s="3" t="s">
        <v>4513</v>
      </c>
      <c r="D3925" s="3" t="s">
        <v>8567</v>
      </c>
      <c r="E3925" s="3" t="s">
        <v>1297</v>
      </c>
      <c r="F3925" s="3" t="s">
        <v>8617</v>
      </c>
      <c r="G3925" s="3" t="s">
        <v>35</v>
      </c>
      <c r="H3925" s="3"/>
      <c r="I3925" s="3"/>
      <c r="J3925" s="3"/>
    </row>
    <row r="3926" spans="1:10" ht="68">
      <c r="A3926" s="3" t="s">
        <v>3584</v>
      </c>
      <c r="B3926" s="3" t="s">
        <v>4654</v>
      </c>
      <c r="C3926" s="3" t="s">
        <v>4652</v>
      </c>
      <c r="D3926" s="3" t="s">
        <v>8567</v>
      </c>
      <c r="E3926" s="3" t="s">
        <v>4653</v>
      </c>
      <c r="F3926" s="3" t="s">
        <v>9164</v>
      </c>
      <c r="G3926" s="3" t="s">
        <v>35</v>
      </c>
      <c r="H3926" s="3"/>
      <c r="I3926" s="3"/>
      <c r="J3926" s="3"/>
    </row>
    <row r="3927" spans="1:10" ht="68">
      <c r="A3927" s="3" t="s">
        <v>794</v>
      </c>
      <c r="B3927" s="3" t="s">
        <v>2737</v>
      </c>
      <c r="C3927" s="3" t="s">
        <v>4722</v>
      </c>
      <c r="D3927" s="3" t="s">
        <v>8567</v>
      </c>
      <c r="E3927" s="3" t="s">
        <v>1220</v>
      </c>
      <c r="F3927" s="3" t="s">
        <v>8630</v>
      </c>
      <c r="G3927" s="3" t="s">
        <v>35</v>
      </c>
      <c r="H3927" s="3"/>
      <c r="I3927" s="3"/>
      <c r="J3927" s="3"/>
    </row>
    <row r="3928" spans="1:10" ht="51">
      <c r="A3928" s="3" t="s">
        <v>441</v>
      </c>
      <c r="B3928" s="3" t="s">
        <v>195</v>
      </c>
      <c r="C3928" s="3" t="s">
        <v>4752</v>
      </c>
      <c r="D3928" s="3" t="s">
        <v>8567</v>
      </c>
      <c r="E3928" s="3" t="s">
        <v>4753</v>
      </c>
      <c r="F3928" s="3" t="s">
        <v>8617</v>
      </c>
      <c r="G3928" s="3" t="s">
        <v>35</v>
      </c>
      <c r="H3928" s="3"/>
      <c r="I3928" s="3"/>
      <c r="J3928" s="3"/>
    </row>
    <row r="3929" spans="1:10" ht="51">
      <c r="A3929" s="3" t="s">
        <v>1950</v>
      </c>
      <c r="B3929" s="3" t="s">
        <v>4776</v>
      </c>
      <c r="C3929" s="3" t="s">
        <v>4775</v>
      </c>
      <c r="D3929" s="3" t="s">
        <v>8567</v>
      </c>
      <c r="E3929" s="3" t="s">
        <v>536</v>
      </c>
      <c r="F3929" s="3" t="s">
        <v>8617</v>
      </c>
      <c r="G3929" s="3" t="s">
        <v>35</v>
      </c>
      <c r="H3929" s="3"/>
      <c r="I3929" s="3"/>
      <c r="J3929" s="3"/>
    </row>
    <row r="3930" spans="1:10" ht="51">
      <c r="A3930" s="3" t="s">
        <v>2529</v>
      </c>
      <c r="B3930" s="3" t="s">
        <v>4790</v>
      </c>
      <c r="C3930" s="3" t="s">
        <v>4789</v>
      </c>
      <c r="D3930" s="3" t="s">
        <v>8567</v>
      </c>
      <c r="E3930" s="3" t="s">
        <v>4792</v>
      </c>
      <c r="F3930" s="3" t="s">
        <v>8617</v>
      </c>
      <c r="G3930" s="3" t="s">
        <v>35</v>
      </c>
      <c r="H3930" s="3"/>
      <c r="I3930" s="3"/>
      <c r="J3930" s="3"/>
    </row>
    <row r="3931" spans="1:10" ht="34">
      <c r="A3931" s="3" t="s">
        <v>1689</v>
      </c>
      <c r="B3931" s="3" t="s">
        <v>4854</v>
      </c>
      <c r="C3931" s="3" t="s">
        <v>4852</v>
      </c>
      <c r="D3931" s="3" t="s">
        <v>8567</v>
      </c>
      <c r="E3931" s="3" t="s">
        <v>4853</v>
      </c>
      <c r="F3931" s="3" t="s">
        <v>9180</v>
      </c>
      <c r="G3931" s="3" t="s">
        <v>35</v>
      </c>
      <c r="H3931" s="3"/>
      <c r="I3931" s="3"/>
      <c r="J3931" s="3"/>
    </row>
    <row r="3932" spans="1:10" ht="68">
      <c r="A3932" s="3" t="s">
        <v>1331</v>
      </c>
      <c r="B3932" s="3" t="s">
        <v>4869</v>
      </c>
      <c r="C3932" s="3" t="s">
        <v>11873</v>
      </c>
      <c r="D3932" s="3" t="s">
        <v>8567</v>
      </c>
      <c r="E3932" s="3" t="s">
        <v>4870</v>
      </c>
      <c r="F3932" s="3" t="s">
        <v>9181</v>
      </c>
      <c r="G3932" s="3" t="s">
        <v>1335</v>
      </c>
      <c r="H3932" s="3"/>
      <c r="I3932" s="3"/>
      <c r="J3932" s="3"/>
    </row>
    <row r="3933" spans="1:10" ht="119">
      <c r="A3933" s="3" t="s">
        <v>1849</v>
      </c>
      <c r="B3933" s="3" t="s">
        <v>1341</v>
      </c>
      <c r="C3933" s="3" t="s">
        <v>4941</v>
      </c>
      <c r="D3933" s="3" t="s">
        <v>8567</v>
      </c>
      <c r="E3933" s="3" t="s">
        <v>4942</v>
      </c>
      <c r="F3933" s="3" t="s">
        <v>8804</v>
      </c>
      <c r="G3933" s="3" t="s">
        <v>35</v>
      </c>
      <c r="H3933" s="3"/>
      <c r="I3933" s="3"/>
      <c r="J3933" s="3"/>
    </row>
    <row r="3934" spans="1:10" ht="68">
      <c r="A3934" s="3" t="s">
        <v>2729</v>
      </c>
      <c r="B3934" s="3" t="s">
        <v>5013</v>
      </c>
      <c r="C3934" s="3" t="s">
        <v>5011</v>
      </c>
      <c r="D3934" s="3" t="s">
        <v>8567</v>
      </c>
      <c r="E3934" s="3" t="s">
        <v>5015</v>
      </c>
      <c r="F3934" s="3" t="s">
        <v>9192</v>
      </c>
      <c r="G3934" s="3" t="s">
        <v>35</v>
      </c>
      <c r="H3934" s="3"/>
      <c r="I3934" s="3"/>
      <c r="J3934" s="3"/>
    </row>
    <row r="3935" spans="1:10" ht="51">
      <c r="A3935" s="3" t="s">
        <v>1235</v>
      </c>
      <c r="B3935" s="3" t="s">
        <v>195</v>
      </c>
      <c r="C3935" s="3" t="s">
        <v>5017</v>
      </c>
      <c r="D3935" s="3" t="s">
        <v>8567</v>
      </c>
      <c r="E3935" s="3" t="s">
        <v>5018</v>
      </c>
      <c r="F3935" s="3" t="s">
        <v>8617</v>
      </c>
      <c r="G3935" s="3" t="s">
        <v>35</v>
      </c>
      <c r="H3935" s="3"/>
      <c r="I3935" s="3"/>
      <c r="J3935" s="3"/>
    </row>
    <row r="3936" spans="1:10" ht="51">
      <c r="A3936" s="3" t="s">
        <v>5091</v>
      </c>
      <c r="B3936" s="3" t="s">
        <v>466</v>
      </c>
      <c r="C3936" s="3" t="s">
        <v>5092</v>
      </c>
      <c r="D3936" s="3" t="s">
        <v>8567</v>
      </c>
      <c r="E3936" s="3" t="s">
        <v>5093</v>
      </c>
      <c r="F3936" s="3" t="s">
        <v>8674</v>
      </c>
      <c r="G3936" s="3" t="s">
        <v>35</v>
      </c>
      <c r="H3936" s="3"/>
      <c r="I3936" s="3"/>
      <c r="J3936" s="3"/>
    </row>
    <row r="3937" spans="1:10" ht="34">
      <c r="A3937" s="3" t="s">
        <v>992</v>
      </c>
      <c r="B3937" s="3" t="s">
        <v>5168</v>
      </c>
      <c r="C3937" s="3" t="s">
        <v>5166</v>
      </c>
      <c r="D3937" s="3" t="s">
        <v>8567</v>
      </c>
      <c r="E3937" s="3" t="s">
        <v>5167</v>
      </c>
      <c r="F3937" s="3" t="s">
        <v>9210</v>
      </c>
      <c r="G3937" s="3" t="s">
        <v>35</v>
      </c>
      <c r="H3937" s="3"/>
      <c r="I3937" s="3"/>
      <c r="J3937" s="3"/>
    </row>
    <row r="3938" spans="1:10" ht="51">
      <c r="A3938" s="3" t="s">
        <v>3393</v>
      </c>
      <c r="B3938" s="3" t="s">
        <v>195</v>
      </c>
      <c r="C3938" s="3" t="s">
        <v>5202</v>
      </c>
      <c r="D3938" s="3" t="s">
        <v>8567</v>
      </c>
      <c r="E3938" s="3" t="s">
        <v>5203</v>
      </c>
      <c r="F3938" s="3" t="s">
        <v>8617</v>
      </c>
      <c r="G3938" s="3" t="s">
        <v>35</v>
      </c>
      <c r="H3938" s="3"/>
      <c r="I3938" s="3"/>
      <c r="J3938" s="3"/>
    </row>
    <row r="3939" spans="1:10" ht="34">
      <c r="A3939" s="3" t="s">
        <v>1752</v>
      </c>
      <c r="B3939" s="3" t="s">
        <v>5247</v>
      </c>
      <c r="C3939" s="3" t="s">
        <v>5246</v>
      </c>
      <c r="D3939" s="3" t="s">
        <v>8567</v>
      </c>
      <c r="E3939" s="3" t="s">
        <v>5248</v>
      </c>
      <c r="F3939" s="3" t="s">
        <v>9219</v>
      </c>
      <c r="G3939" s="3" t="s">
        <v>35</v>
      </c>
      <c r="H3939" s="3"/>
      <c r="I3939" s="3"/>
      <c r="J3939" s="3"/>
    </row>
    <row r="3940" spans="1:10" ht="34">
      <c r="A3940" s="3" t="s">
        <v>2573</v>
      </c>
      <c r="B3940" s="3" t="s">
        <v>4234</v>
      </c>
      <c r="C3940" s="3" t="s">
        <v>5387</v>
      </c>
      <c r="D3940" s="3" t="s">
        <v>8567</v>
      </c>
      <c r="E3940" s="3" t="s">
        <v>4233</v>
      </c>
      <c r="F3940" s="3" t="s">
        <v>9126</v>
      </c>
      <c r="G3940" s="3" t="s">
        <v>35</v>
      </c>
      <c r="H3940" s="3"/>
      <c r="I3940" s="3"/>
      <c r="J3940" s="3"/>
    </row>
    <row r="3941" spans="1:10" ht="102">
      <c r="A3941" s="3" t="s">
        <v>2831</v>
      </c>
      <c r="B3941" s="3" t="s">
        <v>5389</v>
      </c>
      <c r="C3941" s="3" t="s">
        <v>11948</v>
      </c>
      <c r="D3941" s="3" t="s">
        <v>8567</v>
      </c>
      <c r="E3941" s="3" t="s">
        <v>5391</v>
      </c>
      <c r="F3941" s="3" t="s">
        <v>8674</v>
      </c>
      <c r="G3941" s="3" t="s">
        <v>5390</v>
      </c>
      <c r="H3941" s="3"/>
      <c r="I3941" s="3"/>
      <c r="J3941" s="3"/>
    </row>
    <row r="3942" spans="1:10" ht="34">
      <c r="A3942" s="3" t="s">
        <v>821</v>
      </c>
      <c r="B3942" s="3" t="s">
        <v>537</v>
      </c>
      <c r="C3942" s="3" t="s">
        <v>5397</v>
      </c>
      <c r="D3942" s="3" t="s">
        <v>8567</v>
      </c>
      <c r="E3942" s="3" t="s">
        <v>5398</v>
      </c>
      <c r="F3942" s="3" t="s">
        <v>8617</v>
      </c>
      <c r="G3942" s="3" t="s">
        <v>35</v>
      </c>
      <c r="H3942" s="3"/>
      <c r="I3942" s="3"/>
      <c r="J3942" s="3"/>
    </row>
    <row r="3943" spans="1:10" ht="34">
      <c r="A3943" s="3" t="s">
        <v>3788</v>
      </c>
      <c r="B3943" s="3" t="s">
        <v>2737</v>
      </c>
      <c r="C3943" s="3" t="s">
        <v>5415</v>
      </c>
      <c r="D3943" s="3" t="s">
        <v>8567</v>
      </c>
      <c r="E3943" s="3" t="s">
        <v>1220</v>
      </c>
      <c r="F3943" s="3" t="s">
        <v>8630</v>
      </c>
      <c r="G3943" s="3" t="s">
        <v>35</v>
      </c>
      <c r="H3943" s="3"/>
      <c r="I3943" s="3"/>
      <c r="J3943" s="3"/>
    </row>
    <row r="3944" spans="1:10" ht="51">
      <c r="A3944" s="3" t="s">
        <v>5508</v>
      </c>
      <c r="B3944" s="3" t="s">
        <v>195</v>
      </c>
      <c r="C3944" s="3" t="s">
        <v>5509</v>
      </c>
      <c r="D3944" s="3" t="s">
        <v>8567</v>
      </c>
      <c r="E3944" s="3" t="s">
        <v>5510</v>
      </c>
      <c r="F3944" s="3" t="s">
        <v>8617</v>
      </c>
      <c r="G3944" s="3" t="s">
        <v>35</v>
      </c>
      <c r="H3944" s="3"/>
      <c r="I3944" s="3"/>
      <c r="J3944" s="3"/>
    </row>
    <row r="3945" spans="1:10" ht="34">
      <c r="A3945" s="3" t="s">
        <v>1437</v>
      </c>
      <c r="B3945" s="3" t="s">
        <v>5624</v>
      </c>
      <c r="C3945" s="3" t="s">
        <v>5622</v>
      </c>
      <c r="D3945" s="3" t="s">
        <v>8567</v>
      </c>
      <c r="E3945" s="3" t="s">
        <v>5623</v>
      </c>
      <c r="F3945" s="3" t="s">
        <v>9261</v>
      </c>
      <c r="G3945" s="3" t="s">
        <v>35</v>
      </c>
      <c r="H3945" s="3"/>
      <c r="I3945" s="3"/>
      <c r="J3945" s="3"/>
    </row>
    <row r="3946" spans="1:10" ht="119">
      <c r="A3946" s="3" t="s">
        <v>2875</v>
      </c>
      <c r="B3946" s="3" t="s">
        <v>5389</v>
      </c>
      <c r="C3946" s="3" t="s">
        <v>11996</v>
      </c>
      <c r="D3946" s="3" t="s">
        <v>8567</v>
      </c>
      <c r="E3946" s="3" t="s">
        <v>5712</v>
      </c>
      <c r="F3946" s="3" t="s">
        <v>8674</v>
      </c>
      <c r="G3946" s="3" t="s">
        <v>5711</v>
      </c>
      <c r="H3946" s="3"/>
      <c r="I3946" s="3"/>
      <c r="J3946" s="3"/>
    </row>
    <row r="3947" spans="1:10" ht="51">
      <c r="A3947" s="3" t="s">
        <v>760</v>
      </c>
      <c r="B3947" s="3" t="s">
        <v>5735</v>
      </c>
      <c r="C3947" s="3" t="s">
        <v>5734</v>
      </c>
      <c r="D3947" s="3" t="s">
        <v>8567</v>
      </c>
      <c r="E3947" s="3" t="s">
        <v>536</v>
      </c>
      <c r="F3947" s="3" t="s">
        <v>8617</v>
      </c>
      <c r="G3947" s="3" t="s">
        <v>35</v>
      </c>
      <c r="H3947" s="3"/>
      <c r="I3947" s="3"/>
      <c r="J3947" s="3"/>
    </row>
    <row r="3948" spans="1:10" ht="34">
      <c r="A3948" s="3" t="s">
        <v>1530</v>
      </c>
      <c r="B3948" s="3" t="s">
        <v>5749</v>
      </c>
      <c r="C3948" s="3" t="s">
        <v>5747</v>
      </c>
      <c r="D3948" s="3" t="s">
        <v>8567</v>
      </c>
      <c r="E3948" s="3" t="s">
        <v>5748</v>
      </c>
      <c r="F3948" s="3" t="s">
        <v>8947</v>
      </c>
      <c r="G3948" s="3" t="s">
        <v>35</v>
      </c>
      <c r="H3948" s="3"/>
      <c r="I3948" s="3"/>
      <c r="J3948" s="3"/>
    </row>
    <row r="3949" spans="1:10" ht="34">
      <c r="A3949" s="3" t="s">
        <v>1161</v>
      </c>
      <c r="B3949" s="3" t="s">
        <v>195</v>
      </c>
      <c r="C3949" s="3" t="s">
        <v>5814</v>
      </c>
      <c r="D3949" s="3" t="s">
        <v>8567</v>
      </c>
      <c r="E3949" s="3" t="s">
        <v>536</v>
      </c>
      <c r="F3949" s="3" t="s">
        <v>8617</v>
      </c>
      <c r="G3949" s="3" t="s">
        <v>35</v>
      </c>
      <c r="H3949" s="3"/>
      <c r="I3949" s="3"/>
      <c r="J3949" s="3"/>
    </row>
    <row r="3950" spans="1:10" ht="34">
      <c r="A3950" s="3" t="s">
        <v>1790</v>
      </c>
      <c r="B3950" s="3" t="s">
        <v>5981</v>
      </c>
      <c r="C3950" s="3" t="s">
        <v>5979</v>
      </c>
      <c r="D3950" s="3" t="s">
        <v>8567</v>
      </c>
      <c r="E3950" s="3" t="s">
        <v>5980</v>
      </c>
      <c r="F3950" s="3" t="s">
        <v>9210</v>
      </c>
      <c r="G3950" s="3" t="s">
        <v>35</v>
      </c>
      <c r="H3950" s="3"/>
      <c r="I3950" s="3"/>
      <c r="J3950" s="3"/>
    </row>
    <row r="3951" spans="1:10" ht="51">
      <c r="A3951" s="3" t="s">
        <v>3163</v>
      </c>
      <c r="B3951" s="3" t="s">
        <v>4854</v>
      </c>
      <c r="C3951" s="3" t="s">
        <v>5987</v>
      </c>
      <c r="D3951" s="3" t="s">
        <v>8567</v>
      </c>
      <c r="E3951" s="3" t="s">
        <v>5988</v>
      </c>
      <c r="F3951" s="3" t="s">
        <v>9180</v>
      </c>
      <c r="G3951" s="3" t="s">
        <v>35</v>
      </c>
      <c r="H3951" s="3"/>
      <c r="I3951" s="3"/>
      <c r="J3951" s="3"/>
    </row>
    <row r="3952" spans="1:10" ht="51">
      <c r="A3952" s="3" t="s">
        <v>31</v>
      </c>
      <c r="B3952" s="3" t="s">
        <v>6032</v>
      </c>
      <c r="C3952" s="3" t="s">
        <v>6031</v>
      </c>
      <c r="D3952" s="3" t="s">
        <v>8567</v>
      </c>
      <c r="E3952" s="3" t="s">
        <v>4233</v>
      </c>
      <c r="F3952" s="3" t="s">
        <v>9126</v>
      </c>
      <c r="G3952" s="3" t="s">
        <v>35</v>
      </c>
      <c r="H3952" s="3"/>
      <c r="I3952" s="3"/>
      <c r="J3952" s="3"/>
    </row>
    <row r="3953" spans="1:10" ht="34">
      <c r="A3953" s="3" t="s">
        <v>1902</v>
      </c>
      <c r="B3953" s="3" t="s">
        <v>6171</v>
      </c>
      <c r="C3953" s="3" t="s">
        <v>6170</v>
      </c>
      <c r="D3953" s="3" t="s">
        <v>8567</v>
      </c>
      <c r="E3953" s="3" t="s">
        <v>6172</v>
      </c>
      <c r="F3953" s="3" t="s">
        <v>9301</v>
      </c>
      <c r="G3953" s="3" t="s">
        <v>35</v>
      </c>
      <c r="H3953" s="3"/>
      <c r="I3953" s="3"/>
      <c r="J3953" s="3"/>
    </row>
    <row r="3954" spans="1:10" ht="51">
      <c r="A3954" s="3" t="s">
        <v>16</v>
      </c>
      <c r="B3954" s="3" t="s">
        <v>6400</v>
      </c>
      <c r="C3954" s="3" t="s">
        <v>6398</v>
      </c>
      <c r="D3954" s="3" t="s">
        <v>8567</v>
      </c>
      <c r="E3954" s="3" t="s">
        <v>6399</v>
      </c>
      <c r="F3954" s="3" t="s">
        <v>8674</v>
      </c>
      <c r="G3954" s="3" t="s">
        <v>35</v>
      </c>
      <c r="H3954" s="3"/>
      <c r="I3954" s="3"/>
      <c r="J3954" s="3"/>
    </row>
    <row r="3955" spans="1:10" ht="34">
      <c r="A3955" s="3" t="s">
        <v>1345</v>
      </c>
      <c r="B3955" s="3" t="s">
        <v>4776</v>
      </c>
      <c r="C3955" s="3" t="s">
        <v>6468</v>
      </c>
      <c r="D3955" s="3" t="s">
        <v>8567</v>
      </c>
      <c r="E3955" s="3" t="s">
        <v>5018</v>
      </c>
      <c r="F3955" s="3" t="s">
        <v>8617</v>
      </c>
      <c r="G3955" s="3" t="s">
        <v>35</v>
      </c>
      <c r="H3955" s="3"/>
      <c r="I3955" s="3"/>
      <c r="J3955" s="3"/>
    </row>
    <row r="3956" spans="1:10" ht="85">
      <c r="A3956" s="3" t="s">
        <v>1389</v>
      </c>
      <c r="B3956" s="3" t="s">
        <v>6487</v>
      </c>
      <c r="C3956" s="3" t="s">
        <v>12093</v>
      </c>
      <c r="D3956" s="3" t="s">
        <v>8567</v>
      </c>
      <c r="E3956" s="3" t="s">
        <v>6486</v>
      </c>
      <c r="F3956" s="3" t="s">
        <v>9328</v>
      </c>
      <c r="G3956" s="3" t="s">
        <v>425</v>
      </c>
      <c r="H3956" s="3"/>
      <c r="I3956" s="3"/>
      <c r="J3956" s="3"/>
    </row>
    <row r="3957" spans="1:10" ht="51">
      <c r="A3957" s="3" t="s">
        <v>6565</v>
      </c>
      <c r="B3957" s="3" t="s">
        <v>5981</v>
      </c>
      <c r="C3957" s="3" t="s">
        <v>6566</v>
      </c>
      <c r="D3957" s="3" t="s">
        <v>8567</v>
      </c>
      <c r="E3957" s="3" t="s">
        <v>6567</v>
      </c>
      <c r="F3957" s="3" t="s">
        <v>9210</v>
      </c>
      <c r="G3957" s="3" t="s">
        <v>35</v>
      </c>
      <c r="H3957" s="3"/>
      <c r="I3957" s="3"/>
      <c r="J3957" s="3"/>
    </row>
    <row r="3958" spans="1:10" ht="119">
      <c r="A3958" s="3" t="s">
        <v>2175</v>
      </c>
      <c r="B3958" s="3" t="s">
        <v>6597</v>
      </c>
      <c r="C3958" s="3" t="s">
        <v>12110</v>
      </c>
      <c r="D3958" s="3" t="s">
        <v>8567</v>
      </c>
      <c r="E3958" s="3" t="s">
        <v>6596</v>
      </c>
      <c r="F3958" s="3" t="s">
        <v>9336</v>
      </c>
      <c r="G3958" s="3" t="s">
        <v>6598</v>
      </c>
      <c r="H3958" s="3"/>
      <c r="I3958" s="3"/>
      <c r="J3958" s="3"/>
    </row>
    <row r="3959" spans="1:10" ht="51">
      <c r="A3959" s="3" t="s">
        <v>117</v>
      </c>
      <c r="B3959" s="3" t="s">
        <v>6636</v>
      </c>
      <c r="C3959" s="3" t="s">
        <v>6635</v>
      </c>
      <c r="D3959" s="3" t="s">
        <v>8567</v>
      </c>
      <c r="E3959" s="3" t="s">
        <v>240</v>
      </c>
      <c r="F3959" s="3" t="s">
        <v>8630</v>
      </c>
      <c r="G3959" s="3" t="s">
        <v>35</v>
      </c>
      <c r="H3959" s="3"/>
      <c r="I3959" s="3"/>
      <c r="J3959" s="3"/>
    </row>
    <row r="3960" spans="1:10" ht="34">
      <c r="A3960" s="3" t="s">
        <v>934</v>
      </c>
      <c r="B3960" s="3" t="s">
        <v>6654</v>
      </c>
      <c r="C3960" s="3" t="s">
        <v>6653</v>
      </c>
      <c r="D3960" s="3" t="s">
        <v>8567</v>
      </c>
      <c r="E3960" s="3" t="s">
        <v>1702</v>
      </c>
      <c r="F3960" s="3" t="s">
        <v>8617</v>
      </c>
      <c r="G3960" s="3" t="s">
        <v>35</v>
      </c>
      <c r="H3960" s="3"/>
      <c r="I3960" s="3"/>
      <c r="J3960" s="3"/>
    </row>
    <row r="3961" spans="1:10" ht="34">
      <c r="A3961" s="3" t="s">
        <v>5437</v>
      </c>
      <c r="B3961" s="3" t="s">
        <v>5981</v>
      </c>
      <c r="C3961" s="3" t="s">
        <v>6772</v>
      </c>
      <c r="D3961" s="3" t="s">
        <v>8567</v>
      </c>
      <c r="E3961" s="3" t="s">
        <v>6773</v>
      </c>
      <c r="F3961" s="3" t="s">
        <v>9210</v>
      </c>
      <c r="G3961" s="3" t="s">
        <v>35</v>
      </c>
      <c r="H3961" s="3"/>
      <c r="I3961" s="3"/>
      <c r="J3961" s="3"/>
    </row>
    <row r="3962" spans="1:10" ht="170">
      <c r="A3962" s="3" t="s">
        <v>5393</v>
      </c>
      <c r="B3962" s="3" t="s">
        <v>6781</v>
      </c>
      <c r="C3962" s="3" t="s">
        <v>12131</v>
      </c>
      <c r="D3962" s="3" t="s">
        <v>8567</v>
      </c>
      <c r="E3962" s="3" t="s">
        <v>6780</v>
      </c>
      <c r="F3962" s="3" t="s">
        <v>9328</v>
      </c>
      <c r="G3962" s="3" t="s">
        <v>6782</v>
      </c>
      <c r="H3962" s="3"/>
      <c r="I3962" s="3"/>
      <c r="J3962" s="3"/>
    </row>
    <row r="3963" spans="1:10" ht="34">
      <c r="A3963" s="3" t="s">
        <v>6872</v>
      </c>
      <c r="B3963" s="3" t="s">
        <v>2597</v>
      </c>
      <c r="C3963" s="3" t="s">
        <v>6873</v>
      </c>
      <c r="D3963" s="3" t="s">
        <v>8567</v>
      </c>
      <c r="E3963" s="3" t="s">
        <v>6874</v>
      </c>
      <c r="F3963" s="3" t="s">
        <v>8947</v>
      </c>
      <c r="G3963" s="3" t="s">
        <v>35</v>
      </c>
      <c r="H3963" s="3"/>
      <c r="I3963" s="3"/>
      <c r="J3963" s="3"/>
    </row>
    <row r="3964" spans="1:10" ht="34">
      <c r="A3964" s="3" t="s">
        <v>1467</v>
      </c>
      <c r="B3964" s="3" t="s">
        <v>6930</v>
      </c>
      <c r="C3964" s="3" t="s">
        <v>6929</v>
      </c>
      <c r="D3964" s="3" t="s">
        <v>8567</v>
      </c>
      <c r="E3964" s="3" t="s">
        <v>5015</v>
      </c>
      <c r="F3964" s="3" t="s">
        <v>9192</v>
      </c>
      <c r="G3964" s="3" t="s">
        <v>35</v>
      </c>
      <c r="H3964" s="3"/>
      <c r="I3964" s="3"/>
      <c r="J3964" s="3"/>
    </row>
    <row r="3965" spans="1:10" ht="34">
      <c r="A3965" s="3" t="s">
        <v>4855</v>
      </c>
      <c r="B3965" s="3" t="s">
        <v>2737</v>
      </c>
      <c r="C3965" s="3" t="s">
        <v>6951</v>
      </c>
      <c r="D3965" s="3" t="s">
        <v>8567</v>
      </c>
      <c r="E3965" s="3" t="s">
        <v>6952</v>
      </c>
      <c r="F3965" s="3" t="s">
        <v>8630</v>
      </c>
      <c r="G3965" s="3" t="s">
        <v>35</v>
      </c>
      <c r="H3965" s="3"/>
      <c r="I3965" s="3"/>
      <c r="J3965" s="3"/>
    </row>
    <row r="3966" spans="1:10" ht="34">
      <c r="A3966" s="3" t="s">
        <v>3369</v>
      </c>
      <c r="B3966" s="3" t="s">
        <v>5624</v>
      </c>
      <c r="C3966" s="3" t="s">
        <v>6961</v>
      </c>
      <c r="D3966" s="3" t="s">
        <v>8567</v>
      </c>
      <c r="E3966" s="3" t="s">
        <v>5623</v>
      </c>
      <c r="F3966" s="3" t="s">
        <v>9261</v>
      </c>
      <c r="G3966" s="3" t="s">
        <v>35</v>
      </c>
      <c r="H3966" s="3"/>
      <c r="I3966" s="3"/>
      <c r="J3966" s="3"/>
    </row>
    <row r="3967" spans="1:10" ht="51">
      <c r="A3967" s="3" t="s">
        <v>2329</v>
      </c>
      <c r="B3967" s="3" t="s">
        <v>7067</v>
      </c>
      <c r="C3967" s="3" t="s">
        <v>12174</v>
      </c>
      <c r="D3967" s="3" t="s">
        <v>8567</v>
      </c>
      <c r="E3967" s="3" t="s">
        <v>7069</v>
      </c>
      <c r="F3967" s="3" t="s">
        <v>9380</v>
      </c>
      <c r="G3967" s="3" t="s">
        <v>7068</v>
      </c>
      <c r="H3967" s="3"/>
      <c r="I3967" s="3"/>
      <c r="J3967" s="3"/>
    </row>
    <row r="3968" spans="1:10" ht="68">
      <c r="A3968" s="3" t="s">
        <v>1554</v>
      </c>
      <c r="B3968" s="3" t="s">
        <v>195</v>
      </c>
      <c r="C3968" s="3" t="s">
        <v>12188</v>
      </c>
      <c r="D3968" s="3" t="s">
        <v>8567</v>
      </c>
      <c r="E3968" s="3" t="s">
        <v>7187</v>
      </c>
      <c r="F3968" s="3" t="s">
        <v>8617</v>
      </c>
      <c r="G3968" s="3" t="s">
        <v>2972</v>
      </c>
      <c r="H3968" s="3"/>
      <c r="I3968" s="3"/>
      <c r="J3968" s="3"/>
    </row>
    <row r="3969" spans="1:10" ht="68">
      <c r="A3969" s="3" t="s">
        <v>6303</v>
      </c>
      <c r="B3969" s="3" t="s">
        <v>7220</v>
      </c>
      <c r="C3969" s="3" t="s">
        <v>12194</v>
      </c>
      <c r="D3969" s="3" t="s">
        <v>8567</v>
      </c>
      <c r="E3969" s="3" t="s">
        <v>7219</v>
      </c>
      <c r="F3969" s="3" t="s">
        <v>8674</v>
      </c>
      <c r="G3969" s="3" t="s">
        <v>425</v>
      </c>
      <c r="H3969" s="3"/>
      <c r="I3969" s="3"/>
      <c r="J3969" s="3"/>
    </row>
    <row r="3970" spans="1:10" ht="51">
      <c r="A3970" s="3" t="s">
        <v>818</v>
      </c>
      <c r="B3970" s="3" t="s">
        <v>7357</v>
      </c>
      <c r="C3970" s="3" t="s">
        <v>7355</v>
      </c>
      <c r="D3970" s="3" t="s">
        <v>8567</v>
      </c>
      <c r="E3970" s="3" t="s">
        <v>7356</v>
      </c>
      <c r="F3970" s="3" t="s">
        <v>8804</v>
      </c>
      <c r="G3970" s="3" t="s">
        <v>35</v>
      </c>
      <c r="H3970" s="3"/>
      <c r="I3970" s="3"/>
      <c r="J3970" s="3"/>
    </row>
    <row r="3971" spans="1:10" ht="51">
      <c r="A3971" s="3" t="s">
        <v>71</v>
      </c>
      <c r="B3971" s="3" t="s">
        <v>7396</v>
      </c>
      <c r="C3971" s="3" t="s">
        <v>7395</v>
      </c>
      <c r="D3971" s="3" t="s">
        <v>8567</v>
      </c>
      <c r="E3971" s="3" t="s">
        <v>536</v>
      </c>
      <c r="F3971" s="3" t="s">
        <v>8617</v>
      </c>
      <c r="G3971" s="3" t="s">
        <v>35</v>
      </c>
      <c r="H3971" s="3"/>
      <c r="I3971" s="3"/>
      <c r="J3971" s="3"/>
    </row>
    <row r="3972" spans="1:10" ht="51">
      <c r="A3972" s="3" t="s">
        <v>5944</v>
      </c>
      <c r="B3972" s="3" t="s">
        <v>7555</v>
      </c>
      <c r="C3972" s="3" t="s">
        <v>12242</v>
      </c>
      <c r="D3972" s="3" t="s">
        <v>8567</v>
      </c>
      <c r="E3972" s="3" t="s">
        <v>7554</v>
      </c>
      <c r="F3972" s="3" t="s">
        <v>9422</v>
      </c>
      <c r="G3972" s="3" t="s">
        <v>9592</v>
      </c>
      <c r="H3972" s="3"/>
      <c r="I3972" s="3"/>
      <c r="J3972" s="3"/>
    </row>
    <row r="3973" spans="1:10" ht="34">
      <c r="A3973" s="3" t="s">
        <v>1993</v>
      </c>
      <c r="B3973" s="3" t="s">
        <v>7569</v>
      </c>
      <c r="C3973" s="3" t="s">
        <v>7568</v>
      </c>
      <c r="D3973" s="3" t="s">
        <v>8567</v>
      </c>
      <c r="E3973" s="3" t="s">
        <v>536</v>
      </c>
      <c r="F3973" s="3" t="s">
        <v>8617</v>
      </c>
      <c r="G3973" s="3" t="s">
        <v>35</v>
      </c>
      <c r="H3973" s="3"/>
      <c r="I3973" s="3"/>
      <c r="J3973" s="3"/>
    </row>
    <row r="3974" spans="1:10" ht="34">
      <c r="A3974" s="3" t="s">
        <v>5417</v>
      </c>
      <c r="B3974" s="3" t="s">
        <v>195</v>
      </c>
      <c r="C3974" s="3" t="s">
        <v>7590</v>
      </c>
      <c r="D3974" s="3" t="s">
        <v>8567</v>
      </c>
      <c r="E3974" s="3" t="s">
        <v>194</v>
      </c>
      <c r="F3974" s="3" t="s">
        <v>8617</v>
      </c>
      <c r="G3974" s="3" t="s">
        <v>35</v>
      </c>
      <c r="H3974" s="3"/>
      <c r="I3974" s="3"/>
      <c r="J3974" s="3"/>
    </row>
    <row r="3975" spans="1:10" ht="68">
      <c r="A3975" s="3" t="s">
        <v>182</v>
      </c>
      <c r="B3975" s="3" t="s">
        <v>195</v>
      </c>
      <c r="C3975" s="3" t="s">
        <v>7656</v>
      </c>
      <c r="D3975" s="3" t="s">
        <v>8567</v>
      </c>
      <c r="E3975" s="3" t="s">
        <v>5018</v>
      </c>
      <c r="F3975" s="3" t="s">
        <v>8617</v>
      </c>
      <c r="G3975" s="3" t="s">
        <v>35</v>
      </c>
      <c r="H3975" s="3"/>
      <c r="I3975" s="3"/>
      <c r="J3975" s="3"/>
    </row>
    <row r="3976" spans="1:10" ht="85">
      <c r="A3976" s="3" t="s">
        <v>68</v>
      </c>
      <c r="B3976" s="3" t="s">
        <v>7701</v>
      </c>
      <c r="C3976" s="3" t="s">
        <v>12266</v>
      </c>
      <c r="D3976" s="3" t="s">
        <v>8567</v>
      </c>
      <c r="E3976" s="3" t="s">
        <v>7700</v>
      </c>
      <c r="F3976" s="3" t="s">
        <v>9436</v>
      </c>
      <c r="G3976" s="3" t="s">
        <v>7702</v>
      </c>
      <c r="H3976" s="3"/>
      <c r="I3976" s="3"/>
      <c r="J3976" s="3"/>
    </row>
    <row r="3977" spans="1:10" ht="51">
      <c r="A3977" s="3" t="s">
        <v>407</v>
      </c>
      <c r="B3977" s="3" t="s">
        <v>7835</v>
      </c>
      <c r="C3977" s="3" t="s">
        <v>7834</v>
      </c>
      <c r="D3977" s="3" t="s">
        <v>8567</v>
      </c>
      <c r="E3977" s="3" t="s">
        <v>7836</v>
      </c>
      <c r="F3977" s="3" t="s">
        <v>9210</v>
      </c>
      <c r="G3977" s="3" t="s">
        <v>35</v>
      </c>
      <c r="H3977" s="3"/>
      <c r="I3977" s="3"/>
      <c r="J3977" s="3"/>
    </row>
    <row r="3978" spans="1:10" ht="119">
      <c r="A3978" s="3" t="s">
        <v>6208</v>
      </c>
      <c r="B3978" s="3" t="s">
        <v>4654</v>
      </c>
      <c r="C3978" s="3" t="s">
        <v>12289</v>
      </c>
      <c r="D3978" s="3" t="s">
        <v>8567</v>
      </c>
      <c r="E3978" s="3" t="s">
        <v>7883</v>
      </c>
      <c r="F3978" s="3" t="s">
        <v>9164</v>
      </c>
      <c r="G3978" s="3" t="s">
        <v>896</v>
      </c>
      <c r="H3978" s="3"/>
      <c r="I3978" s="3"/>
      <c r="J3978" s="3"/>
    </row>
    <row r="3979" spans="1:10" ht="34">
      <c r="A3979" s="3" t="s">
        <v>848</v>
      </c>
      <c r="B3979" s="3" t="s">
        <v>7220</v>
      </c>
      <c r="C3979" s="3" t="s">
        <v>7926</v>
      </c>
      <c r="D3979" s="3" t="s">
        <v>8567</v>
      </c>
      <c r="E3979" s="3" t="s">
        <v>7927</v>
      </c>
      <c r="F3979" s="3" t="s">
        <v>8674</v>
      </c>
      <c r="G3979" s="3" t="s">
        <v>35</v>
      </c>
      <c r="H3979" s="3"/>
      <c r="I3979" s="3"/>
      <c r="J3979" s="3"/>
    </row>
    <row r="3980" spans="1:10" ht="68">
      <c r="A3980" s="3" t="s">
        <v>4961</v>
      </c>
      <c r="B3980" s="3" t="s">
        <v>7935</v>
      </c>
      <c r="C3980" s="3" t="s">
        <v>7934</v>
      </c>
      <c r="D3980" s="3" t="s">
        <v>8567</v>
      </c>
      <c r="E3980" s="3" t="s">
        <v>5015</v>
      </c>
      <c r="F3980" s="3" t="s">
        <v>9192</v>
      </c>
      <c r="G3980" s="3" t="s">
        <v>35</v>
      </c>
      <c r="H3980" s="3"/>
      <c r="I3980" s="3"/>
      <c r="J3980" s="3"/>
    </row>
    <row r="3981" spans="1:10" ht="34">
      <c r="A3981" s="3" t="s">
        <v>6309</v>
      </c>
      <c r="B3981" s="3" t="s">
        <v>195</v>
      </c>
      <c r="C3981" s="3" t="s">
        <v>8021</v>
      </c>
      <c r="D3981" s="3" t="s">
        <v>8567</v>
      </c>
      <c r="E3981" s="3" t="s">
        <v>1297</v>
      </c>
      <c r="F3981" s="3" t="s">
        <v>8617</v>
      </c>
      <c r="G3981" s="3" t="s">
        <v>35</v>
      </c>
      <c r="H3981" s="3"/>
      <c r="I3981" s="3"/>
      <c r="J3981" s="3"/>
    </row>
    <row r="3982" spans="1:10" ht="85">
      <c r="A3982" s="3" t="s">
        <v>2329</v>
      </c>
      <c r="B3982" s="3" t="s">
        <v>8028</v>
      </c>
      <c r="C3982" s="3" t="s">
        <v>12305</v>
      </c>
      <c r="D3982" s="3" t="s">
        <v>8567</v>
      </c>
      <c r="E3982" s="3" t="s">
        <v>8030</v>
      </c>
      <c r="F3982" s="3" t="s">
        <v>9336</v>
      </c>
      <c r="G3982" s="3" t="s">
        <v>8029</v>
      </c>
      <c r="H3982" s="3"/>
      <c r="I3982" s="3"/>
      <c r="J3982" s="3"/>
    </row>
    <row r="3983" spans="1:10" ht="51">
      <c r="A3983" s="3" t="s">
        <v>6251</v>
      </c>
      <c r="B3983" s="3" t="s">
        <v>4177</v>
      </c>
      <c r="C3983" s="3" t="s">
        <v>12321</v>
      </c>
      <c r="D3983" s="3" t="s">
        <v>8567</v>
      </c>
      <c r="E3983" s="3" t="s">
        <v>8122</v>
      </c>
      <c r="F3983" s="3" t="s">
        <v>8674</v>
      </c>
      <c r="G3983" s="3" t="s">
        <v>6253</v>
      </c>
      <c r="H3983" s="3"/>
      <c r="I3983" s="3"/>
      <c r="J3983" s="3"/>
    </row>
    <row r="3984" spans="1:10" ht="34">
      <c r="A3984" s="3" t="s">
        <v>362</v>
      </c>
      <c r="B3984" s="3" t="s">
        <v>7357</v>
      </c>
      <c r="C3984" s="3" t="s">
        <v>8312</v>
      </c>
      <c r="D3984" s="3" t="s">
        <v>8567</v>
      </c>
      <c r="E3984" s="3" t="s">
        <v>7356</v>
      </c>
      <c r="F3984" s="3" t="s">
        <v>8804</v>
      </c>
      <c r="G3984" s="3" t="s">
        <v>35</v>
      </c>
      <c r="H3984" s="3"/>
      <c r="I3984" s="3"/>
      <c r="J3984" s="3"/>
    </row>
    <row r="3985" spans="1:10" ht="51">
      <c r="A3985" s="3" t="s">
        <v>745</v>
      </c>
      <c r="B3985" s="3" t="s">
        <v>8544</v>
      </c>
      <c r="C3985" s="3" t="s">
        <v>8543</v>
      </c>
      <c r="D3985" s="3" t="s">
        <v>8567</v>
      </c>
      <c r="E3985" s="3" t="s">
        <v>4853</v>
      </c>
      <c r="F3985" s="3" t="s">
        <v>9180</v>
      </c>
      <c r="G3985" s="3" t="s">
        <v>35</v>
      </c>
      <c r="H3985" s="3"/>
      <c r="I3985" s="3"/>
      <c r="J3985" s="3"/>
    </row>
    <row r="3986" spans="1:10" ht="68">
      <c r="A3986" s="3" t="s">
        <v>4</v>
      </c>
      <c r="B3986" s="3" t="s">
        <v>6</v>
      </c>
      <c r="C3986" s="3" t="s">
        <v>11348</v>
      </c>
      <c r="D3986" s="3" t="s">
        <v>8551</v>
      </c>
      <c r="E3986" s="3" t="s">
        <v>5</v>
      </c>
      <c r="F3986" s="3" t="s">
        <v>8571</v>
      </c>
      <c r="G3986" s="3" t="s">
        <v>7</v>
      </c>
      <c r="H3986" s="3"/>
      <c r="I3986" s="3"/>
      <c r="J3986" s="3"/>
    </row>
    <row r="3987" spans="1:10" ht="102">
      <c r="A3987" s="3" t="s">
        <v>13</v>
      </c>
      <c r="B3987" s="3" t="s">
        <v>15</v>
      </c>
      <c r="C3987" s="3" t="s">
        <v>11349</v>
      </c>
      <c r="D3987" s="3" t="s">
        <v>8551</v>
      </c>
      <c r="E3987" s="3" t="s">
        <v>14</v>
      </c>
      <c r="F3987" s="3" t="s">
        <v>8573</v>
      </c>
      <c r="G3987" s="3" t="s">
        <v>9522</v>
      </c>
      <c r="H3987" s="3"/>
      <c r="I3987" s="3"/>
      <c r="J3987" s="3"/>
    </row>
    <row r="3988" spans="1:10" ht="34">
      <c r="A3988" s="3" t="s">
        <v>36</v>
      </c>
      <c r="B3988" s="3" t="s">
        <v>38</v>
      </c>
      <c r="C3988" s="3" t="s">
        <v>11352</v>
      </c>
      <c r="D3988" s="3" t="s">
        <v>8551</v>
      </c>
      <c r="E3988" s="3" t="s">
        <v>37</v>
      </c>
      <c r="F3988" s="3" t="s">
        <v>8573</v>
      </c>
      <c r="G3988" s="3" t="s">
        <v>1366</v>
      </c>
      <c r="H3988" s="3"/>
      <c r="I3988" s="3"/>
      <c r="J3988" s="3"/>
    </row>
    <row r="3989" spans="1:10" ht="51">
      <c r="A3989" s="3" t="s">
        <v>36</v>
      </c>
      <c r="B3989" s="3" t="s">
        <v>38</v>
      </c>
      <c r="C3989" s="3" t="s">
        <v>12399</v>
      </c>
      <c r="D3989" s="3" t="s">
        <v>8551</v>
      </c>
      <c r="E3989" s="3" t="s">
        <v>39</v>
      </c>
      <c r="F3989" s="3" t="s">
        <v>8580</v>
      </c>
      <c r="G3989" s="3" t="s">
        <v>263</v>
      </c>
      <c r="H3989" s="3"/>
      <c r="I3989" s="3"/>
      <c r="J3989" s="3"/>
    </row>
    <row r="3990" spans="1:10" ht="51">
      <c r="A3990" s="3" t="s">
        <v>44</v>
      </c>
      <c r="B3990" s="3" t="s">
        <v>47</v>
      </c>
      <c r="C3990" s="3" t="s">
        <v>45</v>
      </c>
      <c r="D3990" s="3" t="s">
        <v>8551</v>
      </c>
      <c r="E3990" s="3" t="s">
        <v>46</v>
      </c>
      <c r="F3990" s="3" t="s">
        <v>8581</v>
      </c>
      <c r="G3990" s="3" t="s">
        <v>35</v>
      </c>
      <c r="H3990" s="3"/>
      <c r="I3990" s="3"/>
      <c r="J3990" s="3"/>
    </row>
    <row r="3991" spans="1:10" ht="68">
      <c r="A3991" s="3" t="s">
        <v>68</v>
      </c>
      <c r="B3991" s="3" t="s">
        <v>15</v>
      </c>
      <c r="C3991" s="3" t="s">
        <v>11353</v>
      </c>
      <c r="D3991" s="3" t="s">
        <v>8551</v>
      </c>
      <c r="E3991" s="3" t="s">
        <v>69</v>
      </c>
      <c r="F3991" s="3" t="s">
        <v>8573</v>
      </c>
      <c r="G3991" s="3" t="s">
        <v>70</v>
      </c>
      <c r="H3991" s="3"/>
      <c r="I3991" s="3"/>
      <c r="J3991" s="3"/>
    </row>
    <row r="3992" spans="1:10" ht="68">
      <c r="A3992" s="3" t="s">
        <v>105</v>
      </c>
      <c r="B3992" s="3" t="s">
        <v>108</v>
      </c>
      <c r="C3992" s="3" t="s">
        <v>11357</v>
      </c>
      <c r="D3992" s="3" t="s">
        <v>8551</v>
      </c>
      <c r="E3992" s="3" t="s">
        <v>111</v>
      </c>
      <c r="F3992" s="3" t="s">
        <v>8571</v>
      </c>
      <c r="G3992" s="3" t="s">
        <v>109</v>
      </c>
      <c r="H3992" s="3"/>
      <c r="I3992" s="3"/>
      <c r="J3992" s="3"/>
    </row>
    <row r="3993" spans="1:10" ht="51">
      <c r="A3993" s="3" t="s">
        <v>147</v>
      </c>
      <c r="B3993" s="3" t="s">
        <v>150</v>
      </c>
      <c r="C3993" s="3" t="s">
        <v>11360</v>
      </c>
      <c r="D3993" s="3" t="s">
        <v>8551</v>
      </c>
      <c r="E3993" s="3" t="s">
        <v>152</v>
      </c>
      <c r="F3993" s="3" t="s">
        <v>8609</v>
      </c>
      <c r="G3993" s="3" t="s">
        <v>151</v>
      </c>
      <c r="H3993" s="3"/>
      <c r="I3993" s="3"/>
      <c r="J3993" s="3"/>
    </row>
    <row r="3994" spans="1:10" ht="68">
      <c r="A3994" s="3" t="s">
        <v>153</v>
      </c>
      <c r="B3994" s="3" t="s">
        <v>156</v>
      </c>
      <c r="C3994" s="3" t="s">
        <v>11361</v>
      </c>
      <c r="D3994" s="3" t="s">
        <v>8551</v>
      </c>
      <c r="E3994" s="3" t="s">
        <v>159</v>
      </c>
      <c r="F3994" s="3" t="s">
        <v>8581</v>
      </c>
      <c r="G3994" s="3" t="s">
        <v>157</v>
      </c>
      <c r="H3994" s="3"/>
      <c r="I3994" s="3"/>
      <c r="J3994" s="3"/>
    </row>
    <row r="3995" spans="1:10" ht="34">
      <c r="A3995" s="3" t="s">
        <v>175</v>
      </c>
      <c r="B3995" s="3" t="s">
        <v>47</v>
      </c>
      <c r="C3995" s="3" t="s">
        <v>176</v>
      </c>
      <c r="D3995" s="3" t="s">
        <v>8551</v>
      </c>
      <c r="E3995" s="3" t="s">
        <v>177</v>
      </c>
      <c r="F3995" s="3" t="s">
        <v>8581</v>
      </c>
      <c r="G3995" s="3" t="s">
        <v>35</v>
      </c>
      <c r="H3995" s="3"/>
      <c r="I3995" s="3"/>
      <c r="J3995" s="3"/>
    </row>
    <row r="3996" spans="1:10" ht="51">
      <c r="A3996" s="3" t="s">
        <v>182</v>
      </c>
      <c r="B3996" s="3" t="s">
        <v>6</v>
      </c>
      <c r="C3996" s="3" t="s">
        <v>183</v>
      </c>
      <c r="D3996" s="3" t="s">
        <v>8551</v>
      </c>
      <c r="E3996" s="3" t="s">
        <v>184</v>
      </c>
      <c r="F3996" s="3" t="s">
        <v>8571</v>
      </c>
      <c r="G3996" s="3" t="s">
        <v>35</v>
      </c>
      <c r="H3996" s="3"/>
      <c r="I3996" s="3"/>
      <c r="J3996" s="3"/>
    </row>
    <row r="3997" spans="1:10" ht="51">
      <c r="A3997" s="3" t="s">
        <v>186</v>
      </c>
      <c r="B3997" s="3" t="s">
        <v>188</v>
      </c>
      <c r="C3997" s="3" t="s">
        <v>11363</v>
      </c>
      <c r="D3997" s="3" t="s">
        <v>8551</v>
      </c>
      <c r="E3997" s="3" t="s">
        <v>189</v>
      </c>
      <c r="F3997" s="3" t="s">
        <v>8616</v>
      </c>
      <c r="G3997" s="3" t="s">
        <v>9523</v>
      </c>
      <c r="H3997" s="3"/>
      <c r="I3997" s="3"/>
      <c r="J3997" s="3"/>
    </row>
    <row r="3998" spans="1:10" ht="51">
      <c r="A3998" s="3" t="s">
        <v>201</v>
      </c>
      <c r="B3998" s="3" t="s">
        <v>204</v>
      </c>
      <c r="C3998" s="3" t="s">
        <v>202</v>
      </c>
      <c r="D3998" s="3" t="s">
        <v>8551</v>
      </c>
      <c r="E3998" s="3" t="s">
        <v>205</v>
      </c>
      <c r="F3998" s="3" t="s">
        <v>8581</v>
      </c>
      <c r="G3998" s="3" t="s">
        <v>35</v>
      </c>
      <c r="H3998" s="3"/>
      <c r="I3998" s="3"/>
      <c r="J3998" s="3"/>
    </row>
    <row r="3999" spans="1:10" ht="136">
      <c r="A3999" s="3" t="s">
        <v>178</v>
      </c>
      <c r="B3999" s="3" t="s">
        <v>11364</v>
      </c>
      <c r="C3999" s="3" t="s">
        <v>11365</v>
      </c>
      <c r="D3999" s="3" t="s">
        <v>8551</v>
      </c>
      <c r="E3999" s="3" t="s">
        <v>221</v>
      </c>
      <c r="F3999" s="3" t="s">
        <v>8626</v>
      </c>
      <c r="G3999" s="3" t="s">
        <v>218</v>
      </c>
      <c r="H3999" s="3"/>
      <c r="I3999" s="3"/>
      <c r="J3999" s="3"/>
    </row>
    <row r="4000" spans="1:10" ht="51">
      <c r="A4000" s="3" t="s">
        <v>36</v>
      </c>
      <c r="B4000" s="3" t="s">
        <v>241</v>
      </c>
      <c r="C4000" s="3" t="s">
        <v>11368</v>
      </c>
      <c r="D4000" s="3" t="s">
        <v>8551</v>
      </c>
      <c r="E4000" s="3" t="s">
        <v>242</v>
      </c>
      <c r="F4000" s="3" t="s">
        <v>8573</v>
      </c>
      <c r="G4000" s="3" t="s">
        <v>263</v>
      </c>
      <c r="H4000" s="3"/>
      <c r="I4000" s="3"/>
      <c r="J4000" s="3"/>
    </row>
    <row r="4001" spans="1:10" ht="51">
      <c r="A4001" s="3" t="s">
        <v>264</v>
      </c>
      <c r="B4001" s="3" t="s">
        <v>267</v>
      </c>
      <c r="C4001" s="3" t="s">
        <v>265</v>
      </c>
      <c r="D4001" s="3" t="s">
        <v>8551</v>
      </c>
      <c r="E4001" s="3" t="s">
        <v>269</v>
      </c>
      <c r="F4001" s="3" t="s">
        <v>8626</v>
      </c>
      <c r="G4001" s="3" t="s">
        <v>35</v>
      </c>
      <c r="H4001" s="3"/>
      <c r="I4001" s="3"/>
      <c r="J4001" s="3"/>
    </row>
    <row r="4002" spans="1:10" ht="85">
      <c r="A4002" s="3" t="s">
        <v>58</v>
      </c>
      <c r="B4002" s="3" t="s">
        <v>281</v>
      </c>
      <c r="C4002" s="3" t="s">
        <v>11371</v>
      </c>
      <c r="D4002" s="3" t="s">
        <v>8551</v>
      </c>
      <c r="E4002" s="3" t="s">
        <v>280</v>
      </c>
      <c r="F4002" s="3" t="s">
        <v>8573</v>
      </c>
      <c r="G4002" s="3" t="s">
        <v>282</v>
      </c>
      <c r="H4002" s="3"/>
      <c r="I4002" s="3"/>
      <c r="J4002" s="3"/>
    </row>
    <row r="4003" spans="1:10" ht="85">
      <c r="A4003" s="3" t="s">
        <v>58</v>
      </c>
      <c r="B4003" s="3" t="s">
        <v>281</v>
      </c>
      <c r="C4003" s="3" t="s">
        <v>279</v>
      </c>
      <c r="D4003" s="3" t="s">
        <v>8551</v>
      </c>
      <c r="E4003" s="3" t="s">
        <v>283</v>
      </c>
      <c r="F4003" s="3" t="s">
        <v>8639</v>
      </c>
      <c r="G4003" s="3" t="s">
        <v>35</v>
      </c>
      <c r="H4003" s="3"/>
      <c r="I4003" s="3"/>
      <c r="J4003" s="3"/>
    </row>
    <row r="4004" spans="1:10" ht="51">
      <c r="A4004" s="3" t="s">
        <v>284</v>
      </c>
      <c r="B4004" s="3" t="s">
        <v>286</v>
      </c>
      <c r="C4004" s="3" t="s">
        <v>285</v>
      </c>
      <c r="D4004" s="3" t="s">
        <v>8551</v>
      </c>
      <c r="E4004" s="3" t="s">
        <v>287</v>
      </c>
      <c r="F4004" s="3" t="s">
        <v>8573</v>
      </c>
      <c r="G4004" s="3" t="s">
        <v>35</v>
      </c>
      <c r="H4004" s="3"/>
      <c r="I4004" s="3"/>
      <c r="J4004" s="3"/>
    </row>
    <row r="4005" spans="1:10" ht="51">
      <c r="A4005" s="3" t="s">
        <v>300</v>
      </c>
      <c r="B4005" s="3" t="s">
        <v>15</v>
      </c>
      <c r="C4005" s="3" t="s">
        <v>11372</v>
      </c>
      <c r="D4005" s="3" t="s">
        <v>8551</v>
      </c>
      <c r="E4005" s="3" t="s">
        <v>301</v>
      </c>
      <c r="F4005" s="3" t="s">
        <v>8573</v>
      </c>
      <c r="G4005" s="3" t="s">
        <v>9524</v>
      </c>
      <c r="H4005" s="3"/>
      <c r="I4005" s="3"/>
      <c r="J4005" s="3"/>
    </row>
    <row r="4006" spans="1:10" ht="34">
      <c r="A4006" s="3" t="s">
        <v>302</v>
      </c>
      <c r="B4006" s="3" t="s">
        <v>305</v>
      </c>
      <c r="C4006" s="3" t="s">
        <v>303</v>
      </c>
      <c r="D4006" s="3" t="s">
        <v>8551</v>
      </c>
      <c r="E4006" s="3" t="s">
        <v>306</v>
      </c>
      <c r="F4006" s="3" t="s">
        <v>8581</v>
      </c>
      <c r="G4006" s="3" t="s">
        <v>35</v>
      </c>
      <c r="H4006" s="3"/>
      <c r="I4006" s="3"/>
      <c r="J4006" s="3"/>
    </row>
    <row r="4007" spans="1:10" ht="34">
      <c r="A4007" s="3" t="s">
        <v>340</v>
      </c>
      <c r="B4007" s="3" t="s">
        <v>342</v>
      </c>
      <c r="C4007" s="3" t="s">
        <v>11376</v>
      </c>
      <c r="D4007" s="3" t="s">
        <v>8551</v>
      </c>
      <c r="E4007" s="3" t="s">
        <v>341</v>
      </c>
      <c r="F4007" s="3" t="s">
        <v>8626</v>
      </c>
      <c r="G4007" s="3" t="s">
        <v>1885</v>
      </c>
      <c r="H4007" s="3"/>
      <c r="I4007" s="3"/>
      <c r="J4007" s="3"/>
    </row>
    <row r="4008" spans="1:10" ht="68">
      <c r="A4008" s="3" t="s">
        <v>351</v>
      </c>
      <c r="B4008" s="3" t="s">
        <v>15</v>
      </c>
      <c r="C4008" s="3" t="s">
        <v>352</v>
      </c>
      <c r="D4008" s="3" t="s">
        <v>8551</v>
      </c>
      <c r="E4008" s="3" t="s">
        <v>353</v>
      </c>
      <c r="F4008" s="3" t="s">
        <v>8573</v>
      </c>
      <c r="G4008" s="3" t="s">
        <v>35</v>
      </c>
      <c r="H4008" s="3"/>
      <c r="I4008" s="3"/>
      <c r="J4008" s="3"/>
    </row>
    <row r="4009" spans="1:10" ht="51">
      <c r="A4009" s="3" t="s">
        <v>362</v>
      </c>
      <c r="B4009" s="3" t="s">
        <v>364</v>
      </c>
      <c r="C4009" s="3" t="s">
        <v>11378</v>
      </c>
      <c r="D4009" s="3" t="s">
        <v>8551</v>
      </c>
      <c r="E4009" s="3" t="s">
        <v>363</v>
      </c>
      <c r="F4009" s="3" t="s">
        <v>8580</v>
      </c>
      <c r="G4009" s="3" t="s">
        <v>365</v>
      </c>
      <c r="H4009" s="3"/>
      <c r="I4009" s="3"/>
      <c r="J4009" s="3"/>
    </row>
    <row r="4010" spans="1:10" ht="51">
      <c r="A4010" s="3" t="s">
        <v>376</v>
      </c>
      <c r="B4010" s="3" t="s">
        <v>378</v>
      </c>
      <c r="C4010" s="3" t="s">
        <v>11379</v>
      </c>
      <c r="D4010" s="3" t="s">
        <v>8551</v>
      </c>
      <c r="E4010" s="3" t="s">
        <v>377</v>
      </c>
      <c r="F4010" s="3" t="s">
        <v>8657</v>
      </c>
      <c r="G4010" s="3" t="s">
        <v>379</v>
      </c>
      <c r="H4010" s="3"/>
      <c r="I4010" s="3"/>
      <c r="J4010" s="3"/>
    </row>
    <row r="4011" spans="1:10" ht="68">
      <c r="A4011" s="3" t="s">
        <v>410</v>
      </c>
      <c r="B4011" s="3" t="s">
        <v>15</v>
      </c>
      <c r="C4011" s="3" t="s">
        <v>411</v>
      </c>
      <c r="D4011" s="3" t="s">
        <v>8551</v>
      </c>
      <c r="E4011" s="3" t="s">
        <v>412</v>
      </c>
      <c r="F4011" s="3" t="s">
        <v>8573</v>
      </c>
      <c r="G4011" s="3" t="s">
        <v>35</v>
      </c>
      <c r="H4011" s="3"/>
      <c r="I4011" s="3"/>
      <c r="J4011" s="3"/>
    </row>
    <row r="4012" spans="1:10" ht="68">
      <c r="A4012" s="3" t="s">
        <v>446</v>
      </c>
      <c r="B4012" s="3" t="s">
        <v>448</v>
      </c>
      <c r="C4012" s="3" t="s">
        <v>11382</v>
      </c>
      <c r="D4012" s="3" t="s">
        <v>8551</v>
      </c>
      <c r="E4012" s="3" t="s">
        <v>447</v>
      </c>
      <c r="F4012" s="3" t="s">
        <v>8671</v>
      </c>
      <c r="G4012" s="3" t="s">
        <v>449</v>
      </c>
      <c r="H4012" s="3"/>
      <c r="I4012" s="3"/>
      <c r="J4012" s="3"/>
    </row>
    <row r="4013" spans="1:10" ht="51">
      <c r="A4013" s="3" t="s">
        <v>495</v>
      </c>
      <c r="B4013" s="3" t="s">
        <v>498</v>
      </c>
      <c r="C4013" s="3" t="s">
        <v>496</v>
      </c>
      <c r="D4013" s="3" t="s">
        <v>8551</v>
      </c>
      <c r="E4013" s="3" t="s">
        <v>497</v>
      </c>
      <c r="F4013" s="3" t="s">
        <v>8683</v>
      </c>
      <c r="G4013" s="3" t="s">
        <v>35</v>
      </c>
      <c r="H4013" s="3"/>
      <c r="I4013" s="3"/>
      <c r="J4013" s="3"/>
    </row>
    <row r="4014" spans="1:10" ht="51">
      <c r="A4014" s="3" t="s">
        <v>516</v>
      </c>
      <c r="B4014" s="3" t="s">
        <v>6</v>
      </c>
      <c r="C4014" s="3" t="s">
        <v>11390</v>
      </c>
      <c r="D4014" s="3" t="s">
        <v>8551</v>
      </c>
      <c r="E4014" s="3" t="s">
        <v>517</v>
      </c>
      <c r="F4014" s="3" t="s">
        <v>8571</v>
      </c>
      <c r="G4014" s="3" t="s">
        <v>518</v>
      </c>
      <c r="H4014" s="3"/>
      <c r="I4014" s="3"/>
      <c r="J4014" s="3"/>
    </row>
    <row r="4015" spans="1:10" ht="34">
      <c r="A4015" s="3" t="s">
        <v>534</v>
      </c>
      <c r="B4015" s="3" t="s">
        <v>537</v>
      </c>
      <c r="C4015" s="3" t="s">
        <v>535</v>
      </c>
      <c r="D4015" s="3" t="s">
        <v>8551</v>
      </c>
      <c r="E4015" s="3" t="s">
        <v>538</v>
      </c>
      <c r="F4015" s="3" t="s">
        <v>8573</v>
      </c>
      <c r="G4015" s="3" t="s">
        <v>35</v>
      </c>
      <c r="H4015" s="3"/>
      <c r="I4015" s="3"/>
      <c r="J4015" s="3"/>
    </row>
    <row r="4016" spans="1:10" ht="51">
      <c r="A4016" s="3" t="s">
        <v>542</v>
      </c>
      <c r="B4016" s="3" t="s">
        <v>545</v>
      </c>
      <c r="C4016" s="3" t="s">
        <v>543</v>
      </c>
      <c r="D4016" s="3" t="s">
        <v>8551</v>
      </c>
      <c r="E4016" s="3" t="s">
        <v>544</v>
      </c>
      <c r="F4016" s="3" t="s">
        <v>8690</v>
      </c>
      <c r="G4016" s="3" t="s">
        <v>35</v>
      </c>
      <c r="H4016" s="3"/>
      <c r="I4016" s="3"/>
      <c r="J4016" s="3"/>
    </row>
    <row r="4017" spans="1:10" ht="34">
      <c r="A4017" s="3" t="s">
        <v>583</v>
      </c>
      <c r="B4017" s="3" t="s">
        <v>364</v>
      </c>
      <c r="C4017" s="3" t="s">
        <v>584</v>
      </c>
      <c r="D4017" s="3" t="s">
        <v>8551</v>
      </c>
      <c r="E4017" s="3" t="s">
        <v>585</v>
      </c>
      <c r="F4017" s="3" t="s">
        <v>8580</v>
      </c>
      <c r="G4017" s="3" t="s">
        <v>35</v>
      </c>
      <c r="H4017" s="3"/>
      <c r="I4017" s="3"/>
      <c r="J4017" s="3"/>
    </row>
    <row r="4018" spans="1:10" ht="68">
      <c r="A4018" s="3" t="s">
        <v>602</v>
      </c>
      <c r="B4018" s="3" t="s">
        <v>605</v>
      </c>
      <c r="C4018" s="3" t="s">
        <v>603</v>
      </c>
      <c r="D4018" s="3" t="s">
        <v>8551</v>
      </c>
      <c r="E4018" s="3" t="s">
        <v>608</v>
      </c>
      <c r="F4018" s="3" t="s">
        <v>8571</v>
      </c>
      <c r="G4018" s="3" t="s">
        <v>35</v>
      </c>
      <c r="H4018" s="3"/>
      <c r="I4018" s="3"/>
      <c r="J4018" s="3"/>
    </row>
    <row r="4019" spans="1:10" ht="34">
      <c r="A4019" s="3" t="s">
        <v>612</v>
      </c>
      <c r="B4019" s="3" t="s">
        <v>615</v>
      </c>
      <c r="C4019" s="3" t="s">
        <v>613</v>
      </c>
      <c r="D4019" s="3" t="s">
        <v>8551</v>
      </c>
      <c r="E4019" s="3" t="s">
        <v>616</v>
      </c>
      <c r="F4019" s="3" t="s">
        <v>8581</v>
      </c>
      <c r="G4019" s="3" t="s">
        <v>35</v>
      </c>
      <c r="H4019" s="3"/>
      <c r="I4019" s="3"/>
      <c r="J4019" s="3"/>
    </row>
    <row r="4020" spans="1:10" ht="34">
      <c r="A4020" s="3" t="s">
        <v>617</v>
      </c>
      <c r="B4020" s="3" t="s">
        <v>6</v>
      </c>
      <c r="C4020" s="3" t="s">
        <v>618</v>
      </c>
      <c r="D4020" s="3" t="s">
        <v>8551</v>
      </c>
      <c r="E4020" s="3" t="s">
        <v>619</v>
      </c>
      <c r="F4020" s="3" t="s">
        <v>8571</v>
      </c>
      <c r="G4020" s="3" t="s">
        <v>35</v>
      </c>
      <c r="H4020" s="3"/>
      <c r="I4020" s="3"/>
      <c r="J4020" s="3"/>
    </row>
    <row r="4021" spans="1:10" ht="17">
      <c r="A4021" s="3" t="s">
        <v>655</v>
      </c>
      <c r="B4021" s="3" t="s">
        <v>15</v>
      </c>
      <c r="C4021" s="3" t="s">
        <v>656</v>
      </c>
      <c r="D4021" s="3" t="s">
        <v>8551</v>
      </c>
      <c r="E4021" s="3" t="s">
        <v>657</v>
      </c>
      <c r="F4021" s="3" t="s">
        <v>8573</v>
      </c>
      <c r="G4021" s="3" t="s">
        <v>35</v>
      </c>
      <c r="H4021" s="3"/>
      <c r="I4021" s="3"/>
      <c r="J4021" s="3"/>
    </row>
    <row r="4022" spans="1:10" ht="34">
      <c r="A4022" s="3" t="s">
        <v>142</v>
      </c>
      <c r="B4022" s="3" t="s">
        <v>47</v>
      </c>
      <c r="C4022" s="3" t="s">
        <v>677</v>
      </c>
      <c r="D4022" s="3" t="s">
        <v>8551</v>
      </c>
      <c r="E4022" s="3" t="s">
        <v>678</v>
      </c>
      <c r="F4022" s="3" t="s">
        <v>8581</v>
      </c>
      <c r="G4022" s="3" t="s">
        <v>35</v>
      </c>
      <c r="H4022" s="3"/>
      <c r="I4022" s="3"/>
      <c r="J4022" s="3"/>
    </row>
    <row r="4023" spans="1:10" ht="102">
      <c r="A4023" s="3" t="s">
        <v>692</v>
      </c>
      <c r="B4023" s="3" t="s">
        <v>6</v>
      </c>
      <c r="C4023" s="3" t="s">
        <v>11403</v>
      </c>
      <c r="D4023" s="3" t="s">
        <v>8551</v>
      </c>
      <c r="E4023" s="3" t="s">
        <v>693</v>
      </c>
      <c r="F4023" s="3" t="s">
        <v>8571</v>
      </c>
      <c r="G4023" s="3" t="s">
        <v>9525</v>
      </c>
      <c r="H4023" s="3"/>
      <c r="I4023" s="3"/>
      <c r="J4023" s="3"/>
    </row>
    <row r="4024" spans="1:10" ht="34">
      <c r="A4024" s="3" t="s">
        <v>36</v>
      </c>
      <c r="B4024" s="3" t="s">
        <v>6</v>
      </c>
      <c r="C4024" s="3" t="s">
        <v>11404</v>
      </c>
      <c r="D4024" s="3" t="s">
        <v>8551</v>
      </c>
      <c r="E4024" s="3" t="s">
        <v>694</v>
      </c>
      <c r="F4024" s="3" t="s">
        <v>8571</v>
      </c>
      <c r="G4024" s="3" t="s">
        <v>263</v>
      </c>
      <c r="H4024" s="3"/>
      <c r="I4024" s="3"/>
      <c r="J4024" s="3"/>
    </row>
    <row r="4025" spans="1:10" ht="68">
      <c r="A4025" s="3" t="s">
        <v>722</v>
      </c>
      <c r="B4025" s="3" t="s">
        <v>6</v>
      </c>
      <c r="C4025" s="3" t="s">
        <v>11406</v>
      </c>
      <c r="D4025" s="3" t="s">
        <v>8551</v>
      </c>
      <c r="E4025" s="3" t="s">
        <v>723</v>
      </c>
      <c r="F4025" s="3" t="s">
        <v>8571</v>
      </c>
      <c r="G4025" s="3" t="s">
        <v>724</v>
      </c>
      <c r="H4025" s="3"/>
      <c r="I4025" s="3"/>
      <c r="J4025" s="3"/>
    </row>
    <row r="4026" spans="1:10" ht="34">
      <c r="A4026" s="3" t="s">
        <v>763</v>
      </c>
      <c r="B4026" s="3" t="s">
        <v>6</v>
      </c>
      <c r="C4026" s="3" t="s">
        <v>764</v>
      </c>
      <c r="D4026" s="3" t="s">
        <v>8551</v>
      </c>
      <c r="E4026" s="3" t="s">
        <v>765</v>
      </c>
      <c r="F4026" s="3" t="s">
        <v>8571</v>
      </c>
      <c r="G4026" s="3" t="s">
        <v>35</v>
      </c>
      <c r="H4026" s="3"/>
      <c r="I4026" s="3"/>
      <c r="J4026" s="3"/>
    </row>
    <row r="4027" spans="1:10" ht="85">
      <c r="A4027" s="3" t="s">
        <v>769</v>
      </c>
      <c r="B4027" s="3" t="s">
        <v>47</v>
      </c>
      <c r="C4027" s="3" t="s">
        <v>11411</v>
      </c>
      <c r="D4027" s="3" t="s">
        <v>8551</v>
      </c>
      <c r="E4027" s="3" t="s">
        <v>770</v>
      </c>
      <c r="F4027" s="3" t="s">
        <v>8581</v>
      </c>
      <c r="G4027" s="3" t="s">
        <v>771</v>
      </c>
      <c r="H4027" s="3"/>
      <c r="I4027" s="3"/>
      <c r="J4027" s="3"/>
    </row>
    <row r="4028" spans="1:10" ht="119">
      <c r="A4028" s="3" t="s">
        <v>708</v>
      </c>
      <c r="B4028" s="3" t="s">
        <v>47</v>
      </c>
      <c r="C4028" s="3" t="s">
        <v>11413</v>
      </c>
      <c r="D4028" s="3" t="s">
        <v>8551</v>
      </c>
      <c r="E4028" s="3" t="s">
        <v>788</v>
      </c>
      <c r="F4028" s="3" t="s">
        <v>8581</v>
      </c>
      <c r="G4028" s="3" t="s">
        <v>789</v>
      </c>
      <c r="H4028" s="3"/>
      <c r="I4028" s="3"/>
      <c r="J4028" s="3"/>
    </row>
    <row r="4029" spans="1:10" ht="51">
      <c r="A4029" s="3" t="s">
        <v>400</v>
      </c>
      <c r="B4029" s="3" t="s">
        <v>792</v>
      </c>
      <c r="C4029" s="3" t="s">
        <v>790</v>
      </c>
      <c r="D4029" s="3" t="s">
        <v>8551</v>
      </c>
      <c r="E4029" s="3" t="s">
        <v>791</v>
      </c>
      <c r="F4029" s="3" t="s">
        <v>8732</v>
      </c>
      <c r="G4029" s="3" t="s">
        <v>35</v>
      </c>
      <c r="H4029" s="3"/>
      <c r="I4029" s="3"/>
      <c r="J4029" s="3"/>
    </row>
    <row r="4030" spans="1:10" ht="85">
      <c r="A4030" s="3" t="s">
        <v>798</v>
      </c>
      <c r="B4030" s="3" t="s">
        <v>800</v>
      </c>
      <c r="C4030" s="3" t="s">
        <v>11415</v>
      </c>
      <c r="D4030" s="3" t="s">
        <v>8551</v>
      </c>
      <c r="E4030" s="3" t="s">
        <v>802</v>
      </c>
      <c r="F4030" s="3" t="s">
        <v>8581</v>
      </c>
      <c r="G4030" s="3" t="s">
        <v>801</v>
      </c>
      <c r="H4030" s="3"/>
      <c r="I4030" s="3"/>
      <c r="J4030" s="3"/>
    </row>
    <row r="4031" spans="1:10" ht="51">
      <c r="A4031" s="3" t="s">
        <v>688</v>
      </c>
      <c r="B4031" s="3" t="s">
        <v>47</v>
      </c>
      <c r="C4031" s="3" t="s">
        <v>11416</v>
      </c>
      <c r="D4031" s="3" t="s">
        <v>8551</v>
      </c>
      <c r="E4031" s="3" t="s">
        <v>803</v>
      </c>
      <c r="F4031" s="3" t="s">
        <v>8581</v>
      </c>
      <c r="G4031" s="3" t="s">
        <v>691</v>
      </c>
      <c r="H4031" s="3"/>
      <c r="I4031" s="3"/>
      <c r="J4031" s="3"/>
    </row>
    <row r="4032" spans="1:10" ht="68">
      <c r="A4032" s="3" t="s">
        <v>804</v>
      </c>
      <c r="B4032" s="3" t="s">
        <v>47</v>
      </c>
      <c r="C4032" s="3" t="s">
        <v>805</v>
      </c>
      <c r="D4032" s="3" t="s">
        <v>8551</v>
      </c>
      <c r="E4032" s="3" t="s">
        <v>806</v>
      </c>
      <c r="F4032" s="3" t="s">
        <v>8581</v>
      </c>
      <c r="G4032" s="3" t="s">
        <v>35</v>
      </c>
      <c r="H4032" s="3"/>
      <c r="I4032" s="3"/>
      <c r="J4032" s="3"/>
    </row>
    <row r="4033" spans="1:10" ht="34">
      <c r="A4033" s="3" t="s">
        <v>366</v>
      </c>
      <c r="B4033" s="3" t="s">
        <v>813</v>
      </c>
      <c r="C4033" s="3" t="s">
        <v>811</v>
      </c>
      <c r="D4033" s="3" t="s">
        <v>8551</v>
      </c>
      <c r="E4033" s="3" t="s">
        <v>812</v>
      </c>
      <c r="F4033" s="3" t="s">
        <v>8735</v>
      </c>
      <c r="G4033" s="3" t="s">
        <v>35</v>
      </c>
      <c r="H4033" s="3"/>
      <c r="I4033" s="3"/>
      <c r="J4033" s="3"/>
    </row>
    <row r="4034" spans="1:10" ht="17">
      <c r="A4034" s="3" t="s">
        <v>814</v>
      </c>
      <c r="B4034" s="3" t="s">
        <v>6</v>
      </c>
      <c r="C4034" s="3" t="s">
        <v>815</v>
      </c>
      <c r="D4034" s="3" t="s">
        <v>8551</v>
      </c>
      <c r="E4034" s="3" t="s">
        <v>816</v>
      </c>
      <c r="F4034" s="3" t="s">
        <v>8571</v>
      </c>
      <c r="G4034" s="3" t="s">
        <v>35</v>
      </c>
      <c r="H4034" s="3"/>
      <c r="I4034" s="3"/>
      <c r="J4034" s="3"/>
    </row>
    <row r="4035" spans="1:10" ht="51">
      <c r="A4035" s="3" t="s">
        <v>511</v>
      </c>
      <c r="B4035" s="3" t="s">
        <v>6</v>
      </c>
      <c r="C4035" s="3" t="s">
        <v>11418</v>
      </c>
      <c r="D4035" s="3" t="s">
        <v>8551</v>
      </c>
      <c r="E4035" s="3" t="s">
        <v>831</v>
      </c>
      <c r="F4035" s="3" t="s">
        <v>8571</v>
      </c>
      <c r="G4035" s="3" t="s">
        <v>832</v>
      </c>
      <c r="H4035" s="3"/>
      <c r="I4035" s="3"/>
      <c r="J4035" s="3"/>
    </row>
    <row r="4036" spans="1:10" ht="102">
      <c r="A4036" s="3" t="s">
        <v>836</v>
      </c>
      <c r="B4036" s="3" t="s">
        <v>47</v>
      </c>
      <c r="C4036" s="3" t="s">
        <v>11419</v>
      </c>
      <c r="D4036" s="3" t="s">
        <v>8551</v>
      </c>
      <c r="E4036" s="3" t="s">
        <v>837</v>
      </c>
      <c r="F4036" s="3" t="s">
        <v>8581</v>
      </c>
      <c r="G4036" s="3" t="s">
        <v>838</v>
      </c>
      <c r="H4036" s="3"/>
      <c r="I4036" s="3"/>
      <c r="J4036" s="3"/>
    </row>
    <row r="4037" spans="1:10" ht="68">
      <c r="A4037" s="3" t="s">
        <v>839</v>
      </c>
      <c r="B4037" s="3" t="s">
        <v>841</v>
      </c>
      <c r="C4037" s="3" t="s">
        <v>11420</v>
      </c>
      <c r="D4037" s="3" t="s">
        <v>8551</v>
      </c>
      <c r="E4037" s="3" t="s">
        <v>840</v>
      </c>
      <c r="F4037" s="3" t="s">
        <v>8741</v>
      </c>
      <c r="G4037" s="3" t="s">
        <v>842</v>
      </c>
      <c r="H4037" s="3"/>
      <c r="I4037" s="3"/>
      <c r="J4037" s="3"/>
    </row>
    <row r="4038" spans="1:10" ht="34">
      <c r="A4038" s="3" t="s">
        <v>172</v>
      </c>
      <c r="B4038" s="3" t="s">
        <v>845</v>
      </c>
      <c r="C4038" s="3" t="s">
        <v>843</v>
      </c>
      <c r="D4038" s="3" t="s">
        <v>8551</v>
      </c>
      <c r="E4038" s="3" t="s">
        <v>844</v>
      </c>
      <c r="F4038" s="3" t="s">
        <v>8639</v>
      </c>
      <c r="G4038" s="3" t="s">
        <v>35</v>
      </c>
      <c r="H4038" s="3"/>
      <c r="I4038" s="3"/>
      <c r="J4038" s="3"/>
    </row>
    <row r="4039" spans="1:10" ht="34">
      <c r="A4039" s="3" t="s">
        <v>848</v>
      </c>
      <c r="B4039" s="3" t="s">
        <v>851</v>
      </c>
      <c r="C4039" s="3" t="s">
        <v>849</v>
      </c>
      <c r="D4039" s="3" t="s">
        <v>8551</v>
      </c>
      <c r="E4039" s="3" t="s">
        <v>852</v>
      </c>
      <c r="F4039" s="3" t="s">
        <v>8690</v>
      </c>
      <c r="G4039" s="3" t="s">
        <v>35</v>
      </c>
      <c r="H4039" s="3"/>
      <c r="I4039" s="3"/>
      <c r="J4039" s="3"/>
    </row>
    <row r="4040" spans="1:10" ht="85">
      <c r="A4040" s="3" t="s">
        <v>857</v>
      </c>
      <c r="B4040" s="3" t="s">
        <v>47</v>
      </c>
      <c r="C4040" s="3" t="s">
        <v>858</v>
      </c>
      <c r="D4040" s="3" t="s">
        <v>8551</v>
      </c>
      <c r="E4040" s="3" t="s">
        <v>859</v>
      </c>
      <c r="F4040" s="3" t="s">
        <v>8581</v>
      </c>
      <c r="G4040" s="3" t="s">
        <v>533</v>
      </c>
      <c r="H4040" s="3"/>
      <c r="I4040" s="3"/>
      <c r="J4040" s="3"/>
    </row>
    <row r="4041" spans="1:10" ht="51">
      <c r="A4041" s="3" t="s">
        <v>878</v>
      </c>
      <c r="B4041" s="3" t="s">
        <v>845</v>
      </c>
      <c r="C4041" s="3" t="s">
        <v>879</v>
      </c>
      <c r="D4041" s="3" t="s">
        <v>8551</v>
      </c>
      <c r="E4041" s="3" t="s">
        <v>880</v>
      </c>
      <c r="F4041" s="3" t="s">
        <v>8639</v>
      </c>
      <c r="G4041" s="3" t="s">
        <v>35</v>
      </c>
      <c r="H4041" s="3"/>
      <c r="I4041" s="3"/>
      <c r="J4041" s="3"/>
    </row>
    <row r="4042" spans="1:10" ht="34">
      <c r="A4042" s="3" t="s">
        <v>670</v>
      </c>
      <c r="B4042" s="3" t="s">
        <v>6</v>
      </c>
      <c r="C4042" s="3" t="s">
        <v>885</v>
      </c>
      <c r="D4042" s="3" t="s">
        <v>8551</v>
      </c>
      <c r="E4042" s="3" t="s">
        <v>886</v>
      </c>
      <c r="F4042" s="3" t="s">
        <v>8571</v>
      </c>
      <c r="G4042" s="3" t="s">
        <v>35</v>
      </c>
      <c r="H4042" s="3"/>
      <c r="I4042" s="3"/>
      <c r="J4042" s="3"/>
    </row>
    <row r="4043" spans="1:10" ht="51">
      <c r="A4043" s="3" t="s">
        <v>836</v>
      </c>
      <c r="B4043" s="3" t="s">
        <v>926</v>
      </c>
      <c r="C4043" s="3" t="s">
        <v>924</v>
      </c>
      <c r="D4043" s="3" t="s">
        <v>8551</v>
      </c>
      <c r="E4043" s="3" t="s">
        <v>925</v>
      </c>
      <c r="F4043" s="3" t="s">
        <v>8639</v>
      </c>
      <c r="G4043" s="3" t="s">
        <v>35</v>
      </c>
      <c r="H4043" s="3"/>
      <c r="I4043" s="3"/>
      <c r="J4043" s="3"/>
    </row>
    <row r="4044" spans="1:10" ht="85">
      <c r="A4044" s="3" t="s">
        <v>836</v>
      </c>
      <c r="B4044" s="3" t="s">
        <v>926</v>
      </c>
      <c r="C4044" s="3" t="s">
        <v>11428</v>
      </c>
      <c r="D4044" s="3" t="s">
        <v>8551</v>
      </c>
      <c r="E4044" s="3" t="s">
        <v>927</v>
      </c>
      <c r="F4044" s="3" t="s">
        <v>8581</v>
      </c>
      <c r="G4044" s="3" t="s">
        <v>225</v>
      </c>
      <c r="H4044" s="3"/>
      <c r="I4044" s="3"/>
      <c r="J4044" s="3"/>
    </row>
    <row r="4045" spans="1:10" ht="68">
      <c r="A4045" s="3" t="s">
        <v>931</v>
      </c>
      <c r="B4045" s="3" t="s">
        <v>47</v>
      </c>
      <c r="C4045" s="3" t="s">
        <v>11430</v>
      </c>
      <c r="D4045" s="3" t="s">
        <v>8551</v>
      </c>
      <c r="E4045" s="3" t="s">
        <v>932</v>
      </c>
      <c r="F4045" s="3" t="s">
        <v>8581</v>
      </c>
      <c r="G4045" s="3" t="s">
        <v>933</v>
      </c>
      <c r="H4045" s="3"/>
      <c r="I4045" s="3"/>
      <c r="J4045" s="3"/>
    </row>
    <row r="4046" spans="1:10" ht="51">
      <c r="A4046" s="3" t="s">
        <v>936</v>
      </c>
      <c r="B4046" s="3" t="s">
        <v>47</v>
      </c>
      <c r="C4046" s="3" t="s">
        <v>937</v>
      </c>
      <c r="D4046" s="3" t="s">
        <v>8551</v>
      </c>
      <c r="E4046" s="3" t="s">
        <v>938</v>
      </c>
      <c r="F4046" s="3" t="s">
        <v>8581</v>
      </c>
      <c r="G4046" s="3" t="s">
        <v>939</v>
      </c>
      <c r="H4046" s="3"/>
      <c r="I4046" s="3"/>
      <c r="J4046" s="3"/>
    </row>
    <row r="4047" spans="1:10" ht="136">
      <c r="A4047" s="3" t="s">
        <v>953</v>
      </c>
      <c r="B4047" s="3" t="s">
        <v>955</v>
      </c>
      <c r="C4047" s="3" t="s">
        <v>11431</v>
      </c>
      <c r="D4047" s="3" t="s">
        <v>8551</v>
      </c>
      <c r="E4047" s="3" t="s">
        <v>957</v>
      </c>
      <c r="F4047" s="3" t="s">
        <v>8580</v>
      </c>
      <c r="G4047" s="3" t="s">
        <v>956</v>
      </c>
      <c r="H4047" s="3"/>
      <c r="I4047" s="3"/>
      <c r="J4047" s="3"/>
    </row>
    <row r="4048" spans="1:10" ht="34">
      <c r="A4048" s="3" t="s">
        <v>958</v>
      </c>
      <c r="B4048" s="3" t="s">
        <v>47</v>
      </c>
      <c r="C4048" s="3" t="s">
        <v>959</v>
      </c>
      <c r="D4048" s="3" t="s">
        <v>8551</v>
      </c>
      <c r="E4048" s="3" t="s">
        <v>960</v>
      </c>
      <c r="F4048" s="3" t="s">
        <v>8581</v>
      </c>
      <c r="G4048" s="3" t="s">
        <v>35</v>
      </c>
      <c r="H4048" s="3"/>
      <c r="I4048" s="3"/>
      <c r="J4048" s="3"/>
    </row>
    <row r="4049" spans="1:10" ht="68">
      <c r="A4049" s="3" t="s">
        <v>931</v>
      </c>
      <c r="B4049" s="3" t="s">
        <v>841</v>
      </c>
      <c r="C4049" s="3" t="s">
        <v>11433</v>
      </c>
      <c r="D4049" s="3" t="s">
        <v>8551</v>
      </c>
      <c r="E4049" s="3" t="s">
        <v>966</v>
      </c>
      <c r="F4049" s="3" t="s">
        <v>8741</v>
      </c>
      <c r="G4049" s="3" t="s">
        <v>420</v>
      </c>
      <c r="H4049" s="3"/>
      <c r="I4049" s="3"/>
      <c r="J4049" s="3"/>
    </row>
    <row r="4050" spans="1:10" ht="68">
      <c r="A4050" s="3" t="s">
        <v>760</v>
      </c>
      <c r="B4050" s="3" t="s">
        <v>973</v>
      </c>
      <c r="C4050" s="3" t="s">
        <v>11435</v>
      </c>
      <c r="D4050" s="3" t="s">
        <v>8551</v>
      </c>
      <c r="E4050" s="3" t="s">
        <v>974</v>
      </c>
      <c r="F4050" s="3" t="s">
        <v>8581</v>
      </c>
      <c r="G4050" s="3" t="s">
        <v>425</v>
      </c>
      <c r="H4050" s="3"/>
      <c r="I4050" s="3"/>
      <c r="J4050" s="3"/>
    </row>
    <row r="4051" spans="1:10" ht="17">
      <c r="A4051" s="3" t="s">
        <v>977</v>
      </c>
      <c r="B4051" s="3" t="s">
        <v>6</v>
      </c>
      <c r="C4051" s="3" t="s">
        <v>978</v>
      </c>
      <c r="D4051" s="3" t="s">
        <v>8551</v>
      </c>
      <c r="E4051" s="3" t="s">
        <v>979</v>
      </c>
      <c r="F4051" s="3" t="s">
        <v>8571</v>
      </c>
      <c r="G4051" s="3" t="s">
        <v>35</v>
      </c>
      <c r="H4051" s="3"/>
      <c r="I4051" s="3"/>
      <c r="J4051" s="3"/>
    </row>
    <row r="4052" spans="1:10" ht="68">
      <c r="A4052" s="3" t="s">
        <v>980</v>
      </c>
      <c r="B4052" s="3" t="s">
        <v>364</v>
      </c>
      <c r="C4052" s="3" t="s">
        <v>11436</v>
      </c>
      <c r="D4052" s="3" t="s">
        <v>8551</v>
      </c>
      <c r="E4052" s="3" t="s">
        <v>981</v>
      </c>
      <c r="F4052" s="3" t="s">
        <v>8580</v>
      </c>
      <c r="G4052" s="3" t="s">
        <v>982</v>
      </c>
      <c r="H4052" s="3"/>
      <c r="I4052" s="3"/>
      <c r="J4052" s="3"/>
    </row>
    <row r="4053" spans="1:10" ht="51">
      <c r="A4053" s="3" t="s">
        <v>722</v>
      </c>
      <c r="B4053" s="3" t="s">
        <v>6</v>
      </c>
      <c r="C4053" s="3" t="s">
        <v>11437</v>
      </c>
      <c r="D4053" s="3" t="s">
        <v>8551</v>
      </c>
      <c r="E4053" s="3" t="s">
        <v>983</v>
      </c>
      <c r="F4053" s="3" t="s">
        <v>8571</v>
      </c>
      <c r="G4053" s="3" t="s">
        <v>984</v>
      </c>
      <c r="H4053" s="3"/>
      <c r="I4053" s="3"/>
      <c r="J4053" s="3"/>
    </row>
    <row r="4054" spans="1:10" ht="102">
      <c r="A4054" s="3" t="s">
        <v>985</v>
      </c>
      <c r="B4054" s="3" t="s">
        <v>841</v>
      </c>
      <c r="C4054" s="3" t="s">
        <v>11438</v>
      </c>
      <c r="D4054" s="3" t="s">
        <v>8551</v>
      </c>
      <c r="E4054" s="3" t="s">
        <v>986</v>
      </c>
      <c r="F4054" s="3" t="s">
        <v>8741</v>
      </c>
      <c r="G4054" s="3" t="s">
        <v>987</v>
      </c>
      <c r="H4054" s="3"/>
      <c r="I4054" s="3"/>
      <c r="J4054" s="3"/>
    </row>
    <row r="4055" spans="1:10" ht="102">
      <c r="A4055" s="3" t="s">
        <v>511</v>
      </c>
      <c r="B4055" s="3" t="s">
        <v>47</v>
      </c>
      <c r="C4055" s="3" t="s">
        <v>1001</v>
      </c>
      <c r="D4055" s="3" t="s">
        <v>8551</v>
      </c>
      <c r="E4055" s="3" t="s">
        <v>1002</v>
      </c>
      <c r="F4055" s="3" t="s">
        <v>8581</v>
      </c>
      <c r="G4055" s="3" t="s">
        <v>35</v>
      </c>
      <c r="H4055" s="3"/>
      <c r="I4055" s="3"/>
      <c r="J4055" s="3"/>
    </row>
    <row r="4056" spans="1:10" ht="34">
      <c r="A4056" s="3" t="s">
        <v>1052</v>
      </c>
      <c r="B4056" s="3" t="s">
        <v>1054</v>
      </c>
      <c r="C4056" s="3" t="s">
        <v>1053</v>
      </c>
      <c r="D4056" s="3" t="s">
        <v>8551</v>
      </c>
      <c r="E4056" s="3" t="s">
        <v>1055</v>
      </c>
      <c r="F4056" s="3" t="s">
        <v>8580</v>
      </c>
      <c r="G4056" s="3" t="s">
        <v>35</v>
      </c>
      <c r="H4056" s="3"/>
      <c r="I4056" s="3"/>
      <c r="J4056" s="3"/>
    </row>
    <row r="4057" spans="1:10" ht="34">
      <c r="A4057" s="3" t="s">
        <v>1078</v>
      </c>
      <c r="B4057" s="3" t="s">
        <v>47</v>
      </c>
      <c r="C4057" s="3" t="s">
        <v>1079</v>
      </c>
      <c r="D4057" s="3" t="s">
        <v>8551</v>
      </c>
      <c r="E4057" s="3" t="s">
        <v>1080</v>
      </c>
      <c r="F4057" s="3" t="s">
        <v>8581</v>
      </c>
      <c r="G4057" s="3" t="s">
        <v>35</v>
      </c>
      <c r="H4057" s="3"/>
      <c r="I4057" s="3"/>
      <c r="J4057" s="3"/>
    </row>
    <row r="4058" spans="1:10" ht="85">
      <c r="A4058" s="3" t="s">
        <v>1081</v>
      </c>
      <c r="B4058" s="3" t="s">
        <v>47</v>
      </c>
      <c r="C4058" s="3" t="s">
        <v>11445</v>
      </c>
      <c r="D4058" s="3" t="s">
        <v>8551</v>
      </c>
      <c r="E4058" s="3" t="s">
        <v>1082</v>
      </c>
      <c r="F4058" s="3" t="s">
        <v>8581</v>
      </c>
      <c r="G4058" s="3" t="s">
        <v>268</v>
      </c>
      <c r="H4058" s="3"/>
      <c r="I4058" s="3"/>
      <c r="J4058" s="3"/>
    </row>
    <row r="4059" spans="1:10" ht="51">
      <c r="A4059" s="3" t="s">
        <v>1098</v>
      </c>
      <c r="B4059" s="3" t="s">
        <v>15</v>
      </c>
      <c r="C4059" s="3" t="s">
        <v>11447</v>
      </c>
      <c r="D4059" s="3" t="s">
        <v>8551</v>
      </c>
      <c r="E4059" s="3" t="s">
        <v>1099</v>
      </c>
      <c r="F4059" s="3" t="s">
        <v>8573</v>
      </c>
      <c r="G4059" s="3" t="s">
        <v>9527</v>
      </c>
      <c r="H4059" s="3"/>
      <c r="I4059" s="3"/>
      <c r="J4059" s="3"/>
    </row>
    <row r="4060" spans="1:10" ht="34">
      <c r="A4060" s="3" t="s">
        <v>1104</v>
      </c>
      <c r="B4060" s="3" t="s">
        <v>1107</v>
      </c>
      <c r="C4060" s="3" t="s">
        <v>1105</v>
      </c>
      <c r="D4060" s="3" t="s">
        <v>8551</v>
      </c>
      <c r="E4060" s="3" t="s">
        <v>1106</v>
      </c>
      <c r="F4060" s="3" t="s">
        <v>8581</v>
      </c>
      <c r="G4060" s="3" t="s">
        <v>35</v>
      </c>
      <c r="H4060" s="3"/>
      <c r="I4060" s="3"/>
      <c r="J4060" s="3"/>
    </row>
    <row r="4061" spans="1:10" ht="34">
      <c r="A4061" s="3" t="s">
        <v>1111</v>
      </c>
      <c r="B4061" s="3" t="s">
        <v>47</v>
      </c>
      <c r="C4061" s="3" t="s">
        <v>11448</v>
      </c>
      <c r="D4061" s="3" t="s">
        <v>8551</v>
      </c>
      <c r="E4061" s="3" t="s">
        <v>1112</v>
      </c>
      <c r="F4061" s="3" t="s">
        <v>8581</v>
      </c>
      <c r="G4061" s="3" t="s">
        <v>225</v>
      </c>
      <c r="H4061" s="3"/>
      <c r="I4061" s="3"/>
      <c r="J4061" s="3"/>
    </row>
    <row r="4062" spans="1:10" ht="85">
      <c r="A4062" s="3" t="s">
        <v>1137</v>
      </c>
      <c r="B4062" s="3" t="s">
        <v>1139</v>
      </c>
      <c r="C4062" s="3" t="s">
        <v>11450</v>
      </c>
      <c r="D4062" s="3" t="s">
        <v>8551</v>
      </c>
      <c r="E4062" s="3" t="s">
        <v>1138</v>
      </c>
      <c r="F4062" s="3" t="s">
        <v>8779</v>
      </c>
      <c r="G4062" s="3" t="s">
        <v>1140</v>
      </c>
      <c r="H4062" s="3"/>
      <c r="I4062" s="3"/>
      <c r="J4062" s="3"/>
    </row>
    <row r="4063" spans="1:10" ht="51">
      <c r="A4063" s="3" t="s">
        <v>1152</v>
      </c>
      <c r="B4063" s="3" t="s">
        <v>6</v>
      </c>
      <c r="C4063" s="3" t="s">
        <v>1153</v>
      </c>
      <c r="D4063" s="3" t="s">
        <v>8551</v>
      </c>
      <c r="E4063" s="3" t="s">
        <v>1154</v>
      </c>
      <c r="F4063" s="3" t="s">
        <v>8571</v>
      </c>
      <c r="G4063" s="3" t="s">
        <v>35</v>
      </c>
      <c r="H4063" s="3"/>
      <c r="I4063" s="3"/>
      <c r="J4063" s="3"/>
    </row>
    <row r="4064" spans="1:10" ht="34">
      <c r="A4064" s="3" t="s">
        <v>376</v>
      </c>
      <c r="B4064" s="3" t="s">
        <v>1159</v>
      </c>
      <c r="C4064" s="3" t="s">
        <v>11453</v>
      </c>
      <c r="D4064" s="3" t="s">
        <v>8551</v>
      </c>
      <c r="E4064" s="3" t="s">
        <v>1158</v>
      </c>
      <c r="F4064" s="3" t="s">
        <v>8782</v>
      </c>
      <c r="G4064" s="3" t="s">
        <v>1160</v>
      </c>
      <c r="H4064" s="3"/>
      <c r="I4064" s="3"/>
      <c r="J4064" s="3"/>
    </row>
    <row r="4065" spans="1:10" ht="34">
      <c r="A4065" s="3" t="s">
        <v>1179</v>
      </c>
      <c r="B4065" s="3" t="s">
        <v>6</v>
      </c>
      <c r="C4065" s="3" t="s">
        <v>11456</v>
      </c>
      <c r="D4065" s="3" t="s">
        <v>8551</v>
      </c>
      <c r="E4065" s="3" t="s">
        <v>1180</v>
      </c>
      <c r="F4065" s="3" t="s">
        <v>8571</v>
      </c>
      <c r="G4065" s="3" t="s">
        <v>1181</v>
      </c>
      <c r="H4065" s="3"/>
      <c r="I4065" s="3"/>
      <c r="J4065" s="3"/>
    </row>
    <row r="4066" spans="1:10" ht="17">
      <c r="A4066" s="3" t="s">
        <v>1129</v>
      </c>
      <c r="B4066" s="3" t="s">
        <v>6</v>
      </c>
      <c r="C4066" s="3" t="s">
        <v>1190</v>
      </c>
      <c r="D4066" s="3" t="s">
        <v>8551</v>
      </c>
      <c r="E4066" s="3" t="s">
        <v>1191</v>
      </c>
      <c r="F4066" s="3" t="s">
        <v>8571</v>
      </c>
      <c r="G4066" s="3" t="s">
        <v>35</v>
      </c>
      <c r="H4066" s="3"/>
      <c r="I4066" s="3"/>
      <c r="J4066" s="3"/>
    </row>
    <row r="4067" spans="1:10" ht="153">
      <c r="A4067" s="3" t="s">
        <v>1192</v>
      </c>
      <c r="B4067" s="3" t="s">
        <v>1194</v>
      </c>
      <c r="C4067" s="3" t="s">
        <v>11457</v>
      </c>
      <c r="D4067" s="3" t="s">
        <v>8551</v>
      </c>
      <c r="E4067" s="3" t="s">
        <v>1195</v>
      </c>
      <c r="F4067" s="3" t="s">
        <v>8581</v>
      </c>
      <c r="G4067" s="3" t="s">
        <v>838</v>
      </c>
      <c r="H4067" s="3"/>
      <c r="I4067" s="3"/>
      <c r="J4067" s="3"/>
    </row>
    <row r="4068" spans="1:10" ht="85">
      <c r="A4068" s="3" t="s">
        <v>798</v>
      </c>
      <c r="B4068" s="3" t="s">
        <v>1221</v>
      </c>
      <c r="C4068" s="3" t="s">
        <v>11460</v>
      </c>
      <c r="D4068" s="3" t="s">
        <v>8551</v>
      </c>
      <c r="E4068" s="3" t="s">
        <v>1222</v>
      </c>
      <c r="F4068" s="3" t="s">
        <v>8571</v>
      </c>
      <c r="G4068" s="3" t="s">
        <v>905</v>
      </c>
      <c r="H4068" s="3"/>
      <c r="I4068" s="3"/>
      <c r="J4068" s="3"/>
    </row>
    <row r="4069" spans="1:10" ht="34">
      <c r="A4069" s="3" t="s">
        <v>1231</v>
      </c>
      <c r="B4069" s="3" t="s">
        <v>1234</v>
      </c>
      <c r="C4069" s="3" t="s">
        <v>1232</v>
      </c>
      <c r="D4069" s="3" t="s">
        <v>8551</v>
      </c>
      <c r="E4069" s="3" t="s">
        <v>1233</v>
      </c>
      <c r="F4069" s="3" t="s">
        <v>8792</v>
      </c>
      <c r="G4069" s="3" t="s">
        <v>35</v>
      </c>
      <c r="H4069" s="3"/>
      <c r="I4069" s="3"/>
      <c r="J4069" s="3"/>
    </row>
    <row r="4070" spans="1:10" ht="68">
      <c r="A4070" s="3" t="s">
        <v>1239</v>
      </c>
      <c r="B4070" s="3" t="s">
        <v>1241</v>
      </c>
      <c r="C4070" s="3" t="s">
        <v>11463</v>
      </c>
      <c r="D4070" s="3" t="s">
        <v>8551</v>
      </c>
      <c r="E4070" s="3" t="s">
        <v>1245</v>
      </c>
      <c r="F4070" s="3" t="s">
        <v>8571</v>
      </c>
      <c r="G4070" s="3" t="s">
        <v>1242</v>
      </c>
      <c r="H4070" s="3"/>
      <c r="I4070" s="3"/>
      <c r="J4070" s="3"/>
    </row>
    <row r="4071" spans="1:10" ht="34">
      <c r="A4071" s="3" t="s">
        <v>410</v>
      </c>
      <c r="B4071" s="3" t="s">
        <v>6</v>
      </c>
      <c r="C4071" s="3" t="s">
        <v>11464</v>
      </c>
      <c r="D4071" s="3" t="s">
        <v>8551</v>
      </c>
      <c r="E4071" s="3" t="s">
        <v>1246</v>
      </c>
      <c r="F4071" s="3" t="s">
        <v>8571</v>
      </c>
      <c r="G4071" s="3" t="s">
        <v>1247</v>
      </c>
      <c r="H4071" s="3"/>
      <c r="I4071" s="3"/>
      <c r="J4071" s="3"/>
    </row>
    <row r="4072" spans="1:10" ht="34">
      <c r="A4072" s="3" t="s">
        <v>857</v>
      </c>
      <c r="B4072" s="3" t="s">
        <v>1251</v>
      </c>
      <c r="C4072" s="3" t="s">
        <v>1250</v>
      </c>
      <c r="D4072" s="3" t="s">
        <v>8551</v>
      </c>
      <c r="E4072" s="3" t="s">
        <v>1252</v>
      </c>
      <c r="F4072" s="3" t="s">
        <v>8581</v>
      </c>
      <c r="G4072" s="3" t="s">
        <v>533</v>
      </c>
      <c r="H4072" s="3"/>
      <c r="I4072" s="3"/>
      <c r="J4072" s="3"/>
    </row>
    <row r="4073" spans="1:10" ht="68">
      <c r="A4073" s="3" t="s">
        <v>1253</v>
      </c>
      <c r="B4073" s="3" t="s">
        <v>1256</v>
      </c>
      <c r="C4073" s="3" t="s">
        <v>12401</v>
      </c>
      <c r="D4073" s="3" t="s">
        <v>8551</v>
      </c>
      <c r="E4073" s="3" t="s">
        <v>1258</v>
      </c>
      <c r="F4073" s="3" t="s">
        <v>8571</v>
      </c>
      <c r="G4073" s="3" t="s">
        <v>9528</v>
      </c>
      <c r="H4073" s="3"/>
      <c r="I4073" s="3"/>
      <c r="J4073" s="3"/>
    </row>
    <row r="4074" spans="1:10" ht="51">
      <c r="A4074" s="3" t="s">
        <v>1262</v>
      </c>
      <c r="B4074" s="3" t="s">
        <v>448</v>
      </c>
      <c r="C4074" s="3" t="s">
        <v>1263</v>
      </c>
      <c r="D4074" s="3" t="s">
        <v>8551</v>
      </c>
      <c r="E4074" s="3" t="s">
        <v>1264</v>
      </c>
      <c r="F4074" s="3" t="s">
        <v>8671</v>
      </c>
      <c r="G4074" s="3" t="s">
        <v>35</v>
      </c>
      <c r="H4074" s="3"/>
      <c r="I4074" s="3"/>
      <c r="J4074" s="3"/>
    </row>
    <row r="4075" spans="1:10" ht="34">
      <c r="A4075" s="3" t="s">
        <v>542</v>
      </c>
      <c r="B4075" s="3" t="s">
        <v>1279</v>
      </c>
      <c r="C4075" s="3" t="s">
        <v>1278</v>
      </c>
      <c r="D4075" s="3" t="s">
        <v>8551</v>
      </c>
      <c r="E4075" s="3" t="s">
        <v>1281</v>
      </c>
      <c r="F4075" s="3" t="s">
        <v>8690</v>
      </c>
      <c r="G4075" s="3" t="s">
        <v>35</v>
      </c>
      <c r="H4075" s="3"/>
      <c r="I4075" s="3"/>
      <c r="J4075" s="3"/>
    </row>
    <row r="4076" spans="1:10" ht="34">
      <c r="A4076" s="3" t="s">
        <v>1115</v>
      </c>
      <c r="B4076" s="3" t="s">
        <v>1284</v>
      </c>
      <c r="C4076" s="3" t="s">
        <v>11466</v>
      </c>
      <c r="D4076" s="3" t="s">
        <v>8551</v>
      </c>
      <c r="E4076" s="3" t="s">
        <v>1286</v>
      </c>
      <c r="F4076" s="3" t="s">
        <v>8580</v>
      </c>
      <c r="G4076" s="3" t="s">
        <v>1285</v>
      </c>
      <c r="H4076" s="3"/>
      <c r="I4076" s="3"/>
      <c r="J4076" s="3"/>
    </row>
    <row r="4077" spans="1:10" ht="51">
      <c r="A4077" s="3" t="s">
        <v>1295</v>
      </c>
      <c r="B4077" s="3" t="s">
        <v>1298</v>
      </c>
      <c r="C4077" s="3" t="s">
        <v>11468</v>
      </c>
      <c r="D4077" s="3" t="s">
        <v>8551</v>
      </c>
      <c r="E4077" s="3" t="s">
        <v>1299</v>
      </c>
      <c r="F4077" s="3" t="s">
        <v>8573</v>
      </c>
      <c r="G4077" s="3" t="s">
        <v>425</v>
      </c>
      <c r="H4077" s="3"/>
      <c r="I4077" s="3"/>
      <c r="J4077" s="3"/>
    </row>
    <row r="4078" spans="1:10" ht="51">
      <c r="A4078" s="3" t="s">
        <v>1325</v>
      </c>
      <c r="B4078" s="3" t="s">
        <v>448</v>
      </c>
      <c r="C4078" s="3" t="s">
        <v>11470</v>
      </c>
      <c r="D4078" s="3" t="s">
        <v>8551</v>
      </c>
      <c r="E4078" s="3" t="s">
        <v>1326</v>
      </c>
      <c r="F4078" s="3" t="s">
        <v>8671</v>
      </c>
      <c r="G4078" s="3" t="s">
        <v>1327</v>
      </c>
      <c r="H4078" s="3"/>
      <c r="I4078" s="3"/>
      <c r="J4078" s="3"/>
    </row>
    <row r="4079" spans="1:10" ht="51">
      <c r="A4079" s="3" t="s">
        <v>1331</v>
      </c>
      <c r="B4079" s="3" t="s">
        <v>1334</v>
      </c>
      <c r="C4079" s="3" t="s">
        <v>11471</v>
      </c>
      <c r="D4079" s="3" t="s">
        <v>8551</v>
      </c>
      <c r="E4079" s="3" t="s">
        <v>1333</v>
      </c>
      <c r="F4079" s="3" t="s">
        <v>8639</v>
      </c>
      <c r="G4079" s="3" t="s">
        <v>1335</v>
      </c>
      <c r="H4079" s="3"/>
      <c r="I4079" s="3"/>
      <c r="J4079" s="3"/>
    </row>
    <row r="4080" spans="1:10" ht="34">
      <c r="A4080" s="3" t="s">
        <v>1331</v>
      </c>
      <c r="B4080" s="3" t="s">
        <v>1334</v>
      </c>
      <c r="C4080" s="3" t="s">
        <v>1332</v>
      </c>
      <c r="D4080" s="3" t="s">
        <v>8551</v>
      </c>
      <c r="E4080" s="3" t="s">
        <v>1336</v>
      </c>
      <c r="F4080" s="3" t="s">
        <v>8573</v>
      </c>
      <c r="G4080" s="3" t="s">
        <v>35</v>
      </c>
      <c r="H4080" s="3"/>
      <c r="I4080" s="3"/>
      <c r="J4080" s="3"/>
    </row>
    <row r="4081" spans="1:10" ht="34">
      <c r="A4081" s="3" t="s">
        <v>190</v>
      </c>
      <c r="B4081" s="3" t="s">
        <v>1355</v>
      </c>
      <c r="C4081" s="3" t="s">
        <v>11474</v>
      </c>
      <c r="D4081" s="3" t="s">
        <v>8551</v>
      </c>
      <c r="E4081" s="3" t="s">
        <v>1357</v>
      </c>
      <c r="F4081" s="3" t="s">
        <v>8571</v>
      </c>
      <c r="G4081" s="3" t="s">
        <v>278</v>
      </c>
      <c r="H4081" s="3"/>
      <c r="I4081" s="3"/>
      <c r="J4081" s="3"/>
    </row>
    <row r="4082" spans="1:10" ht="51">
      <c r="A4082" s="3" t="s">
        <v>1367</v>
      </c>
      <c r="B4082" s="3" t="s">
        <v>841</v>
      </c>
      <c r="C4082" s="3" t="s">
        <v>1368</v>
      </c>
      <c r="D4082" s="3" t="s">
        <v>8551</v>
      </c>
      <c r="E4082" s="3" t="s">
        <v>1369</v>
      </c>
      <c r="F4082" s="3" t="s">
        <v>8741</v>
      </c>
      <c r="G4082" s="3" t="s">
        <v>35</v>
      </c>
      <c r="H4082" s="3"/>
      <c r="I4082" s="3"/>
      <c r="J4082" s="3"/>
    </row>
    <row r="4083" spans="1:10" ht="34">
      <c r="A4083" s="3" t="s">
        <v>1078</v>
      </c>
      <c r="B4083" s="3" t="s">
        <v>1377</v>
      </c>
      <c r="C4083" s="3" t="s">
        <v>1375</v>
      </c>
      <c r="D4083" s="3" t="s">
        <v>8551</v>
      </c>
      <c r="E4083" s="3" t="s">
        <v>1380</v>
      </c>
      <c r="F4083" s="3" t="s">
        <v>8581</v>
      </c>
      <c r="G4083" s="3" t="s">
        <v>35</v>
      </c>
      <c r="H4083" s="3"/>
      <c r="I4083" s="3"/>
      <c r="J4083" s="3"/>
    </row>
    <row r="4084" spans="1:10" ht="34">
      <c r="A4084" s="3" t="s">
        <v>1389</v>
      </c>
      <c r="B4084" s="3" t="s">
        <v>6</v>
      </c>
      <c r="C4084" s="3" t="s">
        <v>11478</v>
      </c>
      <c r="D4084" s="3" t="s">
        <v>8551</v>
      </c>
      <c r="E4084" s="3" t="s">
        <v>1390</v>
      </c>
      <c r="F4084" s="3" t="s">
        <v>8571</v>
      </c>
      <c r="G4084" s="3" t="s">
        <v>425</v>
      </c>
      <c r="H4084" s="3"/>
      <c r="I4084" s="3"/>
      <c r="J4084" s="3"/>
    </row>
    <row r="4085" spans="1:10" ht="68">
      <c r="A4085" s="3" t="s">
        <v>1396</v>
      </c>
      <c r="B4085" s="3" t="s">
        <v>47</v>
      </c>
      <c r="C4085" s="3" t="s">
        <v>1397</v>
      </c>
      <c r="D4085" s="3" t="s">
        <v>8551</v>
      </c>
      <c r="E4085" s="3" t="s">
        <v>1398</v>
      </c>
      <c r="F4085" s="3" t="s">
        <v>8581</v>
      </c>
      <c r="G4085" s="3" t="s">
        <v>1399</v>
      </c>
      <c r="H4085" s="3"/>
      <c r="I4085" s="3"/>
      <c r="J4085" s="3"/>
    </row>
    <row r="4086" spans="1:10" ht="17">
      <c r="A4086" s="3" t="s">
        <v>175</v>
      </c>
      <c r="B4086" s="3" t="s">
        <v>1410</v>
      </c>
      <c r="C4086" s="3" t="s">
        <v>1409</v>
      </c>
      <c r="D4086" s="3" t="s">
        <v>8551</v>
      </c>
      <c r="E4086" s="3" t="s">
        <v>1411</v>
      </c>
      <c r="F4086" s="3" t="s">
        <v>8581</v>
      </c>
      <c r="G4086" s="3" t="s">
        <v>35</v>
      </c>
      <c r="H4086" s="3"/>
      <c r="I4086" s="3"/>
      <c r="J4086" s="3"/>
    </row>
    <row r="4087" spans="1:10" ht="34">
      <c r="A4087" s="3" t="s">
        <v>1427</v>
      </c>
      <c r="B4087" s="3" t="s">
        <v>1430</v>
      </c>
      <c r="C4087" s="3" t="s">
        <v>1428</v>
      </c>
      <c r="D4087" s="3" t="s">
        <v>8551</v>
      </c>
      <c r="E4087" s="3" t="s">
        <v>1431</v>
      </c>
      <c r="F4087" s="3" t="s">
        <v>8816</v>
      </c>
      <c r="G4087" s="3" t="s">
        <v>35</v>
      </c>
      <c r="H4087" s="3"/>
      <c r="I4087" s="3"/>
      <c r="J4087" s="3"/>
    </row>
    <row r="4088" spans="1:10" ht="51">
      <c r="A4088" s="3" t="s">
        <v>1437</v>
      </c>
      <c r="B4088" s="3" t="s">
        <v>6</v>
      </c>
      <c r="C4088" s="3" t="s">
        <v>1438</v>
      </c>
      <c r="D4088" s="3" t="s">
        <v>8551</v>
      </c>
      <c r="E4088" s="3" t="s">
        <v>1439</v>
      </c>
      <c r="F4088" s="3" t="s">
        <v>8571</v>
      </c>
      <c r="G4088" s="3" t="s">
        <v>35</v>
      </c>
      <c r="H4088" s="3"/>
      <c r="I4088" s="3"/>
      <c r="J4088" s="3"/>
    </row>
    <row r="4089" spans="1:10" ht="51">
      <c r="A4089" s="3" t="s">
        <v>1455</v>
      </c>
      <c r="B4089" s="3" t="s">
        <v>1458</v>
      </c>
      <c r="C4089" s="3" t="s">
        <v>1456</v>
      </c>
      <c r="D4089" s="3" t="s">
        <v>8551</v>
      </c>
      <c r="E4089" s="3" t="s">
        <v>1457</v>
      </c>
      <c r="F4089" s="3" t="s">
        <v>8819</v>
      </c>
      <c r="G4089" s="3" t="s">
        <v>35</v>
      </c>
      <c r="H4089" s="3"/>
      <c r="I4089" s="3"/>
      <c r="J4089" s="3"/>
    </row>
    <row r="4090" spans="1:10" ht="17">
      <c r="A4090" s="3" t="s">
        <v>351</v>
      </c>
      <c r="B4090" s="3" t="s">
        <v>6</v>
      </c>
      <c r="C4090" s="3" t="s">
        <v>1479</v>
      </c>
      <c r="D4090" s="3" t="s">
        <v>8551</v>
      </c>
      <c r="E4090" s="3" t="s">
        <v>1480</v>
      </c>
      <c r="F4090" s="3" t="s">
        <v>8571</v>
      </c>
      <c r="G4090" s="3" t="s">
        <v>35</v>
      </c>
      <c r="H4090" s="3"/>
      <c r="I4090" s="3"/>
      <c r="J4090" s="3"/>
    </row>
    <row r="4091" spans="1:10" ht="51">
      <c r="A4091" s="3" t="s">
        <v>1524</v>
      </c>
      <c r="B4091" s="3" t="s">
        <v>47</v>
      </c>
      <c r="C4091" s="3" t="s">
        <v>1525</v>
      </c>
      <c r="D4091" s="3" t="s">
        <v>8551</v>
      </c>
      <c r="E4091" s="3" t="s">
        <v>1526</v>
      </c>
      <c r="F4091" s="3" t="s">
        <v>8581</v>
      </c>
      <c r="G4091" s="3" t="s">
        <v>35</v>
      </c>
      <c r="H4091" s="3"/>
      <c r="I4091" s="3"/>
      <c r="J4091" s="3"/>
    </row>
    <row r="4092" spans="1:10" ht="51">
      <c r="A4092" s="3" t="s">
        <v>1530</v>
      </c>
      <c r="B4092" s="3" t="s">
        <v>47</v>
      </c>
      <c r="C4092" s="3" t="s">
        <v>11489</v>
      </c>
      <c r="D4092" s="3" t="s">
        <v>8551</v>
      </c>
      <c r="E4092" s="3" t="s">
        <v>1531</v>
      </c>
      <c r="F4092" s="3" t="s">
        <v>8581</v>
      </c>
      <c r="G4092" s="3" t="s">
        <v>1532</v>
      </c>
      <c r="H4092" s="3"/>
      <c r="I4092" s="3"/>
      <c r="J4092" s="3"/>
    </row>
    <row r="4093" spans="1:10" ht="119">
      <c r="A4093" s="3" t="s">
        <v>1542</v>
      </c>
      <c r="B4093" s="3" t="s">
        <v>1545</v>
      </c>
      <c r="C4093" s="3" t="s">
        <v>11491</v>
      </c>
      <c r="D4093" s="3" t="s">
        <v>8551</v>
      </c>
      <c r="E4093" s="3" t="s">
        <v>1548</v>
      </c>
      <c r="F4093" s="3" t="s">
        <v>8580</v>
      </c>
      <c r="G4093" s="3" t="s">
        <v>1546</v>
      </c>
      <c r="H4093" s="3"/>
      <c r="I4093" s="3"/>
      <c r="J4093" s="3"/>
    </row>
    <row r="4094" spans="1:10" ht="51">
      <c r="A4094" s="3" t="s">
        <v>1098</v>
      </c>
      <c r="B4094" s="3" t="s">
        <v>1559</v>
      </c>
      <c r="C4094" s="3" t="s">
        <v>11493</v>
      </c>
      <c r="D4094" s="3" t="s">
        <v>8551</v>
      </c>
      <c r="E4094" s="3" t="s">
        <v>1561</v>
      </c>
      <c r="F4094" s="3" t="s">
        <v>8832</v>
      </c>
      <c r="G4094" s="3" t="s">
        <v>1560</v>
      </c>
      <c r="H4094" s="3"/>
      <c r="I4094" s="3"/>
      <c r="J4094" s="3"/>
    </row>
    <row r="4095" spans="1:10" ht="51">
      <c r="A4095" s="3" t="s">
        <v>546</v>
      </c>
      <c r="B4095" s="3" t="s">
        <v>1578</v>
      </c>
      <c r="C4095" s="3" t="s">
        <v>1576</v>
      </c>
      <c r="D4095" s="3" t="s">
        <v>8551</v>
      </c>
      <c r="E4095" s="3" t="s">
        <v>1579</v>
      </c>
      <c r="F4095" s="3" t="s">
        <v>8735</v>
      </c>
      <c r="G4095" s="3" t="s">
        <v>35</v>
      </c>
      <c r="H4095" s="3"/>
      <c r="I4095" s="3"/>
      <c r="J4095" s="3"/>
    </row>
    <row r="4096" spans="1:10" ht="68">
      <c r="A4096" s="3" t="s">
        <v>902</v>
      </c>
      <c r="B4096" s="3" t="s">
        <v>47</v>
      </c>
      <c r="C4096" s="3" t="s">
        <v>1580</v>
      </c>
      <c r="D4096" s="3" t="s">
        <v>8551</v>
      </c>
      <c r="E4096" s="3" t="s">
        <v>1581</v>
      </c>
      <c r="F4096" s="3" t="s">
        <v>8581</v>
      </c>
      <c r="G4096" s="3" t="s">
        <v>35</v>
      </c>
      <c r="H4096" s="3"/>
      <c r="I4096" s="3"/>
      <c r="J4096" s="3"/>
    </row>
    <row r="4097" spans="1:10" ht="51">
      <c r="A4097" s="3" t="s">
        <v>1584</v>
      </c>
      <c r="B4097" s="3" t="s">
        <v>6</v>
      </c>
      <c r="C4097" s="3" t="s">
        <v>11497</v>
      </c>
      <c r="D4097" s="3" t="s">
        <v>8551</v>
      </c>
      <c r="E4097" s="3" t="s">
        <v>1585</v>
      </c>
      <c r="F4097" s="3" t="s">
        <v>8571</v>
      </c>
      <c r="G4097" s="3" t="s">
        <v>1586</v>
      </c>
      <c r="H4097" s="3"/>
      <c r="I4097" s="3"/>
      <c r="J4097" s="3"/>
    </row>
    <row r="4098" spans="1:10" ht="51">
      <c r="A4098" s="3" t="s">
        <v>1589</v>
      </c>
      <c r="B4098" s="3" t="s">
        <v>47</v>
      </c>
      <c r="C4098" s="3" t="s">
        <v>1590</v>
      </c>
      <c r="D4098" s="3" t="s">
        <v>8551</v>
      </c>
      <c r="E4098" s="3" t="s">
        <v>1591</v>
      </c>
      <c r="F4098" s="3" t="s">
        <v>8581</v>
      </c>
      <c r="G4098" s="3" t="s">
        <v>35</v>
      </c>
      <c r="H4098" s="3"/>
      <c r="I4098" s="3"/>
      <c r="J4098" s="3"/>
    </row>
    <row r="4099" spans="1:10" ht="51">
      <c r="A4099" s="3" t="s">
        <v>1606</v>
      </c>
      <c r="B4099" s="3" t="s">
        <v>364</v>
      </c>
      <c r="C4099" s="3" t="s">
        <v>1607</v>
      </c>
      <c r="D4099" s="3" t="s">
        <v>8551</v>
      </c>
      <c r="E4099" s="3" t="s">
        <v>1608</v>
      </c>
      <c r="F4099" s="3" t="s">
        <v>8580</v>
      </c>
      <c r="G4099" s="3" t="s">
        <v>35</v>
      </c>
      <c r="H4099" s="3"/>
      <c r="I4099" s="3"/>
      <c r="J4099" s="3"/>
    </row>
    <row r="4100" spans="1:10" ht="51">
      <c r="A4100" s="3" t="s">
        <v>385</v>
      </c>
      <c r="B4100" s="3" t="s">
        <v>1610</v>
      </c>
      <c r="C4100" s="3" t="s">
        <v>1609</v>
      </c>
      <c r="D4100" s="3" t="s">
        <v>8551</v>
      </c>
      <c r="E4100" s="3" t="s">
        <v>1611</v>
      </c>
      <c r="F4100" s="3" t="s">
        <v>8581</v>
      </c>
      <c r="G4100" s="3" t="s">
        <v>35</v>
      </c>
      <c r="H4100" s="3"/>
      <c r="I4100" s="3"/>
      <c r="J4100" s="3"/>
    </row>
    <row r="4101" spans="1:10" ht="51">
      <c r="A4101" s="3" t="s">
        <v>1612</v>
      </c>
      <c r="B4101" s="3" t="s">
        <v>47</v>
      </c>
      <c r="C4101" s="3" t="s">
        <v>11500</v>
      </c>
      <c r="D4101" s="3" t="s">
        <v>8551</v>
      </c>
      <c r="E4101" s="3" t="s">
        <v>1613</v>
      </c>
      <c r="F4101" s="3" t="s">
        <v>8581</v>
      </c>
      <c r="G4101" s="3" t="s">
        <v>238</v>
      </c>
      <c r="H4101" s="3"/>
      <c r="I4101" s="3"/>
      <c r="J4101" s="3"/>
    </row>
    <row r="4102" spans="1:10" ht="34">
      <c r="A4102" s="3" t="s">
        <v>1078</v>
      </c>
      <c r="B4102" s="3" t="s">
        <v>1619</v>
      </c>
      <c r="C4102" s="3" t="s">
        <v>1618</v>
      </c>
      <c r="D4102" s="3" t="s">
        <v>8551</v>
      </c>
      <c r="E4102" s="3" t="s">
        <v>1622</v>
      </c>
      <c r="F4102" s="3" t="s">
        <v>8581</v>
      </c>
      <c r="G4102" s="3" t="s">
        <v>35</v>
      </c>
      <c r="H4102" s="3"/>
      <c r="I4102" s="3"/>
      <c r="J4102" s="3"/>
    </row>
    <row r="4103" spans="1:10" ht="34">
      <c r="A4103" s="3" t="s">
        <v>1624</v>
      </c>
      <c r="B4103" s="3" t="s">
        <v>1627</v>
      </c>
      <c r="C4103" s="3" t="s">
        <v>1625</v>
      </c>
      <c r="D4103" s="3" t="s">
        <v>8551</v>
      </c>
      <c r="E4103" s="3" t="s">
        <v>1629</v>
      </c>
      <c r="F4103" s="3" t="s">
        <v>8690</v>
      </c>
      <c r="G4103" s="3" t="s">
        <v>35</v>
      </c>
      <c r="H4103" s="3"/>
      <c r="I4103" s="3"/>
      <c r="J4103" s="3"/>
    </row>
    <row r="4104" spans="1:10" ht="34">
      <c r="A4104" s="3" t="s">
        <v>1396</v>
      </c>
      <c r="B4104" s="3" t="s">
        <v>1645</v>
      </c>
      <c r="C4104" s="3" t="s">
        <v>1643</v>
      </c>
      <c r="D4104" s="3" t="s">
        <v>8551</v>
      </c>
      <c r="E4104" s="3" t="s">
        <v>1644</v>
      </c>
      <c r="F4104" s="3" t="s">
        <v>8842</v>
      </c>
      <c r="G4104" s="3" t="s">
        <v>35</v>
      </c>
      <c r="H4104" s="3"/>
      <c r="I4104" s="3"/>
      <c r="J4104" s="3"/>
    </row>
    <row r="4105" spans="1:10" ht="68">
      <c r="A4105" s="3" t="s">
        <v>628</v>
      </c>
      <c r="B4105" s="3" t="s">
        <v>47</v>
      </c>
      <c r="C4105" s="3" t="s">
        <v>11509</v>
      </c>
      <c r="D4105" s="3" t="s">
        <v>8551</v>
      </c>
      <c r="E4105" s="3" t="s">
        <v>1687</v>
      </c>
      <c r="F4105" s="3" t="s">
        <v>8581</v>
      </c>
      <c r="G4105" s="3" t="s">
        <v>1688</v>
      </c>
      <c r="H4105" s="3"/>
      <c r="I4105" s="3"/>
      <c r="J4105" s="3"/>
    </row>
    <row r="4106" spans="1:10" ht="51">
      <c r="A4106" s="3" t="s">
        <v>1689</v>
      </c>
      <c r="B4106" s="3" t="s">
        <v>47</v>
      </c>
      <c r="C4106" s="3" t="s">
        <v>11510</v>
      </c>
      <c r="D4106" s="3" t="s">
        <v>8551</v>
      </c>
      <c r="E4106" s="3" t="s">
        <v>1690</v>
      </c>
      <c r="F4106" s="3" t="s">
        <v>8581</v>
      </c>
      <c r="G4106" s="3" t="s">
        <v>1691</v>
      </c>
      <c r="H4106" s="3"/>
      <c r="I4106" s="3"/>
      <c r="J4106" s="3"/>
    </row>
    <row r="4107" spans="1:10" ht="119">
      <c r="A4107" s="3" t="s">
        <v>798</v>
      </c>
      <c r="B4107" s="3" t="s">
        <v>47</v>
      </c>
      <c r="C4107" s="3" t="s">
        <v>11511</v>
      </c>
      <c r="D4107" s="3" t="s">
        <v>8551</v>
      </c>
      <c r="E4107" s="3" t="s">
        <v>1692</v>
      </c>
      <c r="F4107" s="3" t="s">
        <v>8581</v>
      </c>
      <c r="G4107" s="3" t="s">
        <v>1693</v>
      </c>
      <c r="H4107" s="3"/>
      <c r="I4107" s="3"/>
      <c r="J4107" s="3"/>
    </row>
    <row r="4108" spans="1:10" ht="51">
      <c r="A4108" s="3" t="s">
        <v>1711</v>
      </c>
      <c r="B4108" s="3" t="s">
        <v>1714</v>
      </c>
      <c r="C4108" s="3" t="s">
        <v>1712</v>
      </c>
      <c r="D4108" s="3" t="s">
        <v>8551</v>
      </c>
      <c r="E4108" s="3" t="s">
        <v>1715</v>
      </c>
      <c r="F4108" s="3" t="s">
        <v>8581</v>
      </c>
      <c r="G4108" s="3" t="s">
        <v>35</v>
      </c>
      <c r="H4108" s="3"/>
      <c r="I4108" s="3"/>
      <c r="J4108" s="3"/>
    </row>
    <row r="4109" spans="1:10" ht="51">
      <c r="A4109" s="3" t="s">
        <v>1716</v>
      </c>
      <c r="B4109" s="3" t="s">
        <v>1718</v>
      </c>
      <c r="C4109" s="3" t="s">
        <v>12402</v>
      </c>
      <c r="D4109" s="3" t="s">
        <v>8551</v>
      </c>
      <c r="E4109" s="3" t="s">
        <v>1720</v>
      </c>
      <c r="F4109" s="3" t="s">
        <v>8616</v>
      </c>
      <c r="G4109" s="3" t="s">
        <v>9532</v>
      </c>
      <c r="H4109" s="3"/>
      <c r="I4109" s="3"/>
      <c r="J4109" s="3"/>
    </row>
    <row r="4110" spans="1:10" ht="51">
      <c r="A4110" s="3" t="s">
        <v>1367</v>
      </c>
      <c r="B4110" s="3" t="s">
        <v>1645</v>
      </c>
      <c r="C4110" s="3" t="s">
        <v>1738</v>
      </c>
      <c r="D4110" s="3" t="s">
        <v>8551</v>
      </c>
      <c r="E4110" s="3" t="s">
        <v>1739</v>
      </c>
      <c r="F4110" s="3" t="s">
        <v>8842</v>
      </c>
      <c r="G4110" s="3" t="s">
        <v>1740</v>
      </c>
      <c r="H4110" s="3"/>
      <c r="I4110" s="3"/>
      <c r="J4110" s="3"/>
    </row>
    <row r="4111" spans="1:10" ht="51">
      <c r="A4111" s="3" t="s">
        <v>1741</v>
      </c>
      <c r="B4111" s="3" t="s">
        <v>47</v>
      </c>
      <c r="C4111" s="3" t="s">
        <v>1742</v>
      </c>
      <c r="D4111" s="3" t="s">
        <v>8551</v>
      </c>
      <c r="E4111" s="3" t="s">
        <v>1743</v>
      </c>
      <c r="F4111" s="3" t="s">
        <v>8581</v>
      </c>
      <c r="G4111" s="3" t="s">
        <v>35</v>
      </c>
      <c r="H4111" s="3"/>
      <c r="I4111" s="3"/>
      <c r="J4111" s="3"/>
    </row>
    <row r="4112" spans="1:10" ht="51">
      <c r="A4112" s="3" t="s">
        <v>1744</v>
      </c>
      <c r="B4112" s="3" t="s">
        <v>1746</v>
      </c>
      <c r="C4112" s="3" t="s">
        <v>12403</v>
      </c>
      <c r="D4112" s="3" t="s">
        <v>8551</v>
      </c>
      <c r="E4112" s="3" t="s">
        <v>1749</v>
      </c>
      <c r="F4112" s="3" t="s">
        <v>8732</v>
      </c>
      <c r="G4112" s="3" t="s">
        <v>9533</v>
      </c>
      <c r="H4112" s="3"/>
      <c r="I4112" s="3"/>
      <c r="J4112" s="3"/>
    </row>
    <row r="4113" spans="1:10" ht="51">
      <c r="A4113" s="3" t="s">
        <v>1752</v>
      </c>
      <c r="B4113" s="3" t="s">
        <v>47</v>
      </c>
      <c r="C4113" s="3" t="s">
        <v>1753</v>
      </c>
      <c r="D4113" s="3" t="s">
        <v>8551</v>
      </c>
      <c r="E4113" s="3" t="s">
        <v>1754</v>
      </c>
      <c r="F4113" s="3" t="s">
        <v>8581</v>
      </c>
      <c r="G4113" s="3" t="s">
        <v>1755</v>
      </c>
      <c r="H4113" s="3"/>
      <c r="I4113" s="3"/>
      <c r="J4113" s="3"/>
    </row>
    <row r="4114" spans="1:10" ht="51">
      <c r="A4114" s="3" t="s">
        <v>1750</v>
      </c>
      <c r="B4114" s="3" t="s">
        <v>1758</v>
      </c>
      <c r="C4114" s="3" t="s">
        <v>1756</v>
      </c>
      <c r="D4114" s="3" t="s">
        <v>8551</v>
      </c>
      <c r="E4114" s="3" t="s">
        <v>1759</v>
      </c>
      <c r="F4114" s="3" t="s">
        <v>8571</v>
      </c>
      <c r="G4114" s="3" t="s">
        <v>35</v>
      </c>
      <c r="H4114" s="3"/>
      <c r="I4114" s="3"/>
      <c r="J4114" s="3"/>
    </row>
    <row r="4115" spans="1:10" ht="34">
      <c r="A4115" s="3" t="s">
        <v>1763</v>
      </c>
      <c r="B4115" s="3" t="s">
        <v>1766</v>
      </c>
      <c r="C4115" s="3" t="s">
        <v>1764</v>
      </c>
      <c r="D4115" s="3" t="s">
        <v>8551</v>
      </c>
      <c r="E4115" s="3" t="s">
        <v>1769</v>
      </c>
      <c r="F4115" s="3" t="s">
        <v>8573</v>
      </c>
      <c r="G4115" s="3" t="s">
        <v>35</v>
      </c>
      <c r="H4115" s="3"/>
      <c r="I4115" s="3"/>
      <c r="J4115" s="3"/>
    </row>
    <row r="4116" spans="1:10" ht="68">
      <c r="A4116" s="3" t="s">
        <v>1524</v>
      </c>
      <c r="B4116" s="3" t="s">
        <v>1778</v>
      </c>
      <c r="C4116" s="3" t="s">
        <v>1776</v>
      </c>
      <c r="D4116" s="3" t="s">
        <v>8551</v>
      </c>
      <c r="E4116" s="3" t="s">
        <v>1777</v>
      </c>
      <c r="F4116" s="3" t="s">
        <v>8581</v>
      </c>
      <c r="G4116" s="3" t="s">
        <v>35</v>
      </c>
      <c r="H4116" s="3"/>
      <c r="I4116" s="3"/>
      <c r="J4116" s="3"/>
    </row>
    <row r="4117" spans="1:10" ht="51">
      <c r="A4117" s="3" t="s">
        <v>1524</v>
      </c>
      <c r="B4117" s="3" t="s">
        <v>1778</v>
      </c>
      <c r="C4117" s="3" t="s">
        <v>1776</v>
      </c>
      <c r="D4117" s="3" t="s">
        <v>8551</v>
      </c>
      <c r="E4117" s="3" t="s">
        <v>1779</v>
      </c>
      <c r="F4117" s="3" t="s">
        <v>8581</v>
      </c>
      <c r="G4117" s="3" t="s">
        <v>35</v>
      </c>
      <c r="H4117" s="3"/>
      <c r="I4117" s="3"/>
      <c r="J4117" s="3"/>
    </row>
    <row r="4118" spans="1:10" ht="68">
      <c r="A4118" s="3" t="s">
        <v>1787</v>
      </c>
      <c r="B4118" s="3" t="s">
        <v>47</v>
      </c>
      <c r="C4118" s="3" t="s">
        <v>11520</v>
      </c>
      <c r="D4118" s="3" t="s">
        <v>8551</v>
      </c>
      <c r="E4118" s="3" t="s">
        <v>1788</v>
      </c>
      <c r="F4118" s="3" t="s">
        <v>8581</v>
      </c>
      <c r="G4118" s="3" t="s">
        <v>1789</v>
      </c>
      <c r="H4118" s="3"/>
      <c r="I4118" s="3"/>
      <c r="J4118" s="3"/>
    </row>
    <row r="4119" spans="1:10" ht="17">
      <c r="A4119" s="3" t="s">
        <v>464</v>
      </c>
      <c r="B4119" s="3" t="s">
        <v>6</v>
      </c>
      <c r="C4119" s="3" t="s">
        <v>1804</v>
      </c>
      <c r="D4119" s="3" t="s">
        <v>8551</v>
      </c>
      <c r="E4119" s="3" t="s">
        <v>1805</v>
      </c>
      <c r="F4119" s="3" t="s">
        <v>8571</v>
      </c>
      <c r="G4119" s="3" t="s">
        <v>35</v>
      </c>
      <c r="H4119" s="3"/>
      <c r="I4119" s="3"/>
      <c r="J4119" s="3"/>
    </row>
    <row r="4120" spans="1:10" ht="68">
      <c r="A4120" s="3" t="s">
        <v>977</v>
      </c>
      <c r="B4120" s="3" t="s">
        <v>6</v>
      </c>
      <c r="C4120" s="3" t="s">
        <v>11522</v>
      </c>
      <c r="D4120" s="3" t="s">
        <v>8551</v>
      </c>
      <c r="E4120" s="3" t="s">
        <v>1809</v>
      </c>
      <c r="F4120" s="3" t="s">
        <v>8571</v>
      </c>
      <c r="G4120" s="3" t="s">
        <v>1810</v>
      </c>
      <c r="H4120" s="3"/>
      <c r="I4120" s="3"/>
      <c r="J4120" s="3"/>
    </row>
    <row r="4121" spans="1:10" ht="51">
      <c r="A4121" s="3" t="s">
        <v>602</v>
      </c>
      <c r="B4121" s="3" t="s">
        <v>1816</v>
      </c>
      <c r="C4121" s="3" t="s">
        <v>1815</v>
      </c>
      <c r="D4121" s="3" t="s">
        <v>8551</v>
      </c>
      <c r="E4121" s="3" t="s">
        <v>1818</v>
      </c>
      <c r="F4121" s="3" t="s">
        <v>8571</v>
      </c>
      <c r="G4121" s="3" t="s">
        <v>35</v>
      </c>
      <c r="H4121" s="3"/>
      <c r="I4121" s="3"/>
      <c r="J4121" s="3"/>
    </row>
    <row r="4122" spans="1:10" ht="34">
      <c r="A4122" s="3" t="s">
        <v>351</v>
      </c>
      <c r="B4122" s="3" t="s">
        <v>47</v>
      </c>
      <c r="C4122" s="3" t="s">
        <v>1823</v>
      </c>
      <c r="D4122" s="3" t="s">
        <v>8551</v>
      </c>
      <c r="E4122" s="3" t="s">
        <v>1824</v>
      </c>
      <c r="F4122" s="3" t="s">
        <v>8581</v>
      </c>
      <c r="G4122" s="3" t="s">
        <v>35</v>
      </c>
      <c r="H4122" s="3"/>
      <c r="I4122" s="3"/>
      <c r="J4122" s="3"/>
    </row>
    <row r="4123" spans="1:10" ht="34">
      <c r="A4123" s="3" t="s">
        <v>1833</v>
      </c>
      <c r="B4123" s="3" t="s">
        <v>47</v>
      </c>
      <c r="C4123" s="3" t="s">
        <v>1834</v>
      </c>
      <c r="D4123" s="3" t="s">
        <v>8551</v>
      </c>
      <c r="E4123" s="3" t="s">
        <v>1835</v>
      </c>
      <c r="F4123" s="3" t="s">
        <v>8581</v>
      </c>
      <c r="G4123" s="3" t="s">
        <v>35</v>
      </c>
      <c r="H4123" s="3"/>
      <c r="I4123" s="3"/>
      <c r="J4123" s="3"/>
    </row>
    <row r="4124" spans="1:10" ht="68">
      <c r="A4124" s="3" t="s">
        <v>1295</v>
      </c>
      <c r="B4124" s="3" t="s">
        <v>15</v>
      </c>
      <c r="C4124" s="3" t="s">
        <v>1843</v>
      </c>
      <c r="D4124" s="3" t="s">
        <v>8551</v>
      </c>
      <c r="E4124" s="3" t="s">
        <v>1844</v>
      </c>
      <c r="F4124" s="3" t="s">
        <v>8573</v>
      </c>
      <c r="G4124" s="3" t="s">
        <v>35</v>
      </c>
      <c r="H4124" s="3"/>
      <c r="I4124" s="3"/>
      <c r="J4124" s="3"/>
    </row>
    <row r="4125" spans="1:10" ht="51">
      <c r="A4125" s="3" t="s">
        <v>1020</v>
      </c>
      <c r="B4125" s="3" t="s">
        <v>1847</v>
      </c>
      <c r="C4125" s="3" t="s">
        <v>1845</v>
      </c>
      <c r="D4125" s="3" t="s">
        <v>8551</v>
      </c>
      <c r="E4125" s="3" t="s">
        <v>1848</v>
      </c>
      <c r="F4125" s="3" t="s">
        <v>8690</v>
      </c>
      <c r="G4125" s="3" t="s">
        <v>35</v>
      </c>
      <c r="H4125" s="3"/>
      <c r="I4125" s="3"/>
      <c r="J4125" s="3"/>
    </row>
    <row r="4126" spans="1:10" ht="102">
      <c r="A4126" s="3" t="s">
        <v>1331</v>
      </c>
      <c r="B4126" s="3" t="s">
        <v>1778</v>
      </c>
      <c r="C4126" s="3" t="s">
        <v>1860</v>
      </c>
      <c r="D4126" s="3" t="s">
        <v>8551</v>
      </c>
      <c r="E4126" s="3" t="s">
        <v>1861</v>
      </c>
      <c r="F4126" s="3" t="s">
        <v>8581</v>
      </c>
      <c r="G4126" s="3" t="s">
        <v>1862</v>
      </c>
      <c r="H4126" s="3"/>
      <c r="I4126" s="3"/>
      <c r="J4126" s="3"/>
    </row>
    <row r="4127" spans="1:10" ht="68">
      <c r="A4127" s="3" t="s">
        <v>1331</v>
      </c>
      <c r="B4127" s="3" t="s">
        <v>1778</v>
      </c>
      <c r="C4127" s="3" t="s">
        <v>1860</v>
      </c>
      <c r="D4127" s="3" t="s">
        <v>8551</v>
      </c>
      <c r="E4127" s="3" t="s">
        <v>1863</v>
      </c>
      <c r="F4127" s="3" t="s">
        <v>8581</v>
      </c>
      <c r="G4127" s="3" t="s">
        <v>35</v>
      </c>
      <c r="H4127" s="3"/>
      <c r="I4127" s="3"/>
      <c r="J4127" s="3"/>
    </row>
    <row r="4128" spans="1:10" ht="68">
      <c r="A4128" s="3" t="s">
        <v>1874</v>
      </c>
      <c r="B4128" s="3" t="s">
        <v>47</v>
      </c>
      <c r="C4128" s="3" t="s">
        <v>11525</v>
      </c>
      <c r="D4128" s="3" t="s">
        <v>8551</v>
      </c>
      <c r="E4128" s="3" t="s">
        <v>1875</v>
      </c>
      <c r="F4128" s="3" t="s">
        <v>8581</v>
      </c>
      <c r="G4128" s="3" t="s">
        <v>1876</v>
      </c>
      <c r="H4128" s="3"/>
      <c r="I4128" s="3"/>
      <c r="J4128" s="3"/>
    </row>
    <row r="4129" spans="1:10" ht="34">
      <c r="A4129" s="3" t="s">
        <v>1389</v>
      </c>
      <c r="B4129" s="3" t="s">
        <v>6</v>
      </c>
      <c r="C4129" s="3" t="s">
        <v>11526</v>
      </c>
      <c r="D4129" s="3" t="s">
        <v>8551</v>
      </c>
      <c r="E4129" s="3" t="s">
        <v>1879</v>
      </c>
      <c r="F4129" s="3" t="s">
        <v>8571</v>
      </c>
      <c r="G4129" s="3" t="s">
        <v>425</v>
      </c>
      <c r="H4129" s="3"/>
      <c r="I4129" s="3"/>
      <c r="J4129" s="3"/>
    </row>
    <row r="4130" spans="1:10" ht="51">
      <c r="A4130" s="3" t="s">
        <v>1880</v>
      </c>
      <c r="B4130" s="3" t="s">
        <v>1882</v>
      </c>
      <c r="C4130" s="3" t="s">
        <v>11527</v>
      </c>
      <c r="D4130" s="3" t="s">
        <v>8551</v>
      </c>
      <c r="E4130" s="3" t="s">
        <v>1881</v>
      </c>
      <c r="F4130" s="3" t="s">
        <v>8870</v>
      </c>
      <c r="G4130" s="3" t="s">
        <v>9534</v>
      </c>
      <c r="H4130" s="3"/>
      <c r="I4130" s="3"/>
      <c r="J4130" s="3"/>
    </row>
    <row r="4131" spans="1:10" ht="34">
      <c r="A4131" s="3" t="s">
        <v>1923</v>
      </c>
      <c r="B4131" s="3" t="s">
        <v>448</v>
      </c>
      <c r="C4131" s="3" t="s">
        <v>11532</v>
      </c>
      <c r="D4131" s="3" t="s">
        <v>8551</v>
      </c>
      <c r="E4131" s="3" t="s">
        <v>1924</v>
      </c>
      <c r="F4131" s="3" t="s">
        <v>8671</v>
      </c>
      <c r="G4131" s="3" t="s">
        <v>630</v>
      </c>
      <c r="H4131" s="3"/>
      <c r="I4131" s="3"/>
      <c r="J4131" s="3"/>
    </row>
    <row r="4132" spans="1:10" ht="34">
      <c r="A4132" s="3" t="s">
        <v>1933</v>
      </c>
      <c r="B4132" s="3" t="s">
        <v>47</v>
      </c>
      <c r="C4132" s="3" t="s">
        <v>1934</v>
      </c>
      <c r="D4132" s="3" t="s">
        <v>8551</v>
      </c>
      <c r="E4132" s="3" t="s">
        <v>1935</v>
      </c>
      <c r="F4132" s="3" t="s">
        <v>8581</v>
      </c>
      <c r="G4132" s="3" t="s">
        <v>35</v>
      </c>
      <c r="H4132" s="3"/>
      <c r="I4132" s="3"/>
      <c r="J4132" s="3"/>
    </row>
    <row r="4133" spans="1:10" ht="102">
      <c r="A4133" s="3" t="s">
        <v>1015</v>
      </c>
      <c r="B4133" s="3" t="s">
        <v>1938</v>
      </c>
      <c r="C4133" s="3" t="s">
        <v>11533</v>
      </c>
      <c r="D4133" s="3" t="s">
        <v>8551</v>
      </c>
      <c r="E4133" s="3" t="s">
        <v>1937</v>
      </c>
      <c r="F4133" s="3" t="s">
        <v>8878</v>
      </c>
      <c r="G4133" s="3" t="s">
        <v>1939</v>
      </c>
      <c r="H4133" s="3"/>
      <c r="I4133" s="3"/>
      <c r="J4133" s="3"/>
    </row>
    <row r="4134" spans="1:10" ht="51">
      <c r="A4134" s="3" t="s">
        <v>1015</v>
      </c>
      <c r="B4134" s="3" t="s">
        <v>1938</v>
      </c>
      <c r="C4134" s="3" t="s">
        <v>1936</v>
      </c>
      <c r="D4134" s="3" t="s">
        <v>8551</v>
      </c>
      <c r="E4134" s="3" t="s">
        <v>1940</v>
      </c>
      <c r="F4134" s="3" t="s">
        <v>8879</v>
      </c>
      <c r="G4134" s="3" t="s">
        <v>35</v>
      </c>
      <c r="H4134" s="3"/>
      <c r="I4134" s="3"/>
      <c r="J4134" s="3"/>
    </row>
    <row r="4135" spans="1:10" ht="34">
      <c r="A4135" s="3" t="s">
        <v>1941</v>
      </c>
      <c r="B4135" s="3" t="s">
        <v>1251</v>
      </c>
      <c r="C4135" s="3" t="s">
        <v>1942</v>
      </c>
      <c r="D4135" s="3" t="s">
        <v>8551</v>
      </c>
      <c r="E4135" s="3" t="s">
        <v>1943</v>
      </c>
      <c r="F4135" s="3" t="s">
        <v>8581</v>
      </c>
      <c r="G4135" s="3" t="s">
        <v>35</v>
      </c>
      <c r="H4135" s="3"/>
      <c r="I4135" s="3"/>
      <c r="J4135" s="3"/>
    </row>
    <row r="4136" spans="1:10" ht="68">
      <c r="A4136" s="3" t="s">
        <v>48</v>
      </c>
      <c r="B4136" s="3" t="s">
        <v>1948</v>
      </c>
      <c r="C4136" s="3" t="s">
        <v>1946</v>
      </c>
      <c r="D4136" s="3" t="s">
        <v>8551</v>
      </c>
      <c r="E4136" s="3" t="s">
        <v>1947</v>
      </c>
      <c r="F4136" s="3" t="s">
        <v>8879</v>
      </c>
      <c r="G4136" s="3" t="s">
        <v>35</v>
      </c>
      <c r="H4136" s="3"/>
      <c r="I4136" s="3"/>
      <c r="J4136" s="3"/>
    </row>
    <row r="4137" spans="1:10" ht="68">
      <c r="A4137" s="3" t="s">
        <v>1950</v>
      </c>
      <c r="B4137" s="3" t="s">
        <v>1953</v>
      </c>
      <c r="C4137" s="3" t="s">
        <v>11535</v>
      </c>
      <c r="D4137" s="3" t="s">
        <v>8551</v>
      </c>
      <c r="E4137" s="3" t="s">
        <v>1954</v>
      </c>
      <c r="F4137" s="3" t="s">
        <v>8581</v>
      </c>
      <c r="G4137" s="3" t="s">
        <v>225</v>
      </c>
      <c r="H4137" s="3"/>
      <c r="I4137" s="3"/>
      <c r="J4137" s="3"/>
    </row>
    <row r="4138" spans="1:10" ht="51">
      <c r="A4138" s="3" t="s">
        <v>1115</v>
      </c>
      <c r="B4138" s="3" t="s">
        <v>364</v>
      </c>
      <c r="C4138" s="3" t="s">
        <v>11537</v>
      </c>
      <c r="D4138" s="3" t="s">
        <v>8551</v>
      </c>
      <c r="E4138" s="3" t="s">
        <v>1960</v>
      </c>
      <c r="F4138" s="3" t="s">
        <v>8580</v>
      </c>
      <c r="G4138" s="3" t="s">
        <v>1961</v>
      </c>
      <c r="H4138" s="3"/>
      <c r="I4138" s="3"/>
      <c r="J4138" s="3"/>
    </row>
    <row r="4139" spans="1:10" ht="34">
      <c r="A4139" s="3" t="s">
        <v>1763</v>
      </c>
      <c r="B4139" s="3" t="s">
        <v>1882</v>
      </c>
      <c r="C4139" s="3" t="s">
        <v>11541</v>
      </c>
      <c r="D4139" s="3" t="s">
        <v>8551</v>
      </c>
      <c r="E4139" s="3" t="s">
        <v>1983</v>
      </c>
      <c r="F4139" s="3" t="s">
        <v>8870</v>
      </c>
      <c r="G4139" s="3" t="s">
        <v>225</v>
      </c>
      <c r="H4139" s="3"/>
      <c r="I4139" s="3"/>
      <c r="J4139" s="3"/>
    </row>
    <row r="4140" spans="1:10" ht="51">
      <c r="A4140" s="3" t="s">
        <v>1229</v>
      </c>
      <c r="B4140" s="3" t="s">
        <v>1986</v>
      </c>
      <c r="C4140" s="3" t="s">
        <v>1984</v>
      </c>
      <c r="D4140" s="3" t="s">
        <v>8551</v>
      </c>
      <c r="E4140" s="3" t="s">
        <v>1987</v>
      </c>
      <c r="F4140" s="3" t="s">
        <v>8571</v>
      </c>
      <c r="G4140" s="3" t="s">
        <v>35</v>
      </c>
      <c r="H4140" s="3"/>
      <c r="I4140" s="3"/>
      <c r="J4140" s="3"/>
    </row>
    <row r="4141" spans="1:10" ht="102">
      <c r="A4141" s="3" t="s">
        <v>1993</v>
      </c>
      <c r="B4141" s="3" t="s">
        <v>47</v>
      </c>
      <c r="C4141" s="3" t="s">
        <v>11543</v>
      </c>
      <c r="D4141" s="3" t="s">
        <v>8551</v>
      </c>
      <c r="E4141" s="3" t="s">
        <v>1994</v>
      </c>
      <c r="F4141" s="3" t="s">
        <v>8581</v>
      </c>
      <c r="G4141" s="3" t="s">
        <v>1995</v>
      </c>
      <c r="H4141" s="3"/>
      <c r="I4141" s="3"/>
      <c r="J4141" s="3"/>
    </row>
    <row r="4142" spans="1:10" ht="51">
      <c r="A4142" s="3" t="s">
        <v>1977</v>
      </c>
      <c r="B4142" s="3" t="s">
        <v>545</v>
      </c>
      <c r="C4142" s="3" t="s">
        <v>11546</v>
      </c>
      <c r="D4142" s="3" t="s">
        <v>8551</v>
      </c>
      <c r="E4142" s="3" t="s">
        <v>2009</v>
      </c>
      <c r="F4142" s="3" t="s">
        <v>8690</v>
      </c>
      <c r="G4142" s="3" t="s">
        <v>2365</v>
      </c>
      <c r="H4142" s="3"/>
      <c r="I4142" s="3"/>
      <c r="J4142" s="3"/>
    </row>
    <row r="4143" spans="1:10" ht="51">
      <c r="A4143" s="3" t="s">
        <v>1349</v>
      </c>
      <c r="B4143" s="3" t="s">
        <v>2011</v>
      </c>
      <c r="C4143" s="3" t="s">
        <v>11547</v>
      </c>
      <c r="D4143" s="3" t="s">
        <v>8551</v>
      </c>
      <c r="E4143" s="3" t="s">
        <v>2013</v>
      </c>
      <c r="F4143" s="3" t="s">
        <v>8690</v>
      </c>
      <c r="G4143" s="3" t="s">
        <v>2012</v>
      </c>
      <c r="H4143" s="3"/>
      <c r="I4143" s="3"/>
      <c r="J4143" s="3"/>
    </row>
    <row r="4144" spans="1:10" ht="17">
      <c r="A4144" s="3" t="s">
        <v>1192</v>
      </c>
      <c r="B4144" s="3" t="s">
        <v>2021</v>
      </c>
      <c r="C4144" s="3" t="s">
        <v>2020</v>
      </c>
      <c r="D4144" s="3" t="s">
        <v>8551</v>
      </c>
      <c r="E4144" s="3" t="s">
        <v>1769</v>
      </c>
      <c r="F4144" s="3" t="s">
        <v>8573</v>
      </c>
      <c r="G4144" s="3" t="s">
        <v>35</v>
      </c>
      <c r="H4144" s="3"/>
      <c r="I4144" s="3"/>
      <c r="J4144" s="3"/>
    </row>
    <row r="4145" spans="1:10" ht="102">
      <c r="A4145" s="3" t="s">
        <v>476</v>
      </c>
      <c r="B4145" s="3" t="s">
        <v>2035</v>
      </c>
      <c r="C4145" s="3" t="s">
        <v>2034</v>
      </c>
      <c r="D4145" s="3" t="s">
        <v>8551</v>
      </c>
      <c r="E4145" s="3" t="s">
        <v>2036</v>
      </c>
      <c r="F4145" s="3" t="s">
        <v>8581</v>
      </c>
      <c r="G4145" s="3" t="s">
        <v>35</v>
      </c>
      <c r="H4145" s="3"/>
      <c r="I4145" s="3"/>
      <c r="J4145" s="3"/>
    </row>
    <row r="4146" spans="1:10" ht="51">
      <c r="A4146" s="3" t="s">
        <v>574</v>
      </c>
      <c r="B4146" s="3" t="s">
        <v>845</v>
      </c>
      <c r="C4146" s="3" t="s">
        <v>2082</v>
      </c>
      <c r="D4146" s="3" t="s">
        <v>8551</v>
      </c>
      <c r="E4146" s="3" t="s">
        <v>2083</v>
      </c>
      <c r="F4146" s="3" t="s">
        <v>8639</v>
      </c>
      <c r="G4146" s="3" t="s">
        <v>35</v>
      </c>
      <c r="H4146" s="3"/>
      <c r="I4146" s="3"/>
      <c r="J4146" s="3"/>
    </row>
    <row r="4147" spans="1:10" ht="34">
      <c r="A4147" s="3" t="s">
        <v>1956</v>
      </c>
      <c r="B4147" s="3" t="s">
        <v>47</v>
      </c>
      <c r="C4147" s="3" t="s">
        <v>11551</v>
      </c>
      <c r="D4147" s="3" t="s">
        <v>8551</v>
      </c>
      <c r="E4147" s="3" t="s">
        <v>2087</v>
      </c>
      <c r="F4147" s="3" t="s">
        <v>8581</v>
      </c>
      <c r="G4147" s="3" t="s">
        <v>146</v>
      </c>
      <c r="H4147" s="3"/>
      <c r="I4147" s="3"/>
      <c r="J4147" s="3"/>
    </row>
    <row r="4148" spans="1:10" ht="68">
      <c r="A4148" s="3" t="s">
        <v>1052</v>
      </c>
      <c r="B4148" s="3" t="s">
        <v>2091</v>
      </c>
      <c r="C4148" s="3" t="s">
        <v>2090</v>
      </c>
      <c r="D4148" s="3" t="s">
        <v>8551</v>
      </c>
      <c r="E4148" s="3" t="s">
        <v>2094</v>
      </c>
      <c r="F4148" s="3" t="s">
        <v>8581</v>
      </c>
      <c r="G4148" s="3" t="s">
        <v>2092</v>
      </c>
      <c r="H4148" s="3"/>
      <c r="I4148" s="3"/>
      <c r="J4148" s="3"/>
    </row>
    <row r="4149" spans="1:10" ht="68">
      <c r="A4149" s="3" t="s">
        <v>1295</v>
      </c>
      <c r="B4149" s="3" t="s">
        <v>2097</v>
      </c>
      <c r="C4149" s="3" t="s">
        <v>11552</v>
      </c>
      <c r="D4149" s="3" t="s">
        <v>8551</v>
      </c>
      <c r="E4149" s="3" t="s">
        <v>2096</v>
      </c>
      <c r="F4149" s="3" t="s">
        <v>8573</v>
      </c>
      <c r="G4149" s="3" t="s">
        <v>2174</v>
      </c>
      <c r="H4149" s="3"/>
      <c r="I4149" s="3"/>
      <c r="J4149" s="3"/>
    </row>
    <row r="4150" spans="1:10" ht="68">
      <c r="A4150" s="3" t="s">
        <v>1295</v>
      </c>
      <c r="B4150" s="3" t="s">
        <v>2097</v>
      </c>
      <c r="C4150" s="3" t="s">
        <v>2095</v>
      </c>
      <c r="D4150" s="3" t="s">
        <v>8551</v>
      </c>
      <c r="E4150" s="3" t="s">
        <v>2098</v>
      </c>
      <c r="F4150" s="3" t="s">
        <v>8573</v>
      </c>
      <c r="G4150" s="3" t="s">
        <v>35</v>
      </c>
      <c r="H4150" s="3"/>
      <c r="I4150" s="3"/>
      <c r="J4150" s="3"/>
    </row>
    <row r="4151" spans="1:10" ht="34">
      <c r="A4151" s="3" t="s">
        <v>2099</v>
      </c>
      <c r="B4151" s="3" t="s">
        <v>2102</v>
      </c>
      <c r="C4151" s="3" t="s">
        <v>2100</v>
      </c>
      <c r="D4151" s="3" t="s">
        <v>8551</v>
      </c>
      <c r="E4151" s="3" t="s">
        <v>2105</v>
      </c>
      <c r="F4151" s="3" t="s">
        <v>8573</v>
      </c>
      <c r="G4151" s="3" t="s">
        <v>35</v>
      </c>
      <c r="H4151" s="3"/>
      <c r="I4151" s="3"/>
      <c r="J4151" s="3"/>
    </row>
    <row r="4152" spans="1:10" ht="34">
      <c r="A4152" s="3" t="s">
        <v>2107</v>
      </c>
      <c r="B4152" s="3" t="s">
        <v>2109</v>
      </c>
      <c r="C4152" s="3" t="s">
        <v>11553</v>
      </c>
      <c r="D4152" s="3" t="s">
        <v>8551</v>
      </c>
      <c r="E4152" s="3" t="s">
        <v>2110</v>
      </c>
      <c r="F4152" s="3" t="s">
        <v>8690</v>
      </c>
      <c r="G4152" s="3" t="s">
        <v>6514</v>
      </c>
      <c r="H4152" s="3"/>
      <c r="I4152" s="3"/>
      <c r="J4152" s="3"/>
    </row>
    <row r="4153" spans="1:10" ht="34">
      <c r="A4153" s="3" t="s">
        <v>2107</v>
      </c>
      <c r="B4153" s="3" t="s">
        <v>2109</v>
      </c>
      <c r="C4153" s="3" t="s">
        <v>12404</v>
      </c>
      <c r="D4153" s="3" t="s">
        <v>8551</v>
      </c>
      <c r="E4153" s="3" t="s">
        <v>2111</v>
      </c>
      <c r="F4153" s="3" t="s">
        <v>8657</v>
      </c>
      <c r="G4153" s="3" t="s">
        <v>146</v>
      </c>
      <c r="H4153" s="3"/>
      <c r="I4153" s="3"/>
      <c r="J4153" s="3"/>
    </row>
    <row r="4154" spans="1:10" ht="34">
      <c r="A4154" s="3" t="s">
        <v>2121</v>
      </c>
      <c r="B4154" s="3" t="s">
        <v>2123</v>
      </c>
      <c r="C4154" s="3" t="s">
        <v>2122</v>
      </c>
      <c r="D4154" s="3" t="s">
        <v>8551</v>
      </c>
      <c r="E4154" s="3" t="s">
        <v>2124</v>
      </c>
      <c r="F4154" s="3" t="s">
        <v>8657</v>
      </c>
      <c r="G4154" s="3" t="s">
        <v>35</v>
      </c>
      <c r="H4154" s="3"/>
      <c r="I4154" s="3"/>
      <c r="J4154" s="3"/>
    </row>
    <row r="4155" spans="1:10" ht="102">
      <c r="A4155" s="3" t="s">
        <v>2141</v>
      </c>
      <c r="B4155" s="3" t="s">
        <v>47</v>
      </c>
      <c r="C4155" s="3" t="s">
        <v>11557</v>
      </c>
      <c r="D4155" s="3" t="s">
        <v>8551</v>
      </c>
      <c r="E4155" s="3" t="s">
        <v>2142</v>
      </c>
      <c r="F4155" s="3" t="s">
        <v>8581</v>
      </c>
      <c r="G4155" s="3" t="s">
        <v>2143</v>
      </c>
      <c r="H4155" s="3"/>
      <c r="I4155" s="3"/>
      <c r="J4155" s="3"/>
    </row>
    <row r="4156" spans="1:10" ht="51">
      <c r="A4156" s="3" t="s">
        <v>437</v>
      </c>
      <c r="B4156" s="3" t="s">
        <v>2151</v>
      </c>
      <c r="C4156" s="3" t="s">
        <v>11558</v>
      </c>
      <c r="D4156" s="3" t="s">
        <v>8551</v>
      </c>
      <c r="E4156" s="3" t="s">
        <v>2153</v>
      </c>
      <c r="F4156" s="3" t="s">
        <v>8571</v>
      </c>
      <c r="G4156" s="3" t="s">
        <v>896</v>
      </c>
      <c r="H4156" s="3"/>
      <c r="I4156" s="3"/>
      <c r="J4156" s="3"/>
    </row>
    <row r="4157" spans="1:10" ht="85">
      <c r="A4157" s="3" t="s">
        <v>2175</v>
      </c>
      <c r="B4157" s="3" t="s">
        <v>47</v>
      </c>
      <c r="C4157" s="3" t="s">
        <v>11561</v>
      </c>
      <c r="D4157" s="3" t="s">
        <v>8551</v>
      </c>
      <c r="E4157" s="3" t="s">
        <v>2176</v>
      </c>
      <c r="F4157" s="3" t="s">
        <v>8581</v>
      </c>
      <c r="G4157" s="3" t="s">
        <v>2177</v>
      </c>
      <c r="H4157" s="3"/>
      <c r="I4157" s="3"/>
      <c r="J4157" s="3"/>
    </row>
    <row r="4158" spans="1:10" ht="51">
      <c r="A4158" s="3" t="s">
        <v>2178</v>
      </c>
      <c r="B4158" s="3" t="s">
        <v>845</v>
      </c>
      <c r="C4158" s="3" t="s">
        <v>2179</v>
      </c>
      <c r="D4158" s="3" t="s">
        <v>8551</v>
      </c>
      <c r="E4158" s="3" t="s">
        <v>283</v>
      </c>
      <c r="F4158" s="3" t="s">
        <v>8639</v>
      </c>
      <c r="G4158" s="3" t="s">
        <v>35</v>
      </c>
      <c r="H4158" s="3"/>
      <c r="I4158" s="3"/>
      <c r="J4158" s="3"/>
    </row>
    <row r="4159" spans="1:10" ht="51">
      <c r="A4159" s="3" t="s">
        <v>2193</v>
      </c>
      <c r="B4159" s="3" t="s">
        <v>47</v>
      </c>
      <c r="C4159" s="3" t="s">
        <v>2194</v>
      </c>
      <c r="D4159" s="3" t="s">
        <v>8551</v>
      </c>
      <c r="E4159" s="3" t="s">
        <v>2195</v>
      </c>
      <c r="F4159" s="3" t="s">
        <v>8581</v>
      </c>
      <c r="G4159" s="3" t="s">
        <v>35</v>
      </c>
      <c r="H4159" s="3"/>
      <c r="I4159" s="3"/>
      <c r="J4159" s="3"/>
    </row>
    <row r="4160" spans="1:10" ht="51">
      <c r="A4160" s="3" t="s">
        <v>504</v>
      </c>
      <c r="B4160" s="3" t="s">
        <v>2198</v>
      </c>
      <c r="C4160" s="3" t="s">
        <v>2196</v>
      </c>
      <c r="D4160" s="3" t="s">
        <v>8551</v>
      </c>
      <c r="E4160" s="3" t="s">
        <v>2199</v>
      </c>
      <c r="F4160" s="3" t="s">
        <v>8581</v>
      </c>
      <c r="G4160" s="3" t="s">
        <v>1755</v>
      </c>
      <c r="H4160" s="3"/>
      <c r="I4160" s="3"/>
      <c r="J4160" s="3"/>
    </row>
    <row r="4161" spans="1:10" ht="34">
      <c r="A4161" s="3" t="s">
        <v>531</v>
      </c>
      <c r="B4161" s="3" t="s">
        <v>47</v>
      </c>
      <c r="C4161" s="3" t="s">
        <v>2200</v>
      </c>
      <c r="D4161" s="3" t="s">
        <v>8551</v>
      </c>
      <c r="E4161" s="3" t="s">
        <v>2201</v>
      </c>
      <c r="F4161" s="3" t="s">
        <v>8581</v>
      </c>
      <c r="G4161" s="3" t="s">
        <v>35</v>
      </c>
      <c r="H4161" s="3"/>
      <c r="I4161" s="3"/>
      <c r="J4161" s="3"/>
    </row>
    <row r="4162" spans="1:10" ht="51">
      <c r="A4162" s="3" t="s">
        <v>182</v>
      </c>
      <c r="B4162" s="3" t="s">
        <v>2206</v>
      </c>
      <c r="C4162" s="3" t="s">
        <v>2204</v>
      </c>
      <c r="D4162" s="3" t="s">
        <v>8551</v>
      </c>
      <c r="E4162" s="3" t="s">
        <v>616</v>
      </c>
      <c r="F4162" s="3" t="s">
        <v>8581</v>
      </c>
      <c r="G4162" s="3" t="s">
        <v>35</v>
      </c>
      <c r="H4162" s="3"/>
      <c r="I4162" s="3"/>
      <c r="J4162" s="3"/>
    </row>
    <row r="4163" spans="1:10" ht="34">
      <c r="A4163" s="3" t="s">
        <v>1345</v>
      </c>
      <c r="B4163" s="3" t="s">
        <v>2219</v>
      </c>
      <c r="C4163" s="3" t="s">
        <v>2217</v>
      </c>
      <c r="D4163" s="3" t="s">
        <v>8551</v>
      </c>
      <c r="E4163" s="3" t="s">
        <v>1191</v>
      </c>
      <c r="F4163" s="3" t="s">
        <v>8571</v>
      </c>
      <c r="G4163" s="3" t="s">
        <v>35</v>
      </c>
      <c r="H4163" s="3"/>
      <c r="I4163" s="3"/>
      <c r="J4163" s="3"/>
    </row>
    <row r="4164" spans="1:10" ht="68">
      <c r="A4164" s="3" t="s">
        <v>558</v>
      </c>
      <c r="B4164" s="3" t="s">
        <v>6</v>
      </c>
      <c r="C4164" s="3" t="s">
        <v>11564</v>
      </c>
      <c r="D4164" s="3" t="s">
        <v>8551</v>
      </c>
      <c r="E4164" s="3" t="s">
        <v>2229</v>
      </c>
      <c r="F4164" s="3" t="s">
        <v>8571</v>
      </c>
      <c r="G4164" s="3" t="s">
        <v>9536</v>
      </c>
      <c r="H4164" s="3"/>
      <c r="I4164" s="3"/>
      <c r="J4164" s="3"/>
    </row>
    <row r="4165" spans="1:10" ht="34">
      <c r="A4165" s="3" t="s">
        <v>416</v>
      </c>
      <c r="B4165" s="3" t="s">
        <v>47</v>
      </c>
      <c r="C4165" s="3" t="s">
        <v>11565</v>
      </c>
      <c r="D4165" s="3" t="s">
        <v>8551</v>
      </c>
      <c r="E4165" s="3" t="s">
        <v>2233</v>
      </c>
      <c r="F4165" s="3" t="s">
        <v>8581</v>
      </c>
      <c r="G4165" s="3" t="s">
        <v>420</v>
      </c>
      <c r="H4165" s="3"/>
      <c r="I4165" s="3"/>
      <c r="J4165" s="3"/>
    </row>
    <row r="4166" spans="1:10" ht="51">
      <c r="A4166" s="3" t="s">
        <v>201</v>
      </c>
      <c r="B4166" s="3" t="s">
        <v>6</v>
      </c>
      <c r="C4166" s="3" t="s">
        <v>2234</v>
      </c>
      <c r="D4166" s="3" t="s">
        <v>8551</v>
      </c>
      <c r="E4166" s="3" t="s">
        <v>2235</v>
      </c>
      <c r="F4166" s="3" t="s">
        <v>8571</v>
      </c>
      <c r="G4166" s="3" t="s">
        <v>35</v>
      </c>
      <c r="H4166" s="3"/>
      <c r="I4166" s="3"/>
      <c r="J4166" s="3"/>
    </row>
    <row r="4167" spans="1:10" ht="68">
      <c r="A4167" s="3" t="s">
        <v>142</v>
      </c>
      <c r="B4167" s="3" t="s">
        <v>1251</v>
      </c>
      <c r="C4167" s="3" t="s">
        <v>2248</v>
      </c>
      <c r="D4167" s="3" t="s">
        <v>8551</v>
      </c>
      <c r="E4167" s="3" t="s">
        <v>2249</v>
      </c>
      <c r="F4167" s="3" t="s">
        <v>8581</v>
      </c>
      <c r="G4167" s="3" t="s">
        <v>35</v>
      </c>
      <c r="H4167" s="3"/>
      <c r="I4167" s="3"/>
      <c r="J4167" s="3"/>
    </row>
    <row r="4168" spans="1:10" ht="34">
      <c r="A4168" s="3" t="s">
        <v>2254</v>
      </c>
      <c r="B4168" s="3" t="s">
        <v>47</v>
      </c>
      <c r="C4168" s="3" t="s">
        <v>2255</v>
      </c>
      <c r="D4168" s="3" t="s">
        <v>8551</v>
      </c>
      <c r="E4168" s="3" t="s">
        <v>616</v>
      </c>
      <c r="F4168" s="3" t="s">
        <v>8581</v>
      </c>
      <c r="G4168" s="3" t="s">
        <v>35</v>
      </c>
      <c r="H4168" s="3"/>
      <c r="I4168" s="3"/>
      <c r="J4168" s="3"/>
    </row>
    <row r="4169" spans="1:10" ht="51">
      <c r="A4169" s="3" t="s">
        <v>776</v>
      </c>
      <c r="B4169" s="3" t="s">
        <v>47</v>
      </c>
      <c r="C4169" s="3" t="s">
        <v>2265</v>
      </c>
      <c r="D4169" s="3" t="s">
        <v>8551</v>
      </c>
      <c r="E4169" s="3" t="s">
        <v>616</v>
      </c>
      <c r="F4169" s="3" t="s">
        <v>8581</v>
      </c>
      <c r="G4169" s="3" t="s">
        <v>35</v>
      </c>
      <c r="H4169" s="3"/>
      <c r="I4169" s="3"/>
      <c r="J4169" s="3"/>
    </row>
    <row r="4170" spans="1:10" ht="51">
      <c r="A4170" s="3" t="s">
        <v>1933</v>
      </c>
      <c r="B4170" s="3" t="s">
        <v>47</v>
      </c>
      <c r="C4170" s="3" t="s">
        <v>2267</v>
      </c>
      <c r="D4170" s="3" t="s">
        <v>8551</v>
      </c>
      <c r="E4170" s="3" t="s">
        <v>2268</v>
      </c>
      <c r="F4170" s="3" t="s">
        <v>8581</v>
      </c>
      <c r="G4170" s="3" t="s">
        <v>35</v>
      </c>
      <c r="H4170" s="3"/>
      <c r="I4170" s="3"/>
      <c r="J4170" s="3"/>
    </row>
    <row r="4171" spans="1:10" ht="68">
      <c r="A4171" s="3" t="s">
        <v>1874</v>
      </c>
      <c r="B4171" s="3" t="s">
        <v>2275</v>
      </c>
      <c r="C4171" s="3" t="s">
        <v>11570</v>
      </c>
      <c r="D4171" s="3" t="s">
        <v>8551</v>
      </c>
      <c r="E4171" s="3" t="s">
        <v>2277</v>
      </c>
      <c r="F4171" s="3" t="s">
        <v>8581</v>
      </c>
      <c r="G4171" s="3" t="s">
        <v>2276</v>
      </c>
      <c r="H4171" s="3"/>
      <c r="I4171" s="3"/>
      <c r="J4171" s="3"/>
    </row>
    <row r="4172" spans="1:10" ht="68">
      <c r="A4172" s="3" t="s">
        <v>206</v>
      </c>
      <c r="B4172" s="3" t="s">
        <v>2282</v>
      </c>
      <c r="C4172" s="3" t="s">
        <v>11571</v>
      </c>
      <c r="D4172" s="3" t="s">
        <v>8551</v>
      </c>
      <c r="E4172" s="3" t="s">
        <v>2284</v>
      </c>
      <c r="F4172" s="3" t="s">
        <v>8581</v>
      </c>
      <c r="G4172" s="3" t="s">
        <v>2283</v>
      </c>
      <c r="H4172" s="3"/>
      <c r="I4172" s="3"/>
      <c r="J4172" s="3"/>
    </row>
    <row r="4173" spans="1:10" ht="68">
      <c r="A4173" s="3" t="s">
        <v>2298</v>
      </c>
      <c r="B4173" s="3" t="s">
        <v>2300</v>
      </c>
      <c r="C4173" s="3" t="s">
        <v>2299</v>
      </c>
      <c r="D4173" s="3" t="s">
        <v>8551</v>
      </c>
      <c r="E4173" s="3" t="s">
        <v>2302</v>
      </c>
      <c r="F4173" s="3" t="s">
        <v>8573</v>
      </c>
      <c r="G4173" s="3" t="s">
        <v>35</v>
      </c>
      <c r="H4173" s="3"/>
      <c r="I4173" s="3"/>
      <c r="J4173" s="3"/>
    </row>
    <row r="4174" spans="1:10" ht="136">
      <c r="A4174" s="3" t="s">
        <v>2298</v>
      </c>
      <c r="B4174" s="3" t="s">
        <v>2300</v>
      </c>
      <c r="C4174" s="3" t="s">
        <v>11573</v>
      </c>
      <c r="D4174" s="3" t="s">
        <v>8551</v>
      </c>
      <c r="E4174" s="3" t="s">
        <v>2303</v>
      </c>
      <c r="F4174" s="3" t="s">
        <v>8581</v>
      </c>
      <c r="G4174" s="3" t="s">
        <v>2301</v>
      </c>
      <c r="H4174" s="3"/>
      <c r="I4174" s="3"/>
      <c r="J4174" s="3"/>
    </row>
    <row r="4175" spans="1:10" ht="68">
      <c r="A4175" s="3" t="s">
        <v>2298</v>
      </c>
      <c r="B4175" s="3" t="s">
        <v>2300</v>
      </c>
      <c r="C4175" s="3" t="s">
        <v>2299</v>
      </c>
      <c r="D4175" s="3" t="s">
        <v>8551</v>
      </c>
      <c r="E4175" s="3" t="s">
        <v>2304</v>
      </c>
      <c r="F4175" s="3" t="s">
        <v>8626</v>
      </c>
      <c r="G4175" s="3" t="s">
        <v>35</v>
      </c>
      <c r="H4175" s="3"/>
      <c r="I4175" s="3"/>
      <c r="J4175" s="3"/>
    </row>
    <row r="4176" spans="1:10" ht="17">
      <c r="A4176" s="3" t="s">
        <v>692</v>
      </c>
      <c r="B4176" s="3" t="s">
        <v>448</v>
      </c>
      <c r="C4176" s="3" t="s">
        <v>2310</v>
      </c>
      <c r="D4176" s="3" t="s">
        <v>8551</v>
      </c>
      <c r="E4176" s="3" t="s">
        <v>2311</v>
      </c>
      <c r="F4176" s="3" t="s">
        <v>8671</v>
      </c>
      <c r="G4176" s="3" t="s">
        <v>35</v>
      </c>
      <c r="H4176" s="3"/>
      <c r="I4176" s="3"/>
      <c r="J4176" s="3"/>
    </row>
    <row r="4177" spans="1:10" ht="51">
      <c r="A4177" s="3" t="s">
        <v>1295</v>
      </c>
      <c r="B4177" s="3" t="s">
        <v>47</v>
      </c>
      <c r="C4177" s="3" t="s">
        <v>11574</v>
      </c>
      <c r="D4177" s="3" t="s">
        <v>8551</v>
      </c>
      <c r="E4177" s="3" t="s">
        <v>2312</v>
      </c>
      <c r="F4177" s="3" t="s">
        <v>8581</v>
      </c>
      <c r="G4177" s="3" t="s">
        <v>425</v>
      </c>
      <c r="H4177" s="3"/>
      <c r="I4177" s="3"/>
      <c r="J4177" s="3"/>
    </row>
    <row r="4178" spans="1:10" ht="34">
      <c r="A4178" s="3" t="s">
        <v>2065</v>
      </c>
      <c r="B4178" s="3" t="s">
        <v>47</v>
      </c>
      <c r="C4178" s="3" t="s">
        <v>2321</v>
      </c>
      <c r="D4178" s="3" t="s">
        <v>8551</v>
      </c>
      <c r="E4178" s="3" t="s">
        <v>2322</v>
      </c>
      <c r="F4178" s="3" t="s">
        <v>8581</v>
      </c>
      <c r="G4178" s="3" t="s">
        <v>35</v>
      </c>
      <c r="H4178" s="3"/>
      <c r="I4178" s="3"/>
      <c r="J4178" s="3"/>
    </row>
    <row r="4179" spans="1:10" ht="51">
      <c r="A4179" s="3" t="s">
        <v>2254</v>
      </c>
      <c r="B4179" s="3" t="s">
        <v>47</v>
      </c>
      <c r="C4179" s="3" t="s">
        <v>11579</v>
      </c>
      <c r="D4179" s="3" t="s">
        <v>8551</v>
      </c>
      <c r="E4179" s="3" t="s">
        <v>2367</v>
      </c>
      <c r="F4179" s="3" t="s">
        <v>8581</v>
      </c>
      <c r="G4179" s="3" t="s">
        <v>2946</v>
      </c>
      <c r="H4179" s="3"/>
      <c r="I4179" s="3"/>
      <c r="J4179" s="3"/>
    </row>
    <row r="4180" spans="1:10" ht="68">
      <c r="A4180" s="3" t="s">
        <v>2373</v>
      </c>
      <c r="B4180" s="3" t="s">
        <v>364</v>
      </c>
      <c r="C4180" s="3" t="s">
        <v>11580</v>
      </c>
      <c r="D4180" s="3" t="s">
        <v>8551</v>
      </c>
      <c r="E4180" s="3" t="s">
        <v>2374</v>
      </c>
      <c r="F4180" s="3" t="s">
        <v>8580</v>
      </c>
      <c r="G4180" s="3" t="s">
        <v>2357</v>
      </c>
      <c r="H4180" s="3"/>
      <c r="I4180" s="3"/>
      <c r="J4180" s="3"/>
    </row>
    <row r="4181" spans="1:10" ht="34">
      <c r="A4181" s="3" t="s">
        <v>1129</v>
      </c>
      <c r="B4181" s="3" t="s">
        <v>6</v>
      </c>
      <c r="C4181" s="3" t="s">
        <v>2378</v>
      </c>
      <c r="D4181" s="3" t="s">
        <v>8551</v>
      </c>
      <c r="E4181" s="3" t="s">
        <v>2379</v>
      </c>
      <c r="F4181" s="3" t="s">
        <v>8571</v>
      </c>
      <c r="G4181" s="3" t="s">
        <v>35</v>
      </c>
      <c r="H4181" s="3"/>
      <c r="I4181" s="3"/>
      <c r="J4181" s="3"/>
    </row>
    <row r="4182" spans="1:10" ht="68">
      <c r="A4182" s="3" t="s">
        <v>346</v>
      </c>
      <c r="B4182" s="3" t="s">
        <v>2382</v>
      </c>
      <c r="C4182" s="3" t="s">
        <v>11581</v>
      </c>
      <c r="D4182" s="3" t="s">
        <v>8551</v>
      </c>
      <c r="E4182" s="3" t="s">
        <v>2381</v>
      </c>
      <c r="F4182" s="3" t="s">
        <v>8924</v>
      </c>
      <c r="G4182" s="3" t="s">
        <v>2383</v>
      </c>
      <c r="H4182" s="3"/>
      <c r="I4182" s="3"/>
      <c r="J4182" s="3"/>
    </row>
    <row r="4183" spans="1:10" ht="51">
      <c r="A4183" s="3" t="s">
        <v>2387</v>
      </c>
      <c r="B4183" s="3" t="s">
        <v>47</v>
      </c>
      <c r="C4183" s="3" t="s">
        <v>11582</v>
      </c>
      <c r="D4183" s="3" t="s">
        <v>8551</v>
      </c>
      <c r="E4183" s="3" t="s">
        <v>2388</v>
      </c>
      <c r="F4183" s="3" t="s">
        <v>8581</v>
      </c>
      <c r="G4183" s="3" t="s">
        <v>2389</v>
      </c>
      <c r="H4183" s="3"/>
      <c r="I4183" s="3"/>
      <c r="J4183" s="3"/>
    </row>
    <row r="4184" spans="1:10" ht="68">
      <c r="A4184" s="3" t="s">
        <v>376</v>
      </c>
      <c r="B4184" s="3" t="s">
        <v>2396</v>
      </c>
      <c r="C4184" s="3" t="s">
        <v>11583</v>
      </c>
      <c r="D4184" s="3" t="s">
        <v>8551</v>
      </c>
      <c r="E4184" s="3" t="s">
        <v>2398</v>
      </c>
      <c r="F4184" s="3" t="s">
        <v>8581</v>
      </c>
      <c r="G4184" s="3" t="s">
        <v>2397</v>
      </c>
      <c r="H4184" s="3"/>
      <c r="I4184" s="3"/>
      <c r="J4184" s="3"/>
    </row>
    <row r="4185" spans="1:10" ht="34">
      <c r="A4185" s="3" t="s">
        <v>2406</v>
      </c>
      <c r="B4185" s="3" t="s">
        <v>2408</v>
      </c>
      <c r="C4185" s="3" t="s">
        <v>11585</v>
      </c>
      <c r="D4185" s="3" t="s">
        <v>8551</v>
      </c>
      <c r="E4185" s="3" t="s">
        <v>2409</v>
      </c>
      <c r="F4185" s="3" t="s">
        <v>8639</v>
      </c>
      <c r="G4185" s="3" t="s">
        <v>1961</v>
      </c>
      <c r="H4185" s="3"/>
      <c r="I4185" s="3"/>
      <c r="J4185" s="3"/>
    </row>
    <row r="4186" spans="1:10" ht="34">
      <c r="A4186" s="3" t="s">
        <v>1133</v>
      </c>
      <c r="B4186" s="3" t="s">
        <v>6</v>
      </c>
      <c r="C4186" s="3" t="s">
        <v>2410</v>
      </c>
      <c r="D4186" s="3" t="s">
        <v>8551</v>
      </c>
      <c r="E4186" s="3" t="s">
        <v>2411</v>
      </c>
      <c r="F4186" s="3" t="s">
        <v>8571</v>
      </c>
      <c r="G4186" s="3" t="s">
        <v>35</v>
      </c>
      <c r="H4186" s="3"/>
      <c r="I4186" s="3"/>
      <c r="J4186" s="3"/>
    </row>
    <row r="4187" spans="1:10" ht="51">
      <c r="A4187" s="3" t="s">
        <v>2298</v>
      </c>
      <c r="B4187" s="3" t="s">
        <v>47</v>
      </c>
      <c r="C4187" s="3" t="s">
        <v>11586</v>
      </c>
      <c r="D4187" s="3" t="s">
        <v>8551</v>
      </c>
      <c r="E4187" s="3" t="s">
        <v>2414</v>
      </c>
      <c r="F4187" s="3" t="s">
        <v>8581</v>
      </c>
      <c r="G4187" s="3" t="s">
        <v>2301</v>
      </c>
      <c r="H4187" s="3"/>
      <c r="I4187" s="3"/>
      <c r="J4187" s="3"/>
    </row>
    <row r="4188" spans="1:10" ht="51">
      <c r="A4188" s="3" t="s">
        <v>1231</v>
      </c>
      <c r="B4188" s="3" t="s">
        <v>11590</v>
      </c>
      <c r="C4188" s="3" t="s">
        <v>2431</v>
      </c>
      <c r="D4188" s="3" t="s">
        <v>8551</v>
      </c>
      <c r="E4188" s="3" t="s">
        <v>2432</v>
      </c>
      <c r="F4188" s="3" t="s">
        <v>8581</v>
      </c>
      <c r="G4188" s="3" t="s">
        <v>35</v>
      </c>
      <c r="H4188" s="3"/>
      <c r="I4188" s="3"/>
      <c r="J4188" s="3"/>
    </row>
    <row r="4189" spans="1:10" ht="119">
      <c r="A4189" s="3" t="s">
        <v>1524</v>
      </c>
      <c r="B4189" s="3" t="s">
        <v>2434</v>
      </c>
      <c r="C4189" s="3" t="s">
        <v>11591</v>
      </c>
      <c r="D4189" s="3" t="s">
        <v>8551</v>
      </c>
      <c r="E4189" s="3" t="s">
        <v>2438</v>
      </c>
      <c r="F4189" s="3" t="s">
        <v>8581</v>
      </c>
      <c r="G4189" s="3" t="s">
        <v>2435</v>
      </c>
      <c r="H4189" s="3"/>
      <c r="I4189" s="3"/>
      <c r="J4189" s="3"/>
    </row>
    <row r="4190" spans="1:10" ht="51">
      <c r="A4190" s="3" t="s">
        <v>1524</v>
      </c>
      <c r="B4190" s="3" t="s">
        <v>2434</v>
      </c>
      <c r="C4190" s="3" t="s">
        <v>2433</v>
      </c>
      <c r="D4190" s="3" t="s">
        <v>8551</v>
      </c>
      <c r="E4190" s="3" t="s">
        <v>2439</v>
      </c>
      <c r="F4190" s="3" t="s">
        <v>8581</v>
      </c>
      <c r="G4190" s="3" t="s">
        <v>35</v>
      </c>
      <c r="H4190" s="3"/>
      <c r="I4190" s="3"/>
      <c r="J4190" s="3"/>
    </row>
    <row r="4191" spans="1:10" ht="51">
      <c r="A4191" s="3" t="s">
        <v>2440</v>
      </c>
      <c r="B4191" s="3" t="s">
        <v>47</v>
      </c>
      <c r="C4191" s="3" t="s">
        <v>2441</v>
      </c>
      <c r="D4191" s="3" t="s">
        <v>8551</v>
      </c>
      <c r="E4191" s="3" t="s">
        <v>2442</v>
      </c>
      <c r="F4191" s="3" t="s">
        <v>8581</v>
      </c>
      <c r="G4191" s="3" t="s">
        <v>35</v>
      </c>
      <c r="H4191" s="3"/>
      <c r="I4191" s="3"/>
      <c r="J4191" s="3"/>
    </row>
    <row r="4192" spans="1:10" ht="34">
      <c r="A4192" s="3" t="s">
        <v>1530</v>
      </c>
      <c r="B4192" s="3" t="s">
        <v>2461</v>
      </c>
      <c r="C4192" s="3" t="s">
        <v>2459</v>
      </c>
      <c r="D4192" s="3" t="s">
        <v>8551</v>
      </c>
      <c r="E4192" s="3" t="s">
        <v>2463</v>
      </c>
      <c r="F4192" s="3" t="s">
        <v>8580</v>
      </c>
      <c r="G4192" s="3" t="s">
        <v>35</v>
      </c>
      <c r="H4192" s="3"/>
      <c r="I4192" s="3"/>
      <c r="J4192" s="3"/>
    </row>
    <row r="4193" spans="1:10" ht="102">
      <c r="A4193" s="3" t="s">
        <v>464</v>
      </c>
      <c r="B4193" s="3" t="s">
        <v>2478</v>
      </c>
      <c r="C4193" s="3" t="s">
        <v>11595</v>
      </c>
      <c r="D4193" s="3" t="s">
        <v>8551</v>
      </c>
      <c r="E4193" s="3" t="s">
        <v>2482</v>
      </c>
      <c r="F4193" s="3" t="s">
        <v>8616</v>
      </c>
      <c r="G4193" s="3" t="s">
        <v>2479</v>
      </c>
      <c r="H4193" s="3"/>
      <c r="I4193" s="3"/>
      <c r="J4193" s="3"/>
    </row>
    <row r="4194" spans="1:10" ht="51">
      <c r="A4194" s="3" t="s">
        <v>2529</v>
      </c>
      <c r="B4194" s="3" t="s">
        <v>47</v>
      </c>
      <c r="C4194" s="3" t="s">
        <v>2530</v>
      </c>
      <c r="D4194" s="3" t="s">
        <v>8551</v>
      </c>
      <c r="E4194" s="3" t="s">
        <v>2531</v>
      </c>
      <c r="F4194" s="3" t="s">
        <v>8581</v>
      </c>
      <c r="G4194" s="3" t="s">
        <v>2532</v>
      </c>
      <c r="H4194" s="3"/>
      <c r="I4194" s="3"/>
      <c r="J4194" s="3"/>
    </row>
    <row r="4195" spans="1:10" ht="51">
      <c r="A4195" s="3" t="s">
        <v>958</v>
      </c>
      <c r="B4195" s="3" t="s">
        <v>47</v>
      </c>
      <c r="C4195" s="3" t="s">
        <v>2537</v>
      </c>
      <c r="D4195" s="3" t="s">
        <v>8551</v>
      </c>
      <c r="E4195" s="3" t="s">
        <v>2538</v>
      </c>
      <c r="F4195" s="3" t="s">
        <v>8581</v>
      </c>
      <c r="G4195" s="3" t="s">
        <v>35</v>
      </c>
      <c r="H4195" s="3"/>
      <c r="I4195" s="3"/>
      <c r="J4195" s="3"/>
    </row>
    <row r="4196" spans="1:10" ht="34">
      <c r="A4196" s="3" t="s">
        <v>186</v>
      </c>
      <c r="B4196" s="3" t="s">
        <v>47</v>
      </c>
      <c r="C4196" s="3" t="s">
        <v>2542</v>
      </c>
      <c r="D4196" s="3" t="s">
        <v>8551</v>
      </c>
      <c r="E4196" s="3" t="s">
        <v>2543</v>
      </c>
      <c r="F4196" s="3" t="s">
        <v>8581</v>
      </c>
      <c r="G4196" s="3" t="s">
        <v>35</v>
      </c>
      <c r="H4196" s="3"/>
      <c r="I4196" s="3"/>
      <c r="J4196" s="3"/>
    </row>
    <row r="4197" spans="1:10" ht="51">
      <c r="A4197" s="3" t="s">
        <v>1331</v>
      </c>
      <c r="B4197" s="3" t="s">
        <v>1882</v>
      </c>
      <c r="C4197" s="3" t="s">
        <v>2551</v>
      </c>
      <c r="D4197" s="3" t="s">
        <v>8551</v>
      </c>
      <c r="E4197" s="3" t="s">
        <v>2552</v>
      </c>
      <c r="F4197" s="3" t="s">
        <v>8870</v>
      </c>
      <c r="G4197" s="3" t="s">
        <v>35</v>
      </c>
      <c r="H4197" s="3"/>
      <c r="I4197" s="3"/>
      <c r="J4197" s="3"/>
    </row>
    <row r="4198" spans="1:10" ht="68">
      <c r="A4198" s="3" t="s">
        <v>931</v>
      </c>
      <c r="B4198" s="3" t="s">
        <v>364</v>
      </c>
      <c r="C4198" s="3" t="s">
        <v>11605</v>
      </c>
      <c r="D4198" s="3" t="s">
        <v>8551</v>
      </c>
      <c r="E4198" s="3" t="s">
        <v>2567</v>
      </c>
      <c r="F4198" s="3" t="s">
        <v>8580</v>
      </c>
      <c r="G4198" s="3" t="s">
        <v>2568</v>
      </c>
      <c r="H4198" s="3"/>
      <c r="I4198" s="3"/>
      <c r="J4198" s="3"/>
    </row>
    <row r="4199" spans="1:10" ht="51">
      <c r="A4199" s="3" t="s">
        <v>2569</v>
      </c>
      <c r="B4199" s="3" t="s">
        <v>47</v>
      </c>
      <c r="C4199" s="3" t="s">
        <v>11606</v>
      </c>
      <c r="D4199" s="3" t="s">
        <v>8551</v>
      </c>
      <c r="E4199" s="3" t="s">
        <v>2570</v>
      </c>
      <c r="F4199" s="3" t="s">
        <v>8581</v>
      </c>
      <c r="G4199" s="3" t="s">
        <v>2571</v>
      </c>
      <c r="H4199" s="3"/>
      <c r="I4199" s="3"/>
      <c r="J4199" s="3"/>
    </row>
    <row r="4200" spans="1:10" ht="85">
      <c r="A4200" s="3" t="s">
        <v>2582</v>
      </c>
      <c r="B4200" s="3" t="s">
        <v>364</v>
      </c>
      <c r="C4200" s="3" t="s">
        <v>11607</v>
      </c>
      <c r="D4200" s="3" t="s">
        <v>8551</v>
      </c>
      <c r="E4200" s="3" t="s">
        <v>2583</v>
      </c>
      <c r="F4200" s="3" t="s">
        <v>8580</v>
      </c>
      <c r="G4200" s="3" t="s">
        <v>2584</v>
      </c>
      <c r="H4200" s="3"/>
      <c r="I4200" s="3"/>
      <c r="J4200" s="3"/>
    </row>
    <row r="4201" spans="1:10" ht="17">
      <c r="A4201" s="3" t="s">
        <v>2585</v>
      </c>
      <c r="B4201" s="3" t="s">
        <v>15</v>
      </c>
      <c r="C4201" s="3" t="s">
        <v>2586</v>
      </c>
      <c r="D4201" s="3" t="s">
        <v>8551</v>
      </c>
      <c r="E4201" s="3" t="s">
        <v>2587</v>
      </c>
      <c r="F4201" s="3" t="s">
        <v>8573</v>
      </c>
      <c r="G4201" s="3" t="s">
        <v>35</v>
      </c>
      <c r="H4201" s="3"/>
      <c r="I4201" s="3"/>
      <c r="J4201" s="3"/>
    </row>
    <row r="4202" spans="1:10" ht="68">
      <c r="A4202" s="3" t="s">
        <v>2600</v>
      </c>
      <c r="B4202" s="3" t="s">
        <v>6</v>
      </c>
      <c r="C4202" s="3" t="s">
        <v>11608</v>
      </c>
      <c r="D4202" s="3" t="s">
        <v>8551</v>
      </c>
      <c r="E4202" s="3" t="s">
        <v>2601</v>
      </c>
      <c r="F4202" s="3" t="s">
        <v>8571</v>
      </c>
      <c r="G4202" s="3" t="s">
        <v>2602</v>
      </c>
      <c r="H4202" s="3"/>
      <c r="I4202" s="3"/>
      <c r="J4202" s="3"/>
    </row>
    <row r="4203" spans="1:10" ht="68">
      <c r="A4203" s="3" t="s">
        <v>688</v>
      </c>
      <c r="B4203" s="3" t="s">
        <v>2605</v>
      </c>
      <c r="C4203" s="3" t="s">
        <v>11609</v>
      </c>
      <c r="D4203" s="3" t="s">
        <v>8551</v>
      </c>
      <c r="E4203" s="3" t="s">
        <v>2604</v>
      </c>
      <c r="F4203" s="3" t="s">
        <v>8581</v>
      </c>
      <c r="G4203" s="3" t="s">
        <v>2606</v>
      </c>
      <c r="H4203" s="3"/>
      <c r="I4203" s="3"/>
      <c r="J4203" s="3"/>
    </row>
    <row r="4204" spans="1:10" ht="136">
      <c r="A4204" s="3" t="s">
        <v>1923</v>
      </c>
      <c r="B4204" s="3" t="s">
        <v>448</v>
      </c>
      <c r="C4204" s="3" t="s">
        <v>2619</v>
      </c>
      <c r="D4204" s="3" t="s">
        <v>8551</v>
      </c>
      <c r="E4204" s="3" t="s">
        <v>2620</v>
      </c>
      <c r="F4204" s="3" t="s">
        <v>8671</v>
      </c>
      <c r="G4204" s="3" t="s">
        <v>35</v>
      </c>
      <c r="H4204" s="3"/>
      <c r="I4204" s="3"/>
      <c r="J4204" s="3"/>
    </row>
    <row r="4205" spans="1:10" ht="119">
      <c r="A4205" s="3" t="s">
        <v>2186</v>
      </c>
      <c r="B4205" s="3" t="s">
        <v>47</v>
      </c>
      <c r="C4205" s="3" t="s">
        <v>11610</v>
      </c>
      <c r="D4205" s="3" t="s">
        <v>8551</v>
      </c>
      <c r="E4205" s="3" t="s">
        <v>2626</v>
      </c>
      <c r="F4205" s="3" t="s">
        <v>8581</v>
      </c>
      <c r="G4205" s="3" t="s">
        <v>2627</v>
      </c>
      <c r="H4205" s="3"/>
      <c r="I4205" s="3"/>
      <c r="J4205" s="3"/>
    </row>
    <row r="4206" spans="1:10" ht="68">
      <c r="A4206" s="3" t="s">
        <v>2573</v>
      </c>
      <c r="B4206" s="3" t="s">
        <v>2652</v>
      </c>
      <c r="C4206" s="3" t="s">
        <v>11614</v>
      </c>
      <c r="D4206" s="3" t="s">
        <v>8551</v>
      </c>
      <c r="E4206" s="3" t="s">
        <v>2653</v>
      </c>
      <c r="F4206" s="3" t="s">
        <v>8581</v>
      </c>
      <c r="G4206" s="3" t="s">
        <v>832</v>
      </c>
      <c r="H4206" s="3"/>
      <c r="I4206" s="3"/>
      <c r="J4206" s="3"/>
    </row>
    <row r="4207" spans="1:10" ht="34">
      <c r="A4207" s="3" t="s">
        <v>977</v>
      </c>
      <c r="B4207" s="3" t="s">
        <v>6</v>
      </c>
      <c r="C4207" s="3" t="s">
        <v>2670</v>
      </c>
      <c r="D4207" s="3" t="s">
        <v>8551</v>
      </c>
      <c r="E4207" s="3" t="s">
        <v>2671</v>
      </c>
      <c r="F4207" s="3" t="s">
        <v>8571</v>
      </c>
      <c r="G4207" s="3" t="s">
        <v>35</v>
      </c>
      <c r="H4207" s="3"/>
      <c r="I4207" s="3"/>
      <c r="J4207" s="3"/>
    </row>
    <row r="4208" spans="1:10" ht="68">
      <c r="A4208" s="3" t="s">
        <v>2099</v>
      </c>
      <c r="B4208" s="3" t="s">
        <v>47</v>
      </c>
      <c r="C4208" s="3" t="s">
        <v>11616</v>
      </c>
      <c r="D4208" s="3" t="s">
        <v>8551</v>
      </c>
      <c r="E4208" s="3" t="s">
        <v>2684</v>
      </c>
      <c r="F4208" s="3" t="s">
        <v>8581</v>
      </c>
      <c r="G4208" s="3" t="s">
        <v>2170</v>
      </c>
      <c r="H4208" s="3"/>
      <c r="I4208" s="3"/>
      <c r="J4208" s="3"/>
    </row>
    <row r="4209" spans="1:10" ht="68">
      <c r="A4209" s="3" t="s">
        <v>936</v>
      </c>
      <c r="B4209" s="3" t="s">
        <v>2688</v>
      </c>
      <c r="C4209" s="3" t="s">
        <v>2686</v>
      </c>
      <c r="D4209" s="3" t="s">
        <v>8551</v>
      </c>
      <c r="E4209" s="3" t="s">
        <v>2689</v>
      </c>
      <c r="F4209" s="3" t="s">
        <v>8581</v>
      </c>
      <c r="G4209" s="3" t="s">
        <v>35</v>
      </c>
      <c r="H4209" s="3"/>
      <c r="I4209" s="3"/>
      <c r="J4209" s="3"/>
    </row>
    <row r="4210" spans="1:10" ht="34">
      <c r="A4210" s="3" t="s">
        <v>936</v>
      </c>
      <c r="B4210" s="3" t="s">
        <v>2688</v>
      </c>
      <c r="C4210" s="3" t="s">
        <v>2686</v>
      </c>
      <c r="D4210" s="3" t="s">
        <v>8551</v>
      </c>
      <c r="E4210" s="3" t="s">
        <v>2690</v>
      </c>
      <c r="F4210" s="3" t="s">
        <v>8573</v>
      </c>
      <c r="G4210" s="3" t="s">
        <v>35</v>
      </c>
      <c r="H4210" s="3"/>
      <c r="I4210" s="3"/>
      <c r="J4210" s="3"/>
    </row>
    <row r="4211" spans="1:10" ht="68">
      <c r="A4211" s="3" t="s">
        <v>1612</v>
      </c>
      <c r="B4211" s="3" t="s">
        <v>364</v>
      </c>
      <c r="C4211" s="3" t="s">
        <v>11620</v>
      </c>
      <c r="D4211" s="3" t="s">
        <v>8551</v>
      </c>
      <c r="E4211" s="3" t="s">
        <v>2700</v>
      </c>
      <c r="F4211" s="3" t="s">
        <v>8580</v>
      </c>
      <c r="G4211" s="3" t="s">
        <v>238</v>
      </c>
      <c r="H4211" s="3"/>
      <c r="I4211" s="3"/>
      <c r="J4211" s="3"/>
    </row>
    <row r="4212" spans="1:10" ht="68">
      <c r="A4212" s="3" t="s">
        <v>13</v>
      </c>
      <c r="B4212" s="3" t="s">
        <v>2711</v>
      </c>
      <c r="C4212" s="3" t="s">
        <v>11622</v>
      </c>
      <c r="D4212" s="3" t="s">
        <v>8551</v>
      </c>
      <c r="E4212" s="3" t="s">
        <v>2713</v>
      </c>
      <c r="F4212" s="3" t="s">
        <v>8571</v>
      </c>
      <c r="G4212" s="3" t="s">
        <v>2712</v>
      </c>
      <c r="H4212" s="3"/>
      <c r="I4212" s="3"/>
      <c r="J4212" s="3"/>
    </row>
    <row r="4213" spans="1:10" ht="68">
      <c r="A4213" s="3" t="s">
        <v>351</v>
      </c>
      <c r="B4213" s="3" t="s">
        <v>15</v>
      </c>
      <c r="C4213" s="3" t="s">
        <v>11623</v>
      </c>
      <c r="D4213" s="3" t="s">
        <v>8551</v>
      </c>
      <c r="E4213" s="3" t="s">
        <v>2716</v>
      </c>
      <c r="F4213" s="3" t="s">
        <v>8573</v>
      </c>
      <c r="G4213" s="3" t="s">
        <v>2717</v>
      </c>
      <c r="H4213" s="3"/>
      <c r="I4213" s="3"/>
      <c r="J4213" s="3"/>
    </row>
    <row r="4214" spans="1:10" ht="119">
      <c r="A4214" s="3" t="s">
        <v>1923</v>
      </c>
      <c r="B4214" s="3" t="s">
        <v>841</v>
      </c>
      <c r="C4214" s="3" t="s">
        <v>2732</v>
      </c>
      <c r="D4214" s="3" t="s">
        <v>8551</v>
      </c>
      <c r="E4214" s="3" t="s">
        <v>2733</v>
      </c>
      <c r="F4214" s="3" t="s">
        <v>8741</v>
      </c>
      <c r="G4214" s="3" t="s">
        <v>35</v>
      </c>
      <c r="H4214" s="3"/>
      <c r="I4214" s="3"/>
      <c r="J4214" s="3"/>
    </row>
    <row r="4215" spans="1:10" ht="51">
      <c r="A4215" s="3" t="s">
        <v>2741</v>
      </c>
      <c r="B4215" s="3" t="s">
        <v>2743</v>
      </c>
      <c r="C4215" s="3" t="s">
        <v>2742</v>
      </c>
      <c r="D4215" s="3" t="s">
        <v>8551</v>
      </c>
      <c r="E4215" s="3" t="s">
        <v>2744</v>
      </c>
      <c r="F4215" s="3" t="s">
        <v>8732</v>
      </c>
      <c r="G4215" s="3" t="s">
        <v>35</v>
      </c>
      <c r="H4215" s="3"/>
      <c r="I4215" s="3"/>
      <c r="J4215" s="3"/>
    </row>
    <row r="4216" spans="1:10" ht="34">
      <c r="A4216" s="3" t="s">
        <v>902</v>
      </c>
      <c r="B4216" s="3" t="s">
        <v>1882</v>
      </c>
      <c r="C4216" s="3" t="s">
        <v>2748</v>
      </c>
      <c r="D4216" s="3" t="s">
        <v>8551</v>
      </c>
      <c r="E4216" s="3" t="s">
        <v>2749</v>
      </c>
      <c r="F4216" s="3" t="s">
        <v>8870</v>
      </c>
      <c r="G4216" s="3" t="s">
        <v>35</v>
      </c>
      <c r="H4216" s="3"/>
      <c r="I4216" s="3"/>
      <c r="J4216" s="3"/>
    </row>
    <row r="4217" spans="1:10" ht="102">
      <c r="A4217" s="3" t="s">
        <v>1516</v>
      </c>
      <c r="B4217" s="3" t="s">
        <v>2757</v>
      </c>
      <c r="C4217" s="3" t="s">
        <v>2756</v>
      </c>
      <c r="D4217" s="3" t="s">
        <v>8551</v>
      </c>
      <c r="E4217" s="3" t="s">
        <v>2759</v>
      </c>
      <c r="F4217" s="3" t="s">
        <v>8732</v>
      </c>
      <c r="G4217" s="3" t="s">
        <v>35</v>
      </c>
      <c r="H4217" s="3"/>
      <c r="I4217" s="3"/>
      <c r="J4217" s="3"/>
    </row>
    <row r="4218" spans="1:10" ht="34">
      <c r="A4218" s="3" t="s">
        <v>523</v>
      </c>
      <c r="B4218" s="3" t="s">
        <v>47</v>
      </c>
      <c r="C4218" s="3" t="s">
        <v>11626</v>
      </c>
      <c r="D4218" s="3" t="s">
        <v>8551</v>
      </c>
      <c r="E4218" s="3" t="s">
        <v>2761</v>
      </c>
      <c r="F4218" s="3" t="s">
        <v>8581</v>
      </c>
      <c r="G4218" s="3" t="s">
        <v>2762</v>
      </c>
      <c r="H4218" s="3"/>
      <c r="I4218" s="3"/>
      <c r="J4218" s="3"/>
    </row>
    <row r="4219" spans="1:10" ht="68">
      <c r="A4219" s="3" t="s">
        <v>351</v>
      </c>
      <c r="B4219" s="3" t="s">
        <v>15</v>
      </c>
      <c r="C4219" s="3" t="s">
        <v>2769</v>
      </c>
      <c r="D4219" s="3" t="s">
        <v>8551</v>
      </c>
      <c r="E4219" s="3" t="s">
        <v>2770</v>
      </c>
      <c r="F4219" s="3" t="s">
        <v>8573</v>
      </c>
      <c r="G4219" s="3" t="s">
        <v>2771</v>
      </c>
      <c r="H4219" s="3"/>
      <c r="I4219" s="3"/>
      <c r="J4219" s="3"/>
    </row>
    <row r="4220" spans="1:10" ht="34">
      <c r="A4220" s="3" t="s">
        <v>1787</v>
      </c>
      <c r="B4220" s="3" t="s">
        <v>2774</v>
      </c>
      <c r="C4220" s="3" t="s">
        <v>2772</v>
      </c>
      <c r="D4220" s="3" t="s">
        <v>8551</v>
      </c>
      <c r="E4220" s="3" t="s">
        <v>2775</v>
      </c>
      <c r="F4220" s="3" t="s">
        <v>8573</v>
      </c>
      <c r="G4220" s="3" t="s">
        <v>35</v>
      </c>
      <c r="H4220" s="3"/>
      <c r="I4220" s="3"/>
      <c r="J4220" s="3"/>
    </row>
    <row r="4221" spans="1:10" ht="51">
      <c r="A4221" s="3" t="s">
        <v>2298</v>
      </c>
      <c r="B4221" s="3" t="s">
        <v>2779</v>
      </c>
      <c r="C4221" s="3" t="s">
        <v>2778</v>
      </c>
      <c r="D4221" s="3" t="s">
        <v>8551</v>
      </c>
      <c r="E4221" s="3" t="s">
        <v>2780</v>
      </c>
      <c r="F4221" s="3" t="s">
        <v>8581</v>
      </c>
      <c r="G4221" s="3" t="s">
        <v>35</v>
      </c>
      <c r="H4221" s="3"/>
      <c r="I4221" s="3"/>
      <c r="J4221" s="3"/>
    </row>
    <row r="4222" spans="1:10" ht="68">
      <c r="A4222" s="3" t="s">
        <v>1697</v>
      </c>
      <c r="B4222" s="3" t="s">
        <v>47</v>
      </c>
      <c r="C4222" s="3" t="s">
        <v>2789</v>
      </c>
      <c r="D4222" s="3" t="s">
        <v>8551</v>
      </c>
      <c r="E4222" s="3" t="s">
        <v>2790</v>
      </c>
      <c r="F4222" s="3" t="s">
        <v>8581</v>
      </c>
      <c r="G4222" s="3" t="s">
        <v>35</v>
      </c>
      <c r="H4222" s="3"/>
      <c r="I4222" s="3"/>
      <c r="J4222" s="3"/>
    </row>
    <row r="4223" spans="1:10" ht="68">
      <c r="A4223" s="3" t="s">
        <v>231</v>
      </c>
      <c r="B4223" s="3" t="s">
        <v>2792</v>
      </c>
      <c r="C4223" s="3" t="s">
        <v>11629</v>
      </c>
      <c r="D4223" s="3" t="s">
        <v>8551</v>
      </c>
      <c r="E4223" s="3" t="s">
        <v>2794</v>
      </c>
      <c r="F4223" s="3" t="s">
        <v>8639</v>
      </c>
      <c r="G4223" s="3" t="s">
        <v>2793</v>
      </c>
      <c r="H4223" s="3"/>
      <c r="I4223" s="3"/>
      <c r="J4223" s="3"/>
    </row>
    <row r="4224" spans="1:10" ht="34">
      <c r="A4224" s="3" t="s">
        <v>2795</v>
      </c>
      <c r="B4224" s="3" t="s">
        <v>2798</v>
      </c>
      <c r="C4224" s="3" t="s">
        <v>2796</v>
      </c>
      <c r="D4224" s="3" t="s">
        <v>8551</v>
      </c>
      <c r="E4224" s="3" t="s">
        <v>2799</v>
      </c>
      <c r="F4224" s="3" t="s">
        <v>8573</v>
      </c>
      <c r="G4224" s="3" t="s">
        <v>35</v>
      </c>
      <c r="H4224" s="3"/>
      <c r="I4224" s="3"/>
      <c r="J4224" s="3"/>
    </row>
    <row r="4225" spans="1:10" ht="51">
      <c r="A4225" s="3" t="s">
        <v>178</v>
      </c>
      <c r="B4225" s="3" t="s">
        <v>47</v>
      </c>
      <c r="C4225" s="3" t="s">
        <v>11630</v>
      </c>
      <c r="D4225" s="3" t="s">
        <v>8551</v>
      </c>
      <c r="E4225" s="3" t="s">
        <v>2807</v>
      </c>
      <c r="F4225" s="3" t="s">
        <v>8581</v>
      </c>
      <c r="G4225" s="3" t="s">
        <v>9546</v>
      </c>
      <c r="H4225" s="3"/>
      <c r="I4225" s="3"/>
      <c r="J4225" s="3"/>
    </row>
    <row r="4226" spans="1:10" ht="85">
      <c r="A4226" s="3" t="s">
        <v>1422</v>
      </c>
      <c r="B4226" s="3" t="s">
        <v>841</v>
      </c>
      <c r="C4226" s="3" t="s">
        <v>11632</v>
      </c>
      <c r="D4226" s="3" t="s">
        <v>8551</v>
      </c>
      <c r="E4226" s="3" t="s">
        <v>2812</v>
      </c>
      <c r="F4226" s="3" t="s">
        <v>8741</v>
      </c>
      <c r="G4226" s="3" t="s">
        <v>2813</v>
      </c>
      <c r="H4226" s="3"/>
      <c r="I4226" s="3"/>
      <c r="J4226" s="3"/>
    </row>
    <row r="4227" spans="1:10" ht="51">
      <c r="A4227" s="3" t="s">
        <v>641</v>
      </c>
      <c r="B4227" s="3" t="s">
        <v>2816</v>
      </c>
      <c r="C4227" s="3" t="s">
        <v>2814</v>
      </c>
      <c r="D4227" s="3" t="s">
        <v>8551</v>
      </c>
      <c r="E4227" s="3" t="s">
        <v>2817</v>
      </c>
      <c r="F4227" s="3" t="s">
        <v>8626</v>
      </c>
      <c r="G4227" s="3" t="s">
        <v>35</v>
      </c>
      <c r="H4227" s="3"/>
      <c r="I4227" s="3"/>
      <c r="J4227" s="3"/>
    </row>
    <row r="4228" spans="1:10" ht="17">
      <c r="A4228" s="3" t="s">
        <v>763</v>
      </c>
      <c r="B4228" s="3" t="s">
        <v>2819</v>
      </c>
      <c r="C4228" s="3" t="s">
        <v>2818</v>
      </c>
      <c r="D4228" s="3" t="s">
        <v>8551</v>
      </c>
      <c r="E4228" s="3" t="s">
        <v>1769</v>
      </c>
      <c r="F4228" s="3" t="s">
        <v>8573</v>
      </c>
      <c r="G4228" s="3" t="s">
        <v>35</v>
      </c>
      <c r="H4228" s="3"/>
      <c r="I4228" s="3"/>
      <c r="J4228" s="3"/>
    </row>
    <row r="4229" spans="1:10" ht="34">
      <c r="A4229" s="3" t="s">
        <v>2039</v>
      </c>
      <c r="B4229" s="3" t="s">
        <v>2821</v>
      </c>
      <c r="C4229" s="3" t="s">
        <v>2820</v>
      </c>
      <c r="D4229" s="3" t="s">
        <v>8551</v>
      </c>
      <c r="E4229" s="3" t="s">
        <v>2822</v>
      </c>
      <c r="F4229" s="3" t="s">
        <v>8571</v>
      </c>
      <c r="G4229" s="3" t="s">
        <v>35</v>
      </c>
      <c r="H4229" s="3"/>
      <c r="I4229" s="3"/>
      <c r="J4229" s="3"/>
    </row>
    <row r="4230" spans="1:10" ht="85">
      <c r="A4230" s="3" t="s">
        <v>581</v>
      </c>
      <c r="B4230" s="3" t="s">
        <v>47</v>
      </c>
      <c r="C4230" s="3" t="s">
        <v>2838</v>
      </c>
      <c r="D4230" s="3" t="s">
        <v>8551</v>
      </c>
      <c r="E4230" s="3" t="s">
        <v>2839</v>
      </c>
      <c r="F4230" s="3" t="s">
        <v>8581</v>
      </c>
      <c r="G4230" s="3" t="s">
        <v>35</v>
      </c>
      <c r="H4230" s="3"/>
      <c r="I4230" s="3"/>
      <c r="J4230" s="3"/>
    </row>
    <row r="4231" spans="1:10" ht="68">
      <c r="A4231" s="3" t="s">
        <v>2852</v>
      </c>
      <c r="B4231" s="3" t="s">
        <v>2854</v>
      </c>
      <c r="C4231" s="3" t="s">
        <v>2853</v>
      </c>
      <c r="D4231" s="3" t="s">
        <v>8551</v>
      </c>
      <c r="E4231" s="3" t="s">
        <v>2855</v>
      </c>
      <c r="F4231" s="3" t="s">
        <v>8741</v>
      </c>
      <c r="G4231" s="3" t="s">
        <v>35</v>
      </c>
      <c r="H4231" s="3"/>
      <c r="I4231" s="3"/>
      <c r="J4231" s="3"/>
    </row>
    <row r="4232" spans="1:10" ht="51">
      <c r="A4232" s="3" t="s">
        <v>1923</v>
      </c>
      <c r="B4232" s="3" t="s">
        <v>1882</v>
      </c>
      <c r="C4232" s="3" t="s">
        <v>2864</v>
      </c>
      <c r="D4232" s="3" t="s">
        <v>8551</v>
      </c>
      <c r="E4232" s="3" t="s">
        <v>2865</v>
      </c>
      <c r="F4232" s="3" t="s">
        <v>8870</v>
      </c>
      <c r="G4232" s="3" t="s">
        <v>35</v>
      </c>
      <c r="H4232" s="3"/>
      <c r="I4232" s="3"/>
      <c r="J4232" s="3"/>
    </row>
    <row r="4233" spans="1:10" ht="119">
      <c r="A4233" s="3" t="s">
        <v>255</v>
      </c>
      <c r="B4233" s="3" t="s">
        <v>1610</v>
      </c>
      <c r="C4233" s="3" t="s">
        <v>11637</v>
      </c>
      <c r="D4233" s="3" t="s">
        <v>8551</v>
      </c>
      <c r="E4233" s="3" t="s">
        <v>2869</v>
      </c>
      <c r="F4233" s="3" t="s">
        <v>8581</v>
      </c>
      <c r="G4233" s="3" t="s">
        <v>2868</v>
      </c>
      <c r="H4233" s="3"/>
      <c r="I4233" s="3"/>
      <c r="J4233" s="3"/>
    </row>
    <row r="4234" spans="1:10" ht="51">
      <c r="A4234" s="3" t="s">
        <v>836</v>
      </c>
      <c r="B4234" s="3" t="s">
        <v>47</v>
      </c>
      <c r="C4234" s="3" t="s">
        <v>2871</v>
      </c>
      <c r="D4234" s="3" t="s">
        <v>8551</v>
      </c>
      <c r="E4234" s="3" t="s">
        <v>2872</v>
      </c>
      <c r="F4234" s="3" t="s">
        <v>8581</v>
      </c>
      <c r="G4234" s="3" t="s">
        <v>35</v>
      </c>
      <c r="H4234" s="3"/>
      <c r="I4234" s="3"/>
      <c r="J4234" s="3"/>
    </row>
    <row r="4235" spans="1:10" ht="136">
      <c r="A4235" s="3" t="s">
        <v>2875</v>
      </c>
      <c r="B4235" s="3" t="s">
        <v>2877</v>
      </c>
      <c r="C4235" s="3" t="s">
        <v>11639</v>
      </c>
      <c r="D4235" s="3" t="s">
        <v>8551</v>
      </c>
      <c r="E4235" s="3" t="s">
        <v>2879</v>
      </c>
      <c r="F4235" s="3" t="s">
        <v>8581</v>
      </c>
      <c r="G4235" s="3" t="s">
        <v>2878</v>
      </c>
      <c r="H4235" s="3"/>
      <c r="I4235" s="3"/>
      <c r="J4235" s="3"/>
    </row>
    <row r="4236" spans="1:10" ht="102">
      <c r="A4236" s="3" t="s">
        <v>1331</v>
      </c>
      <c r="B4236" s="3" t="s">
        <v>2882</v>
      </c>
      <c r="C4236" s="3" t="s">
        <v>2880</v>
      </c>
      <c r="D4236" s="3" t="s">
        <v>8551</v>
      </c>
      <c r="E4236" s="3" t="s">
        <v>2881</v>
      </c>
      <c r="F4236" s="3" t="s">
        <v>8581</v>
      </c>
      <c r="G4236" s="3" t="s">
        <v>35</v>
      </c>
      <c r="H4236" s="3"/>
      <c r="I4236" s="3"/>
      <c r="J4236" s="3"/>
    </row>
    <row r="4237" spans="1:10" ht="34">
      <c r="A4237" s="3" t="s">
        <v>1331</v>
      </c>
      <c r="B4237" s="3" t="s">
        <v>2882</v>
      </c>
      <c r="C4237" s="3" t="s">
        <v>2880</v>
      </c>
      <c r="D4237" s="3" t="s">
        <v>8551</v>
      </c>
      <c r="E4237" s="3" t="s">
        <v>1805</v>
      </c>
      <c r="F4237" s="3" t="s">
        <v>8571</v>
      </c>
      <c r="G4237" s="3" t="s">
        <v>35</v>
      </c>
      <c r="H4237" s="3"/>
      <c r="I4237" s="3"/>
      <c r="J4237" s="3"/>
    </row>
    <row r="4238" spans="1:10" ht="34">
      <c r="A4238" s="3" t="s">
        <v>1874</v>
      </c>
      <c r="B4238" s="3" t="s">
        <v>6</v>
      </c>
      <c r="C4238" s="3" t="s">
        <v>2908</v>
      </c>
      <c r="D4238" s="3" t="s">
        <v>8551</v>
      </c>
      <c r="E4238" s="3" t="s">
        <v>1191</v>
      </c>
      <c r="F4238" s="3" t="s">
        <v>8571</v>
      </c>
      <c r="G4238" s="3" t="s">
        <v>35</v>
      </c>
      <c r="H4238" s="3"/>
      <c r="I4238" s="3"/>
      <c r="J4238" s="3"/>
    </row>
    <row r="4239" spans="1:10" ht="51">
      <c r="A4239" s="3" t="s">
        <v>2922</v>
      </c>
      <c r="B4239" s="3" t="s">
        <v>364</v>
      </c>
      <c r="C4239" s="3" t="s">
        <v>11644</v>
      </c>
      <c r="D4239" s="3" t="s">
        <v>8551</v>
      </c>
      <c r="E4239" s="3" t="s">
        <v>2923</v>
      </c>
      <c r="F4239" s="3" t="s">
        <v>8580</v>
      </c>
      <c r="G4239" s="3" t="s">
        <v>884</v>
      </c>
      <c r="H4239" s="3"/>
      <c r="I4239" s="3"/>
      <c r="J4239" s="3"/>
    </row>
    <row r="4240" spans="1:10" ht="51">
      <c r="A4240" s="3" t="s">
        <v>2387</v>
      </c>
      <c r="B4240" s="3" t="s">
        <v>2927</v>
      </c>
      <c r="C4240" s="3" t="s">
        <v>11645</v>
      </c>
      <c r="D4240" s="3" t="s">
        <v>8551</v>
      </c>
      <c r="E4240" s="3" t="s">
        <v>2928</v>
      </c>
      <c r="F4240" s="3" t="s">
        <v>8690</v>
      </c>
      <c r="G4240" s="3" t="s">
        <v>379</v>
      </c>
      <c r="H4240" s="3"/>
      <c r="I4240" s="3"/>
      <c r="J4240" s="3"/>
    </row>
    <row r="4241" spans="1:10" ht="34">
      <c r="A4241" s="3" t="s">
        <v>2936</v>
      </c>
      <c r="B4241" s="3" t="s">
        <v>2939</v>
      </c>
      <c r="C4241" s="3" t="s">
        <v>11648</v>
      </c>
      <c r="D4241" s="3" t="s">
        <v>8551</v>
      </c>
      <c r="E4241" s="3" t="s">
        <v>2938</v>
      </c>
      <c r="F4241" s="3" t="s">
        <v>8581</v>
      </c>
      <c r="G4241" s="3" t="s">
        <v>2940</v>
      </c>
      <c r="H4241" s="3"/>
      <c r="I4241" s="3"/>
      <c r="J4241" s="3"/>
    </row>
    <row r="4242" spans="1:10" ht="68">
      <c r="A4242" s="3" t="s">
        <v>1787</v>
      </c>
      <c r="B4242" s="3" t="s">
        <v>2966</v>
      </c>
      <c r="C4242" s="3" t="s">
        <v>2965</v>
      </c>
      <c r="D4242" s="3" t="s">
        <v>8551</v>
      </c>
      <c r="E4242" s="3" t="s">
        <v>2967</v>
      </c>
      <c r="F4242" s="3" t="s">
        <v>8581</v>
      </c>
      <c r="G4242" s="3" t="s">
        <v>35</v>
      </c>
      <c r="H4242" s="3"/>
      <c r="I4242" s="3"/>
      <c r="J4242" s="3"/>
    </row>
    <row r="4243" spans="1:10" ht="51">
      <c r="A4243" s="3" t="s">
        <v>48</v>
      </c>
      <c r="B4243" s="3" t="s">
        <v>841</v>
      </c>
      <c r="C4243" s="3" t="s">
        <v>2996</v>
      </c>
      <c r="D4243" s="3" t="s">
        <v>8551</v>
      </c>
      <c r="E4243" s="3" t="s">
        <v>2997</v>
      </c>
      <c r="F4243" s="3" t="s">
        <v>8741</v>
      </c>
      <c r="G4243" s="3" t="s">
        <v>35</v>
      </c>
      <c r="H4243" s="3"/>
      <c r="I4243" s="3"/>
      <c r="J4243" s="3"/>
    </row>
    <row r="4244" spans="1:10" ht="51">
      <c r="A4244" s="3" t="s">
        <v>1422</v>
      </c>
      <c r="B4244" s="3" t="s">
        <v>2999</v>
      </c>
      <c r="C4244" s="3" t="s">
        <v>11653</v>
      </c>
      <c r="D4244" s="3" t="s">
        <v>8551</v>
      </c>
      <c r="E4244" s="3" t="s">
        <v>3001</v>
      </c>
      <c r="F4244" s="3" t="s">
        <v>8581</v>
      </c>
      <c r="G4244" s="3" t="s">
        <v>3000</v>
      </c>
      <c r="H4244" s="3"/>
      <c r="I4244" s="3"/>
      <c r="J4244" s="3"/>
    </row>
    <row r="4245" spans="1:10" ht="34">
      <c r="A4245" s="3" t="s">
        <v>131</v>
      </c>
      <c r="B4245" s="3" t="s">
        <v>364</v>
      </c>
      <c r="C4245" s="3" t="s">
        <v>11655</v>
      </c>
      <c r="D4245" s="3" t="s">
        <v>8551</v>
      </c>
      <c r="E4245" s="3" t="s">
        <v>3021</v>
      </c>
      <c r="F4245" s="3" t="s">
        <v>8580</v>
      </c>
      <c r="G4245" s="3" t="s">
        <v>134</v>
      </c>
      <c r="H4245" s="3"/>
      <c r="I4245" s="3"/>
      <c r="J4245" s="3"/>
    </row>
    <row r="4246" spans="1:10" ht="102">
      <c r="A4246" s="3" t="s">
        <v>1450</v>
      </c>
      <c r="B4246" s="3" t="s">
        <v>1948</v>
      </c>
      <c r="C4246" s="3" t="s">
        <v>11656</v>
      </c>
      <c r="D4246" s="3" t="s">
        <v>8551</v>
      </c>
      <c r="E4246" s="3" t="s">
        <v>3023</v>
      </c>
      <c r="F4246" s="3" t="s">
        <v>8879</v>
      </c>
      <c r="G4246" s="3" t="s">
        <v>3024</v>
      </c>
      <c r="H4246" s="3"/>
      <c r="I4246" s="3"/>
      <c r="J4246" s="3"/>
    </row>
    <row r="4247" spans="1:10" ht="85">
      <c r="A4247" s="3" t="s">
        <v>36</v>
      </c>
      <c r="B4247" s="3" t="s">
        <v>15</v>
      </c>
      <c r="C4247" s="3" t="s">
        <v>3044</v>
      </c>
      <c r="D4247" s="3" t="s">
        <v>8551</v>
      </c>
      <c r="E4247" s="3" t="s">
        <v>3045</v>
      </c>
      <c r="F4247" s="3" t="s">
        <v>8573</v>
      </c>
      <c r="G4247" s="3" t="s">
        <v>3046</v>
      </c>
      <c r="H4247" s="3"/>
      <c r="I4247" s="3"/>
      <c r="J4247" s="3"/>
    </row>
    <row r="4248" spans="1:10" ht="51">
      <c r="A4248" s="3" t="s">
        <v>1268</v>
      </c>
      <c r="B4248" s="3" t="s">
        <v>1159</v>
      </c>
      <c r="C4248" s="3" t="s">
        <v>3047</v>
      </c>
      <c r="D4248" s="3" t="s">
        <v>8551</v>
      </c>
      <c r="E4248" s="3" t="s">
        <v>3048</v>
      </c>
      <c r="F4248" s="3" t="s">
        <v>8782</v>
      </c>
      <c r="G4248" s="3" t="s">
        <v>35</v>
      </c>
      <c r="H4248" s="3"/>
      <c r="I4248" s="3"/>
      <c r="J4248" s="3"/>
    </row>
    <row r="4249" spans="1:10" ht="34">
      <c r="A4249" s="3" t="s">
        <v>3062</v>
      </c>
      <c r="B4249" s="3" t="s">
        <v>3064</v>
      </c>
      <c r="C4249" s="3" t="s">
        <v>12406</v>
      </c>
      <c r="D4249" s="3" t="s">
        <v>8551</v>
      </c>
      <c r="E4249" s="3" t="s">
        <v>3066</v>
      </c>
      <c r="F4249" s="3" t="s">
        <v>8639</v>
      </c>
      <c r="G4249" s="3" t="s">
        <v>9548</v>
      </c>
      <c r="H4249" s="3"/>
      <c r="I4249" s="3"/>
      <c r="J4249" s="3"/>
    </row>
    <row r="4250" spans="1:10" ht="34">
      <c r="A4250" s="3" t="s">
        <v>1345</v>
      </c>
      <c r="B4250" s="3" t="s">
        <v>3069</v>
      </c>
      <c r="C4250" s="3" t="s">
        <v>3067</v>
      </c>
      <c r="D4250" s="3" t="s">
        <v>8551</v>
      </c>
      <c r="E4250" s="3" t="s">
        <v>3070</v>
      </c>
      <c r="F4250" s="3" t="s">
        <v>8581</v>
      </c>
      <c r="G4250" s="3" t="s">
        <v>35</v>
      </c>
      <c r="H4250" s="3"/>
      <c r="I4250" s="3"/>
      <c r="J4250" s="3"/>
    </row>
    <row r="4251" spans="1:10" ht="68">
      <c r="A4251" s="3" t="s">
        <v>1403</v>
      </c>
      <c r="B4251" s="3" t="s">
        <v>47</v>
      </c>
      <c r="C4251" s="3" t="s">
        <v>11662</v>
      </c>
      <c r="D4251" s="3" t="s">
        <v>8551</v>
      </c>
      <c r="E4251" s="3" t="s">
        <v>3073</v>
      </c>
      <c r="F4251" s="3" t="s">
        <v>8581</v>
      </c>
      <c r="G4251" s="3" t="s">
        <v>3074</v>
      </c>
      <c r="H4251" s="3"/>
      <c r="I4251" s="3"/>
      <c r="J4251" s="3"/>
    </row>
    <row r="4252" spans="1:10" ht="51">
      <c r="A4252" s="3" t="s">
        <v>1612</v>
      </c>
      <c r="B4252" s="3" t="s">
        <v>47</v>
      </c>
      <c r="C4252" s="3" t="s">
        <v>3076</v>
      </c>
      <c r="D4252" s="3" t="s">
        <v>8551</v>
      </c>
      <c r="E4252" s="3" t="s">
        <v>3077</v>
      </c>
      <c r="F4252" s="3" t="s">
        <v>8581</v>
      </c>
      <c r="G4252" s="3" t="s">
        <v>35</v>
      </c>
      <c r="H4252" s="3"/>
      <c r="I4252" s="3"/>
      <c r="J4252" s="3"/>
    </row>
    <row r="4253" spans="1:10" ht="34">
      <c r="A4253" s="3" t="s">
        <v>722</v>
      </c>
      <c r="B4253" s="3" t="s">
        <v>3079</v>
      </c>
      <c r="C4253" s="3" t="s">
        <v>3078</v>
      </c>
      <c r="D4253" s="3" t="s">
        <v>8551</v>
      </c>
      <c r="E4253" s="3" t="s">
        <v>3080</v>
      </c>
      <c r="F4253" s="3" t="s">
        <v>8870</v>
      </c>
      <c r="G4253" s="3" t="s">
        <v>35</v>
      </c>
      <c r="H4253" s="3"/>
      <c r="I4253" s="3"/>
      <c r="J4253" s="3"/>
    </row>
    <row r="4254" spans="1:10" ht="34">
      <c r="A4254" s="3" t="s">
        <v>2121</v>
      </c>
      <c r="B4254" s="3" t="s">
        <v>47</v>
      </c>
      <c r="C4254" s="3" t="s">
        <v>3100</v>
      </c>
      <c r="D4254" s="3" t="s">
        <v>8551</v>
      </c>
      <c r="E4254" s="3" t="s">
        <v>3101</v>
      </c>
      <c r="F4254" s="3" t="s">
        <v>8581</v>
      </c>
      <c r="G4254" s="3" t="s">
        <v>35</v>
      </c>
      <c r="H4254" s="3"/>
      <c r="I4254" s="3"/>
      <c r="J4254" s="3"/>
    </row>
    <row r="4255" spans="1:10" ht="51">
      <c r="A4255" s="3" t="s">
        <v>201</v>
      </c>
      <c r="B4255" s="3" t="s">
        <v>3110</v>
      </c>
      <c r="C4255" s="3" t="s">
        <v>11666</v>
      </c>
      <c r="D4255" s="3" t="s">
        <v>8551</v>
      </c>
      <c r="E4255" s="3" t="s">
        <v>3112</v>
      </c>
      <c r="F4255" s="3" t="s">
        <v>8571</v>
      </c>
      <c r="G4255" s="3" t="s">
        <v>3111</v>
      </c>
      <c r="H4255" s="3"/>
      <c r="I4255" s="3"/>
      <c r="J4255" s="3"/>
    </row>
    <row r="4256" spans="1:10" ht="34">
      <c r="A4256" s="3" t="s">
        <v>1129</v>
      </c>
      <c r="B4256" s="3" t="s">
        <v>6</v>
      </c>
      <c r="C4256" s="3" t="s">
        <v>3137</v>
      </c>
      <c r="D4256" s="3" t="s">
        <v>8551</v>
      </c>
      <c r="E4256" s="3" t="s">
        <v>3138</v>
      </c>
      <c r="F4256" s="3" t="s">
        <v>8571</v>
      </c>
      <c r="G4256" s="3" t="s">
        <v>35</v>
      </c>
      <c r="H4256" s="3"/>
      <c r="I4256" s="3"/>
      <c r="J4256" s="3"/>
    </row>
    <row r="4257" spans="1:10" ht="102">
      <c r="A4257" s="3" t="s">
        <v>142</v>
      </c>
      <c r="B4257" s="3" t="s">
        <v>47</v>
      </c>
      <c r="C4257" s="3" t="s">
        <v>11669</v>
      </c>
      <c r="D4257" s="3" t="s">
        <v>8551</v>
      </c>
      <c r="E4257" s="3" t="s">
        <v>3141</v>
      </c>
      <c r="F4257" s="3" t="s">
        <v>8581</v>
      </c>
      <c r="G4257" s="3" t="s">
        <v>146</v>
      </c>
      <c r="H4257" s="3"/>
      <c r="I4257" s="3"/>
      <c r="J4257" s="3"/>
    </row>
    <row r="4258" spans="1:10" ht="34">
      <c r="A4258" s="3" t="s">
        <v>692</v>
      </c>
      <c r="B4258" s="3" t="s">
        <v>3176</v>
      </c>
      <c r="C4258" s="3" t="s">
        <v>11671</v>
      </c>
      <c r="D4258" s="3" t="s">
        <v>8551</v>
      </c>
      <c r="E4258" s="3" t="s">
        <v>3175</v>
      </c>
      <c r="F4258" s="3" t="s">
        <v>8671</v>
      </c>
      <c r="G4258" s="3" t="s">
        <v>9549</v>
      </c>
      <c r="H4258" s="3"/>
      <c r="I4258" s="3"/>
      <c r="J4258" s="3"/>
    </row>
    <row r="4259" spans="1:10" ht="51">
      <c r="A4259" s="3" t="s">
        <v>1192</v>
      </c>
      <c r="B4259" s="3" t="s">
        <v>3182</v>
      </c>
      <c r="C4259" s="3" t="s">
        <v>3181</v>
      </c>
      <c r="D4259" s="3" t="s">
        <v>8551</v>
      </c>
      <c r="E4259" s="3" t="s">
        <v>3183</v>
      </c>
      <c r="F4259" s="3" t="s">
        <v>8571</v>
      </c>
      <c r="G4259" s="3" t="s">
        <v>35</v>
      </c>
      <c r="H4259" s="3"/>
      <c r="I4259" s="3"/>
      <c r="J4259" s="3"/>
    </row>
    <row r="4260" spans="1:10" ht="51">
      <c r="A4260" s="3" t="s">
        <v>3196</v>
      </c>
      <c r="B4260" s="3" t="s">
        <v>15</v>
      </c>
      <c r="C4260" s="3" t="s">
        <v>3197</v>
      </c>
      <c r="D4260" s="3" t="s">
        <v>8551</v>
      </c>
      <c r="E4260" s="3" t="s">
        <v>3198</v>
      </c>
      <c r="F4260" s="3" t="s">
        <v>8573</v>
      </c>
      <c r="G4260" s="3" t="s">
        <v>35</v>
      </c>
      <c r="H4260" s="3"/>
      <c r="I4260" s="3"/>
      <c r="J4260" s="3"/>
    </row>
    <row r="4261" spans="1:10" ht="51">
      <c r="A4261" s="3" t="s">
        <v>3199</v>
      </c>
      <c r="B4261" s="3" t="s">
        <v>3202</v>
      </c>
      <c r="C4261" s="3" t="s">
        <v>3200</v>
      </c>
      <c r="D4261" s="3" t="s">
        <v>8551</v>
      </c>
      <c r="E4261" s="3" t="s">
        <v>3201</v>
      </c>
      <c r="F4261" s="3" t="s">
        <v>8878</v>
      </c>
      <c r="G4261" s="3" t="s">
        <v>35</v>
      </c>
      <c r="H4261" s="3"/>
      <c r="I4261" s="3"/>
      <c r="J4261" s="3"/>
    </row>
    <row r="4262" spans="1:10" ht="34">
      <c r="A4262" s="3" t="s">
        <v>848</v>
      </c>
      <c r="B4262" s="3" t="s">
        <v>47</v>
      </c>
      <c r="C4262" s="3" t="s">
        <v>3208</v>
      </c>
      <c r="D4262" s="3" t="s">
        <v>8551</v>
      </c>
      <c r="E4262" s="3" t="s">
        <v>3209</v>
      </c>
      <c r="F4262" s="3" t="s">
        <v>8581</v>
      </c>
      <c r="G4262" s="3" t="s">
        <v>35</v>
      </c>
      <c r="H4262" s="3"/>
      <c r="I4262" s="3"/>
      <c r="J4262" s="3"/>
    </row>
    <row r="4263" spans="1:10" ht="68">
      <c r="A4263" s="3" t="s">
        <v>2440</v>
      </c>
      <c r="B4263" s="3" t="s">
        <v>3211</v>
      </c>
      <c r="C4263" s="3" t="s">
        <v>3210</v>
      </c>
      <c r="D4263" s="3" t="s">
        <v>8551</v>
      </c>
      <c r="E4263" s="3" t="s">
        <v>3212</v>
      </c>
      <c r="F4263" s="3" t="s">
        <v>9008</v>
      </c>
      <c r="G4263" s="3" t="s">
        <v>35</v>
      </c>
      <c r="H4263" s="3"/>
      <c r="I4263" s="3"/>
      <c r="J4263" s="3"/>
    </row>
    <row r="4264" spans="1:10" ht="68">
      <c r="A4264" s="3" t="s">
        <v>2936</v>
      </c>
      <c r="B4264" s="3" t="s">
        <v>3216</v>
      </c>
      <c r="C4264" s="3" t="s">
        <v>12408</v>
      </c>
      <c r="D4264" s="3" t="s">
        <v>8551</v>
      </c>
      <c r="E4264" s="3" t="s">
        <v>3218</v>
      </c>
      <c r="F4264" s="3" t="s">
        <v>8571</v>
      </c>
      <c r="G4264" s="3" t="s">
        <v>707</v>
      </c>
      <c r="H4264" s="3"/>
      <c r="I4264" s="3"/>
      <c r="J4264" s="3"/>
    </row>
    <row r="4265" spans="1:10" ht="34">
      <c r="A4265" s="3" t="s">
        <v>936</v>
      </c>
      <c r="B4265" s="3" t="s">
        <v>47</v>
      </c>
      <c r="C4265" s="3" t="s">
        <v>3221</v>
      </c>
      <c r="D4265" s="3" t="s">
        <v>8551</v>
      </c>
      <c r="E4265" s="3" t="s">
        <v>3222</v>
      </c>
      <c r="F4265" s="3" t="s">
        <v>8581</v>
      </c>
      <c r="G4265" s="3" t="s">
        <v>35</v>
      </c>
      <c r="H4265" s="3"/>
      <c r="I4265" s="3"/>
      <c r="J4265" s="3"/>
    </row>
    <row r="4266" spans="1:10" ht="17">
      <c r="A4266" s="3" t="s">
        <v>3226</v>
      </c>
      <c r="B4266" s="3" t="s">
        <v>47</v>
      </c>
      <c r="C4266" s="3" t="s">
        <v>3227</v>
      </c>
      <c r="D4266" s="3" t="s">
        <v>8551</v>
      </c>
      <c r="E4266" s="3" t="s">
        <v>3228</v>
      </c>
      <c r="F4266" s="3" t="s">
        <v>8581</v>
      </c>
      <c r="G4266" s="3" t="s">
        <v>35</v>
      </c>
      <c r="H4266" s="3"/>
      <c r="I4266" s="3"/>
      <c r="J4266" s="3"/>
    </row>
    <row r="4267" spans="1:10" ht="34">
      <c r="A4267" s="3" t="s">
        <v>836</v>
      </c>
      <c r="B4267" s="3" t="s">
        <v>15</v>
      </c>
      <c r="C4267" s="3" t="s">
        <v>3233</v>
      </c>
      <c r="D4267" s="3" t="s">
        <v>8551</v>
      </c>
      <c r="E4267" s="3" t="s">
        <v>1336</v>
      </c>
      <c r="F4267" s="3" t="s">
        <v>8573</v>
      </c>
      <c r="G4267" s="3" t="s">
        <v>35</v>
      </c>
      <c r="H4267" s="3"/>
      <c r="I4267" s="3"/>
      <c r="J4267" s="3"/>
    </row>
    <row r="4268" spans="1:10" ht="34">
      <c r="A4268" s="3" t="s">
        <v>2469</v>
      </c>
      <c r="B4268" s="3" t="s">
        <v>3243</v>
      </c>
      <c r="C4268" s="3" t="s">
        <v>3242</v>
      </c>
      <c r="D4268" s="3" t="s">
        <v>8551</v>
      </c>
      <c r="E4268" s="3" t="s">
        <v>3245</v>
      </c>
      <c r="F4268" s="3" t="s">
        <v>8581</v>
      </c>
      <c r="G4268" s="3" t="s">
        <v>35</v>
      </c>
      <c r="H4268" s="3"/>
      <c r="I4268" s="3"/>
      <c r="J4268" s="3"/>
    </row>
    <row r="4269" spans="1:10" ht="85">
      <c r="A4269" s="3" t="s">
        <v>206</v>
      </c>
      <c r="B4269" s="3" t="s">
        <v>47</v>
      </c>
      <c r="C4269" s="3" t="s">
        <v>3251</v>
      </c>
      <c r="D4269" s="3" t="s">
        <v>8551</v>
      </c>
      <c r="E4269" s="3" t="s">
        <v>3252</v>
      </c>
      <c r="F4269" s="3" t="s">
        <v>8581</v>
      </c>
      <c r="G4269" s="3" t="s">
        <v>35</v>
      </c>
      <c r="H4269" s="3"/>
      <c r="I4269" s="3"/>
      <c r="J4269" s="3"/>
    </row>
    <row r="4270" spans="1:10" ht="51">
      <c r="A4270" s="3" t="s">
        <v>1427</v>
      </c>
      <c r="B4270" s="3" t="s">
        <v>15</v>
      </c>
      <c r="C4270" s="3" t="s">
        <v>3261</v>
      </c>
      <c r="D4270" s="3" t="s">
        <v>8551</v>
      </c>
      <c r="E4270" s="3" t="s">
        <v>3262</v>
      </c>
      <c r="F4270" s="3" t="s">
        <v>8573</v>
      </c>
      <c r="G4270" s="3" t="s">
        <v>35</v>
      </c>
      <c r="H4270" s="3"/>
      <c r="I4270" s="3"/>
      <c r="J4270" s="3"/>
    </row>
    <row r="4271" spans="1:10" ht="85">
      <c r="A4271" s="3" t="s">
        <v>577</v>
      </c>
      <c r="B4271" s="3" t="s">
        <v>3265</v>
      </c>
      <c r="C4271" s="3" t="s">
        <v>11676</v>
      </c>
      <c r="D4271" s="3" t="s">
        <v>8551</v>
      </c>
      <c r="E4271" s="3" t="s">
        <v>3267</v>
      </c>
      <c r="F4271" s="3" t="s">
        <v>8581</v>
      </c>
      <c r="G4271" s="3" t="s">
        <v>3266</v>
      </c>
      <c r="H4271" s="3"/>
      <c r="I4271" s="3"/>
      <c r="J4271" s="3"/>
    </row>
    <row r="4272" spans="1:10" ht="34">
      <c r="A4272" s="3" t="s">
        <v>3268</v>
      </c>
      <c r="B4272" s="3" t="s">
        <v>3271</v>
      </c>
      <c r="C4272" s="3" t="s">
        <v>3269</v>
      </c>
      <c r="D4272" s="3" t="s">
        <v>8551</v>
      </c>
      <c r="E4272" s="3" t="s">
        <v>3272</v>
      </c>
      <c r="F4272" s="3" t="s">
        <v>8571</v>
      </c>
      <c r="G4272" s="3" t="s">
        <v>35</v>
      </c>
      <c r="H4272" s="3"/>
      <c r="I4272" s="3"/>
      <c r="J4272" s="3"/>
    </row>
    <row r="4273" spans="1:10" ht="68">
      <c r="A4273" s="3" t="s">
        <v>846</v>
      </c>
      <c r="B4273" s="3" t="s">
        <v>3291</v>
      </c>
      <c r="C4273" s="3" t="s">
        <v>3289</v>
      </c>
      <c r="D4273" s="3" t="s">
        <v>8551</v>
      </c>
      <c r="E4273" s="3" t="s">
        <v>3292</v>
      </c>
      <c r="F4273" s="3" t="s">
        <v>8573</v>
      </c>
      <c r="G4273" s="3" t="s">
        <v>35</v>
      </c>
      <c r="H4273" s="3"/>
      <c r="I4273" s="3"/>
      <c r="J4273" s="3"/>
    </row>
    <row r="4274" spans="1:10" ht="34">
      <c r="A4274" s="3" t="s">
        <v>3300</v>
      </c>
      <c r="B4274" s="3" t="s">
        <v>3303</v>
      </c>
      <c r="C4274" s="3" t="s">
        <v>3301</v>
      </c>
      <c r="D4274" s="3" t="s">
        <v>8551</v>
      </c>
      <c r="E4274" s="3" t="s">
        <v>3304</v>
      </c>
      <c r="F4274" s="3" t="s">
        <v>8581</v>
      </c>
      <c r="G4274" s="3" t="s">
        <v>35</v>
      </c>
      <c r="H4274" s="3"/>
      <c r="I4274" s="3"/>
      <c r="J4274" s="3"/>
    </row>
    <row r="4275" spans="1:10" ht="136">
      <c r="A4275" s="3" t="s">
        <v>2175</v>
      </c>
      <c r="B4275" s="3" t="s">
        <v>3320</v>
      </c>
      <c r="C4275" s="3" t="s">
        <v>11680</v>
      </c>
      <c r="D4275" s="3" t="s">
        <v>8551</v>
      </c>
      <c r="E4275" s="3" t="s">
        <v>3319</v>
      </c>
      <c r="F4275" s="3" t="s">
        <v>9021</v>
      </c>
      <c r="G4275" s="3" t="s">
        <v>3321</v>
      </c>
      <c r="H4275" s="3"/>
      <c r="I4275" s="3"/>
      <c r="J4275" s="3"/>
    </row>
    <row r="4276" spans="1:10" ht="51">
      <c r="A4276" s="3" t="s">
        <v>2922</v>
      </c>
      <c r="B4276" s="3" t="s">
        <v>3342</v>
      </c>
      <c r="C4276" s="3" t="s">
        <v>11684</v>
      </c>
      <c r="D4276" s="3" t="s">
        <v>8551</v>
      </c>
      <c r="E4276" s="3" t="s">
        <v>3341</v>
      </c>
      <c r="F4276" s="3" t="s">
        <v>9026</v>
      </c>
      <c r="G4276" s="3" t="s">
        <v>2276</v>
      </c>
      <c r="H4276" s="3"/>
      <c r="I4276" s="3"/>
      <c r="J4276" s="3"/>
    </row>
    <row r="4277" spans="1:10" ht="68">
      <c r="A4277" s="3" t="s">
        <v>3350</v>
      </c>
      <c r="B4277" s="3" t="s">
        <v>545</v>
      </c>
      <c r="C4277" s="3" t="s">
        <v>11686</v>
      </c>
      <c r="D4277" s="3" t="s">
        <v>8551</v>
      </c>
      <c r="E4277" s="3" t="s">
        <v>3351</v>
      </c>
      <c r="F4277" s="3" t="s">
        <v>8690</v>
      </c>
      <c r="G4277" s="3" t="s">
        <v>3352</v>
      </c>
      <c r="H4277" s="3"/>
      <c r="I4277" s="3"/>
      <c r="J4277" s="3"/>
    </row>
    <row r="4278" spans="1:10" ht="85">
      <c r="A4278" s="3" t="s">
        <v>2406</v>
      </c>
      <c r="B4278" s="3" t="s">
        <v>47</v>
      </c>
      <c r="C4278" s="3" t="s">
        <v>11688</v>
      </c>
      <c r="D4278" s="3" t="s">
        <v>8551</v>
      </c>
      <c r="E4278" s="3" t="s">
        <v>3356</v>
      </c>
      <c r="F4278" s="3" t="s">
        <v>8581</v>
      </c>
      <c r="G4278" s="3" t="s">
        <v>3357</v>
      </c>
      <c r="H4278" s="3"/>
      <c r="I4278" s="3"/>
      <c r="J4278" s="3"/>
    </row>
    <row r="4279" spans="1:10" ht="51">
      <c r="A4279" s="3" t="s">
        <v>2250</v>
      </c>
      <c r="B4279" s="3" t="s">
        <v>3361</v>
      </c>
      <c r="C4279" s="3" t="s">
        <v>11689</v>
      </c>
      <c r="D4279" s="3" t="s">
        <v>8551</v>
      </c>
      <c r="E4279" s="3" t="s">
        <v>3362</v>
      </c>
      <c r="F4279" s="3" t="s">
        <v>8571</v>
      </c>
      <c r="G4279" s="3" t="s">
        <v>420</v>
      </c>
      <c r="H4279" s="3"/>
      <c r="I4279" s="3"/>
      <c r="J4279" s="3"/>
    </row>
    <row r="4280" spans="1:10" ht="68">
      <c r="A4280" s="3" t="s">
        <v>20</v>
      </c>
      <c r="B4280" s="3" t="s">
        <v>3378</v>
      </c>
      <c r="C4280" s="3" t="s">
        <v>11690</v>
      </c>
      <c r="D4280" s="3" t="s">
        <v>8551</v>
      </c>
      <c r="E4280" s="3" t="s">
        <v>3380</v>
      </c>
      <c r="F4280" s="3" t="s">
        <v>8581</v>
      </c>
      <c r="G4280" s="3" t="s">
        <v>3379</v>
      </c>
      <c r="H4280" s="3"/>
      <c r="I4280" s="3"/>
      <c r="J4280" s="3"/>
    </row>
    <row r="4281" spans="1:10" ht="34">
      <c r="A4281" s="3" t="s">
        <v>1345</v>
      </c>
      <c r="B4281" s="3" t="s">
        <v>3386</v>
      </c>
      <c r="C4281" s="3" t="s">
        <v>3385</v>
      </c>
      <c r="D4281" s="3" t="s">
        <v>8551</v>
      </c>
      <c r="E4281" s="3" t="s">
        <v>1191</v>
      </c>
      <c r="F4281" s="3" t="s">
        <v>8571</v>
      </c>
      <c r="G4281" s="3" t="s">
        <v>35</v>
      </c>
      <c r="H4281" s="3"/>
      <c r="I4281" s="3"/>
      <c r="J4281" s="3"/>
    </row>
    <row r="4282" spans="1:10" ht="51">
      <c r="A4282" s="3" t="s">
        <v>1345</v>
      </c>
      <c r="B4282" s="3" t="s">
        <v>3386</v>
      </c>
      <c r="C4282" s="3" t="s">
        <v>11691</v>
      </c>
      <c r="D4282" s="3" t="s">
        <v>8551</v>
      </c>
      <c r="E4282" s="3" t="s">
        <v>3387</v>
      </c>
      <c r="F4282" s="3" t="s">
        <v>9031</v>
      </c>
      <c r="G4282" s="3" t="s">
        <v>1560</v>
      </c>
      <c r="H4282" s="3"/>
      <c r="I4282" s="3"/>
      <c r="J4282" s="3"/>
    </row>
    <row r="4283" spans="1:10" ht="17">
      <c r="A4283" s="3" t="s">
        <v>936</v>
      </c>
      <c r="B4283" s="3" t="s">
        <v>3420</v>
      </c>
      <c r="C4283" s="3" t="s">
        <v>3418</v>
      </c>
      <c r="D4283" s="3" t="s">
        <v>8551</v>
      </c>
      <c r="E4283" s="3" t="s">
        <v>3421</v>
      </c>
      <c r="F4283" s="3" t="s">
        <v>8581</v>
      </c>
      <c r="G4283" s="3" t="s">
        <v>35</v>
      </c>
      <c r="H4283" s="3"/>
      <c r="I4283" s="3"/>
      <c r="J4283" s="3"/>
    </row>
    <row r="4284" spans="1:10" ht="85">
      <c r="A4284" s="3" t="s">
        <v>1584</v>
      </c>
      <c r="B4284" s="3" t="s">
        <v>47</v>
      </c>
      <c r="C4284" s="3" t="s">
        <v>11698</v>
      </c>
      <c r="D4284" s="3" t="s">
        <v>8551</v>
      </c>
      <c r="E4284" s="3" t="s">
        <v>3433</v>
      </c>
      <c r="F4284" s="3" t="s">
        <v>8581</v>
      </c>
      <c r="G4284" s="3" t="s">
        <v>420</v>
      </c>
      <c r="H4284" s="3"/>
      <c r="I4284" s="3"/>
      <c r="J4284" s="3"/>
    </row>
    <row r="4285" spans="1:10" ht="170">
      <c r="A4285" s="3" t="s">
        <v>2440</v>
      </c>
      <c r="B4285" s="3" t="s">
        <v>1778</v>
      </c>
      <c r="C4285" s="3" t="s">
        <v>11700</v>
      </c>
      <c r="D4285" s="3" t="s">
        <v>8551</v>
      </c>
      <c r="E4285" s="3" t="s">
        <v>3452</v>
      </c>
      <c r="F4285" s="3" t="s">
        <v>8581</v>
      </c>
      <c r="G4285" s="3" t="s">
        <v>3453</v>
      </c>
      <c r="H4285" s="3"/>
      <c r="I4285" s="3"/>
      <c r="J4285" s="3"/>
    </row>
    <row r="4286" spans="1:10" ht="170">
      <c r="A4286" s="3" t="s">
        <v>2440</v>
      </c>
      <c r="B4286" s="3" t="s">
        <v>1778</v>
      </c>
      <c r="C4286" s="3" t="s">
        <v>11700</v>
      </c>
      <c r="D4286" s="3" t="s">
        <v>8551</v>
      </c>
      <c r="E4286" s="3" t="s">
        <v>3454</v>
      </c>
      <c r="F4286" s="3" t="s">
        <v>8581</v>
      </c>
      <c r="G4286" s="3" t="s">
        <v>3453</v>
      </c>
      <c r="H4286" s="3"/>
      <c r="I4286" s="3"/>
      <c r="J4286" s="3"/>
    </row>
    <row r="4287" spans="1:10" ht="136">
      <c r="A4287" s="3" t="s">
        <v>2125</v>
      </c>
      <c r="B4287" s="3" t="s">
        <v>3456</v>
      </c>
      <c r="C4287" s="3" t="s">
        <v>11701</v>
      </c>
      <c r="D4287" s="3" t="s">
        <v>8551</v>
      </c>
      <c r="E4287" s="3" t="s">
        <v>3458</v>
      </c>
      <c r="F4287" s="3" t="s">
        <v>9040</v>
      </c>
      <c r="G4287" s="3" t="s">
        <v>3457</v>
      </c>
      <c r="H4287" s="3"/>
      <c r="I4287" s="3"/>
      <c r="J4287" s="3"/>
    </row>
    <row r="4288" spans="1:10" ht="51">
      <c r="A4288" s="3" t="s">
        <v>1750</v>
      </c>
      <c r="B4288" s="3" t="s">
        <v>3464</v>
      </c>
      <c r="C4288" s="3" t="s">
        <v>3463</v>
      </c>
      <c r="D4288" s="3" t="s">
        <v>8551</v>
      </c>
      <c r="E4288" s="3" t="s">
        <v>3466</v>
      </c>
      <c r="F4288" s="3" t="s">
        <v>8581</v>
      </c>
      <c r="G4288" s="3" t="s">
        <v>35</v>
      </c>
      <c r="H4288" s="3"/>
      <c r="I4288" s="3"/>
      <c r="J4288" s="3"/>
    </row>
    <row r="4289" spans="1:10" ht="34">
      <c r="A4289" s="3" t="s">
        <v>1750</v>
      </c>
      <c r="B4289" s="3" t="s">
        <v>3464</v>
      </c>
      <c r="C4289" s="3" t="s">
        <v>3463</v>
      </c>
      <c r="D4289" s="3" t="s">
        <v>8551</v>
      </c>
      <c r="E4289" s="3" t="s">
        <v>3467</v>
      </c>
      <c r="F4289" s="3" t="s">
        <v>8573</v>
      </c>
      <c r="G4289" s="3" t="s">
        <v>35</v>
      </c>
      <c r="H4289" s="3"/>
      <c r="I4289" s="3"/>
      <c r="J4289" s="3"/>
    </row>
    <row r="4290" spans="1:10" ht="34">
      <c r="A4290" s="3" t="s">
        <v>264</v>
      </c>
      <c r="B4290" s="3" t="s">
        <v>3473</v>
      </c>
      <c r="C4290" s="3" t="s">
        <v>11703</v>
      </c>
      <c r="D4290" s="3" t="s">
        <v>8551</v>
      </c>
      <c r="E4290" s="3" t="s">
        <v>3475</v>
      </c>
      <c r="F4290" s="3" t="s">
        <v>8571</v>
      </c>
      <c r="G4290" s="3" t="s">
        <v>3474</v>
      </c>
      <c r="H4290" s="3"/>
      <c r="I4290" s="3"/>
      <c r="J4290" s="3"/>
    </row>
    <row r="4291" spans="1:10" ht="51">
      <c r="A4291" s="3" t="s">
        <v>351</v>
      </c>
      <c r="B4291" s="3" t="s">
        <v>2282</v>
      </c>
      <c r="C4291" s="3" t="s">
        <v>11706</v>
      </c>
      <c r="D4291" s="3" t="s">
        <v>8551</v>
      </c>
      <c r="E4291" s="3" t="s">
        <v>3489</v>
      </c>
      <c r="F4291" s="3" t="s">
        <v>8581</v>
      </c>
      <c r="G4291" s="3" t="s">
        <v>185</v>
      </c>
      <c r="H4291" s="3"/>
      <c r="I4291" s="3"/>
      <c r="J4291" s="3"/>
    </row>
    <row r="4292" spans="1:10" ht="68">
      <c r="A4292" s="3" t="s">
        <v>2891</v>
      </c>
      <c r="B4292" s="3" t="s">
        <v>792</v>
      </c>
      <c r="C4292" s="3" t="s">
        <v>3498</v>
      </c>
      <c r="D4292" s="3" t="s">
        <v>8551</v>
      </c>
      <c r="E4292" s="3" t="s">
        <v>3499</v>
      </c>
      <c r="F4292" s="3" t="s">
        <v>8732</v>
      </c>
      <c r="G4292" s="3" t="s">
        <v>35</v>
      </c>
      <c r="H4292" s="3"/>
      <c r="I4292" s="3"/>
      <c r="J4292" s="3"/>
    </row>
    <row r="4293" spans="1:10" ht="85">
      <c r="A4293" s="3" t="s">
        <v>1601</v>
      </c>
      <c r="B4293" s="3" t="s">
        <v>3517</v>
      </c>
      <c r="C4293" s="3" t="s">
        <v>11711</v>
      </c>
      <c r="D4293" s="3" t="s">
        <v>8551</v>
      </c>
      <c r="E4293" s="3" t="s">
        <v>3519</v>
      </c>
      <c r="F4293" s="3" t="s">
        <v>8581</v>
      </c>
      <c r="G4293" s="3" t="s">
        <v>3518</v>
      </c>
      <c r="H4293" s="3"/>
      <c r="I4293" s="3"/>
      <c r="J4293" s="3"/>
    </row>
    <row r="4294" spans="1:10" ht="34">
      <c r="A4294" s="3" t="s">
        <v>1331</v>
      </c>
      <c r="B4294" s="3" t="s">
        <v>286</v>
      </c>
      <c r="C4294" s="3" t="s">
        <v>3527</v>
      </c>
      <c r="D4294" s="3" t="s">
        <v>8551</v>
      </c>
      <c r="E4294" s="3" t="s">
        <v>3528</v>
      </c>
      <c r="F4294" s="3" t="s">
        <v>8573</v>
      </c>
      <c r="G4294" s="3" t="s">
        <v>35</v>
      </c>
      <c r="H4294" s="3"/>
      <c r="I4294" s="3"/>
      <c r="J4294" s="3"/>
    </row>
    <row r="4295" spans="1:10" ht="187">
      <c r="A4295" s="3" t="s">
        <v>3531</v>
      </c>
      <c r="B4295" s="3" t="s">
        <v>47</v>
      </c>
      <c r="C4295" s="3" t="s">
        <v>11712</v>
      </c>
      <c r="D4295" s="3" t="s">
        <v>8551</v>
      </c>
      <c r="E4295" s="3" t="s">
        <v>3532</v>
      </c>
      <c r="F4295" s="3" t="s">
        <v>8581</v>
      </c>
      <c r="G4295" s="3" t="s">
        <v>3533</v>
      </c>
      <c r="H4295" s="3"/>
      <c r="I4295" s="3"/>
      <c r="J4295" s="3"/>
    </row>
    <row r="4296" spans="1:10" ht="34">
      <c r="A4296" s="3" t="s">
        <v>902</v>
      </c>
      <c r="B4296" s="3" t="s">
        <v>47</v>
      </c>
      <c r="C4296" s="3" t="s">
        <v>3558</v>
      </c>
      <c r="D4296" s="3" t="s">
        <v>8551</v>
      </c>
      <c r="E4296" s="3" t="s">
        <v>3559</v>
      </c>
      <c r="F4296" s="3" t="s">
        <v>8581</v>
      </c>
      <c r="G4296" s="3" t="s">
        <v>35</v>
      </c>
      <c r="H4296" s="3"/>
      <c r="I4296" s="3"/>
      <c r="J4296" s="3"/>
    </row>
    <row r="4297" spans="1:10" ht="102">
      <c r="A4297" s="3" t="s">
        <v>3560</v>
      </c>
      <c r="B4297" s="3" t="s">
        <v>3562</v>
      </c>
      <c r="C4297" s="3" t="s">
        <v>3561</v>
      </c>
      <c r="D4297" s="3" t="s">
        <v>8551</v>
      </c>
      <c r="E4297" s="3" t="s">
        <v>3563</v>
      </c>
      <c r="F4297" s="3" t="s">
        <v>8581</v>
      </c>
      <c r="G4297" s="3" t="s">
        <v>35</v>
      </c>
      <c r="H4297" s="3"/>
      <c r="I4297" s="3"/>
      <c r="J4297" s="3"/>
    </row>
    <row r="4298" spans="1:10" ht="34">
      <c r="A4298" s="3" t="s">
        <v>16</v>
      </c>
      <c r="B4298" s="3" t="s">
        <v>47</v>
      </c>
      <c r="C4298" s="3" t="s">
        <v>3582</v>
      </c>
      <c r="D4298" s="3" t="s">
        <v>8551</v>
      </c>
      <c r="E4298" s="3" t="s">
        <v>3583</v>
      </c>
      <c r="F4298" s="3" t="s">
        <v>8581</v>
      </c>
      <c r="G4298" s="3" t="s">
        <v>35</v>
      </c>
      <c r="H4298" s="3"/>
      <c r="I4298" s="3"/>
      <c r="J4298" s="3"/>
    </row>
    <row r="4299" spans="1:10" ht="34">
      <c r="A4299" s="3" t="s">
        <v>2469</v>
      </c>
      <c r="B4299" s="3" t="s">
        <v>1251</v>
      </c>
      <c r="C4299" s="3" t="s">
        <v>3596</v>
      </c>
      <c r="D4299" s="3" t="s">
        <v>8551</v>
      </c>
      <c r="E4299" s="3" t="s">
        <v>3597</v>
      </c>
      <c r="F4299" s="3" t="s">
        <v>8581</v>
      </c>
      <c r="G4299" s="3" t="s">
        <v>35</v>
      </c>
      <c r="H4299" s="3"/>
      <c r="I4299" s="3"/>
      <c r="J4299" s="3"/>
    </row>
    <row r="4300" spans="1:10" ht="34">
      <c r="A4300" s="3" t="s">
        <v>2387</v>
      </c>
      <c r="B4300" s="3" t="s">
        <v>3615</v>
      </c>
      <c r="C4300" s="3" t="s">
        <v>3614</v>
      </c>
      <c r="D4300" s="3" t="s">
        <v>8551</v>
      </c>
      <c r="E4300" s="3" t="s">
        <v>3616</v>
      </c>
      <c r="F4300" s="3" t="s">
        <v>8671</v>
      </c>
      <c r="G4300" s="3" t="s">
        <v>35</v>
      </c>
      <c r="H4300" s="3"/>
      <c r="I4300" s="3"/>
      <c r="J4300" s="3"/>
    </row>
    <row r="4301" spans="1:10" ht="170">
      <c r="A4301" s="3" t="s">
        <v>3189</v>
      </c>
      <c r="B4301" s="3" t="s">
        <v>3621</v>
      </c>
      <c r="C4301" s="3" t="s">
        <v>3619</v>
      </c>
      <c r="D4301" s="3" t="s">
        <v>8551</v>
      </c>
      <c r="E4301" s="3" t="s">
        <v>3620</v>
      </c>
      <c r="F4301" s="3" t="s">
        <v>8581</v>
      </c>
      <c r="G4301" s="3" t="s">
        <v>35</v>
      </c>
      <c r="H4301" s="3"/>
      <c r="I4301" s="3"/>
      <c r="J4301" s="3"/>
    </row>
    <row r="4302" spans="1:10" ht="68">
      <c r="A4302" s="3" t="s">
        <v>3189</v>
      </c>
      <c r="B4302" s="3" t="s">
        <v>3621</v>
      </c>
      <c r="C4302" s="3" t="s">
        <v>3619</v>
      </c>
      <c r="D4302" s="3" t="s">
        <v>8551</v>
      </c>
      <c r="E4302" s="3" t="s">
        <v>3622</v>
      </c>
      <c r="F4302" s="3" t="s">
        <v>8580</v>
      </c>
      <c r="G4302" s="3" t="s">
        <v>35</v>
      </c>
      <c r="H4302" s="3"/>
      <c r="I4302" s="3"/>
      <c r="J4302" s="3"/>
    </row>
    <row r="4303" spans="1:10" ht="51">
      <c r="A4303" s="3" t="s">
        <v>1874</v>
      </c>
      <c r="B4303" s="3" t="s">
        <v>47</v>
      </c>
      <c r="C4303" s="3" t="s">
        <v>3652</v>
      </c>
      <c r="D4303" s="3" t="s">
        <v>8551</v>
      </c>
      <c r="E4303" s="3" t="s">
        <v>3653</v>
      </c>
      <c r="F4303" s="3" t="s">
        <v>8581</v>
      </c>
      <c r="G4303" s="3" t="s">
        <v>35</v>
      </c>
      <c r="H4303" s="3"/>
      <c r="I4303" s="3"/>
      <c r="J4303" s="3"/>
    </row>
    <row r="4304" spans="1:10" ht="34">
      <c r="A4304" s="3" t="s">
        <v>3668</v>
      </c>
      <c r="B4304" s="3" t="s">
        <v>3671</v>
      </c>
      <c r="C4304" s="3" t="s">
        <v>11723</v>
      </c>
      <c r="D4304" s="3" t="s">
        <v>8551</v>
      </c>
      <c r="E4304" s="3" t="s">
        <v>3674</v>
      </c>
      <c r="F4304" s="3" t="s">
        <v>8616</v>
      </c>
      <c r="G4304" s="3" t="s">
        <v>3672</v>
      </c>
      <c r="H4304" s="3"/>
      <c r="I4304" s="3"/>
      <c r="J4304" s="3"/>
    </row>
    <row r="4305" spans="1:10" ht="34">
      <c r="A4305" s="3" t="s">
        <v>992</v>
      </c>
      <c r="B4305" s="3" t="s">
        <v>1948</v>
      </c>
      <c r="C4305" s="3" t="s">
        <v>3679</v>
      </c>
      <c r="D4305" s="3" t="s">
        <v>8551</v>
      </c>
      <c r="E4305" s="3" t="s">
        <v>3680</v>
      </c>
      <c r="F4305" s="3" t="s">
        <v>8879</v>
      </c>
      <c r="G4305" s="3" t="s">
        <v>35</v>
      </c>
      <c r="H4305" s="3"/>
      <c r="I4305" s="3"/>
      <c r="J4305" s="3"/>
    </row>
    <row r="4306" spans="1:10" ht="34">
      <c r="A4306" s="3" t="s">
        <v>1763</v>
      </c>
      <c r="B4306" s="3" t="s">
        <v>15</v>
      </c>
      <c r="C4306" s="3" t="s">
        <v>3692</v>
      </c>
      <c r="D4306" s="3" t="s">
        <v>8551</v>
      </c>
      <c r="E4306" s="3" t="s">
        <v>3693</v>
      </c>
      <c r="F4306" s="3" t="s">
        <v>8573</v>
      </c>
      <c r="G4306" s="3" t="s">
        <v>35</v>
      </c>
      <c r="H4306" s="3"/>
      <c r="I4306" s="3"/>
      <c r="J4306" s="3"/>
    </row>
    <row r="4307" spans="1:10" ht="51">
      <c r="A4307" s="3" t="s">
        <v>1432</v>
      </c>
      <c r="B4307" s="3" t="s">
        <v>47</v>
      </c>
      <c r="C4307" s="3" t="s">
        <v>11727</v>
      </c>
      <c r="D4307" s="3" t="s">
        <v>8551</v>
      </c>
      <c r="E4307" s="3" t="s">
        <v>3709</v>
      </c>
      <c r="F4307" s="3" t="s">
        <v>8581</v>
      </c>
      <c r="G4307" s="3" t="s">
        <v>263</v>
      </c>
      <c r="H4307" s="3"/>
      <c r="I4307" s="3"/>
      <c r="J4307" s="3"/>
    </row>
    <row r="4308" spans="1:10" ht="34">
      <c r="A4308" s="3" t="s">
        <v>1552</v>
      </c>
      <c r="B4308" s="3" t="s">
        <v>364</v>
      </c>
      <c r="C4308" s="3" t="s">
        <v>3721</v>
      </c>
      <c r="D4308" s="3" t="s">
        <v>8551</v>
      </c>
      <c r="E4308" s="3" t="s">
        <v>3722</v>
      </c>
      <c r="F4308" s="3" t="s">
        <v>8580</v>
      </c>
      <c r="G4308" s="3" t="s">
        <v>35</v>
      </c>
      <c r="H4308" s="3"/>
      <c r="I4308" s="3"/>
      <c r="J4308" s="3"/>
    </row>
    <row r="4309" spans="1:10" ht="68">
      <c r="A4309" s="3" t="s">
        <v>3062</v>
      </c>
      <c r="B4309" s="3" t="s">
        <v>6</v>
      </c>
      <c r="C4309" s="3" t="s">
        <v>11730</v>
      </c>
      <c r="D4309" s="3" t="s">
        <v>8551</v>
      </c>
      <c r="E4309" s="3" t="s">
        <v>3723</v>
      </c>
      <c r="F4309" s="3" t="s">
        <v>8571</v>
      </c>
      <c r="G4309" s="3" t="s">
        <v>3724</v>
      </c>
      <c r="H4309" s="3"/>
      <c r="I4309" s="3"/>
      <c r="J4309" s="3"/>
    </row>
    <row r="4310" spans="1:10" ht="51">
      <c r="A4310" s="3" t="s">
        <v>2906</v>
      </c>
      <c r="B4310" s="3" t="s">
        <v>364</v>
      </c>
      <c r="C4310" s="3" t="s">
        <v>11731</v>
      </c>
      <c r="D4310" s="3" t="s">
        <v>8551</v>
      </c>
      <c r="E4310" s="3" t="s">
        <v>3725</v>
      </c>
      <c r="F4310" s="3" t="s">
        <v>8580</v>
      </c>
      <c r="G4310" s="3" t="s">
        <v>3726</v>
      </c>
      <c r="H4310" s="3"/>
      <c r="I4310" s="3"/>
      <c r="J4310" s="3"/>
    </row>
    <row r="4311" spans="1:10" ht="51">
      <c r="A4311" s="3" t="s">
        <v>992</v>
      </c>
      <c r="B4311" s="3" t="s">
        <v>3740</v>
      </c>
      <c r="C4311" s="3" t="s">
        <v>3738</v>
      </c>
      <c r="D4311" s="3" t="s">
        <v>8551</v>
      </c>
      <c r="E4311" s="3" t="s">
        <v>3741</v>
      </c>
      <c r="F4311" s="3" t="s">
        <v>8671</v>
      </c>
      <c r="G4311" s="3" t="s">
        <v>35</v>
      </c>
      <c r="H4311" s="3"/>
      <c r="I4311" s="3"/>
      <c r="J4311" s="3"/>
    </row>
    <row r="4312" spans="1:10" ht="68">
      <c r="A4312" s="3" t="s">
        <v>2406</v>
      </c>
      <c r="B4312" s="3" t="s">
        <v>3743</v>
      </c>
      <c r="C4312" s="3" t="s">
        <v>11733</v>
      </c>
      <c r="D4312" s="3" t="s">
        <v>8551</v>
      </c>
      <c r="E4312" s="3" t="s">
        <v>3744</v>
      </c>
      <c r="F4312" s="3" t="s">
        <v>8581</v>
      </c>
      <c r="G4312" s="3" t="s">
        <v>2357</v>
      </c>
      <c r="H4312" s="3"/>
      <c r="I4312" s="3"/>
      <c r="J4312" s="3"/>
    </row>
    <row r="4313" spans="1:10" ht="34">
      <c r="A4313" s="3" t="s">
        <v>2406</v>
      </c>
      <c r="B4313" s="3" t="s">
        <v>3743</v>
      </c>
      <c r="C4313" s="3" t="s">
        <v>3742</v>
      </c>
      <c r="D4313" s="3" t="s">
        <v>8551</v>
      </c>
      <c r="E4313" s="3" t="s">
        <v>3745</v>
      </c>
      <c r="F4313" s="3" t="s">
        <v>8581</v>
      </c>
      <c r="G4313" s="3" t="s">
        <v>35</v>
      </c>
      <c r="H4313" s="3"/>
      <c r="I4313" s="3"/>
      <c r="J4313" s="3"/>
    </row>
    <row r="4314" spans="1:10" ht="34">
      <c r="A4314" s="3" t="s">
        <v>112</v>
      </c>
      <c r="B4314" s="3" t="s">
        <v>3753</v>
      </c>
      <c r="C4314" s="3" t="s">
        <v>11735</v>
      </c>
      <c r="D4314" s="3" t="s">
        <v>8551</v>
      </c>
      <c r="E4314" s="3" t="s">
        <v>3752</v>
      </c>
      <c r="F4314" s="3" t="s">
        <v>8735</v>
      </c>
      <c r="G4314" s="3" t="s">
        <v>3754</v>
      </c>
      <c r="H4314" s="3"/>
      <c r="I4314" s="3"/>
      <c r="J4314" s="3"/>
    </row>
    <row r="4315" spans="1:10" ht="51">
      <c r="A4315" s="3" t="s">
        <v>476</v>
      </c>
      <c r="B4315" s="3" t="s">
        <v>3766</v>
      </c>
      <c r="C4315" s="3" t="s">
        <v>3764</v>
      </c>
      <c r="D4315" s="3" t="s">
        <v>8551</v>
      </c>
      <c r="E4315" s="3" t="s">
        <v>3767</v>
      </c>
      <c r="F4315" s="3" t="s">
        <v>8581</v>
      </c>
      <c r="G4315" s="3" t="s">
        <v>35</v>
      </c>
      <c r="H4315" s="3"/>
      <c r="I4315" s="3"/>
      <c r="J4315" s="3"/>
    </row>
    <row r="4316" spans="1:10" ht="51">
      <c r="A4316" s="3" t="s">
        <v>2254</v>
      </c>
      <c r="B4316" s="3" t="s">
        <v>47</v>
      </c>
      <c r="C4316" s="3" t="s">
        <v>11736</v>
      </c>
      <c r="D4316" s="3" t="s">
        <v>8551</v>
      </c>
      <c r="E4316" s="3" t="s">
        <v>3782</v>
      </c>
      <c r="F4316" s="3" t="s">
        <v>8581</v>
      </c>
      <c r="G4316" s="3" t="s">
        <v>425</v>
      </c>
      <c r="H4316" s="3"/>
      <c r="I4316" s="3"/>
      <c r="J4316" s="3"/>
    </row>
    <row r="4317" spans="1:10" ht="119">
      <c r="A4317" s="3" t="s">
        <v>2175</v>
      </c>
      <c r="B4317" s="3" t="s">
        <v>3784</v>
      </c>
      <c r="C4317" s="3" t="s">
        <v>11737</v>
      </c>
      <c r="D4317" s="3" t="s">
        <v>8551</v>
      </c>
      <c r="E4317" s="3" t="s">
        <v>3783</v>
      </c>
      <c r="F4317" s="3" t="s">
        <v>9078</v>
      </c>
      <c r="G4317" s="3" t="s">
        <v>9552</v>
      </c>
      <c r="H4317" s="3"/>
      <c r="I4317" s="3"/>
      <c r="J4317" s="3"/>
    </row>
    <row r="4318" spans="1:10" ht="17">
      <c r="A4318" s="3" t="s">
        <v>1750</v>
      </c>
      <c r="B4318" s="3" t="s">
        <v>6</v>
      </c>
      <c r="C4318" s="3" t="s">
        <v>11738</v>
      </c>
      <c r="D4318" s="3" t="s">
        <v>8551</v>
      </c>
      <c r="E4318" s="3" t="s">
        <v>3787</v>
      </c>
      <c r="F4318" s="3" t="s">
        <v>8571</v>
      </c>
      <c r="G4318" s="3" t="s">
        <v>2435</v>
      </c>
      <c r="H4318" s="3"/>
      <c r="I4318" s="3"/>
      <c r="J4318" s="3"/>
    </row>
    <row r="4319" spans="1:10" ht="34">
      <c r="A4319" s="3" t="s">
        <v>4</v>
      </c>
      <c r="B4319" s="3" t="s">
        <v>3795</v>
      </c>
      <c r="C4319" s="3" t="s">
        <v>3793</v>
      </c>
      <c r="D4319" s="3" t="s">
        <v>8551</v>
      </c>
      <c r="E4319" s="3" t="s">
        <v>979</v>
      </c>
      <c r="F4319" s="3" t="s">
        <v>8571</v>
      </c>
      <c r="G4319" s="3" t="s">
        <v>35</v>
      </c>
      <c r="H4319" s="3"/>
      <c r="I4319" s="3"/>
      <c r="J4319" s="3"/>
    </row>
    <row r="4320" spans="1:10" ht="34">
      <c r="A4320" s="3" t="s">
        <v>3825</v>
      </c>
      <c r="B4320" s="3" t="s">
        <v>3827</v>
      </c>
      <c r="C4320" s="3" t="s">
        <v>3826</v>
      </c>
      <c r="D4320" s="3" t="s">
        <v>8551</v>
      </c>
      <c r="E4320" s="3" t="s">
        <v>3829</v>
      </c>
      <c r="F4320" s="3" t="s">
        <v>8581</v>
      </c>
      <c r="G4320" s="3" t="s">
        <v>35</v>
      </c>
      <c r="H4320" s="3"/>
      <c r="I4320" s="3"/>
      <c r="J4320" s="3"/>
    </row>
    <row r="4321" spans="1:10" ht="102">
      <c r="A4321" s="3" t="s">
        <v>464</v>
      </c>
      <c r="B4321" s="3" t="s">
        <v>2882</v>
      </c>
      <c r="C4321" s="3" t="s">
        <v>11743</v>
      </c>
      <c r="D4321" s="3" t="s">
        <v>8551</v>
      </c>
      <c r="E4321" s="3" t="s">
        <v>3834</v>
      </c>
      <c r="F4321" s="3" t="s">
        <v>8581</v>
      </c>
      <c r="G4321" s="3" t="s">
        <v>3835</v>
      </c>
      <c r="H4321" s="3"/>
      <c r="I4321" s="3"/>
      <c r="J4321" s="3"/>
    </row>
    <row r="4322" spans="1:10" ht="51">
      <c r="A4322" s="3" t="s">
        <v>464</v>
      </c>
      <c r="B4322" s="3" t="s">
        <v>2882</v>
      </c>
      <c r="C4322" s="3" t="s">
        <v>3833</v>
      </c>
      <c r="D4322" s="3" t="s">
        <v>8551</v>
      </c>
      <c r="E4322" s="3" t="s">
        <v>1805</v>
      </c>
      <c r="F4322" s="3" t="s">
        <v>8571</v>
      </c>
      <c r="G4322" s="3" t="s">
        <v>35</v>
      </c>
      <c r="H4322" s="3"/>
      <c r="I4322" s="3"/>
      <c r="J4322" s="3"/>
    </row>
    <row r="4323" spans="1:10" ht="85">
      <c r="A4323" s="3" t="s">
        <v>2373</v>
      </c>
      <c r="B4323" s="3" t="s">
        <v>47</v>
      </c>
      <c r="C4323" s="3" t="s">
        <v>11746</v>
      </c>
      <c r="D4323" s="3" t="s">
        <v>8551</v>
      </c>
      <c r="E4323" s="3" t="s">
        <v>3849</v>
      </c>
      <c r="F4323" s="3" t="s">
        <v>8581</v>
      </c>
      <c r="G4323" s="3" t="s">
        <v>9554</v>
      </c>
      <c r="H4323" s="3"/>
      <c r="I4323" s="3"/>
      <c r="J4323" s="3"/>
    </row>
    <row r="4324" spans="1:10" ht="51">
      <c r="A4324" s="3" t="s">
        <v>3858</v>
      </c>
      <c r="B4324" s="3" t="s">
        <v>3861</v>
      </c>
      <c r="C4324" s="3" t="s">
        <v>11748</v>
      </c>
      <c r="D4324" s="3" t="s">
        <v>8551</v>
      </c>
      <c r="E4324" s="3" t="s">
        <v>3862</v>
      </c>
      <c r="F4324" s="3" t="s">
        <v>8832</v>
      </c>
      <c r="G4324" s="3" t="s">
        <v>9555</v>
      </c>
      <c r="H4324" s="3"/>
      <c r="I4324" s="3"/>
      <c r="J4324" s="3"/>
    </row>
    <row r="4325" spans="1:10" ht="51">
      <c r="A4325" s="3" t="s">
        <v>3858</v>
      </c>
      <c r="B4325" s="3" t="s">
        <v>3861</v>
      </c>
      <c r="C4325" s="3" t="s">
        <v>3859</v>
      </c>
      <c r="D4325" s="3" t="s">
        <v>8551</v>
      </c>
      <c r="E4325" s="3" t="s">
        <v>3863</v>
      </c>
      <c r="F4325" s="3" t="s">
        <v>8573</v>
      </c>
      <c r="G4325" s="3" t="s">
        <v>702</v>
      </c>
      <c r="H4325" s="3"/>
      <c r="I4325" s="3"/>
      <c r="J4325" s="3"/>
    </row>
    <row r="4326" spans="1:10" ht="51">
      <c r="A4326" s="3" t="s">
        <v>190</v>
      </c>
      <c r="B4326" s="3" t="s">
        <v>3865</v>
      </c>
      <c r="C4326" s="3" t="s">
        <v>11749</v>
      </c>
      <c r="D4326" s="3" t="s">
        <v>8551</v>
      </c>
      <c r="E4326" s="3" t="s">
        <v>3866</v>
      </c>
      <c r="F4326" s="3" t="s">
        <v>8571</v>
      </c>
      <c r="G4326" s="3" t="s">
        <v>146</v>
      </c>
      <c r="H4326" s="3"/>
      <c r="I4326" s="3"/>
      <c r="J4326" s="3"/>
    </row>
    <row r="4327" spans="1:10" ht="136">
      <c r="A4327" s="3" t="s">
        <v>2186</v>
      </c>
      <c r="B4327" s="3" t="s">
        <v>1778</v>
      </c>
      <c r="C4327" s="3" t="s">
        <v>11751</v>
      </c>
      <c r="D4327" s="3" t="s">
        <v>8551</v>
      </c>
      <c r="E4327" s="3" t="s">
        <v>3877</v>
      </c>
      <c r="F4327" s="3" t="s">
        <v>8581</v>
      </c>
      <c r="G4327" s="3" t="s">
        <v>3878</v>
      </c>
      <c r="H4327" s="3"/>
      <c r="I4327" s="3"/>
      <c r="J4327" s="3"/>
    </row>
    <row r="4328" spans="1:10" ht="68">
      <c r="A4328" s="3" t="s">
        <v>2186</v>
      </c>
      <c r="B4328" s="3" t="s">
        <v>1778</v>
      </c>
      <c r="C4328" s="3" t="s">
        <v>11751</v>
      </c>
      <c r="D4328" s="3" t="s">
        <v>8551</v>
      </c>
      <c r="E4328" s="3" t="s">
        <v>3879</v>
      </c>
      <c r="F4328" s="3" t="s">
        <v>8581</v>
      </c>
      <c r="G4328" s="3" t="s">
        <v>3878</v>
      </c>
      <c r="H4328" s="3"/>
      <c r="I4328" s="3"/>
      <c r="J4328" s="3"/>
    </row>
    <row r="4329" spans="1:10" ht="68">
      <c r="A4329" s="3" t="s">
        <v>3880</v>
      </c>
      <c r="B4329" s="3" t="s">
        <v>3882</v>
      </c>
      <c r="C4329" s="3" t="s">
        <v>3881</v>
      </c>
      <c r="D4329" s="3" t="s">
        <v>8551</v>
      </c>
      <c r="E4329" s="3" t="s">
        <v>3883</v>
      </c>
      <c r="F4329" s="3" t="s">
        <v>8571</v>
      </c>
      <c r="G4329" s="3" t="s">
        <v>35</v>
      </c>
      <c r="H4329" s="3"/>
      <c r="I4329" s="3"/>
      <c r="J4329" s="3"/>
    </row>
    <row r="4330" spans="1:10" ht="34">
      <c r="A4330" s="3" t="s">
        <v>3484</v>
      </c>
      <c r="B4330" s="3" t="s">
        <v>47</v>
      </c>
      <c r="C4330" s="3" t="s">
        <v>11756</v>
      </c>
      <c r="D4330" s="3" t="s">
        <v>8551</v>
      </c>
      <c r="E4330" s="3" t="s">
        <v>3910</v>
      </c>
      <c r="F4330" s="3" t="s">
        <v>8581</v>
      </c>
      <c r="G4330" s="3" t="s">
        <v>4369</v>
      </c>
      <c r="H4330" s="3"/>
      <c r="I4330" s="3"/>
      <c r="J4330" s="3"/>
    </row>
    <row r="4331" spans="1:10" ht="51">
      <c r="A4331" s="3" t="s">
        <v>1833</v>
      </c>
      <c r="B4331" s="3" t="s">
        <v>47</v>
      </c>
      <c r="C4331" s="3" t="s">
        <v>3912</v>
      </c>
      <c r="D4331" s="3" t="s">
        <v>8551</v>
      </c>
      <c r="E4331" s="3" t="s">
        <v>3913</v>
      </c>
      <c r="F4331" s="3" t="s">
        <v>8581</v>
      </c>
      <c r="G4331" s="3" t="s">
        <v>35</v>
      </c>
      <c r="H4331" s="3"/>
      <c r="I4331" s="3"/>
      <c r="J4331" s="3"/>
    </row>
    <row r="4332" spans="1:10" ht="68">
      <c r="A4332" s="3" t="s">
        <v>3932</v>
      </c>
      <c r="B4332" s="3" t="s">
        <v>3934</v>
      </c>
      <c r="C4332" s="3" t="s">
        <v>3933</v>
      </c>
      <c r="D4332" s="3" t="s">
        <v>8551</v>
      </c>
      <c r="E4332" s="3" t="s">
        <v>3935</v>
      </c>
      <c r="F4332" s="3" t="s">
        <v>8732</v>
      </c>
      <c r="G4332" s="3" t="s">
        <v>35</v>
      </c>
      <c r="H4332" s="3"/>
      <c r="I4332" s="3"/>
      <c r="J4332" s="3"/>
    </row>
    <row r="4333" spans="1:10" ht="68">
      <c r="A4333" s="3" t="s">
        <v>3944</v>
      </c>
      <c r="B4333" s="3" t="s">
        <v>6</v>
      </c>
      <c r="C4333" s="3" t="s">
        <v>11758</v>
      </c>
      <c r="D4333" s="3" t="s">
        <v>8551</v>
      </c>
      <c r="E4333" s="3" t="s">
        <v>3945</v>
      </c>
      <c r="F4333" s="3" t="s">
        <v>8571</v>
      </c>
      <c r="G4333" s="3" t="s">
        <v>425</v>
      </c>
      <c r="H4333" s="3"/>
      <c r="I4333" s="3"/>
      <c r="J4333" s="3"/>
    </row>
    <row r="4334" spans="1:10" ht="85">
      <c r="A4334" s="3" t="s">
        <v>123</v>
      </c>
      <c r="B4334" s="3" t="s">
        <v>47</v>
      </c>
      <c r="C4334" s="3" t="s">
        <v>11759</v>
      </c>
      <c r="D4334" s="3" t="s">
        <v>8551</v>
      </c>
      <c r="E4334" s="3" t="s">
        <v>3948</v>
      </c>
      <c r="F4334" s="3" t="s">
        <v>8581</v>
      </c>
      <c r="G4334" s="3" t="s">
        <v>3949</v>
      </c>
      <c r="H4334" s="3"/>
      <c r="I4334" s="3"/>
      <c r="J4334" s="3"/>
    </row>
    <row r="4335" spans="1:10" ht="34">
      <c r="A4335" s="3" t="s">
        <v>934</v>
      </c>
      <c r="B4335" s="3" t="s">
        <v>841</v>
      </c>
      <c r="C4335" s="3" t="s">
        <v>11760</v>
      </c>
      <c r="D4335" s="3" t="s">
        <v>8551</v>
      </c>
      <c r="E4335" s="3" t="s">
        <v>3962</v>
      </c>
      <c r="F4335" s="3" t="s">
        <v>8741</v>
      </c>
      <c r="G4335" s="3" t="s">
        <v>4534</v>
      </c>
      <c r="H4335" s="3"/>
      <c r="I4335" s="3"/>
      <c r="J4335" s="3"/>
    </row>
    <row r="4336" spans="1:10" ht="85">
      <c r="A4336" s="3" t="s">
        <v>2023</v>
      </c>
      <c r="B4336" s="3" t="s">
        <v>47</v>
      </c>
      <c r="C4336" s="3" t="s">
        <v>11762</v>
      </c>
      <c r="D4336" s="3" t="s">
        <v>8551</v>
      </c>
      <c r="E4336" s="3" t="s">
        <v>3965</v>
      </c>
      <c r="F4336" s="3" t="s">
        <v>8581</v>
      </c>
      <c r="G4336" s="3" t="s">
        <v>3966</v>
      </c>
      <c r="H4336" s="3"/>
      <c r="I4336" s="3"/>
      <c r="J4336" s="3"/>
    </row>
    <row r="4337" spans="1:10" ht="34">
      <c r="A4337" s="3" t="s">
        <v>3967</v>
      </c>
      <c r="B4337" s="3" t="s">
        <v>47</v>
      </c>
      <c r="C4337" s="3" t="s">
        <v>3968</v>
      </c>
      <c r="D4337" s="3" t="s">
        <v>8551</v>
      </c>
      <c r="E4337" s="3" t="s">
        <v>3969</v>
      </c>
      <c r="F4337" s="3" t="s">
        <v>8581</v>
      </c>
      <c r="G4337" s="3" t="s">
        <v>35</v>
      </c>
      <c r="H4337" s="3"/>
      <c r="I4337" s="3"/>
      <c r="J4337" s="3"/>
    </row>
    <row r="4338" spans="1:10" ht="51">
      <c r="A4338" s="3" t="s">
        <v>1367</v>
      </c>
      <c r="B4338" s="3" t="s">
        <v>3978</v>
      </c>
      <c r="C4338" s="3" t="s">
        <v>3976</v>
      </c>
      <c r="D4338" s="3" t="s">
        <v>8551</v>
      </c>
      <c r="E4338" s="3" t="s">
        <v>1336</v>
      </c>
      <c r="F4338" s="3" t="s">
        <v>8573</v>
      </c>
      <c r="G4338" s="3" t="s">
        <v>35</v>
      </c>
      <c r="H4338" s="3"/>
      <c r="I4338" s="3"/>
      <c r="J4338" s="3"/>
    </row>
    <row r="4339" spans="1:10" ht="51">
      <c r="A4339" s="3" t="s">
        <v>2387</v>
      </c>
      <c r="B4339" s="3" t="s">
        <v>3989</v>
      </c>
      <c r="C4339" s="3" t="s">
        <v>11763</v>
      </c>
      <c r="D4339" s="3" t="s">
        <v>8551</v>
      </c>
      <c r="E4339" s="3" t="s">
        <v>3991</v>
      </c>
      <c r="F4339" s="3" t="s">
        <v>8580</v>
      </c>
      <c r="G4339" s="3" t="s">
        <v>3990</v>
      </c>
      <c r="H4339" s="3"/>
      <c r="I4339" s="3"/>
      <c r="J4339" s="3"/>
    </row>
    <row r="4340" spans="1:10" ht="51">
      <c r="A4340" s="3" t="s">
        <v>3189</v>
      </c>
      <c r="B4340" s="3" t="s">
        <v>6</v>
      </c>
      <c r="C4340" s="3" t="s">
        <v>4004</v>
      </c>
      <c r="D4340" s="3" t="s">
        <v>8551</v>
      </c>
      <c r="E4340" s="3" t="s">
        <v>4005</v>
      </c>
      <c r="F4340" s="3" t="s">
        <v>8571</v>
      </c>
      <c r="G4340" s="3" t="s">
        <v>35</v>
      </c>
      <c r="H4340" s="3"/>
      <c r="I4340" s="3"/>
      <c r="J4340" s="3"/>
    </row>
    <row r="4341" spans="1:10" ht="34">
      <c r="A4341" s="3" t="s">
        <v>190</v>
      </c>
      <c r="B4341" s="3" t="s">
        <v>4010</v>
      </c>
      <c r="C4341" s="3" t="s">
        <v>11766</v>
      </c>
      <c r="D4341" s="3" t="s">
        <v>8551</v>
      </c>
      <c r="E4341" s="3" t="s">
        <v>4011</v>
      </c>
      <c r="F4341" s="3" t="s">
        <v>8573</v>
      </c>
      <c r="G4341" s="3" t="s">
        <v>146</v>
      </c>
      <c r="H4341" s="3"/>
      <c r="I4341" s="3"/>
      <c r="J4341" s="3"/>
    </row>
    <row r="4342" spans="1:10" ht="51">
      <c r="A4342" s="3" t="s">
        <v>1331</v>
      </c>
      <c r="B4342" s="3" t="s">
        <v>47</v>
      </c>
      <c r="C4342" s="3" t="s">
        <v>4012</v>
      </c>
      <c r="D4342" s="3" t="s">
        <v>8551</v>
      </c>
      <c r="E4342" s="3" t="s">
        <v>4013</v>
      </c>
      <c r="F4342" s="3" t="s">
        <v>8581</v>
      </c>
      <c r="G4342" s="3" t="s">
        <v>35</v>
      </c>
      <c r="H4342" s="3"/>
      <c r="I4342" s="3"/>
      <c r="J4342" s="3"/>
    </row>
    <row r="4343" spans="1:10" ht="51">
      <c r="A4343" s="3" t="s">
        <v>1129</v>
      </c>
      <c r="B4343" s="3" t="s">
        <v>1882</v>
      </c>
      <c r="C4343" s="3" t="s">
        <v>4017</v>
      </c>
      <c r="D4343" s="3" t="s">
        <v>8551</v>
      </c>
      <c r="E4343" s="3" t="s">
        <v>4018</v>
      </c>
      <c r="F4343" s="3" t="s">
        <v>8870</v>
      </c>
      <c r="G4343" s="3" t="s">
        <v>35</v>
      </c>
      <c r="H4343" s="3"/>
      <c r="I4343" s="3"/>
      <c r="J4343" s="3"/>
    </row>
    <row r="4344" spans="1:10" ht="68">
      <c r="A4344" s="3" t="s">
        <v>1674</v>
      </c>
      <c r="B4344" s="3" t="s">
        <v>47</v>
      </c>
      <c r="C4344" s="3" t="s">
        <v>11769</v>
      </c>
      <c r="D4344" s="3" t="s">
        <v>8551</v>
      </c>
      <c r="E4344" s="3" t="s">
        <v>4029</v>
      </c>
      <c r="F4344" s="3" t="s">
        <v>8581</v>
      </c>
      <c r="G4344" s="3" t="s">
        <v>4030</v>
      </c>
      <c r="H4344" s="3"/>
      <c r="I4344" s="3"/>
      <c r="J4344" s="3"/>
    </row>
    <row r="4345" spans="1:10" ht="34">
      <c r="A4345" s="3" t="s">
        <v>3189</v>
      </c>
      <c r="B4345" s="3" t="s">
        <v>4037</v>
      </c>
      <c r="C4345" s="3" t="s">
        <v>4036</v>
      </c>
      <c r="D4345" s="3" t="s">
        <v>8551</v>
      </c>
      <c r="E4345" s="3" t="s">
        <v>4038</v>
      </c>
      <c r="F4345" s="3" t="s">
        <v>8573</v>
      </c>
      <c r="G4345" s="3" t="s">
        <v>35</v>
      </c>
      <c r="H4345" s="3"/>
      <c r="I4345" s="3"/>
      <c r="J4345" s="3"/>
    </row>
    <row r="4346" spans="1:10" ht="51">
      <c r="A4346" s="3" t="s">
        <v>2340</v>
      </c>
      <c r="B4346" s="3" t="s">
        <v>4052</v>
      </c>
      <c r="C4346" s="3" t="s">
        <v>4050</v>
      </c>
      <c r="D4346" s="3" t="s">
        <v>8551</v>
      </c>
      <c r="E4346" s="3" t="s">
        <v>4053</v>
      </c>
      <c r="F4346" s="3" t="s">
        <v>8842</v>
      </c>
      <c r="G4346" s="3" t="s">
        <v>35</v>
      </c>
      <c r="H4346" s="3"/>
      <c r="I4346" s="3"/>
      <c r="J4346" s="3"/>
    </row>
    <row r="4347" spans="1:10" ht="51">
      <c r="A4347" s="3" t="s">
        <v>2041</v>
      </c>
      <c r="B4347" s="3" t="s">
        <v>47</v>
      </c>
      <c r="C4347" s="3" t="s">
        <v>11771</v>
      </c>
      <c r="D4347" s="3" t="s">
        <v>8551</v>
      </c>
      <c r="E4347" s="3" t="s">
        <v>4054</v>
      </c>
      <c r="F4347" s="3" t="s">
        <v>8581</v>
      </c>
      <c r="G4347" s="3" t="s">
        <v>4055</v>
      </c>
      <c r="H4347" s="3"/>
      <c r="I4347" s="3"/>
      <c r="J4347" s="3"/>
    </row>
    <row r="4348" spans="1:10" ht="34">
      <c r="A4348" s="3" t="s">
        <v>2373</v>
      </c>
      <c r="B4348" s="3" t="s">
        <v>6</v>
      </c>
      <c r="C4348" s="3" t="s">
        <v>4056</v>
      </c>
      <c r="D4348" s="3" t="s">
        <v>8551</v>
      </c>
      <c r="E4348" s="3" t="s">
        <v>4057</v>
      </c>
      <c r="F4348" s="3" t="s">
        <v>8571</v>
      </c>
      <c r="G4348" s="3" t="s">
        <v>35</v>
      </c>
      <c r="H4348" s="3"/>
      <c r="I4348" s="3"/>
      <c r="J4348" s="3"/>
    </row>
    <row r="4349" spans="1:10" ht="51">
      <c r="A4349" s="3" t="s">
        <v>2016</v>
      </c>
      <c r="B4349" s="3" t="s">
        <v>15</v>
      </c>
      <c r="C4349" s="3" t="s">
        <v>11772</v>
      </c>
      <c r="D4349" s="3" t="s">
        <v>8551</v>
      </c>
      <c r="E4349" s="3" t="s">
        <v>4071</v>
      </c>
      <c r="F4349" s="3" t="s">
        <v>8573</v>
      </c>
      <c r="G4349" s="3" t="s">
        <v>4072</v>
      </c>
      <c r="H4349" s="3"/>
      <c r="I4349" s="3"/>
      <c r="J4349" s="3"/>
    </row>
    <row r="4350" spans="1:10" ht="34">
      <c r="A4350" s="3" t="s">
        <v>4080</v>
      </c>
      <c r="B4350" s="3" t="s">
        <v>3934</v>
      </c>
      <c r="C4350" s="3" t="s">
        <v>4081</v>
      </c>
      <c r="D4350" s="3" t="s">
        <v>8551</v>
      </c>
      <c r="E4350" s="3" t="s">
        <v>4083</v>
      </c>
      <c r="F4350" s="3" t="s">
        <v>8732</v>
      </c>
      <c r="G4350" s="3" t="s">
        <v>35</v>
      </c>
      <c r="H4350" s="3"/>
      <c r="I4350" s="3"/>
      <c r="J4350" s="3"/>
    </row>
    <row r="4351" spans="1:10" ht="51">
      <c r="A4351" s="3" t="s">
        <v>902</v>
      </c>
      <c r="B4351" s="3" t="s">
        <v>47</v>
      </c>
      <c r="C4351" s="3" t="s">
        <v>4084</v>
      </c>
      <c r="D4351" s="3" t="s">
        <v>8551</v>
      </c>
      <c r="E4351" s="3" t="s">
        <v>4085</v>
      </c>
      <c r="F4351" s="3" t="s">
        <v>8581</v>
      </c>
      <c r="G4351" s="3" t="s">
        <v>35</v>
      </c>
      <c r="H4351" s="3"/>
      <c r="I4351" s="3"/>
      <c r="J4351" s="3"/>
    </row>
    <row r="4352" spans="1:10" ht="51">
      <c r="A4352" s="3" t="s">
        <v>2308</v>
      </c>
      <c r="B4352" s="3" t="s">
        <v>4091</v>
      </c>
      <c r="C4352" s="3" t="s">
        <v>4090</v>
      </c>
      <c r="D4352" s="3" t="s">
        <v>8551</v>
      </c>
      <c r="E4352" s="3" t="s">
        <v>4092</v>
      </c>
      <c r="F4352" s="3" t="s">
        <v>8581</v>
      </c>
      <c r="G4352" s="3" t="s">
        <v>35</v>
      </c>
      <c r="H4352" s="3"/>
      <c r="I4352" s="3"/>
      <c r="J4352" s="3"/>
    </row>
    <row r="4353" spans="1:10" ht="34">
      <c r="A4353" s="3" t="s">
        <v>2250</v>
      </c>
      <c r="B4353" s="3" t="s">
        <v>6</v>
      </c>
      <c r="C4353" s="3" t="s">
        <v>4093</v>
      </c>
      <c r="D4353" s="3" t="s">
        <v>8551</v>
      </c>
      <c r="E4353" s="3" t="s">
        <v>4094</v>
      </c>
      <c r="F4353" s="3" t="s">
        <v>8571</v>
      </c>
      <c r="G4353" s="3" t="s">
        <v>35</v>
      </c>
      <c r="H4353" s="3"/>
      <c r="I4353" s="3"/>
      <c r="J4353" s="3"/>
    </row>
    <row r="4354" spans="1:10" ht="17">
      <c r="A4354" s="3" t="s">
        <v>2795</v>
      </c>
      <c r="B4354" s="3" t="s">
        <v>364</v>
      </c>
      <c r="C4354" s="3" t="s">
        <v>4095</v>
      </c>
      <c r="D4354" s="3" t="s">
        <v>8551</v>
      </c>
      <c r="E4354" s="3" t="s">
        <v>4096</v>
      </c>
      <c r="F4354" s="3" t="s">
        <v>8580</v>
      </c>
      <c r="G4354" s="3" t="s">
        <v>35</v>
      </c>
      <c r="H4354" s="3"/>
      <c r="I4354" s="3"/>
      <c r="J4354" s="3"/>
    </row>
    <row r="4355" spans="1:10" ht="51">
      <c r="A4355" s="3" t="s">
        <v>2693</v>
      </c>
      <c r="B4355" s="3" t="s">
        <v>792</v>
      </c>
      <c r="C4355" s="3" t="s">
        <v>11774</v>
      </c>
      <c r="D4355" s="3" t="s">
        <v>8551</v>
      </c>
      <c r="E4355" s="3" t="s">
        <v>4098</v>
      </c>
      <c r="F4355" s="3" t="s">
        <v>8732</v>
      </c>
      <c r="G4355" s="3" t="s">
        <v>2357</v>
      </c>
      <c r="H4355" s="3"/>
      <c r="I4355" s="3"/>
      <c r="J4355" s="3"/>
    </row>
    <row r="4356" spans="1:10" ht="34">
      <c r="A4356" s="3" t="s">
        <v>1432</v>
      </c>
      <c r="B4356" s="3" t="s">
        <v>6</v>
      </c>
      <c r="C4356" s="3" t="s">
        <v>11775</v>
      </c>
      <c r="D4356" s="3" t="s">
        <v>8551</v>
      </c>
      <c r="E4356" s="3" t="s">
        <v>4099</v>
      </c>
      <c r="F4356" s="3" t="s">
        <v>8571</v>
      </c>
      <c r="G4356" s="3" t="s">
        <v>3335</v>
      </c>
      <c r="H4356" s="3"/>
      <c r="I4356" s="3"/>
      <c r="J4356" s="3"/>
    </row>
    <row r="4357" spans="1:10" ht="51">
      <c r="A4357" s="3" t="s">
        <v>875</v>
      </c>
      <c r="B4357" s="3" t="s">
        <v>4109</v>
      </c>
      <c r="C4357" s="3" t="s">
        <v>4107</v>
      </c>
      <c r="D4357" s="3" t="s">
        <v>8551</v>
      </c>
      <c r="E4357" s="3" t="s">
        <v>4110</v>
      </c>
      <c r="F4357" s="3" t="s">
        <v>8924</v>
      </c>
      <c r="G4357" s="3" t="s">
        <v>35</v>
      </c>
      <c r="H4357" s="3"/>
      <c r="I4357" s="3"/>
      <c r="J4357" s="3"/>
    </row>
    <row r="4358" spans="1:10" ht="51">
      <c r="A4358" s="3" t="s">
        <v>2373</v>
      </c>
      <c r="B4358" s="3" t="s">
        <v>4112</v>
      </c>
      <c r="C4358" s="3" t="s">
        <v>11777</v>
      </c>
      <c r="D4358" s="3" t="s">
        <v>8551</v>
      </c>
      <c r="E4358" s="3" t="s">
        <v>4113</v>
      </c>
      <c r="F4358" s="3" t="s">
        <v>8580</v>
      </c>
      <c r="G4358" s="3" t="s">
        <v>2357</v>
      </c>
      <c r="H4358" s="3"/>
      <c r="I4358" s="3"/>
      <c r="J4358" s="3"/>
    </row>
    <row r="4359" spans="1:10" ht="136">
      <c r="A4359" s="3" t="s">
        <v>1052</v>
      </c>
      <c r="B4359" s="3" t="s">
        <v>47</v>
      </c>
      <c r="C4359" s="3" t="s">
        <v>11778</v>
      </c>
      <c r="D4359" s="3" t="s">
        <v>8551</v>
      </c>
      <c r="E4359" s="3" t="s">
        <v>4114</v>
      </c>
      <c r="F4359" s="3" t="s">
        <v>8581</v>
      </c>
      <c r="G4359" s="3" t="s">
        <v>4115</v>
      </c>
      <c r="H4359" s="3"/>
      <c r="I4359" s="3"/>
      <c r="J4359" s="3"/>
    </row>
    <row r="4360" spans="1:10" ht="17">
      <c r="A4360" s="3" t="s">
        <v>2558</v>
      </c>
      <c r="B4360" s="3" t="s">
        <v>4121</v>
      </c>
      <c r="C4360" s="3" t="s">
        <v>4119</v>
      </c>
      <c r="D4360" s="3" t="s">
        <v>8551</v>
      </c>
      <c r="E4360" s="3" t="s">
        <v>4122</v>
      </c>
      <c r="F4360" s="3" t="s">
        <v>8581</v>
      </c>
      <c r="G4360" s="3" t="s">
        <v>35</v>
      </c>
      <c r="H4360" s="3"/>
      <c r="I4360" s="3"/>
      <c r="J4360" s="3"/>
    </row>
    <row r="4361" spans="1:10" ht="34">
      <c r="A4361" s="3" t="s">
        <v>1874</v>
      </c>
      <c r="B4361" s="3" t="s">
        <v>47</v>
      </c>
      <c r="C4361" s="3" t="s">
        <v>4142</v>
      </c>
      <c r="D4361" s="3" t="s">
        <v>8551</v>
      </c>
      <c r="E4361" s="3" t="s">
        <v>4143</v>
      </c>
      <c r="F4361" s="3" t="s">
        <v>8581</v>
      </c>
      <c r="G4361" s="3" t="s">
        <v>35</v>
      </c>
      <c r="H4361" s="3"/>
      <c r="I4361" s="3"/>
      <c r="J4361" s="3"/>
    </row>
    <row r="4362" spans="1:10" ht="102">
      <c r="A4362" s="3" t="s">
        <v>3858</v>
      </c>
      <c r="B4362" s="3" t="s">
        <v>4149</v>
      </c>
      <c r="C4362" s="3" t="s">
        <v>4148</v>
      </c>
      <c r="D4362" s="3" t="s">
        <v>8551</v>
      </c>
      <c r="E4362" s="3" t="s">
        <v>4150</v>
      </c>
      <c r="F4362" s="3" t="s">
        <v>9119</v>
      </c>
      <c r="G4362" s="3" t="s">
        <v>533</v>
      </c>
      <c r="H4362" s="3"/>
      <c r="I4362" s="3"/>
      <c r="J4362" s="3"/>
    </row>
    <row r="4363" spans="1:10" ht="68">
      <c r="A4363" s="3" t="s">
        <v>3531</v>
      </c>
      <c r="B4363" s="3" t="s">
        <v>498</v>
      </c>
      <c r="C4363" s="3" t="s">
        <v>11782</v>
      </c>
      <c r="D4363" s="3" t="s">
        <v>8551</v>
      </c>
      <c r="E4363" s="3" t="s">
        <v>4171</v>
      </c>
      <c r="F4363" s="3" t="s">
        <v>8683</v>
      </c>
      <c r="G4363" s="3" t="s">
        <v>4172</v>
      </c>
      <c r="H4363" s="3"/>
      <c r="I4363" s="3"/>
      <c r="J4363" s="3"/>
    </row>
    <row r="4364" spans="1:10" ht="34">
      <c r="A4364" s="3" t="s">
        <v>4174</v>
      </c>
      <c r="B4364" s="3" t="s">
        <v>4177</v>
      </c>
      <c r="C4364" s="3" t="s">
        <v>4175</v>
      </c>
      <c r="D4364" s="3" t="s">
        <v>8551</v>
      </c>
      <c r="E4364" s="3" t="s">
        <v>4178</v>
      </c>
      <c r="F4364" s="3" t="s">
        <v>8581</v>
      </c>
      <c r="G4364" s="3" t="s">
        <v>35</v>
      </c>
      <c r="H4364" s="3"/>
      <c r="I4364" s="3"/>
      <c r="J4364" s="3"/>
    </row>
    <row r="4365" spans="1:10" ht="85">
      <c r="A4365" s="3" t="s">
        <v>2600</v>
      </c>
      <c r="B4365" s="3" t="s">
        <v>4183</v>
      </c>
      <c r="C4365" s="3" t="s">
        <v>11783</v>
      </c>
      <c r="D4365" s="3" t="s">
        <v>8551</v>
      </c>
      <c r="E4365" s="3" t="s">
        <v>4182</v>
      </c>
      <c r="F4365" s="3" t="s">
        <v>8571</v>
      </c>
      <c r="G4365" s="3" t="s">
        <v>4184</v>
      </c>
      <c r="H4365" s="3"/>
      <c r="I4365" s="3"/>
      <c r="J4365" s="3"/>
    </row>
    <row r="4366" spans="1:10" ht="34">
      <c r="A4366" s="3" t="s">
        <v>343</v>
      </c>
      <c r="B4366" s="3" t="s">
        <v>15</v>
      </c>
      <c r="C4366" s="3" t="s">
        <v>4203</v>
      </c>
      <c r="D4366" s="3" t="s">
        <v>8551</v>
      </c>
      <c r="E4366" s="3" t="s">
        <v>4204</v>
      </c>
      <c r="F4366" s="3" t="s">
        <v>8573</v>
      </c>
      <c r="G4366" s="3" t="s">
        <v>35</v>
      </c>
      <c r="H4366" s="3"/>
      <c r="I4366" s="3"/>
      <c r="J4366" s="3"/>
    </row>
    <row r="4367" spans="1:10" ht="51">
      <c r="A4367" s="3" t="s">
        <v>539</v>
      </c>
      <c r="B4367" s="3" t="s">
        <v>1882</v>
      </c>
      <c r="C4367" s="3" t="s">
        <v>11785</v>
      </c>
      <c r="D4367" s="3" t="s">
        <v>8551</v>
      </c>
      <c r="E4367" s="3" t="s">
        <v>4211</v>
      </c>
      <c r="F4367" s="3" t="s">
        <v>8870</v>
      </c>
      <c r="G4367" s="3" t="s">
        <v>4212</v>
      </c>
      <c r="H4367" s="3"/>
      <c r="I4367" s="3"/>
      <c r="J4367" s="3"/>
    </row>
    <row r="4368" spans="1:10" ht="51">
      <c r="A4368" s="3" t="s">
        <v>201</v>
      </c>
      <c r="B4368" s="3" t="s">
        <v>6</v>
      </c>
      <c r="C4368" s="3" t="s">
        <v>4251</v>
      </c>
      <c r="D4368" s="3" t="s">
        <v>8551</v>
      </c>
      <c r="E4368" s="3" t="s">
        <v>4252</v>
      </c>
      <c r="F4368" s="3" t="s">
        <v>8571</v>
      </c>
      <c r="G4368" s="3" t="s">
        <v>35</v>
      </c>
      <c r="H4368" s="3"/>
      <c r="I4368" s="3"/>
      <c r="J4368" s="3"/>
    </row>
    <row r="4369" spans="1:10" ht="17">
      <c r="A4369" s="3" t="s">
        <v>1874</v>
      </c>
      <c r="B4369" s="3" t="s">
        <v>4262</v>
      </c>
      <c r="C4369" s="3" t="s">
        <v>4260</v>
      </c>
      <c r="D4369" s="3" t="s">
        <v>8551</v>
      </c>
      <c r="E4369" s="3" t="s">
        <v>1769</v>
      </c>
      <c r="F4369" s="3" t="s">
        <v>8573</v>
      </c>
      <c r="G4369" s="3" t="s">
        <v>35</v>
      </c>
      <c r="H4369" s="3"/>
      <c r="I4369" s="3"/>
      <c r="J4369" s="3"/>
    </row>
    <row r="4370" spans="1:10" ht="34">
      <c r="A4370" s="3" t="s">
        <v>2316</v>
      </c>
      <c r="B4370" s="3" t="s">
        <v>47</v>
      </c>
      <c r="C4370" s="3" t="s">
        <v>4264</v>
      </c>
      <c r="D4370" s="3" t="s">
        <v>8551</v>
      </c>
      <c r="E4370" s="3" t="s">
        <v>4265</v>
      </c>
      <c r="F4370" s="3" t="s">
        <v>8581</v>
      </c>
      <c r="G4370" s="3" t="s">
        <v>35</v>
      </c>
      <c r="H4370" s="3"/>
      <c r="I4370" s="3"/>
      <c r="J4370" s="3"/>
    </row>
    <row r="4371" spans="1:10" ht="51">
      <c r="A4371" s="3" t="s">
        <v>36</v>
      </c>
      <c r="B4371" s="3" t="s">
        <v>47</v>
      </c>
      <c r="C4371" s="3" t="s">
        <v>11787</v>
      </c>
      <c r="D4371" s="3" t="s">
        <v>8551</v>
      </c>
      <c r="E4371" s="3" t="s">
        <v>4267</v>
      </c>
      <c r="F4371" s="3" t="s">
        <v>8581</v>
      </c>
      <c r="G4371" s="3" t="s">
        <v>263</v>
      </c>
      <c r="H4371" s="3"/>
      <c r="I4371" s="3"/>
      <c r="J4371" s="3"/>
    </row>
    <row r="4372" spans="1:10" ht="17">
      <c r="A4372" s="3" t="s">
        <v>1437</v>
      </c>
      <c r="B4372" s="3" t="s">
        <v>6</v>
      </c>
      <c r="C4372" s="3" t="s">
        <v>4272</v>
      </c>
      <c r="D4372" s="3" t="s">
        <v>8551</v>
      </c>
      <c r="E4372" s="3" t="s">
        <v>4273</v>
      </c>
      <c r="F4372" s="3" t="s">
        <v>8571</v>
      </c>
      <c r="G4372" s="3" t="s">
        <v>35</v>
      </c>
      <c r="H4372" s="3"/>
      <c r="I4372" s="3"/>
      <c r="J4372" s="3"/>
    </row>
    <row r="4373" spans="1:10" ht="51">
      <c r="A4373" s="3" t="s">
        <v>1196</v>
      </c>
      <c r="B4373" s="3" t="s">
        <v>4286</v>
      </c>
      <c r="C4373" s="3" t="s">
        <v>4284</v>
      </c>
      <c r="D4373" s="3" t="s">
        <v>8551</v>
      </c>
      <c r="E4373" s="3" t="s">
        <v>4287</v>
      </c>
      <c r="F4373" s="3" t="s">
        <v>8581</v>
      </c>
      <c r="G4373" s="3" t="s">
        <v>35</v>
      </c>
      <c r="H4373" s="3"/>
      <c r="I4373" s="3"/>
      <c r="J4373" s="3"/>
    </row>
    <row r="4374" spans="1:10" ht="68">
      <c r="A4374" s="3" t="s">
        <v>4302</v>
      </c>
      <c r="B4374" s="3" t="s">
        <v>4305</v>
      </c>
      <c r="C4374" s="3" t="s">
        <v>11791</v>
      </c>
      <c r="D4374" s="3" t="s">
        <v>8551</v>
      </c>
      <c r="E4374" s="3" t="s">
        <v>4307</v>
      </c>
      <c r="F4374" s="3" t="s">
        <v>8581</v>
      </c>
      <c r="G4374" s="3" t="s">
        <v>4306</v>
      </c>
      <c r="H4374" s="3"/>
      <c r="I4374" s="3"/>
      <c r="J4374" s="3"/>
    </row>
    <row r="4375" spans="1:10" ht="34">
      <c r="A4375" s="3" t="s">
        <v>3189</v>
      </c>
      <c r="B4375" s="3" t="s">
        <v>4325</v>
      </c>
      <c r="C4375" s="3" t="s">
        <v>11794</v>
      </c>
      <c r="D4375" s="3" t="s">
        <v>8551</v>
      </c>
      <c r="E4375" s="3" t="s">
        <v>4326</v>
      </c>
      <c r="F4375" s="3" t="s">
        <v>9133</v>
      </c>
      <c r="G4375" s="3" t="s">
        <v>278</v>
      </c>
      <c r="H4375" s="3"/>
      <c r="I4375" s="3"/>
      <c r="J4375" s="3"/>
    </row>
    <row r="4376" spans="1:10" ht="34">
      <c r="A4376" s="3" t="s">
        <v>2308</v>
      </c>
      <c r="B4376" s="3" t="s">
        <v>6</v>
      </c>
      <c r="C4376" s="3" t="s">
        <v>4335</v>
      </c>
      <c r="D4376" s="3" t="s">
        <v>8551</v>
      </c>
      <c r="E4376" s="3" t="s">
        <v>1805</v>
      </c>
      <c r="F4376" s="3" t="s">
        <v>8571</v>
      </c>
      <c r="G4376" s="3" t="s">
        <v>35</v>
      </c>
      <c r="H4376" s="3"/>
      <c r="I4376" s="3"/>
      <c r="J4376" s="3"/>
    </row>
    <row r="4377" spans="1:10" ht="51">
      <c r="A4377" s="3" t="s">
        <v>1584</v>
      </c>
      <c r="B4377" s="3" t="s">
        <v>47</v>
      </c>
      <c r="C4377" s="3" t="s">
        <v>11795</v>
      </c>
      <c r="D4377" s="3" t="s">
        <v>8551</v>
      </c>
      <c r="E4377" s="3" t="s">
        <v>4336</v>
      </c>
      <c r="F4377" s="3" t="s">
        <v>8581</v>
      </c>
      <c r="G4377" s="3" t="s">
        <v>3524</v>
      </c>
      <c r="H4377" s="3"/>
      <c r="I4377" s="3"/>
      <c r="J4377" s="3"/>
    </row>
    <row r="4378" spans="1:10" ht="68">
      <c r="A4378" s="3" t="s">
        <v>1750</v>
      </c>
      <c r="B4378" s="3" t="s">
        <v>1251</v>
      </c>
      <c r="C4378" s="3" t="s">
        <v>11796</v>
      </c>
      <c r="D4378" s="3" t="s">
        <v>8551</v>
      </c>
      <c r="E4378" s="3" t="s">
        <v>4343</v>
      </c>
      <c r="F4378" s="3" t="s">
        <v>8581</v>
      </c>
      <c r="G4378" s="3" t="s">
        <v>4342</v>
      </c>
      <c r="H4378" s="3"/>
      <c r="I4378" s="3"/>
      <c r="J4378" s="3"/>
    </row>
    <row r="4379" spans="1:10" ht="153">
      <c r="A4379" s="3" t="s">
        <v>2741</v>
      </c>
      <c r="B4379" s="3" t="s">
        <v>3934</v>
      </c>
      <c r="C4379" s="3" t="s">
        <v>11797</v>
      </c>
      <c r="D4379" s="3" t="s">
        <v>8551</v>
      </c>
      <c r="E4379" s="3" t="s">
        <v>4346</v>
      </c>
      <c r="F4379" s="3" t="s">
        <v>8732</v>
      </c>
      <c r="G4379" s="3" t="s">
        <v>4345</v>
      </c>
      <c r="H4379" s="3"/>
      <c r="I4379" s="3"/>
      <c r="J4379" s="3"/>
    </row>
    <row r="4380" spans="1:10" ht="85">
      <c r="A4380" s="3" t="s">
        <v>3932</v>
      </c>
      <c r="B4380" s="3" t="s">
        <v>47</v>
      </c>
      <c r="C4380" s="3" t="s">
        <v>11799</v>
      </c>
      <c r="D4380" s="3" t="s">
        <v>8551</v>
      </c>
      <c r="E4380" s="3" t="s">
        <v>4354</v>
      </c>
      <c r="F4380" s="3" t="s">
        <v>8581</v>
      </c>
      <c r="G4380" s="3" t="s">
        <v>896</v>
      </c>
      <c r="H4380" s="3"/>
      <c r="I4380" s="3"/>
      <c r="J4380" s="3"/>
    </row>
    <row r="4381" spans="1:10" ht="34">
      <c r="A4381" s="3" t="s">
        <v>1950</v>
      </c>
      <c r="B4381" s="3" t="s">
        <v>6</v>
      </c>
      <c r="C4381" s="3" t="s">
        <v>11801</v>
      </c>
      <c r="D4381" s="3" t="s">
        <v>8551</v>
      </c>
      <c r="E4381" s="3" t="s">
        <v>4367</v>
      </c>
      <c r="F4381" s="3" t="s">
        <v>8571</v>
      </c>
      <c r="G4381" s="3" t="s">
        <v>4334</v>
      </c>
      <c r="H4381" s="3"/>
      <c r="I4381" s="3"/>
      <c r="J4381" s="3"/>
    </row>
    <row r="4382" spans="1:10" ht="34">
      <c r="A4382" s="3" t="s">
        <v>1289</v>
      </c>
      <c r="B4382" s="3" t="s">
        <v>6</v>
      </c>
      <c r="C4382" s="3" t="s">
        <v>11802</v>
      </c>
      <c r="D4382" s="3" t="s">
        <v>8551</v>
      </c>
      <c r="E4382" s="3" t="s">
        <v>4368</v>
      </c>
      <c r="F4382" s="3" t="s">
        <v>8571</v>
      </c>
      <c r="G4382" s="3" t="s">
        <v>4369</v>
      </c>
      <c r="H4382" s="3"/>
      <c r="I4382" s="3"/>
      <c r="J4382" s="3"/>
    </row>
    <row r="4383" spans="1:10" ht="34">
      <c r="A4383" s="3" t="s">
        <v>1750</v>
      </c>
      <c r="B4383" s="3" t="s">
        <v>845</v>
      </c>
      <c r="C4383" s="3" t="s">
        <v>4370</v>
      </c>
      <c r="D4383" s="3" t="s">
        <v>8551</v>
      </c>
      <c r="E4383" s="3" t="s">
        <v>4371</v>
      </c>
      <c r="F4383" s="3" t="s">
        <v>8639</v>
      </c>
      <c r="G4383" s="3" t="s">
        <v>35</v>
      </c>
      <c r="H4383" s="3"/>
      <c r="I4383" s="3"/>
      <c r="J4383" s="3"/>
    </row>
    <row r="4384" spans="1:10" ht="34">
      <c r="A4384" s="3" t="s">
        <v>354</v>
      </c>
      <c r="B4384" s="3" t="s">
        <v>4373</v>
      </c>
      <c r="C4384" s="3" t="s">
        <v>4372</v>
      </c>
      <c r="D4384" s="3" t="s">
        <v>8551</v>
      </c>
      <c r="E4384" s="3" t="s">
        <v>4374</v>
      </c>
      <c r="F4384" s="3" t="s">
        <v>8573</v>
      </c>
      <c r="G4384" s="3" t="s">
        <v>35</v>
      </c>
      <c r="H4384" s="3"/>
      <c r="I4384" s="3"/>
      <c r="J4384" s="3"/>
    </row>
    <row r="4385" spans="1:10" ht="68">
      <c r="A4385" s="3" t="s">
        <v>2016</v>
      </c>
      <c r="B4385" s="3" t="s">
        <v>47</v>
      </c>
      <c r="C4385" s="3" t="s">
        <v>11803</v>
      </c>
      <c r="D4385" s="3" t="s">
        <v>8551</v>
      </c>
      <c r="E4385" s="3" t="s">
        <v>4381</v>
      </c>
      <c r="F4385" s="3" t="s">
        <v>8581</v>
      </c>
      <c r="G4385" s="3" t="s">
        <v>4382</v>
      </c>
      <c r="H4385" s="3"/>
      <c r="I4385" s="3"/>
      <c r="J4385" s="3"/>
    </row>
    <row r="4386" spans="1:10" ht="68">
      <c r="A4386" s="3" t="s">
        <v>2387</v>
      </c>
      <c r="B4386" s="3" t="s">
        <v>955</v>
      </c>
      <c r="C4386" s="3" t="s">
        <v>11805</v>
      </c>
      <c r="D4386" s="3" t="s">
        <v>8551</v>
      </c>
      <c r="E4386" s="3" t="s">
        <v>4388</v>
      </c>
      <c r="F4386" s="3" t="s">
        <v>8580</v>
      </c>
      <c r="G4386" s="3" t="s">
        <v>4387</v>
      </c>
      <c r="H4386" s="3"/>
      <c r="I4386" s="3"/>
      <c r="J4386" s="3"/>
    </row>
    <row r="4387" spans="1:10" ht="85">
      <c r="A4387" s="3" t="s">
        <v>2373</v>
      </c>
      <c r="B4387" s="3" t="s">
        <v>2882</v>
      </c>
      <c r="C4387" s="3" t="s">
        <v>11807</v>
      </c>
      <c r="D4387" s="3" t="s">
        <v>8551</v>
      </c>
      <c r="E4387" s="3" t="s">
        <v>4393</v>
      </c>
      <c r="F4387" s="3" t="s">
        <v>8581</v>
      </c>
      <c r="G4387" s="3" t="s">
        <v>9559</v>
      </c>
      <c r="H4387" s="3"/>
      <c r="I4387" s="3"/>
      <c r="J4387" s="3"/>
    </row>
    <row r="4388" spans="1:10" ht="85">
      <c r="A4388" s="3" t="s">
        <v>2373</v>
      </c>
      <c r="B4388" s="3" t="s">
        <v>2882</v>
      </c>
      <c r="C4388" s="3" t="s">
        <v>4392</v>
      </c>
      <c r="D4388" s="3" t="s">
        <v>8551</v>
      </c>
      <c r="E4388" s="3" t="s">
        <v>4394</v>
      </c>
      <c r="F4388" s="3" t="s">
        <v>8571</v>
      </c>
      <c r="G4388" s="3" t="s">
        <v>35</v>
      </c>
      <c r="H4388" s="3"/>
      <c r="I4388" s="3"/>
      <c r="J4388" s="3"/>
    </row>
    <row r="4389" spans="1:10" ht="68">
      <c r="A4389" s="3" t="s">
        <v>264</v>
      </c>
      <c r="B4389" s="3" t="s">
        <v>15</v>
      </c>
      <c r="C4389" s="3" t="s">
        <v>11808</v>
      </c>
      <c r="D4389" s="3" t="s">
        <v>8551</v>
      </c>
      <c r="E4389" s="3" t="s">
        <v>4395</v>
      </c>
      <c r="F4389" s="3" t="s">
        <v>8573</v>
      </c>
      <c r="G4389" s="3" t="s">
        <v>3474</v>
      </c>
      <c r="H4389" s="3"/>
      <c r="I4389" s="3"/>
      <c r="J4389" s="3"/>
    </row>
    <row r="4390" spans="1:10" ht="34">
      <c r="A4390" s="3" t="s">
        <v>302</v>
      </c>
      <c r="B4390" s="3" t="s">
        <v>4405</v>
      </c>
      <c r="C4390" s="3" t="s">
        <v>4404</v>
      </c>
      <c r="D4390" s="3" t="s">
        <v>8551</v>
      </c>
      <c r="E4390" s="3" t="s">
        <v>4406</v>
      </c>
      <c r="F4390" s="3" t="s">
        <v>8732</v>
      </c>
      <c r="G4390" s="3" t="s">
        <v>35</v>
      </c>
      <c r="H4390" s="3"/>
      <c r="I4390" s="3"/>
      <c r="J4390" s="3"/>
    </row>
    <row r="4391" spans="1:10" ht="102">
      <c r="A4391" s="3" t="s">
        <v>4407</v>
      </c>
      <c r="B4391" s="3" t="s">
        <v>841</v>
      </c>
      <c r="C4391" s="3" t="s">
        <v>11811</v>
      </c>
      <c r="D4391" s="3" t="s">
        <v>8551</v>
      </c>
      <c r="E4391" s="3" t="s">
        <v>4408</v>
      </c>
      <c r="F4391" s="3" t="s">
        <v>8741</v>
      </c>
      <c r="G4391" s="3" t="s">
        <v>4409</v>
      </c>
      <c r="H4391" s="3"/>
      <c r="I4391" s="3"/>
      <c r="J4391" s="3"/>
    </row>
    <row r="4392" spans="1:10" ht="34">
      <c r="A4392" s="3" t="s">
        <v>857</v>
      </c>
      <c r="B4392" s="3" t="s">
        <v>4417</v>
      </c>
      <c r="C4392" s="3" t="s">
        <v>4415</v>
      </c>
      <c r="D4392" s="3" t="s">
        <v>8551</v>
      </c>
      <c r="E4392" s="3" t="s">
        <v>1769</v>
      </c>
      <c r="F4392" s="3" t="s">
        <v>8573</v>
      </c>
      <c r="G4392" s="3" t="s">
        <v>35</v>
      </c>
      <c r="H4392" s="3"/>
      <c r="I4392" s="3"/>
      <c r="J4392" s="3"/>
    </row>
    <row r="4393" spans="1:10" ht="85">
      <c r="A4393" s="3" t="s">
        <v>1437</v>
      </c>
      <c r="B4393" s="3" t="s">
        <v>47</v>
      </c>
      <c r="C4393" s="3" t="s">
        <v>4419</v>
      </c>
      <c r="D4393" s="3" t="s">
        <v>8551</v>
      </c>
      <c r="E4393" s="3" t="s">
        <v>4420</v>
      </c>
      <c r="F4393" s="3" t="s">
        <v>8581</v>
      </c>
      <c r="G4393" s="3" t="s">
        <v>4421</v>
      </c>
      <c r="H4393" s="3"/>
      <c r="I4393" s="3"/>
      <c r="J4393" s="3"/>
    </row>
    <row r="4394" spans="1:10" ht="68">
      <c r="A4394" s="3" t="s">
        <v>1403</v>
      </c>
      <c r="B4394" s="3" t="s">
        <v>6</v>
      </c>
      <c r="C4394" s="3" t="s">
        <v>4424</v>
      </c>
      <c r="D4394" s="3" t="s">
        <v>8551</v>
      </c>
      <c r="E4394" s="3" t="s">
        <v>4425</v>
      </c>
      <c r="F4394" s="3" t="s">
        <v>8571</v>
      </c>
      <c r="G4394" s="3" t="s">
        <v>4426</v>
      </c>
      <c r="H4394" s="3"/>
      <c r="I4394" s="3"/>
      <c r="J4394" s="3"/>
    </row>
    <row r="4395" spans="1:10" ht="119">
      <c r="A4395" s="3" t="s">
        <v>4444</v>
      </c>
      <c r="B4395" s="3" t="s">
        <v>4447</v>
      </c>
      <c r="C4395" s="3" t="s">
        <v>4445</v>
      </c>
      <c r="D4395" s="3" t="s">
        <v>8551</v>
      </c>
      <c r="E4395" s="3" t="s">
        <v>4448</v>
      </c>
      <c r="F4395" s="3" t="s">
        <v>8571</v>
      </c>
      <c r="G4395" s="3" t="s">
        <v>35</v>
      </c>
      <c r="H4395" s="3"/>
      <c r="I4395" s="3"/>
      <c r="J4395" s="3"/>
    </row>
    <row r="4396" spans="1:10" ht="51">
      <c r="A4396" s="3" t="s">
        <v>68</v>
      </c>
      <c r="B4396" s="3" t="s">
        <v>47</v>
      </c>
      <c r="C4396" s="3" t="s">
        <v>11816</v>
      </c>
      <c r="D4396" s="3" t="s">
        <v>8551</v>
      </c>
      <c r="E4396" s="3" t="s">
        <v>4453</v>
      </c>
      <c r="F4396" s="3" t="s">
        <v>8581</v>
      </c>
      <c r="G4396" s="3" t="s">
        <v>4454</v>
      </c>
      <c r="H4396" s="3"/>
      <c r="I4396" s="3"/>
      <c r="J4396" s="3"/>
    </row>
    <row r="4397" spans="1:10" ht="17">
      <c r="A4397" s="3" t="s">
        <v>516</v>
      </c>
      <c r="B4397" s="3" t="s">
        <v>15</v>
      </c>
      <c r="C4397" s="3" t="s">
        <v>4456</v>
      </c>
      <c r="D4397" s="3" t="s">
        <v>8551</v>
      </c>
      <c r="E4397" s="3" t="s">
        <v>1769</v>
      </c>
      <c r="F4397" s="3" t="s">
        <v>8573</v>
      </c>
      <c r="G4397" s="3" t="s">
        <v>35</v>
      </c>
      <c r="H4397" s="3"/>
      <c r="I4397" s="3"/>
      <c r="J4397" s="3"/>
    </row>
    <row r="4398" spans="1:10" ht="51">
      <c r="A4398" s="3" t="s">
        <v>1793</v>
      </c>
      <c r="B4398" s="3" t="s">
        <v>47</v>
      </c>
      <c r="C4398" s="3" t="s">
        <v>11817</v>
      </c>
      <c r="D4398" s="3" t="s">
        <v>8551</v>
      </c>
      <c r="E4398" s="3" t="s">
        <v>4460</v>
      </c>
      <c r="F4398" s="3" t="s">
        <v>8581</v>
      </c>
      <c r="G4398" s="3" t="s">
        <v>4461</v>
      </c>
      <c r="H4398" s="3"/>
      <c r="I4398" s="3"/>
      <c r="J4398" s="3"/>
    </row>
    <row r="4399" spans="1:10" ht="34">
      <c r="A4399" s="3" t="s">
        <v>1389</v>
      </c>
      <c r="B4399" s="3" t="s">
        <v>4471</v>
      </c>
      <c r="C4399" s="3" t="s">
        <v>4469</v>
      </c>
      <c r="D4399" s="3" t="s">
        <v>8551</v>
      </c>
      <c r="E4399" s="3" t="s">
        <v>1805</v>
      </c>
      <c r="F4399" s="3" t="s">
        <v>8571</v>
      </c>
      <c r="G4399" s="3" t="s">
        <v>35</v>
      </c>
      <c r="H4399" s="3"/>
      <c r="I4399" s="3"/>
      <c r="J4399" s="3"/>
    </row>
    <row r="4400" spans="1:10" ht="85">
      <c r="A4400" s="3" t="s">
        <v>1917</v>
      </c>
      <c r="B4400" s="3" t="s">
        <v>47</v>
      </c>
      <c r="C4400" s="3" t="s">
        <v>11819</v>
      </c>
      <c r="D4400" s="3" t="s">
        <v>8551</v>
      </c>
      <c r="E4400" s="3" t="s">
        <v>4483</v>
      </c>
      <c r="F4400" s="3" t="s">
        <v>8581</v>
      </c>
      <c r="G4400" s="3" t="s">
        <v>4484</v>
      </c>
      <c r="H4400" s="3"/>
      <c r="I4400" s="3"/>
      <c r="J4400" s="3"/>
    </row>
    <row r="4401" spans="1:10" ht="68">
      <c r="A4401" s="3" t="s">
        <v>1068</v>
      </c>
      <c r="B4401" s="3" t="s">
        <v>4522</v>
      </c>
      <c r="C4401" s="3" t="s">
        <v>11826</v>
      </c>
      <c r="D4401" s="3" t="s">
        <v>8551</v>
      </c>
      <c r="E4401" s="3" t="s">
        <v>4521</v>
      </c>
      <c r="F4401" s="3" t="s">
        <v>9147</v>
      </c>
      <c r="G4401" s="3" t="s">
        <v>225</v>
      </c>
      <c r="H4401" s="3"/>
      <c r="I4401" s="3"/>
      <c r="J4401" s="3"/>
    </row>
    <row r="4402" spans="1:10" ht="34">
      <c r="A4402" s="3" t="s">
        <v>2065</v>
      </c>
      <c r="B4402" s="3" t="s">
        <v>47</v>
      </c>
      <c r="C4402" s="3" t="s">
        <v>4527</v>
      </c>
      <c r="D4402" s="3" t="s">
        <v>8551</v>
      </c>
      <c r="E4402" s="3" t="s">
        <v>4528</v>
      </c>
      <c r="F4402" s="3" t="s">
        <v>8581</v>
      </c>
      <c r="G4402" s="3" t="s">
        <v>35</v>
      </c>
      <c r="H4402" s="3"/>
      <c r="I4402" s="3"/>
      <c r="J4402" s="3"/>
    </row>
    <row r="4403" spans="1:10" ht="34">
      <c r="A4403" s="3" t="s">
        <v>44</v>
      </c>
      <c r="B4403" s="3" t="s">
        <v>4561</v>
      </c>
      <c r="C4403" s="3" t="s">
        <v>4560</v>
      </c>
      <c r="D4403" s="3" t="s">
        <v>8551</v>
      </c>
      <c r="E4403" s="3" t="s">
        <v>283</v>
      </c>
      <c r="F4403" s="3" t="s">
        <v>8639</v>
      </c>
      <c r="G4403" s="3" t="s">
        <v>35</v>
      </c>
      <c r="H4403" s="3"/>
      <c r="I4403" s="3"/>
      <c r="J4403" s="3"/>
    </row>
    <row r="4404" spans="1:10" ht="34">
      <c r="A4404" s="3" t="s">
        <v>44</v>
      </c>
      <c r="B4404" s="3" t="s">
        <v>4561</v>
      </c>
      <c r="C4404" s="3" t="s">
        <v>4560</v>
      </c>
      <c r="D4404" s="3" t="s">
        <v>8551</v>
      </c>
      <c r="E4404" s="3" t="s">
        <v>283</v>
      </c>
      <c r="F4404" s="3" t="s">
        <v>8639</v>
      </c>
      <c r="G4404" s="3" t="s">
        <v>35</v>
      </c>
      <c r="H4404" s="3"/>
      <c r="I4404" s="3"/>
      <c r="J4404" s="3"/>
    </row>
    <row r="4405" spans="1:10" ht="119">
      <c r="A4405" s="3" t="s">
        <v>3189</v>
      </c>
      <c r="B4405" s="3" t="s">
        <v>792</v>
      </c>
      <c r="C4405" s="3" t="s">
        <v>4562</v>
      </c>
      <c r="D4405" s="3" t="s">
        <v>8551</v>
      </c>
      <c r="E4405" s="3" t="s">
        <v>4563</v>
      </c>
      <c r="F4405" s="3" t="s">
        <v>8732</v>
      </c>
      <c r="G4405" s="3" t="s">
        <v>35</v>
      </c>
      <c r="H4405" s="3"/>
      <c r="I4405" s="3"/>
      <c r="J4405" s="3"/>
    </row>
    <row r="4406" spans="1:10" ht="17">
      <c r="A4406" s="3" t="s">
        <v>2387</v>
      </c>
      <c r="B4406" s="3" t="s">
        <v>841</v>
      </c>
      <c r="C4406" s="3" t="s">
        <v>4569</v>
      </c>
      <c r="D4406" s="3" t="s">
        <v>8551</v>
      </c>
      <c r="E4406" s="3" t="s">
        <v>4570</v>
      </c>
      <c r="F4406" s="3" t="s">
        <v>8741</v>
      </c>
      <c r="G4406" s="3" t="s">
        <v>35</v>
      </c>
      <c r="H4406" s="3"/>
      <c r="I4406" s="3"/>
      <c r="J4406" s="3"/>
    </row>
    <row r="4407" spans="1:10" ht="34">
      <c r="A4407" s="3" t="s">
        <v>1119</v>
      </c>
      <c r="B4407" s="3" t="s">
        <v>4596</v>
      </c>
      <c r="C4407" s="3" t="s">
        <v>11833</v>
      </c>
      <c r="D4407" s="3" t="s">
        <v>8551</v>
      </c>
      <c r="E4407" s="3" t="s">
        <v>4595</v>
      </c>
      <c r="F4407" s="3" t="s">
        <v>9157</v>
      </c>
      <c r="G4407" s="3" t="s">
        <v>4597</v>
      </c>
      <c r="H4407" s="3"/>
      <c r="I4407" s="3"/>
      <c r="J4407" s="3"/>
    </row>
    <row r="4408" spans="1:10" ht="68">
      <c r="A4408" s="3" t="s">
        <v>3543</v>
      </c>
      <c r="B4408" s="3" t="s">
        <v>1778</v>
      </c>
      <c r="C4408" s="3" t="s">
        <v>4598</v>
      </c>
      <c r="D4408" s="3" t="s">
        <v>8551</v>
      </c>
      <c r="E4408" s="3" t="s">
        <v>4599</v>
      </c>
      <c r="F4408" s="3" t="s">
        <v>8581</v>
      </c>
      <c r="G4408" s="3" t="s">
        <v>35</v>
      </c>
      <c r="H4408" s="3"/>
      <c r="I4408" s="3"/>
      <c r="J4408" s="3"/>
    </row>
    <row r="4409" spans="1:10" ht="68">
      <c r="A4409" s="3" t="s">
        <v>3543</v>
      </c>
      <c r="B4409" s="3" t="s">
        <v>1778</v>
      </c>
      <c r="C4409" s="3" t="s">
        <v>4598</v>
      </c>
      <c r="D4409" s="3" t="s">
        <v>8551</v>
      </c>
      <c r="E4409" s="3" t="s">
        <v>4600</v>
      </c>
      <c r="F4409" s="3" t="s">
        <v>8581</v>
      </c>
      <c r="G4409" s="3" t="s">
        <v>35</v>
      </c>
      <c r="H4409" s="3"/>
      <c r="I4409" s="3"/>
      <c r="J4409" s="3"/>
    </row>
    <row r="4410" spans="1:10" ht="34">
      <c r="A4410" s="3" t="s">
        <v>857</v>
      </c>
      <c r="B4410" s="3" t="s">
        <v>4609</v>
      </c>
      <c r="C4410" s="3" t="s">
        <v>4607</v>
      </c>
      <c r="D4410" s="3" t="s">
        <v>8551</v>
      </c>
      <c r="E4410" s="3" t="s">
        <v>4610</v>
      </c>
      <c r="F4410" s="3" t="s">
        <v>8573</v>
      </c>
      <c r="G4410" s="3" t="s">
        <v>35</v>
      </c>
      <c r="H4410" s="3"/>
      <c r="I4410" s="3"/>
      <c r="J4410" s="3"/>
    </row>
    <row r="4411" spans="1:10" ht="34">
      <c r="A4411" s="3" t="s">
        <v>1750</v>
      </c>
      <c r="B4411" s="3" t="s">
        <v>4621</v>
      </c>
      <c r="C4411" s="3" t="s">
        <v>4619</v>
      </c>
      <c r="D4411" s="3" t="s">
        <v>8551</v>
      </c>
      <c r="E4411" s="3" t="s">
        <v>4622</v>
      </c>
      <c r="F4411" s="3" t="s">
        <v>8616</v>
      </c>
      <c r="G4411" s="3" t="s">
        <v>35</v>
      </c>
      <c r="H4411" s="3"/>
      <c r="I4411" s="3"/>
      <c r="J4411" s="3"/>
    </row>
    <row r="4412" spans="1:10" ht="34">
      <c r="A4412" s="3" t="s">
        <v>1161</v>
      </c>
      <c r="B4412" s="3" t="s">
        <v>4631</v>
      </c>
      <c r="C4412" s="3" t="s">
        <v>4629</v>
      </c>
      <c r="D4412" s="3" t="s">
        <v>8551</v>
      </c>
      <c r="E4412" s="3" t="s">
        <v>4635</v>
      </c>
      <c r="F4412" s="3" t="s">
        <v>8580</v>
      </c>
      <c r="G4412" s="3" t="s">
        <v>35</v>
      </c>
      <c r="H4412" s="3"/>
      <c r="I4412" s="3"/>
      <c r="J4412" s="3"/>
    </row>
    <row r="4413" spans="1:10" ht="68">
      <c r="A4413" s="3" t="s">
        <v>3189</v>
      </c>
      <c r="B4413" s="3" t="s">
        <v>47</v>
      </c>
      <c r="C4413" s="3" t="s">
        <v>4636</v>
      </c>
      <c r="D4413" s="3" t="s">
        <v>8551</v>
      </c>
      <c r="E4413" s="3" t="s">
        <v>4637</v>
      </c>
      <c r="F4413" s="3" t="s">
        <v>8581</v>
      </c>
      <c r="G4413" s="3" t="s">
        <v>35</v>
      </c>
      <c r="H4413" s="3"/>
      <c r="I4413" s="3"/>
      <c r="J4413" s="3"/>
    </row>
    <row r="4414" spans="1:10" ht="102">
      <c r="A4414" s="3" t="s">
        <v>2831</v>
      </c>
      <c r="B4414" s="3" t="s">
        <v>47</v>
      </c>
      <c r="C4414" s="3" t="s">
        <v>11838</v>
      </c>
      <c r="D4414" s="3" t="s">
        <v>8551</v>
      </c>
      <c r="E4414" s="3" t="s">
        <v>4655</v>
      </c>
      <c r="F4414" s="3" t="s">
        <v>8581</v>
      </c>
      <c r="G4414" s="3" t="s">
        <v>4656</v>
      </c>
      <c r="H4414" s="3"/>
      <c r="I4414" s="3"/>
      <c r="J4414" s="3"/>
    </row>
    <row r="4415" spans="1:10" ht="85">
      <c r="A4415" s="3" t="s">
        <v>857</v>
      </c>
      <c r="B4415" s="3" t="s">
        <v>4658</v>
      </c>
      <c r="C4415" s="3" t="s">
        <v>4657</v>
      </c>
      <c r="D4415" s="3" t="s">
        <v>8551</v>
      </c>
      <c r="E4415" s="3" t="s">
        <v>4659</v>
      </c>
      <c r="F4415" s="3" t="s">
        <v>8581</v>
      </c>
      <c r="G4415" s="3" t="s">
        <v>533</v>
      </c>
      <c r="H4415" s="3"/>
      <c r="I4415" s="3"/>
      <c r="J4415" s="3"/>
    </row>
    <row r="4416" spans="1:10" ht="51">
      <c r="A4416" s="3" t="s">
        <v>2387</v>
      </c>
      <c r="B4416" s="3" t="s">
        <v>47</v>
      </c>
      <c r="C4416" s="3" t="s">
        <v>11839</v>
      </c>
      <c r="D4416" s="3" t="s">
        <v>8551</v>
      </c>
      <c r="E4416" s="3" t="s">
        <v>4662</v>
      </c>
      <c r="F4416" s="3" t="s">
        <v>8581</v>
      </c>
      <c r="G4416" s="3" t="s">
        <v>1817</v>
      </c>
      <c r="H4416" s="3"/>
      <c r="I4416" s="3"/>
      <c r="J4416" s="3"/>
    </row>
    <row r="4417" spans="1:10" ht="51">
      <c r="A4417" s="3" t="s">
        <v>1993</v>
      </c>
      <c r="B4417" s="3" t="s">
        <v>4672</v>
      </c>
      <c r="C4417" s="3" t="s">
        <v>4670</v>
      </c>
      <c r="D4417" s="3" t="s">
        <v>8551</v>
      </c>
      <c r="E4417" s="3" t="s">
        <v>4674</v>
      </c>
      <c r="F4417" s="3" t="s">
        <v>8581</v>
      </c>
      <c r="G4417" s="3" t="s">
        <v>4673</v>
      </c>
      <c r="H4417" s="3"/>
      <c r="I4417" s="3"/>
      <c r="J4417" s="3"/>
    </row>
    <row r="4418" spans="1:10" ht="51">
      <c r="A4418" s="3" t="s">
        <v>231</v>
      </c>
      <c r="B4418" s="3" t="s">
        <v>47</v>
      </c>
      <c r="C4418" s="3" t="s">
        <v>11843</v>
      </c>
      <c r="D4418" s="3" t="s">
        <v>8551</v>
      </c>
      <c r="E4418" s="3" t="s">
        <v>4682</v>
      </c>
      <c r="F4418" s="3" t="s">
        <v>8581</v>
      </c>
      <c r="G4418" s="3" t="s">
        <v>4683</v>
      </c>
      <c r="H4418" s="3"/>
      <c r="I4418" s="3"/>
      <c r="J4418" s="3"/>
    </row>
    <row r="4419" spans="1:10" ht="51">
      <c r="A4419" s="3" t="s">
        <v>13</v>
      </c>
      <c r="B4419" s="3" t="s">
        <v>4727</v>
      </c>
      <c r="C4419" s="3" t="s">
        <v>4726</v>
      </c>
      <c r="D4419" s="3" t="s">
        <v>8551</v>
      </c>
      <c r="E4419" s="3" t="s">
        <v>4728</v>
      </c>
      <c r="F4419" s="3" t="s">
        <v>9026</v>
      </c>
      <c r="G4419" s="3" t="s">
        <v>35</v>
      </c>
      <c r="H4419" s="3"/>
      <c r="I4419" s="3"/>
      <c r="J4419" s="3"/>
    </row>
    <row r="4420" spans="1:10" ht="51">
      <c r="A4420" s="3" t="s">
        <v>300</v>
      </c>
      <c r="B4420" s="3" t="s">
        <v>47</v>
      </c>
      <c r="C4420" s="3" t="s">
        <v>11852</v>
      </c>
      <c r="D4420" s="3" t="s">
        <v>8551</v>
      </c>
      <c r="E4420" s="3" t="s">
        <v>4740</v>
      </c>
      <c r="F4420" s="3" t="s">
        <v>8581</v>
      </c>
      <c r="G4420" s="3" t="s">
        <v>1961</v>
      </c>
      <c r="H4420" s="3"/>
      <c r="I4420" s="3"/>
      <c r="J4420" s="3"/>
    </row>
    <row r="4421" spans="1:10" ht="102">
      <c r="A4421" s="3" t="s">
        <v>2585</v>
      </c>
      <c r="B4421" s="3" t="s">
        <v>1778</v>
      </c>
      <c r="C4421" s="3" t="s">
        <v>4756</v>
      </c>
      <c r="D4421" s="3" t="s">
        <v>8551</v>
      </c>
      <c r="E4421" s="3" t="s">
        <v>4757</v>
      </c>
      <c r="F4421" s="3" t="s">
        <v>8581</v>
      </c>
      <c r="G4421" s="3" t="s">
        <v>4758</v>
      </c>
      <c r="H4421" s="3"/>
      <c r="I4421" s="3"/>
      <c r="J4421" s="3"/>
    </row>
    <row r="4422" spans="1:10" ht="51">
      <c r="A4422" s="3" t="s">
        <v>2585</v>
      </c>
      <c r="B4422" s="3" t="s">
        <v>1778</v>
      </c>
      <c r="C4422" s="3" t="s">
        <v>4756</v>
      </c>
      <c r="D4422" s="3" t="s">
        <v>8551</v>
      </c>
      <c r="E4422" s="3" t="s">
        <v>4759</v>
      </c>
      <c r="F4422" s="3" t="s">
        <v>8581</v>
      </c>
      <c r="G4422" s="3" t="s">
        <v>4758</v>
      </c>
      <c r="H4422" s="3"/>
      <c r="I4422" s="3"/>
      <c r="J4422" s="3"/>
    </row>
    <row r="4423" spans="1:10" ht="51">
      <c r="A4423" s="3" t="s">
        <v>3967</v>
      </c>
      <c r="B4423" s="3" t="s">
        <v>378</v>
      </c>
      <c r="C4423" s="3" t="s">
        <v>4769</v>
      </c>
      <c r="D4423" s="3" t="s">
        <v>8551</v>
      </c>
      <c r="E4423" s="3" t="s">
        <v>4770</v>
      </c>
      <c r="F4423" s="3" t="s">
        <v>8657</v>
      </c>
      <c r="G4423" s="3" t="s">
        <v>35</v>
      </c>
      <c r="H4423" s="3"/>
      <c r="I4423" s="3"/>
      <c r="J4423" s="3"/>
    </row>
    <row r="4424" spans="1:10" ht="51">
      <c r="A4424" s="3" t="s">
        <v>1950</v>
      </c>
      <c r="B4424" s="3" t="s">
        <v>4776</v>
      </c>
      <c r="C4424" s="3" t="s">
        <v>4775</v>
      </c>
      <c r="D4424" s="3" t="s">
        <v>8551</v>
      </c>
      <c r="E4424" s="3" t="s">
        <v>4777</v>
      </c>
      <c r="F4424" s="3" t="s">
        <v>8571</v>
      </c>
      <c r="G4424" s="3" t="s">
        <v>35</v>
      </c>
      <c r="H4424" s="3"/>
      <c r="I4424" s="3"/>
      <c r="J4424" s="3"/>
    </row>
    <row r="4425" spans="1:10" ht="51">
      <c r="A4425" s="3" t="s">
        <v>1119</v>
      </c>
      <c r="B4425" s="3" t="s">
        <v>4786</v>
      </c>
      <c r="C4425" s="3" t="s">
        <v>11856</v>
      </c>
      <c r="D4425" s="3" t="s">
        <v>8551</v>
      </c>
      <c r="E4425" s="3" t="s">
        <v>4788</v>
      </c>
      <c r="F4425" s="3" t="s">
        <v>8580</v>
      </c>
      <c r="G4425" s="3" t="s">
        <v>4787</v>
      </c>
      <c r="H4425" s="3"/>
      <c r="I4425" s="3"/>
      <c r="J4425" s="3"/>
    </row>
    <row r="4426" spans="1:10" ht="153">
      <c r="A4426" s="3" t="s">
        <v>2529</v>
      </c>
      <c r="B4426" s="3" t="s">
        <v>4790</v>
      </c>
      <c r="C4426" s="3" t="s">
        <v>11857</v>
      </c>
      <c r="D4426" s="3" t="s">
        <v>8551</v>
      </c>
      <c r="E4426" s="3" t="s">
        <v>4793</v>
      </c>
      <c r="F4426" s="3" t="s">
        <v>8581</v>
      </c>
      <c r="G4426" s="3" t="s">
        <v>9562</v>
      </c>
      <c r="H4426" s="3"/>
      <c r="I4426" s="3"/>
      <c r="J4426" s="3"/>
    </row>
    <row r="4427" spans="1:10" ht="85">
      <c r="A4427" s="3" t="s">
        <v>1760</v>
      </c>
      <c r="B4427" s="3" t="s">
        <v>364</v>
      </c>
      <c r="C4427" s="3" t="s">
        <v>11859</v>
      </c>
      <c r="D4427" s="3" t="s">
        <v>8551</v>
      </c>
      <c r="E4427" s="3" t="s">
        <v>4801</v>
      </c>
      <c r="F4427" s="3" t="s">
        <v>8580</v>
      </c>
      <c r="G4427" s="3" t="s">
        <v>1103</v>
      </c>
      <c r="H4427" s="3"/>
      <c r="I4427" s="3"/>
      <c r="J4427" s="3"/>
    </row>
    <row r="4428" spans="1:10" ht="85">
      <c r="A4428" s="3" t="s">
        <v>996</v>
      </c>
      <c r="B4428" s="3" t="s">
        <v>47</v>
      </c>
      <c r="C4428" s="3" t="s">
        <v>4813</v>
      </c>
      <c r="D4428" s="3" t="s">
        <v>8551</v>
      </c>
      <c r="E4428" s="3" t="s">
        <v>4814</v>
      </c>
      <c r="F4428" s="3" t="s">
        <v>8581</v>
      </c>
      <c r="G4428" s="3" t="s">
        <v>2634</v>
      </c>
      <c r="H4428" s="3"/>
      <c r="I4428" s="3"/>
      <c r="J4428" s="3"/>
    </row>
    <row r="4429" spans="1:10" ht="17">
      <c r="A4429" s="3" t="s">
        <v>617</v>
      </c>
      <c r="B4429" s="3" t="s">
        <v>15</v>
      </c>
      <c r="C4429" s="3" t="s">
        <v>4818</v>
      </c>
      <c r="D4429" s="3" t="s">
        <v>8551</v>
      </c>
      <c r="E4429" s="3" t="s">
        <v>1769</v>
      </c>
      <c r="F4429" s="3" t="s">
        <v>8573</v>
      </c>
      <c r="G4429" s="3" t="s">
        <v>35</v>
      </c>
      <c r="H4429" s="3"/>
      <c r="I4429" s="3"/>
      <c r="J4429" s="3"/>
    </row>
    <row r="4430" spans="1:10" ht="153">
      <c r="A4430" s="3" t="s">
        <v>2065</v>
      </c>
      <c r="B4430" s="3" t="s">
        <v>47</v>
      </c>
      <c r="C4430" s="3" t="s">
        <v>4821</v>
      </c>
      <c r="D4430" s="3" t="s">
        <v>8551</v>
      </c>
      <c r="E4430" s="3" t="s">
        <v>4822</v>
      </c>
      <c r="F4430" s="3" t="s">
        <v>8581</v>
      </c>
      <c r="G4430" s="3" t="s">
        <v>35</v>
      </c>
      <c r="H4430" s="3"/>
      <c r="I4430" s="3"/>
      <c r="J4430" s="3"/>
    </row>
    <row r="4431" spans="1:10" ht="51">
      <c r="A4431" s="3" t="s">
        <v>1295</v>
      </c>
      <c r="B4431" s="3" t="s">
        <v>6</v>
      </c>
      <c r="C4431" s="3" t="s">
        <v>11861</v>
      </c>
      <c r="D4431" s="3" t="s">
        <v>8551</v>
      </c>
      <c r="E4431" s="3" t="s">
        <v>4825</v>
      </c>
      <c r="F4431" s="3" t="s">
        <v>8571</v>
      </c>
      <c r="G4431" s="3" t="s">
        <v>425</v>
      </c>
      <c r="H4431" s="3"/>
      <c r="I4431" s="3"/>
      <c r="J4431" s="3"/>
    </row>
    <row r="4432" spans="1:10" ht="34">
      <c r="A4432" s="3" t="s">
        <v>875</v>
      </c>
      <c r="B4432" s="3" t="s">
        <v>4827</v>
      </c>
      <c r="C4432" s="3" t="s">
        <v>11862</v>
      </c>
      <c r="D4432" s="3" t="s">
        <v>8551</v>
      </c>
      <c r="E4432" s="3" t="s">
        <v>4830</v>
      </c>
      <c r="F4432" s="3" t="s">
        <v>8832</v>
      </c>
      <c r="G4432" s="3" t="s">
        <v>268</v>
      </c>
      <c r="H4432" s="3"/>
      <c r="I4432" s="3"/>
      <c r="J4432" s="3"/>
    </row>
    <row r="4433" spans="1:10" ht="51">
      <c r="A4433" s="3" t="s">
        <v>839</v>
      </c>
      <c r="B4433" s="3" t="s">
        <v>6</v>
      </c>
      <c r="C4433" s="3" t="s">
        <v>11867</v>
      </c>
      <c r="D4433" s="3" t="s">
        <v>8551</v>
      </c>
      <c r="E4433" s="3" t="s">
        <v>4843</v>
      </c>
      <c r="F4433" s="3" t="s">
        <v>8571</v>
      </c>
      <c r="G4433" s="3" t="s">
        <v>4844</v>
      </c>
      <c r="H4433" s="3"/>
      <c r="I4433" s="3"/>
      <c r="J4433" s="3"/>
    </row>
    <row r="4434" spans="1:10" ht="34">
      <c r="A4434" s="3" t="s">
        <v>2546</v>
      </c>
      <c r="B4434" s="3" t="s">
        <v>47</v>
      </c>
      <c r="C4434" s="3" t="s">
        <v>11868</v>
      </c>
      <c r="D4434" s="3" t="s">
        <v>8551</v>
      </c>
      <c r="E4434" s="3" t="s">
        <v>4845</v>
      </c>
      <c r="F4434" s="3" t="s">
        <v>8581</v>
      </c>
      <c r="G4434" s="3" t="s">
        <v>2365</v>
      </c>
      <c r="H4434" s="3"/>
      <c r="I4434" s="3"/>
      <c r="J4434" s="3"/>
    </row>
    <row r="4435" spans="1:10" ht="51">
      <c r="A4435" s="3" t="s">
        <v>769</v>
      </c>
      <c r="B4435" s="3" t="s">
        <v>6</v>
      </c>
      <c r="C4435" s="3" t="s">
        <v>4848</v>
      </c>
      <c r="D4435" s="3" t="s">
        <v>8551</v>
      </c>
      <c r="E4435" s="3" t="s">
        <v>4849</v>
      </c>
      <c r="F4435" s="3" t="s">
        <v>8571</v>
      </c>
      <c r="G4435" s="3" t="s">
        <v>35</v>
      </c>
      <c r="H4435" s="3"/>
      <c r="I4435" s="3"/>
      <c r="J4435" s="3"/>
    </row>
    <row r="4436" spans="1:10" ht="85">
      <c r="A4436" s="3" t="s">
        <v>48</v>
      </c>
      <c r="B4436" s="3" t="s">
        <v>47</v>
      </c>
      <c r="C4436" s="3" t="s">
        <v>11872</v>
      </c>
      <c r="D4436" s="3" t="s">
        <v>8551</v>
      </c>
      <c r="E4436" s="3" t="s">
        <v>4863</v>
      </c>
      <c r="F4436" s="3" t="s">
        <v>8581</v>
      </c>
      <c r="G4436" s="3" t="s">
        <v>263</v>
      </c>
      <c r="H4436" s="3"/>
      <c r="I4436" s="3"/>
      <c r="J4436" s="3"/>
    </row>
    <row r="4437" spans="1:10" ht="34">
      <c r="A4437" s="3" t="s">
        <v>1331</v>
      </c>
      <c r="B4437" s="3" t="s">
        <v>4869</v>
      </c>
      <c r="C4437" s="3" t="s">
        <v>4868</v>
      </c>
      <c r="D4437" s="3" t="s">
        <v>8551</v>
      </c>
      <c r="E4437" s="3" t="s">
        <v>4871</v>
      </c>
      <c r="F4437" s="3" t="s">
        <v>8870</v>
      </c>
      <c r="G4437" s="3" t="s">
        <v>35</v>
      </c>
      <c r="H4437" s="3"/>
      <c r="I4437" s="3"/>
      <c r="J4437" s="3"/>
    </row>
    <row r="4438" spans="1:10" ht="34">
      <c r="A4438" s="3" t="s">
        <v>1331</v>
      </c>
      <c r="B4438" s="3" t="s">
        <v>4869</v>
      </c>
      <c r="C4438" s="3" t="s">
        <v>4868</v>
      </c>
      <c r="D4438" s="3" t="s">
        <v>8551</v>
      </c>
      <c r="E4438" s="3" t="s">
        <v>3528</v>
      </c>
      <c r="F4438" s="3" t="s">
        <v>8573</v>
      </c>
      <c r="G4438" s="3" t="s">
        <v>35</v>
      </c>
      <c r="H4438" s="3"/>
      <c r="I4438" s="3"/>
      <c r="J4438" s="3"/>
    </row>
    <row r="4439" spans="1:10" ht="85">
      <c r="A4439" s="3" t="s">
        <v>3083</v>
      </c>
      <c r="B4439" s="3" t="s">
        <v>6</v>
      </c>
      <c r="C4439" s="3" t="s">
        <v>11874</v>
      </c>
      <c r="D4439" s="3" t="s">
        <v>8551</v>
      </c>
      <c r="E4439" s="3" t="s">
        <v>4875</v>
      </c>
      <c r="F4439" s="3" t="s">
        <v>8571</v>
      </c>
      <c r="G4439" s="3" t="s">
        <v>4876</v>
      </c>
      <c r="H4439" s="3"/>
      <c r="I4439" s="3"/>
      <c r="J4439" s="3"/>
    </row>
    <row r="4440" spans="1:10" ht="51">
      <c r="A4440" s="3" t="s">
        <v>3083</v>
      </c>
      <c r="B4440" s="3" t="s">
        <v>364</v>
      </c>
      <c r="C4440" s="3" t="s">
        <v>11878</v>
      </c>
      <c r="D4440" s="3" t="s">
        <v>8551</v>
      </c>
      <c r="E4440" s="3" t="s">
        <v>4887</v>
      </c>
      <c r="F4440" s="3" t="s">
        <v>8580</v>
      </c>
      <c r="G4440" s="3" t="s">
        <v>9563</v>
      </c>
      <c r="H4440" s="3"/>
      <c r="I4440" s="3"/>
      <c r="J4440" s="3"/>
    </row>
    <row r="4441" spans="1:10" ht="68">
      <c r="A4441" s="3" t="s">
        <v>3531</v>
      </c>
      <c r="B4441" s="3" t="s">
        <v>47</v>
      </c>
      <c r="C4441" s="3" t="s">
        <v>11880</v>
      </c>
      <c r="D4441" s="3" t="s">
        <v>8551</v>
      </c>
      <c r="E4441" s="3" t="s">
        <v>4894</v>
      </c>
      <c r="F4441" s="3" t="s">
        <v>8581</v>
      </c>
      <c r="G4441" s="3" t="s">
        <v>4895</v>
      </c>
      <c r="H4441" s="3"/>
      <c r="I4441" s="3"/>
      <c r="J4441" s="3"/>
    </row>
    <row r="4442" spans="1:10" ht="85">
      <c r="A4442" s="3" t="s">
        <v>1752</v>
      </c>
      <c r="B4442" s="3" t="s">
        <v>47</v>
      </c>
      <c r="C4442" s="3" t="s">
        <v>11881</v>
      </c>
      <c r="D4442" s="3" t="s">
        <v>8551</v>
      </c>
      <c r="E4442" s="3" t="s">
        <v>4896</v>
      </c>
      <c r="F4442" s="3" t="s">
        <v>8581</v>
      </c>
      <c r="G4442" s="3" t="s">
        <v>4897</v>
      </c>
      <c r="H4442" s="3"/>
      <c r="I4442" s="3"/>
      <c r="J4442" s="3"/>
    </row>
    <row r="4443" spans="1:10" ht="51">
      <c r="A4443" s="3" t="s">
        <v>3531</v>
      </c>
      <c r="B4443" s="3" t="s">
        <v>15</v>
      </c>
      <c r="C4443" s="3" t="s">
        <v>11884</v>
      </c>
      <c r="D4443" s="3" t="s">
        <v>8551</v>
      </c>
      <c r="E4443" s="3" t="s">
        <v>4906</v>
      </c>
      <c r="F4443" s="3" t="s">
        <v>8573</v>
      </c>
      <c r="G4443" s="3" t="s">
        <v>4907</v>
      </c>
      <c r="H4443" s="3"/>
      <c r="I4443" s="3"/>
      <c r="J4443" s="3"/>
    </row>
    <row r="4444" spans="1:10" ht="34">
      <c r="A4444" s="3" t="s">
        <v>147</v>
      </c>
      <c r="B4444" s="3" t="s">
        <v>47</v>
      </c>
      <c r="C4444" s="3" t="s">
        <v>11886</v>
      </c>
      <c r="D4444" s="3" t="s">
        <v>8551</v>
      </c>
      <c r="E4444" s="3" t="s">
        <v>4917</v>
      </c>
      <c r="F4444" s="3" t="s">
        <v>8581</v>
      </c>
      <c r="G4444" s="3" t="s">
        <v>9564</v>
      </c>
      <c r="H4444" s="3"/>
      <c r="I4444" s="3"/>
      <c r="J4444" s="3"/>
    </row>
    <row r="4445" spans="1:10" ht="34">
      <c r="A4445" s="3" t="s">
        <v>351</v>
      </c>
      <c r="B4445" s="3" t="s">
        <v>6</v>
      </c>
      <c r="C4445" s="3" t="s">
        <v>4918</v>
      </c>
      <c r="D4445" s="3" t="s">
        <v>8551</v>
      </c>
      <c r="E4445" s="3" t="s">
        <v>4919</v>
      </c>
      <c r="F4445" s="3" t="s">
        <v>8571</v>
      </c>
      <c r="G4445" s="3" t="s">
        <v>35</v>
      </c>
      <c r="H4445" s="3"/>
      <c r="I4445" s="3"/>
      <c r="J4445" s="3"/>
    </row>
    <row r="4446" spans="1:10" ht="34">
      <c r="A4446" s="3" t="s">
        <v>1089</v>
      </c>
      <c r="B4446" s="3" t="s">
        <v>4922</v>
      </c>
      <c r="C4446" s="3" t="s">
        <v>4920</v>
      </c>
      <c r="D4446" s="3" t="s">
        <v>8551</v>
      </c>
      <c r="E4446" s="3" t="s">
        <v>4921</v>
      </c>
      <c r="F4446" s="3" t="s">
        <v>9186</v>
      </c>
      <c r="G4446" s="3" t="s">
        <v>35</v>
      </c>
      <c r="H4446" s="3"/>
      <c r="I4446" s="3"/>
      <c r="J4446" s="3"/>
    </row>
    <row r="4447" spans="1:10" ht="68">
      <c r="A4447" s="3" t="s">
        <v>4932</v>
      </c>
      <c r="B4447" s="3" t="s">
        <v>4934</v>
      </c>
      <c r="C4447" s="3" t="s">
        <v>4933</v>
      </c>
      <c r="D4447" s="3" t="s">
        <v>8551</v>
      </c>
      <c r="E4447" s="3" t="s">
        <v>4935</v>
      </c>
      <c r="F4447" s="3" t="s">
        <v>8581</v>
      </c>
      <c r="G4447" s="3" t="s">
        <v>35</v>
      </c>
      <c r="H4447" s="3"/>
      <c r="I4447" s="3"/>
      <c r="J4447" s="3"/>
    </row>
    <row r="4448" spans="1:10" ht="34">
      <c r="A4448" s="3" t="s">
        <v>936</v>
      </c>
      <c r="B4448" s="3" t="s">
        <v>15</v>
      </c>
      <c r="C4448" s="3" t="s">
        <v>4936</v>
      </c>
      <c r="D4448" s="3" t="s">
        <v>8551</v>
      </c>
      <c r="E4448" s="3" t="s">
        <v>4937</v>
      </c>
      <c r="F4448" s="3" t="s">
        <v>8573</v>
      </c>
      <c r="G4448" s="3" t="s">
        <v>35</v>
      </c>
      <c r="H4448" s="3"/>
      <c r="I4448" s="3"/>
      <c r="J4448" s="3"/>
    </row>
    <row r="4449" spans="1:10" ht="119">
      <c r="A4449" s="3" t="s">
        <v>708</v>
      </c>
      <c r="B4449" s="3" t="s">
        <v>1251</v>
      </c>
      <c r="C4449" s="3" t="s">
        <v>11888</v>
      </c>
      <c r="D4449" s="3" t="s">
        <v>8551</v>
      </c>
      <c r="E4449" s="3" t="s">
        <v>4940</v>
      </c>
      <c r="F4449" s="3" t="s">
        <v>8581</v>
      </c>
      <c r="G4449" s="3" t="s">
        <v>4939</v>
      </c>
      <c r="H4449" s="3"/>
      <c r="I4449" s="3"/>
      <c r="J4449" s="3"/>
    </row>
    <row r="4450" spans="1:10" ht="51">
      <c r="A4450" s="3" t="s">
        <v>1874</v>
      </c>
      <c r="B4450" s="3" t="s">
        <v>47</v>
      </c>
      <c r="C4450" s="3" t="s">
        <v>11891</v>
      </c>
      <c r="D4450" s="3" t="s">
        <v>8551</v>
      </c>
      <c r="E4450" s="3" t="s">
        <v>4947</v>
      </c>
      <c r="F4450" s="3" t="s">
        <v>8581</v>
      </c>
      <c r="G4450" s="3" t="s">
        <v>263</v>
      </c>
      <c r="H4450" s="3"/>
      <c r="I4450" s="3"/>
      <c r="J4450" s="3"/>
    </row>
    <row r="4451" spans="1:10" ht="34">
      <c r="A4451" s="3" t="s">
        <v>857</v>
      </c>
      <c r="B4451" s="3" t="s">
        <v>4951</v>
      </c>
      <c r="C4451" s="3" t="s">
        <v>4950</v>
      </c>
      <c r="D4451" s="3" t="s">
        <v>8551</v>
      </c>
      <c r="E4451" s="3" t="s">
        <v>1336</v>
      </c>
      <c r="F4451" s="3" t="s">
        <v>8573</v>
      </c>
      <c r="G4451" s="3" t="s">
        <v>35</v>
      </c>
      <c r="H4451" s="3"/>
      <c r="I4451" s="3"/>
      <c r="J4451" s="3"/>
    </row>
    <row r="4452" spans="1:10" ht="34">
      <c r="A4452" s="3" t="s">
        <v>68</v>
      </c>
      <c r="B4452" s="3" t="s">
        <v>6</v>
      </c>
      <c r="C4452" s="3" t="s">
        <v>4980</v>
      </c>
      <c r="D4452" s="3" t="s">
        <v>8551</v>
      </c>
      <c r="E4452" s="3" t="s">
        <v>4981</v>
      </c>
      <c r="F4452" s="3" t="s">
        <v>8571</v>
      </c>
      <c r="G4452" s="3" t="s">
        <v>35</v>
      </c>
      <c r="H4452" s="3"/>
      <c r="I4452" s="3"/>
      <c r="J4452" s="3"/>
    </row>
    <row r="4453" spans="1:10" ht="68">
      <c r="A4453" s="3" t="s">
        <v>1403</v>
      </c>
      <c r="B4453" s="3" t="s">
        <v>6</v>
      </c>
      <c r="C4453" s="3" t="s">
        <v>11896</v>
      </c>
      <c r="D4453" s="3" t="s">
        <v>8551</v>
      </c>
      <c r="E4453" s="3" t="s">
        <v>4982</v>
      </c>
      <c r="F4453" s="3" t="s">
        <v>8571</v>
      </c>
      <c r="G4453" s="3" t="s">
        <v>4983</v>
      </c>
      <c r="H4453" s="3"/>
      <c r="I4453" s="3"/>
      <c r="J4453" s="3"/>
    </row>
    <row r="4454" spans="1:10" ht="85">
      <c r="A4454" s="3" t="s">
        <v>1078</v>
      </c>
      <c r="B4454" s="3" t="s">
        <v>47</v>
      </c>
      <c r="C4454" s="3" t="s">
        <v>11897</v>
      </c>
      <c r="D4454" s="3" t="s">
        <v>8551</v>
      </c>
      <c r="E4454" s="3" t="s">
        <v>4985</v>
      </c>
      <c r="F4454" s="3" t="s">
        <v>8581</v>
      </c>
      <c r="G4454" s="3" t="s">
        <v>4986</v>
      </c>
      <c r="H4454" s="3"/>
      <c r="I4454" s="3"/>
      <c r="J4454" s="3"/>
    </row>
    <row r="4455" spans="1:10" ht="102">
      <c r="A4455" s="3" t="s">
        <v>4997</v>
      </c>
      <c r="B4455" s="3" t="s">
        <v>845</v>
      </c>
      <c r="C4455" s="3" t="s">
        <v>11898</v>
      </c>
      <c r="D4455" s="3" t="s">
        <v>8551</v>
      </c>
      <c r="E4455" s="3" t="s">
        <v>4998</v>
      </c>
      <c r="F4455" s="3" t="s">
        <v>8639</v>
      </c>
      <c r="G4455" s="3" t="s">
        <v>4999</v>
      </c>
      <c r="H4455" s="3"/>
      <c r="I4455" s="3"/>
      <c r="J4455" s="3"/>
    </row>
    <row r="4456" spans="1:10" ht="85">
      <c r="A4456" s="3" t="s">
        <v>5005</v>
      </c>
      <c r="B4456" s="3" t="s">
        <v>792</v>
      </c>
      <c r="C4456" s="3" t="s">
        <v>5006</v>
      </c>
      <c r="D4456" s="3" t="s">
        <v>8551</v>
      </c>
      <c r="E4456" s="3" t="s">
        <v>5007</v>
      </c>
      <c r="F4456" s="3" t="s">
        <v>8732</v>
      </c>
      <c r="G4456" s="3" t="s">
        <v>35</v>
      </c>
      <c r="H4456" s="3"/>
      <c r="I4456" s="3"/>
      <c r="J4456" s="3"/>
    </row>
    <row r="4457" spans="1:10" ht="34">
      <c r="A4457" s="3" t="s">
        <v>1152</v>
      </c>
      <c r="B4457" s="3" t="s">
        <v>47</v>
      </c>
      <c r="C4457" s="3" t="s">
        <v>11900</v>
      </c>
      <c r="D4457" s="3" t="s">
        <v>8551</v>
      </c>
      <c r="E4457" s="3" t="s">
        <v>5008</v>
      </c>
      <c r="F4457" s="3" t="s">
        <v>8581</v>
      </c>
      <c r="G4457" s="3" t="s">
        <v>1155</v>
      </c>
      <c r="H4457" s="3"/>
      <c r="I4457" s="3"/>
      <c r="J4457" s="3"/>
    </row>
    <row r="4458" spans="1:10" ht="34">
      <c r="A4458" s="3" t="s">
        <v>4444</v>
      </c>
      <c r="B4458" s="3" t="s">
        <v>1882</v>
      </c>
      <c r="C4458" s="3" t="s">
        <v>5009</v>
      </c>
      <c r="D4458" s="3" t="s">
        <v>8551</v>
      </c>
      <c r="E4458" s="3" t="s">
        <v>5010</v>
      </c>
      <c r="F4458" s="3" t="s">
        <v>8870</v>
      </c>
      <c r="G4458" s="3" t="s">
        <v>35</v>
      </c>
      <c r="H4458" s="3"/>
      <c r="I4458" s="3"/>
      <c r="J4458" s="3"/>
    </row>
    <row r="4459" spans="1:10" ht="68">
      <c r="A4459" s="3" t="s">
        <v>2729</v>
      </c>
      <c r="B4459" s="3" t="s">
        <v>5013</v>
      </c>
      <c r="C4459" s="3" t="s">
        <v>11901</v>
      </c>
      <c r="D4459" s="3" t="s">
        <v>8551</v>
      </c>
      <c r="E4459" s="3" t="s">
        <v>5016</v>
      </c>
      <c r="F4459" s="3" t="s">
        <v>8581</v>
      </c>
      <c r="G4459" s="3" t="s">
        <v>9567</v>
      </c>
      <c r="H4459" s="3"/>
      <c r="I4459" s="3"/>
      <c r="J4459" s="3"/>
    </row>
    <row r="4460" spans="1:10" ht="51">
      <c r="A4460" s="3" t="s">
        <v>264</v>
      </c>
      <c r="B4460" s="3" t="s">
        <v>5021</v>
      </c>
      <c r="C4460" s="3" t="s">
        <v>11902</v>
      </c>
      <c r="D4460" s="3" t="s">
        <v>8551</v>
      </c>
      <c r="E4460" s="3" t="s">
        <v>5023</v>
      </c>
      <c r="F4460" s="3" t="s">
        <v>8732</v>
      </c>
      <c r="G4460" s="3" t="s">
        <v>5022</v>
      </c>
      <c r="H4460" s="3"/>
      <c r="I4460" s="3"/>
      <c r="J4460" s="3"/>
    </row>
    <row r="4461" spans="1:10" ht="51">
      <c r="A4461" s="3" t="s">
        <v>839</v>
      </c>
      <c r="B4461" s="3" t="s">
        <v>5025</v>
      </c>
      <c r="C4461" s="3" t="s">
        <v>11903</v>
      </c>
      <c r="D4461" s="3" t="s">
        <v>8551</v>
      </c>
      <c r="E4461" s="3" t="s">
        <v>5027</v>
      </c>
      <c r="F4461" s="3" t="s">
        <v>8571</v>
      </c>
      <c r="G4461" s="3" t="s">
        <v>5026</v>
      </c>
      <c r="H4461" s="3"/>
      <c r="I4461" s="3"/>
      <c r="J4461" s="3"/>
    </row>
    <row r="4462" spans="1:10" ht="34">
      <c r="A4462" s="3" t="s">
        <v>1612</v>
      </c>
      <c r="B4462" s="3" t="s">
        <v>15</v>
      </c>
      <c r="C4462" s="3" t="s">
        <v>5040</v>
      </c>
      <c r="D4462" s="3" t="s">
        <v>8551</v>
      </c>
      <c r="E4462" s="3" t="s">
        <v>1769</v>
      </c>
      <c r="F4462" s="3" t="s">
        <v>8573</v>
      </c>
      <c r="G4462" s="3" t="s">
        <v>35</v>
      </c>
      <c r="H4462" s="3"/>
      <c r="I4462" s="3"/>
      <c r="J4462" s="3"/>
    </row>
    <row r="4463" spans="1:10" ht="51">
      <c r="A4463" s="3" t="s">
        <v>410</v>
      </c>
      <c r="B4463" s="3" t="s">
        <v>5068</v>
      </c>
      <c r="C4463" s="3" t="s">
        <v>5066</v>
      </c>
      <c r="D4463" s="3" t="s">
        <v>8551</v>
      </c>
      <c r="E4463" s="3" t="s">
        <v>5067</v>
      </c>
      <c r="F4463" s="3" t="s">
        <v>8581</v>
      </c>
      <c r="G4463" s="3" t="s">
        <v>35</v>
      </c>
      <c r="H4463" s="3"/>
      <c r="I4463" s="3"/>
      <c r="J4463" s="3"/>
    </row>
    <row r="4464" spans="1:10" ht="51">
      <c r="A4464" s="3" t="s">
        <v>410</v>
      </c>
      <c r="B4464" s="3" t="s">
        <v>5068</v>
      </c>
      <c r="C4464" s="3" t="s">
        <v>5066</v>
      </c>
      <c r="D4464" s="3" t="s">
        <v>8551</v>
      </c>
      <c r="E4464" s="3" t="s">
        <v>1769</v>
      </c>
      <c r="F4464" s="3" t="s">
        <v>8573</v>
      </c>
      <c r="G4464" s="3" t="s">
        <v>35</v>
      </c>
      <c r="H4464" s="3"/>
      <c r="I4464" s="3"/>
      <c r="J4464" s="3"/>
    </row>
    <row r="4465" spans="1:10" ht="51">
      <c r="A4465" s="3" t="s">
        <v>3928</v>
      </c>
      <c r="B4465" s="3" t="s">
        <v>5073</v>
      </c>
      <c r="C4465" s="3" t="s">
        <v>5071</v>
      </c>
      <c r="D4465" s="3" t="s">
        <v>8551</v>
      </c>
      <c r="E4465" s="3" t="s">
        <v>5074</v>
      </c>
      <c r="F4465" s="3" t="s">
        <v>9200</v>
      </c>
      <c r="G4465" s="3" t="s">
        <v>35</v>
      </c>
      <c r="H4465" s="3"/>
      <c r="I4465" s="3"/>
      <c r="J4465" s="3"/>
    </row>
    <row r="4466" spans="1:10" ht="68">
      <c r="A4466" s="3" t="s">
        <v>1752</v>
      </c>
      <c r="B4466" s="3" t="s">
        <v>47</v>
      </c>
      <c r="C4466" s="3" t="s">
        <v>11907</v>
      </c>
      <c r="D4466" s="3" t="s">
        <v>8551</v>
      </c>
      <c r="E4466" s="3" t="s">
        <v>5076</v>
      </c>
      <c r="F4466" s="3" t="s">
        <v>8581</v>
      </c>
      <c r="G4466" s="3" t="s">
        <v>379</v>
      </c>
      <c r="H4466" s="3"/>
      <c r="I4466" s="3"/>
      <c r="J4466" s="3"/>
    </row>
    <row r="4467" spans="1:10" ht="68">
      <c r="A4467" s="3" t="s">
        <v>1923</v>
      </c>
      <c r="B4467" s="3" t="s">
        <v>448</v>
      </c>
      <c r="C4467" s="3" t="s">
        <v>5084</v>
      </c>
      <c r="D4467" s="3" t="s">
        <v>8551</v>
      </c>
      <c r="E4467" s="3" t="s">
        <v>5085</v>
      </c>
      <c r="F4467" s="3" t="s">
        <v>8671</v>
      </c>
      <c r="G4467" s="3" t="s">
        <v>35</v>
      </c>
      <c r="H4467" s="3"/>
      <c r="I4467" s="3"/>
      <c r="J4467" s="3"/>
    </row>
    <row r="4468" spans="1:10" ht="51">
      <c r="A4468" s="3" t="s">
        <v>300</v>
      </c>
      <c r="B4468" s="3" t="s">
        <v>5087</v>
      </c>
      <c r="C4468" s="3" t="s">
        <v>11908</v>
      </c>
      <c r="D4468" s="3" t="s">
        <v>8551</v>
      </c>
      <c r="E4468" s="3" t="s">
        <v>5086</v>
      </c>
      <c r="F4468" s="3" t="s">
        <v>8573</v>
      </c>
      <c r="G4468" s="3" t="s">
        <v>5088</v>
      </c>
      <c r="H4468" s="3"/>
      <c r="I4468" s="3"/>
      <c r="J4468" s="3"/>
    </row>
    <row r="4469" spans="1:10" ht="68">
      <c r="A4469" s="3" t="s">
        <v>558</v>
      </c>
      <c r="B4469" s="3" t="s">
        <v>973</v>
      </c>
      <c r="C4469" s="3" t="s">
        <v>11909</v>
      </c>
      <c r="D4469" s="3" t="s">
        <v>8551</v>
      </c>
      <c r="E4469" s="3" t="s">
        <v>5096</v>
      </c>
      <c r="F4469" s="3" t="s">
        <v>8581</v>
      </c>
      <c r="G4469" s="3" t="s">
        <v>5095</v>
      </c>
      <c r="H4469" s="3"/>
      <c r="I4469" s="3"/>
      <c r="J4469" s="3"/>
    </row>
    <row r="4470" spans="1:10" ht="34">
      <c r="A4470" s="3" t="s">
        <v>949</v>
      </c>
      <c r="B4470" s="3" t="s">
        <v>973</v>
      </c>
      <c r="C4470" s="3" t="s">
        <v>5101</v>
      </c>
      <c r="D4470" s="3" t="s">
        <v>8551</v>
      </c>
      <c r="E4470" s="3" t="s">
        <v>5102</v>
      </c>
      <c r="F4470" s="3" t="s">
        <v>8581</v>
      </c>
      <c r="G4470" s="3" t="s">
        <v>35</v>
      </c>
      <c r="H4470" s="3"/>
      <c r="I4470" s="3"/>
      <c r="J4470" s="3"/>
    </row>
    <row r="4471" spans="1:10" ht="68">
      <c r="A4471" s="3" t="s">
        <v>1052</v>
      </c>
      <c r="B4471" s="3" t="s">
        <v>845</v>
      </c>
      <c r="C4471" s="3" t="s">
        <v>11911</v>
      </c>
      <c r="D4471" s="3" t="s">
        <v>8551</v>
      </c>
      <c r="E4471" s="3" t="s">
        <v>5117</v>
      </c>
      <c r="F4471" s="3" t="s">
        <v>8639</v>
      </c>
      <c r="G4471" s="3" t="s">
        <v>5118</v>
      </c>
      <c r="H4471" s="3"/>
      <c r="I4471" s="3"/>
      <c r="J4471" s="3"/>
    </row>
    <row r="4472" spans="1:10" ht="85">
      <c r="A4472" s="3" t="s">
        <v>1427</v>
      </c>
      <c r="B4472" s="3" t="s">
        <v>47</v>
      </c>
      <c r="C4472" s="3" t="s">
        <v>11912</v>
      </c>
      <c r="D4472" s="3" t="s">
        <v>8551</v>
      </c>
      <c r="E4472" s="3" t="s">
        <v>5119</v>
      </c>
      <c r="F4472" s="3" t="s">
        <v>8581</v>
      </c>
      <c r="G4472" s="3" t="s">
        <v>5120</v>
      </c>
      <c r="H4472" s="3"/>
      <c r="I4472" s="3"/>
      <c r="J4472" s="3"/>
    </row>
    <row r="4473" spans="1:10" ht="51">
      <c r="A4473" s="3" t="s">
        <v>36</v>
      </c>
      <c r="B4473" s="3" t="s">
        <v>1251</v>
      </c>
      <c r="C4473" s="3" t="s">
        <v>5121</v>
      </c>
      <c r="D4473" s="3" t="s">
        <v>8551</v>
      </c>
      <c r="E4473" s="3" t="s">
        <v>5122</v>
      </c>
      <c r="F4473" s="3" t="s">
        <v>8581</v>
      </c>
      <c r="G4473" s="3" t="s">
        <v>35</v>
      </c>
      <c r="H4473" s="3"/>
      <c r="I4473" s="3"/>
      <c r="J4473" s="3"/>
    </row>
    <row r="4474" spans="1:10" ht="51">
      <c r="A4474" s="3" t="s">
        <v>708</v>
      </c>
      <c r="B4474" s="3" t="s">
        <v>47</v>
      </c>
      <c r="C4474" s="3" t="s">
        <v>5123</v>
      </c>
      <c r="D4474" s="3" t="s">
        <v>8551</v>
      </c>
      <c r="E4474" s="3" t="s">
        <v>5124</v>
      </c>
      <c r="F4474" s="3" t="s">
        <v>8581</v>
      </c>
      <c r="G4474" s="3" t="s">
        <v>35</v>
      </c>
      <c r="H4474" s="3"/>
      <c r="I4474" s="3"/>
      <c r="J4474" s="3"/>
    </row>
    <row r="4475" spans="1:10" ht="68">
      <c r="A4475" s="3" t="s">
        <v>519</v>
      </c>
      <c r="B4475" s="3" t="s">
        <v>47</v>
      </c>
      <c r="C4475" s="3" t="s">
        <v>11916</v>
      </c>
      <c r="D4475" s="3" t="s">
        <v>8551</v>
      </c>
      <c r="E4475" s="3" t="s">
        <v>5157</v>
      </c>
      <c r="F4475" s="3" t="s">
        <v>8581</v>
      </c>
      <c r="G4475" s="3" t="s">
        <v>5158</v>
      </c>
      <c r="H4475" s="3"/>
      <c r="I4475" s="3"/>
      <c r="J4475" s="3"/>
    </row>
    <row r="4476" spans="1:10" ht="51">
      <c r="A4476" s="3" t="s">
        <v>985</v>
      </c>
      <c r="B4476" s="3" t="s">
        <v>5160</v>
      </c>
      <c r="C4476" s="3" t="s">
        <v>11917</v>
      </c>
      <c r="D4476" s="3" t="s">
        <v>8551</v>
      </c>
      <c r="E4476" s="3" t="s">
        <v>5161</v>
      </c>
      <c r="F4476" s="3" t="s">
        <v>8581</v>
      </c>
      <c r="G4476" s="3" t="s">
        <v>2571</v>
      </c>
      <c r="H4476" s="3"/>
      <c r="I4476" s="3"/>
      <c r="J4476" s="3"/>
    </row>
    <row r="4477" spans="1:10" ht="34">
      <c r="A4477" s="3" t="s">
        <v>992</v>
      </c>
      <c r="B4477" s="3" t="s">
        <v>5168</v>
      </c>
      <c r="C4477" s="3" t="s">
        <v>5166</v>
      </c>
      <c r="D4477" s="3" t="s">
        <v>8551</v>
      </c>
      <c r="E4477" s="3" t="s">
        <v>5170</v>
      </c>
      <c r="F4477" s="3" t="s">
        <v>8580</v>
      </c>
      <c r="G4477" s="3" t="s">
        <v>35</v>
      </c>
      <c r="H4477" s="3"/>
      <c r="I4477" s="3"/>
      <c r="J4477" s="3"/>
    </row>
    <row r="4478" spans="1:10" ht="34">
      <c r="A4478" s="3" t="s">
        <v>1231</v>
      </c>
      <c r="B4478" s="3" t="s">
        <v>6</v>
      </c>
      <c r="C4478" s="3" t="s">
        <v>11918</v>
      </c>
      <c r="D4478" s="3" t="s">
        <v>8551</v>
      </c>
      <c r="E4478" s="3" t="s">
        <v>5172</v>
      </c>
      <c r="F4478" s="3" t="s">
        <v>8571</v>
      </c>
      <c r="G4478" s="3" t="s">
        <v>5173</v>
      </c>
      <c r="H4478" s="3"/>
      <c r="I4478" s="3"/>
      <c r="J4478" s="3"/>
    </row>
    <row r="4479" spans="1:10" ht="51">
      <c r="A4479" s="3" t="s">
        <v>1437</v>
      </c>
      <c r="B4479" s="3" t="s">
        <v>5179</v>
      </c>
      <c r="C4479" s="3" t="s">
        <v>11920</v>
      </c>
      <c r="D4479" s="3" t="s">
        <v>8551</v>
      </c>
      <c r="E4479" s="3" t="s">
        <v>5181</v>
      </c>
      <c r="F4479" s="3" t="s">
        <v>8571</v>
      </c>
      <c r="G4479" s="3" t="s">
        <v>5180</v>
      </c>
      <c r="H4479" s="3"/>
      <c r="I4479" s="3"/>
      <c r="J4479" s="3"/>
    </row>
    <row r="4480" spans="1:10" ht="51">
      <c r="A4480" s="3" t="s">
        <v>376</v>
      </c>
      <c r="B4480" s="3" t="s">
        <v>6</v>
      </c>
      <c r="C4480" s="3" t="s">
        <v>11922</v>
      </c>
      <c r="D4480" s="3" t="s">
        <v>8551</v>
      </c>
      <c r="E4480" s="3" t="s">
        <v>5190</v>
      </c>
      <c r="F4480" s="3" t="s">
        <v>8571</v>
      </c>
      <c r="G4480" s="3" t="s">
        <v>9568</v>
      </c>
      <c r="H4480" s="3"/>
      <c r="I4480" s="3"/>
      <c r="J4480" s="3"/>
    </row>
    <row r="4481" spans="1:10" ht="51">
      <c r="A4481" s="3" t="s">
        <v>5191</v>
      </c>
      <c r="B4481" s="3" t="s">
        <v>5194</v>
      </c>
      <c r="C4481" s="3" t="s">
        <v>5192</v>
      </c>
      <c r="D4481" s="3" t="s">
        <v>8551</v>
      </c>
      <c r="E4481" s="3" t="s">
        <v>5196</v>
      </c>
      <c r="F4481" s="3" t="s">
        <v>8581</v>
      </c>
      <c r="G4481" s="3" t="s">
        <v>533</v>
      </c>
      <c r="H4481" s="3"/>
      <c r="I4481" s="3"/>
      <c r="J4481" s="3"/>
    </row>
    <row r="4482" spans="1:10" ht="68">
      <c r="A4482" s="3" t="s">
        <v>1950</v>
      </c>
      <c r="B4482" s="3" t="s">
        <v>6</v>
      </c>
      <c r="C4482" s="3" t="s">
        <v>5200</v>
      </c>
      <c r="D4482" s="3" t="s">
        <v>8551</v>
      </c>
      <c r="E4482" s="3" t="s">
        <v>5201</v>
      </c>
      <c r="F4482" s="3" t="s">
        <v>8571</v>
      </c>
      <c r="G4482" s="3" t="s">
        <v>35</v>
      </c>
      <c r="H4482" s="3"/>
      <c r="I4482" s="3"/>
      <c r="J4482" s="3"/>
    </row>
    <row r="4483" spans="1:10" ht="51">
      <c r="A4483" s="3" t="s">
        <v>1491</v>
      </c>
      <c r="B4483" s="3" t="s">
        <v>47</v>
      </c>
      <c r="C4483" s="3" t="s">
        <v>11923</v>
      </c>
      <c r="D4483" s="3" t="s">
        <v>8551</v>
      </c>
      <c r="E4483" s="3" t="s">
        <v>5209</v>
      </c>
      <c r="F4483" s="3" t="s">
        <v>8581</v>
      </c>
      <c r="G4483" s="3" t="s">
        <v>370</v>
      </c>
      <c r="H4483" s="3"/>
      <c r="I4483" s="3"/>
      <c r="J4483" s="3"/>
    </row>
    <row r="4484" spans="1:10" ht="34">
      <c r="A4484" s="3" t="s">
        <v>1437</v>
      </c>
      <c r="B4484" s="3" t="s">
        <v>6</v>
      </c>
      <c r="C4484" s="3" t="s">
        <v>5228</v>
      </c>
      <c r="D4484" s="3" t="s">
        <v>8551</v>
      </c>
      <c r="E4484" s="3" t="s">
        <v>5229</v>
      </c>
      <c r="F4484" s="3" t="s">
        <v>8571</v>
      </c>
      <c r="G4484" s="3" t="s">
        <v>35</v>
      </c>
      <c r="H4484" s="3"/>
      <c r="I4484" s="3"/>
      <c r="J4484" s="3"/>
    </row>
    <row r="4485" spans="1:10" ht="17">
      <c r="A4485" s="3" t="s">
        <v>1165</v>
      </c>
      <c r="B4485" s="3" t="s">
        <v>47</v>
      </c>
      <c r="C4485" s="3" t="s">
        <v>5238</v>
      </c>
      <c r="D4485" s="3" t="s">
        <v>8551</v>
      </c>
      <c r="E4485" s="3" t="s">
        <v>616</v>
      </c>
      <c r="F4485" s="3" t="s">
        <v>8581</v>
      </c>
      <c r="G4485" s="3" t="s">
        <v>35</v>
      </c>
      <c r="H4485" s="3"/>
      <c r="I4485" s="3"/>
      <c r="J4485" s="3"/>
    </row>
    <row r="4486" spans="1:10" ht="51">
      <c r="A4486" s="3" t="s">
        <v>1886</v>
      </c>
      <c r="B4486" s="3" t="s">
        <v>47</v>
      </c>
      <c r="C4486" s="3" t="s">
        <v>11926</v>
      </c>
      <c r="D4486" s="3" t="s">
        <v>8551</v>
      </c>
      <c r="E4486" s="3" t="s">
        <v>5239</v>
      </c>
      <c r="F4486" s="3" t="s">
        <v>8581</v>
      </c>
      <c r="G4486" s="3" t="s">
        <v>5240</v>
      </c>
      <c r="H4486" s="3"/>
      <c r="I4486" s="3"/>
      <c r="J4486" s="3"/>
    </row>
    <row r="4487" spans="1:10" ht="34">
      <c r="A4487" s="3" t="s">
        <v>2546</v>
      </c>
      <c r="B4487" s="3" t="s">
        <v>47</v>
      </c>
      <c r="C4487" s="3" t="s">
        <v>11928</v>
      </c>
      <c r="D4487" s="3" t="s">
        <v>8551</v>
      </c>
      <c r="E4487" s="3" t="s">
        <v>5245</v>
      </c>
      <c r="F4487" s="3" t="s">
        <v>8581</v>
      </c>
      <c r="G4487" s="3" t="s">
        <v>2365</v>
      </c>
      <c r="H4487" s="3"/>
      <c r="I4487" s="3"/>
      <c r="J4487" s="3"/>
    </row>
    <row r="4488" spans="1:10" ht="51">
      <c r="A4488" s="3" t="s">
        <v>1752</v>
      </c>
      <c r="B4488" s="3" t="s">
        <v>5247</v>
      </c>
      <c r="C4488" s="3" t="s">
        <v>11929</v>
      </c>
      <c r="D4488" s="3" t="s">
        <v>8551</v>
      </c>
      <c r="E4488" s="3" t="s">
        <v>5249</v>
      </c>
      <c r="F4488" s="3" t="s">
        <v>8581</v>
      </c>
      <c r="G4488" s="3" t="s">
        <v>379</v>
      </c>
      <c r="H4488" s="3"/>
      <c r="I4488" s="3"/>
      <c r="J4488" s="3"/>
    </row>
    <row r="4489" spans="1:10" ht="51">
      <c r="A4489" s="3" t="s">
        <v>1432</v>
      </c>
      <c r="B4489" s="3" t="s">
        <v>5264</v>
      </c>
      <c r="C4489" s="3" t="s">
        <v>5262</v>
      </c>
      <c r="D4489" s="3" t="s">
        <v>8551</v>
      </c>
      <c r="E4489" s="3" t="s">
        <v>5263</v>
      </c>
      <c r="F4489" s="3" t="s">
        <v>8842</v>
      </c>
      <c r="G4489" s="3" t="s">
        <v>35</v>
      </c>
      <c r="H4489" s="3"/>
      <c r="I4489" s="3"/>
      <c r="J4489" s="3"/>
    </row>
    <row r="4490" spans="1:10" ht="51">
      <c r="A4490" s="3" t="s">
        <v>1432</v>
      </c>
      <c r="B4490" s="3" t="s">
        <v>5264</v>
      </c>
      <c r="C4490" s="3" t="s">
        <v>5262</v>
      </c>
      <c r="D4490" s="3" t="s">
        <v>8551</v>
      </c>
      <c r="E4490" s="3" t="s">
        <v>5265</v>
      </c>
      <c r="F4490" s="3" t="s">
        <v>8581</v>
      </c>
      <c r="G4490" s="3" t="s">
        <v>35</v>
      </c>
      <c r="H4490" s="3"/>
      <c r="I4490" s="3"/>
      <c r="J4490" s="3"/>
    </row>
    <row r="4491" spans="1:10" ht="34">
      <c r="A4491" s="3" t="s">
        <v>617</v>
      </c>
      <c r="B4491" s="3" t="s">
        <v>6</v>
      </c>
      <c r="C4491" s="3" t="s">
        <v>5282</v>
      </c>
      <c r="D4491" s="3" t="s">
        <v>8551</v>
      </c>
      <c r="E4491" s="3" t="s">
        <v>5283</v>
      </c>
      <c r="F4491" s="3" t="s">
        <v>8571</v>
      </c>
      <c r="G4491" s="3" t="s">
        <v>35</v>
      </c>
      <c r="H4491" s="3"/>
      <c r="I4491" s="3"/>
      <c r="J4491" s="3"/>
    </row>
    <row r="4492" spans="1:10" ht="68">
      <c r="A4492" s="3" t="s">
        <v>567</v>
      </c>
      <c r="B4492" s="3" t="s">
        <v>15</v>
      </c>
      <c r="C4492" s="3" t="s">
        <v>11935</v>
      </c>
      <c r="D4492" s="3" t="s">
        <v>8551</v>
      </c>
      <c r="E4492" s="3" t="s">
        <v>5288</v>
      </c>
      <c r="F4492" s="3" t="s">
        <v>8573</v>
      </c>
      <c r="G4492" s="3" t="s">
        <v>9570</v>
      </c>
      <c r="H4492" s="3"/>
      <c r="I4492" s="3"/>
      <c r="J4492" s="3"/>
    </row>
    <row r="4493" spans="1:10" ht="34">
      <c r="A4493" s="3" t="s">
        <v>1530</v>
      </c>
      <c r="B4493" s="3" t="s">
        <v>1645</v>
      </c>
      <c r="C4493" s="3" t="s">
        <v>11936</v>
      </c>
      <c r="D4493" s="3" t="s">
        <v>8551</v>
      </c>
      <c r="E4493" s="3" t="s">
        <v>5292</v>
      </c>
      <c r="F4493" s="3" t="s">
        <v>8842</v>
      </c>
      <c r="G4493" s="3" t="s">
        <v>9571</v>
      </c>
      <c r="H4493" s="3"/>
      <c r="I4493" s="3"/>
      <c r="J4493" s="3"/>
    </row>
    <row r="4494" spans="1:10" ht="34">
      <c r="A4494" s="3" t="s">
        <v>112</v>
      </c>
      <c r="B4494" s="3" t="s">
        <v>5295</v>
      </c>
      <c r="C4494" s="3" t="s">
        <v>5293</v>
      </c>
      <c r="D4494" s="3" t="s">
        <v>8551</v>
      </c>
      <c r="E4494" s="3" t="s">
        <v>5296</v>
      </c>
      <c r="F4494" s="3" t="s">
        <v>8571</v>
      </c>
      <c r="G4494" s="3" t="s">
        <v>35</v>
      </c>
      <c r="H4494" s="3"/>
      <c r="I4494" s="3"/>
      <c r="J4494" s="3"/>
    </row>
    <row r="4495" spans="1:10" ht="34">
      <c r="A4495" s="3" t="s">
        <v>598</v>
      </c>
      <c r="B4495" s="3" t="s">
        <v>5314</v>
      </c>
      <c r="C4495" s="3" t="s">
        <v>5313</v>
      </c>
      <c r="D4495" s="3" t="s">
        <v>8551</v>
      </c>
      <c r="E4495" s="3" t="s">
        <v>5315</v>
      </c>
      <c r="F4495" s="3" t="s">
        <v>9230</v>
      </c>
      <c r="G4495" s="3" t="s">
        <v>35</v>
      </c>
      <c r="H4495" s="3"/>
      <c r="I4495" s="3"/>
      <c r="J4495" s="3"/>
    </row>
    <row r="4496" spans="1:10" ht="34">
      <c r="A4496" s="3" t="s">
        <v>715</v>
      </c>
      <c r="B4496" s="3" t="s">
        <v>364</v>
      </c>
      <c r="C4496" s="3" t="s">
        <v>11938</v>
      </c>
      <c r="D4496" s="3" t="s">
        <v>8551</v>
      </c>
      <c r="E4496" s="3" t="s">
        <v>5328</v>
      </c>
      <c r="F4496" s="3" t="s">
        <v>8580</v>
      </c>
      <c r="G4496" s="3" t="s">
        <v>7</v>
      </c>
      <c r="H4496" s="3"/>
      <c r="I4496" s="3"/>
      <c r="J4496" s="3"/>
    </row>
    <row r="4497" spans="1:10" ht="51">
      <c r="A4497" s="3" t="s">
        <v>1584</v>
      </c>
      <c r="B4497" s="3" t="s">
        <v>6</v>
      </c>
      <c r="C4497" s="3" t="s">
        <v>11941</v>
      </c>
      <c r="D4497" s="3" t="s">
        <v>8551</v>
      </c>
      <c r="E4497" s="3" t="s">
        <v>5343</v>
      </c>
      <c r="F4497" s="3" t="s">
        <v>8571</v>
      </c>
      <c r="G4497" s="3" t="s">
        <v>4377</v>
      </c>
      <c r="H4497" s="3"/>
      <c r="I4497" s="3"/>
      <c r="J4497" s="3"/>
    </row>
    <row r="4498" spans="1:10" ht="51">
      <c r="A4498" s="3" t="s">
        <v>2107</v>
      </c>
      <c r="B4498" s="3" t="s">
        <v>5358</v>
      </c>
      <c r="C4498" s="3" t="s">
        <v>5356</v>
      </c>
      <c r="D4498" s="3" t="s">
        <v>8551</v>
      </c>
      <c r="E4498" s="3" t="s">
        <v>5357</v>
      </c>
      <c r="F4498" s="3" t="s">
        <v>9234</v>
      </c>
      <c r="G4498" s="3" t="s">
        <v>35</v>
      </c>
      <c r="H4498" s="3"/>
      <c r="I4498" s="3"/>
      <c r="J4498" s="3"/>
    </row>
    <row r="4499" spans="1:10" ht="51">
      <c r="A4499" s="3" t="s">
        <v>2180</v>
      </c>
      <c r="B4499" s="3" t="s">
        <v>5378</v>
      </c>
      <c r="C4499" s="3" t="s">
        <v>11946</v>
      </c>
      <c r="D4499" s="3" t="s">
        <v>8551</v>
      </c>
      <c r="E4499" s="3" t="s">
        <v>5380</v>
      </c>
      <c r="F4499" s="3" t="s">
        <v>8671</v>
      </c>
      <c r="G4499" s="3" t="s">
        <v>1885</v>
      </c>
      <c r="H4499" s="3"/>
      <c r="I4499" s="3"/>
      <c r="J4499" s="3"/>
    </row>
    <row r="4500" spans="1:10" ht="34">
      <c r="A4500" s="3" t="s">
        <v>821</v>
      </c>
      <c r="B4500" s="3" t="s">
        <v>537</v>
      </c>
      <c r="C4500" s="3" t="s">
        <v>5397</v>
      </c>
      <c r="D4500" s="3" t="s">
        <v>8551</v>
      </c>
      <c r="E4500" s="3" t="s">
        <v>1336</v>
      </c>
      <c r="F4500" s="3" t="s">
        <v>8573</v>
      </c>
      <c r="G4500" s="3" t="s">
        <v>35</v>
      </c>
      <c r="H4500" s="3"/>
      <c r="I4500" s="3"/>
      <c r="J4500" s="3"/>
    </row>
    <row r="4501" spans="1:10" ht="119">
      <c r="A4501" s="3" t="s">
        <v>343</v>
      </c>
      <c r="B4501" s="3" t="s">
        <v>15</v>
      </c>
      <c r="C4501" s="3" t="s">
        <v>11949</v>
      </c>
      <c r="D4501" s="3" t="s">
        <v>8551</v>
      </c>
      <c r="E4501" s="3" t="s">
        <v>5399</v>
      </c>
      <c r="F4501" s="3" t="s">
        <v>8573</v>
      </c>
      <c r="G4501" s="3" t="s">
        <v>9573</v>
      </c>
      <c r="H4501" s="3"/>
      <c r="I4501" s="3"/>
      <c r="J4501" s="3"/>
    </row>
    <row r="4502" spans="1:10" ht="34">
      <c r="A4502" s="3" t="s">
        <v>936</v>
      </c>
      <c r="B4502" s="3" t="s">
        <v>1251</v>
      </c>
      <c r="C4502" s="3" t="s">
        <v>5407</v>
      </c>
      <c r="D4502" s="3" t="s">
        <v>8551</v>
      </c>
      <c r="E4502" s="3" t="s">
        <v>5408</v>
      </c>
      <c r="F4502" s="3" t="s">
        <v>8581</v>
      </c>
      <c r="G4502" s="3" t="s">
        <v>35</v>
      </c>
      <c r="H4502" s="3"/>
      <c r="I4502" s="3"/>
      <c r="J4502" s="3"/>
    </row>
    <row r="4503" spans="1:10" ht="17">
      <c r="A4503" s="3" t="s">
        <v>389</v>
      </c>
      <c r="B4503" s="3" t="s">
        <v>47</v>
      </c>
      <c r="C4503" s="3" t="s">
        <v>11953</v>
      </c>
      <c r="D4503" s="3" t="s">
        <v>8551</v>
      </c>
      <c r="E4503" s="3" t="s">
        <v>5416</v>
      </c>
      <c r="F4503" s="3" t="s">
        <v>8581</v>
      </c>
      <c r="G4503" s="3" t="s">
        <v>3089</v>
      </c>
      <c r="H4503" s="3"/>
      <c r="I4503" s="3"/>
      <c r="J4503" s="3"/>
    </row>
    <row r="4504" spans="1:10" ht="34">
      <c r="A4504" s="3" t="s">
        <v>2585</v>
      </c>
      <c r="B4504" s="3" t="s">
        <v>5424</v>
      </c>
      <c r="C4504" s="3" t="s">
        <v>5422</v>
      </c>
      <c r="D4504" s="3" t="s">
        <v>8551</v>
      </c>
      <c r="E4504" s="3" t="s">
        <v>5425</v>
      </c>
      <c r="F4504" s="3" t="s">
        <v>8580</v>
      </c>
      <c r="G4504" s="3" t="s">
        <v>35</v>
      </c>
      <c r="H4504" s="3"/>
      <c r="I4504" s="3"/>
      <c r="J4504" s="3"/>
    </row>
    <row r="4505" spans="1:10" ht="51">
      <c r="A4505" s="3" t="s">
        <v>1035</v>
      </c>
      <c r="B4505" s="3" t="s">
        <v>15</v>
      </c>
      <c r="C4505" s="3" t="s">
        <v>11954</v>
      </c>
      <c r="D4505" s="3" t="s">
        <v>8551</v>
      </c>
      <c r="E4505" s="3" t="s">
        <v>5430</v>
      </c>
      <c r="F4505" s="3" t="s">
        <v>8573</v>
      </c>
      <c r="G4505" s="3" t="s">
        <v>5431</v>
      </c>
      <c r="H4505" s="3"/>
      <c r="I4505" s="3"/>
      <c r="J4505" s="3"/>
    </row>
    <row r="4506" spans="1:10" ht="85">
      <c r="A4506" s="3" t="s">
        <v>722</v>
      </c>
      <c r="B4506" s="3" t="s">
        <v>6</v>
      </c>
      <c r="C4506" s="3" t="s">
        <v>11957</v>
      </c>
      <c r="D4506" s="3" t="s">
        <v>8551</v>
      </c>
      <c r="E4506" s="3" t="s">
        <v>5441</v>
      </c>
      <c r="F4506" s="3" t="s">
        <v>8571</v>
      </c>
      <c r="G4506" s="3" t="s">
        <v>5442</v>
      </c>
      <c r="H4506" s="3"/>
      <c r="I4506" s="3"/>
      <c r="J4506" s="3"/>
    </row>
    <row r="4507" spans="1:10" ht="17">
      <c r="A4507" s="3" t="s">
        <v>670</v>
      </c>
      <c r="B4507" s="3" t="s">
        <v>498</v>
      </c>
      <c r="C4507" s="3" t="s">
        <v>5445</v>
      </c>
      <c r="D4507" s="3" t="s">
        <v>8551</v>
      </c>
      <c r="E4507" s="3" t="s">
        <v>5446</v>
      </c>
      <c r="F4507" s="3" t="s">
        <v>8683</v>
      </c>
      <c r="G4507" s="3" t="s">
        <v>35</v>
      </c>
      <c r="H4507" s="3"/>
      <c r="I4507" s="3"/>
      <c r="J4507" s="3"/>
    </row>
    <row r="4508" spans="1:10" ht="34">
      <c r="A4508" s="3" t="s">
        <v>1437</v>
      </c>
      <c r="B4508" s="3" t="s">
        <v>845</v>
      </c>
      <c r="C4508" s="3" t="s">
        <v>5449</v>
      </c>
      <c r="D4508" s="3" t="s">
        <v>8551</v>
      </c>
      <c r="E4508" s="3" t="s">
        <v>5450</v>
      </c>
      <c r="F4508" s="3" t="s">
        <v>8639</v>
      </c>
      <c r="G4508" s="3" t="s">
        <v>4421</v>
      </c>
      <c r="H4508" s="3"/>
      <c r="I4508" s="3"/>
      <c r="J4508" s="3"/>
    </row>
    <row r="4509" spans="1:10" ht="17">
      <c r="A4509" s="3" t="s">
        <v>1787</v>
      </c>
      <c r="B4509" s="3" t="s">
        <v>6</v>
      </c>
      <c r="C4509" s="3" t="s">
        <v>5451</v>
      </c>
      <c r="D4509" s="3" t="s">
        <v>8551</v>
      </c>
      <c r="E4509" s="3" t="s">
        <v>979</v>
      </c>
      <c r="F4509" s="3" t="s">
        <v>8571</v>
      </c>
      <c r="G4509" s="3" t="s">
        <v>35</v>
      </c>
      <c r="H4509" s="3"/>
      <c r="I4509" s="3"/>
      <c r="J4509" s="3"/>
    </row>
    <row r="4510" spans="1:10" ht="102">
      <c r="A4510" s="3" t="s">
        <v>2569</v>
      </c>
      <c r="B4510" s="3" t="s">
        <v>5454</v>
      </c>
      <c r="C4510" s="3" t="s">
        <v>11958</v>
      </c>
      <c r="D4510" s="3" t="s">
        <v>8551</v>
      </c>
      <c r="E4510" s="3" t="s">
        <v>5453</v>
      </c>
      <c r="F4510" s="3" t="s">
        <v>8657</v>
      </c>
      <c r="G4510" s="3" t="s">
        <v>5455</v>
      </c>
      <c r="H4510" s="3"/>
      <c r="I4510" s="3"/>
      <c r="J4510" s="3"/>
    </row>
    <row r="4511" spans="1:10" ht="34">
      <c r="A4511" s="3" t="s">
        <v>20</v>
      </c>
      <c r="B4511" s="3" t="s">
        <v>5459</v>
      </c>
      <c r="C4511" s="3" t="s">
        <v>5457</v>
      </c>
      <c r="D4511" s="3" t="s">
        <v>8551</v>
      </c>
      <c r="E4511" s="3" t="s">
        <v>5460</v>
      </c>
      <c r="F4511" s="3" t="s">
        <v>8581</v>
      </c>
      <c r="G4511" s="3" t="s">
        <v>35</v>
      </c>
      <c r="H4511" s="3"/>
      <c r="I4511" s="3"/>
      <c r="J4511" s="3"/>
    </row>
    <row r="4512" spans="1:10" ht="34">
      <c r="A4512" s="3" t="s">
        <v>902</v>
      </c>
      <c r="B4512" s="3" t="s">
        <v>1645</v>
      </c>
      <c r="C4512" s="3" t="s">
        <v>5461</v>
      </c>
      <c r="D4512" s="3" t="s">
        <v>8551</v>
      </c>
      <c r="E4512" s="3" t="s">
        <v>5462</v>
      </c>
      <c r="F4512" s="3" t="s">
        <v>8842</v>
      </c>
      <c r="G4512" s="3" t="s">
        <v>35</v>
      </c>
      <c r="H4512" s="3"/>
      <c r="I4512" s="3"/>
      <c r="J4512" s="3"/>
    </row>
    <row r="4513" spans="1:10" ht="68">
      <c r="A4513" s="3" t="s">
        <v>1262</v>
      </c>
      <c r="B4513" s="3" t="s">
        <v>448</v>
      </c>
      <c r="C4513" s="3" t="s">
        <v>5466</v>
      </c>
      <c r="D4513" s="3" t="s">
        <v>8551</v>
      </c>
      <c r="E4513" s="3" t="s">
        <v>5467</v>
      </c>
      <c r="F4513" s="3" t="s">
        <v>8671</v>
      </c>
      <c r="G4513" s="3" t="s">
        <v>35</v>
      </c>
      <c r="H4513" s="3"/>
      <c r="I4513" s="3"/>
      <c r="J4513" s="3"/>
    </row>
    <row r="4514" spans="1:10" ht="51">
      <c r="A4514" s="3" t="s">
        <v>1009</v>
      </c>
      <c r="B4514" s="3" t="s">
        <v>5474</v>
      </c>
      <c r="C4514" s="3" t="s">
        <v>11961</v>
      </c>
      <c r="D4514" s="3" t="s">
        <v>8551</v>
      </c>
      <c r="E4514" s="3" t="s">
        <v>5475</v>
      </c>
      <c r="F4514" s="3" t="s">
        <v>8571</v>
      </c>
      <c r="G4514" s="3" t="s">
        <v>3524</v>
      </c>
      <c r="H4514" s="3"/>
      <c r="I4514" s="3"/>
      <c r="J4514" s="3"/>
    </row>
    <row r="4515" spans="1:10" ht="85">
      <c r="A4515" s="3" t="s">
        <v>1396</v>
      </c>
      <c r="B4515" s="3" t="s">
        <v>47</v>
      </c>
      <c r="C4515" s="3" t="s">
        <v>11962</v>
      </c>
      <c r="D4515" s="3" t="s">
        <v>8551</v>
      </c>
      <c r="E4515" s="3" t="s">
        <v>5479</v>
      </c>
      <c r="F4515" s="3" t="s">
        <v>8581</v>
      </c>
      <c r="G4515" s="3" t="s">
        <v>5480</v>
      </c>
      <c r="H4515" s="3"/>
      <c r="I4515" s="3"/>
      <c r="J4515" s="3"/>
    </row>
    <row r="4516" spans="1:10" ht="34">
      <c r="A4516" s="3" t="s">
        <v>574</v>
      </c>
      <c r="B4516" s="3" t="s">
        <v>6</v>
      </c>
      <c r="C4516" s="3" t="s">
        <v>11963</v>
      </c>
      <c r="D4516" s="3" t="s">
        <v>8551</v>
      </c>
      <c r="E4516" s="3" t="s">
        <v>5485</v>
      </c>
      <c r="F4516" s="3" t="s">
        <v>8571</v>
      </c>
      <c r="G4516" s="3" t="s">
        <v>425</v>
      </c>
      <c r="H4516" s="3"/>
      <c r="I4516" s="3"/>
      <c r="J4516" s="3"/>
    </row>
    <row r="4517" spans="1:10" ht="102">
      <c r="A4517" s="3" t="s">
        <v>567</v>
      </c>
      <c r="B4517" s="3" t="s">
        <v>47</v>
      </c>
      <c r="C4517" s="3" t="s">
        <v>11968</v>
      </c>
      <c r="D4517" s="3" t="s">
        <v>8551</v>
      </c>
      <c r="E4517" s="3" t="s">
        <v>5511</v>
      </c>
      <c r="F4517" s="3" t="s">
        <v>8581</v>
      </c>
      <c r="G4517" s="3" t="s">
        <v>5512</v>
      </c>
      <c r="H4517" s="3"/>
      <c r="I4517" s="3"/>
      <c r="J4517" s="3"/>
    </row>
    <row r="4518" spans="1:10" ht="85">
      <c r="A4518" s="3" t="s">
        <v>3543</v>
      </c>
      <c r="B4518" s="3" t="s">
        <v>47</v>
      </c>
      <c r="C4518" s="3" t="s">
        <v>5516</v>
      </c>
      <c r="D4518" s="3" t="s">
        <v>8551</v>
      </c>
      <c r="E4518" s="3" t="s">
        <v>5517</v>
      </c>
      <c r="F4518" s="3" t="s">
        <v>8581</v>
      </c>
      <c r="G4518" s="3" t="s">
        <v>35</v>
      </c>
      <c r="H4518" s="3"/>
      <c r="I4518" s="3"/>
      <c r="J4518" s="3"/>
    </row>
    <row r="4519" spans="1:10" ht="34">
      <c r="A4519" s="3" t="s">
        <v>3189</v>
      </c>
      <c r="B4519" s="3" t="s">
        <v>5524</v>
      </c>
      <c r="C4519" s="3" t="s">
        <v>5523</v>
      </c>
      <c r="D4519" s="3" t="s">
        <v>8551</v>
      </c>
      <c r="E4519" s="3" t="s">
        <v>616</v>
      </c>
      <c r="F4519" s="3" t="s">
        <v>8581</v>
      </c>
      <c r="G4519" s="3" t="s">
        <v>35</v>
      </c>
      <c r="H4519" s="3"/>
      <c r="I4519" s="3"/>
      <c r="J4519" s="3"/>
    </row>
    <row r="4520" spans="1:10" ht="51">
      <c r="A4520" s="3" t="s">
        <v>5350</v>
      </c>
      <c r="B4520" s="3" t="s">
        <v>5542</v>
      </c>
      <c r="C4520" s="3" t="s">
        <v>5540</v>
      </c>
      <c r="D4520" s="3" t="s">
        <v>8551</v>
      </c>
      <c r="E4520" s="3" t="s">
        <v>5543</v>
      </c>
      <c r="F4520" s="3" t="s">
        <v>8639</v>
      </c>
      <c r="G4520" s="3" t="s">
        <v>35</v>
      </c>
      <c r="H4520" s="3"/>
      <c r="I4520" s="3"/>
      <c r="J4520" s="3"/>
    </row>
    <row r="4521" spans="1:10" ht="51">
      <c r="A4521" s="3" t="s">
        <v>1950</v>
      </c>
      <c r="B4521" s="3" t="s">
        <v>6</v>
      </c>
      <c r="C4521" s="3" t="s">
        <v>5546</v>
      </c>
      <c r="D4521" s="3" t="s">
        <v>8551</v>
      </c>
      <c r="E4521" s="3" t="s">
        <v>5547</v>
      </c>
      <c r="F4521" s="3" t="s">
        <v>8571</v>
      </c>
      <c r="G4521" s="3" t="s">
        <v>35</v>
      </c>
      <c r="H4521" s="3"/>
      <c r="I4521" s="3"/>
      <c r="J4521" s="3"/>
    </row>
    <row r="4522" spans="1:10" ht="51">
      <c r="A4522" s="3" t="s">
        <v>153</v>
      </c>
      <c r="B4522" s="3" t="s">
        <v>5557</v>
      </c>
      <c r="C4522" s="3" t="s">
        <v>11972</v>
      </c>
      <c r="D4522" s="3" t="s">
        <v>8551</v>
      </c>
      <c r="E4522" s="3" t="s">
        <v>5558</v>
      </c>
      <c r="F4522" s="3" t="s">
        <v>8571</v>
      </c>
      <c r="G4522" s="3" t="s">
        <v>2357</v>
      </c>
      <c r="H4522" s="3"/>
      <c r="I4522" s="3"/>
      <c r="J4522" s="3"/>
    </row>
    <row r="4523" spans="1:10" ht="68">
      <c r="A4523" s="3" t="s">
        <v>2600</v>
      </c>
      <c r="B4523" s="3" t="s">
        <v>47</v>
      </c>
      <c r="C4523" s="3" t="s">
        <v>11973</v>
      </c>
      <c r="D4523" s="3" t="s">
        <v>8551</v>
      </c>
      <c r="E4523" s="3" t="s">
        <v>5563</v>
      </c>
      <c r="F4523" s="3" t="s">
        <v>8581</v>
      </c>
      <c r="G4523" s="3" t="s">
        <v>5564</v>
      </c>
      <c r="H4523" s="3"/>
      <c r="I4523" s="3"/>
      <c r="J4523" s="3"/>
    </row>
    <row r="4524" spans="1:10" ht="85">
      <c r="A4524" s="3" t="s">
        <v>1516</v>
      </c>
      <c r="B4524" s="3" t="s">
        <v>47</v>
      </c>
      <c r="C4524" s="3" t="s">
        <v>11974</v>
      </c>
      <c r="D4524" s="3" t="s">
        <v>8551</v>
      </c>
      <c r="E4524" s="3" t="s">
        <v>5565</v>
      </c>
      <c r="F4524" s="3" t="s">
        <v>8581</v>
      </c>
      <c r="G4524" s="3" t="s">
        <v>5566</v>
      </c>
      <c r="H4524" s="3"/>
      <c r="I4524" s="3"/>
      <c r="J4524" s="3"/>
    </row>
    <row r="4525" spans="1:10" ht="85">
      <c r="A4525" s="3" t="s">
        <v>5033</v>
      </c>
      <c r="B4525" s="3" t="s">
        <v>47</v>
      </c>
      <c r="C4525" s="3" t="s">
        <v>5569</v>
      </c>
      <c r="D4525" s="3" t="s">
        <v>8551</v>
      </c>
      <c r="E4525" s="3" t="s">
        <v>5570</v>
      </c>
      <c r="F4525" s="3" t="s">
        <v>8581</v>
      </c>
      <c r="G4525" s="3" t="s">
        <v>35</v>
      </c>
      <c r="H4525" s="3"/>
      <c r="I4525" s="3"/>
      <c r="J4525" s="3"/>
    </row>
    <row r="4526" spans="1:10" ht="68">
      <c r="A4526" s="3" t="s">
        <v>376</v>
      </c>
      <c r="B4526" s="3" t="s">
        <v>5597</v>
      </c>
      <c r="C4526" s="3" t="s">
        <v>11979</v>
      </c>
      <c r="D4526" s="3" t="s">
        <v>8551</v>
      </c>
      <c r="E4526" s="3" t="s">
        <v>5600</v>
      </c>
      <c r="F4526" s="3" t="s">
        <v>8690</v>
      </c>
      <c r="G4526" s="3" t="s">
        <v>933</v>
      </c>
      <c r="H4526" s="3"/>
      <c r="I4526" s="3"/>
      <c r="J4526" s="3"/>
    </row>
    <row r="4527" spans="1:10" ht="51">
      <c r="A4527" s="3" t="s">
        <v>1763</v>
      </c>
      <c r="B4527" s="3" t="s">
        <v>47</v>
      </c>
      <c r="C4527" s="3" t="s">
        <v>11981</v>
      </c>
      <c r="D4527" s="3" t="s">
        <v>8551</v>
      </c>
      <c r="E4527" s="3" t="s">
        <v>5604</v>
      </c>
      <c r="F4527" s="3" t="s">
        <v>8581</v>
      </c>
      <c r="G4527" s="3" t="s">
        <v>5605</v>
      </c>
      <c r="H4527" s="3"/>
      <c r="I4527" s="3"/>
      <c r="J4527" s="3"/>
    </row>
    <row r="4528" spans="1:10" ht="85">
      <c r="A4528" s="3" t="s">
        <v>1253</v>
      </c>
      <c r="B4528" s="3" t="s">
        <v>5610</v>
      </c>
      <c r="C4528" s="3" t="s">
        <v>11983</v>
      </c>
      <c r="D4528" s="3" t="s">
        <v>8551</v>
      </c>
      <c r="E4528" s="3" t="s">
        <v>5612</v>
      </c>
      <c r="F4528" s="3" t="s">
        <v>8571</v>
      </c>
      <c r="G4528" s="3" t="s">
        <v>5611</v>
      </c>
      <c r="H4528" s="3"/>
      <c r="I4528" s="3"/>
      <c r="J4528" s="3"/>
    </row>
    <row r="4529" spans="1:10" ht="34">
      <c r="A4529" s="3" t="s">
        <v>5634</v>
      </c>
      <c r="B4529" s="3" t="s">
        <v>448</v>
      </c>
      <c r="C4529" s="3" t="s">
        <v>5635</v>
      </c>
      <c r="D4529" s="3" t="s">
        <v>8551</v>
      </c>
      <c r="E4529" s="3" t="s">
        <v>5636</v>
      </c>
      <c r="F4529" s="3" t="s">
        <v>8671</v>
      </c>
      <c r="G4529" s="3" t="s">
        <v>35</v>
      </c>
      <c r="H4529" s="3"/>
      <c r="I4529" s="3"/>
      <c r="J4529" s="3"/>
    </row>
    <row r="4530" spans="1:10" ht="85">
      <c r="A4530" s="3" t="s">
        <v>315</v>
      </c>
      <c r="B4530" s="3" t="s">
        <v>47</v>
      </c>
      <c r="C4530" s="3" t="s">
        <v>5641</v>
      </c>
      <c r="D4530" s="3" t="s">
        <v>8551</v>
      </c>
      <c r="E4530" s="3" t="s">
        <v>5642</v>
      </c>
      <c r="F4530" s="3" t="s">
        <v>8581</v>
      </c>
      <c r="G4530" s="3" t="s">
        <v>35</v>
      </c>
      <c r="H4530" s="3"/>
      <c r="I4530" s="3"/>
      <c r="J4530" s="3"/>
    </row>
    <row r="4531" spans="1:10" ht="34">
      <c r="A4531" s="3" t="s">
        <v>2130</v>
      </c>
      <c r="B4531" s="3" t="s">
        <v>5659</v>
      </c>
      <c r="C4531" s="3" t="s">
        <v>5658</v>
      </c>
      <c r="D4531" s="3" t="s">
        <v>8551</v>
      </c>
      <c r="E4531" s="3" t="s">
        <v>5660</v>
      </c>
      <c r="F4531" s="3" t="s">
        <v>8581</v>
      </c>
      <c r="G4531" s="3" t="s">
        <v>35</v>
      </c>
      <c r="H4531" s="3"/>
      <c r="I4531" s="3"/>
      <c r="J4531" s="3"/>
    </row>
    <row r="4532" spans="1:10" ht="51">
      <c r="A4532" s="3" t="s">
        <v>715</v>
      </c>
      <c r="B4532" s="3" t="s">
        <v>845</v>
      </c>
      <c r="C4532" s="3" t="s">
        <v>11988</v>
      </c>
      <c r="D4532" s="3" t="s">
        <v>8551</v>
      </c>
      <c r="E4532" s="3" t="s">
        <v>5668</v>
      </c>
      <c r="F4532" s="3" t="s">
        <v>8639</v>
      </c>
      <c r="G4532" s="3" t="s">
        <v>7</v>
      </c>
      <c r="H4532" s="3"/>
      <c r="I4532" s="3"/>
      <c r="J4532" s="3"/>
    </row>
    <row r="4533" spans="1:10" ht="102">
      <c r="A4533" s="3" t="s">
        <v>3170</v>
      </c>
      <c r="B4533" s="3" t="s">
        <v>3202</v>
      </c>
      <c r="C4533" s="3" t="s">
        <v>11989</v>
      </c>
      <c r="D4533" s="3" t="s">
        <v>8551</v>
      </c>
      <c r="E4533" s="3" t="s">
        <v>5669</v>
      </c>
      <c r="F4533" s="3" t="s">
        <v>8878</v>
      </c>
      <c r="G4533" s="3" t="s">
        <v>5670</v>
      </c>
      <c r="H4533" s="3"/>
      <c r="I4533" s="3"/>
      <c r="J4533" s="3"/>
    </row>
    <row r="4534" spans="1:10" ht="102">
      <c r="A4534" s="3" t="s">
        <v>4782</v>
      </c>
      <c r="B4534" s="3" t="s">
        <v>47</v>
      </c>
      <c r="C4534" s="3" t="s">
        <v>11992</v>
      </c>
      <c r="D4534" s="3" t="s">
        <v>8551</v>
      </c>
      <c r="E4534" s="3" t="s">
        <v>5685</v>
      </c>
      <c r="F4534" s="3" t="s">
        <v>8581</v>
      </c>
      <c r="G4534" s="3" t="s">
        <v>5686</v>
      </c>
      <c r="H4534" s="3"/>
      <c r="I4534" s="3"/>
      <c r="J4534" s="3"/>
    </row>
    <row r="4535" spans="1:10" ht="85">
      <c r="A4535" s="3" t="s">
        <v>5704</v>
      </c>
      <c r="B4535" s="3" t="s">
        <v>5706</v>
      </c>
      <c r="C4535" s="3" t="s">
        <v>11994</v>
      </c>
      <c r="D4535" s="3" t="s">
        <v>8551</v>
      </c>
      <c r="E4535" s="3" t="s">
        <v>5708</v>
      </c>
      <c r="F4535" s="3" t="s">
        <v>8581</v>
      </c>
      <c r="G4535" s="3" t="s">
        <v>9574</v>
      </c>
      <c r="H4535" s="3"/>
      <c r="I4535" s="3"/>
      <c r="J4535" s="3"/>
    </row>
    <row r="4536" spans="1:10" ht="204">
      <c r="A4536" s="3" t="s">
        <v>5704</v>
      </c>
      <c r="B4536" s="3" t="s">
        <v>5706</v>
      </c>
      <c r="C4536" s="3" t="s">
        <v>11995</v>
      </c>
      <c r="D4536" s="3" t="s">
        <v>8551</v>
      </c>
      <c r="E4536" s="3" t="s">
        <v>5709</v>
      </c>
      <c r="F4536" s="3" t="s">
        <v>8581</v>
      </c>
      <c r="G4536" s="3" t="s">
        <v>5707</v>
      </c>
      <c r="H4536" s="3"/>
      <c r="I4536" s="3"/>
      <c r="J4536" s="3"/>
    </row>
    <row r="4537" spans="1:10" ht="85">
      <c r="A4537" s="3" t="s">
        <v>1427</v>
      </c>
      <c r="B4537" s="3" t="s">
        <v>47</v>
      </c>
      <c r="C4537" s="3" t="s">
        <v>11997</v>
      </c>
      <c r="D4537" s="3" t="s">
        <v>8551</v>
      </c>
      <c r="E4537" s="3" t="s">
        <v>5714</v>
      </c>
      <c r="F4537" s="3" t="s">
        <v>8581</v>
      </c>
      <c r="G4537" s="3" t="s">
        <v>2357</v>
      </c>
      <c r="H4537" s="3"/>
      <c r="I4537" s="3"/>
      <c r="J4537" s="3"/>
    </row>
    <row r="4538" spans="1:10" ht="51">
      <c r="A4538" s="3" t="s">
        <v>2922</v>
      </c>
      <c r="B4538" s="3" t="s">
        <v>6</v>
      </c>
      <c r="C4538" s="3" t="s">
        <v>11999</v>
      </c>
      <c r="D4538" s="3" t="s">
        <v>8551</v>
      </c>
      <c r="E4538" s="3" t="s">
        <v>5717</v>
      </c>
      <c r="F4538" s="3" t="s">
        <v>8571</v>
      </c>
      <c r="G4538" s="3" t="s">
        <v>3524</v>
      </c>
      <c r="H4538" s="3"/>
      <c r="I4538" s="3"/>
      <c r="J4538" s="3"/>
    </row>
    <row r="4539" spans="1:10" ht="34">
      <c r="A4539" s="3" t="s">
        <v>54</v>
      </c>
      <c r="B4539" s="3" t="s">
        <v>792</v>
      </c>
      <c r="C4539" s="3" t="s">
        <v>5722</v>
      </c>
      <c r="D4539" s="3" t="s">
        <v>8551</v>
      </c>
      <c r="E4539" s="3" t="s">
        <v>5723</v>
      </c>
      <c r="F4539" s="3" t="s">
        <v>8732</v>
      </c>
      <c r="G4539" s="3" t="s">
        <v>35</v>
      </c>
      <c r="H4539" s="3"/>
      <c r="I4539" s="3"/>
      <c r="J4539" s="3"/>
    </row>
    <row r="4540" spans="1:10" ht="34">
      <c r="A4540" s="3" t="s">
        <v>170</v>
      </c>
      <c r="B4540" s="3" t="s">
        <v>1948</v>
      </c>
      <c r="C4540" s="3" t="s">
        <v>12004</v>
      </c>
      <c r="D4540" s="3" t="s">
        <v>8551</v>
      </c>
      <c r="E4540" s="3" t="s">
        <v>5737</v>
      </c>
      <c r="F4540" s="3" t="s">
        <v>8879</v>
      </c>
      <c r="G4540" s="3" t="s">
        <v>1342</v>
      </c>
      <c r="H4540" s="3"/>
      <c r="I4540" s="3"/>
      <c r="J4540" s="3"/>
    </row>
    <row r="4541" spans="1:10" ht="68">
      <c r="A4541" s="3" t="s">
        <v>1119</v>
      </c>
      <c r="B4541" s="3" t="s">
        <v>5740</v>
      </c>
      <c r="C4541" s="3" t="s">
        <v>12005</v>
      </c>
      <c r="D4541" s="3" t="s">
        <v>8551</v>
      </c>
      <c r="E4541" s="3" t="s">
        <v>5741</v>
      </c>
      <c r="F4541" s="3" t="s">
        <v>8581</v>
      </c>
      <c r="G4541" s="3" t="s">
        <v>4587</v>
      </c>
      <c r="H4541" s="3"/>
      <c r="I4541" s="3"/>
      <c r="J4541" s="3"/>
    </row>
    <row r="4542" spans="1:10" ht="34">
      <c r="A4542" s="3" t="s">
        <v>1437</v>
      </c>
      <c r="B4542" s="3" t="s">
        <v>3361</v>
      </c>
      <c r="C4542" s="3" t="s">
        <v>5745</v>
      </c>
      <c r="D4542" s="3" t="s">
        <v>8551</v>
      </c>
      <c r="E4542" s="3" t="s">
        <v>5746</v>
      </c>
      <c r="F4542" s="3" t="s">
        <v>8571</v>
      </c>
      <c r="G4542" s="3" t="s">
        <v>35</v>
      </c>
      <c r="H4542" s="3"/>
      <c r="I4542" s="3"/>
      <c r="J4542" s="3"/>
    </row>
    <row r="4543" spans="1:10" ht="34">
      <c r="A4543" s="3" t="s">
        <v>1530</v>
      </c>
      <c r="B4543" s="3" t="s">
        <v>5749</v>
      </c>
      <c r="C4543" s="3" t="s">
        <v>5747</v>
      </c>
      <c r="D4543" s="3" t="s">
        <v>8551</v>
      </c>
      <c r="E4543" s="3" t="s">
        <v>5750</v>
      </c>
      <c r="F4543" s="3" t="s">
        <v>8571</v>
      </c>
      <c r="G4543" s="3" t="s">
        <v>35</v>
      </c>
      <c r="H4543" s="3"/>
      <c r="I4543" s="3"/>
      <c r="J4543" s="3"/>
    </row>
    <row r="4544" spans="1:10" ht="136">
      <c r="A4544" s="3" t="s">
        <v>464</v>
      </c>
      <c r="B4544" s="3" t="s">
        <v>47</v>
      </c>
      <c r="C4544" s="3" t="s">
        <v>12006</v>
      </c>
      <c r="D4544" s="3" t="s">
        <v>8551</v>
      </c>
      <c r="E4544" s="3" t="s">
        <v>5751</v>
      </c>
      <c r="F4544" s="3" t="s">
        <v>8581</v>
      </c>
      <c r="G4544" s="3" t="s">
        <v>5752</v>
      </c>
      <c r="H4544" s="3"/>
      <c r="I4544" s="3"/>
      <c r="J4544" s="3"/>
    </row>
    <row r="4545" spans="1:10" ht="51">
      <c r="A4545" s="3" t="s">
        <v>2016</v>
      </c>
      <c r="B4545" s="3" t="s">
        <v>5754</v>
      </c>
      <c r="C4545" s="3" t="s">
        <v>12007</v>
      </c>
      <c r="D4545" s="3" t="s">
        <v>8551</v>
      </c>
      <c r="E4545" s="3" t="s">
        <v>5756</v>
      </c>
      <c r="F4545" s="3" t="s">
        <v>8573</v>
      </c>
      <c r="G4545" s="3" t="s">
        <v>5755</v>
      </c>
      <c r="H4545" s="3"/>
      <c r="I4545" s="3"/>
      <c r="J4545" s="3"/>
    </row>
    <row r="4546" spans="1:10" ht="51">
      <c r="A4546" s="3" t="s">
        <v>1833</v>
      </c>
      <c r="B4546" s="3" t="s">
        <v>47</v>
      </c>
      <c r="C4546" s="3" t="s">
        <v>5757</v>
      </c>
      <c r="D4546" s="3" t="s">
        <v>8551</v>
      </c>
      <c r="E4546" s="3" t="s">
        <v>5758</v>
      </c>
      <c r="F4546" s="3" t="s">
        <v>8581</v>
      </c>
      <c r="G4546" s="3" t="s">
        <v>35</v>
      </c>
      <c r="H4546" s="3"/>
      <c r="I4546" s="3"/>
      <c r="J4546" s="3"/>
    </row>
    <row r="4547" spans="1:10" ht="51">
      <c r="A4547" s="3" t="s">
        <v>1716</v>
      </c>
      <c r="B4547" s="3" t="s">
        <v>5760</v>
      </c>
      <c r="C4547" s="3" t="s">
        <v>12008</v>
      </c>
      <c r="D4547" s="3" t="s">
        <v>8551</v>
      </c>
      <c r="E4547" s="3" t="s">
        <v>5759</v>
      </c>
      <c r="F4547" s="3" t="s">
        <v>8581</v>
      </c>
      <c r="G4547" s="3" t="s">
        <v>5761</v>
      </c>
      <c r="H4547" s="3"/>
      <c r="I4547" s="3"/>
      <c r="J4547" s="3"/>
    </row>
    <row r="4548" spans="1:10" ht="34">
      <c r="A4548" s="3" t="s">
        <v>1716</v>
      </c>
      <c r="B4548" s="3" t="s">
        <v>5760</v>
      </c>
      <c r="C4548" s="3" t="s">
        <v>12416</v>
      </c>
      <c r="D4548" s="3" t="s">
        <v>8551</v>
      </c>
      <c r="E4548" s="3" t="s">
        <v>5762</v>
      </c>
      <c r="F4548" s="3" t="s">
        <v>8732</v>
      </c>
      <c r="G4548" s="3" t="s">
        <v>425</v>
      </c>
      <c r="H4548" s="3"/>
      <c r="I4548" s="3"/>
      <c r="J4548" s="3"/>
    </row>
    <row r="4549" spans="1:10" ht="51">
      <c r="A4549" s="3" t="s">
        <v>58</v>
      </c>
      <c r="B4549" s="3" t="s">
        <v>5764</v>
      </c>
      <c r="C4549" s="3" t="s">
        <v>5763</v>
      </c>
      <c r="D4549" s="3" t="s">
        <v>8551</v>
      </c>
      <c r="E4549" s="3" t="s">
        <v>5765</v>
      </c>
      <c r="F4549" s="3" t="s">
        <v>9147</v>
      </c>
      <c r="G4549" s="3" t="s">
        <v>35</v>
      </c>
      <c r="H4549" s="3"/>
      <c r="I4549" s="3"/>
      <c r="J4549" s="3"/>
    </row>
    <row r="4550" spans="1:10" ht="68">
      <c r="A4550" s="3" t="s">
        <v>3944</v>
      </c>
      <c r="B4550" s="3" t="s">
        <v>5782</v>
      </c>
      <c r="C4550" s="3" t="s">
        <v>12011</v>
      </c>
      <c r="D4550" s="3" t="s">
        <v>8551</v>
      </c>
      <c r="E4550" s="3" t="s">
        <v>5783</v>
      </c>
      <c r="F4550" s="3" t="s">
        <v>8581</v>
      </c>
      <c r="G4550" s="3" t="s">
        <v>7</v>
      </c>
      <c r="H4550" s="3"/>
      <c r="I4550" s="3"/>
      <c r="J4550" s="3"/>
    </row>
    <row r="4551" spans="1:10" ht="51">
      <c r="A4551" s="3" t="s">
        <v>422</v>
      </c>
      <c r="B4551" s="3" t="s">
        <v>5806</v>
      </c>
      <c r="C4551" s="3" t="s">
        <v>12014</v>
      </c>
      <c r="D4551" s="3" t="s">
        <v>8551</v>
      </c>
      <c r="E4551" s="3" t="s">
        <v>5808</v>
      </c>
      <c r="F4551" s="3" t="s">
        <v>8690</v>
      </c>
      <c r="G4551" s="3" t="s">
        <v>2946</v>
      </c>
      <c r="H4551" s="3"/>
      <c r="I4551" s="3"/>
      <c r="J4551" s="3"/>
    </row>
    <row r="4552" spans="1:10" ht="68">
      <c r="A4552" s="3" t="s">
        <v>1248</v>
      </c>
      <c r="B4552" s="3" t="s">
        <v>5811</v>
      </c>
      <c r="C4552" s="3" t="s">
        <v>5809</v>
      </c>
      <c r="D4552" s="3" t="s">
        <v>8551</v>
      </c>
      <c r="E4552" s="3" t="s">
        <v>5812</v>
      </c>
      <c r="F4552" s="3" t="s">
        <v>8581</v>
      </c>
      <c r="G4552" s="3" t="s">
        <v>35</v>
      </c>
      <c r="H4552" s="3"/>
      <c r="I4552" s="3"/>
      <c r="J4552" s="3"/>
    </row>
    <row r="4553" spans="1:10" ht="34">
      <c r="A4553" s="3" t="s">
        <v>5005</v>
      </c>
      <c r="B4553" s="3" t="s">
        <v>5823</v>
      </c>
      <c r="C4553" s="3" t="s">
        <v>5821</v>
      </c>
      <c r="D4553" s="3" t="s">
        <v>8551</v>
      </c>
      <c r="E4553" s="3" t="s">
        <v>5824</v>
      </c>
      <c r="F4553" s="3" t="s">
        <v>8657</v>
      </c>
      <c r="G4553" s="3" t="s">
        <v>35</v>
      </c>
      <c r="H4553" s="3"/>
      <c r="I4553" s="3"/>
      <c r="J4553" s="3"/>
    </row>
    <row r="4554" spans="1:10" ht="34">
      <c r="A4554" s="3" t="s">
        <v>4444</v>
      </c>
      <c r="B4554" s="3" t="s">
        <v>15</v>
      </c>
      <c r="C4554" s="3" t="s">
        <v>5836</v>
      </c>
      <c r="D4554" s="3" t="s">
        <v>8551</v>
      </c>
      <c r="E4554" s="3" t="s">
        <v>5837</v>
      </c>
      <c r="F4554" s="3" t="s">
        <v>8573</v>
      </c>
      <c r="G4554" s="3" t="s">
        <v>35</v>
      </c>
      <c r="H4554" s="3"/>
      <c r="I4554" s="3"/>
      <c r="J4554" s="3"/>
    </row>
    <row r="4555" spans="1:10" ht="51">
      <c r="A4555" s="3" t="s">
        <v>13</v>
      </c>
      <c r="B4555" s="3" t="s">
        <v>1778</v>
      </c>
      <c r="C4555" s="3" t="s">
        <v>5844</v>
      </c>
      <c r="D4555" s="3" t="s">
        <v>8551</v>
      </c>
      <c r="E4555" s="3" t="s">
        <v>5845</v>
      </c>
      <c r="F4555" s="3" t="s">
        <v>8581</v>
      </c>
      <c r="G4555" s="3" t="s">
        <v>35</v>
      </c>
      <c r="H4555" s="3"/>
      <c r="I4555" s="3"/>
      <c r="J4555" s="3"/>
    </row>
    <row r="4556" spans="1:10" ht="102">
      <c r="A4556" s="3" t="s">
        <v>13</v>
      </c>
      <c r="B4556" s="3" t="s">
        <v>1778</v>
      </c>
      <c r="C4556" s="3" t="s">
        <v>5844</v>
      </c>
      <c r="D4556" s="3" t="s">
        <v>8551</v>
      </c>
      <c r="E4556" s="3" t="s">
        <v>5846</v>
      </c>
      <c r="F4556" s="3" t="s">
        <v>8581</v>
      </c>
      <c r="G4556" s="3" t="s">
        <v>2492</v>
      </c>
      <c r="H4556" s="3"/>
      <c r="I4556" s="3"/>
      <c r="J4556" s="3"/>
    </row>
    <row r="4557" spans="1:10" ht="51">
      <c r="A4557" s="3" t="s">
        <v>2529</v>
      </c>
      <c r="B4557" s="3" t="s">
        <v>47</v>
      </c>
      <c r="C4557" s="3" t="s">
        <v>12020</v>
      </c>
      <c r="D4557" s="3" t="s">
        <v>8551</v>
      </c>
      <c r="E4557" s="3" t="s">
        <v>5850</v>
      </c>
      <c r="F4557" s="3" t="s">
        <v>8581</v>
      </c>
      <c r="G4557" s="3" t="s">
        <v>5851</v>
      </c>
      <c r="H4557" s="3"/>
      <c r="I4557" s="3"/>
      <c r="J4557" s="3"/>
    </row>
    <row r="4558" spans="1:10" ht="68">
      <c r="A4558" s="3" t="s">
        <v>1152</v>
      </c>
      <c r="B4558" s="3" t="s">
        <v>47</v>
      </c>
      <c r="C4558" s="3" t="s">
        <v>5854</v>
      </c>
      <c r="D4558" s="3" t="s">
        <v>8551</v>
      </c>
      <c r="E4558" s="3" t="s">
        <v>5855</v>
      </c>
      <c r="F4558" s="3" t="s">
        <v>8581</v>
      </c>
      <c r="G4558" s="3" t="s">
        <v>35</v>
      </c>
      <c r="H4558" s="3"/>
      <c r="I4558" s="3"/>
      <c r="J4558" s="3"/>
    </row>
    <row r="4559" spans="1:10" ht="34">
      <c r="A4559" s="3" t="s">
        <v>3223</v>
      </c>
      <c r="B4559" s="3" t="s">
        <v>47</v>
      </c>
      <c r="C4559" s="3" t="s">
        <v>5856</v>
      </c>
      <c r="D4559" s="3" t="s">
        <v>8551</v>
      </c>
      <c r="E4559" s="3" t="s">
        <v>5857</v>
      </c>
      <c r="F4559" s="3" t="s">
        <v>8581</v>
      </c>
      <c r="G4559" s="3" t="s">
        <v>35</v>
      </c>
      <c r="H4559" s="3"/>
      <c r="I4559" s="3"/>
      <c r="J4559" s="3"/>
    </row>
    <row r="4560" spans="1:10" ht="51">
      <c r="A4560" s="3" t="s">
        <v>5077</v>
      </c>
      <c r="B4560" s="3" t="s">
        <v>5878</v>
      </c>
      <c r="C4560" s="3" t="s">
        <v>12022</v>
      </c>
      <c r="D4560" s="3" t="s">
        <v>8551</v>
      </c>
      <c r="E4560" s="3" t="s">
        <v>5879</v>
      </c>
      <c r="F4560" s="3" t="s">
        <v>8626</v>
      </c>
      <c r="G4560" s="3" t="s">
        <v>146</v>
      </c>
      <c r="H4560" s="3"/>
      <c r="I4560" s="3"/>
      <c r="J4560" s="3"/>
    </row>
    <row r="4561" spans="1:10" ht="68">
      <c r="A4561" s="3" t="s">
        <v>2134</v>
      </c>
      <c r="B4561" s="3" t="s">
        <v>5888</v>
      </c>
      <c r="C4561" s="3" t="s">
        <v>12024</v>
      </c>
      <c r="D4561" s="3" t="s">
        <v>8551</v>
      </c>
      <c r="E4561" s="3" t="s">
        <v>5887</v>
      </c>
      <c r="F4561" s="3" t="s">
        <v>8741</v>
      </c>
      <c r="G4561" s="3" t="s">
        <v>6828</v>
      </c>
      <c r="H4561" s="3"/>
      <c r="I4561" s="3"/>
      <c r="J4561" s="3"/>
    </row>
    <row r="4562" spans="1:10" ht="85">
      <c r="A4562" s="3" t="s">
        <v>1427</v>
      </c>
      <c r="B4562" s="3" t="s">
        <v>1194</v>
      </c>
      <c r="C4562" s="3" t="s">
        <v>12026</v>
      </c>
      <c r="D4562" s="3" t="s">
        <v>8551</v>
      </c>
      <c r="E4562" s="3" t="s">
        <v>5899</v>
      </c>
      <c r="F4562" s="3" t="s">
        <v>8581</v>
      </c>
      <c r="G4562" s="3" t="s">
        <v>838</v>
      </c>
      <c r="H4562" s="3"/>
      <c r="I4562" s="3"/>
      <c r="J4562" s="3"/>
    </row>
    <row r="4563" spans="1:10" ht="68">
      <c r="A4563" s="3" t="s">
        <v>1235</v>
      </c>
      <c r="B4563" s="3" t="s">
        <v>3265</v>
      </c>
      <c r="C4563" s="3" t="s">
        <v>12027</v>
      </c>
      <c r="D4563" s="3" t="s">
        <v>8551</v>
      </c>
      <c r="E4563" s="3" t="s">
        <v>5902</v>
      </c>
      <c r="F4563" s="3" t="s">
        <v>8581</v>
      </c>
      <c r="G4563" s="3" t="s">
        <v>5019</v>
      </c>
      <c r="H4563" s="3"/>
      <c r="I4563" s="3"/>
      <c r="J4563" s="3"/>
    </row>
    <row r="4564" spans="1:10" ht="34">
      <c r="A4564" s="3" t="s">
        <v>2193</v>
      </c>
      <c r="B4564" s="3" t="s">
        <v>5907</v>
      </c>
      <c r="C4564" s="3" t="s">
        <v>5906</v>
      </c>
      <c r="D4564" s="3" t="s">
        <v>8551</v>
      </c>
      <c r="E4564" s="3" t="s">
        <v>5908</v>
      </c>
      <c r="F4564" s="3" t="s">
        <v>8626</v>
      </c>
      <c r="G4564" s="3" t="s">
        <v>35</v>
      </c>
      <c r="H4564" s="3"/>
      <c r="I4564" s="3"/>
      <c r="J4564" s="3"/>
    </row>
    <row r="4565" spans="1:10" ht="34">
      <c r="A4565" s="3" t="s">
        <v>1833</v>
      </c>
      <c r="B4565" s="3" t="s">
        <v>47</v>
      </c>
      <c r="C4565" s="3" t="s">
        <v>5925</v>
      </c>
      <c r="D4565" s="3" t="s">
        <v>8551</v>
      </c>
      <c r="E4565" s="3" t="s">
        <v>5926</v>
      </c>
      <c r="F4565" s="3" t="s">
        <v>8581</v>
      </c>
      <c r="G4565" s="3" t="s">
        <v>35</v>
      </c>
      <c r="H4565" s="3"/>
      <c r="I4565" s="3"/>
      <c r="J4565" s="3"/>
    </row>
    <row r="4566" spans="1:10" ht="102">
      <c r="A4566" s="3" t="s">
        <v>1363</v>
      </c>
      <c r="B4566" s="3" t="s">
        <v>47</v>
      </c>
      <c r="C4566" s="3" t="s">
        <v>12029</v>
      </c>
      <c r="D4566" s="3" t="s">
        <v>8551</v>
      </c>
      <c r="E4566" s="3" t="s">
        <v>5927</v>
      </c>
      <c r="F4566" s="3" t="s">
        <v>8581</v>
      </c>
      <c r="G4566" s="3" t="s">
        <v>1366</v>
      </c>
      <c r="H4566" s="3"/>
      <c r="I4566" s="3"/>
      <c r="J4566" s="3"/>
    </row>
    <row r="4567" spans="1:10" ht="51">
      <c r="A4567" s="3" t="s">
        <v>902</v>
      </c>
      <c r="B4567" s="3" t="s">
        <v>47</v>
      </c>
      <c r="C4567" s="3" t="s">
        <v>5928</v>
      </c>
      <c r="D4567" s="3" t="s">
        <v>8551</v>
      </c>
      <c r="E4567" s="3" t="s">
        <v>5929</v>
      </c>
      <c r="F4567" s="3" t="s">
        <v>8581</v>
      </c>
      <c r="G4567" s="3" t="s">
        <v>35</v>
      </c>
      <c r="H4567" s="3"/>
      <c r="I4567" s="3"/>
      <c r="J4567" s="3"/>
    </row>
    <row r="4568" spans="1:10" ht="85">
      <c r="A4568" s="3" t="s">
        <v>2308</v>
      </c>
      <c r="B4568" s="3" t="s">
        <v>6</v>
      </c>
      <c r="C4568" s="3" t="s">
        <v>12030</v>
      </c>
      <c r="D4568" s="3" t="s">
        <v>8551</v>
      </c>
      <c r="E4568" s="3" t="s">
        <v>5930</v>
      </c>
      <c r="F4568" s="3" t="s">
        <v>8571</v>
      </c>
      <c r="G4568" s="3" t="s">
        <v>2242</v>
      </c>
      <c r="H4568" s="3"/>
      <c r="I4568" s="3"/>
      <c r="J4568" s="3"/>
    </row>
    <row r="4569" spans="1:10" ht="68">
      <c r="A4569" s="3" t="s">
        <v>534</v>
      </c>
      <c r="B4569" s="3" t="s">
        <v>47</v>
      </c>
      <c r="C4569" s="3" t="s">
        <v>5931</v>
      </c>
      <c r="D4569" s="3" t="s">
        <v>8551</v>
      </c>
      <c r="E4569" s="3" t="s">
        <v>5932</v>
      </c>
      <c r="F4569" s="3" t="s">
        <v>8581</v>
      </c>
      <c r="G4569" s="3" t="s">
        <v>35</v>
      </c>
      <c r="H4569" s="3"/>
      <c r="I4569" s="3"/>
      <c r="J4569" s="3"/>
    </row>
    <row r="4570" spans="1:10" ht="51">
      <c r="A4570" s="3" t="s">
        <v>231</v>
      </c>
      <c r="B4570" s="3" t="s">
        <v>364</v>
      </c>
      <c r="C4570" s="3" t="s">
        <v>5933</v>
      </c>
      <c r="D4570" s="3" t="s">
        <v>8551</v>
      </c>
      <c r="E4570" s="3" t="s">
        <v>5934</v>
      </c>
      <c r="F4570" s="3" t="s">
        <v>8580</v>
      </c>
      <c r="G4570" s="3" t="s">
        <v>35</v>
      </c>
      <c r="H4570" s="3"/>
      <c r="I4570" s="3"/>
      <c r="J4570" s="3"/>
    </row>
    <row r="4571" spans="1:10" ht="51">
      <c r="A4571" s="3" t="s">
        <v>1950</v>
      </c>
      <c r="B4571" s="3" t="s">
        <v>5941</v>
      </c>
      <c r="C4571" s="3" t="s">
        <v>12417</v>
      </c>
      <c r="D4571" s="3" t="s">
        <v>8551</v>
      </c>
      <c r="E4571" s="3" t="s">
        <v>5943</v>
      </c>
      <c r="F4571" s="3" t="s">
        <v>8571</v>
      </c>
      <c r="G4571" s="3" t="s">
        <v>9577</v>
      </c>
      <c r="H4571" s="3"/>
      <c r="I4571" s="3"/>
      <c r="J4571" s="3"/>
    </row>
    <row r="4572" spans="1:10" ht="102">
      <c r="A4572" s="3" t="s">
        <v>3336</v>
      </c>
      <c r="B4572" s="3" t="s">
        <v>47</v>
      </c>
      <c r="C4572" s="3" t="s">
        <v>12034</v>
      </c>
      <c r="D4572" s="3" t="s">
        <v>8551</v>
      </c>
      <c r="E4572" s="3" t="s">
        <v>5954</v>
      </c>
      <c r="F4572" s="3" t="s">
        <v>8581</v>
      </c>
      <c r="G4572" s="3" t="s">
        <v>268</v>
      </c>
      <c r="H4572" s="3"/>
      <c r="I4572" s="3"/>
      <c r="J4572" s="3"/>
    </row>
    <row r="4573" spans="1:10" ht="68">
      <c r="A4573" s="3" t="s">
        <v>1289</v>
      </c>
      <c r="B4573" s="3" t="s">
        <v>2282</v>
      </c>
      <c r="C4573" s="3" t="s">
        <v>12037</v>
      </c>
      <c r="D4573" s="3" t="s">
        <v>8551</v>
      </c>
      <c r="E4573" s="3" t="s">
        <v>5967</v>
      </c>
      <c r="F4573" s="3" t="s">
        <v>8581</v>
      </c>
      <c r="G4573" s="3" t="s">
        <v>4369</v>
      </c>
      <c r="H4573" s="3"/>
      <c r="I4573" s="3"/>
      <c r="J4573" s="3"/>
    </row>
    <row r="4574" spans="1:10" ht="34">
      <c r="A4574" s="3" t="s">
        <v>1624</v>
      </c>
      <c r="B4574" s="3" t="s">
        <v>545</v>
      </c>
      <c r="C4574" s="3" t="s">
        <v>5977</v>
      </c>
      <c r="D4574" s="3" t="s">
        <v>8551</v>
      </c>
      <c r="E4574" s="3" t="s">
        <v>1629</v>
      </c>
      <c r="F4574" s="3" t="s">
        <v>8690</v>
      </c>
      <c r="G4574" s="3" t="s">
        <v>35</v>
      </c>
      <c r="H4574" s="3"/>
      <c r="I4574" s="3"/>
      <c r="J4574" s="3"/>
    </row>
    <row r="4575" spans="1:10" ht="68">
      <c r="A4575" s="3" t="s">
        <v>315</v>
      </c>
      <c r="B4575" s="3" t="s">
        <v>2396</v>
      </c>
      <c r="C4575" s="3" t="s">
        <v>5990</v>
      </c>
      <c r="D4575" s="3" t="s">
        <v>8551</v>
      </c>
      <c r="E4575" s="3" t="s">
        <v>5991</v>
      </c>
      <c r="F4575" s="3" t="s">
        <v>8581</v>
      </c>
      <c r="G4575" s="3" t="s">
        <v>35</v>
      </c>
      <c r="H4575" s="3"/>
      <c r="I4575" s="3"/>
      <c r="J4575" s="3"/>
    </row>
    <row r="4576" spans="1:10" ht="17">
      <c r="A4576" s="3" t="s">
        <v>3646</v>
      </c>
      <c r="B4576" s="3" t="s">
        <v>1882</v>
      </c>
      <c r="C4576" s="3" t="s">
        <v>5998</v>
      </c>
      <c r="D4576" s="3" t="s">
        <v>8551</v>
      </c>
      <c r="E4576" s="3" t="s">
        <v>5999</v>
      </c>
      <c r="F4576" s="3" t="s">
        <v>8870</v>
      </c>
      <c r="G4576" s="3" t="s">
        <v>1755</v>
      </c>
      <c r="H4576" s="3"/>
      <c r="I4576" s="3"/>
      <c r="J4576" s="3"/>
    </row>
    <row r="4577" spans="1:10" ht="68">
      <c r="A4577" s="3" t="s">
        <v>2909</v>
      </c>
      <c r="B4577" s="3" t="s">
        <v>6004</v>
      </c>
      <c r="C4577" s="3" t="s">
        <v>6003</v>
      </c>
      <c r="D4577" s="3" t="s">
        <v>8551</v>
      </c>
      <c r="E4577" s="3" t="s">
        <v>6006</v>
      </c>
      <c r="F4577" s="3" t="s">
        <v>8741</v>
      </c>
      <c r="G4577" s="3" t="s">
        <v>6005</v>
      </c>
      <c r="H4577" s="3"/>
      <c r="I4577" s="3"/>
      <c r="J4577" s="3"/>
    </row>
    <row r="4578" spans="1:10" ht="68">
      <c r="A4578" s="3" t="s">
        <v>2909</v>
      </c>
      <c r="B4578" s="3" t="s">
        <v>6004</v>
      </c>
      <c r="C4578" s="3" t="s">
        <v>6003</v>
      </c>
      <c r="D4578" s="3" t="s">
        <v>8551</v>
      </c>
      <c r="E4578" s="3" t="s">
        <v>6007</v>
      </c>
      <c r="F4578" s="3" t="s">
        <v>8741</v>
      </c>
      <c r="G4578" s="3" t="s">
        <v>6005</v>
      </c>
      <c r="H4578" s="3"/>
      <c r="I4578" s="3"/>
      <c r="J4578" s="3"/>
    </row>
    <row r="4579" spans="1:10" ht="119">
      <c r="A4579" s="3" t="s">
        <v>2298</v>
      </c>
      <c r="B4579" s="3" t="s">
        <v>1778</v>
      </c>
      <c r="C4579" s="3" t="s">
        <v>12041</v>
      </c>
      <c r="D4579" s="3" t="s">
        <v>8551</v>
      </c>
      <c r="E4579" s="3" t="s">
        <v>6016</v>
      </c>
      <c r="F4579" s="3" t="s">
        <v>8581</v>
      </c>
      <c r="G4579" s="3" t="s">
        <v>6017</v>
      </c>
      <c r="H4579" s="3"/>
      <c r="I4579" s="3"/>
      <c r="J4579" s="3"/>
    </row>
    <row r="4580" spans="1:10" ht="51">
      <c r="A4580" s="3" t="s">
        <v>2298</v>
      </c>
      <c r="B4580" s="3" t="s">
        <v>1778</v>
      </c>
      <c r="C4580" s="3" t="s">
        <v>12041</v>
      </c>
      <c r="D4580" s="3" t="s">
        <v>8551</v>
      </c>
      <c r="E4580" s="3" t="s">
        <v>6018</v>
      </c>
      <c r="F4580" s="3" t="s">
        <v>8581</v>
      </c>
      <c r="G4580" s="3" t="s">
        <v>6017</v>
      </c>
      <c r="H4580" s="3"/>
      <c r="I4580" s="3"/>
      <c r="J4580" s="3"/>
    </row>
    <row r="4581" spans="1:10" ht="51">
      <c r="A4581" s="3" t="s">
        <v>2016</v>
      </c>
      <c r="B4581" s="3" t="s">
        <v>15</v>
      </c>
      <c r="C4581" s="3" t="s">
        <v>6019</v>
      </c>
      <c r="D4581" s="3" t="s">
        <v>8551</v>
      </c>
      <c r="E4581" s="3" t="s">
        <v>6020</v>
      </c>
      <c r="F4581" s="3" t="s">
        <v>8573</v>
      </c>
      <c r="G4581" s="3" t="s">
        <v>35</v>
      </c>
      <c r="H4581" s="3"/>
      <c r="I4581" s="3"/>
      <c r="J4581" s="3"/>
    </row>
    <row r="4582" spans="1:10" ht="34">
      <c r="A4582" s="3" t="s">
        <v>980</v>
      </c>
      <c r="B4582" s="3" t="s">
        <v>6023</v>
      </c>
      <c r="C4582" s="3" t="s">
        <v>6021</v>
      </c>
      <c r="D4582" s="3" t="s">
        <v>8551</v>
      </c>
      <c r="E4582" s="3" t="s">
        <v>6022</v>
      </c>
      <c r="F4582" s="3" t="s">
        <v>8639</v>
      </c>
      <c r="G4582" s="3" t="s">
        <v>35</v>
      </c>
      <c r="H4582" s="3"/>
      <c r="I4582" s="3"/>
      <c r="J4582" s="3"/>
    </row>
    <row r="4583" spans="1:10" ht="119">
      <c r="A4583" s="3" t="s">
        <v>3083</v>
      </c>
      <c r="B4583" s="3" t="s">
        <v>47</v>
      </c>
      <c r="C4583" s="3" t="s">
        <v>12042</v>
      </c>
      <c r="D4583" s="3" t="s">
        <v>8551</v>
      </c>
      <c r="E4583" s="3" t="s">
        <v>6026</v>
      </c>
      <c r="F4583" s="3" t="s">
        <v>8581</v>
      </c>
      <c r="G4583" s="3" t="s">
        <v>6027</v>
      </c>
      <c r="H4583" s="3"/>
      <c r="I4583" s="3"/>
      <c r="J4583" s="3"/>
    </row>
    <row r="4584" spans="1:10" ht="51">
      <c r="A4584" s="3" t="s">
        <v>931</v>
      </c>
      <c r="B4584" s="3" t="s">
        <v>973</v>
      </c>
      <c r="C4584" s="3" t="s">
        <v>6028</v>
      </c>
      <c r="D4584" s="3" t="s">
        <v>8551</v>
      </c>
      <c r="E4584" s="3" t="s">
        <v>6029</v>
      </c>
      <c r="F4584" s="3" t="s">
        <v>8581</v>
      </c>
      <c r="G4584" s="3" t="s">
        <v>35</v>
      </c>
      <c r="H4584" s="3"/>
      <c r="I4584" s="3"/>
      <c r="J4584" s="3"/>
    </row>
    <row r="4585" spans="1:10" ht="51">
      <c r="A4585" s="3" t="s">
        <v>1052</v>
      </c>
      <c r="B4585" s="3" t="s">
        <v>15</v>
      </c>
      <c r="C4585" s="3" t="s">
        <v>6047</v>
      </c>
      <c r="D4585" s="3" t="s">
        <v>8551</v>
      </c>
      <c r="E4585" s="3" t="s">
        <v>6048</v>
      </c>
      <c r="F4585" s="3" t="s">
        <v>8573</v>
      </c>
      <c r="G4585" s="3" t="s">
        <v>35</v>
      </c>
      <c r="H4585" s="3"/>
      <c r="I4585" s="3"/>
      <c r="J4585" s="3"/>
    </row>
    <row r="4586" spans="1:10" ht="102">
      <c r="A4586" s="3" t="s">
        <v>804</v>
      </c>
      <c r="B4586" s="3" t="s">
        <v>47</v>
      </c>
      <c r="C4586" s="3" t="s">
        <v>6057</v>
      </c>
      <c r="D4586" s="3" t="s">
        <v>8551</v>
      </c>
      <c r="E4586" s="3" t="s">
        <v>6058</v>
      </c>
      <c r="F4586" s="3" t="s">
        <v>8581</v>
      </c>
      <c r="G4586" s="3" t="s">
        <v>35</v>
      </c>
      <c r="H4586" s="3"/>
      <c r="I4586" s="3"/>
      <c r="J4586" s="3"/>
    </row>
    <row r="4587" spans="1:10" ht="102">
      <c r="A4587" s="3" t="s">
        <v>1450</v>
      </c>
      <c r="B4587" s="3" t="s">
        <v>6061</v>
      </c>
      <c r="C4587" s="3" t="s">
        <v>12045</v>
      </c>
      <c r="D4587" s="3" t="s">
        <v>8551</v>
      </c>
      <c r="E4587" s="3" t="s">
        <v>6063</v>
      </c>
      <c r="F4587" s="3" t="s">
        <v>8581</v>
      </c>
      <c r="G4587" s="3" t="s">
        <v>6062</v>
      </c>
      <c r="H4587" s="3"/>
      <c r="I4587" s="3"/>
      <c r="J4587" s="3"/>
    </row>
    <row r="4588" spans="1:10" ht="68">
      <c r="A4588" s="3" t="s">
        <v>1956</v>
      </c>
      <c r="B4588" s="3" t="s">
        <v>47</v>
      </c>
      <c r="C4588" s="3" t="s">
        <v>12046</v>
      </c>
      <c r="D4588" s="3" t="s">
        <v>8551</v>
      </c>
      <c r="E4588" s="3" t="s">
        <v>6067</v>
      </c>
      <c r="F4588" s="3" t="s">
        <v>8581</v>
      </c>
      <c r="G4588" s="3" t="s">
        <v>425</v>
      </c>
      <c r="H4588" s="3"/>
      <c r="I4588" s="3"/>
      <c r="J4588" s="3"/>
    </row>
    <row r="4589" spans="1:10" ht="34">
      <c r="A4589" s="3" t="s">
        <v>1923</v>
      </c>
      <c r="B4589" s="3" t="s">
        <v>448</v>
      </c>
      <c r="C4589" s="3" t="s">
        <v>6098</v>
      </c>
      <c r="D4589" s="3" t="s">
        <v>8551</v>
      </c>
      <c r="E4589" s="3" t="s">
        <v>6099</v>
      </c>
      <c r="F4589" s="3" t="s">
        <v>8671</v>
      </c>
      <c r="G4589" s="3" t="s">
        <v>35</v>
      </c>
      <c r="H4589" s="3"/>
      <c r="I4589" s="3"/>
      <c r="J4589" s="3"/>
    </row>
    <row r="4590" spans="1:10" ht="102">
      <c r="A4590" s="3" t="s">
        <v>1886</v>
      </c>
      <c r="B4590" s="3" t="s">
        <v>6107</v>
      </c>
      <c r="C4590" s="3" t="s">
        <v>12051</v>
      </c>
      <c r="D4590" s="3" t="s">
        <v>8551</v>
      </c>
      <c r="E4590" s="3" t="s">
        <v>6106</v>
      </c>
      <c r="F4590" s="3" t="s">
        <v>9296</v>
      </c>
      <c r="G4590" s="3" t="s">
        <v>6108</v>
      </c>
      <c r="H4590" s="3"/>
      <c r="I4590" s="3"/>
      <c r="J4590" s="3"/>
    </row>
    <row r="4591" spans="1:10" ht="51">
      <c r="A4591" s="3" t="s">
        <v>300</v>
      </c>
      <c r="B4591" s="3" t="s">
        <v>6110</v>
      </c>
      <c r="C4591" s="3" t="s">
        <v>6109</v>
      </c>
      <c r="D4591" s="3" t="s">
        <v>8551</v>
      </c>
      <c r="E4591" s="3" t="s">
        <v>1336</v>
      </c>
      <c r="F4591" s="3" t="s">
        <v>8573</v>
      </c>
      <c r="G4591" s="3" t="s">
        <v>35</v>
      </c>
      <c r="H4591" s="3"/>
      <c r="I4591" s="3"/>
      <c r="J4591" s="3"/>
    </row>
    <row r="4592" spans="1:10" ht="102">
      <c r="A4592" s="3" t="s">
        <v>300</v>
      </c>
      <c r="B4592" s="3" t="s">
        <v>6110</v>
      </c>
      <c r="C4592" s="3" t="s">
        <v>12052</v>
      </c>
      <c r="D4592" s="3" t="s">
        <v>8551</v>
      </c>
      <c r="E4592" s="3" t="s">
        <v>6112</v>
      </c>
      <c r="F4592" s="3" t="s">
        <v>8581</v>
      </c>
      <c r="G4592" s="3" t="s">
        <v>6111</v>
      </c>
      <c r="H4592" s="3"/>
      <c r="I4592" s="3"/>
      <c r="J4592" s="3"/>
    </row>
    <row r="4593" spans="1:10" ht="51">
      <c r="A4593" s="3" t="s">
        <v>300</v>
      </c>
      <c r="B4593" s="3" t="s">
        <v>6110</v>
      </c>
      <c r="C4593" s="3" t="s">
        <v>12419</v>
      </c>
      <c r="D4593" s="3" t="s">
        <v>8551</v>
      </c>
      <c r="E4593" s="3" t="s">
        <v>6113</v>
      </c>
      <c r="F4593" s="3" t="s">
        <v>8581</v>
      </c>
      <c r="G4593" s="3" t="s">
        <v>9579</v>
      </c>
      <c r="H4593" s="3"/>
      <c r="I4593" s="3"/>
      <c r="J4593" s="3"/>
    </row>
    <row r="4594" spans="1:10" ht="34">
      <c r="A4594" s="3" t="s">
        <v>3083</v>
      </c>
      <c r="B4594" s="3" t="s">
        <v>6123</v>
      </c>
      <c r="C4594" s="3" t="s">
        <v>12055</v>
      </c>
      <c r="D4594" s="3" t="s">
        <v>8551</v>
      </c>
      <c r="E4594" s="3" t="s">
        <v>6124</v>
      </c>
      <c r="F4594" s="3" t="s">
        <v>8581</v>
      </c>
      <c r="G4594" s="3" t="s">
        <v>5118</v>
      </c>
      <c r="H4594" s="3"/>
      <c r="I4594" s="3"/>
      <c r="J4594" s="3"/>
    </row>
    <row r="4595" spans="1:10" ht="34">
      <c r="A4595" s="3" t="s">
        <v>4</v>
      </c>
      <c r="B4595" s="3" t="s">
        <v>6</v>
      </c>
      <c r="C4595" s="3" t="s">
        <v>12057</v>
      </c>
      <c r="D4595" s="3" t="s">
        <v>8551</v>
      </c>
      <c r="E4595" s="3" t="s">
        <v>6134</v>
      </c>
      <c r="F4595" s="3" t="s">
        <v>8571</v>
      </c>
      <c r="G4595" s="3" t="s">
        <v>6135</v>
      </c>
      <c r="H4595" s="3"/>
      <c r="I4595" s="3"/>
      <c r="J4595" s="3"/>
    </row>
    <row r="4596" spans="1:10" ht="34">
      <c r="A4596" s="3" t="s">
        <v>201</v>
      </c>
      <c r="B4596" s="3" t="s">
        <v>6141</v>
      </c>
      <c r="C4596" s="3" t="s">
        <v>12059</v>
      </c>
      <c r="D4596" s="3" t="s">
        <v>8551</v>
      </c>
      <c r="E4596" s="3" t="s">
        <v>6142</v>
      </c>
      <c r="F4596" s="3" t="s">
        <v>8571</v>
      </c>
      <c r="G4596" s="3" t="s">
        <v>896</v>
      </c>
      <c r="H4596" s="3"/>
      <c r="I4596" s="3"/>
      <c r="J4596" s="3"/>
    </row>
    <row r="4597" spans="1:10" ht="68">
      <c r="A4597" s="3" t="s">
        <v>3932</v>
      </c>
      <c r="B4597" s="3" t="s">
        <v>1251</v>
      </c>
      <c r="C4597" s="3" t="s">
        <v>6146</v>
      </c>
      <c r="D4597" s="3" t="s">
        <v>8551</v>
      </c>
      <c r="E4597" s="3" t="s">
        <v>6147</v>
      </c>
      <c r="F4597" s="3" t="s">
        <v>8581</v>
      </c>
      <c r="G4597" s="3" t="s">
        <v>35</v>
      </c>
      <c r="H4597" s="3"/>
      <c r="I4597" s="3"/>
      <c r="J4597" s="3"/>
    </row>
    <row r="4598" spans="1:10" ht="51">
      <c r="A4598" s="3" t="s">
        <v>1229</v>
      </c>
      <c r="B4598" s="3" t="s">
        <v>47</v>
      </c>
      <c r="C4598" s="3" t="s">
        <v>6153</v>
      </c>
      <c r="D4598" s="3" t="s">
        <v>8551</v>
      </c>
      <c r="E4598" s="3" t="s">
        <v>6154</v>
      </c>
      <c r="F4598" s="3" t="s">
        <v>8581</v>
      </c>
      <c r="G4598" s="3" t="s">
        <v>35</v>
      </c>
      <c r="H4598" s="3"/>
      <c r="I4598" s="3"/>
      <c r="J4598" s="3"/>
    </row>
    <row r="4599" spans="1:10" ht="34">
      <c r="A4599" s="3" t="s">
        <v>1455</v>
      </c>
      <c r="B4599" s="3" t="s">
        <v>545</v>
      </c>
      <c r="C4599" s="3" t="s">
        <v>6158</v>
      </c>
      <c r="D4599" s="3" t="s">
        <v>8551</v>
      </c>
      <c r="E4599" s="3" t="s">
        <v>6159</v>
      </c>
      <c r="F4599" s="3" t="s">
        <v>8690</v>
      </c>
      <c r="G4599" s="3" t="s">
        <v>35</v>
      </c>
      <c r="H4599" s="3"/>
      <c r="I4599" s="3"/>
      <c r="J4599" s="3"/>
    </row>
    <row r="4600" spans="1:10" ht="85">
      <c r="A4600" s="3" t="s">
        <v>857</v>
      </c>
      <c r="B4600" s="3" t="s">
        <v>6161</v>
      </c>
      <c r="C4600" s="3" t="s">
        <v>6160</v>
      </c>
      <c r="D4600" s="3" t="s">
        <v>8551</v>
      </c>
      <c r="E4600" s="3" t="s">
        <v>6163</v>
      </c>
      <c r="F4600" s="3" t="s">
        <v>8581</v>
      </c>
      <c r="G4600" s="3" t="s">
        <v>533</v>
      </c>
      <c r="H4600" s="3"/>
      <c r="I4600" s="3"/>
      <c r="J4600" s="3"/>
    </row>
    <row r="4601" spans="1:10" ht="85">
      <c r="A4601" s="3" t="s">
        <v>4194</v>
      </c>
      <c r="B4601" s="3" t="s">
        <v>47</v>
      </c>
      <c r="C4601" s="3" t="s">
        <v>12061</v>
      </c>
      <c r="D4601" s="3" t="s">
        <v>8551</v>
      </c>
      <c r="E4601" s="3" t="s">
        <v>6173</v>
      </c>
      <c r="F4601" s="3" t="s">
        <v>8581</v>
      </c>
      <c r="G4601" s="3" t="s">
        <v>425</v>
      </c>
      <c r="H4601" s="3"/>
      <c r="I4601" s="3"/>
      <c r="J4601" s="3"/>
    </row>
    <row r="4602" spans="1:10" ht="34">
      <c r="A4602" s="3" t="s">
        <v>6208</v>
      </c>
      <c r="B4602" s="3" t="s">
        <v>364</v>
      </c>
      <c r="C4602" s="3" t="s">
        <v>6209</v>
      </c>
      <c r="D4602" s="3" t="s">
        <v>8551</v>
      </c>
      <c r="E4602" s="3" t="s">
        <v>6210</v>
      </c>
      <c r="F4602" s="3" t="s">
        <v>8580</v>
      </c>
      <c r="G4602" s="3" t="s">
        <v>35</v>
      </c>
      <c r="H4602" s="3"/>
      <c r="I4602" s="3"/>
      <c r="J4602" s="3"/>
    </row>
    <row r="4603" spans="1:10" ht="34">
      <c r="A4603" s="3" t="s">
        <v>1104</v>
      </c>
      <c r="B4603" s="3" t="s">
        <v>6217</v>
      </c>
      <c r="C4603" s="3" t="s">
        <v>6215</v>
      </c>
      <c r="D4603" s="3" t="s">
        <v>8551</v>
      </c>
      <c r="E4603" s="3" t="s">
        <v>1191</v>
      </c>
      <c r="F4603" s="3" t="s">
        <v>8571</v>
      </c>
      <c r="G4603" s="3" t="s">
        <v>35</v>
      </c>
      <c r="H4603" s="3"/>
      <c r="I4603" s="3"/>
      <c r="J4603" s="3"/>
    </row>
    <row r="4604" spans="1:10" ht="34">
      <c r="A4604" s="3" t="s">
        <v>1104</v>
      </c>
      <c r="B4604" s="3" t="s">
        <v>6217</v>
      </c>
      <c r="C4604" s="3" t="s">
        <v>6215</v>
      </c>
      <c r="D4604" s="3" t="s">
        <v>8551</v>
      </c>
      <c r="E4604" s="3" t="s">
        <v>1191</v>
      </c>
      <c r="F4604" s="3" t="s">
        <v>8571</v>
      </c>
      <c r="G4604" s="3" t="s">
        <v>35</v>
      </c>
      <c r="H4604" s="3"/>
      <c r="I4604" s="3"/>
      <c r="J4604" s="3"/>
    </row>
    <row r="4605" spans="1:10" ht="34">
      <c r="A4605" s="3" t="s">
        <v>52</v>
      </c>
      <c r="B4605" s="3" t="s">
        <v>6227</v>
      </c>
      <c r="C4605" s="3" t="s">
        <v>12065</v>
      </c>
      <c r="D4605" s="3" t="s">
        <v>8551</v>
      </c>
      <c r="E4605" s="3" t="s">
        <v>6226</v>
      </c>
      <c r="F4605" s="3" t="s">
        <v>8616</v>
      </c>
      <c r="G4605" s="3" t="s">
        <v>4930</v>
      </c>
      <c r="H4605" s="3"/>
      <c r="I4605" s="3"/>
      <c r="J4605" s="3"/>
    </row>
    <row r="4606" spans="1:10" ht="34">
      <c r="A4606" s="3" t="s">
        <v>1787</v>
      </c>
      <c r="B4606" s="3" t="s">
        <v>6</v>
      </c>
      <c r="C4606" s="3" t="s">
        <v>6228</v>
      </c>
      <c r="D4606" s="3" t="s">
        <v>8551</v>
      </c>
      <c r="E4606" s="3" t="s">
        <v>6229</v>
      </c>
      <c r="F4606" s="3" t="s">
        <v>8571</v>
      </c>
      <c r="G4606" s="3" t="s">
        <v>35</v>
      </c>
      <c r="H4606" s="3"/>
      <c r="I4606" s="3"/>
      <c r="J4606" s="3"/>
    </row>
    <row r="4607" spans="1:10" ht="51">
      <c r="A4607" s="3" t="s">
        <v>6080</v>
      </c>
      <c r="B4607" s="3" t="s">
        <v>47</v>
      </c>
      <c r="C4607" s="3" t="s">
        <v>6230</v>
      </c>
      <c r="D4607" s="3" t="s">
        <v>8551</v>
      </c>
      <c r="E4607" s="3" t="s">
        <v>6231</v>
      </c>
      <c r="F4607" s="3" t="s">
        <v>8581</v>
      </c>
      <c r="G4607" s="3" t="s">
        <v>35</v>
      </c>
      <c r="H4607" s="3"/>
      <c r="I4607" s="3"/>
      <c r="J4607" s="3"/>
    </row>
    <row r="4608" spans="1:10" ht="51">
      <c r="A4608" s="3" t="s">
        <v>1950</v>
      </c>
      <c r="B4608" s="3" t="s">
        <v>6245</v>
      </c>
      <c r="C4608" s="3" t="s">
        <v>12067</v>
      </c>
      <c r="D4608" s="3" t="s">
        <v>8551</v>
      </c>
      <c r="E4608" s="3" t="s">
        <v>6244</v>
      </c>
      <c r="F4608" s="3" t="s">
        <v>8571</v>
      </c>
      <c r="G4608" s="3" t="s">
        <v>6246</v>
      </c>
      <c r="H4608" s="3"/>
      <c r="I4608" s="3"/>
      <c r="J4608" s="3"/>
    </row>
    <row r="4609" spans="1:10" ht="51">
      <c r="A4609" s="3" t="s">
        <v>1950</v>
      </c>
      <c r="B4609" s="3" t="s">
        <v>6245</v>
      </c>
      <c r="C4609" s="3" t="s">
        <v>6243</v>
      </c>
      <c r="D4609" s="3" t="s">
        <v>8551</v>
      </c>
      <c r="E4609" s="3" t="s">
        <v>6247</v>
      </c>
      <c r="F4609" s="3" t="s">
        <v>8571</v>
      </c>
      <c r="G4609" s="3" t="s">
        <v>35</v>
      </c>
      <c r="H4609" s="3"/>
      <c r="I4609" s="3"/>
      <c r="J4609" s="3"/>
    </row>
    <row r="4610" spans="1:10" ht="51">
      <c r="A4610" s="3" t="s">
        <v>763</v>
      </c>
      <c r="B4610" s="3" t="s">
        <v>6256</v>
      </c>
      <c r="C4610" s="3" t="s">
        <v>12068</v>
      </c>
      <c r="D4610" s="3" t="s">
        <v>8551</v>
      </c>
      <c r="E4610" s="3" t="s">
        <v>6255</v>
      </c>
      <c r="F4610" s="3" t="s">
        <v>8626</v>
      </c>
      <c r="G4610" s="3" t="s">
        <v>379</v>
      </c>
      <c r="H4610" s="3"/>
      <c r="I4610" s="3"/>
      <c r="J4610" s="3"/>
    </row>
    <row r="4611" spans="1:10" ht="34">
      <c r="A4611" s="3" t="s">
        <v>763</v>
      </c>
      <c r="B4611" s="3" t="s">
        <v>6256</v>
      </c>
      <c r="C4611" s="3" t="s">
        <v>6254</v>
      </c>
      <c r="D4611" s="3" t="s">
        <v>8551</v>
      </c>
      <c r="E4611" s="3" t="s">
        <v>6257</v>
      </c>
      <c r="F4611" s="3" t="s">
        <v>8870</v>
      </c>
      <c r="G4611" s="3" t="s">
        <v>35</v>
      </c>
      <c r="H4611" s="3"/>
      <c r="I4611" s="3"/>
      <c r="J4611" s="3"/>
    </row>
    <row r="4612" spans="1:10" ht="34">
      <c r="A4612" s="3" t="s">
        <v>54</v>
      </c>
      <c r="B4612" s="3" t="s">
        <v>6265</v>
      </c>
      <c r="C4612" s="3" t="s">
        <v>6263</v>
      </c>
      <c r="D4612" s="3" t="s">
        <v>8551</v>
      </c>
      <c r="E4612" s="3" t="s">
        <v>6264</v>
      </c>
      <c r="F4612" s="3" t="s">
        <v>8571</v>
      </c>
      <c r="G4612" s="3" t="s">
        <v>35</v>
      </c>
      <c r="H4612" s="3"/>
      <c r="I4612" s="3"/>
      <c r="J4612" s="3"/>
    </row>
    <row r="4613" spans="1:10" ht="51">
      <c r="A4613" s="3" t="s">
        <v>4444</v>
      </c>
      <c r="B4613" s="3" t="s">
        <v>47</v>
      </c>
      <c r="C4613" s="3" t="s">
        <v>6267</v>
      </c>
      <c r="D4613" s="3" t="s">
        <v>8551</v>
      </c>
      <c r="E4613" s="3" t="s">
        <v>6268</v>
      </c>
      <c r="F4613" s="3" t="s">
        <v>8581</v>
      </c>
      <c r="G4613" s="3" t="s">
        <v>35</v>
      </c>
      <c r="H4613" s="3"/>
      <c r="I4613" s="3"/>
      <c r="J4613" s="3"/>
    </row>
    <row r="4614" spans="1:10" ht="34">
      <c r="A4614" s="3" t="s">
        <v>3967</v>
      </c>
      <c r="B4614" s="3" t="s">
        <v>342</v>
      </c>
      <c r="C4614" s="3" t="s">
        <v>6276</v>
      </c>
      <c r="D4614" s="3" t="s">
        <v>8551</v>
      </c>
      <c r="E4614" s="3" t="s">
        <v>6277</v>
      </c>
      <c r="F4614" s="3" t="s">
        <v>8626</v>
      </c>
      <c r="G4614" s="3" t="s">
        <v>35</v>
      </c>
      <c r="H4614" s="3"/>
      <c r="I4614" s="3"/>
      <c r="J4614" s="3"/>
    </row>
    <row r="4615" spans="1:10" ht="51">
      <c r="A4615" s="3" t="s">
        <v>617</v>
      </c>
      <c r="B4615" s="3" t="s">
        <v>6</v>
      </c>
      <c r="C4615" s="3" t="s">
        <v>12070</v>
      </c>
      <c r="D4615" s="3" t="s">
        <v>8551</v>
      </c>
      <c r="E4615" s="3" t="s">
        <v>6282</v>
      </c>
      <c r="F4615" s="3" t="s">
        <v>8571</v>
      </c>
      <c r="G4615" s="3" t="s">
        <v>3396</v>
      </c>
      <c r="H4615" s="3"/>
      <c r="I4615" s="3"/>
      <c r="J4615" s="3"/>
    </row>
    <row r="4616" spans="1:10" ht="68">
      <c r="A4616" s="3" t="s">
        <v>1624</v>
      </c>
      <c r="B4616" s="3" t="s">
        <v>6295</v>
      </c>
      <c r="C4616" s="3" t="s">
        <v>12072</v>
      </c>
      <c r="D4616" s="3" t="s">
        <v>8551</v>
      </c>
      <c r="E4616" s="3" t="s">
        <v>6297</v>
      </c>
      <c r="F4616" s="3" t="s">
        <v>8741</v>
      </c>
      <c r="G4616" s="3" t="s">
        <v>6296</v>
      </c>
      <c r="H4616" s="3"/>
      <c r="I4616" s="3"/>
      <c r="J4616" s="3"/>
    </row>
    <row r="4617" spans="1:10" ht="51">
      <c r="A4617" s="3" t="s">
        <v>3858</v>
      </c>
      <c r="B4617" s="3" t="s">
        <v>4091</v>
      </c>
      <c r="C4617" s="3" t="s">
        <v>6298</v>
      </c>
      <c r="D4617" s="3" t="s">
        <v>8551</v>
      </c>
      <c r="E4617" s="3" t="s">
        <v>6299</v>
      </c>
      <c r="F4617" s="3" t="s">
        <v>8581</v>
      </c>
      <c r="G4617" s="3" t="s">
        <v>35</v>
      </c>
      <c r="H4617" s="3"/>
      <c r="I4617" s="3"/>
      <c r="J4617" s="3"/>
    </row>
    <row r="4618" spans="1:10" ht="51">
      <c r="A4618" s="3" t="s">
        <v>453</v>
      </c>
      <c r="B4618" s="3" t="s">
        <v>47</v>
      </c>
      <c r="C4618" s="3" t="s">
        <v>6314</v>
      </c>
      <c r="D4618" s="3" t="s">
        <v>8551</v>
      </c>
      <c r="E4618" s="3" t="s">
        <v>6315</v>
      </c>
      <c r="F4618" s="3" t="s">
        <v>8581</v>
      </c>
      <c r="G4618" s="3" t="s">
        <v>35</v>
      </c>
      <c r="H4618" s="3"/>
      <c r="I4618" s="3"/>
      <c r="J4618" s="3"/>
    </row>
    <row r="4619" spans="1:10" ht="68">
      <c r="A4619" s="3" t="s">
        <v>1115</v>
      </c>
      <c r="B4619" s="3" t="s">
        <v>47</v>
      </c>
      <c r="C4619" s="3" t="s">
        <v>12075</v>
      </c>
      <c r="D4619" s="3" t="s">
        <v>8551</v>
      </c>
      <c r="E4619" s="3" t="s">
        <v>6331</v>
      </c>
      <c r="F4619" s="3" t="s">
        <v>8581</v>
      </c>
      <c r="G4619" s="3" t="s">
        <v>6332</v>
      </c>
      <c r="H4619" s="3"/>
      <c r="I4619" s="3"/>
      <c r="J4619" s="3"/>
    </row>
    <row r="4620" spans="1:10" ht="51">
      <c r="A4620" s="3" t="s">
        <v>1689</v>
      </c>
      <c r="B4620" s="3" t="s">
        <v>47</v>
      </c>
      <c r="C4620" s="3" t="s">
        <v>12078</v>
      </c>
      <c r="D4620" s="3" t="s">
        <v>8551</v>
      </c>
      <c r="E4620" s="3" t="s">
        <v>6347</v>
      </c>
      <c r="F4620" s="3" t="s">
        <v>8581</v>
      </c>
      <c r="G4620" s="3" t="s">
        <v>2365</v>
      </c>
      <c r="H4620" s="3"/>
      <c r="I4620" s="3"/>
      <c r="J4620" s="3"/>
    </row>
    <row r="4621" spans="1:10" ht="68">
      <c r="A4621" s="3" t="s">
        <v>804</v>
      </c>
      <c r="B4621" s="3" t="s">
        <v>47</v>
      </c>
      <c r="C4621" s="3" t="s">
        <v>6348</v>
      </c>
      <c r="D4621" s="3" t="s">
        <v>8551</v>
      </c>
      <c r="E4621" s="3" t="s">
        <v>6349</v>
      </c>
      <c r="F4621" s="3" t="s">
        <v>8581</v>
      </c>
      <c r="G4621" s="3" t="s">
        <v>35</v>
      </c>
      <c r="H4621" s="3"/>
      <c r="I4621" s="3"/>
      <c r="J4621" s="3"/>
    </row>
    <row r="4622" spans="1:10" ht="34">
      <c r="A4622" s="3" t="s">
        <v>4796</v>
      </c>
      <c r="B4622" s="3" t="s">
        <v>545</v>
      </c>
      <c r="C4622" s="3" t="s">
        <v>6352</v>
      </c>
      <c r="D4622" s="3" t="s">
        <v>8551</v>
      </c>
      <c r="E4622" s="3" t="s">
        <v>6353</v>
      </c>
      <c r="F4622" s="3" t="s">
        <v>8690</v>
      </c>
      <c r="G4622" s="3" t="s">
        <v>35</v>
      </c>
      <c r="H4622" s="3"/>
      <c r="I4622" s="3"/>
      <c r="J4622" s="3"/>
    </row>
    <row r="4623" spans="1:10" ht="51">
      <c r="A4623" s="3" t="s">
        <v>5417</v>
      </c>
      <c r="B4623" s="3" t="s">
        <v>4934</v>
      </c>
      <c r="C4623" s="3" t="s">
        <v>12083</v>
      </c>
      <c r="D4623" s="3" t="s">
        <v>8551</v>
      </c>
      <c r="E4623" s="3" t="s">
        <v>6366</v>
      </c>
      <c r="F4623" s="3" t="s">
        <v>8581</v>
      </c>
      <c r="G4623" s="3" t="s">
        <v>6365</v>
      </c>
      <c r="H4623" s="3"/>
      <c r="I4623" s="3"/>
      <c r="J4623" s="3"/>
    </row>
    <row r="4624" spans="1:10" ht="68">
      <c r="A4624" s="3" t="s">
        <v>2121</v>
      </c>
      <c r="B4624" s="3" t="s">
        <v>6368</v>
      </c>
      <c r="C4624" s="3" t="s">
        <v>12084</v>
      </c>
      <c r="D4624" s="3" t="s">
        <v>8551</v>
      </c>
      <c r="E4624" s="3" t="s">
        <v>6370</v>
      </c>
      <c r="F4624" s="3" t="s">
        <v>8581</v>
      </c>
      <c r="G4624" s="3" t="s">
        <v>6369</v>
      </c>
      <c r="H4624" s="3"/>
      <c r="I4624" s="3"/>
      <c r="J4624" s="3"/>
    </row>
    <row r="4625" spans="1:10" ht="34">
      <c r="A4625" s="3" t="s">
        <v>2954</v>
      </c>
      <c r="B4625" s="3" t="s">
        <v>6373</v>
      </c>
      <c r="C4625" s="3" t="s">
        <v>6372</v>
      </c>
      <c r="D4625" s="3" t="s">
        <v>8551</v>
      </c>
      <c r="E4625" s="3" t="s">
        <v>6374</v>
      </c>
      <c r="F4625" s="3" t="s">
        <v>8690</v>
      </c>
      <c r="G4625" s="3" t="s">
        <v>35</v>
      </c>
      <c r="H4625" s="3"/>
      <c r="I4625" s="3"/>
      <c r="J4625" s="3"/>
    </row>
    <row r="4626" spans="1:10" ht="51">
      <c r="A4626" s="3" t="s">
        <v>2954</v>
      </c>
      <c r="B4626" s="3" t="s">
        <v>6393</v>
      </c>
      <c r="C4626" s="3" t="s">
        <v>6391</v>
      </c>
      <c r="D4626" s="3" t="s">
        <v>8551</v>
      </c>
      <c r="E4626" s="3" t="s">
        <v>6392</v>
      </c>
      <c r="F4626" s="3" t="s">
        <v>9321</v>
      </c>
      <c r="G4626" s="3" t="s">
        <v>35</v>
      </c>
      <c r="H4626" s="3"/>
      <c r="I4626" s="3"/>
      <c r="J4626" s="3"/>
    </row>
    <row r="4627" spans="1:10" ht="68">
      <c r="A4627" s="3" t="s">
        <v>1358</v>
      </c>
      <c r="B4627" s="3" t="s">
        <v>6417</v>
      </c>
      <c r="C4627" s="3" t="s">
        <v>6415</v>
      </c>
      <c r="D4627" s="3" t="s">
        <v>8551</v>
      </c>
      <c r="E4627" s="3" t="s">
        <v>6418</v>
      </c>
      <c r="F4627" s="3" t="s">
        <v>8816</v>
      </c>
      <c r="G4627" s="3" t="s">
        <v>35</v>
      </c>
      <c r="H4627" s="3"/>
      <c r="I4627" s="3"/>
      <c r="J4627" s="3"/>
    </row>
    <row r="4628" spans="1:10" ht="68">
      <c r="A4628" s="3" t="s">
        <v>1358</v>
      </c>
      <c r="B4628" s="3" t="s">
        <v>6417</v>
      </c>
      <c r="C4628" s="3" t="s">
        <v>12086</v>
      </c>
      <c r="D4628" s="3" t="s">
        <v>8551</v>
      </c>
      <c r="E4628" s="3" t="s">
        <v>6419</v>
      </c>
      <c r="F4628" s="3" t="s">
        <v>8690</v>
      </c>
      <c r="G4628" s="3" t="s">
        <v>9581</v>
      </c>
      <c r="H4628" s="3"/>
      <c r="I4628" s="3"/>
      <c r="J4628" s="3"/>
    </row>
    <row r="4629" spans="1:10" ht="34">
      <c r="A4629" s="3" t="s">
        <v>1833</v>
      </c>
      <c r="B4629" s="3" t="s">
        <v>6427</v>
      </c>
      <c r="C4629" s="3" t="s">
        <v>12088</v>
      </c>
      <c r="D4629" s="3" t="s">
        <v>8551</v>
      </c>
      <c r="E4629" s="3" t="s">
        <v>6428</v>
      </c>
      <c r="F4629" s="3" t="s">
        <v>8580</v>
      </c>
      <c r="G4629" s="3" t="s">
        <v>3144</v>
      </c>
      <c r="H4629" s="3"/>
      <c r="I4629" s="3"/>
      <c r="J4629" s="3"/>
    </row>
    <row r="4630" spans="1:10" ht="85">
      <c r="A4630" s="3" t="s">
        <v>2585</v>
      </c>
      <c r="B4630" s="3" t="s">
        <v>6436</v>
      </c>
      <c r="C4630" s="3" t="s">
        <v>12090</v>
      </c>
      <c r="D4630" s="3" t="s">
        <v>8551</v>
      </c>
      <c r="E4630" s="3" t="s">
        <v>6438</v>
      </c>
      <c r="F4630" s="3" t="s">
        <v>8581</v>
      </c>
      <c r="G4630" s="3" t="s">
        <v>6437</v>
      </c>
      <c r="H4630" s="3"/>
      <c r="I4630" s="3"/>
      <c r="J4630" s="3"/>
    </row>
    <row r="4631" spans="1:10" ht="51">
      <c r="A4631" s="3" t="s">
        <v>1248</v>
      </c>
      <c r="B4631" s="3" t="s">
        <v>6440</v>
      </c>
      <c r="C4631" s="3" t="s">
        <v>6439</v>
      </c>
      <c r="D4631" s="3" t="s">
        <v>8551</v>
      </c>
      <c r="E4631" s="3" t="s">
        <v>6441</v>
      </c>
      <c r="F4631" s="3" t="s">
        <v>8571</v>
      </c>
      <c r="G4631" s="3" t="s">
        <v>35</v>
      </c>
      <c r="H4631" s="3"/>
      <c r="I4631" s="3"/>
      <c r="J4631" s="3"/>
    </row>
    <row r="4632" spans="1:10" ht="34">
      <c r="A4632" s="3" t="s">
        <v>1192</v>
      </c>
      <c r="B4632" s="3" t="s">
        <v>47</v>
      </c>
      <c r="C4632" s="3" t="s">
        <v>6444</v>
      </c>
      <c r="D4632" s="3" t="s">
        <v>8551</v>
      </c>
      <c r="E4632" s="3" t="s">
        <v>6445</v>
      </c>
      <c r="F4632" s="3" t="s">
        <v>8581</v>
      </c>
      <c r="G4632" s="3" t="s">
        <v>35</v>
      </c>
      <c r="H4632" s="3"/>
      <c r="I4632" s="3"/>
      <c r="J4632" s="3"/>
    </row>
    <row r="4633" spans="1:10" ht="34">
      <c r="A4633" s="3" t="s">
        <v>593</v>
      </c>
      <c r="B4633" s="3" t="s">
        <v>47</v>
      </c>
      <c r="C4633" s="3" t="s">
        <v>6446</v>
      </c>
      <c r="D4633" s="3" t="s">
        <v>8551</v>
      </c>
      <c r="E4633" s="3" t="s">
        <v>6447</v>
      </c>
      <c r="F4633" s="3" t="s">
        <v>8581</v>
      </c>
      <c r="G4633" s="3" t="s">
        <v>35</v>
      </c>
      <c r="H4633" s="3"/>
      <c r="I4633" s="3"/>
      <c r="J4633" s="3"/>
    </row>
    <row r="4634" spans="1:10" ht="85">
      <c r="A4634" s="3" t="s">
        <v>1683</v>
      </c>
      <c r="B4634" s="3" t="s">
        <v>47</v>
      </c>
      <c r="C4634" s="3" t="s">
        <v>12091</v>
      </c>
      <c r="D4634" s="3" t="s">
        <v>8551</v>
      </c>
      <c r="E4634" s="3" t="s">
        <v>6458</v>
      </c>
      <c r="F4634" s="3" t="s">
        <v>8581</v>
      </c>
      <c r="G4634" s="3" t="s">
        <v>1342</v>
      </c>
      <c r="H4634" s="3"/>
      <c r="I4634" s="3"/>
      <c r="J4634" s="3"/>
    </row>
    <row r="4635" spans="1:10" ht="51">
      <c r="A4635" s="3" t="s">
        <v>3967</v>
      </c>
      <c r="B4635" s="3" t="s">
        <v>47</v>
      </c>
      <c r="C4635" s="3" t="s">
        <v>6459</v>
      </c>
      <c r="D4635" s="3" t="s">
        <v>8551</v>
      </c>
      <c r="E4635" s="3" t="s">
        <v>6460</v>
      </c>
      <c r="F4635" s="3" t="s">
        <v>8581</v>
      </c>
      <c r="G4635" s="3" t="s">
        <v>35</v>
      </c>
      <c r="H4635" s="3"/>
      <c r="I4635" s="3"/>
      <c r="J4635" s="3"/>
    </row>
    <row r="4636" spans="1:10" ht="34">
      <c r="A4636" s="3" t="s">
        <v>1345</v>
      </c>
      <c r="B4636" s="3" t="s">
        <v>4776</v>
      </c>
      <c r="C4636" s="3" t="s">
        <v>6468</v>
      </c>
      <c r="D4636" s="3" t="s">
        <v>8551</v>
      </c>
      <c r="E4636" s="3" t="s">
        <v>6469</v>
      </c>
      <c r="F4636" s="3" t="s">
        <v>8571</v>
      </c>
      <c r="G4636" s="3" t="s">
        <v>35</v>
      </c>
      <c r="H4636" s="3"/>
      <c r="I4636" s="3"/>
      <c r="J4636" s="3"/>
    </row>
    <row r="4637" spans="1:10" ht="34">
      <c r="A4637" s="3" t="s">
        <v>4444</v>
      </c>
      <c r="B4637" s="3" t="s">
        <v>15</v>
      </c>
      <c r="C4637" s="3" t="s">
        <v>6477</v>
      </c>
      <c r="D4637" s="3" t="s">
        <v>8551</v>
      </c>
      <c r="E4637" s="3" t="s">
        <v>6478</v>
      </c>
      <c r="F4637" s="3" t="s">
        <v>8573</v>
      </c>
      <c r="G4637" s="3" t="s">
        <v>35</v>
      </c>
      <c r="H4637" s="3"/>
      <c r="I4637" s="3"/>
      <c r="J4637" s="3"/>
    </row>
    <row r="4638" spans="1:10" ht="85">
      <c r="A4638" s="3" t="s">
        <v>1450</v>
      </c>
      <c r="B4638" s="3" t="s">
        <v>6510</v>
      </c>
      <c r="C4638" s="3" t="s">
        <v>6508</v>
      </c>
      <c r="D4638" s="3" t="s">
        <v>8551</v>
      </c>
      <c r="E4638" s="3" t="s">
        <v>6509</v>
      </c>
      <c r="F4638" s="3" t="s">
        <v>8573</v>
      </c>
      <c r="G4638" s="3" t="s">
        <v>9582</v>
      </c>
      <c r="H4638" s="3"/>
      <c r="I4638" s="3"/>
      <c r="J4638" s="3"/>
    </row>
    <row r="4639" spans="1:10" ht="85">
      <c r="A4639" s="3" t="s">
        <v>1450</v>
      </c>
      <c r="B4639" s="3" t="s">
        <v>6510</v>
      </c>
      <c r="C4639" s="3" t="s">
        <v>6508</v>
      </c>
      <c r="D4639" s="3" t="s">
        <v>8551</v>
      </c>
      <c r="E4639" s="3" t="s">
        <v>6511</v>
      </c>
      <c r="F4639" s="3" t="s">
        <v>8571</v>
      </c>
      <c r="G4639" s="3" t="s">
        <v>9582</v>
      </c>
      <c r="H4639" s="3"/>
      <c r="I4639" s="3"/>
      <c r="J4639" s="3"/>
    </row>
    <row r="4640" spans="1:10" ht="34">
      <c r="A4640" s="3" t="s">
        <v>2340</v>
      </c>
      <c r="B4640" s="3" t="s">
        <v>6513</v>
      </c>
      <c r="C4640" s="3" t="s">
        <v>12098</v>
      </c>
      <c r="D4640" s="3" t="s">
        <v>8551</v>
      </c>
      <c r="E4640" s="3" t="s">
        <v>6515</v>
      </c>
      <c r="F4640" s="3" t="s">
        <v>8573</v>
      </c>
      <c r="G4640" s="3" t="s">
        <v>6514</v>
      </c>
      <c r="H4640" s="3"/>
      <c r="I4640" s="3"/>
      <c r="J4640" s="3"/>
    </row>
    <row r="4641" spans="1:10" ht="34">
      <c r="A4641" s="3" t="s">
        <v>3550</v>
      </c>
      <c r="B4641" s="3" t="s">
        <v>47</v>
      </c>
      <c r="C4641" s="3" t="s">
        <v>12103</v>
      </c>
      <c r="D4641" s="3" t="s">
        <v>8551</v>
      </c>
      <c r="E4641" s="3" t="s">
        <v>6541</v>
      </c>
      <c r="F4641" s="3" t="s">
        <v>8581</v>
      </c>
      <c r="G4641" s="3" t="s">
        <v>1088</v>
      </c>
      <c r="H4641" s="3"/>
      <c r="I4641" s="3"/>
      <c r="J4641" s="3"/>
    </row>
    <row r="4642" spans="1:10" ht="68">
      <c r="A4642" s="3" t="s">
        <v>1196</v>
      </c>
      <c r="B4642" s="3" t="s">
        <v>6547</v>
      </c>
      <c r="C4642" s="3" t="s">
        <v>6545</v>
      </c>
      <c r="D4642" s="3" t="s">
        <v>8551</v>
      </c>
      <c r="E4642" s="3" t="s">
        <v>6548</v>
      </c>
      <c r="F4642" s="3" t="s">
        <v>8581</v>
      </c>
      <c r="G4642" s="3" t="s">
        <v>35</v>
      </c>
      <c r="H4642" s="3"/>
      <c r="I4642" s="3"/>
      <c r="J4642" s="3"/>
    </row>
    <row r="4643" spans="1:10" ht="34">
      <c r="A4643" s="3" t="s">
        <v>1196</v>
      </c>
      <c r="B4643" s="3" t="s">
        <v>6547</v>
      </c>
      <c r="C4643" s="3" t="s">
        <v>6545</v>
      </c>
      <c r="D4643" s="3" t="s">
        <v>8551</v>
      </c>
      <c r="E4643" s="3" t="s">
        <v>6549</v>
      </c>
      <c r="F4643" s="3" t="s">
        <v>8581</v>
      </c>
      <c r="G4643" s="3" t="s">
        <v>35</v>
      </c>
      <c r="H4643" s="3"/>
      <c r="I4643" s="3"/>
      <c r="J4643" s="3"/>
    </row>
    <row r="4644" spans="1:10" ht="68">
      <c r="A4644" s="3" t="s">
        <v>2298</v>
      </c>
      <c r="B4644" s="3" t="s">
        <v>47</v>
      </c>
      <c r="C4644" s="3" t="s">
        <v>6563</v>
      </c>
      <c r="D4644" s="3" t="s">
        <v>8551</v>
      </c>
      <c r="E4644" s="3" t="s">
        <v>6564</v>
      </c>
      <c r="F4644" s="3" t="s">
        <v>8581</v>
      </c>
      <c r="G4644" s="3" t="s">
        <v>35</v>
      </c>
      <c r="H4644" s="3"/>
      <c r="I4644" s="3"/>
      <c r="J4644" s="3"/>
    </row>
    <row r="4645" spans="1:10" ht="119">
      <c r="A4645" s="3" t="s">
        <v>300</v>
      </c>
      <c r="B4645" s="3" t="s">
        <v>47</v>
      </c>
      <c r="C4645" s="3" t="s">
        <v>12108</v>
      </c>
      <c r="D4645" s="3" t="s">
        <v>8551</v>
      </c>
      <c r="E4645" s="3" t="s">
        <v>6572</v>
      </c>
      <c r="F4645" s="3" t="s">
        <v>8581</v>
      </c>
      <c r="G4645" s="3" t="s">
        <v>6573</v>
      </c>
      <c r="H4645" s="3"/>
      <c r="I4645" s="3"/>
      <c r="J4645" s="3"/>
    </row>
    <row r="4646" spans="1:10" ht="51">
      <c r="A4646" s="3" t="s">
        <v>5918</v>
      </c>
      <c r="B4646" s="3" t="s">
        <v>841</v>
      </c>
      <c r="C4646" s="3" t="s">
        <v>6583</v>
      </c>
      <c r="D4646" s="3" t="s">
        <v>8551</v>
      </c>
      <c r="E4646" s="3" t="s">
        <v>6584</v>
      </c>
      <c r="F4646" s="3" t="s">
        <v>8741</v>
      </c>
      <c r="G4646" s="3" t="s">
        <v>35</v>
      </c>
      <c r="H4646" s="3"/>
      <c r="I4646" s="3"/>
      <c r="J4646" s="3"/>
    </row>
    <row r="4647" spans="1:10" ht="119">
      <c r="A4647" s="3" t="s">
        <v>2175</v>
      </c>
      <c r="B4647" s="3" t="s">
        <v>6597</v>
      </c>
      <c r="C4647" s="3" t="s">
        <v>12110</v>
      </c>
      <c r="D4647" s="3" t="s">
        <v>8551</v>
      </c>
      <c r="E4647" s="3" t="s">
        <v>6599</v>
      </c>
      <c r="F4647" s="3" t="s">
        <v>8609</v>
      </c>
      <c r="G4647" s="3" t="s">
        <v>6598</v>
      </c>
      <c r="H4647" s="3"/>
      <c r="I4647" s="3"/>
      <c r="J4647" s="3"/>
    </row>
    <row r="4648" spans="1:10" ht="51">
      <c r="A4648" s="3" t="s">
        <v>897</v>
      </c>
      <c r="B4648" s="3" t="s">
        <v>6610</v>
      </c>
      <c r="C4648" s="3" t="s">
        <v>6609</v>
      </c>
      <c r="D4648" s="3" t="s">
        <v>8551</v>
      </c>
      <c r="E4648" s="3" t="s">
        <v>6611</v>
      </c>
      <c r="F4648" s="3" t="s">
        <v>8690</v>
      </c>
      <c r="G4648" s="3" t="s">
        <v>35</v>
      </c>
      <c r="H4648" s="3"/>
      <c r="I4648" s="3"/>
      <c r="J4648" s="3"/>
    </row>
    <row r="4649" spans="1:10" ht="34">
      <c r="A4649" s="3" t="s">
        <v>583</v>
      </c>
      <c r="B4649" s="3" t="s">
        <v>6618</v>
      </c>
      <c r="C4649" s="3" t="s">
        <v>12111</v>
      </c>
      <c r="D4649" s="3" t="s">
        <v>8551</v>
      </c>
      <c r="E4649" s="3" t="s">
        <v>6619</v>
      </c>
      <c r="F4649" s="3" t="s">
        <v>8580</v>
      </c>
      <c r="G4649" s="3" t="s">
        <v>896</v>
      </c>
      <c r="H4649" s="3"/>
      <c r="I4649" s="3"/>
      <c r="J4649" s="3"/>
    </row>
    <row r="4650" spans="1:10" ht="85">
      <c r="A4650" s="3" t="s">
        <v>1262</v>
      </c>
      <c r="B4650" s="3" t="s">
        <v>6621</v>
      </c>
      <c r="C4650" s="3" t="s">
        <v>12112</v>
      </c>
      <c r="D4650" s="3" t="s">
        <v>8551</v>
      </c>
      <c r="E4650" s="3" t="s">
        <v>6622</v>
      </c>
      <c r="F4650" s="3" t="s">
        <v>8580</v>
      </c>
      <c r="G4650" s="3" t="s">
        <v>1025</v>
      </c>
      <c r="H4650" s="3"/>
      <c r="I4650" s="3"/>
      <c r="J4650" s="3"/>
    </row>
    <row r="4651" spans="1:10" ht="68">
      <c r="A4651" s="3" t="s">
        <v>410</v>
      </c>
      <c r="B4651" s="3" t="s">
        <v>6</v>
      </c>
      <c r="C4651" s="3" t="s">
        <v>12113</v>
      </c>
      <c r="D4651" s="3" t="s">
        <v>8551</v>
      </c>
      <c r="E4651" s="3" t="s">
        <v>6644</v>
      </c>
      <c r="F4651" s="3" t="s">
        <v>8571</v>
      </c>
      <c r="G4651" s="3" t="s">
        <v>1247</v>
      </c>
      <c r="H4651" s="3"/>
      <c r="I4651" s="3"/>
      <c r="J4651" s="3"/>
    </row>
    <row r="4652" spans="1:10" ht="34">
      <c r="A4652" s="3" t="s">
        <v>1012</v>
      </c>
      <c r="B4652" s="3" t="s">
        <v>47</v>
      </c>
      <c r="C4652" s="3" t="s">
        <v>6647</v>
      </c>
      <c r="D4652" s="3" t="s">
        <v>8551</v>
      </c>
      <c r="E4652" s="3" t="s">
        <v>6648</v>
      </c>
      <c r="F4652" s="3" t="s">
        <v>8581</v>
      </c>
      <c r="G4652" s="3" t="s">
        <v>35</v>
      </c>
      <c r="H4652" s="3"/>
      <c r="I4652" s="3"/>
      <c r="J4652" s="3"/>
    </row>
    <row r="4653" spans="1:10" ht="34">
      <c r="A4653" s="3" t="s">
        <v>934</v>
      </c>
      <c r="B4653" s="3" t="s">
        <v>6654</v>
      </c>
      <c r="C4653" s="3" t="s">
        <v>6653</v>
      </c>
      <c r="D4653" s="3" t="s">
        <v>8551</v>
      </c>
      <c r="E4653" s="3" t="s">
        <v>6655</v>
      </c>
      <c r="F4653" s="3" t="s">
        <v>8735</v>
      </c>
      <c r="G4653" s="3" t="s">
        <v>35</v>
      </c>
      <c r="H4653" s="3"/>
      <c r="I4653" s="3"/>
      <c r="J4653" s="3"/>
    </row>
    <row r="4654" spans="1:10" ht="34">
      <c r="A4654" s="3" t="s">
        <v>1752</v>
      </c>
      <c r="B4654" s="3" t="s">
        <v>364</v>
      </c>
      <c r="C4654" s="3" t="s">
        <v>12116</v>
      </c>
      <c r="D4654" s="3" t="s">
        <v>8551</v>
      </c>
      <c r="E4654" s="3" t="s">
        <v>6665</v>
      </c>
      <c r="F4654" s="3" t="s">
        <v>8580</v>
      </c>
      <c r="G4654" s="3" t="s">
        <v>379</v>
      </c>
      <c r="H4654" s="3"/>
      <c r="I4654" s="3"/>
      <c r="J4654" s="3"/>
    </row>
    <row r="4655" spans="1:10" ht="51">
      <c r="A4655" s="3" t="s">
        <v>1078</v>
      </c>
      <c r="B4655" s="3" t="s">
        <v>6671</v>
      </c>
      <c r="C4655" s="3" t="s">
        <v>6670</v>
      </c>
      <c r="D4655" s="3" t="s">
        <v>8551</v>
      </c>
      <c r="E4655" s="3" t="s">
        <v>6672</v>
      </c>
      <c r="F4655" s="3" t="s">
        <v>8580</v>
      </c>
      <c r="G4655" s="3" t="s">
        <v>35</v>
      </c>
      <c r="H4655" s="3"/>
      <c r="I4655" s="3"/>
      <c r="J4655" s="3"/>
    </row>
    <row r="4656" spans="1:10" ht="119">
      <c r="A4656" s="3" t="s">
        <v>340</v>
      </c>
      <c r="B4656" s="3" t="s">
        <v>841</v>
      </c>
      <c r="C4656" s="3" t="s">
        <v>12117</v>
      </c>
      <c r="D4656" s="3" t="s">
        <v>8551</v>
      </c>
      <c r="E4656" s="3" t="s">
        <v>6674</v>
      </c>
      <c r="F4656" s="3" t="s">
        <v>8741</v>
      </c>
      <c r="G4656" s="3" t="s">
        <v>6675</v>
      </c>
      <c r="H4656" s="3"/>
      <c r="I4656" s="3"/>
      <c r="J4656" s="3"/>
    </row>
    <row r="4657" spans="1:10" ht="34">
      <c r="A4657" s="3" t="s">
        <v>1469</v>
      </c>
      <c r="B4657" s="3" t="s">
        <v>15</v>
      </c>
      <c r="C4657" s="3" t="s">
        <v>6682</v>
      </c>
      <c r="D4657" s="3" t="s">
        <v>8551</v>
      </c>
      <c r="E4657" s="3" t="s">
        <v>6683</v>
      </c>
      <c r="F4657" s="3" t="s">
        <v>8573</v>
      </c>
      <c r="G4657" s="3" t="s">
        <v>35</v>
      </c>
      <c r="H4657" s="3"/>
      <c r="I4657" s="3"/>
      <c r="J4657" s="3"/>
    </row>
    <row r="4658" spans="1:10" ht="51">
      <c r="A4658" s="3" t="s">
        <v>3668</v>
      </c>
      <c r="B4658" s="3" t="s">
        <v>1645</v>
      </c>
      <c r="C4658" s="3" t="s">
        <v>12121</v>
      </c>
      <c r="D4658" s="3" t="s">
        <v>8551</v>
      </c>
      <c r="E4658" s="3" t="s">
        <v>6691</v>
      </c>
      <c r="F4658" s="3" t="s">
        <v>8842</v>
      </c>
      <c r="G4658" s="3" t="s">
        <v>4597</v>
      </c>
      <c r="H4658" s="3"/>
      <c r="I4658" s="3"/>
      <c r="J4658" s="3"/>
    </row>
    <row r="4659" spans="1:10" ht="51">
      <c r="A4659" s="3" t="s">
        <v>2137</v>
      </c>
      <c r="B4659" s="3" t="s">
        <v>47</v>
      </c>
      <c r="C4659" s="3" t="s">
        <v>6700</v>
      </c>
      <c r="D4659" s="3" t="s">
        <v>8551</v>
      </c>
      <c r="E4659" s="3" t="s">
        <v>6701</v>
      </c>
      <c r="F4659" s="3" t="s">
        <v>8581</v>
      </c>
      <c r="G4659" s="3" t="s">
        <v>35</v>
      </c>
      <c r="H4659" s="3"/>
      <c r="I4659" s="3"/>
      <c r="J4659" s="3"/>
    </row>
    <row r="4660" spans="1:10" ht="102">
      <c r="A4660" s="3" t="s">
        <v>1920</v>
      </c>
      <c r="B4660" s="3" t="s">
        <v>47</v>
      </c>
      <c r="C4660" s="3" t="s">
        <v>6713</v>
      </c>
      <c r="D4660" s="3" t="s">
        <v>8551</v>
      </c>
      <c r="E4660" s="3" t="s">
        <v>6714</v>
      </c>
      <c r="F4660" s="3" t="s">
        <v>8581</v>
      </c>
      <c r="G4660" s="3" t="s">
        <v>35</v>
      </c>
      <c r="H4660" s="3"/>
      <c r="I4660" s="3"/>
      <c r="J4660" s="3"/>
    </row>
    <row r="4661" spans="1:10" ht="102">
      <c r="A4661" s="3" t="s">
        <v>4444</v>
      </c>
      <c r="B4661" s="3" t="s">
        <v>6738</v>
      </c>
      <c r="C4661" s="3" t="s">
        <v>12127</v>
      </c>
      <c r="D4661" s="3" t="s">
        <v>8551</v>
      </c>
      <c r="E4661" s="3" t="s">
        <v>6740</v>
      </c>
      <c r="F4661" s="3" t="s">
        <v>8581</v>
      </c>
      <c r="G4661" s="3" t="s">
        <v>6739</v>
      </c>
      <c r="H4661" s="3"/>
      <c r="I4661" s="3"/>
      <c r="J4661" s="3"/>
    </row>
    <row r="4662" spans="1:10" ht="85">
      <c r="A4662" s="3" t="s">
        <v>3083</v>
      </c>
      <c r="B4662" s="3" t="s">
        <v>47</v>
      </c>
      <c r="C4662" s="3" t="s">
        <v>12129</v>
      </c>
      <c r="D4662" s="3" t="s">
        <v>8551</v>
      </c>
      <c r="E4662" s="3" t="s">
        <v>6747</v>
      </c>
      <c r="F4662" s="3" t="s">
        <v>8581</v>
      </c>
      <c r="G4662" s="3" t="s">
        <v>6748</v>
      </c>
      <c r="H4662" s="3"/>
      <c r="I4662" s="3"/>
      <c r="J4662" s="3"/>
    </row>
    <row r="4663" spans="1:10" ht="34">
      <c r="A4663" s="3" t="s">
        <v>567</v>
      </c>
      <c r="B4663" s="3" t="s">
        <v>15</v>
      </c>
      <c r="C4663" s="3" t="s">
        <v>6749</v>
      </c>
      <c r="D4663" s="3" t="s">
        <v>8551</v>
      </c>
      <c r="E4663" s="3" t="s">
        <v>3528</v>
      </c>
      <c r="F4663" s="3" t="s">
        <v>8573</v>
      </c>
      <c r="G4663" s="3" t="s">
        <v>35</v>
      </c>
      <c r="H4663" s="3"/>
      <c r="I4663" s="3"/>
      <c r="J4663" s="3"/>
    </row>
    <row r="4664" spans="1:10" ht="34">
      <c r="A4664" s="3" t="s">
        <v>129</v>
      </c>
      <c r="B4664" s="3" t="s">
        <v>6752</v>
      </c>
      <c r="C4664" s="3" t="s">
        <v>6750</v>
      </c>
      <c r="D4664" s="3" t="s">
        <v>8551</v>
      </c>
      <c r="E4664" s="3" t="s">
        <v>6753</v>
      </c>
      <c r="F4664" s="3" t="s">
        <v>8581</v>
      </c>
      <c r="G4664" s="3" t="s">
        <v>35</v>
      </c>
      <c r="H4664" s="3"/>
      <c r="I4664" s="3"/>
      <c r="J4664" s="3"/>
    </row>
    <row r="4665" spans="1:10" ht="34">
      <c r="A4665" s="3" t="s">
        <v>5197</v>
      </c>
      <c r="B4665" s="3" t="s">
        <v>6227</v>
      </c>
      <c r="C4665" s="3" t="s">
        <v>6769</v>
      </c>
      <c r="D4665" s="3" t="s">
        <v>8551</v>
      </c>
      <c r="E4665" s="3" t="s">
        <v>6770</v>
      </c>
      <c r="F4665" s="3" t="s">
        <v>8616</v>
      </c>
      <c r="G4665" s="3" t="s">
        <v>35</v>
      </c>
      <c r="H4665" s="3"/>
      <c r="I4665" s="3"/>
      <c r="J4665" s="3"/>
    </row>
    <row r="4666" spans="1:10" ht="17">
      <c r="A4666" s="3" t="s">
        <v>3083</v>
      </c>
      <c r="B4666" s="3" t="s">
        <v>15</v>
      </c>
      <c r="C4666" s="3" t="s">
        <v>6776</v>
      </c>
      <c r="D4666" s="3" t="s">
        <v>8551</v>
      </c>
      <c r="E4666" s="3" t="s">
        <v>1336</v>
      </c>
      <c r="F4666" s="3" t="s">
        <v>8573</v>
      </c>
      <c r="G4666" s="3" t="s">
        <v>35</v>
      </c>
      <c r="H4666" s="3"/>
      <c r="I4666" s="3"/>
      <c r="J4666" s="3"/>
    </row>
    <row r="4667" spans="1:10" ht="17">
      <c r="A4667" s="3" t="s">
        <v>617</v>
      </c>
      <c r="B4667" s="3" t="s">
        <v>47</v>
      </c>
      <c r="C4667" s="3" t="s">
        <v>6784</v>
      </c>
      <c r="D4667" s="3" t="s">
        <v>8551</v>
      </c>
      <c r="E4667" s="3" t="s">
        <v>6785</v>
      </c>
      <c r="F4667" s="3" t="s">
        <v>8581</v>
      </c>
      <c r="G4667" s="3" t="s">
        <v>35</v>
      </c>
      <c r="H4667" s="3"/>
      <c r="I4667" s="3"/>
      <c r="J4667" s="3"/>
    </row>
    <row r="4668" spans="1:10" ht="34">
      <c r="A4668" s="3" t="s">
        <v>931</v>
      </c>
      <c r="B4668" s="3" t="s">
        <v>448</v>
      </c>
      <c r="C4668" s="3" t="s">
        <v>6789</v>
      </c>
      <c r="D4668" s="3" t="s">
        <v>8551</v>
      </c>
      <c r="E4668" s="3" t="s">
        <v>6790</v>
      </c>
      <c r="F4668" s="3" t="s">
        <v>8671</v>
      </c>
      <c r="G4668" s="3" t="s">
        <v>35</v>
      </c>
      <c r="H4668" s="3"/>
      <c r="I4668" s="3"/>
      <c r="J4668" s="3"/>
    </row>
    <row r="4669" spans="1:10" ht="51">
      <c r="A4669" s="3" t="s">
        <v>902</v>
      </c>
      <c r="B4669" s="3" t="s">
        <v>6794</v>
      </c>
      <c r="C4669" s="3" t="s">
        <v>6793</v>
      </c>
      <c r="D4669" s="3" t="s">
        <v>8551</v>
      </c>
      <c r="E4669" s="3" t="s">
        <v>6795</v>
      </c>
      <c r="F4669" s="3" t="s">
        <v>8639</v>
      </c>
      <c r="G4669" s="3" t="s">
        <v>35</v>
      </c>
      <c r="H4669" s="3"/>
      <c r="I4669" s="3"/>
      <c r="J4669" s="3"/>
    </row>
    <row r="4670" spans="1:10" ht="51">
      <c r="A4670" s="3" t="s">
        <v>346</v>
      </c>
      <c r="B4670" s="3" t="s">
        <v>792</v>
      </c>
      <c r="C4670" s="3" t="s">
        <v>12132</v>
      </c>
      <c r="D4670" s="3" t="s">
        <v>8551</v>
      </c>
      <c r="E4670" s="3" t="s">
        <v>6800</v>
      </c>
      <c r="F4670" s="3" t="s">
        <v>8732</v>
      </c>
      <c r="G4670" s="3" t="s">
        <v>6801</v>
      </c>
      <c r="H4670" s="3"/>
      <c r="I4670" s="3"/>
      <c r="J4670" s="3"/>
    </row>
    <row r="4671" spans="1:10" ht="17">
      <c r="A4671" s="3" t="s">
        <v>2600</v>
      </c>
      <c r="B4671" s="3" t="s">
        <v>6804</v>
      </c>
      <c r="C4671" s="3" t="s">
        <v>6802</v>
      </c>
      <c r="D4671" s="3" t="s">
        <v>8551</v>
      </c>
      <c r="E4671" s="3" t="s">
        <v>6805</v>
      </c>
      <c r="F4671" s="3" t="s">
        <v>8832</v>
      </c>
      <c r="G4671" s="3" t="s">
        <v>35</v>
      </c>
      <c r="H4671" s="3"/>
      <c r="I4671" s="3"/>
      <c r="J4671" s="3"/>
    </row>
    <row r="4672" spans="1:10" ht="85">
      <c r="A4672" s="3" t="s">
        <v>715</v>
      </c>
      <c r="B4672" s="3" t="s">
        <v>6835</v>
      </c>
      <c r="C4672" s="3" t="s">
        <v>12137</v>
      </c>
      <c r="D4672" s="3" t="s">
        <v>8551</v>
      </c>
      <c r="E4672" s="3" t="s">
        <v>6836</v>
      </c>
      <c r="F4672" s="3" t="s">
        <v>8581</v>
      </c>
      <c r="G4672" s="3" t="s">
        <v>9585</v>
      </c>
      <c r="H4672" s="3"/>
      <c r="I4672" s="3"/>
      <c r="J4672" s="3"/>
    </row>
    <row r="4673" spans="1:10" ht="68">
      <c r="A4673" s="3" t="s">
        <v>26</v>
      </c>
      <c r="B4673" s="3" t="s">
        <v>47</v>
      </c>
      <c r="C4673" s="3" t="s">
        <v>12139</v>
      </c>
      <c r="D4673" s="3" t="s">
        <v>8551</v>
      </c>
      <c r="E4673" s="3" t="s">
        <v>6854</v>
      </c>
      <c r="F4673" s="3" t="s">
        <v>8581</v>
      </c>
      <c r="G4673" s="3" t="s">
        <v>9586</v>
      </c>
      <c r="H4673" s="3"/>
      <c r="I4673" s="3"/>
      <c r="J4673" s="3"/>
    </row>
    <row r="4674" spans="1:10" ht="34">
      <c r="A4674" s="3" t="s">
        <v>6866</v>
      </c>
      <c r="B4674" s="3" t="s">
        <v>47</v>
      </c>
      <c r="C4674" s="3" t="s">
        <v>6867</v>
      </c>
      <c r="D4674" s="3" t="s">
        <v>8551</v>
      </c>
      <c r="E4674" s="3" t="s">
        <v>4599</v>
      </c>
      <c r="F4674" s="3" t="s">
        <v>8581</v>
      </c>
      <c r="G4674" s="3" t="s">
        <v>35</v>
      </c>
      <c r="H4674" s="3"/>
      <c r="I4674" s="3"/>
      <c r="J4674" s="3"/>
    </row>
    <row r="4675" spans="1:10" ht="51">
      <c r="A4675" s="3" t="s">
        <v>2585</v>
      </c>
      <c r="B4675" s="3" t="s">
        <v>47</v>
      </c>
      <c r="C4675" s="3" t="s">
        <v>6869</v>
      </c>
      <c r="D4675" s="3" t="s">
        <v>8551</v>
      </c>
      <c r="E4675" s="3" t="s">
        <v>6870</v>
      </c>
      <c r="F4675" s="3" t="s">
        <v>8581</v>
      </c>
      <c r="G4675" s="3" t="s">
        <v>93</v>
      </c>
      <c r="H4675" s="3"/>
      <c r="I4675" s="3"/>
      <c r="J4675" s="3"/>
    </row>
    <row r="4676" spans="1:10" ht="51">
      <c r="A4676" s="3" t="s">
        <v>1035</v>
      </c>
      <c r="B4676" s="3" t="s">
        <v>3182</v>
      </c>
      <c r="C4676" s="3" t="s">
        <v>12147</v>
      </c>
      <c r="D4676" s="3" t="s">
        <v>8551</v>
      </c>
      <c r="E4676" s="3" t="s">
        <v>6902</v>
      </c>
      <c r="F4676" s="3" t="s">
        <v>8571</v>
      </c>
      <c r="G4676" s="3" t="s">
        <v>6901</v>
      </c>
      <c r="H4676" s="3"/>
      <c r="I4676" s="3"/>
      <c r="J4676" s="3"/>
    </row>
    <row r="4677" spans="1:10" ht="51">
      <c r="A4677" s="3" t="s">
        <v>1516</v>
      </c>
      <c r="B4677" s="3" t="s">
        <v>6904</v>
      </c>
      <c r="C4677" s="3" t="s">
        <v>6903</v>
      </c>
      <c r="D4677" s="3" t="s">
        <v>8551</v>
      </c>
      <c r="E4677" s="3" t="s">
        <v>6905</v>
      </c>
      <c r="F4677" s="3" t="s">
        <v>8741</v>
      </c>
      <c r="G4677" s="3" t="s">
        <v>35</v>
      </c>
      <c r="H4677" s="3"/>
      <c r="I4677" s="3"/>
      <c r="J4677" s="3"/>
    </row>
    <row r="4678" spans="1:10" ht="34">
      <c r="A4678" s="3" t="s">
        <v>13</v>
      </c>
      <c r="B4678" s="3" t="s">
        <v>6908</v>
      </c>
      <c r="C4678" s="3" t="s">
        <v>6906</v>
      </c>
      <c r="D4678" s="3" t="s">
        <v>8551</v>
      </c>
      <c r="E4678" s="3" t="s">
        <v>6910</v>
      </c>
      <c r="F4678" s="3" t="s">
        <v>8573</v>
      </c>
      <c r="G4678" s="3" t="s">
        <v>35</v>
      </c>
      <c r="H4678" s="3"/>
      <c r="I4678" s="3"/>
      <c r="J4678" s="3"/>
    </row>
    <row r="4679" spans="1:10" ht="51">
      <c r="A4679" s="3" t="s">
        <v>13</v>
      </c>
      <c r="B4679" s="3" t="s">
        <v>6</v>
      </c>
      <c r="C4679" s="3" t="s">
        <v>6911</v>
      </c>
      <c r="D4679" s="3" t="s">
        <v>8551</v>
      </c>
      <c r="E4679" s="3" t="s">
        <v>6912</v>
      </c>
      <c r="F4679" s="3" t="s">
        <v>8571</v>
      </c>
      <c r="G4679" s="3" t="s">
        <v>35</v>
      </c>
      <c r="H4679" s="3"/>
      <c r="I4679" s="3"/>
      <c r="J4679" s="3"/>
    </row>
    <row r="4680" spans="1:10" ht="102">
      <c r="A4680" s="3" t="s">
        <v>5051</v>
      </c>
      <c r="B4680" s="3" t="s">
        <v>47</v>
      </c>
      <c r="C4680" s="3" t="s">
        <v>12149</v>
      </c>
      <c r="D4680" s="3" t="s">
        <v>8551</v>
      </c>
      <c r="E4680" s="3" t="s">
        <v>6913</v>
      </c>
      <c r="F4680" s="3" t="s">
        <v>8581</v>
      </c>
      <c r="G4680" s="3" t="s">
        <v>6914</v>
      </c>
      <c r="H4680" s="3"/>
      <c r="I4680" s="3"/>
      <c r="J4680" s="3"/>
    </row>
    <row r="4681" spans="1:10" ht="102">
      <c r="A4681" s="3" t="s">
        <v>2852</v>
      </c>
      <c r="B4681" s="3" t="s">
        <v>6972</v>
      </c>
      <c r="C4681" s="3" t="s">
        <v>6970</v>
      </c>
      <c r="D4681" s="3" t="s">
        <v>8551</v>
      </c>
      <c r="E4681" s="3" t="s">
        <v>6971</v>
      </c>
      <c r="F4681" s="3" t="s">
        <v>8741</v>
      </c>
      <c r="G4681" s="3" t="s">
        <v>6973</v>
      </c>
      <c r="H4681" s="3"/>
      <c r="I4681" s="3"/>
      <c r="J4681" s="3"/>
    </row>
    <row r="4682" spans="1:10" ht="34">
      <c r="A4682" s="3" t="s">
        <v>2852</v>
      </c>
      <c r="B4682" s="3" t="s">
        <v>6972</v>
      </c>
      <c r="C4682" s="3" t="s">
        <v>6970</v>
      </c>
      <c r="D4682" s="3" t="s">
        <v>8551</v>
      </c>
      <c r="E4682" s="3" t="s">
        <v>6974</v>
      </c>
      <c r="F4682" s="3" t="s">
        <v>8571</v>
      </c>
      <c r="G4682" s="3" t="s">
        <v>35</v>
      </c>
      <c r="H4682" s="3"/>
      <c r="I4682" s="3"/>
      <c r="J4682" s="3"/>
    </row>
    <row r="4683" spans="1:10" ht="85">
      <c r="A4683" s="3" t="s">
        <v>410</v>
      </c>
      <c r="B4683" s="3" t="s">
        <v>15</v>
      </c>
      <c r="C4683" s="3" t="s">
        <v>12160</v>
      </c>
      <c r="D4683" s="3" t="s">
        <v>8551</v>
      </c>
      <c r="E4683" s="3" t="s">
        <v>6980</v>
      </c>
      <c r="F4683" s="3" t="s">
        <v>8573</v>
      </c>
      <c r="G4683" s="3" t="s">
        <v>1247</v>
      </c>
      <c r="H4683" s="3"/>
      <c r="I4683" s="3"/>
      <c r="J4683" s="3"/>
    </row>
    <row r="4684" spans="1:10" ht="51">
      <c r="A4684" s="3" t="s">
        <v>825</v>
      </c>
      <c r="B4684" s="3" t="s">
        <v>6</v>
      </c>
      <c r="C4684" s="3" t="s">
        <v>12163</v>
      </c>
      <c r="D4684" s="3" t="s">
        <v>8551</v>
      </c>
      <c r="E4684" s="3" t="s">
        <v>6989</v>
      </c>
      <c r="F4684" s="3" t="s">
        <v>8571</v>
      </c>
      <c r="G4684" s="3" t="s">
        <v>6990</v>
      </c>
      <c r="H4684" s="3"/>
      <c r="I4684" s="3"/>
      <c r="J4684" s="3"/>
    </row>
    <row r="4685" spans="1:10" ht="34">
      <c r="A4685" s="3" t="s">
        <v>3932</v>
      </c>
      <c r="B4685" s="3" t="s">
        <v>6993</v>
      </c>
      <c r="C4685" s="3" t="s">
        <v>6991</v>
      </c>
      <c r="D4685" s="3" t="s">
        <v>8551</v>
      </c>
      <c r="E4685" s="3" t="s">
        <v>6992</v>
      </c>
      <c r="F4685" s="3" t="s">
        <v>8870</v>
      </c>
      <c r="G4685" s="3" t="s">
        <v>35</v>
      </c>
      <c r="H4685" s="3"/>
      <c r="I4685" s="3"/>
      <c r="J4685" s="3"/>
    </row>
    <row r="4686" spans="1:10" ht="34">
      <c r="A4686" s="3" t="s">
        <v>3932</v>
      </c>
      <c r="B4686" s="3" t="s">
        <v>6993</v>
      </c>
      <c r="C4686" s="3" t="s">
        <v>6991</v>
      </c>
      <c r="D4686" s="3" t="s">
        <v>8551</v>
      </c>
      <c r="E4686" s="3" t="s">
        <v>1191</v>
      </c>
      <c r="F4686" s="3" t="s">
        <v>8571</v>
      </c>
      <c r="G4686" s="3" t="s">
        <v>35</v>
      </c>
      <c r="H4686" s="3"/>
      <c r="I4686" s="3"/>
      <c r="J4686" s="3"/>
    </row>
    <row r="4687" spans="1:10" ht="68">
      <c r="A4687" s="3" t="s">
        <v>2906</v>
      </c>
      <c r="B4687" s="3" t="s">
        <v>47</v>
      </c>
      <c r="C4687" s="3" t="s">
        <v>12166</v>
      </c>
      <c r="D4687" s="3" t="s">
        <v>8551</v>
      </c>
      <c r="E4687" s="3" t="s">
        <v>7005</v>
      </c>
      <c r="F4687" s="3" t="s">
        <v>8581</v>
      </c>
      <c r="G4687" s="3" t="s">
        <v>896</v>
      </c>
      <c r="H4687" s="3"/>
      <c r="I4687" s="3"/>
      <c r="J4687" s="3"/>
    </row>
    <row r="4688" spans="1:10" ht="34">
      <c r="A4688" s="3" t="s">
        <v>3484</v>
      </c>
      <c r="B4688" s="3" t="s">
        <v>841</v>
      </c>
      <c r="C4688" s="3" t="s">
        <v>7007</v>
      </c>
      <c r="D4688" s="3" t="s">
        <v>8551</v>
      </c>
      <c r="E4688" s="3" t="s">
        <v>7008</v>
      </c>
      <c r="F4688" s="3" t="s">
        <v>8741</v>
      </c>
      <c r="G4688" s="3" t="s">
        <v>35</v>
      </c>
      <c r="H4688" s="3"/>
      <c r="I4688" s="3"/>
      <c r="J4688" s="3"/>
    </row>
    <row r="4689" spans="1:10" ht="34">
      <c r="A4689" s="3" t="s">
        <v>2906</v>
      </c>
      <c r="B4689" s="3" t="s">
        <v>6</v>
      </c>
      <c r="C4689" s="3" t="s">
        <v>7020</v>
      </c>
      <c r="D4689" s="3" t="s">
        <v>8551</v>
      </c>
      <c r="E4689" s="3" t="s">
        <v>7021</v>
      </c>
      <c r="F4689" s="3" t="s">
        <v>8571</v>
      </c>
      <c r="G4689" s="3" t="s">
        <v>35</v>
      </c>
      <c r="H4689" s="3"/>
      <c r="I4689" s="3"/>
      <c r="J4689" s="3"/>
    </row>
    <row r="4690" spans="1:10" ht="51">
      <c r="A4690" s="3" t="s">
        <v>372</v>
      </c>
      <c r="B4690" s="3" t="s">
        <v>7023</v>
      </c>
      <c r="C4690" s="3" t="s">
        <v>7022</v>
      </c>
      <c r="D4690" s="3" t="s">
        <v>8551</v>
      </c>
      <c r="E4690" s="3" t="s">
        <v>7024</v>
      </c>
      <c r="F4690" s="3" t="s">
        <v>8924</v>
      </c>
      <c r="G4690" s="3" t="s">
        <v>35</v>
      </c>
      <c r="H4690" s="3"/>
      <c r="I4690" s="3"/>
      <c r="J4690" s="3"/>
    </row>
    <row r="4691" spans="1:10" ht="17">
      <c r="A4691" s="3" t="s">
        <v>2193</v>
      </c>
      <c r="B4691" s="3" t="s">
        <v>342</v>
      </c>
      <c r="C4691" s="3" t="s">
        <v>7026</v>
      </c>
      <c r="D4691" s="3" t="s">
        <v>8551</v>
      </c>
      <c r="E4691" s="3" t="s">
        <v>7027</v>
      </c>
      <c r="F4691" s="3" t="s">
        <v>8626</v>
      </c>
      <c r="G4691" s="3" t="s">
        <v>35</v>
      </c>
      <c r="H4691" s="3"/>
      <c r="I4691" s="3"/>
      <c r="J4691" s="3"/>
    </row>
    <row r="4692" spans="1:10" ht="51">
      <c r="A4692" s="3" t="s">
        <v>182</v>
      </c>
      <c r="B4692" s="3" t="s">
        <v>7036</v>
      </c>
      <c r="C4692" s="3" t="s">
        <v>7035</v>
      </c>
      <c r="D4692" s="3" t="s">
        <v>8551</v>
      </c>
      <c r="E4692" s="3" t="s">
        <v>7037</v>
      </c>
      <c r="F4692" s="3" t="s">
        <v>8580</v>
      </c>
      <c r="G4692" s="3" t="s">
        <v>35</v>
      </c>
      <c r="H4692" s="3"/>
      <c r="I4692" s="3"/>
      <c r="J4692" s="3"/>
    </row>
    <row r="4693" spans="1:10" ht="136">
      <c r="A4693" s="3" t="s">
        <v>2175</v>
      </c>
      <c r="B4693" s="3" t="s">
        <v>47</v>
      </c>
      <c r="C4693" s="3" t="s">
        <v>12171</v>
      </c>
      <c r="D4693" s="3" t="s">
        <v>8551</v>
      </c>
      <c r="E4693" s="3" t="s">
        <v>7049</v>
      </c>
      <c r="F4693" s="3" t="s">
        <v>8581</v>
      </c>
      <c r="G4693" s="3" t="s">
        <v>7050</v>
      </c>
      <c r="H4693" s="3"/>
      <c r="I4693" s="3"/>
      <c r="J4693" s="3"/>
    </row>
    <row r="4694" spans="1:10" ht="68">
      <c r="A4694" s="3" t="s">
        <v>836</v>
      </c>
      <c r="B4694" s="3" t="s">
        <v>15</v>
      </c>
      <c r="C4694" s="3" t="s">
        <v>7056</v>
      </c>
      <c r="D4694" s="3" t="s">
        <v>8551</v>
      </c>
      <c r="E4694" s="3" t="s">
        <v>7057</v>
      </c>
      <c r="F4694" s="3" t="s">
        <v>8573</v>
      </c>
      <c r="G4694" s="3" t="s">
        <v>35</v>
      </c>
      <c r="H4694" s="3"/>
      <c r="I4694" s="3"/>
      <c r="J4694" s="3"/>
    </row>
    <row r="4695" spans="1:10" ht="68">
      <c r="A4695" s="3" t="s">
        <v>857</v>
      </c>
      <c r="B4695" s="3" t="s">
        <v>7074</v>
      </c>
      <c r="C4695" s="3" t="s">
        <v>12175</v>
      </c>
      <c r="D4695" s="3" t="s">
        <v>8551</v>
      </c>
      <c r="E4695" s="3" t="s">
        <v>7077</v>
      </c>
      <c r="F4695" s="3" t="s">
        <v>8581</v>
      </c>
      <c r="G4695" s="3" t="s">
        <v>7075</v>
      </c>
      <c r="H4695" s="3"/>
      <c r="I4695" s="3"/>
      <c r="J4695" s="3"/>
    </row>
    <row r="4696" spans="1:10" ht="51">
      <c r="A4696" s="3" t="s">
        <v>3967</v>
      </c>
      <c r="B4696" s="3" t="s">
        <v>448</v>
      </c>
      <c r="C4696" s="3" t="s">
        <v>7091</v>
      </c>
      <c r="D4696" s="3" t="s">
        <v>8551</v>
      </c>
      <c r="E4696" s="3" t="s">
        <v>7092</v>
      </c>
      <c r="F4696" s="3" t="s">
        <v>8671</v>
      </c>
      <c r="G4696" s="3" t="s">
        <v>35</v>
      </c>
      <c r="H4696" s="3"/>
      <c r="I4696" s="3"/>
      <c r="J4696" s="3"/>
    </row>
    <row r="4697" spans="1:10" ht="34">
      <c r="A4697" s="3" t="s">
        <v>2729</v>
      </c>
      <c r="B4697" s="3" t="s">
        <v>47</v>
      </c>
      <c r="C4697" s="3" t="s">
        <v>7111</v>
      </c>
      <c r="D4697" s="3" t="s">
        <v>8551</v>
      </c>
      <c r="E4697" s="3" t="s">
        <v>7112</v>
      </c>
      <c r="F4697" s="3" t="s">
        <v>8581</v>
      </c>
      <c r="G4697" s="3" t="s">
        <v>35</v>
      </c>
      <c r="H4697" s="3"/>
      <c r="I4697" s="3"/>
      <c r="J4697" s="3"/>
    </row>
    <row r="4698" spans="1:10" ht="51">
      <c r="A4698" s="3" t="s">
        <v>2718</v>
      </c>
      <c r="B4698" s="3" t="s">
        <v>7115</v>
      </c>
      <c r="C4698" s="3" t="s">
        <v>7113</v>
      </c>
      <c r="D4698" s="3" t="s">
        <v>8551</v>
      </c>
      <c r="E4698" s="3" t="s">
        <v>7117</v>
      </c>
      <c r="F4698" s="3" t="s">
        <v>8657</v>
      </c>
      <c r="G4698" s="3" t="s">
        <v>35</v>
      </c>
      <c r="H4698" s="3"/>
      <c r="I4698" s="3"/>
      <c r="J4698" s="3"/>
    </row>
    <row r="4699" spans="1:10" ht="51">
      <c r="A4699" s="3" t="s">
        <v>542</v>
      </c>
      <c r="B4699" s="3" t="s">
        <v>7121</v>
      </c>
      <c r="C4699" s="3" t="s">
        <v>7120</v>
      </c>
      <c r="D4699" s="3" t="s">
        <v>8551</v>
      </c>
      <c r="E4699" s="3" t="s">
        <v>7122</v>
      </c>
      <c r="F4699" s="3" t="s">
        <v>8571</v>
      </c>
      <c r="G4699" s="3" t="s">
        <v>35</v>
      </c>
      <c r="H4699" s="3"/>
      <c r="I4699" s="3"/>
      <c r="J4699" s="3"/>
    </row>
    <row r="4700" spans="1:10" ht="34">
      <c r="A4700" s="3" t="s">
        <v>5634</v>
      </c>
      <c r="B4700" s="3" t="s">
        <v>1948</v>
      </c>
      <c r="C4700" s="3" t="s">
        <v>7129</v>
      </c>
      <c r="D4700" s="3" t="s">
        <v>8551</v>
      </c>
      <c r="E4700" s="3" t="s">
        <v>7130</v>
      </c>
      <c r="F4700" s="3" t="s">
        <v>8879</v>
      </c>
      <c r="G4700" s="3" t="s">
        <v>35</v>
      </c>
      <c r="H4700" s="3"/>
      <c r="I4700" s="3"/>
      <c r="J4700" s="3"/>
    </row>
    <row r="4701" spans="1:10" ht="51">
      <c r="A4701" s="3" t="s">
        <v>1389</v>
      </c>
      <c r="B4701" s="3" t="s">
        <v>7156</v>
      </c>
      <c r="C4701" s="3" t="s">
        <v>12421</v>
      </c>
      <c r="D4701" s="3" t="s">
        <v>8551</v>
      </c>
      <c r="E4701" s="3" t="s">
        <v>7157</v>
      </c>
      <c r="F4701" s="3" t="s">
        <v>8571</v>
      </c>
      <c r="G4701" s="3" t="s">
        <v>425</v>
      </c>
      <c r="H4701" s="3"/>
      <c r="I4701" s="3"/>
      <c r="J4701" s="3"/>
    </row>
    <row r="4702" spans="1:10" ht="68">
      <c r="A4702" s="3" t="s">
        <v>848</v>
      </c>
      <c r="B4702" s="3" t="s">
        <v>364</v>
      </c>
      <c r="C4702" s="3" t="s">
        <v>7167</v>
      </c>
      <c r="D4702" s="3" t="s">
        <v>8551</v>
      </c>
      <c r="E4702" s="3" t="s">
        <v>7168</v>
      </c>
      <c r="F4702" s="3" t="s">
        <v>8580</v>
      </c>
      <c r="G4702" s="3" t="s">
        <v>7169</v>
      </c>
      <c r="H4702" s="3"/>
      <c r="I4702" s="3"/>
      <c r="J4702" s="3"/>
    </row>
    <row r="4703" spans="1:10" ht="85">
      <c r="A4703" s="3" t="s">
        <v>655</v>
      </c>
      <c r="B4703" s="3" t="s">
        <v>7174</v>
      </c>
      <c r="C4703" s="3" t="s">
        <v>12185</v>
      </c>
      <c r="D4703" s="3" t="s">
        <v>8551</v>
      </c>
      <c r="E4703" s="3" t="s">
        <v>7175</v>
      </c>
      <c r="F4703" s="3" t="s">
        <v>8581</v>
      </c>
      <c r="G4703" s="3" t="s">
        <v>2426</v>
      </c>
      <c r="H4703" s="3"/>
      <c r="I4703" s="3"/>
      <c r="J4703" s="3"/>
    </row>
    <row r="4704" spans="1:10" ht="51">
      <c r="A4704" s="3" t="s">
        <v>1231</v>
      </c>
      <c r="B4704" s="3" t="s">
        <v>12190</v>
      </c>
      <c r="C4704" s="3" t="s">
        <v>7192</v>
      </c>
      <c r="D4704" s="3" t="s">
        <v>8551</v>
      </c>
      <c r="E4704" s="3" t="s">
        <v>7194</v>
      </c>
      <c r="F4704" s="3" t="s">
        <v>8581</v>
      </c>
      <c r="G4704" s="3" t="s">
        <v>35</v>
      </c>
      <c r="H4704" s="3"/>
      <c r="I4704" s="3"/>
      <c r="J4704" s="3"/>
    </row>
    <row r="4705" spans="1:10" ht="68">
      <c r="A4705" s="3" t="s">
        <v>1331</v>
      </c>
      <c r="B4705" s="3" t="s">
        <v>342</v>
      </c>
      <c r="C4705" s="3" t="s">
        <v>12193</v>
      </c>
      <c r="D4705" s="3" t="s">
        <v>8551</v>
      </c>
      <c r="E4705" s="3" t="s">
        <v>7217</v>
      </c>
      <c r="F4705" s="3" t="s">
        <v>8626</v>
      </c>
      <c r="G4705" s="3" t="s">
        <v>7218</v>
      </c>
      <c r="H4705" s="3"/>
      <c r="I4705" s="3"/>
      <c r="J4705" s="3"/>
    </row>
    <row r="4706" spans="1:10" ht="51">
      <c r="A4706" s="3" t="s">
        <v>6303</v>
      </c>
      <c r="B4706" s="3" t="s">
        <v>7220</v>
      </c>
      <c r="C4706" s="3" t="s">
        <v>12194</v>
      </c>
      <c r="D4706" s="3" t="s">
        <v>8551</v>
      </c>
      <c r="E4706" s="3" t="s">
        <v>7221</v>
      </c>
      <c r="F4706" s="3" t="s">
        <v>8580</v>
      </c>
      <c r="G4706" s="3" t="s">
        <v>425</v>
      </c>
      <c r="H4706" s="3"/>
      <c r="I4706" s="3"/>
      <c r="J4706" s="3"/>
    </row>
    <row r="4707" spans="1:10" ht="17">
      <c r="A4707" s="3" t="s">
        <v>259</v>
      </c>
      <c r="B4707" s="3" t="s">
        <v>7230</v>
      </c>
      <c r="C4707" s="3" t="s">
        <v>7229</v>
      </c>
      <c r="D4707" s="3" t="s">
        <v>8551</v>
      </c>
      <c r="E4707" s="3" t="s">
        <v>7231</v>
      </c>
      <c r="F4707" s="3" t="s">
        <v>8581</v>
      </c>
      <c r="G4707" s="3" t="s">
        <v>35</v>
      </c>
      <c r="H4707" s="3"/>
      <c r="I4707" s="3"/>
      <c r="J4707" s="3"/>
    </row>
    <row r="4708" spans="1:10" ht="34">
      <c r="A4708" s="3" t="s">
        <v>3967</v>
      </c>
      <c r="B4708" s="3" t="s">
        <v>7234</v>
      </c>
      <c r="C4708" s="3" t="s">
        <v>7233</v>
      </c>
      <c r="D4708" s="3" t="s">
        <v>8551</v>
      </c>
      <c r="E4708" s="3" t="s">
        <v>7236</v>
      </c>
      <c r="F4708" s="3" t="s">
        <v>8741</v>
      </c>
      <c r="G4708" s="3" t="s">
        <v>35</v>
      </c>
      <c r="H4708" s="3"/>
      <c r="I4708" s="3"/>
      <c r="J4708" s="3"/>
    </row>
    <row r="4709" spans="1:10" ht="51">
      <c r="A4709" s="3" t="s">
        <v>1923</v>
      </c>
      <c r="B4709" s="3" t="s">
        <v>448</v>
      </c>
      <c r="C4709" s="3" t="s">
        <v>7237</v>
      </c>
      <c r="D4709" s="3" t="s">
        <v>8551</v>
      </c>
      <c r="E4709" s="3" t="s">
        <v>7238</v>
      </c>
      <c r="F4709" s="3" t="s">
        <v>8671</v>
      </c>
      <c r="G4709" s="3" t="s">
        <v>35</v>
      </c>
      <c r="H4709" s="3"/>
      <c r="I4709" s="3"/>
      <c r="J4709" s="3"/>
    </row>
    <row r="4710" spans="1:10" ht="68">
      <c r="A4710" s="3" t="s">
        <v>5197</v>
      </c>
      <c r="B4710" s="3" t="s">
        <v>792</v>
      </c>
      <c r="C4710" s="3" t="s">
        <v>12198</v>
      </c>
      <c r="D4710" s="3" t="s">
        <v>8551</v>
      </c>
      <c r="E4710" s="3" t="s">
        <v>7245</v>
      </c>
      <c r="F4710" s="3" t="s">
        <v>8732</v>
      </c>
      <c r="G4710" s="3" t="s">
        <v>817</v>
      </c>
      <c r="H4710" s="3"/>
      <c r="I4710" s="3"/>
      <c r="J4710" s="3"/>
    </row>
    <row r="4711" spans="1:10" ht="34">
      <c r="A4711" s="3" t="s">
        <v>300</v>
      </c>
      <c r="B4711" s="3" t="s">
        <v>7250</v>
      </c>
      <c r="C4711" s="3" t="s">
        <v>12200</v>
      </c>
      <c r="D4711" s="3" t="s">
        <v>8551</v>
      </c>
      <c r="E4711" s="3" t="s">
        <v>7253</v>
      </c>
      <c r="F4711" s="3" t="s">
        <v>8816</v>
      </c>
      <c r="G4711" s="3" t="s">
        <v>2988</v>
      </c>
      <c r="H4711" s="3"/>
      <c r="I4711" s="3"/>
      <c r="J4711" s="3"/>
    </row>
    <row r="4712" spans="1:10" ht="51">
      <c r="A4712" s="3" t="s">
        <v>4058</v>
      </c>
      <c r="B4712" s="3" t="s">
        <v>47</v>
      </c>
      <c r="C4712" s="3" t="s">
        <v>12202</v>
      </c>
      <c r="D4712" s="3" t="s">
        <v>8551</v>
      </c>
      <c r="E4712" s="3" t="s">
        <v>7254</v>
      </c>
      <c r="F4712" s="3" t="s">
        <v>8581</v>
      </c>
      <c r="G4712" s="3" t="s">
        <v>146</v>
      </c>
      <c r="H4712" s="3"/>
      <c r="I4712" s="3"/>
      <c r="J4712" s="3"/>
    </row>
    <row r="4713" spans="1:10" ht="51">
      <c r="A4713" s="3" t="s">
        <v>2600</v>
      </c>
      <c r="B4713" s="3" t="s">
        <v>6</v>
      </c>
      <c r="C4713" s="3" t="s">
        <v>12204</v>
      </c>
      <c r="D4713" s="3" t="s">
        <v>8551</v>
      </c>
      <c r="E4713" s="3" t="s">
        <v>7258</v>
      </c>
      <c r="F4713" s="3" t="s">
        <v>8571</v>
      </c>
      <c r="G4713" s="3" t="s">
        <v>2972</v>
      </c>
      <c r="H4713" s="3"/>
      <c r="I4713" s="3"/>
      <c r="J4713" s="3"/>
    </row>
    <row r="4714" spans="1:10" ht="34">
      <c r="A4714" s="3" t="s">
        <v>839</v>
      </c>
      <c r="B4714" s="3" t="s">
        <v>1882</v>
      </c>
      <c r="C4714" s="3" t="s">
        <v>12206</v>
      </c>
      <c r="D4714" s="3" t="s">
        <v>8551</v>
      </c>
      <c r="E4714" s="3" t="s">
        <v>7261</v>
      </c>
      <c r="F4714" s="3" t="s">
        <v>8870</v>
      </c>
      <c r="G4714" s="3" t="s">
        <v>1366</v>
      </c>
      <c r="H4714" s="3"/>
      <c r="I4714" s="3"/>
      <c r="J4714" s="3"/>
    </row>
    <row r="4715" spans="1:10" ht="51">
      <c r="A4715" s="3" t="s">
        <v>464</v>
      </c>
      <c r="B4715" s="3" t="s">
        <v>47</v>
      </c>
      <c r="C4715" s="3" t="s">
        <v>12207</v>
      </c>
      <c r="D4715" s="3" t="s">
        <v>8551</v>
      </c>
      <c r="E4715" s="3" t="s">
        <v>7272</v>
      </c>
      <c r="F4715" s="3" t="s">
        <v>8581</v>
      </c>
      <c r="G4715" s="3" t="s">
        <v>7273</v>
      </c>
      <c r="H4715" s="3"/>
      <c r="I4715" s="3"/>
      <c r="J4715" s="3"/>
    </row>
    <row r="4716" spans="1:10" ht="34">
      <c r="A4716" s="3" t="s">
        <v>1906</v>
      </c>
      <c r="B4716" s="3" t="s">
        <v>47</v>
      </c>
      <c r="C4716" s="3" t="s">
        <v>12208</v>
      </c>
      <c r="D4716" s="3" t="s">
        <v>8551</v>
      </c>
      <c r="E4716" s="3" t="s">
        <v>7274</v>
      </c>
      <c r="F4716" s="3" t="s">
        <v>8581</v>
      </c>
      <c r="G4716" s="3" t="s">
        <v>9589</v>
      </c>
      <c r="H4716" s="3"/>
      <c r="I4716" s="3"/>
      <c r="J4716" s="3"/>
    </row>
    <row r="4717" spans="1:10" ht="34">
      <c r="A4717" s="3" t="s">
        <v>1389</v>
      </c>
      <c r="B4717" s="3" t="s">
        <v>364</v>
      </c>
      <c r="C4717" s="3" t="s">
        <v>7283</v>
      </c>
      <c r="D4717" s="3" t="s">
        <v>8551</v>
      </c>
      <c r="E4717" s="3" t="s">
        <v>5425</v>
      </c>
      <c r="F4717" s="3" t="s">
        <v>8580</v>
      </c>
      <c r="G4717" s="3" t="s">
        <v>35</v>
      </c>
      <c r="H4717" s="3"/>
      <c r="I4717" s="3"/>
      <c r="J4717" s="3"/>
    </row>
    <row r="4718" spans="1:10" ht="119">
      <c r="A4718" s="3" t="s">
        <v>1129</v>
      </c>
      <c r="B4718" s="3" t="s">
        <v>47</v>
      </c>
      <c r="C4718" s="3" t="s">
        <v>7292</v>
      </c>
      <c r="D4718" s="3" t="s">
        <v>8551</v>
      </c>
      <c r="E4718" s="3" t="s">
        <v>7293</v>
      </c>
      <c r="F4718" s="3" t="s">
        <v>8581</v>
      </c>
      <c r="G4718" s="3" t="s">
        <v>35</v>
      </c>
      <c r="H4718" s="3"/>
      <c r="I4718" s="3"/>
      <c r="J4718" s="3"/>
    </row>
    <row r="4719" spans="1:10" ht="34">
      <c r="A4719" s="3" t="s">
        <v>2980</v>
      </c>
      <c r="B4719" s="3" t="s">
        <v>15</v>
      </c>
      <c r="C4719" s="3" t="s">
        <v>7301</v>
      </c>
      <c r="D4719" s="3" t="s">
        <v>8551</v>
      </c>
      <c r="E4719" s="3" t="s">
        <v>7302</v>
      </c>
      <c r="F4719" s="3" t="s">
        <v>8573</v>
      </c>
      <c r="G4719" s="3" t="s">
        <v>35</v>
      </c>
      <c r="H4719" s="3"/>
      <c r="I4719" s="3"/>
      <c r="J4719" s="3"/>
    </row>
    <row r="4720" spans="1:10" ht="34">
      <c r="A4720" s="3" t="s">
        <v>3011</v>
      </c>
      <c r="B4720" s="3" t="s">
        <v>845</v>
      </c>
      <c r="C4720" s="3" t="s">
        <v>7307</v>
      </c>
      <c r="D4720" s="3" t="s">
        <v>8551</v>
      </c>
      <c r="E4720" s="3" t="s">
        <v>7308</v>
      </c>
      <c r="F4720" s="3" t="s">
        <v>8639</v>
      </c>
      <c r="G4720" s="3" t="s">
        <v>35</v>
      </c>
      <c r="H4720" s="3"/>
      <c r="I4720" s="3"/>
      <c r="J4720" s="3"/>
    </row>
    <row r="4721" spans="1:10" ht="85">
      <c r="A4721" s="3" t="s">
        <v>961</v>
      </c>
      <c r="B4721" s="3" t="s">
        <v>7313</v>
      </c>
      <c r="C4721" s="3" t="s">
        <v>7312</v>
      </c>
      <c r="D4721" s="3" t="s">
        <v>8551</v>
      </c>
      <c r="E4721" s="3" t="s">
        <v>7314</v>
      </c>
      <c r="F4721" s="3" t="s">
        <v>9404</v>
      </c>
      <c r="G4721" s="3" t="s">
        <v>35</v>
      </c>
      <c r="H4721" s="3"/>
      <c r="I4721" s="3"/>
      <c r="J4721" s="3"/>
    </row>
    <row r="4722" spans="1:10" ht="68">
      <c r="A4722" s="3" t="s">
        <v>186</v>
      </c>
      <c r="B4722" s="3" t="s">
        <v>7318</v>
      </c>
      <c r="C4722" s="3" t="s">
        <v>12212</v>
      </c>
      <c r="D4722" s="3" t="s">
        <v>8551</v>
      </c>
      <c r="E4722" s="3" t="s">
        <v>7320</v>
      </c>
      <c r="F4722" s="3" t="s">
        <v>8690</v>
      </c>
      <c r="G4722" s="3" t="s">
        <v>7319</v>
      </c>
      <c r="H4722" s="3"/>
      <c r="I4722" s="3"/>
      <c r="J4722" s="3"/>
    </row>
    <row r="4723" spans="1:10" ht="68">
      <c r="A4723" s="3" t="s">
        <v>1331</v>
      </c>
      <c r="B4723" s="3" t="s">
        <v>47</v>
      </c>
      <c r="C4723" s="3" t="s">
        <v>12213</v>
      </c>
      <c r="D4723" s="3" t="s">
        <v>8551</v>
      </c>
      <c r="E4723" s="3" t="s">
        <v>7324</v>
      </c>
      <c r="F4723" s="3" t="s">
        <v>8581</v>
      </c>
      <c r="G4723" s="3" t="s">
        <v>7325</v>
      </c>
      <c r="H4723" s="3"/>
      <c r="I4723" s="3"/>
      <c r="J4723" s="3"/>
    </row>
    <row r="4724" spans="1:10" ht="85">
      <c r="A4724" s="3" t="s">
        <v>5417</v>
      </c>
      <c r="B4724" s="3" t="s">
        <v>845</v>
      </c>
      <c r="C4724" s="3" t="s">
        <v>12214</v>
      </c>
      <c r="D4724" s="3" t="s">
        <v>8551</v>
      </c>
      <c r="E4724" s="3" t="s">
        <v>7331</v>
      </c>
      <c r="F4724" s="3" t="s">
        <v>8639</v>
      </c>
      <c r="G4724" s="3" t="s">
        <v>7332</v>
      </c>
      <c r="H4724" s="3"/>
      <c r="I4724" s="3"/>
      <c r="J4724" s="3"/>
    </row>
    <row r="4725" spans="1:10" ht="68">
      <c r="A4725" s="3" t="s">
        <v>5704</v>
      </c>
      <c r="B4725" s="3" t="s">
        <v>7340</v>
      </c>
      <c r="C4725" s="3" t="s">
        <v>12215</v>
      </c>
      <c r="D4725" s="3" t="s">
        <v>8551</v>
      </c>
      <c r="E4725" s="3" t="s">
        <v>7339</v>
      </c>
      <c r="F4725" s="3" t="s">
        <v>9406</v>
      </c>
      <c r="G4725" s="3" t="s">
        <v>7341</v>
      </c>
      <c r="H4725" s="3"/>
      <c r="I4725" s="3"/>
      <c r="J4725" s="3"/>
    </row>
    <row r="4726" spans="1:10" ht="34">
      <c r="A4726" s="3" t="s">
        <v>992</v>
      </c>
      <c r="B4726" s="3" t="s">
        <v>364</v>
      </c>
      <c r="C4726" s="3" t="s">
        <v>7342</v>
      </c>
      <c r="D4726" s="3" t="s">
        <v>8551</v>
      </c>
      <c r="E4726" s="3" t="s">
        <v>7343</v>
      </c>
      <c r="F4726" s="3" t="s">
        <v>8580</v>
      </c>
      <c r="G4726" s="3" t="s">
        <v>35</v>
      </c>
      <c r="H4726" s="3"/>
      <c r="I4726" s="3"/>
      <c r="J4726" s="3"/>
    </row>
    <row r="4727" spans="1:10" ht="34">
      <c r="A4727" s="3" t="s">
        <v>2922</v>
      </c>
      <c r="B4727" s="3" t="s">
        <v>7352</v>
      </c>
      <c r="C4727" s="3" t="s">
        <v>7351</v>
      </c>
      <c r="D4727" s="3" t="s">
        <v>8551</v>
      </c>
      <c r="E4727" s="3" t="s">
        <v>7353</v>
      </c>
      <c r="F4727" s="3" t="s">
        <v>8581</v>
      </c>
      <c r="G4727" s="3" t="s">
        <v>35</v>
      </c>
      <c r="H4727" s="3"/>
      <c r="I4727" s="3"/>
      <c r="J4727" s="3"/>
    </row>
    <row r="4728" spans="1:10" ht="51">
      <c r="A4728" s="3" t="s">
        <v>818</v>
      </c>
      <c r="B4728" s="3" t="s">
        <v>7357</v>
      </c>
      <c r="C4728" s="3" t="s">
        <v>7355</v>
      </c>
      <c r="D4728" s="3" t="s">
        <v>8551</v>
      </c>
      <c r="E4728" s="3" t="s">
        <v>7358</v>
      </c>
      <c r="F4728" s="3" t="s">
        <v>8571</v>
      </c>
      <c r="G4728" s="3" t="s">
        <v>35</v>
      </c>
      <c r="H4728" s="3"/>
      <c r="I4728" s="3"/>
      <c r="J4728" s="3"/>
    </row>
    <row r="4729" spans="1:10" ht="68">
      <c r="A4729" s="3" t="s">
        <v>1389</v>
      </c>
      <c r="B4729" s="3" t="s">
        <v>15</v>
      </c>
      <c r="C4729" s="3" t="s">
        <v>12217</v>
      </c>
      <c r="D4729" s="3" t="s">
        <v>8551</v>
      </c>
      <c r="E4729" s="3" t="s">
        <v>7362</v>
      </c>
      <c r="F4729" s="3" t="s">
        <v>8573</v>
      </c>
      <c r="G4729" s="3" t="s">
        <v>425</v>
      </c>
      <c r="H4729" s="3"/>
      <c r="I4729" s="3"/>
      <c r="J4729" s="3"/>
    </row>
    <row r="4730" spans="1:10" ht="51">
      <c r="A4730" s="3" t="s">
        <v>722</v>
      </c>
      <c r="B4730" s="3" t="s">
        <v>7371</v>
      </c>
      <c r="C4730" s="3" t="s">
        <v>12219</v>
      </c>
      <c r="D4730" s="3" t="s">
        <v>8551</v>
      </c>
      <c r="E4730" s="3" t="s">
        <v>7370</v>
      </c>
      <c r="F4730" s="3" t="s">
        <v>8580</v>
      </c>
      <c r="G4730" s="3" t="s">
        <v>7372</v>
      </c>
      <c r="H4730" s="3"/>
      <c r="I4730" s="3"/>
      <c r="J4730" s="3"/>
    </row>
    <row r="4731" spans="1:10" ht="51">
      <c r="A4731" s="3" t="s">
        <v>722</v>
      </c>
      <c r="B4731" s="3" t="s">
        <v>7371</v>
      </c>
      <c r="C4731" s="3" t="s">
        <v>7369</v>
      </c>
      <c r="D4731" s="3" t="s">
        <v>8551</v>
      </c>
      <c r="E4731" s="3" t="s">
        <v>1191</v>
      </c>
      <c r="F4731" s="3" t="s">
        <v>8571</v>
      </c>
      <c r="G4731" s="3" t="s">
        <v>35</v>
      </c>
      <c r="H4731" s="3"/>
      <c r="I4731" s="3"/>
      <c r="J4731" s="3"/>
    </row>
    <row r="4732" spans="1:10" ht="34">
      <c r="A4732" s="3" t="s">
        <v>1972</v>
      </c>
      <c r="B4732" s="3" t="s">
        <v>7382</v>
      </c>
      <c r="C4732" s="3" t="s">
        <v>12221</v>
      </c>
      <c r="D4732" s="3" t="s">
        <v>8551</v>
      </c>
      <c r="E4732" s="3" t="s">
        <v>7383</v>
      </c>
      <c r="F4732" s="3" t="s">
        <v>8616</v>
      </c>
      <c r="G4732" s="3" t="s">
        <v>797</v>
      </c>
      <c r="H4732" s="3"/>
      <c r="I4732" s="3"/>
      <c r="J4732" s="3"/>
    </row>
    <row r="4733" spans="1:10" ht="51">
      <c r="A4733" s="3" t="s">
        <v>534</v>
      </c>
      <c r="B4733" s="3" t="s">
        <v>7390</v>
      </c>
      <c r="C4733" s="3" t="s">
        <v>7389</v>
      </c>
      <c r="D4733" s="3" t="s">
        <v>8551</v>
      </c>
      <c r="E4733" s="3" t="s">
        <v>7391</v>
      </c>
      <c r="F4733" s="3" t="s">
        <v>9409</v>
      </c>
      <c r="G4733" s="3" t="s">
        <v>35</v>
      </c>
      <c r="H4733" s="3"/>
      <c r="I4733" s="3"/>
      <c r="J4733" s="3"/>
    </row>
    <row r="4734" spans="1:10" ht="85">
      <c r="A4734" s="3" t="s">
        <v>2186</v>
      </c>
      <c r="B4734" s="3" t="s">
        <v>841</v>
      </c>
      <c r="C4734" s="3" t="s">
        <v>12224</v>
      </c>
      <c r="D4734" s="3" t="s">
        <v>8551</v>
      </c>
      <c r="E4734" s="3" t="s">
        <v>7394</v>
      </c>
      <c r="F4734" s="3" t="s">
        <v>8741</v>
      </c>
      <c r="G4734" s="3" t="s">
        <v>2627</v>
      </c>
      <c r="H4734" s="3"/>
      <c r="I4734" s="3"/>
      <c r="J4734" s="3"/>
    </row>
    <row r="4735" spans="1:10" ht="85">
      <c r="A4735" s="3" t="s">
        <v>4997</v>
      </c>
      <c r="B4735" s="3" t="s">
        <v>7405</v>
      </c>
      <c r="C4735" s="3" t="s">
        <v>12226</v>
      </c>
      <c r="D4735" s="3" t="s">
        <v>8551</v>
      </c>
      <c r="E4735" s="3" t="s">
        <v>7407</v>
      </c>
      <c r="F4735" s="3" t="s">
        <v>8571</v>
      </c>
      <c r="G4735" s="3" t="s">
        <v>7406</v>
      </c>
      <c r="H4735" s="3"/>
      <c r="I4735" s="3"/>
      <c r="J4735" s="3"/>
    </row>
    <row r="4736" spans="1:10" ht="34">
      <c r="A4736" s="3" t="s">
        <v>2638</v>
      </c>
      <c r="B4736" s="3" t="s">
        <v>7409</v>
      </c>
      <c r="C4736" s="3" t="s">
        <v>7408</v>
      </c>
      <c r="D4736" s="3" t="s">
        <v>8551</v>
      </c>
      <c r="E4736" s="3" t="s">
        <v>7410</v>
      </c>
      <c r="F4736" s="3" t="s">
        <v>8639</v>
      </c>
      <c r="G4736" s="3" t="s">
        <v>35</v>
      </c>
      <c r="H4736" s="3"/>
      <c r="I4736" s="3"/>
      <c r="J4736" s="3"/>
    </row>
    <row r="4737" spans="1:10" ht="17">
      <c r="A4737" s="3" t="s">
        <v>2906</v>
      </c>
      <c r="B4737" s="3" t="s">
        <v>15</v>
      </c>
      <c r="C4737" s="3" t="s">
        <v>7428</v>
      </c>
      <c r="D4737" s="3" t="s">
        <v>8551</v>
      </c>
      <c r="E4737" s="3" t="s">
        <v>7429</v>
      </c>
      <c r="F4737" s="3" t="s">
        <v>8573</v>
      </c>
      <c r="G4737" s="3" t="s">
        <v>35</v>
      </c>
      <c r="H4737" s="3"/>
      <c r="I4737" s="3"/>
      <c r="J4737" s="3"/>
    </row>
    <row r="4738" spans="1:10" ht="51">
      <c r="A4738" s="3" t="s">
        <v>123</v>
      </c>
      <c r="B4738" s="3" t="s">
        <v>545</v>
      </c>
      <c r="C4738" s="3" t="s">
        <v>12229</v>
      </c>
      <c r="D4738" s="3" t="s">
        <v>8551</v>
      </c>
      <c r="E4738" s="3" t="s">
        <v>7436</v>
      </c>
      <c r="F4738" s="3" t="s">
        <v>8690</v>
      </c>
      <c r="G4738" s="3" t="s">
        <v>2072</v>
      </c>
      <c r="H4738" s="3"/>
      <c r="I4738" s="3"/>
      <c r="J4738" s="3"/>
    </row>
    <row r="4739" spans="1:10" ht="51">
      <c r="A4739" s="3" t="s">
        <v>1209</v>
      </c>
      <c r="B4739" s="3" t="s">
        <v>7462</v>
      </c>
      <c r="C4739" s="3" t="s">
        <v>7460</v>
      </c>
      <c r="D4739" s="3" t="s">
        <v>8551</v>
      </c>
      <c r="E4739" s="3" t="s">
        <v>7465</v>
      </c>
      <c r="F4739" s="3" t="s">
        <v>9321</v>
      </c>
      <c r="G4739" s="3" t="s">
        <v>35</v>
      </c>
      <c r="H4739" s="3"/>
      <c r="I4739" s="3"/>
      <c r="J4739" s="3"/>
    </row>
    <row r="4740" spans="1:10" ht="51">
      <c r="A4740" s="3" t="s">
        <v>4997</v>
      </c>
      <c r="B4740" s="3" t="s">
        <v>448</v>
      </c>
      <c r="C4740" s="3" t="s">
        <v>7467</v>
      </c>
      <c r="D4740" s="3" t="s">
        <v>8551</v>
      </c>
      <c r="E4740" s="3" t="s">
        <v>7468</v>
      </c>
      <c r="F4740" s="3" t="s">
        <v>8671</v>
      </c>
      <c r="G4740" s="3" t="s">
        <v>35</v>
      </c>
      <c r="H4740" s="3"/>
      <c r="I4740" s="3"/>
      <c r="J4740" s="3"/>
    </row>
    <row r="4741" spans="1:10" ht="34">
      <c r="A4741" s="3" t="s">
        <v>36</v>
      </c>
      <c r="B4741" s="3" t="s">
        <v>2282</v>
      </c>
      <c r="C4741" s="3" t="s">
        <v>7469</v>
      </c>
      <c r="D4741" s="3" t="s">
        <v>8551</v>
      </c>
      <c r="E4741" s="3" t="s">
        <v>7471</v>
      </c>
      <c r="F4741" s="3" t="s">
        <v>8581</v>
      </c>
      <c r="G4741" s="3" t="s">
        <v>35</v>
      </c>
      <c r="H4741" s="3"/>
      <c r="I4741" s="3"/>
      <c r="J4741" s="3"/>
    </row>
    <row r="4742" spans="1:10" ht="34">
      <c r="A4742" s="3" t="s">
        <v>1231</v>
      </c>
      <c r="B4742" s="3" t="s">
        <v>6</v>
      </c>
      <c r="C4742" s="3" t="s">
        <v>12234</v>
      </c>
      <c r="D4742" s="3" t="s">
        <v>8551</v>
      </c>
      <c r="E4742" s="3" t="s">
        <v>7477</v>
      </c>
      <c r="F4742" s="3" t="s">
        <v>8571</v>
      </c>
      <c r="G4742" s="3" t="s">
        <v>5173</v>
      </c>
      <c r="H4742" s="3"/>
      <c r="I4742" s="3"/>
      <c r="J4742" s="3"/>
    </row>
    <row r="4743" spans="1:10" ht="68">
      <c r="A4743" s="3" t="s">
        <v>58</v>
      </c>
      <c r="B4743" s="3" t="s">
        <v>7482</v>
      </c>
      <c r="C4743" s="3" t="s">
        <v>7481</v>
      </c>
      <c r="D4743" s="3" t="s">
        <v>8551</v>
      </c>
      <c r="E4743" s="3" t="s">
        <v>7483</v>
      </c>
      <c r="F4743" s="3" t="s">
        <v>8732</v>
      </c>
      <c r="G4743" s="3" t="s">
        <v>35</v>
      </c>
      <c r="H4743" s="3"/>
      <c r="I4743" s="3"/>
      <c r="J4743" s="3"/>
    </row>
    <row r="4744" spans="1:10" ht="51">
      <c r="A4744" s="3" t="s">
        <v>992</v>
      </c>
      <c r="B4744" s="3" t="s">
        <v>448</v>
      </c>
      <c r="C4744" s="3" t="s">
        <v>7514</v>
      </c>
      <c r="D4744" s="3" t="s">
        <v>8551</v>
      </c>
      <c r="E4744" s="3" t="s">
        <v>7515</v>
      </c>
      <c r="F4744" s="3" t="s">
        <v>8671</v>
      </c>
      <c r="G4744" s="3" t="s">
        <v>35</v>
      </c>
      <c r="H4744" s="3"/>
      <c r="I4744" s="3"/>
      <c r="J4744" s="3"/>
    </row>
    <row r="4745" spans="1:10" ht="68">
      <c r="A4745" s="3" t="s">
        <v>977</v>
      </c>
      <c r="B4745" s="3" t="s">
        <v>7519</v>
      </c>
      <c r="C4745" s="3" t="s">
        <v>7518</v>
      </c>
      <c r="D4745" s="3" t="s">
        <v>8551</v>
      </c>
      <c r="E4745" s="3" t="s">
        <v>7520</v>
      </c>
      <c r="F4745" s="3" t="s">
        <v>8571</v>
      </c>
      <c r="G4745" s="3" t="s">
        <v>35</v>
      </c>
      <c r="H4745" s="3"/>
      <c r="I4745" s="3"/>
      <c r="J4745" s="3"/>
    </row>
    <row r="4746" spans="1:10" ht="68">
      <c r="A4746" s="3" t="s">
        <v>977</v>
      </c>
      <c r="B4746" s="3" t="s">
        <v>7519</v>
      </c>
      <c r="C4746" s="3" t="s">
        <v>7518</v>
      </c>
      <c r="D4746" s="3" t="s">
        <v>8551</v>
      </c>
      <c r="E4746" s="3" t="s">
        <v>7521</v>
      </c>
      <c r="F4746" s="3" t="s">
        <v>8581</v>
      </c>
      <c r="G4746" s="3" t="s">
        <v>35</v>
      </c>
      <c r="H4746" s="3"/>
      <c r="I4746" s="3"/>
      <c r="J4746" s="3"/>
    </row>
    <row r="4747" spans="1:10" ht="34">
      <c r="A4747" s="3" t="s">
        <v>172</v>
      </c>
      <c r="B4747" s="3" t="s">
        <v>7531</v>
      </c>
      <c r="C4747" s="3" t="s">
        <v>7529</v>
      </c>
      <c r="D4747" s="3" t="s">
        <v>8551</v>
      </c>
      <c r="E4747" s="3" t="s">
        <v>7532</v>
      </c>
      <c r="F4747" s="3" t="s">
        <v>8581</v>
      </c>
      <c r="G4747" s="3" t="s">
        <v>35</v>
      </c>
      <c r="H4747" s="3"/>
      <c r="I4747" s="3"/>
      <c r="J4747" s="3"/>
    </row>
    <row r="4748" spans="1:10" ht="51">
      <c r="A4748" s="3" t="s">
        <v>1752</v>
      </c>
      <c r="B4748" s="3" t="s">
        <v>1251</v>
      </c>
      <c r="C4748" s="3" t="s">
        <v>12241</v>
      </c>
      <c r="D4748" s="3" t="s">
        <v>8551</v>
      </c>
      <c r="E4748" s="3" t="s">
        <v>7553</v>
      </c>
      <c r="F4748" s="3" t="s">
        <v>8581</v>
      </c>
      <c r="G4748" s="3" t="s">
        <v>7552</v>
      </c>
      <c r="H4748" s="3"/>
      <c r="I4748" s="3"/>
      <c r="J4748" s="3"/>
    </row>
    <row r="4749" spans="1:10" ht="34">
      <c r="A4749" s="3" t="s">
        <v>1993</v>
      </c>
      <c r="B4749" s="3" t="s">
        <v>7569</v>
      </c>
      <c r="C4749" s="3" t="s">
        <v>7568</v>
      </c>
      <c r="D4749" s="3" t="s">
        <v>8551</v>
      </c>
      <c r="E4749" s="3" t="s">
        <v>7570</v>
      </c>
      <c r="F4749" s="3" t="s">
        <v>8581</v>
      </c>
      <c r="G4749" s="3" t="s">
        <v>4673</v>
      </c>
      <c r="H4749" s="3"/>
      <c r="I4749" s="3"/>
      <c r="J4749" s="3"/>
    </row>
    <row r="4750" spans="1:10" ht="102">
      <c r="A4750" s="3" t="s">
        <v>68</v>
      </c>
      <c r="B4750" s="3" t="s">
        <v>47</v>
      </c>
      <c r="C4750" s="3" t="s">
        <v>12244</v>
      </c>
      <c r="D4750" s="3" t="s">
        <v>8551</v>
      </c>
      <c r="E4750" s="3" t="s">
        <v>7579</v>
      </c>
      <c r="F4750" s="3" t="s">
        <v>8581</v>
      </c>
      <c r="G4750" s="3" t="s">
        <v>7580</v>
      </c>
      <c r="H4750" s="3"/>
      <c r="I4750" s="3"/>
      <c r="J4750" s="3"/>
    </row>
    <row r="4751" spans="1:10" ht="34">
      <c r="A4751" s="3" t="s">
        <v>857</v>
      </c>
      <c r="B4751" s="3" t="s">
        <v>7583</v>
      </c>
      <c r="C4751" s="3" t="s">
        <v>7581</v>
      </c>
      <c r="D4751" s="3" t="s">
        <v>8551</v>
      </c>
      <c r="E4751" s="3" t="s">
        <v>7584</v>
      </c>
      <c r="F4751" s="3" t="s">
        <v>8573</v>
      </c>
      <c r="G4751" s="3" t="s">
        <v>35</v>
      </c>
      <c r="H4751" s="3"/>
      <c r="I4751" s="3"/>
      <c r="J4751" s="3"/>
    </row>
    <row r="4752" spans="1:10" ht="51">
      <c r="A4752" s="3" t="s">
        <v>1787</v>
      </c>
      <c r="B4752" s="3" t="s">
        <v>6</v>
      </c>
      <c r="C4752" s="3" t="s">
        <v>12245</v>
      </c>
      <c r="D4752" s="3" t="s">
        <v>8551</v>
      </c>
      <c r="E4752" s="3" t="s">
        <v>7585</v>
      </c>
      <c r="F4752" s="3" t="s">
        <v>8571</v>
      </c>
      <c r="G4752" s="3" t="s">
        <v>7586</v>
      </c>
      <c r="H4752" s="3"/>
      <c r="I4752" s="3"/>
      <c r="J4752" s="3"/>
    </row>
    <row r="4753" spans="1:10" ht="68">
      <c r="A4753" s="3" t="s">
        <v>1422</v>
      </c>
      <c r="B4753" s="3" t="s">
        <v>6</v>
      </c>
      <c r="C4753" s="3" t="s">
        <v>12247</v>
      </c>
      <c r="D4753" s="3" t="s">
        <v>8551</v>
      </c>
      <c r="E4753" s="3" t="s">
        <v>7589</v>
      </c>
      <c r="F4753" s="3" t="s">
        <v>8571</v>
      </c>
      <c r="G4753" s="3" t="s">
        <v>9593</v>
      </c>
      <c r="H4753" s="3"/>
      <c r="I4753" s="3"/>
      <c r="J4753" s="3"/>
    </row>
    <row r="4754" spans="1:10" ht="68">
      <c r="A4754" s="3" t="s">
        <v>519</v>
      </c>
      <c r="B4754" s="3" t="s">
        <v>841</v>
      </c>
      <c r="C4754" s="3" t="s">
        <v>12248</v>
      </c>
      <c r="D4754" s="3" t="s">
        <v>8551</v>
      </c>
      <c r="E4754" s="3" t="s">
        <v>7591</v>
      </c>
      <c r="F4754" s="3" t="s">
        <v>8741</v>
      </c>
      <c r="G4754" s="3" t="s">
        <v>7592</v>
      </c>
      <c r="H4754" s="3"/>
      <c r="I4754" s="3"/>
      <c r="J4754" s="3"/>
    </row>
    <row r="4755" spans="1:10" ht="34">
      <c r="A4755" s="3" t="s">
        <v>2795</v>
      </c>
      <c r="B4755" s="3" t="s">
        <v>2798</v>
      </c>
      <c r="C4755" s="3" t="s">
        <v>12249</v>
      </c>
      <c r="D4755" s="3" t="s">
        <v>8551</v>
      </c>
      <c r="E4755" s="3" t="s">
        <v>7594</v>
      </c>
      <c r="F4755" s="3" t="s">
        <v>8573</v>
      </c>
      <c r="G4755" s="3" t="s">
        <v>5260</v>
      </c>
      <c r="H4755" s="3"/>
      <c r="I4755" s="3"/>
      <c r="J4755" s="3"/>
    </row>
    <row r="4756" spans="1:10" ht="68">
      <c r="A4756" s="3" t="s">
        <v>1098</v>
      </c>
      <c r="B4756" s="3" t="s">
        <v>47</v>
      </c>
      <c r="C4756" s="3" t="s">
        <v>12250</v>
      </c>
      <c r="D4756" s="3" t="s">
        <v>8551</v>
      </c>
      <c r="E4756" s="3" t="s">
        <v>7595</v>
      </c>
      <c r="F4756" s="3" t="s">
        <v>8581</v>
      </c>
      <c r="G4756" s="3" t="s">
        <v>7596</v>
      </c>
      <c r="H4756" s="3"/>
      <c r="I4756" s="3"/>
      <c r="J4756" s="3"/>
    </row>
    <row r="4757" spans="1:10" ht="34">
      <c r="A4757" s="3" t="s">
        <v>1530</v>
      </c>
      <c r="B4757" s="3" t="s">
        <v>364</v>
      </c>
      <c r="C4757" s="3" t="s">
        <v>12251</v>
      </c>
      <c r="D4757" s="3" t="s">
        <v>8551</v>
      </c>
      <c r="E4757" s="3" t="s">
        <v>7597</v>
      </c>
      <c r="F4757" s="3" t="s">
        <v>8580</v>
      </c>
      <c r="G4757" s="3" t="s">
        <v>1532</v>
      </c>
      <c r="H4757" s="3"/>
      <c r="I4757" s="3"/>
      <c r="J4757" s="3"/>
    </row>
    <row r="4758" spans="1:10" ht="34">
      <c r="A4758" s="3" t="s">
        <v>1763</v>
      </c>
      <c r="B4758" s="3" t="s">
        <v>15</v>
      </c>
      <c r="C4758" s="3" t="s">
        <v>12253</v>
      </c>
      <c r="D4758" s="3" t="s">
        <v>8551</v>
      </c>
      <c r="E4758" s="3" t="s">
        <v>7624</v>
      </c>
      <c r="F4758" s="3" t="s">
        <v>8573</v>
      </c>
      <c r="G4758" s="3" t="s">
        <v>225</v>
      </c>
      <c r="H4758" s="3"/>
      <c r="I4758" s="3"/>
      <c r="J4758" s="3"/>
    </row>
    <row r="4759" spans="1:10" ht="34">
      <c r="A4759" s="3" t="s">
        <v>1015</v>
      </c>
      <c r="B4759" s="3" t="s">
        <v>12254</v>
      </c>
      <c r="C4759" s="3" t="s">
        <v>7629</v>
      </c>
      <c r="D4759" s="3" t="s">
        <v>8551</v>
      </c>
      <c r="E4759" s="3" t="s">
        <v>5636</v>
      </c>
      <c r="F4759" s="3" t="s">
        <v>8671</v>
      </c>
      <c r="G4759" s="3" t="s">
        <v>35</v>
      </c>
      <c r="H4759" s="3"/>
      <c r="I4759" s="3"/>
      <c r="J4759" s="3"/>
    </row>
    <row r="4760" spans="1:10" ht="102">
      <c r="A4760" s="3" t="s">
        <v>4855</v>
      </c>
      <c r="B4760" s="3" t="s">
        <v>6</v>
      </c>
      <c r="C4760" s="3" t="s">
        <v>12255</v>
      </c>
      <c r="D4760" s="3" t="s">
        <v>8551</v>
      </c>
      <c r="E4760" s="3" t="s">
        <v>7634</v>
      </c>
      <c r="F4760" s="3" t="s">
        <v>8571</v>
      </c>
      <c r="G4760" s="3" t="s">
        <v>7635</v>
      </c>
      <c r="H4760" s="3"/>
      <c r="I4760" s="3"/>
      <c r="J4760" s="3"/>
    </row>
    <row r="4761" spans="1:10" ht="68">
      <c r="A4761" s="3" t="s">
        <v>2193</v>
      </c>
      <c r="B4761" s="3" t="s">
        <v>47</v>
      </c>
      <c r="C4761" s="3" t="s">
        <v>7653</v>
      </c>
      <c r="D4761" s="3" t="s">
        <v>8551</v>
      </c>
      <c r="E4761" s="3" t="s">
        <v>7654</v>
      </c>
      <c r="F4761" s="3" t="s">
        <v>8581</v>
      </c>
      <c r="G4761" s="3" t="s">
        <v>35</v>
      </c>
      <c r="H4761" s="3"/>
      <c r="I4761" s="3"/>
      <c r="J4761" s="3"/>
    </row>
    <row r="4762" spans="1:10" ht="34">
      <c r="A4762" s="3" t="s">
        <v>1152</v>
      </c>
      <c r="B4762" s="3" t="s">
        <v>841</v>
      </c>
      <c r="C4762" s="3" t="s">
        <v>7662</v>
      </c>
      <c r="D4762" s="3" t="s">
        <v>8551</v>
      </c>
      <c r="E4762" s="3" t="s">
        <v>7663</v>
      </c>
      <c r="F4762" s="3" t="s">
        <v>8741</v>
      </c>
      <c r="G4762" s="3" t="s">
        <v>35</v>
      </c>
      <c r="H4762" s="3"/>
      <c r="I4762" s="3"/>
      <c r="J4762" s="3"/>
    </row>
    <row r="4763" spans="1:10" ht="51">
      <c r="A4763" s="3" t="s">
        <v>7131</v>
      </c>
      <c r="B4763" s="3" t="s">
        <v>7676</v>
      </c>
      <c r="C4763" s="3" t="s">
        <v>12262</v>
      </c>
      <c r="D4763" s="3" t="s">
        <v>8551</v>
      </c>
      <c r="E4763" s="3" t="s">
        <v>7675</v>
      </c>
      <c r="F4763" s="3" t="s">
        <v>8832</v>
      </c>
      <c r="G4763" s="3" t="s">
        <v>225</v>
      </c>
      <c r="H4763" s="3"/>
      <c r="I4763" s="3"/>
      <c r="J4763" s="3"/>
    </row>
    <row r="4764" spans="1:10" ht="136">
      <c r="A4764" s="3" t="s">
        <v>1450</v>
      </c>
      <c r="B4764" s="3" t="s">
        <v>47</v>
      </c>
      <c r="C4764" s="3" t="s">
        <v>12263</v>
      </c>
      <c r="D4764" s="3" t="s">
        <v>8551</v>
      </c>
      <c r="E4764" s="3" t="s">
        <v>7677</v>
      </c>
      <c r="F4764" s="3" t="s">
        <v>8581</v>
      </c>
      <c r="G4764" s="3" t="s">
        <v>7678</v>
      </c>
      <c r="H4764" s="3"/>
      <c r="I4764" s="3"/>
      <c r="J4764" s="3"/>
    </row>
    <row r="4765" spans="1:10" ht="68">
      <c r="A4765" s="3" t="s">
        <v>2440</v>
      </c>
      <c r="B4765" s="3" t="s">
        <v>47</v>
      </c>
      <c r="C4765" s="3" t="s">
        <v>12265</v>
      </c>
      <c r="D4765" s="3" t="s">
        <v>8551</v>
      </c>
      <c r="E4765" s="3" t="s">
        <v>7699</v>
      </c>
      <c r="F4765" s="3" t="s">
        <v>8581</v>
      </c>
      <c r="G4765" s="3" t="s">
        <v>9595</v>
      </c>
      <c r="H4765" s="3"/>
      <c r="I4765" s="3"/>
      <c r="J4765" s="3"/>
    </row>
    <row r="4766" spans="1:10" ht="85">
      <c r="A4766" s="3" t="s">
        <v>68</v>
      </c>
      <c r="B4766" s="3" t="s">
        <v>7701</v>
      </c>
      <c r="C4766" s="3" t="s">
        <v>12266</v>
      </c>
      <c r="D4766" s="3" t="s">
        <v>8551</v>
      </c>
      <c r="E4766" s="3" t="s">
        <v>7703</v>
      </c>
      <c r="F4766" s="3" t="s">
        <v>8580</v>
      </c>
      <c r="G4766" s="3" t="s">
        <v>7702</v>
      </c>
      <c r="H4766" s="3"/>
      <c r="I4766" s="3"/>
      <c r="J4766" s="3"/>
    </row>
    <row r="4767" spans="1:10" ht="85">
      <c r="A4767" s="3" t="s">
        <v>68</v>
      </c>
      <c r="B4767" s="3" t="s">
        <v>7701</v>
      </c>
      <c r="C4767" s="3" t="s">
        <v>12266</v>
      </c>
      <c r="D4767" s="3" t="s">
        <v>8551</v>
      </c>
      <c r="E4767" s="3" t="s">
        <v>7704</v>
      </c>
      <c r="F4767" s="3" t="s">
        <v>8571</v>
      </c>
      <c r="G4767" s="3" t="s">
        <v>7702</v>
      </c>
      <c r="H4767" s="3"/>
      <c r="I4767" s="3"/>
      <c r="J4767" s="3"/>
    </row>
    <row r="4768" spans="1:10" ht="17">
      <c r="A4768" s="3" t="s">
        <v>264</v>
      </c>
      <c r="B4768" s="3" t="s">
        <v>7708</v>
      </c>
      <c r="C4768" s="3" t="s">
        <v>7707</v>
      </c>
      <c r="D4768" s="3" t="s">
        <v>8551</v>
      </c>
      <c r="E4768" s="3" t="s">
        <v>7709</v>
      </c>
      <c r="F4768" s="3" t="s">
        <v>8683</v>
      </c>
      <c r="G4768" s="3" t="s">
        <v>35</v>
      </c>
      <c r="H4768" s="3"/>
      <c r="I4768" s="3"/>
      <c r="J4768" s="3"/>
    </row>
    <row r="4769" spans="1:10" ht="51">
      <c r="A4769" s="3" t="s">
        <v>670</v>
      </c>
      <c r="B4769" s="3" t="s">
        <v>498</v>
      </c>
      <c r="C4769" s="3" t="s">
        <v>7710</v>
      </c>
      <c r="D4769" s="3" t="s">
        <v>8551</v>
      </c>
      <c r="E4769" s="3" t="s">
        <v>7711</v>
      </c>
      <c r="F4769" s="3" t="s">
        <v>8683</v>
      </c>
      <c r="G4769" s="3" t="s">
        <v>35</v>
      </c>
      <c r="H4769" s="3"/>
      <c r="I4769" s="3"/>
      <c r="J4769" s="3"/>
    </row>
    <row r="4770" spans="1:10" ht="51">
      <c r="A4770" s="3" t="s">
        <v>182</v>
      </c>
      <c r="B4770" s="3" t="s">
        <v>7713</v>
      </c>
      <c r="C4770" s="3" t="s">
        <v>12267</v>
      </c>
      <c r="D4770" s="3" t="s">
        <v>8551</v>
      </c>
      <c r="E4770" s="3" t="s">
        <v>7714</v>
      </c>
      <c r="F4770" s="3" t="s">
        <v>8683</v>
      </c>
      <c r="G4770" s="3" t="s">
        <v>4136</v>
      </c>
      <c r="H4770" s="3"/>
      <c r="I4770" s="3"/>
      <c r="J4770" s="3"/>
    </row>
    <row r="4771" spans="1:10" ht="51">
      <c r="A4771" s="3" t="s">
        <v>2137</v>
      </c>
      <c r="B4771" s="3" t="s">
        <v>47</v>
      </c>
      <c r="C4771" s="3" t="s">
        <v>7715</v>
      </c>
      <c r="D4771" s="3" t="s">
        <v>8551</v>
      </c>
      <c r="E4771" s="3" t="s">
        <v>7716</v>
      </c>
      <c r="F4771" s="3" t="s">
        <v>8581</v>
      </c>
      <c r="G4771" s="3" t="s">
        <v>35</v>
      </c>
      <c r="H4771" s="3"/>
      <c r="I4771" s="3"/>
      <c r="J4771" s="3"/>
    </row>
    <row r="4772" spans="1:10" ht="34">
      <c r="A4772" s="3" t="s">
        <v>1923</v>
      </c>
      <c r="B4772" s="3" t="s">
        <v>448</v>
      </c>
      <c r="C4772" s="3" t="s">
        <v>7717</v>
      </c>
      <c r="D4772" s="3" t="s">
        <v>8551</v>
      </c>
      <c r="E4772" s="3" t="s">
        <v>7718</v>
      </c>
      <c r="F4772" s="3" t="s">
        <v>8671</v>
      </c>
      <c r="G4772" s="3" t="s">
        <v>35</v>
      </c>
      <c r="H4772" s="3"/>
      <c r="I4772" s="3"/>
      <c r="J4772" s="3"/>
    </row>
    <row r="4773" spans="1:10" ht="51">
      <c r="A4773" s="3" t="s">
        <v>117</v>
      </c>
      <c r="B4773" s="3" t="s">
        <v>845</v>
      </c>
      <c r="C4773" s="3" t="s">
        <v>7719</v>
      </c>
      <c r="D4773" s="3" t="s">
        <v>8551</v>
      </c>
      <c r="E4773" s="3" t="s">
        <v>7720</v>
      </c>
      <c r="F4773" s="3" t="s">
        <v>8639</v>
      </c>
      <c r="G4773" s="3" t="s">
        <v>1755</v>
      </c>
      <c r="H4773" s="3"/>
      <c r="I4773" s="3"/>
      <c r="J4773" s="3"/>
    </row>
    <row r="4774" spans="1:10" ht="34">
      <c r="A4774" s="3" t="s">
        <v>1078</v>
      </c>
      <c r="B4774" s="3" t="s">
        <v>47</v>
      </c>
      <c r="C4774" s="3" t="s">
        <v>7729</v>
      </c>
      <c r="D4774" s="3" t="s">
        <v>8551</v>
      </c>
      <c r="E4774" s="3" t="s">
        <v>7730</v>
      </c>
      <c r="F4774" s="3" t="s">
        <v>8581</v>
      </c>
      <c r="G4774" s="3" t="s">
        <v>35</v>
      </c>
      <c r="H4774" s="3"/>
      <c r="I4774" s="3"/>
      <c r="J4774" s="3"/>
    </row>
    <row r="4775" spans="1:10" ht="68">
      <c r="A4775" s="3" t="s">
        <v>36</v>
      </c>
      <c r="B4775" s="3" t="s">
        <v>47</v>
      </c>
      <c r="C4775" s="3" t="s">
        <v>12268</v>
      </c>
      <c r="D4775" s="3" t="s">
        <v>8551</v>
      </c>
      <c r="E4775" s="3" t="s">
        <v>7735</v>
      </c>
      <c r="F4775" s="3" t="s">
        <v>8581</v>
      </c>
      <c r="G4775" s="3" t="s">
        <v>7736</v>
      </c>
      <c r="H4775" s="3"/>
      <c r="I4775" s="3"/>
      <c r="J4775" s="3"/>
    </row>
    <row r="4776" spans="1:10" ht="34">
      <c r="A4776" s="3" t="s">
        <v>1165</v>
      </c>
      <c r="B4776" s="3" t="s">
        <v>7752</v>
      </c>
      <c r="C4776" s="3" t="s">
        <v>7751</v>
      </c>
      <c r="D4776" s="3" t="s">
        <v>8551</v>
      </c>
      <c r="E4776" s="3" t="s">
        <v>616</v>
      </c>
      <c r="F4776" s="3" t="s">
        <v>8581</v>
      </c>
      <c r="G4776" s="3" t="s">
        <v>35</v>
      </c>
      <c r="H4776" s="3"/>
      <c r="I4776" s="3"/>
      <c r="J4776" s="3"/>
    </row>
    <row r="4777" spans="1:10" ht="68">
      <c r="A4777" s="3" t="s">
        <v>464</v>
      </c>
      <c r="B4777" s="3" t="s">
        <v>47</v>
      </c>
      <c r="C4777" s="3" t="s">
        <v>12272</v>
      </c>
      <c r="D4777" s="3" t="s">
        <v>8551</v>
      </c>
      <c r="E4777" s="3" t="s">
        <v>7760</v>
      </c>
      <c r="F4777" s="3" t="s">
        <v>8581</v>
      </c>
      <c r="G4777" s="3" t="s">
        <v>7305</v>
      </c>
      <c r="H4777" s="3"/>
      <c r="I4777" s="3"/>
      <c r="J4777" s="3"/>
    </row>
    <row r="4778" spans="1:10" ht="68">
      <c r="A4778" s="3" t="s">
        <v>708</v>
      </c>
      <c r="B4778" s="3" t="s">
        <v>7765</v>
      </c>
      <c r="C4778" s="3" t="s">
        <v>12273</v>
      </c>
      <c r="D4778" s="3" t="s">
        <v>8551</v>
      </c>
      <c r="E4778" s="3" t="s">
        <v>7768</v>
      </c>
      <c r="F4778" s="3" t="s">
        <v>8639</v>
      </c>
      <c r="G4778" s="3" t="s">
        <v>7766</v>
      </c>
      <c r="H4778" s="3"/>
      <c r="I4778" s="3"/>
      <c r="J4778" s="3"/>
    </row>
    <row r="4779" spans="1:10" ht="34">
      <c r="A4779" s="3" t="s">
        <v>708</v>
      </c>
      <c r="B4779" s="3" t="s">
        <v>7765</v>
      </c>
      <c r="C4779" s="3" t="s">
        <v>7764</v>
      </c>
      <c r="D4779" s="3" t="s">
        <v>8551</v>
      </c>
      <c r="E4779" s="3" t="s">
        <v>7769</v>
      </c>
      <c r="F4779" s="3" t="s">
        <v>8581</v>
      </c>
      <c r="G4779" s="3" t="s">
        <v>35</v>
      </c>
      <c r="H4779" s="3"/>
      <c r="I4779" s="3"/>
      <c r="J4779" s="3"/>
    </row>
    <row r="4780" spans="1:10" ht="51">
      <c r="A4780" s="3" t="s">
        <v>1367</v>
      </c>
      <c r="B4780" s="3" t="s">
        <v>841</v>
      </c>
      <c r="C4780" s="3" t="s">
        <v>7776</v>
      </c>
      <c r="D4780" s="3" t="s">
        <v>8551</v>
      </c>
      <c r="E4780" s="3" t="s">
        <v>7777</v>
      </c>
      <c r="F4780" s="3" t="s">
        <v>8741</v>
      </c>
      <c r="G4780" s="3" t="s">
        <v>1740</v>
      </c>
      <c r="H4780" s="3"/>
      <c r="I4780" s="3"/>
      <c r="J4780" s="3"/>
    </row>
    <row r="4781" spans="1:10" ht="51">
      <c r="A4781" s="3" t="s">
        <v>3336</v>
      </c>
      <c r="B4781" s="3" t="s">
        <v>7785</v>
      </c>
      <c r="C4781" s="3" t="s">
        <v>12274</v>
      </c>
      <c r="D4781" s="3" t="s">
        <v>8551</v>
      </c>
      <c r="E4781" s="3" t="s">
        <v>7787</v>
      </c>
      <c r="F4781" s="3" t="s">
        <v>8639</v>
      </c>
      <c r="G4781" s="3" t="s">
        <v>7786</v>
      </c>
      <c r="H4781" s="3"/>
      <c r="I4781" s="3"/>
      <c r="J4781" s="3"/>
    </row>
    <row r="4782" spans="1:10" ht="51">
      <c r="A4782" s="3" t="s">
        <v>182</v>
      </c>
      <c r="B4782" s="3" t="s">
        <v>7793</v>
      </c>
      <c r="C4782" s="3" t="s">
        <v>7791</v>
      </c>
      <c r="D4782" s="3" t="s">
        <v>8551</v>
      </c>
      <c r="E4782" s="3" t="s">
        <v>7796</v>
      </c>
      <c r="F4782" s="3" t="s">
        <v>8842</v>
      </c>
      <c r="G4782" s="3" t="s">
        <v>35</v>
      </c>
      <c r="H4782" s="3"/>
      <c r="I4782" s="3"/>
      <c r="J4782" s="3"/>
    </row>
    <row r="4783" spans="1:10" ht="51">
      <c r="A4783" s="3" t="s">
        <v>2023</v>
      </c>
      <c r="B4783" s="3" t="s">
        <v>364</v>
      </c>
      <c r="C4783" s="3" t="s">
        <v>12277</v>
      </c>
      <c r="D4783" s="3" t="s">
        <v>8551</v>
      </c>
      <c r="E4783" s="3" t="s">
        <v>7797</v>
      </c>
      <c r="F4783" s="3" t="s">
        <v>8580</v>
      </c>
      <c r="G4783" s="3" t="s">
        <v>3966</v>
      </c>
      <c r="H4783" s="3"/>
      <c r="I4783" s="3"/>
      <c r="J4783" s="3"/>
    </row>
    <row r="4784" spans="1:10" ht="34">
      <c r="A4784" s="3" t="s">
        <v>3531</v>
      </c>
      <c r="B4784" s="3" t="s">
        <v>15</v>
      </c>
      <c r="C4784" s="3" t="s">
        <v>12279</v>
      </c>
      <c r="D4784" s="3" t="s">
        <v>8551</v>
      </c>
      <c r="E4784" s="3" t="s">
        <v>7800</v>
      </c>
      <c r="F4784" s="3" t="s">
        <v>8573</v>
      </c>
      <c r="G4784" s="3" t="s">
        <v>7801</v>
      </c>
      <c r="H4784" s="3"/>
      <c r="I4784" s="3"/>
      <c r="J4784" s="3"/>
    </row>
    <row r="4785" spans="1:10" ht="17">
      <c r="A4785" s="3" t="s">
        <v>722</v>
      </c>
      <c r="B4785" s="3" t="s">
        <v>6</v>
      </c>
      <c r="C4785" s="3" t="s">
        <v>7816</v>
      </c>
      <c r="D4785" s="3" t="s">
        <v>8551</v>
      </c>
      <c r="E4785" s="3" t="s">
        <v>7817</v>
      </c>
      <c r="F4785" s="3" t="s">
        <v>8571</v>
      </c>
      <c r="G4785" s="3" t="s">
        <v>35</v>
      </c>
      <c r="H4785" s="3"/>
      <c r="I4785" s="3"/>
      <c r="J4785" s="3"/>
    </row>
    <row r="4786" spans="1:10" ht="51">
      <c r="A4786" s="3" t="s">
        <v>511</v>
      </c>
      <c r="B4786" s="3" t="s">
        <v>47</v>
      </c>
      <c r="C4786" s="3" t="s">
        <v>12281</v>
      </c>
      <c r="D4786" s="3" t="s">
        <v>8551</v>
      </c>
      <c r="E4786" s="3" t="s">
        <v>7822</v>
      </c>
      <c r="F4786" s="3" t="s">
        <v>8581</v>
      </c>
      <c r="G4786" s="3" t="s">
        <v>1003</v>
      </c>
      <c r="H4786" s="3"/>
      <c r="I4786" s="3"/>
      <c r="J4786" s="3"/>
    </row>
    <row r="4787" spans="1:10" ht="51">
      <c r="A4787" s="3" t="s">
        <v>1026</v>
      </c>
      <c r="B4787" s="3" t="s">
        <v>7824</v>
      </c>
      <c r="C4787" s="3" t="s">
        <v>7823</v>
      </c>
      <c r="D4787" s="3" t="s">
        <v>8551</v>
      </c>
      <c r="E4787" s="3" t="s">
        <v>7825</v>
      </c>
      <c r="F4787" s="3" t="s">
        <v>8683</v>
      </c>
      <c r="G4787" s="3" t="s">
        <v>35</v>
      </c>
      <c r="H4787" s="3"/>
      <c r="I4787" s="3"/>
      <c r="J4787" s="3"/>
    </row>
    <row r="4788" spans="1:10" ht="34">
      <c r="A4788" s="3" t="s">
        <v>5005</v>
      </c>
      <c r="B4788" s="3" t="s">
        <v>1645</v>
      </c>
      <c r="C4788" s="3" t="s">
        <v>7832</v>
      </c>
      <c r="D4788" s="3" t="s">
        <v>8551</v>
      </c>
      <c r="E4788" s="3" t="s">
        <v>7833</v>
      </c>
      <c r="F4788" s="3" t="s">
        <v>8842</v>
      </c>
      <c r="G4788" s="3" t="s">
        <v>35</v>
      </c>
      <c r="H4788" s="3"/>
      <c r="I4788" s="3"/>
      <c r="J4788" s="3"/>
    </row>
    <row r="4789" spans="1:10" ht="34">
      <c r="A4789" s="3" t="s">
        <v>953</v>
      </c>
      <c r="B4789" s="3" t="s">
        <v>1948</v>
      </c>
      <c r="C4789" s="3" t="s">
        <v>7843</v>
      </c>
      <c r="D4789" s="3" t="s">
        <v>8551</v>
      </c>
      <c r="E4789" s="3" t="s">
        <v>7844</v>
      </c>
      <c r="F4789" s="3" t="s">
        <v>8879</v>
      </c>
      <c r="G4789" s="3" t="s">
        <v>7169</v>
      </c>
      <c r="H4789" s="3"/>
      <c r="I4789" s="3"/>
      <c r="J4789" s="3"/>
    </row>
    <row r="4790" spans="1:10" ht="51">
      <c r="A4790" s="3" t="s">
        <v>5904</v>
      </c>
      <c r="B4790" s="3" t="s">
        <v>6</v>
      </c>
      <c r="C4790" s="3" t="s">
        <v>12284</v>
      </c>
      <c r="D4790" s="3" t="s">
        <v>8551</v>
      </c>
      <c r="E4790" s="3" t="s">
        <v>7859</v>
      </c>
      <c r="F4790" s="3" t="s">
        <v>8571</v>
      </c>
      <c r="G4790" s="3" t="s">
        <v>425</v>
      </c>
      <c r="H4790" s="3"/>
      <c r="I4790" s="3"/>
      <c r="J4790" s="3"/>
    </row>
    <row r="4791" spans="1:10" ht="68">
      <c r="A4791" s="3" t="s">
        <v>2308</v>
      </c>
      <c r="B4791" s="3" t="s">
        <v>6</v>
      </c>
      <c r="C4791" s="3" t="s">
        <v>12290</v>
      </c>
      <c r="D4791" s="3" t="s">
        <v>8551</v>
      </c>
      <c r="E4791" s="3" t="s">
        <v>7884</v>
      </c>
      <c r="F4791" s="3" t="s">
        <v>8571</v>
      </c>
      <c r="G4791" s="3" t="s">
        <v>896</v>
      </c>
      <c r="H4791" s="3"/>
      <c r="I4791" s="3"/>
      <c r="J4791" s="3"/>
    </row>
    <row r="4792" spans="1:10" ht="85">
      <c r="A4792" s="3" t="s">
        <v>2039</v>
      </c>
      <c r="B4792" s="3" t="s">
        <v>6</v>
      </c>
      <c r="C4792" s="3" t="s">
        <v>7890</v>
      </c>
      <c r="D4792" s="3" t="s">
        <v>8551</v>
      </c>
      <c r="E4792" s="3" t="s">
        <v>7891</v>
      </c>
      <c r="F4792" s="3" t="s">
        <v>8571</v>
      </c>
      <c r="G4792" s="3" t="s">
        <v>35</v>
      </c>
      <c r="H4792" s="3"/>
      <c r="I4792" s="3"/>
      <c r="J4792" s="3"/>
    </row>
    <row r="4793" spans="1:10" ht="51">
      <c r="A4793" s="3" t="s">
        <v>1098</v>
      </c>
      <c r="B4793" s="3" t="s">
        <v>47</v>
      </c>
      <c r="C4793" s="3" t="s">
        <v>7911</v>
      </c>
      <c r="D4793" s="3" t="s">
        <v>8551</v>
      </c>
      <c r="E4793" s="3" t="s">
        <v>7912</v>
      </c>
      <c r="F4793" s="3" t="s">
        <v>8581</v>
      </c>
      <c r="G4793" s="3" t="s">
        <v>35</v>
      </c>
      <c r="H4793" s="3"/>
      <c r="I4793" s="3"/>
      <c r="J4793" s="3"/>
    </row>
    <row r="4794" spans="1:10" ht="51">
      <c r="A4794" s="3" t="s">
        <v>5033</v>
      </c>
      <c r="B4794" s="3" t="s">
        <v>7919</v>
      </c>
      <c r="C4794" s="3" t="s">
        <v>7917</v>
      </c>
      <c r="D4794" s="3" t="s">
        <v>8551</v>
      </c>
      <c r="E4794" s="3" t="s">
        <v>7920</v>
      </c>
      <c r="F4794" s="3" t="s">
        <v>8741</v>
      </c>
      <c r="G4794" s="3" t="s">
        <v>35</v>
      </c>
      <c r="H4794" s="3"/>
      <c r="I4794" s="3"/>
      <c r="J4794" s="3"/>
    </row>
    <row r="4795" spans="1:10" ht="34">
      <c r="A4795" s="3" t="s">
        <v>848</v>
      </c>
      <c r="B4795" s="3" t="s">
        <v>7220</v>
      </c>
      <c r="C4795" s="3" t="s">
        <v>7926</v>
      </c>
      <c r="D4795" s="3" t="s">
        <v>8551</v>
      </c>
      <c r="E4795" s="3" t="s">
        <v>7928</v>
      </c>
      <c r="F4795" s="3" t="s">
        <v>8580</v>
      </c>
      <c r="G4795" s="3" t="s">
        <v>35</v>
      </c>
      <c r="H4795" s="3"/>
      <c r="I4795" s="3"/>
      <c r="J4795" s="3"/>
    </row>
    <row r="4796" spans="1:10" ht="119">
      <c r="A4796" s="3" t="s">
        <v>3858</v>
      </c>
      <c r="B4796" s="3" t="s">
        <v>47</v>
      </c>
      <c r="C4796" s="3" t="s">
        <v>12296</v>
      </c>
      <c r="D4796" s="3" t="s">
        <v>8551</v>
      </c>
      <c r="E4796" s="3" t="s">
        <v>7932</v>
      </c>
      <c r="F4796" s="3" t="s">
        <v>8581</v>
      </c>
      <c r="G4796" s="3" t="s">
        <v>7933</v>
      </c>
      <c r="H4796" s="3"/>
      <c r="I4796" s="3"/>
      <c r="J4796" s="3"/>
    </row>
    <row r="4797" spans="1:10" ht="51">
      <c r="A4797" s="3" t="s">
        <v>1923</v>
      </c>
      <c r="B4797" s="3" t="s">
        <v>448</v>
      </c>
      <c r="C4797" s="3" t="s">
        <v>7968</v>
      </c>
      <c r="D4797" s="3" t="s">
        <v>8551</v>
      </c>
      <c r="E4797" s="3" t="s">
        <v>7969</v>
      </c>
      <c r="F4797" s="3" t="s">
        <v>8671</v>
      </c>
      <c r="G4797" s="3" t="s">
        <v>35</v>
      </c>
      <c r="H4797" s="3"/>
      <c r="I4797" s="3"/>
      <c r="J4797" s="3"/>
    </row>
    <row r="4798" spans="1:10" ht="34">
      <c r="A4798" s="3" t="s">
        <v>376</v>
      </c>
      <c r="B4798" s="3" t="s">
        <v>1159</v>
      </c>
      <c r="C4798" s="3" t="s">
        <v>12298</v>
      </c>
      <c r="D4798" s="3" t="s">
        <v>8551</v>
      </c>
      <c r="E4798" s="3" t="s">
        <v>7970</v>
      </c>
      <c r="F4798" s="3" t="s">
        <v>8782</v>
      </c>
      <c r="G4798" s="3" t="s">
        <v>1160</v>
      </c>
      <c r="H4798" s="3"/>
      <c r="I4798" s="3"/>
      <c r="J4798" s="3"/>
    </row>
    <row r="4799" spans="1:10" ht="136">
      <c r="A4799" s="3" t="s">
        <v>1634</v>
      </c>
      <c r="B4799" s="3" t="s">
        <v>7978</v>
      </c>
      <c r="C4799" s="3" t="s">
        <v>12299</v>
      </c>
      <c r="D4799" s="3" t="s">
        <v>8551</v>
      </c>
      <c r="E4799" s="3" t="s">
        <v>7980</v>
      </c>
      <c r="F4799" s="3" t="s">
        <v>8581</v>
      </c>
      <c r="G4799" s="3" t="s">
        <v>7979</v>
      </c>
      <c r="H4799" s="3"/>
      <c r="I4799" s="3"/>
      <c r="J4799" s="3"/>
    </row>
    <row r="4800" spans="1:10" ht="51">
      <c r="A4800" s="3" t="s">
        <v>2585</v>
      </c>
      <c r="B4800" s="3" t="s">
        <v>7996</v>
      </c>
      <c r="C4800" s="3" t="s">
        <v>7995</v>
      </c>
      <c r="D4800" s="3" t="s">
        <v>8551</v>
      </c>
      <c r="E4800" s="3" t="s">
        <v>7999</v>
      </c>
      <c r="F4800" s="3" t="s">
        <v>8573</v>
      </c>
      <c r="G4800" s="3" t="s">
        <v>35</v>
      </c>
      <c r="H4800" s="3"/>
      <c r="I4800" s="3"/>
      <c r="J4800" s="3"/>
    </row>
    <row r="4801" spans="1:10" ht="51">
      <c r="A4801" s="3" t="s">
        <v>2585</v>
      </c>
      <c r="B4801" s="3" t="s">
        <v>7996</v>
      </c>
      <c r="C4801" s="3" t="s">
        <v>12303</v>
      </c>
      <c r="D4801" s="3" t="s">
        <v>8551</v>
      </c>
      <c r="E4801" s="3" t="s">
        <v>8000</v>
      </c>
      <c r="F4801" s="3" t="s">
        <v>8573</v>
      </c>
      <c r="G4801" s="3" t="s">
        <v>7997</v>
      </c>
      <c r="H4801" s="3"/>
      <c r="I4801" s="3"/>
      <c r="J4801" s="3"/>
    </row>
    <row r="4802" spans="1:10" ht="34">
      <c r="A4802" s="3" t="s">
        <v>2023</v>
      </c>
      <c r="B4802" s="3" t="s">
        <v>8008</v>
      </c>
      <c r="C4802" s="3" t="s">
        <v>8006</v>
      </c>
      <c r="D4802" s="3" t="s">
        <v>8551</v>
      </c>
      <c r="E4802" s="3" t="s">
        <v>8007</v>
      </c>
      <c r="F4802" s="3" t="s">
        <v>8581</v>
      </c>
      <c r="G4802" s="3" t="s">
        <v>35</v>
      </c>
      <c r="H4802" s="3"/>
      <c r="I4802" s="3"/>
      <c r="J4802" s="3"/>
    </row>
    <row r="4803" spans="1:10" ht="51">
      <c r="A4803" s="3" t="s">
        <v>1129</v>
      </c>
      <c r="B4803" s="3" t="s">
        <v>6</v>
      </c>
      <c r="C4803" s="3" t="s">
        <v>8009</v>
      </c>
      <c r="D4803" s="3" t="s">
        <v>8551</v>
      </c>
      <c r="E4803" s="3" t="s">
        <v>8010</v>
      </c>
      <c r="F4803" s="3" t="s">
        <v>8571</v>
      </c>
      <c r="G4803" s="3" t="s">
        <v>35</v>
      </c>
      <c r="H4803" s="3"/>
      <c r="I4803" s="3"/>
      <c r="J4803" s="3"/>
    </row>
    <row r="4804" spans="1:10" ht="153">
      <c r="A4804" s="3" t="s">
        <v>567</v>
      </c>
      <c r="B4804" s="3" t="s">
        <v>47</v>
      </c>
      <c r="C4804" s="3" t="s">
        <v>12306</v>
      </c>
      <c r="D4804" s="3" t="s">
        <v>8551</v>
      </c>
      <c r="E4804" s="3" t="s">
        <v>8032</v>
      </c>
      <c r="F4804" s="3" t="s">
        <v>8581</v>
      </c>
      <c r="G4804" s="3" t="s">
        <v>8033</v>
      </c>
      <c r="H4804" s="3"/>
      <c r="I4804" s="3"/>
      <c r="J4804" s="3"/>
    </row>
    <row r="4805" spans="1:10" ht="51">
      <c r="A4805" s="3" t="s">
        <v>1437</v>
      </c>
      <c r="B4805" s="3" t="s">
        <v>6</v>
      </c>
      <c r="C4805" s="3" t="s">
        <v>8037</v>
      </c>
      <c r="D4805" s="3" t="s">
        <v>8551</v>
      </c>
      <c r="E4805" s="3" t="s">
        <v>8038</v>
      </c>
      <c r="F4805" s="3" t="s">
        <v>8571</v>
      </c>
      <c r="G4805" s="3" t="s">
        <v>4421</v>
      </c>
      <c r="H4805" s="3"/>
      <c r="I4805" s="3"/>
      <c r="J4805" s="3"/>
    </row>
    <row r="4806" spans="1:10" ht="34">
      <c r="A4806" s="3" t="s">
        <v>351</v>
      </c>
      <c r="B4806" s="3" t="s">
        <v>3934</v>
      </c>
      <c r="C4806" s="3" t="s">
        <v>8039</v>
      </c>
      <c r="D4806" s="3" t="s">
        <v>8551</v>
      </c>
      <c r="E4806" s="3" t="s">
        <v>8040</v>
      </c>
      <c r="F4806" s="3" t="s">
        <v>8732</v>
      </c>
      <c r="G4806" s="3" t="s">
        <v>35</v>
      </c>
      <c r="H4806" s="3"/>
      <c r="I4806" s="3"/>
      <c r="J4806" s="3"/>
    </row>
    <row r="4807" spans="1:10" ht="51">
      <c r="A4807" s="3" t="s">
        <v>2329</v>
      </c>
      <c r="B4807" s="3" t="s">
        <v>8043</v>
      </c>
      <c r="C4807" s="3" t="s">
        <v>8041</v>
      </c>
      <c r="D4807" s="3" t="s">
        <v>8551</v>
      </c>
      <c r="E4807" s="3" t="s">
        <v>8045</v>
      </c>
      <c r="F4807" s="3" t="s">
        <v>8616</v>
      </c>
      <c r="G4807" s="3" t="s">
        <v>35</v>
      </c>
      <c r="H4807" s="3"/>
      <c r="I4807" s="3"/>
      <c r="J4807" s="3"/>
    </row>
    <row r="4808" spans="1:10" ht="68">
      <c r="A4808" s="3" t="s">
        <v>2329</v>
      </c>
      <c r="B4808" s="3" t="s">
        <v>8043</v>
      </c>
      <c r="C4808" s="3" t="s">
        <v>12308</v>
      </c>
      <c r="D4808" s="3" t="s">
        <v>8551</v>
      </c>
      <c r="E4808" s="3" t="s">
        <v>8046</v>
      </c>
      <c r="F4808" s="3" t="s">
        <v>8683</v>
      </c>
      <c r="G4808" s="3" t="s">
        <v>8044</v>
      </c>
      <c r="H4808" s="3"/>
      <c r="I4808" s="3"/>
      <c r="J4808" s="3"/>
    </row>
    <row r="4809" spans="1:10" ht="34">
      <c r="A4809" s="3" t="s">
        <v>3944</v>
      </c>
      <c r="B4809" s="3" t="s">
        <v>6</v>
      </c>
      <c r="C4809" s="3" t="s">
        <v>12309</v>
      </c>
      <c r="D4809" s="3" t="s">
        <v>8551</v>
      </c>
      <c r="E4809" s="3" t="s">
        <v>8055</v>
      </c>
      <c r="F4809" s="3" t="s">
        <v>8571</v>
      </c>
      <c r="G4809" s="3" t="s">
        <v>425</v>
      </c>
      <c r="H4809" s="3"/>
      <c r="I4809" s="3"/>
      <c r="J4809" s="3"/>
    </row>
    <row r="4810" spans="1:10" ht="51">
      <c r="A4810" s="3" t="s">
        <v>2440</v>
      </c>
      <c r="B4810" s="3" t="s">
        <v>15</v>
      </c>
      <c r="C4810" s="3" t="s">
        <v>12311</v>
      </c>
      <c r="D4810" s="3" t="s">
        <v>8551</v>
      </c>
      <c r="E4810" s="3" t="s">
        <v>8059</v>
      </c>
      <c r="F4810" s="3" t="s">
        <v>8573</v>
      </c>
      <c r="G4810" s="3" t="s">
        <v>7540</v>
      </c>
      <c r="H4810" s="3"/>
      <c r="I4810" s="3"/>
      <c r="J4810" s="3"/>
    </row>
    <row r="4811" spans="1:10" ht="17">
      <c r="A4811" s="3" t="s">
        <v>2254</v>
      </c>
      <c r="B4811" s="3" t="s">
        <v>47</v>
      </c>
      <c r="C4811" s="3" t="s">
        <v>12313</v>
      </c>
      <c r="D4811" s="3" t="s">
        <v>8551</v>
      </c>
      <c r="E4811" s="3" t="s">
        <v>8065</v>
      </c>
      <c r="F4811" s="3" t="s">
        <v>8581</v>
      </c>
      <c r="G4811" s="3" t="s">
        <v>425</v>
      </c>
      <c r="H4811" s="3"/>
      <c r="I4811" s="3"/>
      <c r="J4811" s="3"/>
    </row>
    <row r="4812" spans="1:10" ht="34">
      <c r="A4812" s="3" t="s">
        <v>848</v>
      </c>
      <c r="B4812" s="3" t="s">
        <v>47</v>
      </c>
      <c r="C4812" s="3" t="s">
        <v>8081</v>
      </c>
      <c r="D4812" s="3" t="s">
        <v>8551</v>
      </c>
      <c r="E4812" s="3" t="s">
        <v>8082</v>
      </c>
      <c r="F4812" s="3" t="s">
        <v>8581</v>
      </c>
      <c r="G4812" s="3" t="s">
        <v>35</v>
      </c>
      <c r="H4812" s="3"/>
      <c r="I4812" s="3"/>
      <c r="J4812" s="3"/>
    </row>
    <row r="4813" spans="1:10" ht="34">
      <c r="A4813" s="3" t="s">
        <v>1289</v>
      </c>
      <c r="B4813" s="3" t="s">
        <v>6</v>
      </c>
      <c r="C4813" s="3" t="s">
        <v>12317</v>
      </c>
      <c r="D4813" s="3" t="s">
        <v>8551</v>
      </c>
      <c r="E4813" s="3" t="s">
        <v>8087</v>
      </c>
      <c r="F4813" s="3" t="s">
        <v>8571</v>
      </c>
      <c r="G4813" s="3" t="s">
        <v>4369</v>
      </c>
      <c r="H4813" s="3"/>
      <c r="I4813" s="3"/>
      <c r="J4813" s="3"/>
    </row>
    <row r="4814" spans="1:10" ht="34">
      <c r="A4814" s="3" t="s">
        <v>317</v>
      </c>
      <c r="B4814" s="3" t="s">
        <v>4934</v>
      </c>
      <c r="C4814" s="3" t="s">
        <v>8092</v>
      </c>
      <c r="D4814" s="3" t="s">
        <v>8551</v>
      </c>
      <c r="E4814" s="3" t="s">
        <v>8093</v>
      </c>
      <c r="F4814" s="3" t="s">
        <v>8581</v>
      </c>
      <c r="G4814" s="3" t="s">
        <v>35</v>
      </c>
      <c r="H4814" s="3"/>
      <c r="I4814" s="3"/>
      <c r="J4814" s="3"/>
    </row>
    <row r="4815" spans="1:10" ht="34">
      <c r="A4815" s="3" t="s">
        <v>2175</v>
      </c>
      <c r="B4815" s="3" t="s">
        <v>792</v>
      </c>
      <c r="C4815" s="3" t="s">
        <v>8094</v>
      </c>
      <c r="D4815" s="3" t="s">
        <v>8551</v>
      </c>
      <c r="E4815" s="3" t="s">
        <v>8095</v>
      </c>
      <c r="F4815" s="3" t="s">
        <v>8732</v>
      </c>
      <c r="G4815" s="3" t="s">
        <v>35</v>
      </c>
      <c r="H4815" s="3"/>
      <c r="I4815" s="3"/>
      <c r="J4815" s="3"/>
    </row>
    <row r="4816" spans="1:10" ht="51">
      <c r="A4816" s="3" t="s">
        <v>1542</v>
      </c>
      <c r="B4816" s="3" t="s">
        <v>8106</v>
      </c>
      <c r="C4816" s="3" t="s">
        <v>8105</v>
      </c>
      <c r="D4816" s="3" t="s">
        <v>8551</v>
      </c>
      <c r="E4816" s="3" t="s">
        <v>8107</v>
      </c>
      <c r="F4816" s="3" t="s">
        <v>8581</v>
      </c>
      <c r="G4816" s="3" t="s">
        <v>35</v>
      </c>
      <c r="H4816" s="3"/>
      <c r="I4816" s="3"/>
      <c r="J4816" s="3"/>
    </row>
    <row r="4817" spans="1:10" ht="68">
      <c r="A4817" s="3" t="s">
        <v>1325</v>
      </c>
      <c r="B4817" s="3" t="s">
        <v>47</v>
      </c>
      <c r="C4817" s="3" t="s">
        <v>12319</v>
      </c>
      <c r="D4817" s="3" t="s">
        <v>8551</v>
      </c>
      <c r="E4817" s="3" t="s">
        <v>8112</v>
      </c>
      <c r="F4817" s="3" t="s">
        <v>8581</v>
      </c>
      <c r="G4817" s="3" t="s">
        <v>9597</v>
      </c>
      <c r="H4817" s="3"/>
      <c r="I4817" s="3"/>
      <c r="J4817" s="3"/>
    </row>
    <row r="4818" spans="1:10" ht="34">
      <c r="A4818" s="3" t="s">
        <v>6251</v>
      </c>
      <c r="B4818" s="3" t="s">
        <v>4177</v>
      </c>
      <c r="C4818" s="3" t="s">
        <v>8121</v>
      </c>
      <c r="D4818" s="3" t="s">
        <v>8551</v>
      </c>
      <c r="E4818" s="3" t="s">
        <v>616</v>
      </c>
      <c r="F4818" s="3" t="s">
        <v>8581</v>
      </c>
      <c r="G4818" s="3" t="s">
        <v>35</v>
      </c>
      <c r="H4818" s="3"/>
      <c r="I4818" s="3"/>
      <c r="J4818" s="3"/>
    </row>
    <row r="4819" spans="1:10" ht="51">
      <c r="A4819" s="3" t="s">
        <v>1606</v>
      </c>
      <c r="B4819" s="3" t="s">
        <v>6</v>
      </c>
      <c r="C4819" s="3" t="s">
        <v>12322</v>
      </c>
      <c r="D4819" s="3" t="s">
        <v>8551</v>
      </c>
      <c r="E4819" s="3" t="s">
        <v>8123</v>
      </c>
      <c r="F4819" s="3" t="s">
        <v>8571</v>
      </c>
      <c r="G4819" s="3" t="s">
        <v>2357</v>
      </c>
      <c r="H4819" s="3"/>
      <c r="I4819" s="3"/>
      <c r="J4819" s="3"/>
    </row>
    <row r="4820" spans="1:10" ht="102">
      <c r="A4820" s="3" t="s">
        <v>315</v>
      </c>
      <c r="B4820" s="3" t="s">
        <v>8136</v>
      </c>
      <c r="C4820" s="3" t="s">
        <v>12323</v>
      </c>
      <c r="D4820" s="3" t="s">
        <v>8551</v>
      </c>
      <c r="E4820" s="3" t="s">
        <v>8137</v>
      </c>
      <c r="F4820" s="3" t="s">
        <v>8581</v>
      </c>
      <c r="G4820" s="3" t="s">
        <v>832</v>
      </c>
      <c r="H4820" s="3"/>
      <c r="I4820" s="3"/>
      <c r="J4820" s="3"/>
    </row>
    <row r="4821" spans="1:10" ht="51">
      <c r="A4821" s="3" t="s">
        <v>1009</v>
      </c>
      <c r="B4821" s="3" t="s">
        <v>6</v>
      </c>
      <c r="C4821" s="3" t="s">
        <v>12325</v>
      </c>
      <c r="D4821" s="3" t="s">
        <v>8551</v>
      </c>
      <c r="E4821" s="3" t="s">
        <v>8150</v>
      </c>
      <c r="F4821" s="3" t="s">
        <v>8571</v>
      </c>
      <c r="G4821" s="3" t="s">
        <v>1817</v>
      </c>
      <c r="H4821" s="3"/>
      <c r="I4821" s="3"/>
      <c r="J4821" s="3"/>
    </row>
    <row r="4822" spans="1:10" ht="51">
      <c r="A4822" s="3" t="s">
        <v>3967</v>
      </c>
      <c r="B4822" s="3" t="s">
        <v>47</v>
      </c>
      <c r="C4822" s="3" t="s">
        <v>8152</v>
      </c>
      <c r="D4822" s="3" t="s">
        <v>8551</v>
      </c>
      <c r="E4822" s="3" t="s">
        <v>3969</v>
      </c>
      <c r="F4822" s="3" t="s">
        <v>8581</v>
      </c>
      <c r="G4822" s="3" t="s">
        <v>35</v>
      </c>
      <c r="H4822" s="3"/>
      <c r="I4822" s="3"/>
      <c r="J4822" s="3"/>
    </row>
    <row r="4823" spans="1:10" ht="34">
      <c r="A4823" s="3" t="s">
        <v>6251</v>
      </c>
      <c r="B4823" s="3" t="s">
        <v>6</v>
      </c>
      <c r="C4823" s="3" t="s">
        <v>8166</v>
      </c>
      <c r="D4823" s="3" t="s">
        <v>8551</v>
      </c>
      <c r="E4823" s="3" t="s">
        <v>8167</v>
      </c>
      <c r="F4823" s="3" t="s">
        <v>8571</v>
      </c>
      <c r="G4823" s="3" t="s">
        <v>35</v>
      </c>
      <c r="H4823" s="3"/>
      <c r="I4823" s="3"/>
      <c r="J4823" s="3"/>
    </row>
    <row r="4824" spans="1:10" ht="34">
      <c r="A4824" s="3" t="s">
        <v>6208</v>
      </c>
      <c r="B4824" s="3" t="s">
        <v>15</v>
      </c>
      <c r="C4824" s="3" t="s">
        <v>8176</v>
      </c>
      <c r="D4824" s="3" t="s">
        <v>8551</v>
      </c>
      <c r="E4824" s="3" t="s">
        <v>1336</v>
      </c>
      <c r="F4824" s="3" t="s">
        <v>8573</v>
      </c>
      <c r="G4824" s="3" t="s">
        <v>35</v>
      </c>
      <c r="H4824" s="3"/>
      <c r="I4824" s="3"/>
      <c r="J4824" s="3"/>
    </row>
    <row r="4825" spans="1:10" ht="51">
      <c r="A4825" s="3" t="s">
        <v>1524</v>
      </c>
      <c r="B4825" s="3" t="s">
        <v>47</v>
      </c>
      <c r="C4825" s="3" t="s">
        <v>12329</v>
      </c>
      <c r="D4825" s="3" t="s">
        <v>8551</v>
      </c>
      <c r="E4825" s="3" t="s">
        <v>8179</v>
      </c>
      <c r="F4825" s="3" t="s">
        <v>8581</v>
      </c>
      <c r="G4825" s="3" t="s">
        <v>7</v>
      </c>
      <c r="H4825" s="3"/>
      <c r="I4825" s="3"/>
      <c r="J4825" s="3"/>
    </row>
    <row r="4826" spans="1:10" ht="51">
      <c r="A4826" s="3" t="s">
        <v>389</v>
      </c>
      <c r="B4826" s="3" t="s">
        <v>813</v>
      </c>
      <c r="C4826" s="3" t="s">
        <v>12331</v>
      </c>
      <c r="D4826" s="3" t="s">
        <v>8551</v>
      </c>
      <c r="E4826" s="3" t="s">
        <v>8185</v>
      </c>
      <c r="F4826" s="3" t="s">
        <v>8735</v>
      </c>
      <c r="G4826" s="3" t="s">
        <v>9599</v>
      </c>
      <c r="H4826" s="3"/>
      <c r="I4826" s="3"/>
      <c r="J4826" s="3"/>
    </row>
    <row r="4827" spans="1:10" ht="68">
      <c r="A4827" s="3" t="s">
        <v>48</v>
      </c>
      <c r="B4827" s="3" t="s">
        <v>6972</v>
      </c>
      <c r="C4827" s="3" t="s">
        <v>12332</v>
      </c>
      <c r="D4827" s="3" t="s">
        <v>8551</v>
      </c>
      <c r="E4827" s="3" t="s">
        <v>8187</v>
      </c>
      <c r="F4827" s="3" t="s">
        <v>8741</v>
      </c>
      <c r="G4827" s="3" t="s">
        <v>7</v>
      </c>
      <c r="H4827" s="3"/>
      <c r="I4827" s="3"/>
      <c r="J4827" s="3"/>
    </row>
    <row r="4828" spans="1:10" ht="34">
      <c r="A4828" s="3" t="s">
        <v>48</v>
      </c>
      <c r="B4828" s="3" t="s">
        <v>6972</v>
      </c>
      <c r="C4828" s="3" t="s">
        <v>8186</v>
      </c>
      <c r="D4828" s="3" t="s">
        <v>8551</v>
      </c>
      <c r="E4828" s="3" t="s">
        <v>1191</v>
      </c>
      <c r="F4828" s="3" t="s">
        <v>8571</v>
      </c>
      <c r="G4828" s="3" t="s">
        <v>35</v>
      </c>
      <c r="H4828" s="3"/>
      <c r="I4828" s="3"/>
      <c r="J4828" s="3"/>
    </row>
    <row r="4829" spans="1:10" ht="85">
      <c r="A4829" s="3" t="s">
        <v>48</v>
      </c>
      <c r="B4829" s="3" t="s">
        <v>1948</v>
      </c>
      <c r="C4829" s="3" t="s">
        <v>12333</v>
      </c>
      <c r="D4829" s="3" t="s">
        <v>8551</v>
      </c>
      <c r="E4829" s="3" t="s">
        <v>8191</v>
      </c>
      <c r="F4829" s="3" t="s">
        <v>8879</v>
      </c>
      <c r="G4829" s="3" t="s">
        <v>8192</v>
      </c>
      <c r="H4829" s="3"/>
      <c r="I4829" s="3"/>
      <c r="J4829" s="3"/>
    </row>
    <row r="4830" spans="1:10" ht="34">
      <c r="A4830" s="3" t="s">
        <v>172</v>
      </c>
      <c r="B4830" s="3" t="s">
        <v>8197</v>
      </c>
      <c r="C4830" s="3" t="s">
        <v>8195</v>
      </c>
      <c r="D4830" s="3" t="s">
        <v>8551</v>
      </c>
      <c r="E4830" s="3" t="s">
        <v>8196</v>
      </c>
      <c r="F4830" s="3" t="s">
        <v>8581</v>
      </c>
      <c r="G4830" s="3" t="s">
        <v>35</v>
      </c>
      <c r="H4830" s="3"/>
      <c r="I4830" s="3"/>
      <c r="J4830" s="3"/>
    </row>
    <row r="4831" spans="1:10" ht="34">
      <c r="A4831" s="3" t="s">
        <v>1874</v>
      </c>
      <c r="B4831" s="3" t="s">
        <v>15</v>
      </c>
      <c r="C4831" s="3" t="s">
        <v>8202</v>
      </c>
      <c r="D4831" s="3" t="s">
        <v>8551</v>
      </c>
      <c r="E4831" s="3" t="s">
        <v>1336</v>
      </c>
      <c r="F4831" s="3" t="s">
        <v>8573</v>
      </c>
      <c r="G4831" s="3" t="s">
        <v>35</v>
      </c>
      <c r="H4831" s="3"/>
      <c r="I4831" s="3"/>
      <c r="J4831" s="3"/>
    </row>
    <row r="4832" spans="1:10" ht="34">
      <c r="A4832" s="3" t="s">
        <v>1913</v>
      </c>
      <c r="B4832" s="3" t="s">
        <v>545</v>
      </c>
      <c r="C4832" s="3" t="s">
        <v>8208</v>
      </c>
      <c r="D4832" s="3" t="s">
        <v>8551</v>
      </c>
      <c r="E4832" s="3" t="s">
        <v>8209</v>
      </c>
      <c r="F4832" s="3" t="s">
        <v>8690</v>
      </c>
      <c r="G4832" s="3" t="s">
        <v>35</v>
      </c>
      <c r="H4832" s="3"/>
      <c r="I4832" s="3"/>
      <c r="J4832" s="3"/>
    </row>
    <row r="4833" spans="1:10" ht="102">
      <c r="A4833" s="3" t="s">
        <v>628</v>
      </c>
      <c r="B4833" s="3" t="s">
        <v>47</v>
      </c>
      <c r="C4833" s="3" t="s">
        <v>12335</v>
      </c>
      <c r="D4833" s="3" t="s">
        <v>8551</v>
      </c>
      <c r="E4833" s="3" t="s">
        <v>8223</v>
      </c>
      <c r="F4833" s="3" t="s">
        <v>8581</v>
      </c>
      <c r="G4833" s="3" t="s">
        <v>8224</v>
      </c>
      <c r="H4833" s="3"/>
      <c r="I4833" s="3"/>
      <c r="J4833" s="3"/>
    </row>
    <row r="4834" spans="1:10" ht="68">
      <c r="A4834" s="3" t="s">
        <v>2469</v>
      </c>
      <c r="B4834" s="3" t="s">
        <v>47</v>
      </c>
      <c r="C4834" s="3" t="s">
        <v>12336</v>
      </c>
      <c r="D4834" s="3" t="s">
        <v>8551</v>
      </c>
      <c r="E4834" s="3" t="s">
        <v>8230</v>
      </c>
      <c r="F4834" s="3" t="s">
        <v>8581</v>
      </c>
      <c r="G4834" s="3" t="s">
        <v>8231</v>
      </c>
      <c r="H4834" s="3"/>
      <c r="I4834" s="3"/>
      <c r="J4834" s="3"/>
    </row>
    <row r="4835" spans="1:10" ht="34">
      <c r="A4835" s="3" t="s">
        <v>4</v>
      </c>
      <c r="B4835" s="3" t="s">
        <v>8242</v>
      </c>
      <c r="C4835" s="3" t="s">
        <v>8240</v>
      </c>
      <c r="D4835" s="3" t="s">
        <v>8551</v>
      </c>
      <c r="E4835" s="3" t="s">
        <v>8241</v>
      </c>
      <c r="F4835" s="3" t="s">
        <v>8580</v>
      </c>
      <c r="G4835" s="3" t="s">
        <v>35</v>
      </c>
      <c r="H4835" s="3"/>
      <c r="I4835" s="3"/>
      <c r="J4835" s="3"/>
    </row>
    <row r="4836" spans="1:10" ht="51">
      <c r="A4836" s="3" t="s">
        <v>988</v>
      </c>
      <c r="B4836" s="3" t="s">
        <v>8251</v>
      </c>
      <c r="C4836" s="3" t="s">
        <v>8249</v>
      </c>
      <c r="D4836" s="3" t="s">
        <v>8551</v>
      </c>
      <c r="E4836" s="3" t="s">
        <v>5425</v>
      </c>
      <c r="F4836" s="3" t="s">
        <v>8580</v>
      </c>
      <c r="G4836" s="3" t="s">
        <v>35</v>
      </c>
      <c r="H4836" s="3"/>
      <c r="I4836" s="3"/>
      <c r="J4836" s="3"/>
    </row>
    <row r="4837" spans="1:10" ht="68">
      <c r="A4837" s="3" t="s">
        <v>963</v>
      </c>
      <c r="B4837" s="3" t="s">
        <v>4934</v>
      </c>
      <c r="C4837" s="3" t="s">
        <v>12340</v>
      </c>
      <c r="D4837" s="3" t="s">
        <v>8551</v>
      </c>
      <c r="E4837" s="3" t="s">
        <v>8255</v>
      </c>
      <c r="F4837" s="3" t="s">
        <v>8581</v>
      </c>
      <c r="G4837" s="3" t="s">
        <v>4082</v>
      </c>
      <c r="H4837" s="3"/>
      <c r="I4837" s="3"/>
      <c r="J4837" s="3"/>
    </row>
    <row r="4838" spans="1:10" ht="68">
      <c r="A4838" s="3" t="s">
        <v>343</v>
      </c>
      <c r="B4838" s="3" t="s">
        <v>2743</v>
      </c>
      <c r="C4838" s="3" t="s">
        <v>12341</v>
      </c>
      <c r="D4838" s="3" t="s">
        <v>8551</v>
      </c>
      <c r="E4838" s="3" t="s">
        <v>8257</v>
      </c>
      <c r="F4838" s="3" t="s">
        <v>8732</v>
      </c>
      <c r="G4838" s="3" t="s">
        <v>5019</v>
      </c>
      <c r="H4838" s="3"/>
      <c r="I4838" s="3"/>
      <c r="J4838" s="3"/>
    </row>
    <row r="4839" spans="1:10" ht="85">
      <c r="A4839" s="3" t="s">
        <v>1923</v>
      </c>
      <c r="B4839" s="3" t="s">
        <v>841</v>
      </c>
      <c r="C4839" s="3" t="s">
        <v>12342</v>
      </c>
      <c r="D4839" s="3" t="s">
        <v>8551</v>
      </c>
      <c r="E4839" s="3" t="s">
        <v>8259</v>
      </c>
      <c r="F4839" s="3" t="s">
        <v>8741</v>
      </c>
      <c r="G4839" s="3" t="s">
        <v>630</v>
      </c>
      <c r="H4839" s="3"/>
      <c r="I4839" s="3"/>
      <c r="J4839" s="3"/>
    </row>
    <row r="4840" spans="1:10" ht="51">
      <c r="A4840" s="3" t="s">
        <v>410</v>
      </c>
      <c r="B4840" s="3" t="s">
        <v>364</v>
      </c>
      <c r="C4840" s="3" t="s">
        <v>12343</v>
      </c>
      <c r="D4840" s="3" t="s">
        <v>8551</v>
      </c>
      <c r="E4840" s="3" t="s">
        <v>8264</v>
      </c>
      <c r="F4840" s="3" t="s">
        <v>8580</v>
      </c>
      <c r="G4840" s="3" t="s">
        <v>8265</v>
      </c>
      <c r="H4840" s="3"/>
      <c r="I4840" s="3"/>
      <c r="J4840" s="3"/>
    </row>
    <row r="4841" spans="1:10" ht="102">
      <c r="A4841" s="3" t="s">
        <v>3196</v>
      </c>
      <c r="B4841" s="3" t="s">
        <v>1882</v>
      </c>
      <c r="C4841" s="3" t="s">
        <v>8279</v>
      </c>
      <c r="D4841" s="3" t="s">
        <v>8551</v>
      </c>
      <c r="E4841" s="3" t="s">
        <v>8280</v>
      </c>
      <c r="F4841" s="3" t="s">
        <v>8870</v>
      </c>
      <c r="G4841" s="3" t="s">
        <v>35</v>
      </c>
      <c r="H4841" s="3"/>
      <c r="I4841" s="3"/>
      <c r="J4841" s="3"/>
    </row>
    <row r="4842" spans="1:10" ht="34">
      <c r="A4842" s="3" t="s">
        <v>175</v>
      </c>
      <c r="B4842" s="3" t="s">
        <v>47</v>
      </c>
      <c r="C4842" s="3" t="s">
        <v>8282</v>
      </c>
      <c r="D4842" s="3" t="s">
        <v>8551</v>
      </c>
      <c r="E4842" s="3" t="s">
        <v>8283</v>
      </c>
      <c r="F4842" s="3" t="s">
        <v>8581</v>
      </c>
      <c r="G4842" s="3" t="s">
        <v>35</v>
      </c>
      <c r="H4842" s="3"/>
      <c r="I4842" s="3"/>
      <c r="J4842" s="3"/>
    </row>
    <row r="4843" spans="1:10" ht="51">
      <c r="A4843" s="3" t="s">
        <v>1836</v>
      </c>
      <c r="B4843" s="3" t="s">
        <v>8291</v>
      </c>
      <c r="C4843" s="3" t="s">
        <v>12347</v>
      </c>
      <c r="D4843" s="3" t="s">
        <v>8551</v>
      </c>
      <c r="E4843" s="3" t="s">
        <v>8293</v>
      </c>
      <c r="F4843" s="3" t="s">
        <v>8581</v>
      </c>
      <c r="G4843" s="3" t="s">
        <v>8292</v>
      </c>
      <c r="H4843" s="3"/>
      <c r="I4843" s="3"/>
      <c r="J4843" s="3"/>
    </row>
    <row r="4844" spans="1:10" ht="34">
      <c r="A4844" s="3" t="s">
        <v>2298</v>
      </c>
      <c r="B4844" s="3" t="s">
        <v>8298</v>
      </c>
      <c r="C4844" s="3" t="s">
        <v>8296</v>
      </c>
      <c r="D4844" s="3" t="s">
        <v>8551</v>
      </c>
      <c r="E4844" s="3" t="s">
        <v>8299</v>
      </c>
      <c r="F4844" s="3" t="s">
        <v>8657</v>
      </c>
      <c r="G4844" s="3" t="s">
        <v>35</v>
      </c>
      <c r="H4844" s="3"/>
      <c r="I4844" s="3"/>
      <c r="J4844" s="3"/>
    </row>
    <row r="4845" spans="1:10" ht="68">
      <c r="A4845" s="3" t="s">
        <v>7484</v>
      </c>
      <c r="B4845" s="3" t="s">
        <v>841</v>
      </c>
      <c r="C4845" s="3" t="s">
        <v>12348</v>
      </c>
      <c r="D4845" s="3" t="s">
        <v>8551</v>
      </c>
      <c r="E4845" s="3" t="s">
        <v>8301</v>
      </c>
      <c r="F4845" s="3" t="s">
        <v>8741</v>
      </c>
      <c r="G4845" s="3" t="s">
        <v>8302</v>
      </c>
      <c r="H4845" s="3"/>
      <c r="I4845" s="3"/>
      <c r="J4845" s="3"/>
    </row>
    <row r="4846" spans="1:10" ht="34">
      <c r="A4846" s="3" t="s">
        <v>4</v>
      </c>
      <c r="B4846" s="3" t="s">
        <v>8309</v>
      </c>
      <c r="C4846" s="3" t="s">
        <v>8308</v>
      </c>
      <c r="D4846" s="3" t="s">
        <v>8551</v>
      </c>
      <c r="E4846" s="3" t="s">
        <v>8311</v>
      </c>
      <c r="F4846" s="3" t="s">
        <v>8832</v>
      </c>
      <c r="G4846" s="3" t="s">
        <v>35</v>
      </c>
      <c r="H4846" s="3"/>
      <c r="I4846" s="3"/>
      <c r="J4846" s="3"/>
    </row>
    <row r="4847" spans="1:10" ht="51">
      <c r="A4847" s="3" t="s">
        <v>362</v>
      </c>
      <c r="B4847" s="3" t="s">
        <v>7357</v>
      </c>
      <c r="C4847" s="3" t="s">
        <v>12349</v>
      </c>
      <c r="D4847" s="3" t="s">
        <v>8551</v>
      </c>
      <c r="E4847" s="3" t="s">
        <v>8314</v>
      </c>
      <c r="F4847" s="3" t="s">
        <v>8571</v>
      </c>
      <c r="G4847" s="3" t="s">
        <v>8313</v>
      </c>
      <c r="H4847" s="3"/>
      <c r="I4847" s="3"/>
      <c r="J4847" s="3"/>
    </row>
    <row r="4848" spans="1:10" ht="34">
      <c r="A4848" s="3" t="s">
        <v>798</v>
      </c>
      <c r="B4848" s="3" t="s">
        <v>47</v>
      </c>
      <c r="C4848" s="3" t="s">
        <v>12350</v>
      </c>
      <c r="D4848" s="3" t="s">
        <v>8551</v>
      </c>
      <c r="E4848" s="3" t="s">
        <v>8319</v>
      </c>
      <c r="F4848" s="3" t="s">
        <v>8581</v>
      </c>
      <c r="G4848" s="3" t="s">
        <v>3038</v>
      </c>
      <c r="H4848" s="3"/>
      <c r="I4848" s="3"/>
      <c r="J4848" s="3"/>
    </row>
    <row r="4849" spans="1:10" ht="34">
      <c r="A4849" s="3" t="s">
        <v>1427</v>
      </c>
      <c r="B4849" s="3" t="s">
        <v>8334</v>
      </c>
      <c r="C4849" s="3" t="s">
        <v>8332</v>
      </c>
      <c r="D4849" s="3" t="s">
        <v>8551</v>
      </c>
      <c r="E4849" s="3" t="s">
        <v>8335</v>
      </c>
      <c r="F4849" s="3" t="s">
        <v>8832</v>
      </c>
      <c r="G4849" s="3" t="s">
        <v>35</v>
      </c>
      <c r="H4849" s="3"/>
      <c r="I4849" s="3"/>
      <c r="J4849" s="3"/>
    </row>
    <row r="4850" spans="1:10" ht="34">
      <c r="A4850" s="3" t="s">
        <v>2308</v>
      </c>
      <c r="B4850" s="3" t="s">
        <v>8338</v>
      </c>
      <c r="C4850" s="3" t="s">
        <v>8336</v>
      </c>
      <c r="D4850" s="3" t="s">
        <v>8551</v>
      </c>
      <c r="E4850" s="3" t="s">
        <v>8339</v>
      </c>
      <c r="F4850" s="3" t="s">
        <v>8581</v>
      </c>
      <c r="G4850" s="3" t="s">
        <v>35</v>
      </c>
      <c r="H4850" s="3"/>
      <c r="I4850" s="3"/>
      <c r="J4850" s="3"/>
    </row>
    <row r="4851" spans="1:10" ht="34">
      <c r="A4851" s="3" t="s">
        <v>410</v>
      </c>
      <c r="B4851" s="3" t="s">
        <v>8341</v>
      </c>
      <c r="C4851" s="3" t="s">
        <v>12352</v>
      </c>
      <c r="D4851" s="3" t="s">
        <v>8551</v>
      </c>
      <c r="E4851" s="3" t="s">
        <v>8342</v>
      </c>
      <c r="F4851" s="3" t="s">
        <v>8573</v>
      </c>
      <c r="G4851" s="3" t="s">
        <v>1247</v>
      </c>
      <c r="H4851" s="3"/>
      <c r="I4851" s="3"/>
      <c r="J4851" s="3"/>
    </row>
    <row r="4852" spans="1:10" ht="68">
      <c r="A4852" s="3" t="s">
        <v>1524</v>
      </c>
      <c r="B4852" s="3" t="s">
        <v>8347</v>
      </c>
      <c r="C4852" s="3" t="s">
        <v>12353</v>
      </c>
      <c r="D4852" s="3" t="s">
        <v>8551</v>
      </c>
      <c r="E4852" s="3" t="s">
        <v>8349</v>
      </c>
      <c r="F4852" s="3" t="s">
        <v>8581</v>
      </c>
      <c r="G4852" s="3" t="s">
        <v>7</v>
      </c>
      <c r="H4852" s="3"/>
      <c r="I4852" s="3"/>
      <c r="J4852" s="3"/>
    </row>
    <row r="4853" spans="1:10" ht="34">
      <c r="A4853" s="3" t="s">
        <v>3484</v>
      </c>
      <c r="B4853" s="3" t="s">
        <v>1948</v>
      </c>
      <c r="C4853" s="3" t="s">
        <v>8354</v>
      </c>
      <c r="D4853" s="3" t="s">
        <v>8551</v>
      </c>
      <c r="E4853" s="3" t="s">
        <v>8355</v>
      </c>
      <c r="F4853" s="3" t="s">
        <v>8879</v>
      </c>
      <c r="G4853" s="3" t="s">
        <v>35</v>
      </c>
      <c r="H4853" s="3"/>
      <c r="I4853" s="3"/>
      <c r="J4853" s="3"/>
    </row>
    <row r="4854" spans="1:10" ht="34">
      <c r="A4854" s="3" t="s">
        <v>583</v>
      </c>
      <c r="B4854" s="3" t="s">
        <v>364</v>
      </c>
      <c r="C4854" s="3" t="s">
        <v>8359</v>
      </c>
      <c r="D4854" s="3" t="s">
        <v>8551</v>
      </c>
      <c r="E4854" s="3" t="s">
        <v>8360</v>
      </c>
      <c r="F4854" s="3" t="s">
        <v>8580</v>
      </c>
      <c r="G4854" s="3" t="s">
        <v>35</v>
      </c>
      <c r="H4854" s="3"/>
      <c r="I4854" s="3"/>
      <c r="J4854" s="3"/>
    </row>
    <row r="4855" spans="1:10" ht="17">
      <c r="A4855" s="3" t="s">
        <v>1104</v>
      </c>
      <c r="B4855" s="3" t="s">
        <v>47</v>
      </c>
      <c r="C4855" s="3" t="s">
        <v>8370</v>
      </c>
      <c r="D4855" s="3" t="s">
        <v>8551</v>
      </c>
      <c r="E4855" s="3" t="s">
        <v>8371</v>
      </c>
      <c r="F4855" s="3" t="s">
        <v>8581</v>
      </c>
      <c r="G4855" s="3" t="s">
        <v>35</v>
      </c>
      <c r="H4855" s="3"/>
      <c r="I4855" s="3"/>
      <c r="J4855" s="3"/>
    </row>
    <row r="4856" spans="1:10" ht="68">
      <c r="A4856" s="3" t="s">
        <v>178</v>
      </c>
      <c r="B4856" s="3" t="s">
        <v>8376</v>
      </c>
      <c r="C4856" s="3" t="s">
        <v>8374</v>
      </c>
      <c r="D4856" s="3" t="s">
        <v>8551</v>
      </c>
      <c r="E4856" s="3" t="s">
        <v>8375</v>
      </c>
      <c r="F4856" s="3" t="s">
        <v>9409</v>
      </c>
      <c r="G4856" s="3" t="s">
        <v>8377</v>
      </c>
      <c r="H4856" s="3"/>
      <c r="I4856" s="3"/>
      <c r="J4856" s="3"/>
    </row>
    <row r="4857" spans="1:10" ht="51">
      <c r="A4857" s="3" t="s">
        <v>1432</v>
      </c>
      <c r="B4857" s="3" t="s">
        <v>47</v>
      </c>
      <c r="C4857" s="3" t="s">
        <v>8378</v>
      </c>
      <c r="D4857" s="3" t="s">
        <v>8551</v>
      </c>
      <c r="E4857" s="3" t="s">
        <v>8379</v>
      </c>
      <c r="F4857" s="3" t="s">
        <v>8581</v>
      </c>
      <c r="G4857" s="3" t="s">
        <v>35</v>
      </c>
      <c r="H4857" s="3"/>
      <c r="I4857" s="3"/>
      <c r="J4857" s="3"/>
    </row>
    <row r="4858" spans="1:10" ht="102">
      <c r="A4858" s="3" t="s">
        <v>4961</v>
      </c>
      <c r="B4858" s="3" t="s">
        <v>8381</v>
      </c>
      <c r="C4858" s="3" t="s">
        <v>12356</v>
      </c>
      <c r="D4858" s="3" t="s">
        <v>8551</v>
      </c>
      <c r="E4858" s="3" t="s">
        <v>8382</v>
      </c>
      <c r="F4858" s="3" t="s">
        <v>8741</v>
      </c>
      <c r="G4858" s="3" t="s">
        <v>9600</v>
      </c>
      <c r="H4858" s="3"/>
      <c r="I4858" s="3"/>
      <c r="J4858" s="3"/>
    </row>
    <row r="4859" spans="1:10" ht="68">
      <c r="A4859" s="3" t="s">
        <v>2529</v>
      </c>
      <c r="B4859" s="3" t="s">
        <v>2282</v>
      </c>
      <c r="C4859" s="3" t="s">
        <v>12357</v>
      </c>
      <c r="D4859" s="3" t="s">
        <v>8551</v>
      </c>
      <c r="E4859" s="3" t="s">
        <v>8386</v>
      </c>
      <c r="F4859" s="3" t="s">
        <v>8581</v>
      </c>
      <c r="G4859" s="3" t="s">
        <v>5851</v>
      </c>
      <c r="H4859" s="3"/>
      <c r="I4859" s="3"/>
      <c r="J4859" s="3"/>
    </row>
    <row r="4860" spans="1:10" ht="51">
      <c r="A4860" s="3" t="s">
        <v>4997</v>
      </c>
      <c r="B4860" s="3" t="s">
        <v>4658</v>
      </c>
      <c r="C4860" s="3" t="s">
        <v>12358</v>
      </c>
      <c r="D4860" s="3" t="s">
        <v>8551</v>
      </c>
      <c r="E4860" s="3" t="s">
        <v>8390</v>
      </c>
      <c r="F4860" s="3" t="s">
        <v>8581</v>
      </c>
      <c r="G4860" s="3" t="s">
        <v>8389</v>
      </c>
      <c r="H4860" s="3"/>
      <c r="I4860" s="3"/>
      <c r="J4860" s="3"/>
    </row>
    <row r="4861" spans="1:10" ht="34">
      <c r="A4861" s="3" t="s">
        <v>48</v>
      </c>
      <c r="B4861" s="3" t="s">
        <v>1948</v>
      </c>
      <c r="C4861" s="3" t="s">
        <v>8400</v>
      </c>
      <c r="D4861" s="3" t="s">
        <v>8551</v>
      </c>
      <c r="E4861" s="3" t="s">
        <v>8401</v>
      </c>
      <c r="F4861" s="3" t="s">
        <v>8879</v>
      </c>
      <c r="G4861" s="3" t="s">
        <v>35</v>
      </c>
      <c r="H4861" s="3"/>
      <c r="I4861" s="3"/>
      <c r="J4861" s="3"/>
    </row>
    <row r="4862" spans="1:10" ht="34">
      <c r="A4862" s="3" t="s">
        <v>2132</v>
      </c>
      <c r="B4862" s="3" t="s">
        <v>8406</v>
      </c>
      <c r="C4862" s="3" t="s">
        <v>12360</v>
      </c>
      <c r="D4862" s="3" t="s">
        <v>8551</v>
      </c>
      <c r="E4862" s="3" t="s">
        <v>8407</v>
      </c>
      <c r="F4862" s="3" t="s">
        <v>8690</v>
      </c>
      <c r="G4862" s="3" t="s">
        <v>457</v>
      </c>
      <c r="H4862" s="3"/>
      <c r="I4862" s="3"/>
      <c r="J4862" s="3"/>
    </row>
    <row r="4863" spans="1:10" ht="85">
      <c r="A4863" s="3" t="s">
        <v>450</v>
      </c>
      <c r="B4863" s="3" t="s">
        <v>47</v>
      </c>
      <c r="C4863" s="3" t="s">
        <v>12361</v>
      </c>
      <c r="D4863" s="3" t="s">
        <v>8551</v>
      </c>
      <c r="E4863" s="3" t="s">
        <v>8418</v>
      </c>
      <c r="F4863" s="3" t="s">
        <v>8581</v>
      </c>
      <c r="G4863" s="3" t="s">
        <v>9601</v>
      </c>
      <c r="H4863" s="3"/>
      <c r="I4863" s="3"/>
      <c r="J4863" s="3"/>
    </row>
    <row r="4864" spans="1:10" ht="34">
      <c r="A4864" s="3" t="s">
        <v>1035</v>
      </c>
      <c r="B4864" s="3" t="s">
        <v>8422</v>
      </c>
      <c r="C4864" s="3" t="s">
        <v>8420</v>
      </c>
      <c r="D4864" s="3" t="s">
        <v>8551</v>
      </c>
      <c r="E4864" s="3" t="s">
        <v>1805</v>
      </c>
      <c r="F4864" s="3" t="s">
        <v>8571</v>
      </c>
      <c r="G4864" s="3" t="s">
        <v>35</v>
      </c>
      <c r="H4864" s="3"/>
      <c r="I4864" s="3"/>
      <c r="J4864" s="3"/>
    </row>
    <row r="4865" spans="1:10" ht="51">
      <c r="A4865" s="3" t="s">
        <v>902</v>
      </c>
      <c r="B4865" s="3" t="s">
        <v>47</v>
      </c>
      <c r="C4865" s="3" t="s">
        <v>8423</v>
      </c>
      <c r="D4865" s="3" t="s">
        <v>8551</v>
      </c>
      <c r="E4865" s="3" t="s">
        <v>8424</v>
      </c>
      <c r="F4865" s="3" t="s">
        <v>8581</v>
      </c>
      <c r="G4865" s="3" t="s">
        <v>35</v>
      </c>
      <c r="H4865" s="3"/>
      <c r="I4865" s="3"/>
      <c r="J4865" s="3"/>
    </row>
    <row r="4866" spans="1:10" ht="51">
      <c r="A4866" s="3" t="s">
        <v>1262</v>
      </c>
      <c r="B4866" s="3" t="s">
        <v>448</v>
      </c>
      <c r="C4866" s="3" t="s">
        <v>8425</v>
      </c>
      <c r="D4866" s="3" t="s">
        <v>8551</v>
      </c>
      <c r="E4866" s="3" t="s">
        <v>8426</v>
      </c>
      <c r="F4866" s="3" t="s">
        <v>8671</v>
      </c>
      <c r="G4866" s="3" t="s">
        <v>35</v>
      </c>
      <c r="H4866" s="3"/>
      <c r="I4866" s="3"/>
      <c r="J4866" s="3"/>
    </row>
    <row r="4867" spans="1:10" ht="102">
      <c r="A4867" s="3" t="s">
        <v>2186</v>
      </c>
      <c r="B4867" s="3" t="s">
        <v>8438</v>
      </c>
      <c r="C4867" s="3" t="s">
        <v>12362</v>
      </c>
      <c r="D4867" s="3" t="s">
        <v>8551</v>
      </c>
      <c r="E4867" s="3" t="s">
        <v>8440</v>
      </c>
      <c r="F4867" s="3" t="s">
        <v>8571</v>
      </c>
      <c r="G4867" s="3" t="s">
        <v>8439</v>
      </c>
      <c r="H4867" s="3"/>
      <c r="I4867" s="3"/>
      <c r="J4867" s="3"/>
    </row>
    <row r="4868" spans="1:10" ht="68">
      <c r="A4868" s="3" t="s">
        <v>2186</v>
      </c>
      <c r="B4868" s="3" t="s">
        <v>8438</v>
      </c>
      <c r="C4868" s="3" t="s">
        <v>12422</v>
      </c>
      <c r="D4868" s="3" t="s">
        <v>8551</v>
      </c>
      <c r="E4868" s="3" t="s">
        <v>8441</v>
      </c>
      <c r="F4868" s="3" t="s">
        <v>8571</v>
      </c>
      <c r="G4868" s="3" t="s">
        <v>9602</v>
      </c>
      <c r="H4868" s="3"/>
      <c r="I4868" s="3"/>
      <c r="J4868" s="3"/>
    </row>
    <row r="4869" spans="1:10" ht="51">
      <c r="A4869" s="3" t="s">
        <v>2186</v>
      </c>
      <c r="B4869" s="3" t="s">
        <v>8438</v>
      </c>
      <c r="C4869" s="3" t="s">
        <v>12422</v>
      </c>
      <c r="D4869" s="3" t="s">
        <v>8551</v>
      </c>
      <c r="E4869" s="3" t="s">
        <v>8442</v>
      </c>
      <c r="F4869" s="3" t="s">
        <v>8571</v>
      </c>
      <c r="G4869" s="3" t="s">
        <v>9602</v>
      </c>
      <c r="H4869" s="3"/>
      <c r="I4869" s="3"/>
      <c r="J4869" s="3"/>
    </row>
    <row r="4870" spans="1:10" ht="51">
      <c r="A4870" s="3" t="s">
        <v>1874</v>
      </c>
      <c r="B4870" s="3" t="s">
        <v>7978</v>
      </c>
      <c r="C4870" s="3" t="s">
        <v>12364</v>
      </c>
      <c r="D4870" s="3" t="s">
        <v>8551</v>
      </c>
      <c r="E4870" s="3" t="s">
        <v>8449</v>
      </c>
      <c r="F4870" s="3" t="s">
        <v>8581</v>
      </c>
      <c r="G4870" s="3" t="s">
        <v>8448</v>
      </c>
      <c r="H4870" s="3"/>
      <c r="I4870" s="3"/>
      <c r="J4870" s="3"/>
    </row>
    <row r="4871" spans="1:10" ht="51">
      <c r="A4871" s="3" t="s">
        <v>936</v>
      </c>
      <c r="B4871" s="3" t="s">
        <v>47</v>
      </c>
      <c r="C4871" s="3" t="s">
        <v>8465</v>
      </c>
      <c r="D4871" s="3" t="s">
        <v>8551</v>
      </c>
      <c r="E4871" s="3" t="s">
        <v>8466</v>
      </c>
      <c r="F4871" s="3" t="s">
        <v>8581</v>
      </c>
      <c r="G4871" s="3" t="s">
        <v>35</v>
      </c>
      <c r="H4871" s="3"/>
      <c r="I4871" s="3"/>
      <c r="J4871" s="3"/>
    </row>
    <row r="4872" spans="1:10" ht="51">
      <c r="A4872" s="3" t="s">
        <v>1231</v>
      </c>
      <c r="B4872" s="3" t="s">
        <v>47</v>
      </c>
      <c r="C4872" s="3" t="s">
        <v>8481</v>
      </c>
      <c r="D4872" s="3" t="s">
        <v>8551</v>
      </c>
      <c r="E4872" s="3" t="s">
        <v>8482</v>
      </c>
      <c r="F4872" s="3" t="s">
        <v>8581</v>
      </c>
      <c r="G4872" s="3" t="s">
        <v>35</v>
      </c>
      <c r="H4872" s="3"/>
      <c r="I4872" s="3"/>
      <c r="J4872" s="3"/>
    </row>
    <row r="4873" spans="1:10" ht="34">
      <c r="A4873" s="3" t="s">
        <v>542</v>
      </c>
      <c r="B4873" s="3" t="s">
        <v>15</v>
      </c>
      <c r="C4873" s="3" t="s">
        <v>8490</v>
      </c>
      <c r="D4873" s="3" t="s">
        <v>8551</v>
      </c>
      <c r="E4873" s="3" t="s">
        <v>8491</v>
      </c>
      <c r="F4873" s="3" t="s">
        <v>8573</v>
      </c>
      <c r="G4873" s="3" t="s">
        <v>35</v>
      </c>
      <c r="H4873" s="3"/>
      <c r="I4873" s="3"/>
      <c r="J4873" s="3"/>
    </row>
    <row r="4874" spans="1:10" ht="102">
      <c r="A4874" s="3" t="s">
        <v>2023</v>
      </c>
      <c r="B4874" s="3" t="s">
        <v>8501</v>
      </c>
      <c r="C4874" s="3" t="s">
        <v>12371</v>
      </c>
      <c r="D4874" s="3" t="s">
        <v>8551</v>
      </c>
      <c r="E4874" s="3" t="s">
        <v>8500</v>
      </c>
      <c r="F4874" s="3" t="s">
        <v>8690</v>
      </c>
      <c r="G4874" s="3" t="s">
        <v>8502</v>
      </c>
      <c r="H4874" s="3"/>
      <c r="I4874" s="3"/>
      <c r="J4874" s="3"/>
    </row>
    <row r="4875" spans="1:10" ht="34">
      <c r="A4875" s="3" t="s">
        <v>3336</v>
      </c>
      <c r="B4875" s="3" t="s">
        <v>15</v>
      </c>
      <c r="C4875" s="3" t="s">
        <v>8507</v>
      </c>
      <c r="D4875" s="3" t="s">
        <v>8551</v>
      </c>
      <c r="E4875" s="3" t="s">
        <v>8508</v>
      </c>
      <c r="F4875" s="3" t="s">
        <v>8573</v>
      </c>
      <c r="G4875" s="3" t="s">
        <v>35</v>
      </c>
      <c r="H4875" s="3"/>
      <c r="I4875" s="3"/>
      <c r="J4875" s="3"/>
    </row>
    <row r="4876" spans="1:10" ht="51">
      <c r="A4876" s="3" t="s">
        <v>3646</v>
      </c>
      <c r="B4876" s="3" t="s">
        <v>8510</v>
      </c>
      <c r="C4876" s="3" t="s">
        <v>12372</v>
      </c>
      <c r="D4876" s="3" t="s">
        <v>8551</v>
      </c>
      <c r="E4876" s="3" t="s">
        <v>8511</v>
      </c>
      <c r="F4876" s="3" t="s">
        <v>8732</v>
      </c>
      <c r="G4876" s="3" t="s">
        <v>2932</v>
      </c>
      <c r="H4876" s="3"/>
      <c r="I4876" s="3"/>
      <c r="J4876" s="3"/>
    </row>
    <row r="4877" spans="1:10" ht="51">
      <c r="A4877" s="3" t="s">
        <v>52</v>
      </c>
      <c r="B4877" s="3" t="s">
        <v>4522</v>
      </c>
      <c r="C4877" s="3" t="s">
        <v>8524</v>
      </c>
      <c r="D4877" s="3" t="s">
        <v>8551</v>
      </c>
      <c r="E4877" s="3" t="s">
        <v>8525</v>
      </c>
      <c r="F4877" s="3" t="s">
        <v>9147</v>
      </c>
      <c r="G4877" s="3" t="s">
        <v>2492</v>
      </c>
      <c r="H4877" s="3"/>
      <c r="I4877" s="3"/>
      <c r="J4877" s="3"/>
    </row>
    <row r="4878" spans="1:10" ht="17">
      <c r="A4878" s="3" t="s">
        <v>617</v>
      </c>
      <c r="B4878" s="3" t="s">
        <v>47</v>
      </c>
      <c r="C4878" s="3" t="s">
        <v>8526</v>
      </c>
      <c r="D4878" s="3" t="s">
        <v>8551</v>
      </c>
      <c r="E4878" s="3" t="s">
        <v>616</v>
      </c>
      <c r="F4878" s="3" t="s">
        <v>8581</v>
      </c>
      <c r="G4878" s="3" t="s">
        <v>35</v>
      </c>
      <c r="H4878" s="3"/>
      <c r="I4878" s="3"/>
      <c r="J4878" s="3"/>
    </row>
    <row r="4879" spans="1:10" ht="34">
      <c r="A4879" s="3" t="s">
        <v>2193</v>
      </c>
      <c r="B4879" s="3" t="s">
        <v>6</v>
      </c>
      <c r="C4879" s="3" t="s">
        <v>8527</v>
      </c>
      <c r="D4879" s="3" t="s">
        <v>8551</v>
      </c>
      <c r="E4879" s="3" t="s">
        <v>8528</v>
      </c>
      <c r="F4879" s="3" t="s">
        <v>8571</v>
      </c>
      <c r="G4879" s="3" t="s">
        <v>35</v>
      </c>
      <c r="H4879" s="3"/>
      <c r="I4879" s="3"/>
      <c r="J4879" s="3"/>
    </row>
    <row r="4880" spans="1:10" ht="136">
      <c r="A4880" s="3" t="s">
        <v>450</v>
      </c>
      <c r="B4880" s="3" t="s">
        <v>6227</v>
      </c>
      <c r="C4880" s="3" t="s">
        <v>12375</v>
      </c>
      <c r="D4880" s="3" t="s">
        <v>8551</v>
      </c>
      <c r="E4880" s="3" t="s">
        <v>8538</v>
      </c>
      <c r="F4880" s="3" t="s">
        <v>8616</v>
      </c>
      <c r="G4880" s="3" t="s">
        <v>8539</v>
      </c>
      <c r="H4880" s="3"/>
      <c r="I4880" s="3"/>
      <c r="J4880" s="3"/>
    </row>
    <row r="4881" spans="1:10" ht="68">
      <c r="A4881" s="3" t="s">
        <v>5350</v>
      </c>
      <c r="B4881" s="3" t="s">
        <v>47</v>
      </c>
      <c r="C4881" s="3" t="s">
        <v>8540</v>
      </c>
      <c r="D4881" s="3" t="s">
        <v>8551</v>
      </c>
      <c r="E4881" s="3" t="s">
        <v>8541</v>
      </c>
      <c r="F4881" s="3" t="s">
        <v>8581</v>
      </c>
      <c r="G4881" s="3" t="s">
        <v>35</v>
      </c>
      <c r="H4881" s="3"/>
      <c r="I4881" s="3"/>
      <c r="J4881" s="3"/>
    </row>
    <row r="4882" spans="1:10" ht="17">
      <c r="A4882" s="3" t="s">
        <v>2795</v>
      </c>
      <c r="B4882" s="3" t="s">
        <v>15</v>
      </c>
      <c r="C4882" s="3" t="s">
        <v>8545</v>
      </c>
      <c r="D4882" s="3" t="s">
        <v>8551</v>
      </c>
      <c r="E4882" s="3" t="s">
        <v>1336</v>
      </c>
      <c r="F4882" s="3" t="s">
        <v>8573</v>
      </c>
      <c r="G4882" s="3" t="s">
        <v>35</v>
      </c>
      <c r="H4882" s="3"/>
      <c r="I4882" s="3"/>
      <c r="J4882" s="3"/>
    </row>
    <row r="4883" spans="1:10" ht="34">
      <c r="A4883" s="3" t="s">
        <v>2909</v>
      </c>
      <c r="B4883" s="3" t="s">
        <v>8547</v>
      </c>
      <c r="C4883" s="3" t="s">
        <v>12376</v>
      </c>
      <c r="D4883" s="3" t="s">
        <v>8551</v>
      </c>
      <c r="E4883" s="3" t="s">
        <v>8548</v>
      </c>
      <c r="F4883" s="3" t="s">
        <v>9157</v>
      </c>
      <c r="G4883" s="3" t="s">
        <v>6325</v>
      </c>
      <c r="H4883" s="3"/>
      <c r="I4883" s="3"/>
      <c r="J4883" s="3"/>
    </row>
    <row r="4884" spans="1:10" ht="51">
      <c r="A4884" s="3" t="s">
        <v>83</v>
      </c>
      <c r="B4884" s="3" t="s">
        <v>85</v>
      </c>
      <c r="C4884" s="3" t="s">
        <v>11355</v>
      </c>
      <c r="D4884" s="3" t="s">
        <v>8561</v>
      </c>
      <c r="E4884" s="3" t="s">
        <v>87</v>
      </c>
      <c r="F4884" s="3" t="s">
        <v>8590</v>
      </c>
      <c r="G4884" s="3" t="s">
        <v>86</v>
      </c>
      <c r="H4884" s="3"/>
      <c r="I4884" s="3"/>
      <c r="J4884" s="3"/>
    </row>
    <row r="4885" spans="1:10" ht="34">
      <c r="A4885" s="3" t="s">
        <v>400</v>
      </c>
      <c r="B4885" s="3" t="s">
        <v>403</v>
      </c>
      <c r="C4885" s="3" t="s">
        <v>401</v>
      </c>
      <c r="D4885" s="3" t="s">
        <v>8561</v>
      </c>
      <c r="E4885" s="3" t="s">
        <v>404</v>
      </c>
      <c r="F4885" s="3" t="s">
        <v>8663</v>
      </c>
      <c r="G4885" s="3" t="s">
        <v>35</v>
      </c>
      <c r="H4885" s="3"/>
      <c r="I4885" s="3"/>
      <c r="J4885" s="3"/>
    </row>
    <row r="4886" spans="1:10" ht="85">
      <c r="A4886" s="3" t="s">
        <v>499</v>
      </c>
      <c r="B4886" s="3" t="s">
        <v>501</v>
      </c>
      <c r="C4886" s="3" t="s">
        <v>500</v>
      </c>
      <c r="D4886" s="3" t="s">
        <v>8561</v>
      </c>
      <c r="E4886" s="3" t="s">
        <v>503</v>
      </c>
      <c r="F4886" s="3" t="s">
        <v>8684</v>
      </c>
      <c r="G4886" s="3" t="s">
        <v>502</v>
      </c>
      <c r="H4886" s="3"/>
      <c r="I4886" s="3"/>
      <c r="J4886" s="3"/>
    </row>
    <row r="4887" spans="1:10" ht="34">
      <c r="A4887" s="3" t="s">
        <v>190</v>
      </c>
      <c r="B4887" s="3" t="s">
        <v>509</v>
      </c>
      <c r="C4887" s="3" t="s">
        <v>12400</v>
      </c>
      <c r="D4887" s="3" t="s">
        <v>8561</v>
      </c>
      <c r="E4887" s="3" t="s">
        <v>510</v>
      </c>
      <c r="F4887" s="3" t="s">
        <v>8685</v>
      </c>
      <c r="G4887" s="3" t="s">
        <v>278</v>
      </c>
      <c r="H4887" s="3"/>
      <c r="I4887" s="3"/>
      <c r="J4887" s="3"/>
    </row>
    <row r="4888" spans="1:10" ht="51">
      <c r="A4888" s="3" t="s">
        <v>64</v>
      </c>
      <c r="B4888" s="3" t="s">
        <v>589</v>
      </c>
      <c r="C4888" s="3" t="s">
        <v>588</v>
      </c>
      <c r="D4888" s="3" t="s">
        <v>8561</v>
      </c>
      <c r="E4888" s="3" t="s">
        <v>590</v>
      </c>
      <c r="F4888" s="3" t="s">
        <v>8697</v>
      </c>
      <c r="G4888" s="3" t="s">
        <v>35</v>
      </c>
      <c r="H4888" s="3"/>
      <c r="I4888" s="3"/>
      <c r="J4888" s="3"/>
    </row>
    <row r="4889" spans="1:10" ht="51">
      <c r="A4889" s="3" t="s">
        <v>139</v>
      </c>
      <c r="B4889" s="3" t="s">
        <v>634</v>
      </c>
      <c r="C4889" s="3" t="s">
        <v>11399</v>
      </c>
      <c r="D4889" s="3" t="s">
        <v>8561</v>
      </c>
      <c r="E4889" s="3" t="s">
        <v>636</v>
      </c>
      <c r="F4889" s="3" t="s">
        <v>8590</v>
      </c>
      <c r="G4889" s="3" t="s">
        <v>635</v>
      </c>
      <c r="H4889" s="3"/>
      <c r="I4889" s="3"/>
      <c r="J4889" s="3"/>
    </row>
    <row r="4890" spans="1:10" ht="34">
      <c r="A4890" s="3" t="s">
        <v>679</v>
      </c>
      <c r="B4890" s="3" t="s">
        <v>682</v>
      </c>
      <c r="C4890" s="3" t="s">
        <v>680</v>
      </c>
      <c r="D4890" s="3" t="s">
        <v>8561</v>
      </c>
      <c r="E4890" s="3" t="s">
        <v>683</v>
      </c>
      <c r="F4890" s="3" t="s">
        <v>8714</v>
      </c>
      <c r="G4890" s="3" t="s">
        <v>35</v>
      </c>
      <c r="H4890" s="3"/>
      <c r="I4890" s="3"/>
      <c r="J4890" s="3"/>
    </row>
    <row r="4891" spans="1:10" ht="51">
      <c r="A4891" s="3" t="s">
        <v>739</v>
      </c>
      <c r="B4891" s="3" t="s">
        <v>742</v>
      </c>
      <c r="C4891" s="3" t="s">
        <v>11408</v>
      </c>
      <c r="D4891" s="3" t="s">
        <v>8561</v>
      </c>
      <c r="E4891" s="3" t="s">
        <v>744</v>
      </c>
      <c r="F4891" s="3" t="s">
        <v>8685</v>
      </c>
      <c r="G4891" s="3" t="s">
        <v>743</v>
      </c>
      <c r="H4891" s="3"/>
      <c r="I4891" s="3"/>
      <c r="J4891" s="3"/>
    </row>
    <row r="4892" spans="1:10" ht="51">
      <c r="A4892" s="3" t="s">
        <v>274</v>
      </c>
      <c r="B4892" s="3" t="s">
        <v>889</v>
      </c>
      <c r="C4892" s="3" t="s">
        <v>887</v>
      </c>
      <c r="D4892" s="3" t="s">
        <v>8561</v>
      </c>
      <c r="E4892" s="3" t="s">
        <v>891</v>
      </c>
      <c r="F4892" s="3" t="s">
        <v>8749</v>
      </c>
      <c r="G4892" s="3" t="s">
        <v>35</v>
      </c>
      <c r="H4892" s="3"/>
      <c r="I4892" s="3"/>
      <c r="J4892" s="3"/>
    </row>
    <row r="4893" spans="1:10" ht="17">
      <c r="A4893" s="3" t="s">
        <v>944</v>
      </c>
      <c r="B4893" s="3" t="s">
        <v>947</v>
      </c>
      <c r="C4893" s="3" t="s">
        <v>945</v>
      </c>
      <c r="D4893" s="3" t="s">
        <v>8561</v>
      </c>
      <c r="E4893" s="3" t="s">
        <v>948</v>
      </c>
      <c r="F4893" s="3" t="s">
        <v>8714</v>
      </c>
      <c r="G4893" s="3" t="s">
        <v>35</v>
      </c>
      <c r="H4893" s="3"/>
      <c r="I4893" s="3"/>
      <c r="J4893" s="3"/>
    </row>
    <row r="4894" spans="1:10" ht="51">
      <c r="A4894" s="3" t="s">
        <v>754</v>
      </c>
      <c r="B4894" s="3" t="s">
        <v>1189</v>
      </c>
      <c r="C4894" s="3" t="s">
        <v>1187</v>
      </c>
      <c r="D4894" s="3" t="s">
        <v>8561</v>
      </c>
      <c r="E4894" s="3" t="s">
        <v>1188</v>
      </c>
      <c r="F4894" s="3" t="s">
        <v>8786</v>
      </c>
      <c r="G4894" s="3" t="s">
        <v>35</v>
      </c>
      <c r="H4894" s="3"/>
      <c r="I4894" s="3"/>
      <c r="J4894" s="3"/>
    </row>
    <row r="4895" spans="1:10" ht="68">
      <c r="A4895" s="3" t="s">
        <v>1115</v>
      </c>
      <c r="B4895" s="3" t="s">
        <v>1569</v>
      </c>
      <c r="C4895" s="3" t="s">
        <v>11495</v>
      </c>
      <c r="D4895" s="3" t="s">
        <v>8561</v>
      </c>
      <c r="E4895" s="3" t="s">
        <v>1568</v>
      </c>
      <c r="F4895" s="3" t="s">
        <v>8833</v>
      </c>
      <c r="G4895" s="3" t="s">
        <v>1570</v>
      </c>
      <c r="H4895" s="3"/>
      <c r="I4895" s="3"/>
      <c r="J4895" s="3"/>
    </row>
    <row r="4896" spans="1:10" ht="119">
      <c r="A4896" s="3" t="s">
        <v>1052</v>
      </c>
      <c r="B4896" s="3" t="s">
        <v>2031</v>
      </c>
      <c r="C4896" s="3" t="s">
        <v>11549</v>
      </c>
      <c r="D4896" s="3" t="s">
        <v>8561</v>
      </c>
      <c r="E4896" s="3" t="s">
        <v>2033</v>
      </c>
      <c r="F4896" s="3" t="s">
        <v>8887</v>
      </c>
      <c r="G4896" s="3" t="s">
        <v>2032</v>
      </c>
      <c r="H4896" s="3"/>
      <c r="I4896" s="3"/>
      <c r="J4896" s="3"/>
    </row>
    <row r="4897" spans="1:10" ht="68">
      <c r="A4897" s="3" t="s">
        <v>2137</v>
      </c>
      <c r="B4897" s="3" t="s">
        <v>2140</v>
      </c>
      <c r="C4897" s="3" t="s">
        <v>2138</v>
      </c>
      <c r="D4897" s="3" t="s">
        <v>8561</v>
      </c>
      <c r="E4897" s="3" t="s">
        <v>2139</v>
      </c>
      <c r="F4897" s="3" t="s">
        <v>8902</v>
      </c>
      <c r="G4897" s="3" t="s">
        <v>35</v>
      </c>
      <c r="H4897" s="3"/>
      <c r="I4897" s="3"/>
      <c r="J4897" s="3"/>
    </row>
    <row r="4898" spans="1:10" ht="51">
      <c r="A4898" s="3" t="s">
        <v>760</v>
      </c>
      <c r="B4898" s="3" t="s">
        <v>2370</v>
      </c>
      <c r="C4898" s="3" t="s">
        <v>2368</v>
      </c>
      <c r="D4898" s="3" t="s">
        <v>8561</v>
      </c>
      <c r="E4898" s="3" t="s">
        <v>2369</v>
      </c>
      <c r="F4898" s="3" t="s">
        <v>8923</v>
      </c>
      <c r="G4898" s="3" t="s">
        <v>35</v>
      </c>
      <c r="H4898" s="3"/>
      <c r="I4898" s="3"/>
      <c r="J4898" s="3"/>
    </row>
    <row r="4899" spans="1:10" ht="68">
      <c r="A4899" s="3" t="s">
        <v>291</v>
      </c>
      <c r="B4899" s="3" t="s">
        <v>2456</v>
      </c>
      <c r="C4899" s="3" t="s">
        <v>11592</v>
      </c>
      <c r="D4899" s="3" t="s">
        <v>8561</v>
      </c>
      <c r="E4899" s="3" t="s">
        <v>2458</v>
      </c>
      <c r="F4899" s="3" t="s">
        <v>8929</v>
      </c>
      <c r="G4899" s="3" t="s">
        <v>2365</v>
      </c>
      <c r="H4899" s="3"/>
      <c r="I4899" s="3"/>
      <c r="J4899" s="3"/>
    </row>
    <row r="4900" spans="1:10" ht="34">
      <c r="A4900" s="3" t="s">
        <v>1913</v>
      </c>
      <c r="B4900" s="3" t="s">
        <v>2486</v>
      </c>
      <c r="C4900" s="3" t="s">
        <v>2485</v>
      </c>
      <c r="D4900" s="3" t="s">
        <v>8561</v>
      </c>
      <c r="E4900" s="3" t="s">
        <v>2488</v>
      </c>
      <c r="F4900" s="3" t="s">
        <v>8684</v>
      </c>
      <c r="G4900" s="3" t="s">
        <v>35</v>
      </c>
      <c r="H4900" s="3"/>
      <c r="I4900" s="3"/>
      <c r="J4900" s="3"/>
    </row>
    <row r="4901" spans="1:10" ht="85">
      <c r="A4901" s="3" t="s">
        <v>2493</v>
      </c>
      <c r="B4901" s="3" t="s">
        <v>2496</v>
      </c>
      <c r="C4901" s="3" t="s">
        <v>2494</v>
      </c>
      <c r="D4901" s="3" t="s">
        <v>8561</v>
      </c>
      <c r="E4901" s="3" t="s">
        <v>2501</v>
      </c>
      <c r="F4901" s="3" t="s">
        <v>8714</v>
      </c>
      <c r="G4901" s="3" t="s">
        <v>35</v>
      </c>
      <c r="H4901" s="3"/>
      <c r="I4901" s="3"/>
      <c r="J4901" s="3"/>
    </row>
    <row r="4902" spans="1:10" ht="51">
      <c r="A4902" s="3" t="s">
        <v>2517</v>
      </c>
      <c r="B4902" s="3" t="s">
        <v>2520</v>
      </c>
      <c r="C4902" s="3" t="s">
        <v>2518</v>
      </c>
      <c r="D4902" s="3" t="s">
        <v>8561</v>
      </c>
      <c r="E4902" s="3" t="s">
        <v>2521</v>
      </c>
      <c r="F4902" s="3" t="s">
        <v>8590</v>
      </c>
      <c r="G4902" s="3" t="s">
        <v>35</v>
      </c>
      <c r="H4902" s="3"/>
      <c r="I4902" s="3"/>
      <c r="J4902" s="3"/>
    </row>
    <row r="4903" spans="1:10" ht="85">
      <c r="A4903" s="3" t="s">
        <v>756</v>
      </c>
      <c r="B4903" s="3" t="s">
        <v>2540</v>
      </c>
      <c r="C4903" s="3" t="s">
        <v>11600</v>
      </c>
      <c r="D4903" s="3" t="s">
        <v>8561</v>
      </c>
      <c r="E4903" s="3" t="s">
        <v>2539</v>
      </c>
      <c r="F4903" s="3" t="s">
        <v>8929</v>
      </c>
      <c r="G4903" s="3" t="s">
        <v>2541</v>
      </c>
      <c r="H4903" s="3"/>
      <c r="I4903" s="3"/>
      <c r="J4903" s="3"/>
    </row>
    <row r="4904" spans="1:10" ht="34">
      <c r="A4904" s="3" t="s">
        <v>688</v>
      </c>
      <c r="B4904" s="3" t="s">
        <v>2605</v>
      </c>
      <c r="C4904" s="3" t="s">
        <v>2603</v>
      </c>
      <c r="D4904" s="3" t="s">
        <v>8561</v>
      </c>
      <c r="E4904" s="3" t="s">
        <v>119</v>
      </c>
      <c r="F4904" s="3" t="s">
        <v>8601</v>
      </c>
      <c r="G4904" s="3" t="s">
        <v>35</v>
      </c>
      <c r="H4904" s="3"/>
      <c r="I4904" s="3"/>
      <c r="J4904" s="3"/>
    </row>
    <row r="4905" spans="1:10" ht="34">
      <c r="A4905" s="3" t="s">
        <v>2826</v>
      </c>
      <c r="B4905" s="3" t="s">
        <v>2829</v>
      </c>
      <c r="C4905" s="3" t="s">
        <v>2827</v>
      </c>
      <c r="D4905" s="3" t="s">
        <v>8561</v>
      </c>
      <c r="E4905" s="3" t="s">
        <v>2830</v>
      </c>
      <c r="F4905" s="3" t="s">
        <v>8971</v>
      </c>
      <c r="G4905" s="3" t="s">
        <v>35</v>
      </c>
      <c r="H4905" s="3"/>
      <c r="I4905" s="3"/>
      <c r="J4905" s="3"/>
    </row>
    <row r="4906" spans="1:10" ht="51">
      <c r="A4906" s="3" t="s">
        <v>1461</v>
      </c>
      <c r="B4906" s="3" t="s">
        <v>2370</v>
      </c>
      <c r="C4906" s="3" t="s">
        <v>11646</v>
      </c>
      <c r="D4906" s="3" t="s">
        <v>8561</v>
      </c>
      <c r="E4906" s="3" t="s">
        <v>2931</v>
      </c>
      <c r="F4906" s="3" t="s">
        <v>8923</v>
      </c>
      <c r="G4906" s="3" t="s">
        <v>2932</v>
      </c>
      <c r="H4906" s="3"/>
      <c r="I4906" s="3"/>
      <c r="J4906" s="3"/>
    </row>
    <row r="4907" spans="1:10" ht="119">
      <c r="A4907" s="3" t="s">
        <v>2992</v>
      </c>
      <c r="B4907" s="3" t="s">
        <v>2994</v>
      </c>
      <c r="C4907" s="3" t="s">
        <v>11652</v>
      </c>
      <c r="D4907" s="3" t="s">
        <v>8561</v>
      </c>
      <c r="E4907" s="3" t="s">
        <v>2993</v>
      </c>
      <c r="F4907" s="3" t="s">
        <v>8714</v>
      </c>
      <c r="G4907" s="3" t="s">
        <v>2995</v>
      </c>
      <c r="H4907" s="3"/>
      <c r="I4907" s="3"/>
      <c r="J4907" s="3"/>
    </row>
    <row r="4908" spans="1:10" ht="34">
      <c r="A4908" s="3" t="s">
        <v>389</v>
      </c>
      <c r="B4908" s="3" t="s">
        <v>3088</v>
      </c>
      <c r="C4908" s="3" t="s">
        <v>11663</v>
      </c>
      <c r="D4908" s="3" t="s">
        <v>8561</v>
      </c>
      <c r="E4908" s="3" t="s">
        <v>3087</v>
      </c>
      <c r="F4908" s="3" t="s">
        <v>8685</v>
      </c>
      <c r="G4908" s="3" t="s">
        <v>3089</v>
      </c>
      <c r="H4908" s="3"/>
      <c r="I4908" s="3"/>
      <c r="J4908" s="3"/>
    </row>
    <row r="4909" spans="1:10" ht="51">
      <c r="A4909" s="3" t="s">
        <v>3153</v>
      </c>
      <c r="B4909" s="3" t="s">
        <v>3156</v>
      </c>
      <c r="C4909" s="3" t="s">
        <v>3154</v>
      </c>
      <c r="D4909" s="3" t="s">
        <v>8561</v>
      </c>
      <c r="E4909" s="3" t="s">
        <v>3155</v>
      </c>
      <c r="F4909" s="3" t="s">
        <v>8590</v>
      </c>
      <c r="G4909" s="3" t="s">
        <v>35</v>
      </c>
      <c r="H4909" s="3"/>
      <c r="I4909" s="3"/>
      <c r="J4909" s="3"/>
    </row>
    <row r="4910" spans="1:10" ht="34">
      <c r="A4910" s="3" t="s">
        <v>3167</v>
      </c>
      <c r="B4910" s="3" t="s">
        <v>2994</v>
      </c>
      <c r="C4910" s="3" t="s">
        <v>3168</v>
      </c>
      <c r="D4910" s="3" t="s">
        <v>8561</v>
      </c>
      <c r="E4910" s="3" t="s">
        <v>3169</v>
      </c>
      <c r="F4910" s="3" t="s">
        <v>8714</v>
      </c>
      <c r="G4910" s="3" t="s">
        <v>35</v>
      </c>
      <c r="H4910" s="3"/>
      <c r="I4910" s="3"/>
      <c r="J4910" s="3"/>
    </row>
    <row r="4911" spans="1:10" ht="85">
      <c r="A4911" s="3" t="s">
        <v>692</v>
      </c>
      <c r="B4911" s="3" t="s">
        <v>3176</v>
      </c>
      <c r="C4911" s="3" t="s">
        <v>12407</v>
      </c>
      <c r="D4911" s="3" t="s">
        <v>8561</v>
      </c>
      <c r="E4911" s="3" t="s">
        <v>3178</v>
      </c>
      <c r="F4911" s="3" t="s">
        <v>8714</v>
      </c>
      <c r="G4911" s="3" t="s">
        <v>3177</v>
      </c>
      <c r="H4911" s="3"/>
      <c r="I4911" s="3"/>
      <c r="J4911" s="3"/>
    </row>
    <row r="4912" spans="1:10" ht="34">
      <c r="A4912" s="3" t="s">
        <v>1906</v>
      </c>
      <c r="B4912" s="3" t="s">
        <v>3207</v>
      </c>
      <c r="C4912" s="3" t="s">
        <v>3205</v>
      </c>
      <c r="D4912" s="3" t="s">
        <v>8561</v>
      </c>
      <c r="E4912" s="3" t="s">
        <v>3206</v>
      </c>
      <c r="F4912" s="3" t="s">
        <v>9007</v>
      </c>
      <c r="G4912" s="3" t="s">
        <v>35</v>
      </c>
      <c r="H4912" s="3"/>
      <c r="I4912" s="3"/>
      <c r="J4912" s="3"/>
    </row>
    <row r="4913" spans="1:10" ht="51">
      <c r="A4913" s="3" t="s">
        <v>1182</v>
      </c>
      <c r="B4913" s="3" t="s">
        <v>1189</v>
      </c>
      <c r="C4913" s="3" t="s">
        <v>3229</v>
      </c>
      <c r="D4913" s="3" t="s">
        <v>8561</v>
      </c>
      <c r="E4913" s="3" t="s">
        <v>3230</v>
      </c>
      <c r="F4913" s="3" t="s">
        <v>8786</v>
      </c>
      <c r="G4913" s="3" t="s">
        <v>35</v>
      </c>
      <c r="H4913" s="3"/>
      <c r="I4913" s="3"/>
      <c r="J4913" s="3"/>
    </row>
    <row r="4914" spans="1:10" ht="34">
      <c r="A4914" s="3" t="s">
        <v>2469</v>
      </c>
      <c r="B4914" s="3" t="s">
        <v>3366</v>
      </c>
      <c r="C4914" s="3" t="s">
        <v>3364</v>
      </c>
      <c r="D4914" s="3" t="s">
        <v>8561</v>
      </c>
      <c r="E4914" s="3" t="s">
        <v>3365</v>
      </c>
      <c r="F4914" s="3" t="s">
        <v>8887</v>
      </c>
      <c r="G4914" s="3" t="s">
        <v>35</v>
      </c>
      <c r="H4914" s="3"/>
      <c r="I4914" s="3"/>
      <c r="J4914" s="3"/>
    </row>
    <row r="4915" spans="1:10" ht="34">
      <c r="A4915" s="3" t="s">
        <v>3476</v>
      </c>
      <c r="B4915" s="3" t="s">
        <v>2994</v>
      </c>
      <c r="C4915" s="3" t="s">
        <v>11704</v>
      </c>
      <c r="D4915" s="3" t="s">
        <v>8561</v>
      </c>
      <c r="E4915" s="3" t="s">
        <v>3477</v>
      </c>
      <c r="F4915" s="3" t="s">
        <v>8714</v>
      </c>
      <c r="G4915" s="3" t="s">
        <v>9550</v>
      </c>
      <c r="H4915" s="3"/>
      <c r="I4915" s="3"/>
      <c r="J4915" s="3"/>
    </row>
    <row r="4916" spans="1:10" ht="51">
      <c r="A4916" s="3" t="s">
        <v>112</v>
      </c>
      <c r="B4916" s="3" t="s">
        <v>3753</v>
      </c>
      <c r="C4916" s="3" t="s">
        <v>11735</v>
      </c>
      <c r="D4916" s="3" t="s">
        <v>8561</v>
      </c>
      <c r="E4916" s="3" t="s">
        <v>3755</v>
      </c>
      <c r="F4916" s="3" t="s">
        <v>8684</v>
      </c>
      <c r="G4916" s="3" t="s">
        <v>3754</v>
      </c>
      <c r="H4916" s="3"/>
      <c r="I4916" s="3"/>
      <c r="J4916" s="3"/>
    </row>
    <row r="4917" spans="1:10" ht="34">
      <c r="A4917" s="3" t="s">
        <v>3788</v>
      </c>
      <c r="B4917" s="3" t="s">
        <v>3791</v>
      </c>
      <c r="C4917" s="3" t="s">
        <v>3789</v>
      </c>
      <c r="D4917" s="3" t="s">
        <v>8561</v>
      </c>
      <c r="E4917" s="3" t="s">
        <v>3790</v>
      </c>
      <c r="F4917" s="3" t="s">
        <v>8971</v>
      </c>
      <c r="G4917" s="3" t="s">
        <v>35</v>
      </c>
      <c r="H4917" s="3"/>
      <c r="I4917" s="3"/>
      <c r="J4917" s="3"/>
    </row>
    <row r="4918" spans="1:10" ht="119">
      <c r="A4918" s="3" t="s">
        <v>1920</v>
      </c>
      <c r="B4918" s="3" t="s">
        <v>3838</v>
      </c>
      <c r="C4918" s="3" t="s">
        <v>11744</v>
      </c>
      <c r="D4918" s="3" t="s">
        <v>8561</v>
      </c>
      <c r="E4918" s="3" t="s">
        <v>3840</v>
      </c>
      <c r="F4918" s="3" t="s">
        <v>8685</v>
      </c>
      <c r="G4918" s="3" t="s">
        <v>3839</v>
      </c>
      <c r="H4918" s="3"/>
      <c r="I4918" s="3"/>
      <c r="J4918" s="3"/>
    </row>
    <row r="4919" spans="1:10" ht="51">
      <c r="A4919" s="3" t="s">
        <v>1666</v>
      </c>
      <c r="B4919" s="3" t="s">
        <v>3916</v>
      </c>
      <c r="C4919" s="3" t="s">
        <v>3914</v>
      </c>
      <c r="D4919" s="3" t="s">
        <v>8561</v>
      </c>
      <c r="E4919" s="3" t="s">
        <v>3918</v>
      </c>
      <c r="F4919" s="3" t="s">
        <v>9095</v>
      </c>
      <c r="G4919" s="3" t="s">
        <v>35</v>
      </c>
      <c r="H4919" s="3"/>
      <c r="I4919" s="3"/>
      <c r="J4919" s="3"/>
    </row>
    <row r="4920" spans="1:10" ht="34">
      <c r="A4920" s="3" t="s">
        <v>3199</v>
      </c>
      <c r="B4920" s="3" t="s">
        <v>3982</v>
      </c>
      <c r="C4920" s="3" t="s">
        <v>3981</v>
      </c>
      <c r="D4920" s="3" t="s">
        <v>8561</v>
      </c>
      <c r="E4920" s="3" t="s">
        <v>3984</v>
      </c>
      <c r="F4920" s="3" t="s">
        <v>8684</v>
      </c>
      <c r="G4920" s="3" t="s">
        <v>35</v>
      </c>
      <c r="H4920" s="3"/>
      <c r="I4920" s="3"/>
      <c r="J4920" s="3"/>
    </row>
    <row r="4921" spans="1:10" ht="68">
      <c r="A4921" s="3" t="s">
        <v>1741</v>
      </c>
      <c r="B4921" s="3" t="s">
        <v>2540</v>
      </c>
      <c r="C4921" s="3" t="s">
        <v>3995</v>
      </c>
      <c r="D4921" s="3" t="s">
        <v>8561</v>
      </c>
      <c r="E4921" s="3" t="s">
        <v>3996</v>
      </c>
      <c r="F4921" s="3" t="s">
        <v>8929</v>
      </c>
      <c r="G4921" s="3" t="s">
        <v>35</v>
      </c>
      <c r="H4921" s="3"/>
      <c r="I4921" s="3"/>
      <c r="J4921" s="3"/>
    </row>
    <row r="4922" spans="1:10" ht="51">
      <c r="A4922" s="3" t="s">
        <v>446</v>
      </c>
      <c r="B4922" s="3" t="s">
        <v>4021</v>
      </c>
      <c r="C4922" s="3" t="s">
        <v>4019</v>
      </c>
      <c r="D4922" s="3" t="s">
        <v>8561</v>
      </c>
      <c r="E4922" s="3" t="s">
        <v>1188</v>
      </c>
      <c r="F4922" s="3" t="s">
        <v>8786</v>
      </c>
      <c r="G4922" s="3" t="s">
        <v>35</v>
      </c>
      <c r="H4922" s="3"/>
      <c r="I4922" s="3"/>
      <c r="J4922" s="3"/>
    </row>
    <row r="4923" spans="1:10" ht="68">
      <c r="A4923" s="3" t="s">
        <v>172</v>
      </c>
      <c r="B4923" s="3" t="s">
        <v>4209</v>
      </c>
      <c r="C4923" s="3" t="s">
        <v>4207</v>
      </c>
      <c r="D4923" s="3" t="s">
        <v>8561</v>
      </c>
      <c r="E4923" s="3" t="s">
        <v>4208</v>
      </c>
      <c r="F4923" s="3" t="s">
        <v>8971</v>
      </c>
      <c r="G4923" s="3" t="s">
        <v>35</v>
      </c>
      <c r="H4923" s="3"/>
      <c r="I4923" s="3"/>
      <c r="J4923" s="3"/>
    </row>
    <row r="4924" spans="1:10" ht="85">
      <c r="A4924" s="3" t="s">
        <v>1196</v>
      </c>
      <c r="B4924" s="3" t="s">
        <v>4286</v>
      </c>
      <c r="C4924" s="3" t="s">
        <v>4284</v>
      </c>
      <c r="D4924" s="3" t="s">
        <v>8561</v>
      </c>
      <c r="E4924" s="3" t="s">
        <v>4288</v>
      </c>
      <c r="F4924" s="3" t="s">
        <v>8971</v>
      </c>
      <c r="G4924" s="3" t="s">
        <v>35</v>
      </c>
      <c r="H4924" s="3"/>
      <c r="I4924" s="3"/>
      <c r="J4924" s="3"/>
    </row>
    <row r="4925" spans="1:10" ht="85">
      <c r="A4925" s="3" t="s">
        <v>980</v>
      </c>
      <c r="B4925" s="3" t="s">
        <v>4310</v>
      </c>
      <c r="C4925" s="3" t="s">
        <v>11792</v>
      </c>
      <c r="D4925" s="3" t="s">
        <v>8561</v>
      </c>
      <c r="E4925" s="3" t="s">
        <v>4312</v>
      </c>
      <c r="F4925" s="3" t="s">
        <v>8590</v>
      </c>
      <c r="G4925" s="3" t="s">
        <v>4311</v>
      </c>
      <c r="H4925" s="3"/>
      <c r="I4925" s="3"/>
      <c r="J4925" s="3"/>
    </row>
    <row r="4926" spans="1:10" ht="34">
      <c r="A4926" s="3" t="s">
        <v>1389</v>
      </c>
      <c r="B4926" s="3" t="s">
        <v>4471</v>
      </c>
      <c r="C4926" s="3" t="s">
        <v>4469</v>
      </c>
      <c r="D4926" s="3" t="s">
        <v>8561</v>
      </c>
      <c r="E4926" s="3" t="s">
        <v>4472</v>
      </c>
      <c r="F4926" s="3" t="s">
        <v>8590</v>
      </c>
      <c r="G4926" s="3" t="s">
        <v>35</v>
      </c>
      <c r="H4926" s="3"/>
      <c r="I4926" s="3"/>
      <c r="J4926" s="3"/>
    </row>
    <row r="4927" spans="1:10" ht="85">
      <c r="A4927" s="3" t="s">
        <v>2070</v>
      </c>
      <c r="B4927" s="3" t="s">
        <v>4899</v>
      </c>
      <c r="C4927" s="3" t="s">
        <v>11882</v>
      </c>
      <c r="D4927" s="3" t="s">
        <v>8561</v>
      </c>
      <c r="E4927" s="3" t="s">
        <v>4900</v>
      </c>
      <c r="F4927" s="3" t="s">
        <v>8971</v>
      </c>
      <c r="G4927" s="3" t="s">
        <v>2946</v>
      </c>
      <c r="H4927" s="3"/>
      <c r="I4927" s="3"/>
      <c r="J4927" s="3"/>
    </row>
    <row r="4928" spans="1:10" ht="51">
      <c r="A4928" s="3" t="s">
        <v>4888</v>
      </c>
      <c r="B4928" s="3" t="s">
        <v>3366</v>
      </c>
      <c r="C4928" s="3" t="s">
        <v>11892</v>
      </c>
      <c r="D4928" s="3" t="s">
        <v>8561</v>
      </c>
      <c r="E4928" s="3" t="s">
        <v>4949</v>
      </c>
      <c r="F4928" s="3" t="s">
        <v>8887</v>
      </c>
      <c r="G4928" s="3" t="s">
        <v>4136</v>
      </c>
      <c r="H4928" s="3"/>
      <c r="I4928" s="3"/>
      <c r="J4928" s="3"/>
    </row>
    <row r="4929" spans="1:10" ht="119">
      <c r="A4929" s="3" t="s">
        <v>3060</v>
      </c>
      <c r="B4929" s="3" t="s">
        <v>3156</v>
      </c>
      <c r="C4929" s="3" t="s">
        <v>11893</v>
      </c>
      <c r="D4929" s="3" t="s">
        <v>8561</v>
      </c>
      <c r="E4929" s="3" t="s">
        <v>4954</v>
      </c>
      <c r="F4929" s="3" t="s">
        <v>8590</v>
      </c>
      <c r="G4929" s="3" t="s">
        <v>4955</v>
      </c>
      <c r="H4929" s="3"/>
      <c r="I4929" s="3"/>
      <c r="J4929" s="3"/>
    </row>
    <row r="4930" spans="1:10" ht="51">
      <c r="A4930" s="3" t="s">
        <v>4535</v>
      </c>
      <c r="B4930" s="3" t="s">
        <v>5108</v>
      </c>
      <c r="C4930" s="3" t="s">
        <v>11910</v>
      </c>
      <c r="D4930" s="3" t="s">
        <v>8561</v>
      </c>
      <c r="E4930" s="3" t="s">
        <v>5110</v>
      </c>
      <c r="F4930" s="3" t="s">
        <v>8684</v>
      </c>
      <c r="G4930" s="3" t="s">
        <v>225</v>
      </c>
      <c r="H4930" s="3"/>
      <c r="I4930" s="3"/>
      <c r="J4930" s="3"/>
    </row>
    <row r="4931" spans="1:10" ht="51">
      <c r="A4931" s="3" t="s">
        <v>5302</v>
      </c>
      <c r="B4931" s="3" t="s">
        <v>5305</v>
      </c>
      <c r="C4931" s="3" t="s">
        <v>5303</v>
      </c>
      <c r="D4931" s="3" t="s">
        <v>8561</v>
      </c>
      <c r="E4931" s="3" t="s">
        <v>5308</v>
      </c>
      <c r="F4931" s="3" t="s">
        <v>8684</v>
      </c>
      <c r="G4931" s="3" t="s">
        <v>35</v>
      </c>
      <c r="H4931" s="3"/>
      <c r="I4931" s="3"/>
      <c r="J4931" s="3"/>
    </row>
    <row r="4932" spans="1:10" ht="34">
      <c r="A4932" s="3" t="s">
        <v>1744</v>
      </c>
      <c r="B4932" s="3" t="s">
        <v>5336</v>
      </c>
      <c r="C4932" s="3" t="s">
        <v>5334</v>
      </c>
      <c r="D4932" s="3" t="s">
        <v>8561</v>
      </c>
      <c r="E4932" s="3" t="s">
        <v>5338</v>
      </c>
      <c r="F4932" s="3" t="s">
        <v>8714</v>
      </c>
      <c r="G4932" s="3" t="s">
        <v>35</v>
      </c>
      <c r="H4932" s="3"/>
      <c r="I4932" s="3"/>
      <c r="J4932" s="3"/>
    </row>
    <row r="4933" spans="1:10" ht="34">
      <c r="A4933" s="3" t="s">
        <v>628</v>
      </c>
      <c r="B4933" s="3" t="s">
        <v>3088</v>
      </c>
      <c r="C4933" s="3" t="s">
        <v>11971</v>
      </c>
      <c r="D4933" s="3" t="s">
        <v>8561</v>
      </c>
      <c r="E4933" s="3" t="s">
        <v>5550</v>
      </c>
      <c r="F4933" s="3" t="s">
        <v>8685</v>
      </c>
      <c r="G4933" s="3" t="s">
        <v>5551</v>
      </c>
      <c r="H4933" s="3"/>
      <c r="I4933" s="3"/>
      <c r="J4933" s="3"/>
    </row>
    <row r="4934" spans="1:10" ht="68">
      <c r="A4934" s="3" t="s">
        <v>446</v>
      </c>
      <c r="B4934" s="3" t="s">
        <v>5579</v>
      </c>
      <c r="C4934" s="3" t="s">
        <v>11977</v>
      </c>
      <c r="D4934" s="3" t="s">
        <v>8561</v>
      </c>
      <c r="E4934" s="3" t="s">
        <v>5580</v>
      </c>
      <c r="F4934" s="3" t="s">
        <v>8590</v>
      </c>
      <c r="G4934" s="3" t="s">
        <v>1342</v>
      </c>
      <c r="H4934" s="3"/>
      <c r="I4934" s="3"/>
      <c r="J4934" s="3"/>
    </row>
    <row r="4935" spans="1:10" ht="51">
      <c r="A4935" s="3" t="s">
        <v>628</v>
      </c>
      <c r="B4935" s="3" t="s">
        <v>3088</v>
      </c>
      <c r="C4935" s="3" t="s">
        <v>11998</v>
      </c>
      <c r="D4935" s="3" t="s">
        <v>8561</v>
      </c>
      <c r="E4935" s="3" t="s">
        <v>5715</v>
      </c>
      <c r="F4935" s="3" t="s">
        <v>8685</v>
      </c>
      <c r="G4935" s="3" t="s">
        <v>5716</v>
      </c>
      <c r="H4935" s="3"/>
      <c r="I4935" s="3"/>
      <c r="J4935" s="3"/>
    </row>
    <row r="4936" spans="1:10" ht="51">
      <c r="A4936" s="3" t="s">
        <v>332</v>
      </c>
      <c r="B4936" s="3" t="s">
        <v>5839</v>
      </c>
      <c r="C4936" s="3" t="s">
        <v>12018</v>
      </c>
      <c r="D4936" s="3" t="s">
        <v>8561</v>
      </c>
      <c r="E4936" s="3" t="s">
        <v>5840</v>
      </c>
      <c r="F4936" s="3" t="s">
        <v>9095</v>
      </c>
      <c r="G4936" s="3" t="s">
        <v>3821</v>
      </c>
      <c r="H4936" s="3"/>
      <c r="I4936" s="3"/>
      <c r="J4936" s="3"/>
    </row>
    <row r="4937" spans="1:10" ht="68">
      <c r="A4937" s="3" t="s">
        <v>1104</v>
      </c>
      <c r="B4937" s="3" t="s">
        <v>5842</v>
      </c>
      <c r="C4937" s="3" t="s">
        <v>5841</v>
      </c>
      <c r="D4937" s="3" t="s">
        <v>8561</v>
      </c>
      <c r="E4937" s="3" t="s">
        <v>5843</v>
      </c>
      <c r="F4937" s="3" t="s">
        <v>9279</v>
      </c>
      <c r="G4937" s="3" t="s">
        <v>35</v>
      </c>
      <c r="H4937" s="3"/>
      <c r="I4937" s="3"/>
      <c r="J4937" s="3"/>
    </row>
    <row r="4938" spans="1:10" ht="119">
      <c r="A4938" s="3" t="s">
        <v>2134</v>
      </c>
      <c r="B4938" s="3" t="s">
        <v>5888</v>
      </c>
      <c r="C4938" s="3" t="s">
        <v>12025</v>
      </c>
      <c r="D4938" s="3" t="s">
        <v>8561</v>
      </c>
      <c r="E4938" s="3" t="s">
        <v>5890</v>
      </c>
      <c r="F4938" s="3" t="s">
        <v>9284</v>
      </c>
      <c r="G4938" s="3" t="s">
        <v>5889</v>
      </c>
      <c r="H4938" s="3"/>
      <c r="I4938" s="3"/>
      <c r="J4938" s="3"/>
    </row>
    <row r="4939" spans="1:10" ht="68">
      <c r="A4939" s="3" t="s">
        <v>2831</v>
      </c>
      <c r="B4939" s="3" t="s">
        <v>2994</v>
      </c>
      <c r="C4939" s="3" t="s">
        <v>12053</v>
      </c>
      <c r="D4939" s="3" t="s">
        <v>8561</v>
      </c>
      <c r="E4939" s="3" t="s">
        <v>6114</v>
      </c>
      <c r="F4939" s="3" t="s">
        <v>8714</v>
      </c>
      <c r="G4939" s="3" t="s">
        <v>6115</v>
      </c>
      <c r="H4939" s="3"/>
      <c r="I4939" s="3"/>
      <c r="J4939" s="3"/>
    </row>
    <row r="4940" spans="1:10" ht="34">
      <c r="A4940" s="3" t="s">
        <v>977</v>
      </c>
      <c r="B4940" s="3" t="s">
        <v>6138</v>
      </c>
      <c r="C4940" s="3" t="s">
        <v>6136</v>
      </c>
      <c r="D4940" s="3" t="s">
        <v>8561</v>
      </c>
      <c r="E4940" s="3" t="s">
        <v>6139</v>
      </c>
      <c r="F4940" s="3" t="s">
        <v>9297</v>
      </c>
      <c r="G4940" s="3" t="s">
        <v>35</v>
      </c>
      <c r="H4940" s="3"/>
      <c r="I4940" s="3"/>
      <c r="J4940" s="3"/>
    </row>
    <row r="4941" spans="1:10" ht="51">
      <c r="A4941" s="3" t="s">
        <v>4766</v>
      </c>
      <c r="B4941" s="3" t="s">
        <v>6381</v>
      </c>
      <c r="C4941" s="3" t="s">
        <v>6380</v>
      </c>
      <c r="D4941" s="3" t="s">
        <v>8561</v>
      </c>
      <c r="E4941" s="3" t="s">
        <v>6382</v>
      </c>
      <c r="F4941" s="3" t="s">
        <v>8684</v>
      </c>
      <c r="G4941" s="3" t="s">
        <v>35</v>
      </c>
      <c r="H4941" s="3"/>
      <c r="I4941" s="3"/>
      <c r="J4941" s="3"/>
    </row>
    <row r="4942" spans="1:10" ht="68">
      <c r="A4942" s="3" t="s">
        <v>346</v>
      </c>
      <c r="B4942" s="3" t="s">
        <v>6491</v>
      </c>
      <c r="C4942" s="3" t="s">
        <v>12094</v>
      </c>
      <c r="D4942" s="3" t="s">
        <v>8561</v>
      </c>
      <c r="E4942" s="3" t="s">
        <v>6490</v>
      </c>
      <c r="F4942" s="3" t="s">
        <v>8685</v>
      </c>
      <c r="G4942" s="3" t="s">
        <v>3971</v>
      </c>
      <c r="H4942" s="3"/>
      <c r="I4942" s="3"/>
      <c r="J4942" s="3"/>
    </row>
    <row r="4943" spans="1:10" ht="119">
      <c r="A4943" s="3" t="s">
        <v>3646</v>
      </c>
      <c r="B4943" s="3" t="s">
        <v>509</v>
      </c>
      <c r="C4943" s="3" t="s">
        <v>12107</v>
      </c>
      <c r="D4943" s="3" t="s">
        <v>8561</v>
      </c>
      <c r="E4943" s="3" t="s">
        <v>6562</v>
      </c>
      <c r="F4943" s="3" t="s">
        <v>8685</v>
      </c>
      <c r="G4943" s="3" t="s">
        <v>6561</v>
      </c>
      <c r="H4943" s="3"/>
      <c r="I4943" s="3"/>
      <c r="J4943" s="3"/>
    </row>
    <row r="4944" spans="1:10" ht="34">
      <c r="A4944" s="3" t="s">
        <v>624</v>
      </c>
      <c r="B4944" s="3" t="s">
        <v>6627</v>
      </c>
      <c r="C4944" s="3" t="s">
        <v>6626</v>
      </c>
      <c r="D4944" s="3" t="s">
        <v>8561</v>
      </c>
      <c r="E4944" s="3" t="s">
        <v>404</v>
      </c>
      <c r="F4944" s="3" t="s">
        <v>8663</v>
      </c>
      <c r="G4944" s="3" t="s">
        <v>35</v>
      </c>
      <c r="H4944" s="3"/>
      <c r="I4944" s="3"/>
      <c r="J4944" s="3"/>
    </row>
    <row r="4945" spans="1:10" ht="34">
      <c r="A4945" s="3" t="s">
        <v>3150</v>
      </c>
      <c r="B4945" s="3" t="s">
        <v>3156</v>
      </c>
      <c r="C4945" s="3" t="s">
        <v>6729</v>
      </c>
      <c r="D4945" s="3" t="s">
        <v>8561</v>
      </c>
      <c r="E4945" s="3" t="s">
        <v>6730</v>
      </c>
      <c r="F4945" s="3" t="s">
        <v>8590</v>
      </c>
      <c r="G4945" s="3" t="s">
        <v>1393</v>
      </c>
      <c r="H4945" s="3"/>
      <c r="I4945" s="3"/>
      <c r="J4945" s="3"/>
    </row>
    <row r="4946" spans="1:10" ht="34">
      <c r="A4946" s="3" t="s">
        <v>7083</v>
      </c>
      <c r="B4946" s="3" t="s">
        <v>7086</v>
      </c>
      <c r="C4946" s="3" t="s">
        <v>7084</v>
      </c>
      <c r="D4946" s="3" t="s">
        <v>8561</v>
      </c>
      <c r="E4946" s="3" t="s">
        <v>948</v>
      </c>
      <c r="F4946" s="3" t="s">
        <v>8714</v>
      </c>
      <c r="G4946" s="3" t="s">
        <v>35</v>
      </c>
      <c r="H4946" s="3"/>
      <c r="I4946" s="3"/>
      <c r="J4946" s="3"/>
    </row>
    <row r="4947" spans="1:10" ht="51">
      <c r="A4947" s="3" t="s">
        <v>1317</v>
      </c>
      <c r="B4947" s="3" t="s">
        <v>7108</v>
      </c>
      <c r="C4947" s="3" t="s">
        <v>7106</v>
      </c>
      <c r="D4947" s="3" t="s">
        <v>8561</v>
      </c>
      <c r="E4947" s="3" t="s">
        <v>1188</v>
      </c>
      <c r="F4947" s="3" t="s">
        <v>8786</v>
      </c>
      <c r="G4947" s="3" t="s">
        <v>35</v>
      </c>
      <c r="H4947" s="3"/>
      <c r="I4947" s="3"/>
      <c r="J4947" s="3"/>
    </row>
    <row r="4948" spans="1:10" ht="51">
      <c r="A4948" s="3" t="s">
        <v>1389</v>
      </c>
      <c r="B4948" s="3" t="s">
        <v>7156</v>
      </c>
      <c r="C4948" s="3" t="s">
        <v>7154</v>
      </c>
      <c r="D4948" s="3" t="s">
        <v>8561</v>
      </c>
      <c r="E4948" s="3" t="s">
        <v>7158</v>
      </c>
      <c r="F4948" s="3" t="s">
        <v>8714</v>
      </c>
      <c r="G4948" s="3" t="s">
        <v>35</v>
      </c>
      <c r="H4948" s="3"/>
      <c r="I4948" s="3"/>
      <c r="J4948" s="3"/>
    </row>
    <row r="4949" spans="1:10" ht="34">
      <c r="A4949" s="3" t="s">
        <v>2638</v>
      </c>
      <c r="B4949" s="3" t="s">
        <v>3791</v>
      </c>
      <c r="C4949" s="3" t="s">
        <v>12183</v>
      </c>
      <c r="D4949" s="3" t="s">
        <v>8561</v>
      </c>
      <c r="E4949" s="3" t="s">
        <v>7162</v>
      </c>
      <c r="F4949" s="3" t="s">
        <v>8971</v>
      </c>
      <c r="G4949" s="3" t="s">
        <v>1077</v>
      </c>
      <c r="H4949" s="3"/>
      <c r="I4949" s="3"/>
      <c r="J4949" s="3"/>
    </row>
    <row r="4950" spans="1:10" ht="34">
      <c r="A4950" s="3" t="s">
        <v>1886</v>
      </c>
      <c r="B4950" s="3" t="s">
        <v>7171</v>
      </c>
      <c r="C4950" s="3" t="s">
        <v>12184</v>
      </c>
      <c r="D4950" s="3" t="s">
        <v>8561</v>
      </c>
      <c r="E4950" s="3" t="s">
        <v>7172</v>
      </c>
      <c r="F4950" s="3" t="s">
        <v>8714</v>
      </c>
      <c r="G4950" s="3" t="s">
        <v>9588</v>
      </c>
      <c r="H4950" s="3"/>
      <c r="I4950" s="3"/>
      <c r="J4950" s="3"/>
    </row>
    <row r="4951" spans="1:10" ht="34">
      <c r="A4951" s="3" t="s">
        <v>332</v>
      </c>
      <c r="B4951" s="3" t="s">
        <v>2994</v>
      </c>
      <c r="C4951" s="3" t="s">
        <v>12205</v>
      </c>
      <c r="D4951" s="3" t="s">
        <v>8561</v>
      </c>
      <c r="E4951" s="3" t="s">
        <v>7259</v>
      </c>
      <c r="F4951" s="3" t="s">
        <v>8714</v>
      </c>
      <c r="G4951" s="3" t="s">
        <v>7260</v>
      </c>
      <c r="H4951" s="3"/>
      <c r="I4951" s="3"/>
      <c r="J4951" s="3"/>
    </row>
    <row r="4952" spans="1:10" ht="85">
      <c r="A4952" s="3" t="s">
        <v>722</v>
      </c>
      <c r="B4952" s="3" t="s">
        <v>7371</v>
      </c>
      <c r="C4952" s="3" t="s">
        <v>12219</v>
      </c>
      <c r="D4952" s="3" t="s">
        <v>8561</v>
      </c>
      <c r="E4952" s="3" t="s">
        <v>7373</v>
      </c>
      <c r="F4952" s="3" t="s">
        <v>8714</v>
      </c>
      <c r="G4952" s="3" t="s">
        <v>7372</v>
      </c>
      <c r="H4952" s="3"/>
      <c r="I4952" s="3"/>
      <c r="J4952" s="3"/>
    </row>
    <row r="4953" spans="1:10" ht="85">
      <c r="A4953" s="3" t="s">
        <v>944</v>
      </c>
      <c r="B4953" s="3" t="s">
        <v>7566</v>
      </c>
      <c r="C4953" s="3" t="s">
        <v>7564</v>
      </c>
      <c r="D4953" s="3" t="s">
        <v>8561</v>
      </c>
      <c r="E4953" s="3" t="s">
        <v>7567</v>
      </c>
      <c r="F4953" s="3" t="s">
        <v>8714</v>
      </c>
      <c r="G4953" s="3" t="s">
        <v>35</v>
      </c>
      <c r="H4953" s="3"/>
      <c r="I4953" s="3"/>
      <c r="J4953" s="3"/>
    </row>
    <row r="4954" spans="1:10" ht="85">
      <c r="A4954" s="3" t="s">
        <v>253</v>
      </c>
      <c r="B4954" s="3" t="s">
        <v>3088</v>
      </c>
      <c r="C4954" s="3" t="s">
        <v>12258</v>
      </c>
      <c r="D4954" s="3" t="s">
        <v>8561</v>
      </c>
      <c r="E4954" s="3" t="s">
        <v>7657</v>
      </c>
      <c r="F4954" s="3" t="s">
        <v>8685</v>
      </c>
      <c r="G4954" s="3" t="s">
        <v>7658</v>
      </c>
      <c r="H4954" s="3"/>
      <c r="I4954" s="3"/>
      <c r="J4954" s="3"/>
    </row>
    <row r="4955" spans="1:10" ht="102">
      <c r="A4955" s="3" t="s">
        <v>340</v>
      </c>
      <c r="B4955" s="3" t="s">
        <v>2994</v>
      </c>
      <c r="C4955" s="3" t="s">
        <v>12260</v>
      </c>
      <c r="D4955" s="3" t="s">
        <v>8561</v>
      </c>
      <c r="E4955" s="3" t="s">
        <v>7669</v>
      </c>
      <c r="F4955" s="3" t="s">
        <v>8714</v>
      </c>
      <c r="G4955" s="3" t="s">
        <v>7670</v>
      </c>
      <c r="H4955" s="3"/>
      <c r="I4955" s="3"/>
      <c r="J4955" s="3"/>
    </row>
    <row r="4956" spans="1:10" ht="68">
      <c r="A4956" s="3" t="s">
        <v>2525</v>
      </c>
      <c r="B4956" s="3" t="s">
        <v>7691</v>
      </c>
      <c r="C4956" s="3" t="s">
        <v>7690</v>
      </c>
      <c r="D4956" s="3" t="s">
        <v>8561</v>
      </c>
      <c r="E4956" s="3" t="s">
        <v>891</v>
      </c>
      <c r="F4956" s="3" t="s">
        <v>8749</v>
      </c>
      <c r="G4956" s="3" t="s">
        <v>35</v>
      </c>
      <c r="H4956" s="3"/>
      <c r="I4956" s="3"/>
      <c r="J4956" s="3"/>
    </row>
    <row r="4957" spans="1:10" ht="51">
      <c r="A4957" s="3" t="s">
        <v>3635</v>
      </c>
      <c r="B4957" s="3" t="s">
        <v>3088</v>
      </c>
      <c r="C4957" s="3" t="s">
        <v>12270</v>
      </c>
      <c r="D4957" s="3" t="s">
        <v>8561</v>
      </c>
      <c r="E4957" s="3" t="s">
        <v>7750</v>
      </c>
      <c r="F4957" s="3" t="s">
        <v>8685</v>
      </c>
      <c r="G4957" s="3" t="s">
        <v>238</v>
      </c>
      <c r="H4957" s="3"/>
      <c r="I4957" s="3"/>
      <c r="J4957" s="3"/>
    </row>
    <row r="4958" spans="1:10" ht="34">
      <c r="A4958" s="3" t="s">
        <v>593</v>
      </c>
      <c r="B4958" s="3" t="s">
        <v>7872</v>
      </c>
      <c r="C4958" s="3" t="s">
        <v>7871</v>
      </c>
      <c r="D4958" s="3" t="s">
        <v>8561</v>
      </c>
      <c r="E4958" s="3" t="s">
        <v>404</v>
      </c>
      <c r="F4958" s="3" t="s">
        <v>8663</v>
      </c>
      <c r="G4958" s="3" t="s">
        <v>35</v>
      </c>
      <c r="H4958" s="3"/>
      <c r="I4958" s="3"/>
      <c r="J4958" s="3"/>
    </row>
    <row r="4959" spans="1:10" ht="51">
      <c r="A4959" s="3" t="s">
        <v>2180</v>
      </c>
      <c r="B4959" s="3" t="s">
        <v>7903</v>
      </c>
      <c r="C4959" s="3" t="s">
        <v>7901</v>
      </c>
      <c r="D4959" s="3" t="s">
        <v>8561</v>
      </c>
      <c r="E4959" s="3" t="s">
        <v>7902</v>
      </c>
      <c r="F4959" s="3" t="s">
        <v>9451</v>
      </c>
      <c r="G4959" s="3" t="s">
        <v>35</v>
      </c>
      <c r="H4959" s="3"/>
      <c r="I4959" s="3"/>
      <c r="J4959" s="3"/>
    </row>
    <row r="4960" spans="1:10" ht="68">
      <c r="A4960" s="3" t="s">
        <v>665</v>
      </c>
      <c r="B4960" s="3" t="s">
        <v>8051</v>
      </c>
      <c r="C4960" s="3" t="s">
        <v>8050</v>
      </c>
      <c r="D4960" s="3" t="s">
        <v>8561</v>
      </c>
      <c r="E4960" s="3" t="s">
        <v>8052</v>
      </c>
      <c r="F4960" s="3" t="s">
        <v>8887</v>
      </c>
      <c r="G4960" s="3" t="s">
        <v>35</v>
      </c>
      <c r="H4960" s="3"/>
      <c r="I4960" s="3"/>
      <c r="J4960" s="3"/>
    </row>
    <row r="4961" spans="1:10" ht="34">
      <c r="A4961" s="3" t="s">
        <v>274</v>
      </c>
      <c r="B4961" s="3" t="s">
        <v>8129</v>
      </c>
      <c r="C4961" s="3" t="s">
        <v>8128</v>
      </c>
      <c r="D4961" s="3" t="s">
        <v>8561</v>
      </c>
      <c r="E4961" s="3" t="s">
        <v>8130</v>
      </c>
      <c r="F4961" s="3" t="s">
        <v>8684</v>
      </c>
      <c r="G4961" s="3" t="s">
        <v>35</v>
      </c>
      <c r="H4961" s="3"/>
      <c r="I4961" s="3"/>
      <c r="J4961" s="3"/>
    </row>
    <row r="4962" spans="1:10" ht="68">
      <c r="A4962" s="3" t="s">
        <v>172</v>
      </c>
      <c r="B4962" s="3" t="s">
        <v>8197</v>
      </c>
      <c r="C4962" s="3" t="s">
        <v>8195</v>
      </c>
      <c r="D4962" s="3" t="s">
        <v>8561</v>
      </c>
      <c r="E4962" s="3" t="s">
        <v>8198</v>
      </c>
      <c r="F4962" s="3" t="s">
        <v>8714</v>
      </c>
      <c r="G4962" s="3" t="s">
        <v>35</v>
      </c>
      <c r="H4962" s="3"/>
      <c r="I4962" s="3"/>
      <c r="J4962" s="3"/>
    </row>
    <row r="4963" spans="1:10" ht="51">
      <c r="A4963" s="3" t="s">
        <v>2469</v>
      </c>
      <c r="B4963" s="3" t="s">
        <v>3156</v>
      </c>
      <c r="C4963" s="3" t="s">
        <v>12359</v>
      </c>
      <c r="D4963" s="3" t="s">
        <v>8561</v>
      </c>
      <c r="E4963" s="3" t="s">
        <v>8398</v>
      </c>
      <c r="F4963" s="3" t="s">
        <v>8590</v>
      </c>
      <c r="G4963" s="3" t="s">
        <v>8399</v>
      </c>
      <c r="H4963" s="3"/>
      <c r="I4963" s="3"/>
      <c r="J4963" s="3"/>
    </row>
    <row r="4964" spans="1:10" ht="170">
      <c r="A4964" s="3" t="s">
        <v>958</v>
      </c>
      <c r="B4964" s="3" t="s">
        <v>8468</v>
      </c>
      <c r="C4964" s="3" t="s">
        <v>12369</v>
      </c>
      <c r="D4964" s="3" t="s">
        <v>8561</v>
      </c>
      <c r="E4964" s="3" t="s">
        <v>8467</v>
      </c>
      <c r="F4964" s="3" t="s">
        <v>8684</v>
      </c>
      <c r="G4964" s="3" t="s">
        <v>8469</v>
      </c>
      <c r="H4964" s="3"/>
      <c r="I4964" s="3"/>
      <c r="J4964" s="3"/>
    </row>
    <row r="4965" spans="1:10" ht="51">
      <c r="A4965" s="3" t="s">
        <v>745</v>
      </c>
      <c r="B4965" s="3" t="s">
        <v>8544</v>
      </c>
      <c r="C4965" s="3" t="s">
        <v>8543</v>
      </c>
      <c r="D4965" s="3" t="s">
        <v>8561</v>
      </c>
      <c r="E4965" s="3" t="s">
        <v>948</v>
      </c>
      <c r="F4965" s="3" t="s">
        <v>8714</v>
      </c>
      <c r="G4965" s="3" t="s">
        <v>35</v>
      </c>
      <c r="H4965" s="3"/>
      <c r="I4965" s="3"/>
      <c r="J4965" s="3"/>
    </row>
    <row r="4966" spans="1:10" ht="51">
      <c r="A4966" s="3" t="s">
        <v>26</v>
      </c>
      <c r="B4966" s="3" t="s">
        <v>28</v>
      </c>
      <c r="C4966" s="3" t="s">
        <v>11351</v>
      </c>
      <c r="D4966" s="3" t="s">
        <v>8556</v>
      </c>
      <c r="E4966" s="3" t="s">
        <v>30</v>
      </c>
      <c r="F4966" s="3" t="s">
        <v>8578</v>
      </c>
      <c r="G4966" s="3" t="s">
        <v>29</v>
      </c>
      <c r="H4966" s="3"/>
      <c r="I4966" s="3"/>
      <c r="J4966" s="3"/>
    </row>
    <row r="4967" spans="1:10" ht="34">
      <c r="A4967" s="3" t="s">
        <v>117</v>
      </c>
      <c r="B4967" s="3" t="s">
        <v>120</v>
      </c>
      <c r="C4967" s="3" t="s">
        <v>118</v>
      </c>
      <c r="D4967" s="3" t="s">
        <v>8556</v>
      </c>
      <c r="E4967" s="3" t="s">
        <v>122</v>
      </c>
      <c r="F4967" s="3" t="s">
        <v>8578</v>
      </c>
      <c r="G4967" s="3" t="s">
        <v>35</v>
      </c>
      <c r="H4967" s="3"/>
      <c r="I4967" s="3"/>
      <c r="J4967" s="3"/>
    </row>
    <row r="4968" spans="1:10" ht="51">
      <c r="A4968" s="3" t="s">
        <v>441</v>
      </c>
      <c r="B4968" s="3" t="s">
        <v>444</v>
      </c>
      <c r="C4968" s="3" t="s">
        <v>442</v>
      </c>
      <c r="D4968" s="3" t="s">
        <v>8556</v>
      </c>
      <c r="E4968" s="3" t="s">
        <v>445</v>
      </c>
      <c r="F4968" s="3" t="s">
        <v>8670</v>
      </c>
      <c r="G4968" s="3" t="s">
        <v>35</v>
      </c>
      <c r="H4968" s="3"/>
      <c r="I4968" s="3"/>
      <c r="J4968" s="3"/>
    </row>
    <row r="4969" spans="1:10" ht="34">
      <c r="A4969" s="3" t="s">
        <v>79</v>
      </c>
      <c r="B4969" s="3" t="s">
        <v>486</v>
      </c>
      <c r="C4969" s="3" t="s">
        <v>485</v>
      </c>
      <c r="D4969" s="3" t="s">
        <v>8556</v>
      </c>
      <c r="E4969" s="3" t="s">
        <v>488</v>
      </c>
      <c r="F4969" s="3" t="s">
        <v>8680</v>
      </c>
      <c r="G4969" s="3" t="s">
        <v>35</v>
      </c>
      <c r="H4969" s="3"/>
      <c r="I4969" s="3"/>
      <c r="J4969" s="3"/>
    </row>
    <row r="4970" spans="1:10" ht="34">
      <c r="A4970" s="3" t="s">
        <v>684</v>
      </c>
      <c r="B4970" s="3" t="s">
        <v>687</v>
      </c>
      <c r="C4970" s="3" t="s">
        <v>685</v>
      </c>
      <c r="D4970" s="3" t="s">
        <v>8556</v>
      </c>
      <c r="E4970" s="3" t="s">
        <v>686</v>
      </c>
      <c r="F4970" s="3" t="s">
        <v>8715</v>
      </c>
      <c r="G4970" s="3" t="s">
        <v>35</v>
      </c>
      <c r="H4970" s="3"/>
      <c r="I4970" s="3"/>
      <c r="J4970" s="3"/>
    </row>
    <row r="4971" spans="1:10" ht="34">
      <c r="A4971" s="3" t="s">
        <v>711</v>
      </c>
      <c r="B4971" s="3" t="s">
        <v>714</v>
      </c>
      <c r="C4971" s="3" t="s">
        <v>712</v>
      </c>
      <c r="D4971" s="3" t="s">
        <v>8556</v>
      </c>
      <c r="E4971" s="3" t="s">
        <v>713</v>
      </c>
      <c r="F4971" s="3" t="s">
        <v>8718</v>
      </c>
      <c r="G4971" s="3" t="s">
        <v>35</v>
      </c>
      <c r="H4971" s="3"/>
      <c r="I4971" s="3"/>
      <c r="J4971" s="3"/>
    </row>
    <row r="4972" spans="1:10" ht="34">
      <c r="A4972" s="3" t="s">
        <v>1115</v>
      </c>
      <c r="B4972" s="3" t="s">
        <v>1118</v>
      </c>
      <c r="C4972" s="3" t="s">
        <v>1116</v>
      </c>
      <c r="D4972" s="3" t="s">
        <v>8556</v>
      </c>
      <c r="E4972" s="3" t="s">
        <v>1117</v>
      </c>
      <c r="F4972" s="3" t="s">
        <v>8773</v>
      </c>
      <c r="G4972" s="3" t="s">
        <v>35</v>
      </c>
      <c r="H4972" s="3"/>
      <c r="I4972" s="3"/>
      <c r="J4972" s="3"/>
    </row>
    <row r="4973" spans="1:10" ht="34">
      <c r="A4973" s="3" t="s">
        <v>1115</v>
      </c>
      <c r="B4973" s="3" t="s">
        <v>1118</v>
      </c>
      <c r="C4973" s="3" t="s">
        <v>1116</v>
      </c>
      <c r="D4973" s="3" t="s">
        <v>8556</v>
      </c>
      <c r="E4973" s="3" t="s">
        <v>488</v>
      </c>
      <c r="F4973" s="3" t="s">
        <v>8680</v>
      </c>
      <c r="G4973" s="3" t="s">
        <v>35</v>
      </c>
      <c r="H4973" s="3"/>
      <c r="I4973" s="3"/>
      <c r="J4973" s="3"/>
    </row>
    <row r="4974" spans="1:10" ht="68">
      <c r="A4974" s="3" t="s">
        <v>1161</v>
      </c>
      <c r="B4974" s="3" t="s">
        <v>1164</v>
      </c>
      <c r="C4974" s="3" t="s">
        <v>1162</v>
      </c>
      <c r="D4974" s="3" t="s">
        <v>8556</v>
      </c>
      <c r="E4974" s="3" t="s">
        <v>1163</v>
      </c>
      <c r="F4974" s="3" t="s">
        <v>8773</v>
      </c>
      <c r="G4974" s="3" t="s">
        <v>35</v>
      </c>
      <c r="H4974" s="3"/>
      <c r="I4974" s="3"/>
      <c r="J4974" s="3"/>
    </row>
    <row r="4975" spans="1:10" ht="51">
      <c r="A4975" s="3" t="s">
        <v>776</v>
      </c>
      <c r="B4975" s="3" t="s">
        <v>1173</v>
      </c>
      <c r="C4975" s="3" t="s">
        <v>1172</v>
      </c>
      <c r="D4975" s="3" t="s">
        <v>8556</v>
      </c>
      <c r="E4975" s="3" t="s">
        <v>713</v>
      </c>
      <c r="F4975" s="3" t="s">
        <v>8718</v>
      </c>
      <c r="G4975" s="3" t="s">
        <v>35</v>
      </c>
      <c r="H4975" s="3"/>
      <c r="I4975" s="3"/>
      <c r="J4975" s="3"/>
    </row>
    <row r="4976" spans="1:10" ht="34">
      <c r="A4976" s="3" t="s">
        <v>1248</v>
      </c>
      <c r="B4976" s="3" t="s">
        <v>1164</v>
      </c>
      <c r="C4976" s="3" t="s">
        <v>1249</v>
      </c>
      <c r="D4976" s="3" t="s">
        <v>8556</v>
      </c>
      <c r="E4976" s="3" t="s">
        <v>1117</v>
      </c>
      <c r="F4976" s="3" t="s">
        <v>8773</v>
      </c>
      <c r="G4976" s="3" t="s">
        <v>35</v>
      </c>
      <c r="H4976" s="3"/>
      <c r="I4976" s="3"/>
      <c r="J4976" s="3"/>
    </row>
    <row r="4977" spans="1:10" ht="17">
      <c r="A4977" s="3" t="s">
        <v>400</v>
      </c>
      <c r="B4977" s="3" t="s">
        <v>1164</v>
      </c>
      <c r="C4977" s="3" t="s">
        <v>1277</v>
      </c>
      <c r="D4977" s="3" t="s">
        <v>8556</v>
      </c>
      <c r="E4977" s="3" t="s">
        <v>1117</v>
      </c>
      <c r="F4977" s="3" t="s">
        <v>8773</v>
      </c>
      <c r="G4977" s="3" t="s">
        <v>35</v>
      </c>
      <c r="H4977" s="3"/>
      <c r="I4977" s="3"/>
      <c r="J4977" s="3"/>
    </row>
    <row r="4978" spans="1:10" ht="17">
      <c r="A4978" s="3" t="s">
        <v>1554</v>
      </c>
      <c r="B4978" s="3" t="s">
        <v>1557</v>
      </c>
      <c r="C4978" s="3" t="s">
        <v>1555</v>
      </c>
      <c r="D4978" s="3" t="s">
        <v>8556</v>
      </c>
      <c r="E4978" s="3" t="s">
        <v>1556</v>
      </c>
      <c r="F4978" s="3" t="s">
        <v>8831</v>
      </c>
      <c r="G4978" s="3" t="s">
        <v>35</v>
      </c>
      <c r="H4978" s="3"/>
      <c r="I4978" s="3"/>
      <c r="J4978" s="3"/>
    </row>
    <row r="4979" spans="1:10" ht="68">
      <c r="A4979" s="3" t="s">
        <v>340</v>
      </c>
      <c r="B4979" s="3" t="s">
        <v>1572</v>
      </c>
      <c r="C4979" s="3" t="s">
        <v>1571</v>
      </c>
      <c r="D4979" s="3" t="s">
        <v>8556</v>
      </c>
      <c r="E4979" s="3" t="s">
        <v>488</v>
      </c>
      <c r="F4979" s="3" t="s">
        <v>8680</v>
      </c>
      <c r="G4979" s="3" t="s">
        <v>35</v>
      </c>
      <c r="H4979" s="3"/>
      <c r="I4979" s="3"/>
      <c r="J4979" s="3"/>
    </row>
    <row r="4980" spans="1:10" ht="68">
      <c r="A4980" s="3" t="s">
        <v>129</v>
      </c>
      <c r="B4980" s="3" t="s">
        <v>1706</v>
      </c>
      <c r="C4980" s="3" t="s">
        <v>11513</v>
      </c>
      <c r="D4980" s="3" t="s">
        <v>8556</v>
      </c>
      <c r="E4980" s="3" t="s">
        <v>1710</v>
      </c>
      <c r="F4980" s="3" t="s">
        <v>8848</v>
      </c>
      <c r="G4980" s="3" t="s">
        <v>1707</v>
      </c>
      <c r="H4980" s="3"/>
      <c r="I4980" s="3"/>
      <c r="J4980" s="3"/>
    </row>
    <row r="4981" spans="1:10" ht="34">
      <c r="A4981" s="3" t="s">
        <v>1750</v>
      </c>
      <c r="B4981" s="3" t="s">
        <v>1572</v>
      </c>
      <c r="C4981" s="3" t="s">
        <v>1751</v>
      </c>
      <c r="D4981" s="3" t="s">
        <v>8556</v>
      </c>
      <c r="E4981" s="3" t="s">
        <v>488</v>
      </c>
      <c r="F4981" s="3" t="s">
        <v>8680</v>
      </c>
      <c r="G4981" s="3" t="s">
        <v>35</v>
      </c>
      <c r="H4981" s="3"/>
      <c r="I4981" s="3"/>
      <c r="J4981" s="3"/>
    </row>
    <row r="4982" spans="1:10" ht="34">
      <c r="A4982" s="3" t="s">
        <v>422</v>
      </c>
      <c r="B4982" s="3" t="s">
        <v>2120</v>
      </c>
      <c r="C4982" s="3" t="s">
        <v>2118</v>
      </c>
      <c r="D4982" s="3" t="s">
        <v>8556</v>
      </c>
      <c r="E4982" s="3" t="s">
        <v>2119</v>
      </c>
      <c r="F4982" s="3" t="s">
        <v>8900</v>
      </c>
      <c r="G4982" s="3" t="s">
        <v>35</v>
      </c>
      <c r="H4982" s="3"/>
      <c r="I4982" s="3"/>
      <c r="J4982" s="3"/>
    </row>
    <row r="4983" spans="1:10" ht="51">
      <c r="A4983" s="3" t="s">
        <v>546</v>
      </c>
      <c r="B4983" s="3" t="s">
        <v>2159</v>
      </c>
      <c r="C4983" s="3" t="s">
        <v>2158</v>
      </c>
      <c r="D4983" s="3" t="s">
        <v>8556</v>
      </c>
      <c r="E4983" s="3" t="s">
        <v>2162</v>
      </c>
      <c r="F4983" s="3" t="s">
        <v>8578</v>
      </c>
      <c r="G4983" s="3" t="s">
        <v>35</v>
      </c>
      <c r="H4983" s="3"/>
      <c r="I4983" s="3"/>
      <c r="J4983" s="3"/>
    </row>
    <row r="4984" spans="1:10" ht="34">
      <c r="A4984" s="3" t="s">
        <v>1345</v>
      </c>
      <c r="B4984" s="3" t="s">
        <v>2219</v>
      </c>
      <c r="C4984" s="3" t="s">
        <v>2217</v>
      </c>
      <c r="D4984" s="3" t="s">
        <v>8556</v>
      </c>
      <c r="E4984" s="3" t="s">
        <v>686</v>
      </c>
      <c r="F4984" s="3" t="s">
        <v>8715</v>
      </c>
      <c r="G4984" s="3" t="s">
        <v>35</v>
      </c>
      <c r="H4984" s="3"/>
      <c r="I4984" s="3"/>
      <c r="J4984" s="3"/>
    </row>
    <row r="4985" spans="1:10" ht="17">
      <c r="A4985" s="3" t="s">
        <v>963</v>
      </c>
      <c r="B4985" s="3" t="s">
        <v>2232</v>
      </c>
      <c r="C4985" s="3" t="s">
        <v>2230</v>
      </c>
      <c r="D4985" s="3" t="s">
        <v>8556</v>
      </c>
      <c r="E4985" s="3" t="s">
        <v>2231</v>
      </c>
      <c r="F4985" s="3" t="s">
        <v>8911</v>
      </c>
      <c r="G4985" s="3" t="s">
        <v>35</v>
      </c>
      <c r="H4985" s="3"/>
      <c r="I4985" s="3"/>
      <c r="J4985" s="3"/>
    </row>
    <row r="4986" spans="1:10" ht="34">
      <c r="A4986" s="3" t="s">
        <v>178</v>
      </c>
      <c r="B4986" s="3" t="s">
        <v>1164</v>
      </c>
      <c r="C4986" s="3" t="s">
        <v>2332</v>
      </c>
      <c r="D4986" s="3" t="s">
        <v>8556</v>
      </c>
      <c r="E4986" s="3" t="s">
        <v>2333</v>
      </c>
      <c r="F4986" s="3" t="s">
        <v>8773</v>
      </c>
      <c r="G4986" s="3" t="s">
        <v>35</v>
      </c>
      <c r="H4986" s="3"/>
      <c r="I4986" s="3"/>
      <c r="J4986" s="3"/>
    </row>
    <row r="4987" spans="1:10" ht="17">
      <c r="A4987" s="3" t="s">
        <v>581</v>
      </c>
      <c r="B4987" s="3" t="s">
        <v>2350</v>
      </c>
      <c r="C4987" s="3" t="s">
        <v>2348</v>
      </c>
      <c r="D4987" s="3" t="s">
        <v>8556</v>
      </c>
      <c r="E4987" s="3" t="s">
        <v>2349</v>
      </c>
      <c r="F4987" s="3" t="s">
        <v>8578</v>
      </c>
      <c r="G4987" s="3" t="s">
        <v>35</v>
      </c>
      <c r="H4987" s="3"/>
      <c r="I4987" s="3"/>
      <c r="J4987" s="3"/>
    </row>
    <row r="4988" spans="1:10" ht="34">
      <c r="A4988" s="3" t="s">
        <v>2638</v>
      </c>
      <c r="B4988" s="3" t="s">
        <v>2641</v>
      </c>
      <c r="C4988" s="3" t="s">
        <v>2639</v>
      </c>
      <c r="D4988" s="3" t="s">
        <v>8556</v>
      </c>
      <c r="E4988" s="3" t="s">
        <v>1117</v>
      </c>
      <c r="F4988" s="3" t="s">
        <v>8773</v>
      </c>
      <c r="G4988" s="3" t="s">
        <v>35</v>
      </c>
      <c r="H4988" s="3"/>
      <c r="I4988" s="3"/>
      <c r="J4988" s="3"/>
    </row>
    <row r="4989" spans="1:10" ht="34">
      <c r="A4989" s="3" t="s">
        <v>719</v>
      </c>
      <c r="B4989" s="3" t="s">
        <v>2727</v>
      </c>
      <c r="C4989" s="3" t="s">
        <v>2725</v>
      </c>
      <c r="D4989" s="3" t="s">
        <v>8556</v>
      </c>
      <c r="E4989" s="3" t="s">
        <v>2726</v>
      </c>
      <c r="F4989" s="3" t="s">
        <v>8964</v>
      </c>
      <c r="G4989" s="3" t="s">
        <v>35</v>
      </c>
      <c r="H4989" s="3"/>
      <c r="I4989" s="3"/>
      <c r="J4989" s="3"/>
    </row>
    <row r="4990" spans="1:10" ht="17">
      <c r="A4990" s="3" t="s">
        <v>2754</v>
      </c>
      <c r="B4990" s="3" t="s">
        <v>714</v>
      </c>
      <c r="C4990" s="3" t="s">
        <v>2755</v>
      </c>
      <c r="D4990" s="3" t="s">
        <v>8556</v>
      </c>
      <c r="E4990" s="3" t="s">
        <v>713</v>
      </c>
      <c r="F4990" s="3" t="s">
        <v>8718</v>
      </c>
      <c r="G4990" s="3" t="s">
        <v>35</v>
      </c>
      <c r="H4990" s="3"/>
      <c r="I4990" s="3"/>
      <c r="J4990" s="3"/>
    </row>
    <row r="4991" spans="1:10" ht="34">
      <c r="A4991" s="3" t="s">
        <v>2800</v>
      </c>
      <c r="B4991" s="3" t="s">
        <v>2803</v>
      </c>
      <c r="C4991" s="3" t="s">
        <v>2801</v>
      </c>
      <c r="D4991" s="3" t="s">
        <v>8556</v>
      </c>
      <c r="E4991" s="3" t="s">
        <v>2805</v>
      </c>
      <c r="F4991" s="3" t="s">
        <v>8680</v>
      </c>
      <c r="G4991" s="3" t="s">
        <v>35</v>
      </c>
      <c r="H4991" s="3"/>
      <c r="I4991" s="3"/>
      <c r="J4991" s="3"/>
    </row>
    <row r="4992" spans="1:10" ht="51">
      <c r="A4992" s="3" t="s">
        <v>1235</v>
      </c>
      <c r="B4992" s="3" t="s">
        <v>2885</v>
      </c>
      <c r="C4992" s="3" t="s">
        <v>2883</v>
      </c>
      <c r="D4992" s="3" t="s">
        <v>8556</v>
      </c>
      <c r="E4992" s="3" t="s">
        <v>2884</v>
      </c>
      <c r="F4992" s="3" t="s">
        <v>8976</v>
      </c>
      <c r="G4992" s="3" t="s">
        <v>35</v>
      </c>
      <c r="H4992" s="3"/>
      <c r="I4992" s="3"/>
      <c r="J4992" s="3"/>
    </row>
    <row r="4993" spans="1:10" ht="34">
      <c r="A4993" s="3" t="s">
        <v>722</v>
      </c>
      <c r="B4993" s="3" t="s">
        <v>3079</v>
      </c>
      <c r="C4993" s="3" t="s">
        <v>3078</v>
      </c>
      <c r="D4993" s="3" t="s">
        <v>8556</v>
      </c>
      <c r="E4993" s="3" t="s">
        <v>3081</v>
      </c>
      <c r="F4993" s="3" t="s">
        <v>8996</v>
      </c>
      <c r="G4993" s="3" t="s">
        <v>35</v>
      </c>
      <c r="H4993" s="3"/>
      <c r="I4993" s="3"/>
      <c r="J4993" s="3"/>
    </row>
    <row r="4994" spans="1:10" ht="51">
      <c r="A4994" s="3" t="s">
        <v>583</v>
      </c>
      <c r="B4994" s="3" t="s">
        <v>1164</v>
      </c>
      <c r="C4994" s="3" t="s">
        <v>3298</v>
      </c>
      <c r="D4994" s="3" t="s">
        <v>8556</v>
      </c>
      <c r="E4994" s="3" t="s">
        <v>1117</v>
      </c>
      <c r="F4994" s="3" t="s">
        <v>8773</v>
      </c>
      <c r="G4994" s="3" t="s">
        <v>35</v>
      </c>
      <c r="H4994" s="3"/>
      <c r="I4994" s="3"/>
      <c r="J4994" s="3"/>
    </row>
    <row r="4995" spans="1:10" ht="34">
      <c r="A4995" s="3" t="s">
        <v>1248</v>
      </c>
      <c r="B4995" s="3" t="s">
        <v>3402</v>
      </c>
      <c r="C4995" s="3" t="s">
        <v>3400</v>
      </c>
      <c r="D4995" s="3" t="s">
        <v>8556</v>
      </c>
      <c r="E4995" s="3" t="s">
        <v>3401</v>
      </c>
      <c r="F4995" s="3" t="s">
        <v>9032</v>
      </c>
      <c r="G4995" s="3" t="s">
        <v>35</v>
      </c>
      <c r="H4995" s="3"/>
      <c r="I4995" s="3"/>
      <c r="J4995" s="3"/>
    </row>
    <row r="4996" spans="1:10" ht="34">
      <c r="A4996" s="3" t="s">
        <v>1972</v>
      </c>
      <c r="B4996" s="3" t="s">
        <v>1572</v>
      </c>
      <c r="C4996" s="3" t="s">
        <v>3431</v>
      </c>
      <c r="D4996" s="3" t="s">
        <v>8556</v>
      </c>
      <c r="E4996" s="3" t="s">
        <v>488</v>
      </c>
      <c r="F4996" s="3" t="s">
        <v>8680</v>
      </c>
      <c r="G4996" s="3" t="s">
        <v>35</v>
      </c>
      <c r="H4996" s="3"/>
      <c r="I4996" s="3"/>
      <c r="J4996" s="3"/>
    </row>
    <row r="4997" spans="1:10" ht="51">
      <c r="A4997" s="3" t="s">
        <v>1259</v>
      </c>
      <c r="B4997" s="3" t="s">
        <v>3437</v>
      </c>
      <c r="C4997" s="3" t="s">
        <v>3435</v>
      </c>
      <c r="D4997" s="3" t="s">
        <v>8556</v>
      </c>
      <c r="E4997" s="3" t="s">
        <v>3436</v>
      </c>
      <c r="F4997" s="3" t="s">
        <v>9037</v>
      </c>
      <c r="G4997" s="3" t="s">
        <v>35</v>
      </c>
      <c r="H4997" s="3"/>
      <c r="I4997" s="3"/>
      <c r="J4997" s="3"/>
    </row>
    <row r="4998" spans="1:10" ht="17">
      <c r="A4998" s="3" t="s">
        <v>3479</v>
      </c>
      <c r="B4998" s="3" t="s">
        <v>1572</v>
      </c>
      <c r="C4998" s="3" t="s">
        <v>11705</v>
      </c>
      <c r="D4998" s="3" t="s">
        <v>8556</v>
      </c>
      <c r="E4998" s="3" t="s">
        <v>3480</v>
      </c>
      <c r="F4998" s="3" t="s">
        <v>8680</v>
      </c>
      <c r="G4998" s="3" t="s">
        <v>457</v>
      </c>
      <c r="H4998" s="3"/>
      <c r="I4998" s="3"/>
      <c r="J4998" s="3"/>
    </row>
    <row r="4999" spans="1:10" ht="34">
      <c r="A4999" s="3" t="s">
        <v>1612</v>
      </c>
      <c r="B4999" s="3" t="s">
        <v>3567</v>
      </c>
      <c r="C4999" s="3" t="s">
        <v>3565</v>
      </c>
      <c r="D4999" s="3" t="s">
        <v>8556</v>
      </c>
      <c r="E4999" s="3" t="s">
        <v>3568</v>
      </c>
      <c r="F4999" s="3" t="s">
        <v>9054</v>
      </c>
      <c r="G4999" s="3" t="s">
        <v>35</v>
      </c>
      <c r="H4999" s="3"/>
      <c r="I4999" s="3"/>
      <c r="J4999" s="3"/>
    </row>
    <row r="5000" spans="1:10" ht="34">
      <c r="A5000" s="3" t="s">
        <v>1273</v>
      </c>
      <c r="B5000" s="3" t="s">
        <v>3589</v>
      </c>
      <c r="C5000" s="3" t="s">
        <v>3588</v>
      </c>
      <c r="D5000" s="3" t="s">
        <v>8556</v>
      </c>
      <c r="E5000" s="3" t="s">
        <v>1117</v>
      </c>
      <c r="F5000" s="3" t="s">
        <v>8773</v>
      </c>
      <c r="G5000" s="3" t="s">
        <v>35</v>
      </c>
      <c r="H5000" s="3"/>
      <c r="I5000" s="3"/>
      <c r="J5000" s="3"/>
    </row>
    <row r="5001" spans="1:10" ht="51">
      <c r="A5001" s="3" t="s">
        <v>2546</v>
      </c>
      <c r="B5001" s="3" t="s">
        <v>1164</v>
      </c>
      <c r="C5001" s="3" t="s">
        <v>3710</v>
      </c>
      <c r="D5001" s="3" t="s">
        <v>8556</v>
      </c>
      <c r="E5001" s="3" t="s">
        <v>1117</v>
      </c>
      <c r="F5001" s="3" t="s">
        <v>8773</v>
      </c>
      <c r="G5001" s="3" t="s">
        <v>35</v>
      </c>
      <c r="H5001" s="3"/>
      <c r="I5001" s="3"/>
      <c r="J5001" s="3"/>
    </row>
    <row r="5002" spans="1:10" ht="34">
      <c r="A5002" s="3" t="s">
        <v>54</v>
      </c>
      <c r="B5002" s="3" t="s">
        <v>1572</v>
      </c>
      <c r="C5002" s="3" t="s">
        <v>3768</v>
      </c>
      <c r="D5002" s="3" t="s">
        <v>8556</v>
      </c>
      <c r="E5002" s="3" t="s">
        <v>488</v>
      </c>
      <c r="F5002" s="3" t="s">
        <v>8680</v>
      </c>
      <c r="G5002" s="3" t="s">
        <v>35</v>
      </c>
      <c r="H5002" s="3"/>
      <c r="I5002" s="3"/>
      <c r="J5002" s="3"/>
    </row>
    <row r="5003" spans="1:10" ht="51">
      <c r="A5003" s="3" t="s">
        <v>970</v>
      </c>
      <c r="B5003" s="3" t="s">
        <v>3819</v>
      </c>
      <c r="C5003" s="3" t="s">
        <v>3818</v>
      </c>
      <c r="D5003" s="3" t="s">
        <v>8556</v>
      </c>
      <c r="E5003" s="3" t="s">
        <v>488</v>
      </c>
      <c r="F5003" s="3" t="s">
        <v>8680</v>
      </c>
      <c r="G5003" s="3" t="s">
        <v>35</v>
      </c>
      <c r="H5003" s="3"/>
      <c r="I5003" s="3"/>
      <c r="J5003" s="3"/>
    </row>
    <row r="5004" spans="1:10" ht="34">
      <c r="A5004" s="3" t="s">
        <v>16</v>
      </c>
      <c r="B5004" s="3" t="s">
        <v>4102</v>
      </c>
      <c r="C5004" s="3" t="s">
        <v>4100</v>
      </c>
      <c r="D5004" s="3" t="s">
        <v>8556</v>
      </c>
      <c r="E5004" s="3" t="s">
        <v>4103</v>
      </c>
      <c r="F5004" s="3" t="s">
        <v>9113</v>
      </c>
      <c r="G5004" s="3" t="s">
        <v>35</v>
      </c>
      <c r="H5004" s="3"/>
      <c r="I5004" s="3"/>
      <c r="J5004" s="3"/>
    </row>
    <row r="5005" spans="1:10" ht="34">
      <c r="A5005" s="3" t="s">
        <v>2600</v>
      </c>
      <c r="B5005" s="3" t="s">
        <v>4183</v>
      </c>
      <c r="C5005" s="3" t="s">
        <v>4181</v>
      </c>
      <c r="D5005" s="3" t="s">
        <v>8556</v>
      </c>
      <c r="E5005" s="3" t="s">
        <v>488</v>
      </c>
      <c r="F5005" s="3" t="s">
        <v>8680</v>
      </c>
      <c r="G5005" s="3" t="s">
        <v>35</v>
      </c>
      <c r="H5005" s="3"/>
      <c r="I5005" s="3"/>
      <c r="J5005" s="3"/>
    </row>
    <row r="5006" spans="1:10" ht="34">
      <c r="A5006" s="3" t="s">
        <v>821</v>
      </c>
      <c r="B5006" s="3" t="s">
        <v>1164</v>
      </c>
      <c r="C5006" s="3" t="s">
        <v>4245</v>
      </c>
      <c r="D5006" s="3" t="s">
        <v>8556</v>
      </c>
      <c r="E5006" s="3" t="s">
        <v>4246</v>
      </c>
      <c r="F5006" s="3" t="s">
        <v>8773</v>
      </c>
      <c r="G5006" s="3" t="s">
        <v>35</v>
      </c>
      <c r="H5006" s="3"/>
      <c r="I5006" s="3"/>
      <c r="J5006" s="3"/>
    </row>
    <row r="5007" spans="1:10" ht="34">
      <c r="A5007" s="3" t="s">
        <v>2974</v>
      </c>
      <c r="B5007" s="3" t="s">
        <v>4329</v>
      </c>
      <c r="C5007" s="3" t="s">
        <v>4327</v>
      </c>
      <c r="D5007" s="3" t="s">
        <v>8556</v>
      </c>
      <c r="E5007" s="3" t="s">
        <v>4330</v>
      </c>
      <c r="F5007" s="3" t="s">
        <v>8578</v>
      </c>
      <c r="G5007" s="3" t="s">
        <v>35</v>
      </c>
      <c r="H5007" s="3"/>
      <c r="I5007" s="3"/>
      <c r="J5007" s="3"/>
    </row>
    <row r="5008" spans="1:10" ht="34">
      <c r="A5008" s="3" t="s">
        <v>2121</v>
      </c>
      <c r="B5008" s="3" t="s">
        <v>4442</v>
      </c>
      <c r="C5008" s="3" t="s">
        <v>4441</v>
      </c>
      <c r="D5008" s="3" t="s">
        <v>8556</v>
      </c>
      <c r="E5008" s="3" t="s">
        <v>4443</v>
      </c>
      <c r="F5008" s="3" t="s">
        <v>8680</v>
      </c>
      <c r="G5008" s="3" t="s">
        <v>35</v>
      </c>
      <c r="H5008" s="3"/>
      <c r="I5008" s="3"/>
      <c r="J5008" s="3"/>
    </row>
    <row r="5009" spans="1:10" ht="34">
      <c r="A5009" s="3" t="s">
        <v>2254</v>
      </c>
      <c r="B5009" s="3" t="s">
        <v>1572</v>
      </c>
      <c r="C5009" s="3" t="s">
        <v>4548</v>
      </c>
      <c r="D5009" s="3" t="s">
        <v>8556</v>
      </c>
      <c r="E5009" s="3" t="s">
        <v>488</v>
      </c>
      <c r="F5009" s="3" t="s">
        <v>8680</v>
      </c>
      <c r="G5009" s="3" t="s">
        <v>35</v>
      </c>
      <c r="H5009" s="3"/>
      <c r="I5009" s="3"/>
      <c r="J5009" s="3"/>
    </row>
    <row r="5010" spans="1:10" ht="34">
      <c r="A5010" s="3" t="s">
        <v>450</v>
      </c>
      <c r="B5010" s="3" t="s">
        <v>1572</v>
      </c>
      <c r="C5010" s="3" t="s">
        <v>4552</v>
      </c>
      <c r="D5010" s="3" t="s">
        <v>8556</v>
      </c>
      <c r="E5010" s="3" t="s">
        <v>488</v>
      </c>
      <c r="F5010" s="3" t="s">
        <v>8680</v>
      </c>
      <c r="G5010" s="3" t="s">
        <v>35</v>
      </c>
      <c r="H5010" s="3"/>
      <c r="I5010" s="3"/>
      <c r="J5010" s="3"/>
    </row>
    <row r="5011" spans="1:10" ht="51">
      <c r="A5011" s="3" t="s">
        <v>4796</v>
      </c>
      <c r="B5011" s="3" t="s">
        <v>1572</v>
      </c>
      <c r="C5011" s="3" t="s">
        <v>4797</v>
      </c>
      <c r="D5011" s="3" t="s">
        <v>8556</v>
      </c>
      <c r="E5011" s="3" t="s">
        <v>488</v>
      </c>
      <c r="F5011" s="3" t="s">
        <v>8680</v>
      </c>
      <c r="G5011" s="3" t="s">
        <v>35</v>
      </c>
      <c r="H5011" s="3"/>
      <c r="I5011" s="3"/>
      <c r="J5011" s="3"/>
    </row>
    <row r="5012" spans="1:10" ht="34">
      <c r="A5012" s="3" t="s">
        <v>1119</v>
      </c>
      <c r="B5012" s="3" t="s">
        <v>2350</v>
      </c>
      <c r="C5012" s="3" t="s">
        <v>5132</v>
      </c>
      <c r="D5012" s="3" t="s">
        <v>8556</v>
      </c>
      <c r="E5012" s="3" t="s">
        <v>2349</v>
      </c>
      <c r="F5012" s="3" t="s">
        <v>8578</v>
      </c>
      <c r="G5012" s="3" t="s">
        <v>35</v>
      </c>
      <c r="H5012" s="3"/>
      <c r="I5012" s="3"/>
      <c r="J5012" s="3"/>
    </row>
    <row r="5013" spans="1:10" ht="51">
      <c r="A5013" s="3" t="s">
        <v>5197</v>
      </c>
      <c r="B5013" s="3" t="s">
        <v>1164</v>
      </c>
      <c r="C5013" s="3" t="s">
        <v>5198</v>
      </c>
      <c r="D5013" s="3" t="s">
        <v>8556</v>
      </c>
      <c r="E5013" s="3" t="s">
        <v>5199</v>
      </c>
      <c r="F5013" s="3" t="s">
        <v>8773</v>
      </c>
      <c r="G5013" s="3" t="s">
        <v>35</v>
      </c>
      <c r="H5013" s="3"/>
      <c r="I5013" s="3"/>
      <c r="J5013" s="3"/>
    </row>
    <row r="5014" spans="1:10" ht="34">
      <c r="A5014" s="3" t="s">
        <v>1239</v>
      </c>
      <c r="B5014" s="3" t="s">
        <v>5290</v>
      </c>
      <c r="C5014" s="3" t="s">
        <v>5289</v>
      </c>
      <c r="D5014" s="3" t="s">
        <v>8556</v>
      </c>
      <c r="E5014" s="3" t="s">
        <v>5291</v>
      </c>
      <c r="F5014" s="3" t="s">
        <v>9032</v>
      </c>
      <c r="G5014" s="3" t="s">
        <v>35</v>
      </c>
      <c r="H5014" s="3"/>
      <c r="I5014" s="3"/>
      <c r="J5014" s="3"/>
    </row>
    <row r="5015" spans="1:10" ht="34">
      <c r="A5015" s="3" t="s">
        <v>5417</v>
      </c>
      <c r="B5015" s="3" t="s">
        <v>5420</v>
      </c>
      <c r="C5015" s="3" t="s">
        <v>5418</v>
      </c>
      <c r="D5015" s="3" t="s">
        <v>8556</v>
      </c>
      <c r="E5015" s="3" t="s">
        <v>5419</v>
      </c>
      <c r="F5015" s="3" t="s">
        <v>9240</v>
      </c>
      <c r="G5015" s="3" t="s">
        <v>35</v>
      </c>
      <c r="H5015" s="3"/>
      <c r="I5015" s="3"/>
      <c r="J5015" s="3"/>
    </row>
    <row r="5016" spans="1:10" ht="34">
      <c r="A5016" s="3" t="s">
        <v>917</v>
      </c>
      <c r="B5016" s="3" t="s">
        <v>1164</v>
      </c>
      <c r="C5016" s="3" t="s">
        <v>11967</v>
      </c>
      <c r="D5016" s="3" t="s">
        <v>8556</v>
      </c>
      <c r="E5016" s="3" t="s">
        <v>5503</v>
      </c>
      <c r="F5016" s="3" t="s">
        <v>8773</v>
      </c>
      <c r="G5016" s="3" t="s">
        <v>457</v>
      </c>
      <c r="H5016" s="3"/>
      <c r="I5016" s="3"/>
      <c r="J5016" s="3"/>
    </row>
    <row r="5017" spans="1:10" ht="34">
      <c r="A5017" s="3" t="s">
        <v>4058</v>
      </c>
      <c r="B5017" s="3" t="s">
        <v>1572</v>
      </c>
      <c r="C5017" s="3" t="s">
        <v>5815</v>
      </c>
      <c r="D5017" s="3" t="s">
        <v>8556</v>
      </c>
      <c r="E5017" s="3" t="s">
        <v>5816</v>
      </c>
      <c r="F5017" s="3" t="s">
        <v>8680</v>
      </c>
      <c r="G5017" s="3" t="s">
        <v>35</v>
      </c>
      <c r="H5017" s="3"/>
      <c r="I5017" s="3"/>
      <c r="J5017" s="3"/>
    </row>
    <row r="5018" spans="1:10" ht="51">
      <c r="A5018" s="3" t="s">
        <v>665</v>
      </c>
      <c r="B5018" s="3" t="s">
        <v>5924</v>
      </c>
      <c r="C5018" s="3" t="s">
        <v>5922</v>
      </c>
      <c r="D5018" s="3" t="s">
        <v>8556</v>
      </c>
      <c r="E5018" s="3" t="s">
        <v>5923</v>
      </c>
      <c r="F5018" s="3" t="s">
        <v>9286</v>
      </c>
      <c r="G5018" s="3" t="s">
        <v>35</v>
      </c>
      <c r="H5018" s="3"/>
      <c r="I5018" s="3"/>
      <c r="J5018" s="3"/>
    </row>
    <row r="5019" spans="1:10" ht="34">
      <c r="A5019" s="3" t="s">
        <v>2741</v>
      </c>
      <c r="B5019" s="3" t="s">
        <v>2350</v>
      </c>
      <c r="C5019" s="3" t="s">
        <v>6049</v>
      </c>
      <c r="D5019" s="3" t="s">
        <v>8556</v>
      </c>
      <c r="E5019" s="3" t="s">
        <v>6050</v>
      </c>
      <c r="F5019" s="3" t="s">
        <v>8578</v>
      </c>
      <c r="G5019" s="3" t="s">
        <v>35</v>
      </c>
      <c r="H5019" s="3"/>
      <c r="I5019" s="3"/>
      <c r="J5019" s="3"/>
    </row>
    <row r="5020" spans="1:10" ht="34">
      <c r="A5020" s="3" t="s">
        <v>1300</v>
      </c>
      <c r="B5020" s="3" t="s">
        <v>6206</v>
      </c>
      <c r="C5020" s="3" t="s">
        <v>6204</v>
      </c>
      <c r="D5020" s="3" t="s">
        <v>8556</v>
      </c>
      <c r="E5020" s="3" t="s">
        <v>4443</v>
      </c>
      <c r="F5020" s="3" t="s">
        <v>8680</v>
      </c>
      <c r="G5020" s="3" t="s">
        <v>35</v>
      </c>
      <c r="H5020" s="3"/>
      <c r="I5020" s="3"/>
      <c r="J5020" s="3"/>
    </row>
    <row r="5021" spans="1:10" ht="17">
      <c r="A5021" s="3" t="s">
        <v>949</v>
      </c>
      <c r="B5021" s="3" t="s">
        <v>1164</v>
      </c>
      <c r="C5021" s="3" t="s">
        <v>6378</v>
      </c>
      <c r="D5021" s="3" t="s">
        <v>8556</v>
      </c>
      <c r="E5021" s="3" t="s">
        <v>6379</v>
      </c>
      <c r="F5021" s="3" t="s">
        <v>8773</v>
      </c>
      <c r="G5021" s="3" t="s">
        <v>35</v>
      </c>
      <c r="H5021" s="3"/>
      <c r="I5021" s="3"/>
      <c r="J5021" s="3"/>
    </row>
    <row r="5022" spans="1:10" ht="34">
      <c r="A5022" s="3" t="s">
        <v>2107</v>
      </c>
      <c r="B5022" s="3" t="s">
        <v>3402</v>
      </c>
      <c r="C5022" s="3" t="s">
        <v>6424</v>
      </c>
      <c r="D5022" s="3" t="s">
        <v>8556</v>
      </c>
      <c r="E5022" s="3" t="s">
        <v>6425</v>
      </c>
      <c r="F5022" s="3" t="s">
        <v>9032</v>
      </c>
      <c r="G5022" s="3" t="s">
        <v>35</v>
      </c>
      <c r="H5022" s="3"/>
      <c r="I5022" s="3"/>
      <c r="J5022" s="3"/>
    </row>
    <row r="5023" spans="1:10" ht="34">
      <c r="A5023" s="3" t="s">
        <v>346</v>
      </c>
      <c r="B5023" s="3" t="s">
        <v>6453</v>
      </c>
      <c r="C5023" s="3" t="s">
        <v>6451</v>
      </c>
      <c r="D5023" s="3" t="s">
        <v>8556</v>
      </c>
      <c r="E5023" s="3" t="s">
        <v>6454</v>
      </c>
      <c r="F5023" s="3" t="s">
        <v>9324</v>
      </c>
      <c r="G5023" s="3" t="s">
        <v>35</v>
      </c>
      <c r="H5023" s="3"/>
      <c r="I5023" s="3"/>
      <c r="J5023" s="3"/>
    </row>
    <row r="5024" spans="1:10" ht="34">
      <c r="A5024" s="3" t="s">
        <v>346</v>
      </c>
      <c r="B5024" s="3" t="s">
        <v>6491</v>
      </c>
      <c r="C5024" s="3" t="s">
        <v>6489</v>
      </c>
      <c r="D5024" s="3" t="s">
        <v>8556</v>
      </c>
      <c r="E5024" s="3" t="s">
        <v>488</v>
      </c>
      <c r="F5024" s="3" t="s">
        <v>8680</v>
      </c>
      <c r="G5024" s="3" t="s">
        <v>35</v>
      </c>
      <c r="H5024" s="3"/>
      <c r="I5024" s="3"/>
      <c r="J5024" s="3"/>
    </row>
    <row r="5025" spans="1:10" ht="51">
      <c r="A5025" s="3" t="s">
        <v>3550</v>
      </c>
      <c r="B5025" s="3" t="s">
        <v>6533</v>
      </c>
      <c r="C5025" s="3" t="s">
        <v>6531</v>
      </c>
      <c r="D5025" s="3" t="s">
        <v>8556</v>
      </c>
      <c r="E5025" s="3" t="s">
        <v>1117</v>
      </c>
      <c r="F5025" s="3" t="s">
        <v>8773</v>
      </c>
      <c r="G5025" s="3" t="s">
        <v>35</v>
      </c>
      <c r="H5025" s="3"/>
      <c r="I5025" s="3"/>
      <c r="J5025" s="3"/>
    </row>
    <row r="5026" spans="1:10" ht="51">
      <c r="A5026" s="3" t="s">
        <v>2968</v>
      </c>
      <c r="B5026" s="3" t="s">
        <v>3402</v>
      </c>
      <c r="C5026" s="3" t="s">
        <v>6588</v>
      </c>
      <c r="D5026" s="3" t="s">
        <v>8556</v>
      </c>
      <c r="E5026" s="3" t="s">
        <v>6589</v>
      </c>
      <c r="F5026" s="3" t="s">
        <v>9032</v>
      </c>
      <c r="G5026" s="3" t="s">
        <v>35</v>
      </c>
      <c r="H5026" s="3"/>
      <c r="I5026" s="3"/>
      <c r="J5026" s="3"/>
    </row>
    <row r="5027" spans="1:10" ht="34">
      <c r="A5027" s="3" t="s">
        <v>949</v>
      </c>
      <c r="B5027" s="3" t="s">
        <v>1164</v>
      </c>
      <c r="C5027" s="3" t="s">
        <v>6608</v>
      </c>
      <c r="D5027" s="3" t="s">
        <v>8556</v>
      </c>
      <c r="E5027" s="3" t="s">
        <v>1117</v>
      </c>
      <c r="F5027" s="3" t="s">
        <v>8773</v>
      </c>
      <c r="G5027" s="3" t="s">
        <v>35</v>
      </c>
      <c r="H5027" s="3"/>
      <c r="I5027" s="3"/>
      <c r="J5027" s="3"/>
    </row>
    <row r="5028" spans="1:10" ht="34">
      <c r="A5028" s="3" t="s">
        <v>848</v>
      </c>
      <c r="B5028" s="3" t="s">
        <v>3402</v>
      </c>
      <c r="C5028" s="3" t="s">
        <v>6775</v>
      </c>
      <c r="D5028" s="3" t="s">
        <v>8556</v>
      </c>
      <c r="E5028" s="3" t="s">
        <v>6589</v>
      </c>
      <c r="F5028" s="3" t="s">
        <v>9032</v>
      </c>
      <c r="G5028" s="3" t="s">
        <v>35</v>
      </c>
      <c r="H5028" s="3"/>
      <c r="I5028" s="3"/>
      <c r="J5028" s="3"/>
    </row>
    <row r="5029" spans="1:10" ht="85">
      <c r="A5029" s="3" t="s">
        <v>1612</v>
      </c>
      <c r="B5029" s="3" t="s">
        <v>6886</v>
      </c>
      <c r="C5029" s="3" t="s">
        <v>12144</v>
      </c>
      <c r="D5029" s="3" t="s">
        <v>8556</v>
      </c>
      <c r="E5029" s="3" t="s">
        <v>6887</v>
      </c>
      <c r="F5029" s="3" t="s">
        <v>9364</v>
      </c>
      <c r="G5029" s="3" t="s">
        <v>2426</v>
      </c>
      <c r="H5029" s="3"/>
      <c r="I5029" s="3"/>
      <c r="J5029" s="3"/>
    </row>
    <row r="5030" spans="1:10" ht="51">
      <c r="A5030" s="3" t="s">
        <v>2754</v>
      </c>
      <c r="B5030" s="3" t="s">
        <v>6890</v>
      </c>
      <c r="C5030" s="3" t="s">
        <v>6888</v>
      </c>
      <c r="D5030" s="3" t="s">
        <v>8556</v>
      </c>
      <c r="E5030" s="3" t="s">
        <v>6889</v>
      </c>
      <c r="F5030" s="3" t="s">
        <v>8680</v>
      </c>
      <c r="G5030" s="3" t="s">
        <v>35</v>
      </c>
      <c r="H5030" s="3"/>
      <c r="I5030" s="3"/>
      <c r="J5030" s="3"/>
    </row>
    <row r="5031" spans="1:10" ht="34">
      <c r="A5031" s="3" t="s">
        <v>3389</v>
      </c>
      <c r="B5031" s="3" t="s">
        <v>6942</v>
      </c>
      <c r="C5031" s="3" t="s">
        <v>6941</v>
      </c>
      <c r="D5031" s="3" t="s">
        <v>8556</v>
      </c>
      <c r="E5031" s="3" t="s">
        <v>488</v>
      </c>
      <c r="F5031" s="3" t="s">
        <v>8680</v>
      </c>
      <c r="G5031" s="3" t="s">
        <v>35</v>
      </c>
      <c r="H5031" s="3"/>
      <c r="I5031" s="3"/>
      <c r="J5031" s="3"/>
    </row>
    <row r="5032" spans="1:10" ht="85">
      <c r="A5032" s="3" t="s">
        <v>172</v>
      </c>
      <c r="B5032" s="3" t="s">
        <v>6944</v>
      </c>
      <c r="C5032" s="3" t="s">
        <v>12156</v>
      </c>
      <c r="D5032" s="3" t="s">
        <v>8556</v>
      </c>
      <c r="E5032" s="3" t="s">
        <v>6946</v>
      </c>
      <c r="F5032" s="3" t="s">
        <v>9370</v>
      </c>
      <c r="G5032" s="3" t="s">
        <v>6945</v>
      </c>
      <c r="H5032" s="3"/>
      <c r="I5032" s="3"/>
      <c r="J5032" s="3"/>
    </row>
    <row r="5033" spans="1:10" ht="51">
      <c r="A5033" s="3" t="s">
        <v>7131</v>
      </c>
      <c r="B5033" s="3" t="s">
        <v>7134</v>
      </c>
      <c r="C5033" s="3" t="s">
        <v>7132</v>
      </c>
      <c r="D5033" s="3" t="s">
        <v>8556</v>
      </c>
      <c r="E5033" s="3" t="s">
        <v>7136</v>
      </c>
      <c r="F5033" s="3" t="s">
        <v>8976</v>
      </c>
      <c r="G5033" s="3" t="s">
        <v>35</v>
      </c>
      <c r="H5033" s="3"/>
      <c r="I5033" s="3"/>
      <c r="J5033" s="3"/>
    </row>
    <row r="5034" spans="1:10" ht="17">
      <c r="A5034" s="3" t="s">
        <v>6534</v>
      </c>
      <c r="B5034" s="3" t="s">
        <v>1572</v>
      </c>
      <c r="C5034" s="3" t="s">
        <v>7195</v>
      </c>
      <c r="D5034" s="3" t="s">
        <v>8556</v>
      </c>
      <c r="E5034" s="3" t="s">
        <v>7196</v>
      </c>
      <c r="F5034" s="3" t="s">
        <v>8680</v>
      </c>
      <c r="G5034" s="3" t="s">
        <v>35</v>
      </c>
      <c r="H5034" s="3"/>
      <c r="I5034" s="3"/>
      <c r="J5034" s="3"/>
    </row>
    <row r="5035" spans="1:10" ht="34">
      <c r="A5035" s="3" t="s">
        <v>612</v>
      </c>
      <c r="B5035" s="3" t="s">
        <v>7322</v>
      </c>
      <c r="C5035" s="3" t="s">
        <v>7321</v>
      </c>
      <c r="D5035" s="3" t="s">
        <v>8556</v>
      </c>
      <c r="E5035" s="3" t="s">
        <v>4103</v>
      </c>
      <c r="F5035" s="3" t="s">
        <v>9113</v>
      </c>
      <c r="G5035" s="3" t="s">
        <v>35</v>
      </c>
      <c r="H5035" s="3"/>
      <c r="I5035" s="3"/>
      <c r="J5035" s="3"/>
    </row>
    <row r="5036" spans="1:10" ht="51">
      <c r="A5036" s="3" t="s">
        <v>495</v>
      </c>
      <c r="B5036" s="3" t="s">
        <v>1991</v>
      </c>
      <c r="C5036" s="3" t="s">
        <v>7385</v>
      </c>
      <c r="D5036" s="3" t="s">
        <v>8556</v>
      </c>
      <c r="E5036" s="3" t="s">
        <v>7386</v>
      </c>
      <c r="F5036" s="3" t="s">
        <v>8884</v>
      </c>
      <c r="G5036" s="3" t="s">
        <v>35</v>
      </c>
      <c r="H5036" s="3"/>
      <c r="I5036" s="3"/>
      <c r="J5036" s="3"/>
    </row>
    <row r="5037" spans="1:10" ht="34">
      <c r="A5037" s="3" t="s">
        <v>719</v>
      </c>
      <c r="B5037" s="3" t="s">
        <v>7449</v>
      </c>
      <c r="C5037" s="3" t="s">
        <v>7447</v>
      </c>
      <c r="D5037" s="3" t="s">
        <v>8556</v>
      </c>
      <c r="E5037" s="3" t="s">
        <v>7452</v>
      </c>
      <c r="F5037" s="3" t="s">
        <v>8578</v>
      </c>
      <c r="G5037" s="3" t="s">
        <v>35</v>
      </c>
      <c r="H5037" s="3"/>
      <c r="I5037" s="3"/>
      <c r="J5037" s="3"/>
    </row>
    <row r="5038" spans="1:10" ht="34">
      <c r="A5038" s="3" t="s">
        <v>112</v>
      </c>
      <c r="B5038" s="3" t="s">
        <v>7488</v>
      </c>
      <c r="C5038" s="3" t="s">
        <v>7486</v>
      </c>
      <c r="D5038" s="3" t="s">
        <v>8556</v>
      </c>
      <c r="E5038" s="3" t="s">
        <v>2349</v>
      </c>
      <c r="F5038" s="3" t="s">
        <v>8578</v>
      </c>
      <c r="G5038" s="3" t="s">
        <v>35</v>
      </c>
      <c r="H5038" s="3"/>
      <c r="I5038" s="3"/>
      <c r="J5038" s="3"/>
    </row>
    <row r="5039" spans="1:10" ht="51">
      <c r="A5039" s="3" t="s">
        <v>1068</v>
      </c>
      <c r="B5039" s="3" t="s">
        <v>7557</v>
      </c>
      <c r="C5039" s="3" t="s">
        <v>7556</v>
      </c>
      <c r="D5039" s="3" t="s">
        <v>8556</v>
      </c>
      <c r="E5039" s="3" t="s">
        <v>7561</v>
      </c>
      <c r="F5039" s="3" t="s">
        <v>9424</v>
      </c>
      <c r="G5039" s="3" t="s">
        <v>35</v>
      </c>
      <c r="H5039" s="3"/>
      <c r="I5039" s="3"/>
      <c r="J5039" s="3"/>
    </row>
    <row r="5040" spans="1:10" ht="51">
      <c r="A5040" s="3" t="s">
        <v>711</v>
      </c>
      <c r="B5040" s="3" t="s">
        <v>6890</v>
      </c>
      <c r="C5040" s="3" t="s">
        <v>6888</v>
      </c>
      <c r="D5040" s="3" t="s">
        <v>8556</v>
      </c>
      <c r="E5040" s="3" t="s">
        <v>6889</v>
      </c>
      <c r="F5040" s="3" t="s">
        <v>8680</v>
      </c>
      <c r="G5040" s="3" t="s">
        <v>35</v>
      </c>
      <c r="H5040" s="3"/>
      <c r="I5040" s="3"/>
      <c r="J5040" s="3"/>
    </row>
    <row r="5041" spans="1:10" ht="34">
      <c r="A5041" s="3" t="s">
        <v>5417</v>
      </c>
      <c r="B5041" s="3" t="s">
        <v>7685</v>
      </c>
      <c r="C5041" s="3" t="s">
        <v>7683</v>
      </c>
      <c r="D5041" s="3" t="s">
        <v>8556</v>
      </c>
      <c r="E5041" s="3" t="s">
        <v>4103</v>
      </c>
      <c r="F5041" s="3" t="s">
        <v>9113</v>
      </c>
      <c r="G5041" s="3" t="s">
        <v>35</v>
      </c>
      <c r="H5041" s="3"/>
      <c r="I5041" s="3"/>
      <c r="J5041" s="3"/>
    </row>
    <row r="5042" spans="1:10" ht="34">
      <c r="A5042" s="3" t="s">
        <v>142</v>
      </c>
      <c r="B5042" s="3" t="s">
        <v>1572</v>
      </c>
      <c r="C5042" s="3" t="s">
        <v>7746</v>
      </c>
      <c r="D5042" s="3" t="s">
        <v>8556</v>
      </c>
      <c r="E5042" s="3" t="s">
        <v>488</v>
      </c>
      <c r="F5042" s="3" t="s">
        <v>8680</v>
      </c>
      <c r="G5042" s="3" t="s">
        <v>35</v>
      </c>
      <c r="H5042" s="3"/>
      <c r="I5042" s="3"/>
      <c r="J5042" s="3"/>
    </row>
    <row r="5043" spans="1:10" ht="51">
      <c r="A5043" s="3" t="s">
        <v>182</v>
      </c>
      <c r="B5043" s="3" t="s">
        <v>7793</v>
      </c>
      <c r="C5043" s="3" t="s">
        <v>7791</v>
      </c>
      <c r="D5043" s="3" t="s">
        <v>8556</v>
      </c>
      <c r="E5043" s="3" t="s">
        <v>488</v>
      </c>
      <c r="F5043" s="3" t="s">
        <v>8680</v>
      </c>
      <c r="G5043" s="3" t="s">
        <v>35</v>
      </c>
      <c r="H5043" s="3"/>
      <c r="I5043" s="3"/>
      <c r="J5043" s="3"/>
    </row>
    <row r="5044" spans="1:10" ht="51">
      <c r="A5044" s="3" t="s">
        <v>1325</v>
      </c>
      <c r="B5044" s="3" t="s">
        <v>1572</v>
      </c>
      <c r="C5044" s="3" t="s">
        <v>7961</v>
      </c>
      <c r="D5044" s="3" t="s">
        <v>8556</v>
      </c>
      <c r="E5044" s="3" t="s">
        <v>488</v>
      </c>
      <c r="F5044" s="3" t="s">
        <v>8680</v>
      </c>
      <c r="G5044" s="3" t="s">
        <v>35</v>
      </c>
      <c r="H5044" s="3"/>
      <c r="I5044" s="3"/>
      <c r="J5044" s="3"/>
    </row>
    <row r="5045" spans="1:10" ht="34">
      <c r="A5045" s="3" t="s">
        <v>2023</v>
      </c>
      <c r="B5045" s="3" t="s">
        <v>8008</v>
      </c>
      <c r="C5045" s="3" t="s">
        <v>8006</v>
      </c>
      <c r="D5045" s="3" t="s">
        <v>8556</v>
      </c>
      <c r="E5045" s="3" t="s">
        <v>488</v>
      </c>
      <c r="F5045" s="3" t="s">
        <v>8680</v>
      </c>
      <c r="G5045" s="3" t="s">
        <v>35</v>
      </c>
      <c r="H5045" s="3"/>
      <c r="I5045" s="3"/>
      <c r="J5045" s="3"/>
    </row>
    <row r="5046" spans="1:10" ht="68">
      <c r="A5046" s="3" t="s">
        <v>26</v>
      </c>
      <c r="B5046" s="3" t="s">
        <v>2350</v>
      </c>
      <c r="C5046" s="3" t="s">
        <v>12327</v>
      </c>
      <c r="D5046" s="3" t="s">
        <v>8556</v>
      </c>
      <c r="E5046" s="3" t="s">
        <v>8164</v>
      </c>
      <c r="F5046" s="3" t="s">
        <v>8578</v>
      </c>
      <c r="G5046" s="3" t="s">
        <v>9598</v>
      </c>
      <c r="H5046" s="3"/>
      <c r="I5046" s="3"/>
      <c r="J5046" s="3"/>
    </row>
    <row r="5047" spans="1:10" ht="34">
      <c r="A5047" s="3" t="s">
        <v>784</v>
      </c>
      <c r="B5047" s="3" t="s">
        <v>8170</v>
      </c>
      <c r="C5047" s="3" t="s">
        <v>8168</v>
      </c>
      <c r="D5047" s="3" t="s">
        <v>8556</v>
      </c>
      <c r="E5047" s="3" t="s">
        <v>488</v>
      </c>
      <c r="F5047" s="3" t="s">
        <v>8680</v>
      </c>
      <c r="G5047" s="3" t="s">
        <v>35</v>
      </c>
      <c r="H5047" s="3"/>
      <c r="I5047" s="3"/>
      <c r="J5047" s="3"/>
    </row>
    <row r="5048" spans="1:10" ht="34">
      <c r="A5048" s="3" t="s">
        <v>6240</v>
      </c>
      <c r="B5048" s="3" t="s">
        <v>687</v>
      </c>
      <c r="C5048" s="3" t="s">
        <v>8188</v>
      </c>
      <c r="D5048" s="3" t="s">
        <v>8556</v>
      </c>
      <c r="E5048" s="3" t="s">
        <v>8189</v>
      </c>
      <c r="F5048" s="3" t="s">
        <v>8715</v>
      </c>
      <c r="G5048" s="3" t="s">
        <v>35</v>
      </c>
      <c r="H5048" s="3"/>
      <c r="I5048" s="3"/>
      <c r="J5048" s="3"/>
    </row>
    <row r="5049" spans="1:10" ht="34">
      <c r="A5049" s="3" t="s">
        <v>612</v>
      </c>
      <c r="B5049" s="3" t="s">
        <v>2350</v>
      </c>
      <c r="C5049" s="3" t="s">
        <v>8269</v>
      </c>
      <c r="D5049" s="3" t="s">
        <v>8556</v>
      </c>
      <c r="E5049" s="3" t="s">
        <v>2349</v>
      </c>
      <c r="F5049" s="3" t="s">
        <v>8578</v>
      </c>
      <c r="G5049" s="3" t="s">
        <v>35</v>
      </c>
      <c r="H5049" s="3"/>
      <c r="I5049" s="3"/>
      <c r="J5049" s="3"/>
    </row>
    <row r="5050" spans="1:10" ht="51">
      <c r="A5050" s="3" t="s">
        <v>7100</v>
      </c>
      <c r="B5050" s="3" t="s">
        <v>1572</v>
      </c>
      <c r="C5050" s="3" t="s">
        <v>8391</v>
      </c>
      <c r="D5050" s="3" t="s">
        <v>8556</v>
      </c>
      <c r="E5050" s="3" t="s">
        <v>488</v>
      </c>
      <c r="F5050" s="3" t="s">
        <v>8680</v>
      </c>
      <c r="G5050" s="3" t="s">
        <v>35</v>
      </c>
      <c r="H5050" s="3"/>
      <c r="I5050" s="3"/>
      <c r="J5050" s="3"/>
    </row>
    <row r="5051" spans="1:10" ht="85">
      <c r="A5051" s="3" t="s">
        <v>897</v>
      </c>
      <c r="B5051" s="3" t="s">
        <v>8403</v>
      </c>
      <c r="C5051" s="3" t="s">
        <v>8402</v>
      </c>
      <c r="D5051" s="3" t="s">
        <v>8556</v>
      </c>
      <c r="E5051" s="3" t="s">
        <v>1117</v>
      </c>
      <c r="F5051" s="3" t="s">
        <v>8773</v>
      </c>
      <c r="G5051" s="3" t="s">
        <v>35</v>
      </c>
      <c r="H5051" s="3"/>
      <c r="I5051" s="3"/>
      <c r="J5051" s="3"/>
    </row>
    <row r="5052" spans="1:10">
      <c r="E5052"/>
      <c r="H5052" s="3"/>
      <c r="I5052" s="3"/>
      <c r="J5052" s="3"/>
    </row>
    <row r="5053" spans="1:10">
      <c r="E5053"/>
      <c r="H5053" s="3"/>
      <c r="I5053" s="3"/>
      <c r="J5053" s="3"/>
    </row>
    <row r="5054" spans="1:10">
      <c r="E5054"/>
      <c r="H5054" s="3"/>
      <c r="I5054" s="3"/>
      <c r="J5054" s="3"/>
    </row>
    <row r="5055" spans="1:10">
      <c r="E5055"/>
      <c r="H5055" s="3"/>
      <c r="I5055" s="3"/>
      <c r="J5055" s="3"/>
    </row>
    <row r="5056" spans="1:10">
      <c r="E5056"/>
      <c r="H5056" s="3"/>
      <c r="I5056" s="3"/>
      <c r="J5056" s="3"/>
    </row>
    <row r="5057" spans="5:10">
      <c r="E5057"/>
      <c r="H5057" s="3"/>
      <c r="I5057" s="3"/>
      <c r="J5057" s="3"/>
    </row>
    <row r="5058" spans="5:10">
      <c r="E5058"/>
      <c r="H5058" s="3"/>
      <c r="I5058" s="3"/>
      <c r="J5058" s="3"/>
    </row>
    <row r="5059" spans="5:10">
      <c r="E5059"/>
      <c r="H5059" s="3"/>
      <c r="I5059" s="3"/>
      <c r="J5059" s="3"/>
    </row>
    <row r="5060" spans="5:10">
      <c r="E5060"/>
      <c r="H5060" s="3"/>
      <c r="I5060" s="3"/>
      <c r="J5060" s="3"/>
    </row>
    <row r="5061" spans="5:10">
      <c r="E5061"/>
      <c r="H5061" s="3"/>
      <c r="I5061" s="3"/>
      <c r="J5061" s="3"/>
    </row>
    <row r="5062" spans="5:10">
      <c r="E5062"/>
      <c r="H5062" s="3"/>
      <c r="I5062" s="3"/>
      <c r="J5062" s="3"/>
    </row>
    <row r="5063" spans="5:10">
      <c r="E5063"/>
      <c r="H5063" s="3"/>
      <c r="I5063" s="3"/>
      <c r="J5063" s="3"/>
    </row>
    <row r="5064" spans="5:10">
      <c r="E5064"/>
      <c r="H5064" s="3"/>
      <c r="I5064" s="3"/>
      <c r="J5064" s="3"/>
    </row>
    <row r="5065" spans="5:10">
      <c r="E5065"/>
      <c r="H5065" s="3"/>
      <c r="I5065" s="3"/>
      <c r="J5065" s="3"/>
    </row>
    <row r="5066" spans="5:10">
      <c r="E5066"/>
      <c r="H5066" s="3"/>
      <c r="I5066" s="3"/>
      <c r="J5066" s="3"/>
    </row>
    <row r="5067" spans="5:10">
      <c r="E5067"/>
      <c r="H5067" s="3"/>
      <c r="I5067" s="3"/>
      <c r="J5067" s="3"/>
    </row>
    <row r="5068" spans="5:10">
      <c r="E5068"/>
      <c r="H5068" s="3"/>
      <c r="I5068" s="3"/>
      <c r="J5068" s="3"/>
    </row>
    <row r="5069" spans="5:10">
      <c r="E5069"/>
      <c r="H5069" s="3"/>
      <c r="I5069" s="3"/>
      <c r="J5069" s="3"/>
    </row>
    <row r="5070" spans="5:10">
      <c r="E5070"/>
      <c r="H5070" s="3"/>
      <c r="I5070" s="3"/>
      <c r="J5070" s="3"/>
    </row>
    <row r="5071" spans="5:10">
      <c r="E5071"/>
      <c r="H5071" s="3"/>
      <c r="I5071" s="3"/>
      <c r="J5071" s="3"/>
    </row>
    <row r="5072" spans="5:10">
      <c r="E5072"/>
      <c r="H5072" s="3"/>
      <c r="I5072" s="3"/>
      <c r="J5072" s="3"/>
    </row>
    <row r="5073" spans="5:10">
      <c r="E5073"/>
      <c r="H5073" s="3"/>
      <c r="I5073" s="3"/>
      <c r="J5073" s="3"/>
    </row>
    <row r="5074" spans="5:10">
      <c r="E5074"/>
      <c r="H5074" s="3"/>
      <c r="I5074" s="3"/>
      <c r="J5074" s="3"/>
    </row>
    <row r="5075" spans="5:10">
      <c r="E5075"/>
      <c r="H5075" s="3"/>
      <c r="I5075" s="3"/>
      <c r="J5075" s="3"/>
    </row>
    <row r="5076" spans="5:10">
      <c r="E5076"/>
      <c r="H5076" s="3"/>
      <c r="I5076" s="3"/>
      <c r="J5076" s="3"/>
    </row>
    <row r="5077" spans="5:10">
      <c r="E5077"/>
      <c r="H5077" s="3"/>
      <c r="I5077" s="3"/>
      <c r="J5077" s="3"/>
    </row>
    <row r="5078" spans="5:10">
      <c r="E5078"/>
      <c r="H5078" s="3"/>
      <c r="I5078" s="3"/>
      <c r="J5078" s="3"/>
    </row>
    <row r="5079" spans="5:10">
      <c r="E5079"/>
      <c r="H5079" s="3"/>
      <c r="I5079" s="3"/>
      <c r="J5079" s="3"/>
    </row>
    <row r="5080" spans="5:10">
      <c r="E5080"/>
      <c r="H5080" s="3"/>
      <c r="I5080" s="3"/>
      <c r="J5080" s="3"/>
    </row>
    <row r="5081" spans="5:10">
      <c r="E5081"/>
      <c r="H5081" s="3"/>
      <c r="I5081" s="3"/>
      <c r="J5081" s="3"/>
    </row>
    <row r="5082" spans="5:10">
      <c r="E5082"/>
      <c r="H5082" s="3"/>
      <c r="I5082" s="3"/>
      <c r="J5082" s="3"/>
    </row>
    <row r="5083" spans="5:10">
      <c r="E5083"/>
      <c r="H5083" s="3"/>
      <c r="I5083" s="3"/>
      <c r="J5083" s="3"/>
    </row>
    <row r="5084" spans="5:10">
      <c r="E5084"/>
      <c r="H5084" s="3"/>
      <c r="I5084" s="3"/>
      <c r="J5084" s="3"/>
    </row>
    <row r="5085" spans="5:10">
      <c r="E5085"/>
      <c r="H5085" s="3"/>
      <c r="I5085" s="3"/>
      <c r="J5085" s="3"/>
    </row>
    <row r="5086" spans="5:10">
      <c r="E5086"/>
      <c r="H5086" s="3"/>
      <c r="I5086" s="3"/>
      <c r="J5086" s="3"/>
    </row>
    <row r="5087" spans="5:10">
      <c r="E5087"/>
      <c r="H5087" s="3"/>
      <c r="I5087" s="3"/>
      <c r="J5087" s="3"/>
    </row>
    <row r="5088" spans="5:10">
      <c r="E5088"/>
      <c r="H5088" s="3"/>
      <c r="I5088" s="3"/>
      <c r="J5088" s="3"/>
    </row>
    <row r="5089" spans="5:10">
      <c r="E5089"/>
      <c r="H5089" s="3"/>
      <c r="I5089" s="3"/>
      <c r="J5089" s="3"/>
    </row>
    <row r="5090" spans="5:10">
      <c r="E5090"/>
      <c r="H5090" s="3"/>
      <c r="I5090" s="3"/>
      <c r="J5090" s="3"/>
    </row>
    <row r="5091" spans="5:10">
      <c r="E5091"/>
      <c r="H5091" s="3"/>
      <c r="I5091" s="3"/>
      <c r="J5091" s="3"/>
    </row>
    <row r="5092" spans="5:10">
      <c r="E5092"/>
      <c r="H5092" s="3"/>
      <c r="I5092" s="3"/>
      <c r="J5092" s="3"/>
    </row>
    <row r="5093" spans="5:10">
      <c r="E5093"/>
      <c r="H5093" s="3"/>
      <c r="I5093" s="3"/>
      <c r="J5093" s="3"/>
    </row>
    <row r="5094" spans="5:10">
      <c r="E5094"/>
      <c r="H5094" s="3"/>
      <c r="I5094" s="3"/>
      <c r="J5094" s="3"/>
    </row>
    <row r="5095" spans="5:10">
      <c r="E5095"/>
      <c r="H5095" s="3"/>
      <c r="I5095" s="3"/>
      <c r="J5095" s="3"/>
    </row>
    <row r="5096" spans="5:10">
      <c r="E5096"/>
      <c r="H5096" s="3"/>
      <c r="I5096" s="3"/>
      <c r="J5096" s="3"/>
    </row>
    <row r="5097" spans="5:10">
      <c r="E5097"/>
      <c r="H5097" s="3"/>
      <c r="I5097" s="3"/>
      <c r="J5097" s="3"/>
    </row>
    <row r="5098" spans="5:10">
      <c r="E5098"/>
      <c r="H5098" s="3"/>
      <c r="I5098" s="3"/>
      <c r="J5098" s="3"/>
    </row>
    <row r="5099" spans="5:10">
      <c r="E5099"/>
      <c r="H5099" s="3"/>
      <c r="I5099" s="3"/>
      <c r="J5099" s="3"/>
    </row>
    <row r="5100" spans="5:10">
      <c r="E5100"/>
      <c r="H5100" s="3"/>
      <c r="I5100" s="3"/>
      <c r="J5100" s="3"/>
    </row>
    <row r="5101" spans="5:10">
      <c r="E5101"/>
      <c r="H5101" s="3"/>
      <c r="I5101" s="3"/>
      <c r="J5101" s="3"/>
    </row>
    <row r="5102" spans="5:10">
      <c r="E5102"/>
      <c r="H5102" s="3"/>
      <c r="I5102" s="3"/>
      <c r="J5102" s="3"/>
    </row>
    <row r="5103" spans="5:10">
      <c r="E5103"/>
      <c r="H5103" s="3"/>
      <c r="I5103" s="3"/>
      <c r="J5103" s="3"/>
    </row>
    <row r="5104" spans="5:10">
      <c r="E5104"/>
      <c r="H5104" s="3"/>
      <c r="I5104" s="3"/>
      <c r="J5104" s="3"/>
    </row>
    <row r="5105" spans="5:10">
      <c r="E5105"/>
      <c r="H5105" s="3"/>
      <c r="I5105" s="3"/>
      <c r="J5105" s="3"/>
    </row>
    <row r="5106" spans="5:10">
      <c r="E5106"/>
      <c r="H5106" s="3"/>
      <c r="I5106" s="3"/>
      <c r="J5106" s="3"/>
    </row>
    <row r="5107" spans="5:10">
      <c r="E5107"/>
      <c r="H5107" s="3"/>
      <c r="I5107" s="3"/>
      <c r="J5107" s="3"/>
    </row>
    <row r="5108" spans="5:10">
      <c r="E5108"/>
      <c r="H5108" s="3"/>
      <c r="I5108" s="3"/>
      <c r="J5108" s="3"/>
    </row>
    <row r="5109" spans="5:10">
      <c r="E5109"/>
      <c r="H5109" s="3"/>
      <c r="I5109" s="3"/>
      <c r="J5109" s="3"/>
    </row>
    <row r="5110" spans="5:10">
      <c r="E5110"/>
      <c r="H5110" s="3"/>
      <c r="I5110" s="3"/>
      <c r="J5110" s="3"/>
    </row>
    <row r="5111" spans="5:10">
      <c r="E5111"/>
      <c r="H5111" s="3"/>
      <c r="I5111" s="3"/>
      <c r="J5111" s="3"/>
    </row>
    <row r="5112" spans="5:10">
      <c r="E5112"/>
      <c r="H5112" s="3"/>
      <c r="I5112" s="3"/>
      <c r="J5112" s="3"/>
    </row>
    <row r="5113" spans="5:10">
      <c r="E5113"/>
      <c r="H5113" s="3"/>
      <c r="I5113" s="3"/>
      <c r="J5113" s="3"/>
    </row>
    <row r="5114" spans="5:10">
      <c r="E5114"/>
      <c r="H5114" s="3"/>
      <c r="I5114" s="3"/>
      <c r="J5114" s="3"/>
    </row>
    <row r="5115" spans="5:10">
      <c r="E5115"/>
      <c r="H5115" s="3"/>
      <c r="I5115" s="3"/>
      <c r="J5115" s="3"/>
    </row>
    <row r="5116" spans="5:10">
      <c r="E5116"/>
      <c r="H5116" s="3"/>
      <c r="I5116" s="3"/>
      <c r="J5116" s="3"/>
    </row>
    <row r="5117" spans="5:10">
      <c r="E5117"/>
      <c r="H5117" s="3"/>
      <c r="I5117" s="3"/>
      <c r="J5117" s="3"/>
    </row>
    <row r="5118" spans="5:10">
      <c r="E5118"/>
      <c r="H5118" s="3"/>
      <c r="I5118" s="3"/>
      <c r="J5118" s="3"/>
    </row>
    <row r="5119" spans="5:10">
      <c r="E5119"/>
      <c r="H5119" s="3"/>
      <c r="I5119" s="3"/>
      <c r="J5119" s="3"/>
    </row>
    <row r="5120" spans="5:10">
      <c r="E5120"/>
      <c r="H5120" s="3"/>
      <c r="I5120" s="3"/>
      <c r="J5120" s="3"/>
    </row>
    <row r="5121" spans="5:10">
      <c r="E5121"/>
      <c r="H5121" s="3"/>
      <c r="I5121" s="3"/>
      <c r="J5121" s="3"/>
    </row>
    <row r="5122" spans="5:10">
      <c r="E5122"/>
      <c r="H5122" s="3"/>
      <c r="I5122" s="3"/>
      <c r="J5122" s="3"/>
    </row>
    <row r="5123" spans="5:10">
      <c r="E5123"/>
      <c r="H5123" s="3"/>
      <c r="I5123" s="3"/>
      <c r="J5123" s="3"/>
    </row>
    <row r="5124" spans="5:10">
      <c r="E5124"/>
      <c r="H5124" s="3"/>
      <c r="I5124" s="3"/>
      <c r="J5124" s="3"/>
    </row>
    <row r="5125" spans="5:10">
      <c r="E5125"/>
      <c r="H5125" s="3"/>
      <c r="I5125" s="3"/>
      <c r="J5125" s="3"/>
    </row>
    <row r="5126" spans="5:10">
      <c r="E5126"/>
      <c r="H5126" s="3"/>
      <c r="I5126" s="3"/>
      <c r="J5126" s="3"/>
    </row>
    <row r="5127" spans="5:10">
      <c r="E5127"/>
      <c r="H5127" s="3"/>
      <c r="I5127" s="3"/>
      <c r="J5127" s="3"/>
    </row>
    <row r="5128" spans="5:10">
      <c r="E5128"/>
      <c r="H5128" s="3"/>
      <c r="I5128" s="3"/>
      <c r="J5128" s="3"/>
    </row>
    <row r="5129" spans="5:10">
      <c r="E5129"/>
      <c r="H5129" s="3"/>
      <c r="I5129" s="3"/>
      <c r="J5129" s="3"/>
    </row>
    <row r="5130" spans="5:10">
      <c r="E5130"/>
      <c r="H5130" s="3"/>
      <c r="I5130" s="3"/>
      <c r="J5130" s="3"/>
    </row>
    <row r="5131" spans="5:10">
      <c r="E5131"/>
      <c r="H5131" s="3"/>
      <c r="I5131" s="3"/>
      <c r="J5131" s="3"/>
    </row>
    <row r="5132" spans="5:10">
      <c r="E5132"/>
      <c r="H5132" s="3"/>
      <c r="I5132" s="3"/>
      <c r="J5132" s="3"/>
    </row>
    <row r="5133" spans="5:10">
      <c r="E5133"/>
      <c r="H5133" s="3"/>
      <c r="I5133" s="3"/>
      <c r="J5133" s="3"/>
    </row>
    <row r="5134" spans="5:10">
      <c r="E5134"/>
      <c r="H5134" s="3"/>
      <c r="I5134" s="3"/>
      <c r="J5134" s="3"/>
    </row>
    <row r="5135" spans="5:10">
      <c r="E5135"/>
      <c r="H5135" s="3"/>
      <c r="I5135" s="3"/>
      <c r="J5135" s="3"/>
    </row>
    <row r="5136" spans="5:10">
      <c r="E5136"/>
      <c r="H5136" s="3"/>
      <c r="I5136" s="3"/>
      <c r="J5136" s="3"/>
    </row>
    <row r="5137" spans="5:10">
      <c r="E5137"/>
      <c r="H5137" s="3"/>
      <c r="I5137" s="3"/>
      <c r="J5137" s="3"/>
    </row>
    <row r="5138" spans="5:10">
      <c r="E5138"/>
      <c r="H5138" s="3"/>
      <c r="I5138" s="3"/>
      <c r="J5138" s="3"/>
    </row>
    <row r="5139" spans="5:10">
      <c r="E5139"/>
      <c r="H5139" s="3"/>
      <c r="I5139" s="3"/>
      <c r="J5139" s="3"/>
    </row>
    <row r="5140" spans="5:10">
      <c r="E5140"/>
      <c r="H5140" s="3"/>
      <c r="I5140" s="3"/>
      <c r="J5140" s="3"/>
    </row>
    <row r="5141" spans="5:10">
      <c r="E5141"/>
      <c r="H5141" s="3"/>
      <c r="I5141" s="3"/>
      <c r="J5141" s="3"/>
    </row>
    <row r="5142" spans="5:10">
      <c r="E5142"/>
      <c r="H5142" s="3"/>
      <c r="I5142" s="3"/>
      <c r="J5142" s="3"/>
    </row>
    <row r="5143" spans="5:10">
      <c r="E5143"/>
      <c r="H5143" s="3"/>
      <c r="I5143" s="3"/>
      <c r="J5143" s="3"/>
    </row>
    <row r="5144" spans="5:10">
      <c r="E5144"/>
      <c r="H5144" s="3"/>
      <c r="I5144" s="3"/>
      <c r="J5144" s="3"/>
    </row>
    <row r="5145" spans="5:10">
      <c r="E5145"/>
      <c r="H5145" s="3"/>
      <c r="I5145" s="3"/>
      <c r="J5145" s="3"/>
    </row>
    <row r="5146" spans="5:10">
      <c r="E5146"/>
      <c r="H5146" s="3"/>
      <c r="I5146" s="3"/>
      <c r="J5146" s="3"/>
    </row>
    <row r="5147" spans="5:10">
      <c r="E5147"/>
      <c r="H5147" s="3"/>
      <c r="I5147" s="3"/>
      <c r="J5147" s="3"/>
    </row>
    <row r="5148" spans="5:10">
      <c r="E5148"/>
      <c r="H5148" s="3"/>
      <c r="I5148" s="3"/>
      <c r="J5148" s="3"/>
    </row>
    <row r="5149" spans="5:10">
      <c r="E5149"/>
      <c r="H5149" s="3"/>
      <c r="I5149" s="3"/>
      <c r="J5149" s="3"/>
    </row>
    <row r="5150" spans="5:10">
      <c r="E5150"/>
      <c r="H5150" s="3"/>
      <c r="I5150" s="3"/>
      <c r="J5150" s="3"/>
    </row>
    <row r="5151" spans="5:10">
      <c r="E5151"/>
      <c r="H5151" s="3"/>
      <c r="I5151" s="3"/>
      <c r="J5151" s="3"/>
    </row>
    <row r="5152" spans="5:10">
      <c r="E5152"/>
      <c r="H5152" s="3"/>
      <c r="I5152" s="3"/>
      <c r="J5152" s="3"/>
    </row>
    <row r="5153" spans="5:10">
      <c r="E5153"/>
      <c r="H5153" s="3"/>
      <c r="I5153" s="3"/>
      <c r="J5153" s="3"/>
    </row>
    <row r="5154" spans="5:10">
      <c r="E5154"/>
      <c r="H5154" s="3"/>
      <c r="I5154" s="3"/>
      <c r="J5154" s="3"/>
    </row>
    <row r="5155" spans="5:10">
      <c r="E5155"/>
      <c r="H5155" s="3"/>
      <c r="I5155" s="3"/>
      <c r="J5155" s="3"/>
    </row>
    <row r="5156" spans="5:10">
      <c r="E5156"/>
      <c r="H5156" s="3"/>
      <c r="I5156" s="3"/>
      <c r="J5156" s="3"/>
    </row>
    <row r="5157" spans="5:10">
      <c r="E5157"/>
      <c r="H5157" s="3"/>
      <c r="I5157" s="3"/>
      <c r="J5157" s="3"/>
    </row>
    <row r="5158" spans="5:10">
      <c r="E5158"/>
      <c r="H5158" s="3"/>
      <c r="I5158" s="3"/>
      <c r="J5158" s="3"/>
    </row>
    <row r="5159" spans="5:10">
      <c r="E5159"/>
      <c r="H5159" s="3"/>
      <c r="I5159" s="3"/>
      <c r="J5159" s="3"/>
    </row>
    <row r="5160" spans="5:10">
      <c r="E5160"/>
      <c r="H5160" s="3"/>
      <c r="I5160" s="3"/>
      <c r="J5160" s="3"/>
    </row>
    <row r="5161" spans="5:10">
      <c r="E5161"/>
      <c r="H5161" s="3"/>
      <c r="I5161" s="3"/>
      <c r="J5161" s="3"/>
    </row>
    <row r="5162" spans="5:10">
      <c r="E5162"/>
      <c r="H5162" s="3"/>
      <c r="I5162" s="3"/>
      <c r="J5162" s="3"/>
    </row>
    <row r="5163" spans="5:10">
      <c r="E5163"/>
      <c r="H5163" s="3"/>
      <c r="I5163" s="3"/>
      <c r="J5163" s="3"/>
    </row>
    <row r="5164" spans="5:10">
      <c r="E5164"/>
      <c r="H5164" s="3"/>
      <c r="I5164" s="3"/>
      <c r="J5164" s="3"/>
    </row>
    <row r="5165" spans="5:10">
      <c r="E5165"/>
      <c r="H5165" s="3"/>
      <c r="I5165" s="3"/>
      <c r="J5165" s="3"/>
    </row>
    <row r="5166" spans="5:10">
      <c r="E5166"/>
      <c r="H5166" s="3"/>
      <c r="I5166" s="3"/>
      <c r="J5166" s="3"/>
    </row>
    <row r="5167" spans="5:10">
      <c r="E5167"/>
      <c r="H5167" s="3"/>
      <c r="I5167" s="3"/>
      <c r="J5167" s="3"/>
    </row>
    <row r="5168" spans="5:10">
      <c r="E5168"/>
      <c r="H5168" s="3"/>
      <c r="I5168" s="3"/>
      <c r="J5168" s="3"/>
    </row>
    <row r="5169" spans="5:10">
      <c r="E5169"/>
      <c r="H5169" s="3"/>
      <c r="I5169" s="3"/>
      <c r="J5169" s="3"/>
    </row>
    <row r="5170" spans="5:10">
      <c r="E5170"/>
      <c r="H5170" s="3"/>
      <c r="I5170" s="3"/>
      <c r="J5170" s="3"/>
    </row>
    <row r="5171" spans="5:10">
      <c r="E5171"/>
      <c r="H5171" s="3"/>
      <c r="I5171" s="3"/>
      <c r="J5171" s="3"/>
    </row>
    <row r="5172" spans="5:10">
      <c r="E5172"/>
      <c r="H5172" s="3"/>
      <c r="I5172" s="3"/>
      <c r="J5172" s="3"/>
    </row>
    <row r="5173" spans="5:10">
      <c r="E5173"/>
      <c r="H5173" s="3"/>
      <c r="I5173" s="3"/>
      <c r="J5173" s="3"/>
    </row>
    <row r="5174" spans="5:10">
      <c r="E5174"/>
      <c r="H5174" s="3"/>
      <c r="I5174" s="3"/>
      <c r="J5174" s="3"/>
    </row>
    <row r="5175" spans="5:10">
      <c r="E5175"/>
      <c r="H5175" s="3"/>
      <c r="I5175" s="3"/>
      <c r="J5175" s="3"/>
    </row>
    <row r="5176" spans="5:10">
      <c r="E5176"/>
      <c r="H5176" s="3"/>
      <c r="I5176" s="3"/>
      <c r="J5176" s="3"/>
    </row>
    <row r="5177" spans="5:10">
      <c r="E5177"/>
      <c r="H5177" s="3"/>
      <c r="I5177" s="3"/>
      <c r="J5177" s="3"/>
    </row>
    <row r="5178" spans="5:10">
      <c r="E5178"/>
      <c r="H5178" s="3"/>
      <c r="I5178" s="3"/>
      <c r="J5178" s="3"/>
    </row>
    <row r="5179" spans="5:10">
      <c r="E5179"/>
      <c r="H5179" s="3"/>
      <c r="I5179" s="3"/>
      <c r="J5179" s="3"/>
    </row>
    <row r="5180" spans="5:10">
      <c r="E5180"/>
      <c r="H5180" s="3"/>
      <c r="I5180" s="3"/>
      <c r="J5180" s="3"/>
    </row>
    <row r="5181" spans="5:10">
      <c r="E5181"/>
      <c r="H5181" s="3"/>
      <c r="I5181" s="3"/>
      <c r="J5181" s="3"/>
    </row>
    <row r="5182" spans="5:10">
      <c r="E5182"/>
      <c r="H5182" s="3"/>
      <c r="I5182" s="3"/>
      <c r="J5182" s="3"/>
    </row>
    <row r="5183" spans="5:10">
      <c r="E5183"/>
      <c r="H5183" s="3"/>
      <c r="I5183" s="3"/>
      <c r="J5183" s="3"/>
    </row>
    <row r="5184" spans="5:10">
      <c r="E5184"/>
      <c r="H5184" s="3"/>
      <c r="I5184" s="3"/>
      <c r="J5184" s="3"/>
    </row>
    <row r="5185" spans="5:10">
      <c r="E5185"/>
      <c r="H5185" s="3"/>
      <c r="I5185" s="3"/>
      <c r="J5185" s="3"/>
    </row>
    <row r="5186" spans="5:10">
      <c r="E5186"/>
      <c r="H5186" s="3"/>
      <c r="I5186" s="3"/>
      <c r="J5186" s="3"/>
    </row>
    <row r="5187" spans="5:10">
      <c r="E5187"/>
      <c r="H5187" s="3"/>
      <c r="I5187" s="3"/>
      <c r="J5187" s="3"/>
    </row>
    <row r="5188" spans="5:10">
      <c r="E5188"/>
      <c r="H5188" s="3"/>
      <c r="I5188" s="3"/>
      <c r="J5188" s="3"/>
    </row>
    <row r="5189" spans="5:10">
      <c r="E5189"/>
      <c r="H5189" s="3"/>
      <c r="I5189" s="3"/>
      <c r="J5189" s="3"/>
    </row>
    <row r="5190" spans="5:10">
      <c r="E5190"/>
      <c r="H5190" s="3"/>
      <c r="I5190" s="3"/>
      <c r="J5190" s="3"/>
    </row>
    <row r="5191" spans="5:10">
      <c r="E5191"/>
      <c r="H5191" s="3"/>
      <c r="I5191" s="3"/>
      <c r="J5191" s="3"/>
    </row>
    <row r="5192" spans="5:10">
      <c r="E5192"/>
      <c r="H5192" s="3"/>
      <c r="I5192" s="3"/>
      <c r="J5192" s="3"/>
    </row>
    <row r="5193" spans="5:10">
      <c r="E5193"/>
      <c r="H5193" s="3"/>
      <c r="I5193" s="3"/>
      <c r="J5193" s="3"/>
    </row>
    <row r="5194" spans="5:10">
      <c r="E5194"/>
      <c r="H5194" s="3"/>
      <c r="I5194" s="3"/>
      <c r="J5194" s="3"/>
    </row>
    <row r="5195" spans="5:10">
      <c r="E5195"/>
      <c r="H5195" s="3"/>
      <c r="I5195" s="3"/>
      <c r="J5195" s="3"/>
    </row>
    <row r="5196" spans="5:10">
      <c r="E5196"/>
      <c r="H5196" s="3"/>
      <c r="I5196" s="3"/>
      <c r="J5196" s="3"/>
    </row>
    <row r="5197" spans="5:10">
      <c r="E5197"/>
      <c r="H5197" s="3"/>
      <c r="I5197" s="3"/>
      <c r="J5197" s="3"/>
    </row>
    <row r="5198" spans="5:10">
      <c r="E5198"/>
      <c r="H5198" s="3"/>
      <c r="I5198" s="3"/>
      <c r="J5198" s="3"/>
    </row>
    <row r="5199" spans="5:10">
      <c r="E5199"/>
      <c r="H5199" s="3"/>
      <c r="I5199" s="3"/>
      <c r="J5199" s="3"/>
    </row>
    <row r="5200" spans="5:10">
      <c r="E5200"/>
      <c r="H5200" s="3"/>
      <c r="I5200" s="3"/>
      <c r="J5200" s="3"/>
    </row>
    <row r="5201" spans="5:10">
      <c r="E5201"/>
      <c r="H5201" s="3"/>
      <c r="I5201" s="3"/>
      <c r="J5201" s="3"/>
    </row>
    <row r="5202" spans="5:10">
      <c r="E5202"/>
      <c r="H5202" s="3"/>
      <c r="I5202" s="3"/>
      <c r="J5202" s="3"/>
    </row>
    <row r="5203" spans="5:10">
      <c r="E5203"/>
      <c r="H5203" s="3"/>
      <c r="I5203" s="3"/>
      <c r="J5203" s="3"/>
    </row>
    <row r="5204" spans="5:10">
      <c r="E5204"/>
      <c r="H5204" s="3"/>
      <c r="I5204" s="3"/>
      <c r="J5204" s="3"/>
    </row>
    <row r="5205" spans="5:10">
      <c r="E5205"/>
      <c r="H5205" s="3"/>
      <c r="I5205" s="3"/>
      <c r="J5205" s="3"/>
    </row>
    <row r="5206" spans="5:10">
      <c r="E5206"/>
      <c r="H5206" s="3"/>
      <c r="I5206" s="3"/>
      <c r="J5206" s="3"/>
    </row>
    <row r="5207" spans="5:10">
      <c r="E5207"/>
      <c r="H5207" s="3"/>
      <c r="I5207" s="3"/>
      <c r="J5207" s="3"/>
    </row>
    <row r="5208" spans="5:10">
      <c r="E5208"/>
      <c r="H5208" s="3"/>
      <c r="I5208" s="3"/>
      <c r="J5208" s="3"/>
    </row>
    <row r="5209" spans="5:10">
      <c r="E5209"/>
      <c r="H5209" s="3"/>
      <c r="I5209" s="3"/>
      <c r="J5209" s="3"/>
    </row>
    <row r="5210" spans="5:10">
      <c r="E5210"/>
      <c r="H5210" s="3"/>
      <c r="I5210" s="3"/>
      <c r="J5210" s="3"/>
    </row>
    <row r="5211" spans="5:10">
      <c r="E5211"/>
      <c r="H5211" s="3"/>
      <c r="I5211" s="3"/>
      <c r="J5211" s="3"/>
    </row>
    <row r="5212" spans="5:10">
      <c r="E5212"/>
      <c r="H5212" s="3"/>
      <c r="I5212" s="3"/>
      <c r="J5212" s="3"/>
    </row>
    <row r="5213" spans="5:10">
      <c r="E5213"/>
      <c r="H5213" s="3"/>
      <c r="I5213" s="3"/>
      <c r="J5213" s="3"/>
    </row>
    <row r="5214" spans="5:10">
      <c r="E5214"/>
      <c r="H5214" s="3"/>
      <c r="I5214" s="3"/>
      <c r="J5214" s="3"/>
    </row>
    <row r="5215" spans="5:10">
      <c r="E5215"/>
      <c r="H5215" s="3"/>
      <c r="I5215" s="3"/>
      <c r="J5215" s="3"/>
    </row>
    <row r="5216" spans="5:10">
      <c r="E5216"/>
      <c r="H5216" s="3"/>
      <c r="I5216" s="3"/>
      <c r="J5216" s="3"/>
    </row>
    <row r="5217" spans="5:10">
      <c r="E5217"/>
      <c r="H5217" s="3"/>
      <c r="I5217" s="3"/>
      <c r="J5217" s="3"/>
    </row>
    <row r="5218" spans="5:10">
      <c r="E5218"/>
      <c r="H5218" s="3"/>
      <c r="I5218" s="3"/>
      <c r="J5218" s="3"/>
    </row>
    <row r="5219" spans="5:10">
      <c r="E5219"/>
      <c r="H5219" s="3"/>
      <c r="I5219" s="3"/>
      <c r="J5219" s="3"/>
    </row>
    <row r="5220" spans="5:10">
      <c r="E5220"/>
      <c r="H5220" s="3"/>
      <c r="I5220" s="3"/>
      <c r="J5220" s="3"/>
    </row>
    <row r="5221" spans="5:10">
      <c r="E5221"/>
      <c r="H5221" s="3"/>
      <c r="I5221" s="3"/>
      <c r="J5221" s="3"/>
    </row>
    <row r="5222" spans="5:10">
      <c r="E5222"/>
      <c r="H5222" s="3"/>
      <c r="I5222" s="3"/>
      <c r="J5222" s="3"/>
    </row>
    <row r="5223" spans="5:10">
      <c r="E5223"/>
      <c r="H5223" s="3"/>
      <c r="I5223" s="3"/>
      <c r="J5223" s="3"/>
    </row>
    <row r="5224" spans="5:10">
      <c r="E5224"/>
      <c r="H5224" s="3"/>
      <c r="I5224" s="3"/>
      <c r="J5224" s="3"/>
    </row>
    <row r="5225" spans="5:10">
      <c r="E5225"/>
      <c r="H5225" s="3"/>
      <c r="I5225" s="3"/>
      <c r="J5225" s="3"/>
    </row>
    <row r="5226" spans="5:10">
      <c r="E5226"/>
      <c r="H5226" s="3"/>
      <c r="I5226" s="3"/>
      <c r="J5226" s="3"/>
    </row>
    <row r="5227" spans="5:10">
      <c r="E5227"/>
      <c r="H5227" s="3"/>
      <c r="I5227" s="3"/>
      <c r="J5227" s="3"/>
    </row>
    <row r="5228" spans="5:10">
      <c r="E5228"/>
      <c r="H5228" s="3"/>
      <c r="I5228" s="3"/>
      <c r="J5228" s="3"/>
    </row>
    <row r="5229" spans="5:10">
      <c r="E5229"/>
      <c r="H5229" s="3"/>
      <c r="I5229" s="3"/>
      <c r="J5229" s="3"/>
    </row>
    <row r="5230" spans="5:10">
      <c r="E5230"/>
      <c r="H5230" s="3"/>
      <c r="I5230" s="3"/>
      <c r="J5230" s="3"/>
    </row>
    <row r="5231" spans="5:10">
      <c r="E5231"/>
      <c r="H5231" s="3"/>
      <c r="I5231" s="3"/>
      <c r="J5231" s="3"/>
    </row>
    <row r="5232" spans="5:10">
      <c r="E5232"/>
      <c r="H5232" s="3"/>
      <c r="I5232" s="3"/>
      <c r="J5232" s="3"/>
    </row>
    <row r="5233" spans="5:10">
      <c r="E5233"/>
      <c r="H5233" s="3"/>
      <c r="I5233" s="3"/>
      <c r="J5233" s="3"/>
    </row>
    <row r="5234" spans="5:10">
      <c r="E5234"/>
      <c r="H5234" s="3"/>
      <c r="I5234" s="3"/>
      <c r="J5234" s="3"/>
    </row>
    <row r="5235" spans="5:10">
      <c r="E5235"/>
      <c r="H5235" s="3"/>
      <c r="I5235" s="3"/>
      <c r="J5235" s="3"/>
    </row>
    <row r="5236" spans="5:10">
      <c r="E5236"/>
      <c r="H5236" s="3"/>
      <c r="I5236" s="3"/>
      <c r="J5236" s="3"/>
    </row>
    <row r="5237" spans="5:10">
      <c r="E5237"/>
      <c r="H5237" s="3"/>
      <c r="I5237" s="3"/>
      <c r="J5237" s="3"/>
    </row>
    <row r="5238" spans="5:10">
      <c r="E5238"/>
      <c r="H5238" s="3"/>
      <c r="I5238" s="3"/>
      <c r="J5238" s="3"/>
    </row>
    <row r="5239" spans="5:10">
      <c r="E5239"/>
      <c r="H5239" s="3"/>
      <c r="I5239" s="3"/>
      <c r="J5239" s="3"/>
    </row>
    <row r="5240" spans="5:10">
      <c r="E5240"/>
      <c r="H5240" s="3"/>
      <c r="I5240" s="3"/>
      <c r="J5240" s="3"/>
    </row>
    <row r="5241" spans="5:10">
      <c r="E5241"/>
      <c r="H5241" s="3"/>
      <c r="I5241" s="3"/>
      <c r="J5241" s="3"/>
    </row>
    <row r="5242" spans="5:10">
      <c r="E5242"/>
      <c r="H5242" s="3"/>
      <c r="I5242" s="3"/>
      <c r="J5242" s="3"/>
    </row>
    <row r="5243" spans="5:10">
      <c r="E5243"/>
      <c r="H5243" s="3"/>
      <c r="I5243" s="3"/>
      <c r="J5243" s="3"/>
    </row>
    <row r="5244" spans="5:10">
      <c r="E5244"/>
      <c r="H5244" s="3"/>
      <c r="I5244" s="3"/>
      <c r="J5244" s="3"/>
    </row>
    <row r="5245" spans="5:10">
      <c r="E5245"/>
      <c r="H5245" s="3"/>
      <c r="I5245" s="3"/>
      <c r="J5245" s="3"/>
    </row>
    <row r="5246" spans="5:10">
      <c r="E5246"/>
      <c r="H5246" s="3"/>
      <c r="I5246" s="3"/>
      <c r="J5246" s="3"/>
    </row>
    <row r="5247" spans="5:10">
      <c r="E5247"/>
      <c r="H5247" s="3"/>
      <c r="I5247" s="3"/>
      <c r="J5247" s="3"/>
    </row>
    <row r="5248" spans="5:10">
      <c r="E5248"/>
      <c r="H5248" s="3"/>
      <c r="I5248" s="3"/>
      <c r="J5248" s="3"/>
    </row>
    <row r="5249" spans="5:10">
      <c r="E5249"/>
      <c r="H5249" s="3"/>
      <c r="I5249" s="3"/>
      <c r="J5249" s="3"/>
    </row>
    <row r="5250" spans="5:10">
      <c r="E5250"/>
      <c r="H5250" s="3"/>
      <c r="I5250" s="3"/>
      <c r="J5250" s="3"/>
    </row>
    <row r="5251" spans="5:10">
      <c r="E5251"/>
      <c r="H5251" s="3"/>
      <c r="I5251" s="3"/>
      <c r="J5251" s="3"/>
    </row>
    <row r="5252" spans="5:10">
      <c r="E5252"/>
      <c r="H5252" s="3"/>
      <c r="I5252" s="3"/>
      <c r="J5252" s="3"/>
    </row>
    <row r="5253" spans="5:10">
      <c r="E5253"/>
      <c r="H5253" s="3"/>
      <c r="I5253" s="3"/>
      <c r="J5253" s="3"/>
    </row>
    <row r="5254" spans="5:10">
      <c r="E5254"/>
      <c r="H5254" s="3"/>
      <c r="I5254" s="3"/>
      <c r="J5254" s="3"/>
    </row>
    <row r="5255" spans="5:10">
      <c r="E5255"/>
      <c r="H5255" s="3"/>
      <c r="I5255" s="3"/>
      <c r="J5255" s="3"/>
    </row>
    <row r="5256" spans="5:10">
      <c r="E5256"/>
      <c r="H5256" s="3"/>
      <c r="I5256" s="3"/>
      <c r="J5256" s="3"/>
    </row>
    <row r="5257" spans="5:10">
      <c r="E5257"/>
      <c r="H5257" s="3"/>
      <c r="I5257" s="3"/>
      <c r="J5257" s="3"/>
    </row>
    <row r="5258" spans="5:10">
      <c r="E5258"/>
      <c r="H5258" s="3"/>
      <c r="I5258" s="3"/>
      <c r="J5258" s="3"/>
    </row>
    <row r="5259" spans="5:10">
      <c r="E5259"/>
      <c r="H5259" s="3"/>
      <c r="I5259" s="3"/>
      <c r="J5259" s="3"/>
    </row>
    <row r="5260" spans="5:10">
      <c r="E5260"/>
      <c r="H5260" s="3"/>
      <c r="I5260" s="3"/>
      <c r="J5260" s="3"/>
    </row>
    <row r="5261" spans="5:10">
      <c r="E5261"/>
      <c r="H5261" s="3"/>
      <c r="I5261" s="3"/>
      <c r="J5261" s="3"/>
    </row>
    <row r="5262" spans="5:10">
      <c r="E5262"/>
      <c r="H5262" s="3"/>
      <c r="I5262" s="3"/>
      <c r="J5262" s="3"/>
    </row>
    <row r="5263" spans="5:10">
      <c r="E5263"/>
      <c r="H5263" s="3"/>
      <c r="I5263" s="3"/>
      <c r="J5263" s="3"/>
    </row>
    <row r="5264" spans="5:10">
      <c r="E5264"/>
      <c r="H5264" s="3"/>
      <c r="I5264" s="3"/>
      <c r="J5264" s="3"/>
    </row>
    <row r="5265" spans="5:10">
      <c r="E5265"/>
      <c r="H5265" s="3"/>
      <c r="I5265" s="3"/>
      <c r="J5265" s="3"/>
    </row>
    <row r="5266" spans="5:10">
      <c r="E5266"/>
      <c r="H5266" s="3"/>
      <c r="I5266" s="3"/>
      <c r="J5266" s="3"/>
    </row>
    <row r="5267" spans="5:10">
      <c r="E5267"/>
      <c r="H5267" s="3"/>
      <c r="I5267" s="3"/>
      <c r="J5267" s="3"/>
    </row>
    <row r="5268" spans="5:10">
      <c r="E5268"/>
      <c r="H5268" s="3"/>
      <c r="I5268" s="3"/>
      <c r="J5268" s="3"/>
    </row>
    <row r="5269" spans="5:10">
      <c r="E5269"/>
      <c r="H5269" s="3"/>
      <c r="I5269" s="3"/>
      <c r="J5269" s="3"/>
    </row>
    <row r="5270" spans="5:10">
      <c r="E5270"/>
      <c r="H5270" s="3"/>
      <c r="I5270" s="3"/>
      <c r="J5270" s="3"/>
    </row>
    <row r="5271" spans="5:10">
      <c r="E5271"/>
      <c r="H5271" s="3"/>
      <c r="I5271" s="3"/>
      <c r="J5271" s="3"/>
    </row>
    <row r="5272" spans="5:10">
      <c r="E5272"/>
      <c r="H5272" s="3"/>
      <c r="I5272" s="3"/>
      <c r="J5272" s="3"/>
    </row>
    <row r="5273" spans="5:10">
      <c r="E5273"/>
      <c r="H5273" s="3"/>
      <c r="I5273" s="3"/>
      <c r="J5273" s="3"/>
    </row>
    <row r="5274" spans="5:10">
      <c r="E5274"/>
      <c r="H5274" s="3"/>
      <c r="I5274" s="3"/>
      <c r="J5274" s="3"/>
    </row>
    <row r="5275" spans="5:10">
      <c r="E5275"/>
      <c r="H5275" s="3"/>
      <c r="I5275" s="3"/>
      <c r="J5275" s="3"/>
    </row>
    <row r="5276" spans="5:10">
      <c r="E5276"/>
      <c r="H5276" s="3"/>
      <c r="I5276" s="3"/>
      <c r="J5276" s="3"/>
    </row>
    <row r="5277" spans="5:10">
      <c r="E5277"/>
      <c r="H5277" s="3"/>
      <c r="I5277" s="3"/>
      <c r="J5277" s="3"/>
    </row>
    <row r="5278" spans="5:10">
      <c r="E5278"/>
      <c r="H5278" s="3"/>
      <c r="I5278" s="3"/>
      <c r="J5278" s="3"/>
    </row>
    <row r="5279" spans="5:10">
      <c r="E5279"/>
      <c r="H5279" s="3"/>
      <c r="I5279" s="3"/>
      <c r="J5279" s="3"/>
    </row>
    <row r="5280" spans="5:10">
      <c r="E5280"/>
      <c r="H5280" s="3"/>
      <c r="I5280" s="3"/>
      <c r="J5280" s="3"/>
    </row>
    <row r="5281" spans="5:10">
      <c r="E5281"/>
      <c r="H5281" s="3"/>
      <c r="I5281" s="3"/>
      <c r="J5281" s="3"/>
    </row>
    <row r="5282" spans="5:10">
      <c r="E5282"/>
      <c r="H5282" s="3"/>
      <c r="I5282" s="3"/>
      <c r="J5282" s="3"/>
    </row>
    <row r="5283" spans="5:10">
      <c r="E5283"/>
      <c r="H5283" s="3"/>
      <c r="I5283" s="3"/>
      <c r="J5283" s="3"/>
    </row>
    <row r="5284" spans="5:10">
      <c r="E5284"/>
      <c r="H5284" s="3"/>
      <c r="I5284" s="3"/>
      <c r="J5284" s="3"/>
    </row>
    <row r="5285" spans="5:10">
      <c r="E5285"/>
      <c r="H5285" s="3"/>
      <c r="I5285" s="3"/>
      <c r="J5285" s="3"/>
    </row>
    <row r="5286" spans="5:10">
      <c r="E5286"/>
      <c r="H5286" s="3"/>
      <c r="I5286" s="3"/>
      <c r="J5286" s="3"/>
    </row>
    <row r="5287" spans="5:10">
      <c r="E5287"/>
      <c r="H5287" s="3"/>
      <c r="I5287" s="3"/>
      <c r="J5287" s="3"/>
    </row>
    <row r="5288" spans="5:10">
      <c r="E5288"/>
      <c r="H5288" s="3"/>
      <c r="I5288" s="3"/>
      <c r="J5288" s="3"/>
    </row>
    <row r="5289" spans="5:10">
      <c r="E5289"/>
      <c r="H5289" s="3"/>
      <c r="I5289" s="3"/>
      <c r="J5289" s="3"/>
    </row>
    <row r="5290" spans="5:10">
      <c r="E5290"/>
      <c r="H5290" s="3"/>
      <c r="I5290" s="3"/>
      <c r="J5290" s="3"/>
    </row>
    <row r="5291" spans="5:10">
      <c r="E5291"/>
      <c r="H5291" s="3"/>
      <c r="I5291" s="3"/>
      <c r="J5291" s="3"/>
    </row>
    <row r="5292" spans="5:10">
      <c r="E5292"/>
      <c r="H5292" s="3"/>
      <c r="I5292" s="3"/>
      <c r="J5292" s="3"/>
    </row>
    <row r="5293" spans="5:10">
      <c r="E5293"/>
      <c r="H5293" s="3"/>
      <c r="I5293" s="3"/>
      <c r="J5293" s="3"/>
    </row>
    <row r="5294" spans="5:10">
      <c r="E5294"/>
      <c r="H5294" s="3"/>
      <c r="I5294" s="3"/>
      <c r="J5294" s="3"/>
    </row>
    <row r="5295" spans="5:10">
      <c r="E5295"/>
      <c r="H5295" s="3"/>
      <c r="I5295" s="3"/>
      <c r="J5295" s="3"/>
    </row>
    <row r="5296" spans="5:10">
      <c r="E5296"/>
      <c r="H5296" s="3"/>
      <c r="I5296" s="3"/>
      <c r="J5296" s="3"/>
    </row>
    <row r="5297" spans="5:10">
      <c r="E5297"/>
      <c r="H5297" s="3"/>
      <c r="I5297" s="3"/>
      <c r="J5297" s="3"/>
    </row>
    <row r="5298" spans="5:10">
      <c r="E5298"/>
      <c r="H5298" s="3"/>
      <c r="I5298" s="3"/>
      <c r="J5298" s="3"/>
    </row>
    <row r="5299" spans="5:10">
      <c r="E5299"/>
      <c r="H5299" s="3"/>
      <c r="I5299" s="3"/>
      <c r="J5299" s="3"/>
    </row>
    <row r="5300" spans="5:10">
      <c r="E5300"/>
      <c r="H5300" s="3"/>
      <c r="I5300" s="3"/>
      <c r="J5300" s="3"/>
    </row>
    <row r="5301" spans="5:10">
      <c r="E5301"/>
      <c r="H5301" s="3"/>
      <c r="I5301" s="3"/>
      <c r="J5301" s="3"/>
    </row>
    <row r="5302" spans="5:10">
      <c r="E5302"/>
      <c r="H5302" s="3"/>
      <c r="I5302" s="3"/>
      <c r="J5302" s="3"/>
    </row>
    <row r="5303" spans="5:10">
      <c r="E5303"/>
      <c r="H5303" s="3"/>
      <c r="I5303" s="3"/>
      <c r="J5303" s="3"/>
    </row>
    <row r="5304" spans="5:10">
      <c r="E5304"/>
      <c r="H5304" s="3"/>
      <c r="I5304" s="3"/>
      <c r="J5304" s="3"/>
    </row>
    <row r="5305" spans="5:10">
      <c r="E5305"/>
      <c r="H5305" s="3"/>
      <c r="I5305" s="3"/>
      <c r="J5305" s="3"/>
    </row>
    <row r="5306" spans="5:10">
      <c r="E5306"/>
      <c r="H5306" s="3"/>
      <c r="I5306" s="3"/>
      <c r="J5306" s="3"/>
    </row>
    <row r="5307" spans="5:10">
      <c r="E5307"/>
      <c r="H5307" s="3"/>
      <c r="I5307" s="3"/>
      <c r="J5307" s="3"/>
    </row>
    <row r="5308" spans="5:10">
      <c r="E5308"/>
      <c r="H5308" s="3"/>
      <c r="I5308" s="3"/>
      <c r="J5308" s="3"/>
    </row>
    <row r="5309" spans="5:10">
      <c r="E5309"/>
      <c r="H5309" s="3"/>
      <c r="I5309" s="3"/>
      <c r="J5309" s="3"/>
    </row>
    <row r="5310" spans="5:10">
      <c r="E5310"/>
      <c r="H5310" s="3"/>
      <c r="I5310" s="3"/>
      <c r="J5310" s="3"/>
    </row>
    <row r="5311" spans="5:10">
      <c r="E5311"/>
      <c r="H5311" s="3"/>
      <c r="I5311" s="3"/>
      <c r="J5311" s="3"/>
    </row>
    <row r="5312" spans="5:10">
      <c r="E5312"/>
      <c r="H5312" s="3"/>
      <c r="I5312" s="3"/>
      <c r="J5312" s="3"/>
    </row>
    <row r="5313" spans="5:10">
      <c r="E5313"/>
      <c r="H5313" s="3"/>
      <c r="I5313" s="3"/>
      <c r="J5313" s="3"/>
    </row>
    <row r="5314" spans="5:10">
      <c r="E5314"/>
      <c r="H5314" s="3"/>
      <c r="I5314" s="3"/>
      <c r="J5314" s="3"/>
    </row>
    <row r="5315" spans="5:10">
      <c r="E5315"/>
      <c r="H5315" s="3"/>
      <c r="I5315" s="3"/>
      <c r="J5315" s="3"/>
    </row>
    <row r="5316" spans="5:10">
      <c r="E5316"/>
      <c r="H5316" s="3"/>
      <c r="I5316" s="3"/>
      <c r="J5316" s="3"/>
    </row>
    <row r="5317" spans="5:10">
      <c r="E5317"/>
      <c r="H5317" s="3"/>
      <c r="I5317" s="3"/>
      <c r="J5317" s="3"/>
    </row>
    <row r="5318" spans="5:10">
      <c r="E5318"/>
      <c r="H5318" s="3"/>
      <c r="I5318" s="3"/>
      <c r="J5318" s="3"/>
    </row>
    <row r="5319" spans="5:10">
      <c r="E5319"/>
      <c r="H5319" s="3"/>
      <c r="I5319" s="3"/>
      <c r="J5319" s="3"/>
    </row>
    <row r="5320" spans="5:10">
      <c r="E5320"/>
      <c r="H5320" s="3"/>
      <c r="I5320" s="3"/>
      <c r="J5320" s="3"/>
    </row>
    <row r="5321" spans="5:10">
      <c r="E5321"/>
      <c r="H5321" s="3"/>
      <c r="I5321" s="3"/>
      <c r="J5321" s="3"/>
    </row>
    <row r="5322" spans="5:10">
      <c r="E5322"/>
      <c r="H5322" s="3"/>
      <c r="I5322" s="3"/>
      <c r="J5322" s="3"/>
    </row>
    <row r="5323" spans="5:10">
      <c r="E5323"/>
      <c r="H5323" s="3"/>
      <c r="I5323" s="3"/>
      <c r="J5323" s="3"/>
    </row>
    <row r="5324" spans="5:10">
      <c r="E5324"/>
      <c r="H5324" s="3"/>
      <c r="I5324" s="3"/>
      <c r="J5324" s="3"/>
    </row>
    <row r="5325" spans="5:10">
      <c r="E5325"/>
      <c r="H5325" s="3"/>
      <c r="I5325" s="3"/>
      <c r="J5325" s="3"/>
    </row>
    <row r="5326" spans="5:10">
      <c r="E5326"/>
      <c r="H5326" s="3"/>
      <c r="I5326" s="3"/>
      <c r="J5326" s="3"/>
    </row>
    <row r="5327" spans="5:10">
      <c r="E5327"/>
      <c r="H5327" s="3"/>
      <c r="I5327" s="3"/>
      <c r="J5327" s="3"/>
    </row>
    <row r="5328" spans="5:10">
      <c r="E5328"/>
      <c r="H5328" s="3"/>
      <c r="I5328" s="3"/>
      <c r="J5328" s="3"/>
    </row>
    <row r="5329" spans="5:10">
      <c r="E5329"/>
      <c r="H5329" s="3"/>
      <c r="I5329" s="3"/>
      <c r="J5329" s="3"/>
    </row>
    <row r="5330" spans="5:10">
      <c r="E5330"/>
      <c r="H5330" s="3"/>
      <c r="I5330" s="3"/>
      <c r="J5330" s="3"/>
    </row>
    <row r="5331" spans="5:10">
      <c r="E5331"/>
      <c r="H5331" s="3"/>
      <c r="I5331" s="3"/>
      <c r="J5331" s="3"/>
    </row>
    <row r="5332" spans="5:10">
      <c r="E5332"/>
      <c r="H5332" s="3"/>
      <c r="I5332" s="3"/>
      <c r="J5332" s="3"/>
    </row>
    <row r="5333" spans="5:10">
      <c r="E5333"/>
      <c r="H5333" s="3"/>
      <c r="I5333" s="3"/>
      <c r="J5333" s="3"/>
    </row>
    <row r="5334" spans="5:10">
      <c r="E5334"/>
      <c r="H5334" s="3"/>
      <c r="I5334" s="3"/>
      <c r="J5334" s="3"/>
    </row>
    <row r="5335" spans="5:10">
      <c r="E5335"/>
      <c r="H5335" s="3"/>
      <c r="I5335" s="3"/>
      <c r="J5335" s="3"/>
    </row>
    <row r="5336" spans="5:10">
      <c r="E5336"/>
      <c r="H5336" s="3"/>
      <c r="I5336" s="3"/>
      <c r="J5336" s="3"/>
    </row>
    <row r="5337" spans="5:10">
      <c r="E5337"/>
      <c r="H5337" s="3"/>
      <c r="I5337" s="3"/>
      <c r="J5337" s="3"/>
    </row>
    <row r="5338" spans="5:10">
      <c r="E5338"/>
      <c r="H5338" s="3"/>
      <c r="I5338" s="3"/>
      <c r="J5338" s="3"/>
    </row>
    <row r="5339" spans="5:10">
      <c r="E5339"/>
      <c r="H5339" s="3"/>
      <c r="I5339" s="3"/>
      <c r="J5339" s="3"/>
    </row>
    <row r="5340" spans="5:10">
      <c r="E5340"/>
      <c r="H5340" s="3"/>
      <c r="I5340" s="3"/>
      <c r="J5340" s="3"/>
    </row>
    <row r="5341" spans="5:10">
      <c r="E5341"/>
      <c r="H5341" s="3"/>
      <c r="I5341" s="3"/>
      <c r="J5341" s="3"/>
    </row>
    <row r="5342" spans="5:10">
      <c r="E5342"/>
      <c r="H5342" s="3"/>
      <c r="I5342" s="3"/>
      <c r="J5342" s="3"/>
    </row>
    <row r="5343" spans="5:10">
      <c r="E5343"/>
      <c r="H5343" s="3"/>
      <c r="I5343" s="3"/>
      <c r="J5343" s="3"/>
    </row>
    <row r="5344" spans="5:10">
      <c r="E5344"/>
      <c r="H5344" s="3"/>
      <c r="I5344" s="3"/>
      <c r="J5344" s="3"/>
    </row>
    <row r="5345" spans="5:10">
      <c r="E5345"/>
      <c r="H5345" s="3"/>
      <c r="I5345" s="3"/>
      <c r="J5345" s="3"/>
    </row>
    <row r="5346" spans="5:10">
      <c r="E5346"/>
      <c r="H5346" s="3"/>
      <c r="I5346" s="3"/>
      <c r="J5346" s="3"/>
    </row>
    <row r="5347" spans="5:10">
      <c r="E5347"/>
      <c r="H5347" s="3"/>
      <c r="I5347" s="3"/>
      <c r="J5347" s="3"/>
    </row>
    <row r="5348" spans="5:10">
      <c r="E5348"/>
      <c r="H5348" s="3"/>
      <c r="I5348" s="3"/>
      <c r="J5348" s="3"/>
    </row>
    <row r="5349" spans="5:10">
      <c r="E5349"/>
      <c r="H5349" s="3"/>
      <c r="I5349" s="3"/>
      <c r="J5349" s="3"/>
    </row>
    <row r="5350" spans="5:10">
      <c r="E5350"/>
      <c r="H5350" s="3"/>
      <c r="I5350" s="3"/>
      <c r="J5350" s="3"/>
    </row>
    <row r="5351" spans="5:10">
      <c r="E5351"/>
      <c r="H5351" s="3"/>
      <c r="I5351" s="3"/>
      <c r="J5351" s="3"/>
    </row>
    <row r="5352" spans="5:10">
      <c r="E5352"/>
      <c r="H5352" s="3"/>
      <c r="I5352" s="3"/>
      <c r="J5352" s="3"/>
    </row>
    <row r="5353" spans="5:10">
      <c r="E5353"/>
      <c r="H5353" s="3"/>
      <c r="I5353" s="3"/>
      <c r="J5353" s="3"/>
    </row>
    <row r="5354" spans="5:10">
      <c r="E5354"/>
      <c r="H5354" s="3"/>
      <c r="I5354" s="3"/>
      <c r="J5354" s="3"/>
    </row>
    <row r="5355" spans="5:10">
      <c r="E5355"/>
      <c r="H5355" s="3"/>
      <c r="I5355" s="3"/>
      <c r="J5355" s="3"/>
    </row>
    <row r="5356" spans="5:10">
      <c r="E5356"/>
      <c r="H5356" s="3"/>
      <c r="I5356" s="3"/>
      <c r="J5356" s="3"/>
    </row>
    <row r="5357" spans="5:10">
      <c r="E5357"/>
      <c r="H5357" s="3"/>
      <c r="I5357" s="3"/>
      <c r="J5357" s="3"/>
    </row>
    <row r="5358" spans="5:10">
      <c r="E5358"/>
      <c r="H5358" s="3"/>
      <c r="I5358" s="3"/>
      <c r="J5358" s="3"/>
    </row>
    <row r="5359" spans="5:10">
      <c r="E5359"/>
      <c r="H5359" s="3"/>
      <c r="I5359" s="3"/>
      <c r="J5359" s="3"/>
    </row>
    <row r="5360" spans="5:10">
      <c r="E5360"/>
      <c r="H5360" s="3"/>
      <c r="I5360" s="3"/>
      <c r="J5360" s="3"/>
    </row>
    <row r="5361" spans="5:10">
      <c r="E5361"/>
      <c r="H5361" s="3"/>
      <c r="I5361" s="3"/>
      <c r="J5361" s="3"/>
    </row>
    <row r="5362" spans="5:10">
      <c r="E5362"/>
      <c r="H5362" s="3"/>
      <c r="I5362" s="3"/>
      <c r="J5362" s="3"/>
    </row>
    <row r="5363" spans="5:10">
      <c r="E5363"/>
      <c r="H5363" s="3"/>
      <c r="I5363" s="3"/>
      <c r="J5363" s="3"/>
    </row>
    <row r="5364" spans="5:10">
      <c r="E5364"/>
      <c r="H5364" s="3"/>
      <c r="I5364" s="3"/>
      <c r="J5364" s="3"/>
    </row>
    <row r="5365" spans="5:10">
      <c r="E5365"/>
      <c r="H5365" s="3"/>
      <c r="I5365" s="3"/>
      <c r="J5365" s="3"/>
    </row>
    <row r="5366" spans="5:10">
      <c r="E5366"/>
      <c r="H5366" s="3"/>
      <c r="I5366" s="3"/>
      <c r="J5366" s="3"/>
    </row>
    <row r="5367" spans="5:10">
      <c r="E5367"/>
      <c r="H5367" s="3"/>
      <c r="I5367" s="3"/>
      <c r="J5367" s="3"/>
    </row>
    <row r="5368" spans="5:10">
      <c r="E5368"/>
      <c r="H5368" s="3"/>
      <c r="I5368" s="3"/>
      <c r="J5368" s="3"/>
    </row>
    <row r="5369" spans="5:10">
      <c r="E5369"/>
      <c r="H5369" s="3"/>
      <c r="I5369" s="3"/>
      <c r="J5369" s="3"/>
    </row>
    <row r="5370" spans="5:10">
      <c r="E5370"/>
      <c r="H5370" s="3"/>
      <c r="I5370" s="3"/>
      <c r="J5370" s="3"/>
    </row>
    <row r="5371" spans="5:10">
      <c r="E5371"/>
      <c r="H5371" s="3"/>
      <c r="I5371" s="3"/>
      <c r="J5371" s="3"/>
    </row>
    <row r="5372" spans="5:10">
      <c r="E5372"/>
      <c r="H5372" s="3"/>
      <c r="I5372" s="3"/>
      <c r="J5372" s="3"/>
    </row>
    <row r="5373" spans="5:10">
      <c r="E5373"/>
      <c r="H5373" s="3"/>
      <c r="I5373" s="3"/>
      <c r="J5373" s="3"/>
    </row>
    <row r="5374" spans="5:10">
      <c r="E5374"/>
      <c r="H5374" s="3"/>
      <c r="I5374" s="3"/>
      <c r="J5374" s="3"/>
    </row>
    <row r="5375" spans="5:10">
      <c r="E5375"/>
      <c r="H5375" s="3"/>
      <c r="I5375" s="3"/>
      <c r="J5375" s="3"/>
    </row>
    <row r="5376" spans="5:10">
      <c r="E5376"/>
      <c r="H5376" s="3"/>
      <c r="I5376" s="3"/>
      <c r="J5376" s="3"/>
    </row>
    <row r="5377" spans="5:10">
      <c r="E5377"/>
      <c r="H5377" s="3"/>
      <c r="I5377" s="3"/>
      <c r="J5377" s="3"/>
    </row>
    <row r="5378" spans="5:10">
      <c r="E5378"/>
      <c r="H5378" s="3"/>
      <c r="I5378" s="3"/>
      <c r="J5378" s="3"/>
    </row>
    <row r="5379" spans="5:10">
      <c r="E5379"/>
      <c r="H5379" s="3"/>
      <c r="I5379" s="3"/>
      <c r="J5379" s="3"/>
    </row>
    <row r="5380" spans="5:10">
      <c r="E5380"/>
      <c r="H5380" s="3"/>
      <c r="I5380" s="3"/>
      <c r="J5380" s="3"/>
    </row>
    <row r="5381" spans="5:10">
      <c r="E5381"/>
      <c r="H5381" s="3"/>
      <c r="I5381" s="3"/>
      <c r="J5381" s="3"/>
    </row>
    <row r="5382" spans="5:10">
      <c r="E5382"/>
      <c r="H5382" s="3"/>
      <c r="I5382" s="3"/>
      <c r="J5382" s="3"/>
    </row>
    <row r="5383" spans="5:10">
      <c r="E5383"/>
      <c r="H5383" s="3"/>
      <c r="I5383" s="3"/>
      <c r="J5383" s="3"/>
    </row>
    <row r="5384" spans="5:10">
      <c r="E5384"/>
      <c r="H5384" s="3"/>
      <c r="I5384" s="3"/>
      <c r="J5384" s="3"/>
    </row>
    <row r="5385" spans="5:10">
      <c r="E5385"/>
      <c r="H5385" s="3"/>
      <c r="I5385" s="3"/>
      <c r="J5385" s="3"/>
    </row>
    <row r="5386" spans="5:10">
      <c r="E5386"/>
      <c r="H5386" s="3"/>
      <c r="I5386" s="3"/>
      <c r="J5386" s="3"/>
    </row>
    <row r="5387" spans="5:10">
      <c r="E5387"/>
      <c r="H5387" s="3"/>
      <c r="I5387" s="3"/>
      <c r="J5387" s="3"/>
    </row>
    <row r="5388" spans="5:10">
      <c r="E5388"/>
      <c r="H5388" s="3"/>
      <c r="I5388" s="3"/>
      <c r="J5388" s="3"/>
    </row>
    <row r="5389" spans="5:10">
      <c r="E5389"/>
      <c r="H5389" s="3"/>
      <c r="I5389" s="3"/>
      <c r="J5389" s="3"/>
    </row>
    <row r="5390" spans="5:10">
      <c r="E5390"/>
      <c r="H5390" s="3"/>
      <c r="I5390" s="3"/>
      <c r="J5390" s="3"/>
    </row>
    <row r="5391" spans="5:10">
      <c r="E5391"/>
      <c r="H5391" s="3"/>
      <c r="I5391" s="3"/>
      <c r="J5391" s="3"/>
    </row>
    <row r="5392" spans="5:10">
      <c r="E5392"/>
      <c r="H5392" s="3"/>
      <c r="I5392" s="3"/>
      <c r="J5392" s="3"/>
    </row>
    <row r="5393" spans="5:10">
      <c r="E5393"/>
      <c r="H5393" s="3"/>
      <c r="I5393" s="3"/>
      <c r="J5393" s="3"/>
    </row>
    <row r="5394" spans="5:10">
      <c r="E5394"/>
      <c r="H5394" s="3"/>
      <c r="I5394" s="3"/>
      <c r="J5394" s="3"/>
    </row>
    <row r="5395" spans="5:10">
      <c r="E5395"/>
      <c r="H5395" s="3"/>
      <c r="I5395" s="3"/>
      <c r="J5395" s="3"/>
    </row>
    <row r="5396" spans="5:10">
      <c r="E5396"/>
      <c r="H5396" s="3"/>
      <c r="I5396" s="3"/>
      <c r="J5396" s="3"/>
    </row>
    <row r="5397" spans="5:10">
      <c r="E5397"/>
      <c r="H5397" s="3"/>
      <c r="I5397" s="3"/>
      <c r="J5397" s="3"/>
    </row>
    <row r="5398" spans="5:10">
      <c r="E5398"/>
      <c r="H5398" s="3"/>
      <c r="I5398" s="3"/>
      <c r="J5398" s="3"/>
    </row>
    <row r="5399" spans="5:10">
      <c r="E5399"/>
      <c r="H5399" s="3"/>
      <c r="I5399" s="3"/>
      <c r="J5399" s="3"/>
    </row>
    <row r="5400" spans="5:10">
      <c r="E5400"/>
      <c r="H5400" s="3"/>
      <c r="I5400" s="3"/>
      <c r="J5400" s="3"/>
    </row>
    <row r="5401" spans="5:10">
      <c r="E5401"/>
      <c r="H5401" s="3"/>
      <c r="I5401" s="3"/>
      <c r="J5401" s="3"/>
    </row>
    <row r="5402" spans="5:10">
      <c r="E5402"/>
      <c r="H5402" s="3"/>
      <c r="I5402" s="3"/>
      <c r="J5402" s="3"/>
    </row>
    <row r="5403" spans="5:10">
      <c r="E5403"/>
      <c r="H5403" s="3"/>
      <c r="I5403" s="3"/>
      <c r="J5403" s="3"/>
    </row>
    <row r="5404" spans="5:10">
      <c r="E5404"/>
      <c r="H5404" s="3"/>
      <c r="I5404" s="3"/>
      <c r="J5404" s="3"/>
    </row>
    <row r="5405" spans="5:10">
      <c r="E5405"/>
      <c r="H5405" s="3"/>
      <c r="I5405" s="3"/>
      <c r="J5405" s="3"/>
    </row>
    <row r="5406" spans="5:10">
      <c r="E5406"/>
      <c r="H5406" s="3"/>
      <c r="I5406" s="3"/>
      <c r="J5406" s="3"/>
    </row>
    <row r="5407" spans="5:10">
      <c r="E5407"/>
      <c r="H5407" s="3"/>
      <c r="I5407" s="3"/>
      <c r="J5407" s="3"/>
    </row>
    <row r="5408" spans="5:10">
      <c r="E5408"/>
      <c r="H5408" s="3"/>
      <c r="I5408" s="3"/>
      <c r="J5408" s="3"/>
    </row>
    <row r="5409" spans="5:10">
      <c r="E5409"/>
      <c r="H5409" s="3"/>
      <c r="I5409" s="3"/>
      <c r="J5409" s="3"/>
    </row>
    <row r="5410" spans="5:10">
      <c r="E5410"/>
      <c r="H5410" s="3"/>
      <c r="I5410" s="3"/>
      <c r="J5410" s="3"/>
    </row>
    <row r="5411" spans="5:10">
      <c r="E5411"/>
      <c r="H5411" s="3"/>
      <c r="I5411" s="3"/>
      <c r="J5411" s="3"/>
    </row>
    <row r="5412" spans="5:10">
      <c r="E5412"/>
      <c r="H5412" s="3"/>
      <c r="I5412" s="3"/>
      <c r="J5412" s="3"/>
    </row>
    <row r="5413" spans="5:10">
      <c r="E5413"/>
      <c r="H5413" s="3"/>
      <c r="I5413" s="3"/>
      <c r="J5413" s="3"/>
    </row>
    <row r="5414" spans="5:10">
      <c r="E5414"/>
      <c r="H5414" s="3"/>
      <c r="I5414" s="3"/>
      <c r="J5414" s="3"/>
    </row>
    <row r="5415" spans="5:10">
      <c r="E5415"/>
      <c r="H5415" s="3"/>
      <c r="I5415" s="3"/>
      <c r="J5415" s="3"/>
    </row>
    <row r="5416" spans="5:10">
      <c r="E5416"/>
      <c r="H5416" s="3"/>
      <c r="I5416" s="3"/>
      <c r="J5416" s="3"/>
    </row>
    <row r="5417" spans="5:10">
      <c r="E5417"/>
      <c r="H5417" s="3"/>
      <c r="I5417" s="3"/>
      <c r="J5417" s="3"/>
    </row>
    <row r="5418" spans="5:10">
      <c r="E5418"/>
      <c r="H5418" s="3"/>
      <c r="I5418" s="3"/>
      <c r="J5418" s="3"/>
    </row>
    <row r="5419" spans="5:10">
      <c r="E5419"/>
      <c r="H5419" s="3"/>
      <c r="I5419" s="3"/>
      <c r="J5419" s="3"/>
    </row>
    <row r="5420" spans="5:10">
      <c r="E5420"/>
      <c r="H5420" s="3"/>
      <c r="I5420" s="3"/>
      <c r="J5420" s="3"/>
    </row>
    <row r="5421" spans="5:10">
      <c r="E5421"/>
      <c r="H5421" s="3"/>
      <c r="I5421" s="3"/>
      <c r="J5421" s="3"/>
    </row>
    <row r="5422" spans="5:10">
      <c r="E5422"/>
      <c r="H5422" s="3"/>
      <c r="I5422" s="3"/>
      <c r="J5422" s="3"/>
    </row>
    <row r="5423" spans="5:10">
      <c r="E5423"/>
      <c r="H5423" s="3"/>
      <c r="I5423" s="3"/>
      <c r="J5423" s="3"/>
    </row>
    <row r="5424" spans="5:10">
      <c r="E5424"/>
      <c r="H5424" s="3"/>
      <c r="I5424" s="3"/>
      <c r="J5424" s="3"/>
    </row>
    <row r="5425" spans="5:10">
      <c r="E5425"/>
      <c r="H5425" s="3"/>
      <c r="I5425" s="3"/>
      <c r="J5425" s="3"/>
    </row>
    <row r="5426" spans="5:10">
      <c r="E5426"/>
      <c r="H5426" s="3"/>
      <c r="I5426" s="3"/>
      <c r="J5426" s="3"/>
    </row>
    <row r="5427" spans="5:10">
      <c r="E5427"/>
      <c r="H5427" s="3"/>
      <c r="I5427" s="3"/>
      <c r="J5427" s="3"/>
    </row>
    <row r="5428" spans="5:10">
      <c r="E5428"/>
      <c r="H5428" s="3"/>
      <c r="I5428" s="3"/>
      <c r="J5428" s="3"/>
    </row>
    <row r="5429" spans="5:10">
      <c r="E5429"/>
      <c r="H5429" s="3"/>
      <c r="I5429" s="3"/>
      <c r="J5429" s="3"/>
    </row>
    <row r="5430" spans="5:10">
      <c r="E5430"/>
      <c r="H5430" s="3"/>
      <c r="I5430" s="3"/>
      <c r="J5430" s="3"/>
    </row>
    <row r="5431" spans="5:10">
      <c r="E5431"/>
      <c r="H5431" s="3"/>
      <c r="I5431" s="3"/>
      <c r="J5431" s="3"/>
    </row>
    <row r="5432" spans="5:10">
      <c r="E5432"/>
      <c r="H5432" s="3"/>
      <c r="I5432" s="3"/>
      <c r="J5432" s="3"/>
    </row>
    <row r="5433" spans="5:10">
      <c r="E5433"/>
      <c r="H5433" s="3"/>
      <c r="I5433" s="3"/>
      <c r="J5433" s="3"/>
    </row>
    <row r="5434" spans="5:10">
      <c r="E5434"/>
      <c r="H5434" s="3"/>
      <c r="I5434" s="3"/>
      <c r="J5434" s="3"/>
    </row>
    <row r="5435" spans="5:10">
      <c r="E5435"/>
      <c r="H5435" s="3"/>
      <c r="I5435" s="3"/>
      <c r="J5435" s="3"/>
    </row>
    <row r="5436" spans="5:10">
      <c r="E5436"/>
      <c r="H5436" s="3"/>
      <c r="I5436" s="3"/>
      <c r="J5436" s="3"/>
    </row>
    <row r="5437" spans="5:10">
      <c r="E5437"/>
      <c r="H5437" s="3"/>
      <c r="I5437" s="3"/>
      <c r="J5437" s="3"/>
    </row>
    <row r="5438" spans="5:10">
      <c r="E5438"/>
      <c r="H5438" s="3"/>
      <c r="I5438" s="3"/>
      <c r="J5438" s="3"/>
    </row>
    <row r="5439" spans="5:10">
      <c r="E5439"/>
      <c r="H5439" s="3"/>
      <c r="I5439" s="3"/>
      <c r="J5439" s="3"/>
    </row>
    <row r="5440" spans="5:10">
      <c r="E5440"/>
      <c r="H5440" s="3"/>
      <c r="I5440" s="3"/>
      <c r="J5440" s="3"/>
    </row>
    <row r="5441" spans="5:10">
      <c r="E5441"/>
      <c r="H5441" s="3"/>
      <c r="I5441" s="3"/>
      <c r="J5441" s="3"/>
    </row>
    <row r="5442" spans="5:10">
      <c r="E5442"/>
      <c r="H5442" s="3"/>
      <c r="I5442" s="3"/>
      <c r="J5442" s="3"/>
    </row>
    <row r="5443" spans="5:10">
      <c r="E5443"/>
      <c r="H5443" s="3"/>
      <c r="I5443" s="3"/>
      <c r="J5443" s="3"/>
    </row>
    <row r="5444" spans="5:10">
      <c r="E5444"/>
      <c r="H5444" s="3"/>
      <c r="I5444" s="3"/>
      <c r="J5444" s="3"/>
    </row>
    <row r="5445" spans="5:10">
      <c r="E5445"/>
      <c r="H5445" s="3"/>
      <c r="I5445" s="3"/>
      <c r="J5445" s="3"/>
    </row>
    <row r="5446" spans="5:10">
      <c r="E5446"/>
      <c r="H5446" s="3"/>
      <c r="I5446" s="3"/>
      <c r="J5446" s="3"/>
    </row>
    <row r="5447" spans="5:10">
      <c r="E5447"/>
      <c r="H5447" s="3"/>
      <c r="I5447" s="3"/>
      <c r="J5447" s="3"/>
    </row>
    <row r="5448" spans="5:10">
      <c r="E5448"/>
      <c r="H5448" s="3"/>
      <c r="I5448" s="3"/>
      <c r="J5448" s="3"/>
    </row>
    <row r="5449" spans="5:10">
      <c r="E5449"/>
      <c r="H5449" s="3"/>
      <c r="I5449" s="3"/>
      <c r="J5449" s="3"/>
    </row>
    <row r="5450" spans="5:10">
      <c r="E5450"/>
      <c r="H5450" s="3"/>
      <c r="I5450" s="3"/>
      <c r="J5450" s="3"/>
    </row>
    <row r="5451" spans="5:10">
      <c r="E5451"/>
      <c r="H5451" s="3"/>
      <c r="I5451" s="3"/>
      <c r="J5451" s="3"/>
    </row>
    <row r="5452" spans="5:10">
      <c r="E5452"/>
      <c r="H5452" s="3"/>
      <c r="I5452" s="3"/>
      <c r="J5452" s="3"/>
    </row>
    <row r="5453" spans="5:10">
      <c r="E5453"/>
      <c r="H5453" s="3"/>
      <c r="I5453" s="3"/>
      <c r="J5453" s="3"/>
    </row>
    <row r="5454" spans="5:10">
      <c r="E5454"/>
      <c r="H5454" s="3"/>
      <c r="I5454" s="3"/>
      <c r="J5454" s="3"/>
    </row>
    <row r="5455" spans="5:10">
      <c r="E5455"/>
      <c r="H5455" s="3"/>
      <c r="I5455" s="3"/>
      <c r="J5455" s="3"/>
    </row>
    <row r="5456" spans="5:10">
      <c r="E5456"/>
      <c r="H5456" s="3"/>
      <c r="I5456" s="3"/>
      <c r="J5456" s="3"/>
    </row>
    <row r="5457" spans="5:10">
      <c r="E5457"/>
      <c r="H5457" s="3"/>
      <c r="I5457" s="3"/>
      <c r="J5457" s="3"/>
    </row>
    <row r="5458" spans="5:10">
      <c r="E5458"/>
      <c r="H5458" s="3"/>
      <c r="I5458" s="3"/>
      <c r="J5458" s="3"/>
    </row>
    <row r="5459" spans="5:10">
      <c r="E5459"/>
      <c r="H5459" s="3"/>
      <c r="I5459" s="3"/>
      <c r="J5459" s="3"/>
    </row>
    <row r="5460" spans="5:10">
      <c r="E5460"/>
      <c r="H5460" s="3"/>
      <c r="I5460" s="3"/>
      <c r="J5460" s="3"/>
    </row>
    <row r="5461" spans="5:10">
      <c r="E5461"/>
      <c r="H5461" s="3"/>
      <c r="I5461" s="3"/>
      <c r="J5461" s="3"/>
    </row>
    <row r="5462" spans="5:10">
      <c r="E5462"/>
      <c r="H5462" s="3"/>
      <c r="I5462" s="3"/>
      <c r="J5462" s="3"/>
    </row>
    <row r="5463" spans="5:10">
      <c r="E5463"/>
      <c r="H5463" s="3"/>
      <c r="I5463" s="3"/>
      <c r="J5463" s="3"/>
    </row>
    <row r="5464" spans="5:10">
      <c r="E5464"/>
      <c r="H5464" s="3"/>
      <c r="I5464" s="3"/>
      <c r="J5464" s="3"/>
    </row>
    <row r="5465" spans="5:10">
      <c r="E5465"/>
      <c r="H5465" s="3"/>
      <c r="I5465" s="3"/>
      <c r="J5465" s="3"/>
    </row>
    <row r="5466" spans="5:10">
      <c r="E5466"/>
      <c r="H5466" s="3"/>
      <c r="I5466" s="3"/>
      <c r="J5466" s="3"/>
    </row>
    <row r="5467" spans="5:10">
      <c r="E5467"/>
      <c r="H5467" s="3"/>
      <c r="I5467" s="3"/>
      <c r="J5467" s="3"/>
    </row>
    <row r="5468" spans="5:10">
      <c r="E5468"/>
      <c r="H5468" s="3"/>
      <c r="I5468" s="3"/>
      <c r="J5468" s="3"/>
    </row>
    <row r="5469" spans="5:10">
      <c r="E5469"/>
      <c r="H5469" s="3"/>
      <c r="I5469" s="3"/>
      <c r="J5469" s="3"/>
    </row>
    <row r="5470" spans="5:10">
      <c r="E5470"/>
      <c r="H5470" s="3"/>
      <c r="I5470" s="3"/>
      <c r="J5470" s="3"/>
    </row>
    <row r="5471" spans="5:10">
      <c r="E5471"/>
      <c r="H5471" s="3"/>
      <c r="I5471" s="3"/>
      <c r="J5471" s="3"/>
    </row>
    <row r="5472" spans="5:10">
      <c r="E5472"/>
      <c r="H5472" s="3"/>
      <c r="I5472" s="3"/>
      <c r="J5472" s="3"/>
    </row>
    <row r="5473" spans="5:10">
      <c r="E5473"/>
      <c r="H5473" s="3"/>
      <c r="I5473" s="3"/>
      <c r="J5473" s="3"/>
    </row>
    <row r="5474" spans="5:10">
      <c r="E5474"/>
      <c r="H5474" s="3"/>
      <c r="I5474" s="3"/>
      <c r="J5474" s="3"/>
    </row>
    <row r="5475" spans="5:10">
      <c r="E5475"/>
      <c r="H5475" s="3"/>
      <c r="I5475" s="3"/>
      <c r="J5475" s="3"/>
    </row>
    <row r="5476" spans="5:10">
      <c r="E5476"/>
      <c r="H5476" s="3"/>
      <c r="I5476" s="3"/>
      <c r="J5476" s="3"/>
    </row>
    <row r="5477" spans="5:10">
      <c r="E5477"/>
      <c r="H5477" s="3"/>
      <c r="I5477" s="3"/>
      <c r="J5477" s="3"/>
    </row>
    <row r="5478" spans="5:10">
      <c r="E5478"/>
      <c r="H5478" s="3"/>
      <c r="I5478" s="3"/>
      <c r="J5478" s="3"/>
    </row>
    <row r="5479" spans="5:10">
      <c r="E5479"/>
      <c r="H5479" s="3"/>
      <c r="I5479" s="3"/>
      <c r="J5479" s="3"/>
    </row>
    <row r="5480" spans="5:10">
      <c r="E5480"/>
      <c r="H5480" s="3"/>
      <c r="I5480" s="3"/>
      <c r="J5480" s="3"/>
    </row>
    <row r="5481" spans="5:10">
      <c r="E5481"/>
      <c r="H5481" s="3"/>
      <c r="I5481" s="3"/>
      <c r="J5481" s="3"/>
    </row>
    <row r="5482" spans="5:10">
      <c r="E5482"/>
      <c r="H5482" s="3"/>
      <c r="I5482" s="3"/>
      <c r="J5482" s="3"/>
    </row>
    <row r="5483" spans="5:10">
      <c r="E5483"/>
      <c r="H5483" s="3"/>
      <c r="I5483" s="3"/>
      <c r="J5483" s="3"/>
    </row>
    <row r="5484" spans="5:10">
      <c r="E5484"/>
      <c r="H5484" s="3"/>
      <c r="I5484" s="3"/>
      <c r="J5484" s="3"/>
    </row>
    <row r="5485" spans="5:10">
      <c r="E5485"/>
      <c r="H5485" s="3"/>
      <c r="I5485" s="3"/>
      <c r="J5485" s="3"/>
    </row>
    <row r="5486" spans="5:10">
      <c r="E5486"/>
      <c r="H5486" s="3"/>
      <c r="I5486" s="3"/>
      <c r="J5486" s="3"/>
    </row>
    <row r="5487" spans="5:10">
      <c r="E5487"/>
      <c r="H5487" s="3"/>
      <c r="I5487" s="3"/>
      <c r="J5487" s="3"/>
    </row>
    <row r="5488" spans="5:10">
      <c r="E5488"/>
      <c r="H5488" s="3"/>
      <c r="I5488" s="3"/>
      <c r="J5488" s="3"/>
    </row>
    <row r="5489" spans="5:10">
      <c r="E5489"/>
      <c r="H5489" s="3"/>
      <c r="I5489" s="3"/>
      <c r="J5489" s="3"/>
    </row>
    <row r="5490" spans="5:10">
      <c r="E5490"/>
      <c r="H5490" s="3"/>
      <c r="I5490" s="3"/>
      <c r="J5490" s="3"/>
    </row>
    <row r="5491" spans="5:10">
      <c r="E5491"/>
      <c r="H5491" s="3"/>
      <c r="I5491" s="3"/>
      <c r="J5491" s="3"/>
    </row>
    <row r="5492" spans="5:10">
      <c r="E5492"/>
      <c r="H5492" s="3"/>
      <c r="I5492" s="3"/>
      <c r="J5492" s="3"/>
    </row>
    <row r="5493" spans="5:10">
      <c r="E5493"/>
      <c r="H5493" s="3"/>
      <c r="I5493" s="3"/>
      <c r="J5493" s="3"/>
    </row>
    <row r="5494" spans="5:10">
      <c r="E5494"/>
      <c r="H5494" s="3"/>
      <c r="I5494" s="3"/>
      <c r="J5494" s="3"/>
    </row>
    <row r="5495" spans="5:10">
      <c r="E5495"/>
      <c r="H5495" s="3"/>
      <c r="I5495" s="3"/>
      <c r="J5495" s="3"/>
    </row>
    <row r="5496" spans="5:10">
      <c r="E5496"/>
      <c r="H5496" s="3"/>
      <c r="I5496" s="3"/>
      <c r="J5496" s="3"/>
    </row>
    <row r="5497" spans="5:10">
      <c r="E5497"/>
      <c r="H5497" s="3"/>
      <c r="I5497" s="3"/>
      <c r="J5497" s="3"/>
    </row>
    <row r="5498" spans="5:10">
      <c r="E5498"/>
      <c r="H5498" s="3"/>
      <c r="I5498" s="3"/>
      <c r="J5498" s="3"/>
    </row>
    <row r="5499" spans="5:10">
      <c r="E5499"/>
      <c r="H5499" s="3"/>
      <c r="I5499" s="3"/>
      <c r="J5499" s="3"/>
    </row>
    <row r="5500" spans="5:10">
      <c r="E5500"/>
      <c r="H5500" s="3"/>
      <c r="I5500" s="3"/>
      <c r="J5500" s="3"/>
    </row>
    <row r="5501" spans="5:10">
      <c r="E5501"/>
      <c r="H5501" s="3"/>
      <c r="I5501" s="3"/>
      <c r="J5501" s="3"/>
    </row>
    <row r="5502" spans="5:10">
      <c r="E5502"/>
      <c r="H5502" s="3"/>
      <c r="I5502" s="3"/>
      <c r="J5502" s="3"/>
    </row>
    <row r="5503" spans="5:10">
      <c r="E5503"/>
      <c r="H5503" s="3"/>
      <c r="I5503" s="3"/>
      <c r="J5503" s="3"/>
    </row>
    <row r="5504" spans="5:10">
      <c r="E5504"/>
      <c r="H5504" s="3"/>
      <c r="I5504" s="3"/>
      <c r="J5504" s="3"/>
    </row>
    <row r="5505" spans="5:10">
      <c r="E5505"/>
      <c r="H5505" s="3"/>
      <c r="I5505" s="3"/>
      <c r="J5505" s="3"/>
    </row>
    <row r="5506" spans="5:10">
      <c r="E5506"/>
      <c r="H5506" s="3"/>
      <c r="I5506" s="3"/>
      <c r="J5506" s="3"/>
    </row>
    <row r="5507" spans="5:10">
      <c r="E5507"/>
      <c r="H5507" s="3"/>
      <c r="I5507" s="3"/>
      <c r="J5507" s="3"/>
    </row>
    <row r="5508" spans="5:10">
      <c r="E5508"/>
      <c r="H5508" s="3"/>
      <c r="I5508" s="3"/>
      <c r="J5508" s="3"/>
    </row>
    <row r="5509" spans="5:10">
      <c r="E5509"/>
      <c r="H5509" s="3"/>
      <c r="I5509" s="3"/>
      <c r="J5509" s="3"/>
    </row>
    <row r="5510" spans="5:10">
      <c r="E5510"/>
      <c r="H5510" s="3"/>
      <c r="I5510" s="3"/>
      <c r="J5510" s="3"/>
    </row>
    <row r="5511" spans="5:10">
      <c r="E5511"/>
      <c r="H5511" s="3"/>
      <c r="I5511" s="3"/>
      <c r="J5511" s="3"/>
    </row>
    <row r="5512" spans="5:10">
      <c r="E5512"/>
      <c r="H5512" s="3"/>
      <c r="I5512" s="3"/>
      <c r="J5512" s="3"/>
    </row>
    <row r="5513" spans="5:10">
      <c r="E5513"/>
      <c r="H5513" s="3"/>
      <c r="I5513" s="3"/>
      <c r="J5513" s="3"/>
    </row>
    <row r="5514" spans="5:10">
      <c r="E5514"/>
      <c r="H5514" s="3"/>
      <c r="I5514" s="3"/>
      <c r="J5514" s="3"/>
    </row>
    <row r="5515" spans="5:10">
      <c r="E5515"/>
      <c r="H5515" s="3"/>
      <c r="I5515" s="3"/>
      <c r="J5515" s="3"/>
    </row>
    <row r="5516" spans="5:10">
      <c r="E5516"/>
      <c r="H5516" s="3"/>
      <c r="I5516" s="3"/>
      <c r="J5516" s="3"/>
    </row>
    <row r="5517" spans="5:10">
      <c r="E5517"/>
      <c r="H5517" s="3"/>
      <c r="I5517" s="3"/>
      <c r="J5517" s="3"/>
    </row>
    <row r="5518" spans="5:10">
      <c r="E5518"/>
      <c r="H5518" s="3"/>
      <c r="I5518" s="3"/>
      <c r="J5518" s="3"/>
    </row>
    <row r="5519" spans="5:10">
      <c r="E5519"/>
      <c r="H5519" s="3"/>
      <c r="I5519" s="3"/>
      <c r="J5519" s="3"/>
    </row>
    <row r="5520" spans="5:10">
      <c r="E5520"/>
      <c r="H5520" s="3"/>
      <c r="I5520" s="3"/>
      <c r="J5520" s="3"/>
    </row>
    <row r="5521" spans="5:10">
      <c r="E5521"/>
      <c r="H5521" s="3"/>
      <c r="I5521" s="3"/>
      <c r="J5521" s="3"/>
    </row>
    <row r="5522" spans="5:10">
      <c r="E5522"/>
      <c r="H5522" s="3"/>
      <c r="I5522" s="3"/>
      <c r="J5522" s="3"/>
    </row>
    <row r="5523" spans="5:10">
      <c r="E5523"/>
      <c r="H5523" s="3"/>
      <c r="I5523" s="3"/>
      <c r="J5523" s="3"/>
    </row>
    <row r="5524" spans="5:10">
      <c r="E5524"/>
      <c r="H5524" s="3"/>
      <c r="I5524" s="3"/>
      <c r="J5524" s="3"/>
    </row>
    <row r="5525" spans="5:10">
      <c r="E5525"/>
      <c r="H5525" s="3"/>
      <c r="I5525" s="3"/>
      <c r="J5525" s="3"/>
    </row>
    <row r="5526" spans="5:10">
      <c r="E5526"/>
      <c r="H5526" s="3"/>
      <c r="I5526" s="3"/>
      <c r="J5526" s="3"/>
    </row>
    <row r="5527" spans="5:10">
      <c r="E5527"/>
      <c r="H5527" s="3"/>
      <c r="I5527" s="3"/>
      <c r="J5527" s="3"/>
    </row>
    <row r="5528" spans="5:10">
      <c r="E5528"/>
      <c r="H5528" s="3"/>
      <c r="I5528" s="3"/>
      <c r="J5528" s="3"/>
    </row>
    <row r="5529" spans="5:10">
      <c r="E5529"/>
      <c r="H5529" s="3"/>
      <c r="I5529" s="3"/>
      <c r="J5529" s="3"/>
    </row>
    <row r="5530" spans="5:10">
      <c r="E5530"/>
      <c r="H5530" s="3"/>
      <c r="I5530" s="3"/>
      <c r="J5530" s="3"/>
    </row>
    <row r="5531" spans="5:10">
      <c r="E5531"/>
      <c r="H5531" s="3"/>
      <c r="I5531" s="3"/>
      <c r="J5531" s="3"/>
    </row>
    <row r="5532" spans="5:10">
      <c r="E5532"/>
      <c r="H5532" s="3"/>
      <c r="I5532" s="3"/>
      <c r="J5532" s="3"/>
    </row>
    <row r="5533" spans="5:10">
      <c r="E5533"/>
      <c r="H5533" s="3"/>
      <c r="I5533" s="3"/>
      <c r="J5533" s="3"/>
    </row>
    <row r="5534" spans="5:10">
      <c r="E5534"/>
      <c r="H5534" s="3"/>
      <c r="I5534" s="3"/>
      <c r="J5534" s="3"/>
    </row>
    <row r="5535" spans="5:10">
      <c r="E5535"/>
      <c r="H5535" s="3"/>
      <c r="I5535" s="3"/>
      <c r="J5535" s="3"/>
    </row>
    <row r="5536" spans="5:10">
      <c r="E5536"/>
      <c r="H5536" s="3"/>
      <c r="I5536" s="3"/>
      <c r="J5536" s="3"/>
    </row>
    <row r="5537" spans="5:10">
      <c r="E5537"/>
      <c r="H5537" s="3"/>
      <c r="I5537" s="3"/>
      <c r="J5537" s="3"/>
    </row>
    <row r="5538" spans="5:10">
      <c r="E5538"/>
      <c r="H5538" s="3"/>
      <c r="I5538" s="3"/>
      <c r="J5538" s="3"/>
    </row>
    <row r="5539" spans="5:10">
      <c r="E5539"/>
      <c r="H5539" s="3"/>
      <c r="I5539" s="3"/>
      <c r="J5539" s="3"/>
    </row>
    <row r="5540" spans="5:10">
      <c r="E5540"/>
      <c r="H5540" s="3"/>
      <c r="I5540" s="3"/>
      <c r="J5540" s="3"/>
    </row>
    <row r="5541" spans="5:10">
      <c r="E5541"/>
      <c r="H5541" s="3"/>
      <c r="I5541" s="3"/>
      <c r="J5541" s="3"/>
    </row>
    <row r="5542" spans="5:10">
      <c r="E5542"/>
      <c r="H5542" s="3"/>
      <c r="I5542" s="3"/>
      <c r="J5542" s="3"/>
    </row>
    <row r="5543" spans="5:10">
      <c r="E5543"/>
      <c r="H5543" s="3"/>
      <c r="I5543" s="3"/>
      <c r="J5543" s="3"/>
    </row>
    <row r="5544" spans="5:10">
      <c r="E5544"/>
      <c r="H5544" s="3"/>
      <c r="I5544" s="3"/>
      <c r="J5544" s="3"/>
    </row>
    <row r="5545" spans="5:10">
      <c r="E5545"/>
      <c r="H5545" s="3"/>
      <c r="I5545" s="3"/>
      <c r="J5545" s="3"/>
    </row>
    <row r="5546" spans="5:10">
      <c r="E5546"/>
      <c r="H5546" s="3"/>
      <c r="I5546" s="3"/>
      <c r="J5546" s="3"/>
    </row>
    <row r="5547" spans="5:10">
      <c r="E5547"/>
      <c r="H5547" s="3"/>
      <c r="I5547" s="3"/>
      <c r="J5547" s="3"/>
    </row>
    <row r="5548" spans="5:10">
      <c r="E5548"/>
      <c r="H5548" s="3"/>
      <c r="I5548" s="3"/>
      <c r="J5548" s="3"/>
    </row>
    <row r="5549" spans="5:10">
      <c r="E5549"/>
      <c r="H5549" s="3"/>
      <c r="I5549" s="3"/>
      <c r="J5549" s="3"/>
    </row>
    <row r="5550" spans="5:10">
      <c r="E5550"/>
      <c r="H5550" s="3"/>
      <c r="I5550" s="3"/>
      <c r="J5550" s="3"/>
    </row>
    <row r="5551" spans="5:10">
      <c r="E5551"/>
      <c r="H5551" s="3"/>
      <c r="I5551" s="3"/>
      <c r="J5551" s="3"/>
    </row>
    <row r="5552" spans="5:10">
      <c r="E5552"/>
      <c r="H5552" s="3"/>
      <c r="I5552" s="3"/>
      <c r="J5552" s="3"/>
    </row>
    <row r="5553" spans="5:10">
      <c r="E5553"/>
      <c r="H5553" s="3"/>
      <c r="I5553" s="3"/>
      <c r="J5553" s="3"/>
    </row>
    <row r="5554" spans="5:10">
      <c r="E5554"/>
      <c r="H5554" s="3"/>
      <c r="I5554" s="3"/>
      <c r="J5554" s="3"/>
    </row>
    <row r="5555" spans="5:10">
      <c r="E5555"/>
      <c r="H5555" s="3"/>
      <c r="I5555" s="3"/>
      <c r="J5555" s="3"/>
    </row>
    <row r="5556" spans="5:10">
      <c r="E5556"/>
      <c r="H5556" s="3"/>
      <c r="I5556" s="3"/>
      <c r="J5556" s="3"/>
    </row>
    <row r="5557" spans="5:10">
      <c r="E5557"/>
      <c r="H5557" s="3"/>
      <c r="I5557" s="3"/>
      <c r="J5557" s="3"/>
    </row>
    <row r="5558" spans="5:10">
      <c r="E5558"/>
      <c r="H5558" s="3"/>
      <c r="I5558" s="3"/>
      <c r="J5558" s="3"/>
    </row>
    <row r="5559" spans="5:10">
      <c r="E5559"/>
      <c r="H5559" s="3"/>
      <c r="I5559" s="3"/>
      <c r="J5559" s="3"/>
    </row>
    <row r="5560" spans="5:10">
      <c r="E5560"/>
      <c r="H5560" s="3"/>
      <c r="I5560" s="3"/>
      <c r="J5560" s="3"/>
    </row>
    <row r="5561" spans="5:10">
      <c r="E5561"/>
      <c r="H5561" s="3"/>
      <c r="I5561" s="3"/>
      <c r="J5561" s="3"/>
    </row>
    <row r="5562" spans="5:10">
      <c r="E5562"/>
      <c r="H5562" s="3"/>
      <c r="I5562" s="3"/>
      <c r="J5562" s="3"/>
    </row>
    <row r="5563" spans="5:10">
      <c r="E5563"/>
      <c r="H5563" s="3"/>
      <c r="I5563" s="3"/>
      <c r="J5563" s="3"/>
    </row>
    <row r="5564" spans="5:10">
      <c r="E5564"/>
      <c r="H5564" s="3"/>
      <c r="I5564" s="3"/>
      <c r="J5564" s="3"/>
    </row>
    <row r="5565" spans="5:10">
      <c r="E5565"/>
      <c r="H5565" s="3"/>
      <c r="I5565" s="3"/>
      <c r="J5565" s="3"/>
    </row>
    <row r="5566" spans="5:10">
      <c r="E5566"/>
      <c r="H5566" s="3"/>
      <c r="I5566" s="3"/>
      <c r="J5566" s="3"/>
    </row>
    <row r="5567" spans="5:10">
      <c r="E5567"/>
      <c r="H5567" s="3"/>
      <c r="I5567" s="3"/>
      <c r="J5567" s="3"/>
    </row>
    <row r="5568" spans="5:10">
      <c r="E5568"/>
      <c r="H5568" s="3"/>
      <c r="I5568" s="3"/>
      <c r="J5568" s="3"/>
    </row>
    <row r="5569" spans="5:10">
      <c r="E5569"/>
      <c r="H5569" s="3"/>
      <c r="I5569" s="3"/>
      <c r="J5569" s="3"/>
    </row>
    <row r="5570" spans="5:10">
      <c r="E5570"/>
      <c r="H5570" s="3"/>
      <c r="I5570" s="3"/>
      <c r="J5570" s="3"/>
    </row>
    <row r="5571" spans="5:10">
      <c r="E5571"/>
      <c r="H5571" s="3"/>
      <c r="I5571" s="3"/>
      <c r="J5571" s="3"/>
    </row>
    <row r="5572" spans="5:10">
      <c r="E5572"/>
      <c r="H5572" s="3"/>
      <c r="I5572" s="3"/>
      <c r="J5572" s="3"/>
    </row>
    <row r="5573" spans="5:10">
      <c r="E5573"/>
      <c r="H5573" s="3"/>
      <c r="I5573" s="3"/>
      <c r="J5573" s="3"/>
    </row>
    <row r="5574" spans="5:10">
      <c r="E5574"/>
      <c r="H5574" s="3"/>
      <c r="I5574" s="3"/>
      <c r="J5574" s="3"/>
    </row>
    <row r="5575" spans="5:10">
      <c r="E5575"/>
      <c r="H5575" s="3"/>
      <c r="I5575" s="3"/>
      <c r="J5575" s="3"/>
    </row>
    <row r="5576" spans="5:10">
      <c r="E5576"/>
      <c r="H5576" s="3"/>
      <c r="I5576" s="3"/>
      <c r="J5576" s="3"/>
    </row>
    <row r="5577" spans="5:10">
      <c r="E5577"/>
      <c r="H5577" s="3"/>
      <c r="I5577" s="3"/>
      <c r="J5577" s="3"/>
    </row>
    <row r="5578" spans="5:10">
      <c r="E5578"/>
      <c r="H5578" s="3"/>
      <c r="I5578" s="3"/>
      <c r="J5578" s="3"/>
    </row>
    <row r="5579" spans="5:10">
      <c r="E5579"/>
      <c r="H5579" s="3"/>
      <c r="I5579" s="3"/>
      <c r="J5579" s="3"/>
    </row>
    <row r="5580" spans="5:10">
      <c r="E5580"/>
      <c r="H5580" s="3"/>
      <c r="I5580" s="3"/>
      <c r="J5580" s="3"/>
    </row>
    <row r="5581" spans="5:10">
      <c r="E5581"/>
      <c r="H5581" s="3"/>
      <c r="I5581" s="3"/>
      <c r="J5581" s="3"/>
    </row>
    <row r="5582" spans="5:10">
      <c r="E5582"/>
      <c r="H5582" s="3"/>
      <c r="I5582" s="3"/>
      <c r="J5582" s="3"/>
    </row>
    <row r="5583" spans="5:10">
      <c r="E5583"/>
      <c r="H5583" s="3"/>
      <c r="I5583" s="3"/>
      <c r="J5583" s="3"/>
    </row>
    <row r="5584" spans="5:10">
      <c r="E5584"/>
      <c r="H5584" s="3"/>
      <c r="I5584" s="3"/>
      <c r="J5584" s="3"/>
    </row>
    <row r="5585" spans="5:10">
      <c r="E5585"/>
      <c r="H5585" s="3"/>
      <c r="I5585" s="3"/>
      <c r="J5585" s="3"/>
    </row>
    <row r="5586" spans="5:10">
      <c r="E5586"/>
      <c r="H5586" s="3"/>
      <c r="I5586" s="3"/>
      <c r="J5586" s="3"/>
    </row>
    <row r="5587" spans="5:10">
      <c r="E5587"/>
      <c r="H5587" s="3"/>
      <c r="I5587" s="3"/>
      <c r="J5587" s="3"/>
    </row>
    <row r="5588" spans="5:10">
      <c r="E5588"/>
      <c r="H5588" s="3"/>
      <c r="I5588" s="3"/>
      <c r="J5588" s="3"/>
    </row>
    <row r="5589" spans="5:10">
      <c r="E5589"/>
      <c r="H5589" s="3"/>
      <c r="I5589" s="3"/>
      <c r="J5589" s="3"/>
    </row>
    <row r="5590" spans="5:10">
      <c r="E5590"/>
      <c r="H5590" s="3"/>
      <c r="I5590" s="3"/>
      <c r="J5590" s="3"/>
    </row>
    <row r="5591" spans="5:10">
      <c r="E5591"/>
      <c r="H5591" s="3"/>
      <c r="I5591" s="3"/>
      <c r="J5591" s="3"/>
    </row>
    <row r="5592" spans="5:10">
      <c r="E5592"/>
      <c r="H5592" s="3"/>
      <c r="I5592" s="3"/>
      <c r="J5592" s="3"/>
    </row>
    <row r="5593" spans="5:10">
      <c r="E5593"/>
      <c r="H5593" s="3"/>
      <c r="I5593" s="3"/>
      <c r="J5593" s="3"/>
    </row>
    <row r="5594" spans="5:10">
      <c r="E5594"/>
      <c r="H5594" s="3"/>
      <c r="I5594" s="3"/>
      <c r="J5594" s="3"/>
    </row>
    <row r="5595" spans="5:10">
      <c r="E5595"/>
      <c r="H5595" s="3"/>
      <c r="I5595" s="3"/>
      <c r="J5595" s="3"/>
    </row>
    <row r="5596" spans="5:10">
      <c r="E5596"/>
      <c r="H5596" s="3"/>
      <c r="I5596" s="3"/>
      <c r="J5596" s="3"/>
    </row>
    <row r="5597" spans="5:10">
      <c r="E5597"/>
      <c r="H5597" s="3"/>
      <c r="I5597" s="3"/>
      <c r="J5597" s="3"/>
    </row>
    <row r="5598" spans="5:10">
      <c r="E5598"/>
      <c r="H5598" s="3"/>
      <c r="I5598" s="3"/>
      <c r="J5598" s="3"/>
    </row>
    <row r="5599" spans="5:10">
      <c r="E5599"/>
      <c r="H5599" s="3"/>
      <c r="I5599" s="3"/>
      <c r="J5599" s="3"/>
    </row>
    <row r="5600" spans="5:10">
      <c r="E5600"/>
      <c r="H5600" s="3"/>
      <c r="I5600" s="3"/>
      <c r="J5600" s="3"/>
    </row>
    <row r="5601" spans="5:10">
      <c r="E5601"/>
      <c r="H5601" s="3"/>
      <c r="I5601" s="3"/>
      <c r="J5601" s="3"/>
    </row>
    <row r="5602" spans="5:10">
      <c r="E5602"/>
      <c r="H5602" s="3"/>
      <c r="I5602" s="3"/>
      <c r="J5602" s="3"/>
    </row>
    <row r="5603" spans="5:10">
      <c r="E5603"/>
      <c r="H5603" s="3"/>
      <c r="I5603" s="3"/>
      <c r="J5603" s="3"/>
    </row>
    <row r="5604" spans="5:10">
      <c r="E5604"/>
      <c r="H5604" s="3"/>
      <c r="I5604" s="3"/>
      <c r="J5604" s="3"/>
    </row>
    <row r="5605" spans="5:10">
      <c r="E5605"/>
      <c r="H5605" s="3"/>
      <c r="I5605" s="3"/>
      <c r="J5605" s="3"/>
    </row>
    <row r="5606" spans="5:10">
      <c r="E5606"/>
      <c r="H5606" s="3"/>
      <c r="I5606" s="3"/>
      <c r="J5606" s="3"/>
    </row>
    <row r="5607" spans="5:10">
      <c r="E5607"/>
      <c r="H5607" s="3"/>
      <c r="I5607" s="3"/>
      <c r="J5607" s="3"/>
    </row>
    <row r="5608" spans="5:10">
      <c r="E5608"/>
      <c r="H5608" s="3"/>
      <c r="I5608" s="3"/>
      <c r="J5608" s="3"/>
    </row>
    <row r="5609" spans="5:10">
      <c r="E5609"/>
      <c r="H5609" s="3"/>
      <c r="I5609" s="3"/>
      <c r="J5609" s="3"/>
    </row>
    <row r="5610" spans="5:10">
      <c r="E5610"/>
      <c r="H5610" s="3"/>
      <c r="I5610" s="3"/>
      <c r="J5610" s="3"/>
    </row>
    <row r="5611" spans="5:10">
      <c r="E5611"/>
      <c r="H5611" s="3"/>
      <c r="I5611" s="3"/>
      <c r="J5611" s="3"/>
    </row>
    <row r="5612" spans="5:10">
      <c r="E5612"/>
      <c r="H5612" s="3"/>
      <c r="I5612" s="3"/>
      <c r="J5612" s="3"/>
    </row>
    <row r="5613" spans="5:10">
      <c r="E5613"/>
      <c r="H5613" s="3"/>
      <c r="I5613" s="3"/>
      <c r="J5613" s="3"/>
    </row>
    <row r="5614" spans="5:10">
      <c r="E5614"/>
      <c r="H5614" s="3"/>
      <c r="I5614" s="3"/>
      <c r="J5614" s="3"/>
    </row>
    <row r="5615" spans="5:10">
      <c r="E5615"/>
      <c r="H5615" s="3"/>
      <c r="I5615" s="3"/>
      <c r="J5615" s="3"/>
    </row>
    <row r="5616" spans="5:10">
      <c r="E5616"/>
      <c r="H5616" s="3"/>
      <c r="I5616" s="3"/>
      <c r="J5616" s="3"/>
    </row>
    <row r="5617" spans="5:10">
      <c r="E5617"/>
      <c r="H5617" s="3"/>
      <c r="I5617" s="3"/>
      <c r="J5617" s="3"/>
    </row>
    <row r="5618" spans="5:10">
      <c r="E5618"/>
      <c r="H5618" s="3"/>
      <c r="I5618" s="3"/>
      <c r="J5618" s="3"/>
    </row>
    <row r="5619" spans="5:10">
      <c r="E5619"/>
      <c r="H5619" s="3"/>
      <c r="I5619" s="3"/>
      <c r="J5619" s="3"/>
    </row>
    <row r="5620" spans="5:10">
      <c r="E5620"/>
      <c r="H5620" s="3"/>
      <c r="I5620" s="3"/>
      <c r="J5620" s="3"/>
    </row>
    <row r="5621" spans="5:10">
      <c r="E5621"/>
      <c r="H5621" s="3"/>
      <c r="I5621" s="3"/>
      <c r="J5621" s="3"/>
    </row>
    <row r="5622" spans="5:10">
      <c r="E5622"/>
      <c r="H5622" s="3"/>
      <c r="I5622" s="3"/>
      <c r="J5622" s="3"/>
    </row>
    <row r="5623" spans="5:10">
      <c r="E5623"/>
      <c r="H5623" s="3"/>
      <c r="I5623" s="3"/>
      <c r="J5623" s="3"/>
    </row>
    <row r="5624" spans="5:10">
      <c r="E5624"/>
      <c r="H5624" s="3"/>
      <c r="I5624" s="3"/>
      <c r="J5624" s="3"/>
    </row>
    <row r="5625" spans="5:10">
      <c r="E5625"/>
      <c r="H5625" s="3"/>
      <c r="I5625" s="3"/>
      <c r="J5625" s="3"/>
    </row>
    <row r="5626" spans="5:10">
      <c r="E5626"/>
      <c r="H5626" s="3"/>
      <c r="I5626" s="3"/>
      <c r="J5626" s="3"/>
    </row>
    <row r="5627" spans="5:10">
      <c r="E5627"/>
      <c r="H5627" s="3"/>
      <c r="I5627" s="3"/>
      <c r="J5627" s="3"/>
    </row>
    <row r="5628" spans="5:10">
      <c r="E5628"/>
      <c r="H5628" s="3"/>
      <c r="I5628" s="3"/>
      <c r="J5628" s="3"/>
    </row>
    <row r="5629" spans="5:10">
      <c r="E5629"/>
      <c r="H5629" s="3"/>
      <c r="I5629" s="3"/>
      <c r="J5629" s="3"/>
    </row>
    <row r="5630" spans="5:10">
      <c r="E5630"/>
      <c r="H5630" s="3"/>
      <c r="I5630" s="3"/>
      <c r="J5630" s="3"/>
    </row>
    <row r="5631" spans="5:10">
      <c r="E5631"/>
      <c r="H5631" s="3"/>
      <c r="I5631" s="3"/>
      <c r="J5631" s="3"/>
    </row>
    <row r="5632" spans="5:10">
      <c r="E5632"/>
      <c r="H5632" s="3"/>
      <c r="I5632" s="3"/>
      <c r="J5632" s="3"/>
    </row>
    <row r="5633" spans="5:10">
      <c r="E5633"/>
      <c r="H5633" s="3"/>
      <c r="I5633" s="3"/>
      <c r="J5633" s="3"/>
    </row>
    <row r="5634" spans="5:10">
      <c r="E5634"/>
      <c r="H5634" s="3"/>
      <c r="I5634" s="3"/>
      <c r="J5634" s="3"/>
    </row>
    <row r="5635" spans="5:10">
      <c r="E5635"/>
      <c r="H5635" s="3"/>
      <c r="I5635" s="3"/>
      <c r="J5635" s="3"/>
    </row>
    <row r="5636" spans="5:10">
      <c r="E5636"/>
      <c r="H5636" s="3"/>
      <c r="I5636" s="3"/>
      <c r="J5636" s="3"/>
    </row>
    <row r="5637" spans="5:10">
      <c r="E5637"/>
      <c r="H5637" s="3"/>
      <c r="I5637" s="3"/>
      <c r="J5637" s="3"/>
    </row>
    <row r="5638" spans="5:10">
      <c r="E5638"/>
      <c r="H5638" s="3"/>
      <c r="I5638" s="3"/>
      <c r="J5638" s="3"/>
    </row>
    <row r="5639" spans="5:10">
      <c r="E5639"/>
      <c r="H5639" s="3"/>
      <c r="I5639" s="3"/>
      <c r="J5639" s="3"/>
    </row>
    <row r="5640" spans="5:10">
      <c r="E5640"/>
      <c r="H5640" s="3"/>
      <c r="I5640" s="3"/>
      <c r="J5640" s="3"/>
    </row>
    <row r="5641" spans="5:10">
      <c r="E5641"/>
      <c r="H5641" s="3"/>
      <c r="I5641" s="3"/>
      <c r="J5641" s="3"/>
    </row>
    <row r="5642" spans="5:10">
      <c r="E5642"/>
      <c r="H5642" s="3"/>
      <c r="I5642" s="3"/>
      <c r="J5642" s="3"/>
    </row>
    <row r="5643" spans="5:10">
      <c r="E5643"/>
      <c r="H5643" s="3"/>
      <c r="I5643" s="3"/>
      <c r="J5643" s="3"/>
    </row>
    <row r="5644" spans="5:10">
      <c r="E5644"/>
      <c r="H5644" s="3"/>
      <c r="I5644" s="3"/>
      <c r="J5644" s="3"/>
    </row>
    <row r="5645" spans="5:10">
      <c r="E5645"/>
      <c r="H5645" s="3"/>
      <c r="I5645" s="3"/>
      <c r="J5645" s="3"/>
    </row>
    <row r="5646" spans="5:10">
      <c r="E5646"/>
      <c r="H5646" s="3"/>
      <c r="I5646" s="3"/>
      <c r="J5646" s="3"/>
    </row>
    <row r="5647" spans="5:10">
      <c r="E5647"/>
      <c r="H5647" s="3"/>
      <c r="I5647" s="3"/>
      <c r="J5647" s="3"/>
    </row>
    <row r="5648" spans="5:10">
      <c r="E5648"/>
      <c r="H5648" s="3"/>
      <c r="I5648" s="3"/>
      <c r="J5648" s="3"/>
    </row>
    <row r="5649" spans="5:10">
      <c r="E5649"/>
      <c r="H5649" s="3"/>
      <c r="I5649" s="3"/>
      <c r="J5649" s="3"/>
    </row>
    <row r="5650" spans="5:10">
      <c r="E5650"/>
      <c r="H5650" s="3"/>
      <c r="I5650" s="3"/>
      <c r="J5650" s="3"/>
    </row>
    <row r="5651" spans="5:10">
      <c r="E5651"/>
      <c r="H5651" s="3"/>
      <c r="I5651" s="3"/>
      <c r="J5651" s="3"/>
    </row>
    <row r="5652" spans="5:10">
      <c r="E5652"/>
      <c r="H5652" s="3"/>
      <c r="I5652" s="3"/>
      <c r="J5652" s="3"/>
    </row>
    <row r="5653" spans="5:10">
      <c r="E5653"/>
      <c r="H5653" s="3"/>
      <c r="I5653" s="3"/>
      <c r="J5653" s="3"/>
    </row>
    <row r="5654" spans="5:10">
      <c r="E5654"/>
      <c r="H5654" s="3"/>
      <c r="I5654" s="3"/>
      <c r="J5654" s="3"/>
    </row>
    <row r="5655" spans="5:10">
      <c r="E5655"/>
      <c r="H5655" s="3"/>
      <c r="I5655" s="3"/>
      <c r="J5655" s="3"/>
    </row>
    <row r="5656" spans="5:10">
      <c r="E5656"/>
      <c r="H5656" s="3"/>
      <c r="I5656" s="3"/>
      <c r="J5656" s="3"/>
    </row>
    <row r="5657" spans="5:10">
      <c r="E5657"/>
      <c r="H5657" s="3"/>
      <c r="I5657" s="3"/>
      <c r="J5657" s="3"/>
    </row>
    <row r="5658" spans="5:10">
      <c r="E5658"/>
      <c r="H5658" s="3"/>
      <c r="I5658" s="3"/>
      <c r="J5658" s="3"/>
    </row>
    <row r="5659" spans="5:10">
      <c r="E5659"/>
      <c r="H5659" s="3"/>
      <c r="I5659" s="3"/>
      <c r="J5659" s="3"/>
    </row>
    <row r="5660" spans="5:10">
      <c r="E5660"/>
      <c r="H5660" s="3"/>
      <c r="I5660" s="3"/>
      <c r="J5660" s="3"/>
    </row>
    <row r="5661" spans="5:10">
      <c r="E5661"/>
      <c r="H5661" s="3"/>
      <c r="I5661" s="3"/>
      <c r="J5661" s="3"/>
    </row>
    <row r="5662" spans="5:10">
      <c r="E5662"/>
      <c r="H5662" s="3"/>
      <c r="I5662" s="3"/>
      <c r="J5662" s="3"/>
    </row>
    <row r="5663" spans="5:10">
      <c r="E5663"/>
      <c r="H5663" s="3"/>
      <c r="I5663" s="3"/>
      <c r="J5663" s="3"/>
    </row>
    <row r="5664" spans="5:10">
      <c r="E5664"/>
      <c r="H5664" s="3"/>
      <c r="I5664" s="3"/>
      <c r="J5664" s="3"/>
    </row>
    <row r="5665" spans="5:10">
      <c r="E5665"/>
      <c r="H5665" s="3"/>
      <c r="I5665" s="3"/>
      <c r="J5665" s="3"/>
    </row>
    <row r="5666" spans="5:10">
      <c r="E5666"/>
      <c r="H5666" s="3"/>
      <c r="I5666" s="3"/>
      <c r="J5666" s="3"/>
    </row>
    <row r="5667" spans="5:10">
      <c r="E5667"/>
      <c r="H5667" s="3"/>
      <c r="I5667" s="3"/>
      <c r="J5667" s="3"/>
    </row>
    <row r="5668" spans="5:10">
      <c r="E5668"/>
      <c r="H5668" s="3"/>
      <c r="I5668" s="3"/>
      <c r="J5668" s="3"/>
    </row>
    <row r="5669" spans="5:10">
      <c r="E5669"/>
      <c r="H5669" s="3"/>
      <c r="I5669" s="3"/>
      <c r="J5669" s="3"/>
    </row>
    <row r="5670" spans="5:10">
      <c r="E5670"/>
      <c r="H5670" s="3"/>
      <c r="I5670" s="3"/>
      <c r="J5670" s="3"/>
    </row>
    <row r="5671" spans="5:10">
      <c r="E5671"/>
      <c r="H5671" s="3"/>
      <c r="I5671" s="3"/>
      <c r="J5671" s="3"/>
    </row>
    <row r="5672" spans="5:10">
      <c r="E5672"/>
      <c r="H5672" s="3"/>
      <c r="I5672" s="3"/>
      <c r="J5672" s="3"/>
    </row>
    <row r="5673" spans="5:10">
      <c r="E5673"/>
      <c r="H5673" s="3"/>
      <c r="I5673" s="3"/>
      <c r="J5673" s="3"/>
    </row>
    <row r="5674" spans="5:10">
      <c r="E5674"/>
      <c r="H5674" s="3"/>
      <c r="I5674" s="3"/>
      <c r="J5674" s="3"/>
    </row>
    <row r="5675" spans="5:10">
      <c r="E5675"/>
      <c r="H5675" s="3"/>
      <c r="I5675" s="3"/>
      <c r="J5675" s="3"/>
    </row>
    <row r="5676" spans="5:10">
      <c r="E5676"/>
      <c r="H5676" s="3"/>
      <c r="I5676" s="3"/>
      <c r="J5676" s="3"/>
    </row>
    <row r="5677" spans="5:10">
      <c r="E5677"/>
      <c r="H5677" s="3"/>
      <c r="I5677" s="3"/>
      <c r="J5677" s="3"/>
    </row>
    <row r="5678" spans="5:10">
      <c r="E5678"/>
      <c r="H5678" s="3"/>
      <c r="I5678" s="3"/>
      <c r="J5678" s="3"/>
    </row>
    <row r="5679" spans="5:10">
      <c r="E5679"/>
      <c r="H5679" s="3"/>
      <c r="I5679" s="3"/>
      <c r="J5679" s="3"/>
    </row>
    <row r="5680" spans="5:10">
      <c r="E5680"/>
      <c r="H5680" s="3"/>
      <c r="I5680" s="3"/>
      <c r="J5680" s="3"/>
    </row>
    <row r="5681" spans="5:10">
      <c r="E5681"/>
      <c r="H5681" s="3"/>
      <c r="I5681" s="3"/>
      <c r="J5681" s="3"/>
    </row>
    <row r="5682" spans="5:10">
      <c r="E5682"/>
      <c r="H5682" s="3"/>
      <c r="I5682" s="3"/>
      <c r="J5682" s="3"/>
    </row>
    <row r="5683" spans="5:10">
      <c r="E5683"/>
      <c r="H5683" s="3"/>
      <c r="I5683" s="3"/>
      <c r="J5683" s="3"/>
    </row>
    <row r="5684" spans="5:10">
      <c r="E5684"/>
      <c r="H5684" s="3"/>
      <c r="I5684" s="3"/>
      <c r="J5684" s="3"/>
    </row>
    <row r="5685" spans="5:10">
      <c r="E5685"/>
      <c r="H5685" s="3"/>
      <c r="I5685" s="3"/>
      <c r="J5685" s="3"/>
    </row>
    <row r="5686" spans="5:10">
      <c r="E5686"/>
      <c r="H5686" s="3"/>
      <c r="I5686" s="3"/>
      <c r="J5686" s="3"/>
    </row>
    <row r="5687" spans="5:10">
      <c r="E5687"/>
      <c r="H5687" s="3"/>
      <c r="I5687" s="3"/>
      <c r="J5687" s="3"/>
    </row>
    <row r="5688" spans="5:10">
      <c r="E5688"/>
      <c r="H5688" s="3"/>
      <c r="I5688" s="3"/>
      <c r="J5688" s="3"/>
    </row>
    <row r="5689" spans="5:10">
      <c r="E5689"/>
      <c r="H5689" s="3"/>
      <c r="I5689" s="3"/>
      <c r="J5689" s="3"/>
    </row>
    <row r="5690" spans="5:10">
      <c r="E5690"/>
      <c r="H5690" s="3"/>
      <c r="I5690" s="3"/>
      <c r="J5690" s="3"/>
    </row>
    <row r="5691" spans="5:10">
      <c r="E5691"/>
      <c r="H5691" s="3"/>
      <c r="I5691" s="3"/>
      <c r="J5691" s="3"/>
    </row>
    <row r="5692" spans="5:10">
      <c r="E5692"/>
      <c r="H5692" s="3"/>
      <c r="I5692" s="3"/>
      <c r="J5692" s="3"/>
    </row>
    <row r="5693" spans="5:10">
      <c r="E5693"/>
      <c r="H5693" s="3"/>
      <c r="I5693" s="3"/>
      <c r="J5693" s="3"/>
    </row>
    <row r="5694" spans="5:10">
      <c r="E5694"/>
      <c r="H5694" s="3"/>
      <c r="I5694" s="3"/>
      <c r="J5694" s="3"/>
    </row>
    <row r="5695" spans="5:10">
      <c r="E5695"/>
      <c r="H5695" s="3"/>
      <c r="I5695" s="3"/>
      <c r="J5695" s="3"/>
    </row>
    <row r="5696" spans="5:10">
      <c r="E5696"/>
      <c r="H5696" s="3"/>
      <c r="I5696" s="3"/>
      <c r="J5696" s="3"/>
    </row>
    <row r="5697" spans="5:10">
      <c r="E5697"/>
      <c r="H5697" s="3"/>
      <c r="I5697" s="3"/>
      <c r="J5697" s="3"/>
    </row>
    <row r="5698" spans="5:10">
      <c r="E5698"/>
      <c r="H5698" s="3"/>
      <c r="I5698" s="3"/>
      <c r="J5698" s="3"/>
    </row>
    <row r="5699" spans="5:10">
      <c r="E5699"/>
      <c r="H5699" s="3"/>
      <c r="I5699" s="3"/>
      <c r="J5699" s="3"/>
    </row>
    <row r="5700" spans="5:10">
      <c r="E5700"/>
      <c r="H5700" s="3"/>
      <c r="I5700" s="3"/>
      <c r="J5700" s="3"/>
    </row>
    <row r="5701" spans="5:10">
      <c r="E5701"/>
      <c r="H5701" s="3"/>
      <c r="I5701" s="3"/>
      <c r="J5701" s="3"/>
    </row>
    <row r="5702" spans="5:10">
      <c r="E5702"/>
      <c r="H5702" s="3"/>
      <c r="I5702" s="3"/>
      <c r="J5702" s="3"/>
    </row>
    <row r="5703" spans="5:10">
      <c r="E5703"/>
      <c r="H5703" s="3"/>
      <c r="I5703" s="3"/>
      <c r="J5703" s="3"/>
    </row>
    <row r="5704" spans="5:10">
      <c r="E5704"/>
      <c r="H5704" s="3"/>
      <c r="I5704" s="3"/>
      <c r="J5704" s="3"/>
    </row>
    <row r="5705" spans="5:10">
      <c r="E5705"/>
      <c r="H5705" s="3"/>
      <c r="I5705" s="3"/>
      <c r="J5705" s="3"/>
    </row>
    <row r="5706" spans="5:10">
      <c r="E5706"/>
      <c r="H5706" s="3"/>
      <c r="I5706" s="3"/>
      <c r="J5706" s="3"/>
    </row>
    <row r="5707" spans="5:10">
      <c r="E5707"/>
      <c r="H5707" s="3"/>
      <c r="I5707" s="3"/>
      <c r="J5707" s="3"/>
    </row>
    <row r="5708" spans="5:10">
      <c r="E5708"/>
      <c r="H5708" s="3"/>
      <c r="I5708" s="3"/>
      <c r="J5708" s="3"/>
    </row>
    <row r="5709" spans="5:10">
      <c r="E5709"/>
      <c r="H5709" s="3"/>
      <c r="I5709" s="3"/>
      <c r="J5709" s="3"/>
    </row>
    <row r="5710" spans="5:10">
      <c r="E5710"/>
      <c r="H5710" s="3"/>
      <c r="I5710" s="3"/>
      <c r="J5710" s="3"/>
    </row>
    <row r="5711" spans="5:10">
      <c r="E5711"/>
      <c r="H5711" s="3"/>
      <c r="I5711" s="3"/>
      <c r="J5711" s="3"/>
    </row>
    <row r="5712" spans="5:10">
      <c r="E5712"/>
      <c r="H5712" s="3"/>
      <c r="I5712" s="3"/>
      <c r="J5712" s="3"/>
    </row>
    <row r="5713" spans="5:10">
      <c r="E5713"/>
      <c r="H5713" s="3"/>
      <c r="I5713" s="3"/>
      <c r="J5713" s="3"/>
    </row>
    <row r="5714" spans="5:10">
      <c r="E5714"/>
      <c r="H5714" s="3"/>
      <c r="I5714" s="3"/>
      <c r="J5714" s="3"/>
    </row>
    <row r="5715" spans="5:10">
      <c r="E5715"/>
      <c r="H5715" s="3"/>
      <c r="I5715" s="3"/>
      <c r="J5715" s="3"/>
    </row>
    <row r="5716" spans="5:10">
      <c r="E5716"/>
      <c r="H5716" s="3"/>
      <c r="I5716" s="3"/>
      <c r="J5716" s="3"/>
    </row>
    <row r="5717" spans="5:10">
      <c r="E5717"/>
      <c r="H5717" s="3"/>
      <c r="I5717" s="3"/>
      <c r="J5717" s="3"/>
    </row>
    <row r="5718" spans="5:10">
      <c r="E5718"/>
      <c r="H5718" s="3"/>
      <c r="I5718" s="3"/>
      <c r="J5718" s="3"/>
    </row>
    <row r="5719" spans="5:10">
      <c r="E5719"/>
      <c r="H5719" s="3"/>
      <c r="I5719" s="3"/>
      <c r="J5719" s="3"/>
    </row>
    <row r="5720" spans="5:10">
      <c r="E5720"/>
      <c r="H5720" s="3"/>
      <c r="I5720" s="3"/>
      <c r="J5720" s="3"/>
    </row>
    <row r="5721" spans="5:10">
      <c r="E5721"/>
      <c r="H5721" s="3"/>
      <c r="I5721" s="3"/>
      <c r="J5721" s="3"/>
    </row>
    <row r="5722" spans="5:10">
      <c r="E5722"/>
      <c r="H5722" s="3"/>
      <c r="I5722" s="3"/>
      <c r="J5722" s="3"/>
    </row>
    <row r="5723" spans="5:10">
      <c r="E5723"/>
      <c r="H5723" s="3"/>
      <c r="I5723" s="3"/>
      <c r="J5723" s="3"/>
    </row>
    <row r="5724" spans="5:10">
      <c r="E5724"/>
      <c r="H5724" s="3"/>
      <c r="I5724" s="3"/>
      <c r="J5724" s="3"/>
    </row>
    <row r="5725" spans="5:10">
      <c r="E5725"/>
      <c r="H5725" s="3"/>
      <c r="I5725" s="3"/>
      <c r="J5725" s="3"/>
    </row>
    <row r="5726" spans="5:10">
      <c r="E5726"/>
      <c r="H5726" s="3"/>
      <c r="I5726" s="3"/>
      <c r="J5726" s="3"/>
    </row>
    <row r="5727" spans="5:10">
      <c r="E5727"/>
      <c r="H5727" s="3"/>
      <c r="I5727" s="3"/>
      <c r="J5727" s="3"/>
    </row>
    <row r="5728" spans="5:10">
      <c r="E5728"/>
      <c r="H5728" s="3"/>
      <c r="I5728" s="3"/>
      <c r="J5728" s="3"/>
    </row>
    <row r="5729" spans="5:10">
      <c r="E5729"/>
      <c r="H5729" s="3"/>
      <c r="I5729" s="3"/>
      <c r="J5729" s="3"/>
    </row>
    <row r="5730" spans="5:10">
      <c r="E5730"/>
      <c r="H5730" s="3"/>
      <c r="I5730" s="3"/>
      <c r="J5730" s="3"/>
    </row>
    <row r="5731" spans="5:10">
      <c r="E5731"/>
      <c r="H5731" s="3"/>
      <c r="I5731" s="3"/>
      <c r="J5731" s="3"/>
    </row>
    <row r="5732" spans="5:10">
      <c r="E5732"/>
      <c r="H5732" s="3"/>
      <c r="I5732" s="3"/>
      <c r="J5732" s="3"/>
    </row>
    <row r="5733" spans="5:10">
      <c r="E5733"/>
      <c r="H5733" s="3"/>
      <c r="I5733" s="3"/>
      <c r="J5733" s="3"/>
    </row>
    <row r="5734" spans="5:10">
      <c r="E5734"/>
      <c r="H5734" s="3"/>
      <c r="I5734" s="3"/>
      <c r="J5734" s="3"/>
    </row>
    <row r="5735" spans="5:10">
      <c r="E5735"/>
      <c r="H5735" s="3"/>
      <c r="I5735" s="3"/>
      <c r="J5735" s="3"/>
    </row>
    <row r="5736" spans="5:10">
      <c r="E5736"/>
      <c r="H5736" s="3"/>
      <c r="I5736" s="3"/>
      <c r="J5736" s="3"/>
    </row>
    <row r="5737" spans="5:10">
      <c r="E5737"/>
      <c r="H5737" s="3"/>
      <c r="I5737" s="3"/>
      <c r="J5737" s="3"/>
    </row>
    <row r="5738" spans="5:10">
      <c r="E5738"/>
      <c r="H5738" s="3"/>
      <c r="I5738" s="3"/>
      <c r="J5738" s="3"/>
    </row>
    <row r="5739" spans="5:10">
      <c r="E5739"/>
      <c r="H5739" s="3"/>
      <c r="I5739" s="3"/>
      <c r="J5739" s="3"/>
    </row>
    <row r="5740" spans="5:10">
      <c r="E5740"/>
      <c r="H5740" s="3"/>
      <c r="I5740" s="3"/>
      <c r="J5740" s="3"/>
    </row>
    <row r="5741" spans="5:10">
      <c r="E5741"/>
      <c r="H5741" s="3"/>
      <c r="I5741" s="3"/>
      <c r="J5741" s="3"/>
    </row>
    <row r="5742" spans="5:10">
      <c r="E5742"/>
      <c r="H5742" s="3"/>
      <c r="I5742" s="3"/>
      <c r="J5742" s="3"/>
    </row>
    <row r="5743" spans="5:10">
      <c r="E5743"/>
      <c r="H5743" s="3"/>
      <c r="I5743" s="3"/>
      <c r="J5743" s="3"/>
    </row>
    <row r="5744" spans="5:10">
      <c r="E5744"/>
      <c r="H5744" s="3"/>
      <c r="I5744" s="3"/>
      <c r="J5744" s="3"/>
    </row>
    <row r="5745" spans="5:10">
      <c r="E5745"/>
      <c r="H5745" s="3"/>
      <c r="I5745" s="3"/>
      <c r="J5745" s="3"/>
    </row>
    <row r="5746" spans="5:10">
      <c r="E5746"/>
      <c r="H5746" s="3"/>
      <c r="I5746" s="3"/>
      <c r="J5746" s="3"/>
    </row>
    <row r="5747" spans="5:10">
      <c r="E5747"/>
      <c r="H5747" s="3"/>
      <c r="I5747" s="3"/>
      <c r="J5747" s="3"/>
    </row>
    <row r="5748" spans="5:10">
      <c r="E5748"/>
      <c r="H5748" s="3"/>
      <c r="I5748" s="3"/>
      <c r="J5748" s="3"/>
    </row>
    <row r="5749" spans="5:10">
      <c r="E5749"/>
      <c r="H5749" s="3"/>
      <c r="I5749" s="3"/>
      <c r="J5749" s="3"/>
    </row>
    <row r="5750" spans="5:10">
      <c r="E5750"/>
      <c r="H5750" s="3"/>
      <c r="I5750" s="3"/>
      <c r="J5750" s="3"/>
    </row>
    <row r="5751" spans="5:10">
      <c r="E5751"/>
      <c r="H5751" s="3"/>
      <c r="I5751" s="3"/>
      <c r="J5751" s="3"/>
    </row>
    <row r="5752" spans="5:10">
      <c r="E5752"/>
      <c r="H5752" s="3"/>
      <c r="I5752" s="3"/>
      <c r="J5752" s="3"/>
    </row>
    <row r="5753" spans="5:10">
      <c r="E5753"/>
      <c r="H5753" s="3"/>
      <c r="I5753" s="3"/>
      <c r="J5753" s="3"/>
    </row>
    <row r="5754" spans="5:10">
      <c r="E5754"/>
      <c r="H5754" s="3"/>
      <c r="I5754" s="3"/>
      <c r="J5754" s="3"/>
    </row>
    <row r="5755" spans="5:10">
      <c r="E5755"/>
      <c r="H5755" s="3"/>
      <c r="I5755" s="3"/>
      <c r="J5755" s="3"/>
    </row>
    <row r="5756" spans="5:10">
      <c r="E5756"/>
      <c r="H5756" s="3"/>
      <c r="I5756" s="3"/>
      <c r="J5756" s="3"/>
    </row>
    <row r="5757" spans="5:10">
      <c r="E5757"/>
      <c r="H5757" s="3"/>
      <c r="I5757" s="3"/>
      <c r="J5757" s="3"/>
    </row>
    <row r="5758" spans="5:10">
      <c r="E5758"/>
      <c r="H5758" s="3"/>
      <c r="I5758" s="3"/>
      <c r="J5758" s="3"/>
    </row>
    <row r="5759" spans="5:10">
      <c r="E5759"/>
      <c r="H5759" s="3"/>
      <c r="I5759" s="3"/>
      <c r="J5759" s="3"/>
    </row>
    <row r="5760" spans="5:10">
      <c r="E5760"/>
      <c r="H5760" s="3"/>
      <c r="I5760" s="3"/>
      <c r="J5760" s="3"/>
    </row>
    <row r="5761" spans="5:10">
      <c r="E5761"/>
      <c r="H5761" s="3"/>
      <c r="I5761" s="3"/>
      <c r="J5761" s="3"/>
    </row>
    <row r="5762" spans="5:10">
      <c r="E5762"/>
      <c r="H5762" s="3"/>
      <c r="I5762" s="3"/>
      <c r="J5762" s="3"/>
    </row>
    <row r="5763" spans="5:10">
      <c r="E5763"/>
      <c r="H5763" s="3"/>
      <c r="I5763" s="3"/>
      <c r="J5763" s="3"/>
    </row>
    <row r="5764" spans="5:10">
      <c r="E5764"/>
      <c r="H5764" s="3"/>
      <c r="I5764" s="3"/>
      <c r="J5764" s="3"/>
    </row>
    <row r="5765" spans="5:10">
      <c r="E5765"/>
      <c r="H5765" s="3"/>
      <c r="I5765" s="3"/>
      <c r="J5765" s="3"/>
    </row>
    <row r="5766" spans="5:10">
      <c r="E5766"/>
      <c r="H5766" s="3"/>
      <c r="I5766" s="3"/>
      <c r="J5766" s="3"/>
    </row>
    <row r="5767" spans="5:10">
      <c r="E5767"/>
      <c r="H5767" s="3"/>
      <c r="I5767" s="3"/>
      <c r="J5767" s="3"/>
    </row>
    <row r="5768" spans="5:10">
      <c r="E5768"/>
      <c r="H5768" s="3"/>
      <c r="I5768" s="3"/>
      <c r="J5768" s="3"/>
    </row>
    <row r="5769" spans="5:10">
      <c r="E5769"/>
      <c r="H5769" s="3"/>
      <c r="I5769" s="3"/>
      <c r="J5769" s="3"/>
    </row>
    <row r="5770" spans="5:10">
      <c r="E5770"/>
      <c r="H5770" s="3"/>
      <c r="I5770" s="3"/>
      <c r="J5770" s="3"/>
    </row>
    <row r="5771" spans="5:10">
      <c r="E5771"/>
      <c r="H5771" s="3"/>
      <c r="I5771" s="3"/>
      <c r="J5771" s="3"/>
    </row>
    <row r="5772" spans="5:10">
      <c r="E5772"/>
      <c r="H5772" s="3"/>
      <c r="I5772" s="3"/>
      <c r="J5772" s="3"/>
    </row>
    <row r="5773" spans="5:10">
      <c r="E5773"/>
      <c r="H5773" s="3"/>
      <c r="I5773" s="3"/>
      <c r="J5773" s="3"/>
    </row>
    <row r="5774" spans="5:10">
      <c r="E5774"/>
      <c r="H5774" s="3"/>
      <c r="I5774" s="3"/>
      <c r="J5774" s="3"/>
    </row>
    <row r="5775" spans="5:10">
      <c r="E5775"/>
      <c r="H5775" s="3"/>
      <c r="I5775" s="3"/>
      <c r="J5775" s="3"/>
    </row>
    <row r="5776" spans="5:10">
      <c r="E5776"/>
      <c r="H5776" s="3"/>
      <c r="I5776" s="3"/>
      <c r="J5776" s="3"/>
    </row>
    <row r="5777" spans="5:10">
      <c r="E5777"/>
      <c r="H5777" s="3"/>
      <c r="I5777" s="3"/>
      <c r="J5777" s="3"/>
    </row>
    <row r="5778" spans="5:10">
      <c r="E5778"/>
      <c r="H5778" s="3"/>
      <c r="I5778" s="3"/>
      <c r="J5778" s="3"/>
    </row>
    <row r="5779" spans="5:10">
      <c r="E5779"/>
      <c r="H5779" s="3"/>
      <c r="I5779" s="3"/>
      <c r="J5779" s="3"/>
    </row>
    <row r="5780" spans="5:10">
      <c r="E5780"/>
      <c r="H5780" s="3"/>
      <c r="I5780" s="3"/>
      <c r="J5780" s="3"/>
    </row>
    <row r="5781" spans="5:10">
      <c r="E5781"/>
      <c r="H5781" s="3"/>
      <c r="I5781" s="3"/>
      <c r="J5781" s="3"/>
    </row>
    <row r="5782" spans="5:10">
      <c r="E5782"/>
      <c r="H5782" s="3"/>
      <c r="I5782" s="3"/>
      <c r="J5782" s="3"/>
    </row>
    <row r="5783" spans="5:10">
      <c r="E5783"/>
      <c r="H5783" s="3"/>
      <c r="I5783" s="3"/>
      <c r="J5783" s="3"/>
    </row>
    <row r="5784" spans="5:10">
      <c r="E5784"/>
      <c r="H5784" s="3"/>
      <c r="I5784" s="3"/>
      <c r="J5784" s="3"/>
    </row>
    <row r="5785" spans="5:10">
      <c r="E5785"/>
      <c r="H5785" s="3"/>
      <c r="I5785" s="3"/>
      <c r="J5785" s="3"/>
    </row>
    <row r="5786" spans="5:10">
      <c r="E5786"/>
      <c r="H5786" s="3"/>
      <c r="I5786" s="3"/>
      <c r="J5786" s="3"/>
    </row>
    <row r="5787" spans="5:10">
      <c r="E5787"/>
      <c r="H5787" s="3"/>
      <c r="I5787" s="3"/>
      <c r="J5787" s="3"/>
    </row>
    <row r="5788" spans="5:10">
      <c r="E5788"/>
      <c r="H5788" s="3"/>
      <c r="I5788" s="3"/>
      <c r="J5788" s="3"/>
    </row>
    <row r="5789" spans="5:10">
      <c r="E5789"/>
      <c r="H5789" s="3"/>
      <c r="I5789" s="3"/>
      <c r="J5789" s="3"/>
    </row>
    <row r="5790" spans="5:10">
      <c r="E5790"/>
      <c r="H5790" s="3"/>
      <c r="I5790" s="3"/>
      <c r="J5790" s="3"/>
    </row>
    <row r="5791" spans="5:10">
      <c r="E5791"/>
      <c r="H5791" s="3"/>
      <c r="I5791" s="3"/>
      <c r="J5791" s="3"/>
    </row>
    <row r="5792" spans="5:10">
      <c r="E5792"/>
      <c r="H5792" s="3"/>
      <c r="I5792" s="3"/>
      <c r="J5792" s="3"/>
    </row>
    <row r="5793" spans="5:10">
      <c r="E5793"/>
      <c r="H5793" s="3"/>
      <c r="I5793" s="3"/>
      <c r="J5793" s="3"/>
    </row>
    <row r="5794" spans="5:10">
      <c r="E5794"/>
      <c r="H5794" s="3"/>
      <c r="I5794" s="3"/>
      <c r="J5794" s="3"/>
    </row>
    <row r="5795" spans="5:10">
      <c r="E5795"/>
      <c r="H5795" s="3"/>
      <c r="I5795" s="3"/>
      <c r="J5795" s="3"/>
    </row>
    <row r="5796" spans="5:10">
      <c r="E5796"/>
      <c r="H5796" s="3"/>
      <c r="I5796" s="3"/>
      <c r="J5796" s="3"/>
    </row>
    <row r="5797" spans="5:10">
      <c r="E5797"/>
      <c r="H5797" s="3"/>
      <c r="I5797" s="3"/>
      <c r="J5797" s="3"/>
    </row>
    <row r="5798" spans="5:10">
      <c r="E5798"/>
      <c r="H5798" s="3"/>
      <c r="I5798" s="3"/>
      <c r="J5798" s="3"/>
    </row>
    <row r="5799" spans="5:10">
      <c r="E5799"/>
      <c r="H5799" s="3"/>
      <c r="I5799" s="3"/>
      <c r="J5799" s="3"/>
    </row>
    <row r="5800" spans="5:10">
      <c r="E5800"/>
      <c r="H5800" s="3"/>
      <c r="I5800" s="3"/>
      <c r="J5800" s="3"/>
    </row>
    <row r="5801" spans="5:10">
      <c r="E5801"/>
      <c r="H5801" s="3"/>
      <c r="I5801" s="3"/>
      <c r="J5801" s="3"/>
    </row>
    <row r="5802" spans="5:10">
      <c r="E5802"/>
      <c r="H5802" s="3"/>
      <c r="I5802" s="3"/>
      <c r="J5802" s="3"/>
    </row>
    <row r="5803" spans="5:10">
      <c r="E5803"/>
      <c r="H5803" s="3"/>
      <c r="I5803" s="3"/>
      <c r="J5803" s="3"/>
    </row>
    <row r="5804" spans="5:10">
      <c r="E5804"/>
      <c r="H5804" s="3"/>
      <c r="I5804" s="3"/>
      <c r="J5804" s="3"/>
    </row>
    <row r="5805" spans="5:10">
      <c r="E5805"/>
      <c r="H5805" s="3"/>
      <c r="I5805" s="3"/>
      <c r="J5805" s="3"/>
    </row>
    <row r="5806" spans="5:10">
      <c r="E5806"/>
      <c r="H5806" s="3"/>
      <c r="I5806" s="3"/>
      <c r="J5806" s="3"/>
    </row>
    <row r="5807" spans="5:10">
      <c r="E5807"/>
      <c r="H5807" s="3"/>
      <c r="I5807" s="3"/>
      <c r="J5807" s="3"/>
    </row>
    <row r="5808" spans="5:10">
      <c r="E5808"/>
      <c r="H5808" s="3"/>
      <c r="I5808" s="3"/>
      <c r="J5808" s="3"/>
    </row>
    <row r="5809" spans="5:10">
      <c r="E5809"/>
      <c r="H5809" s="3"/>
      <c r="I5809" s="3"/>
      <c r="J5809" s="3"/>
    </row>
    <row r="5810" spans="5:10">
      <c r="E5810"/>
      <c r="H5810" s="3"/>
      <c r="I5810" s="3"/>
      <c r="J5810" s="3"/>
    </row>
    <row r="5811" spans="5:10">
      <c r="E5811"/>
      <c r="H5811" s="3"/>
      <c r="I5811" s="3"/>
      <c r="J5811" s="3"/>
    </row>
    <row r="5812" spans="5:10">
      <c r="E5812"/>
      <c r="H5812" s="3"/>
      <c r="I5812" s="3"/>
      <c r="J5812" s="3"/>
    </row>
    <row r="5813" spans="5:10">
      <c r="E5813"/>
      <c r="H5813" s="3"/>
      <c r="I5813" s="3"/>
      <c r="J5813" s="3"/>
    </row>
    <row r="5814" spans="5:10">
      <c r="E5814"/>
      <c r="H5814" s="3"/>
      <c r="I5814" s="3"/>
      <c r="J5814" s="3"/>
    </row>
    <row r="5815" spans="5:10">
      <c r="E5815"/>
      <c r="H5815" s="3"/>
      <c r="I5815" s="3"/>
      <c r="J5815" s="3"/>
    </row>
    <row r="5816" spans="5:10">
      <c r="E5816"/>
      <c r="H5816" s="3"/>
      <c r="I5816" s="3"/>
      <c r="J5816" s="3"/>
    </row>
    <row r="5817" spans="5:10">
      <c r="E5817"/>
      <c r="H5817" s="3"/>
      <c r="I5817" s="3"/>
      <c r="J5817" s="3"/>
    </row>
    <row r="5818" spans="5:10">
      <c r="E5818"/>
      <c r="H5818" s="3"/>
      <c r="I5818" s="3"/>
      <c r="J5818" s="3"/>
    </row>
    <row r="5819" spans="5:10">
      <c r="E5819"/>
      <c r="H5819" s="3"/>
      <c r="I5819" s="3"/>
      <c r="J5819" s="3"/>
    </row>
    <row r="5820" spans="5:10">
      <c r="E5820"/>
      <c r="H5820" s="3"/>
      <c r="I5820" s="3"/>
      <c r="J5820" s="3"/>
    </row>
    <row r="5821" spans="5:10">
      <c r="E5821"/>
      <c r="H5821" s="3"/>
      <c r="I5821" s="3"/>
      <c r="J5821" s="3"/>
    </row>
    <row r="5822" spans="5:10">
      <c r="E5822"/>
      <c r="H5822" s="3"/>
      <c r="I5822" s="3"/>
      <c r="J5822" s="3"/>
    </row>
    <row r="5823" spans="5:10">
      <c r="E5823"/>
      <c r="H5823" s="3"/>
      <c r="I5823" s="3"/>
      <c r="J5823" s="3"/>
    </row>
    <row r="5824" spans="5:10">
      <c r="E5824"/>
      <c r="H5824" s="3"/>
      <c r="I5824" s="3"/>
      <c r="J5824" s="3"/>
    </row>
    <row r="5825" spans="5:10">
      <c r="E5825"/>
      <c r="H5825" s="3"/>
      <c r="I5825" s="3"/>
      <c r="J5825" s="3"/>
    </row>
    <row r="5826" spans="5:10">
      <c r="E5826"/>
      <c r="H5826" s="3"/>
      <c r="I5826" s="3"/>
      <c r="J5826" s="3"/>
    </row>
    <row r="5827" spans="5:10">
      <c r="E5827"/>
      <c r="H5827" s="3"/>
      <c r="I5827" s="3"/>
      <c r="J5827" s="3"/>
    </row>
    <row r="5828" spans="5:10">
      <c r="E5828"/>
      <c r="H5828" s="3"/>
      <c r="I5828" s="3"/>
      <c r="J5828" s="3"/>
    </row>
    <row r="5829" spans="5:10">
      <c r="E5829"/>
      <c r="H5829" s="3"/>
      <c r="I5829" s="3"/>
      <c r="J5829" s="3"/>
    </row>
    <row r="5830" spans="5:10">
      <c r="E5830"/>
      <c r="H5830" s="3"/>
      <c r="I5830" s="3"/>
      <c r="J5830" s="3"/>
    </row>
    <row r="5831" spans="5:10">
      <c r="E5831"/>
      <c r="H5831" s="3"/>
      <c r="I5831" s="3"/>
      <c r="J5831" s="3"/>
    </row>
    <row r="5832" spans="5:10">
      <c r="E5832"/>
      <c r="H5832" s="3"/>
      <c r="I5832" s="3"/>
      <c r="J5832" s="3"/>
    </row>
    <row r="5833" spans="5:10">
      <c r="E5833"/>
      <c r="H5833" s="3"/>
      <c r="I5833" s="3"/>
      <c r="J5833" s="3"/>
    </row>
    <row r="5834" spans="5:10">
      <c r="E5834"/>
      <c r="H5834" s="3"/>
      <c r="I5834" s="3"/>
      <c r="J5834" s="3"/>
    </row>
    <row r="5835" spans="5:10">
      <c r="E5835"/>
      <c r="H5835" s="3"/>
      <c r="I5835" s="3"/>
      <c r="J5835" s="3"/>
    </row>
    <row r="5836" spans="5:10">
      <c r="E5836"/>
      <c r="H5836" s="3"/>
      <c r="I5836" s="3"/>
      <c r="J5836" s="3"/>
    </row>
    <row r="5837" spans="5:10">
      <c r="E5837"/>
      <c r="H5837" s="3"/>
      <c r="I5837" s="3"/>
      <c r="J5837" s="3"/>
    </row>
    <row r="5838" spans="5:10">
      <c r="E5838"/>
      <c r="H5838" s="3"/>
      <c r="I5838" s="3"/>
      <c r="J5838" s="3"/>
    </row>
    <row r="5839" spans="5:10">
      <c r="E5839"/>
      <c r="H5839" s="3"/>
      <c r="I5839" s="3"/>
      <c r="J5839" s="3"/>
    </row>
    <row r="5840" spans="5:10">
      <c r="E5840"/>
      <c r="H5840" s="3"/>
      <c r="I5840" s="3"/>
      <c r="J5840" s="3"/>
    </row>
    <row r="5841" spans="5:10">
      <c r="E5841"/>
      <c r="H5841" s="3"/>
      <c r="I5841" s="3"/>
      <c r="J5841" s="3"/>
    </row>
    <row r="5842" spans="5:10">
      <c r="E5842"/>
      <c r="H5842" s="3"/>
      <c r="I5842" s="3"/>
      <c r="J5842" s="3"/>
    </row>
    <row r="5843" spans="5:10">
      <c r="E5843"/>
      <c r="H5843" s="3"/>
      <c r="I5843" s="3"/>
      <c r="J5843" s="3"/>
    </row>
    <row r="5844" spans="5:10">
      <c r="E5844"/>
      <c r="H5844" s="3"/>
      <c r="I5844" s="3"/>
      <c r="J5844" s="3"/>
    </row>
    <row r="5845" spans="5:10">
      <c r="E5845"/>
      <c r="H5845" s="3"/>
      <c r="I5845" s="3"/>
      <c r="J5845" s="3"/>
    </row>
    <row r="5846" spans="5:10">
      <c r="E5846"/>
      <c r="H5846" s="3"/>
      <c r="I5846" s="3"/>
      <c r="J5846" s="3"/>
    </row>
    <row r="5847" spans="5:10">
      <c r="E5847"/>
      <c r="H5847" s="3"/>
      <c r="I5847" s="3"/>
      <c r="J5847" s="3"/>
    </row>
    <row r="5848" spans="5:10">
      <c r="E5848"/>
      <c r="H5848" s="3"/>
      <c r="I5848" s="3"/>
      <c r="J5848" s="3"/>
    </row>
    <row r="5849" spans="5:10">
      <c r="E5849"/>
      <c r="H5849" s="3"/>
      <c r="I5849" s="3"/>
      <c r="J5849" s="3"/>
    </row>
    <row r="5850" spans="5:10">
      <c r="E5850"/>
      <c r="H5850" s="3"/>
      <c r="I5850" s="3"/>
      <c r="J5850" s="3"/>
    </row>
    <row r="5851" spans="5:10">
      <c r="E5851"/>
      <c r="H5851" s="3"/>
      <c r="I5851" s="3"/>
      <c r="J5851" s="3"/>
    </row>
    <row r="5852" spans="5:10">
      <c r="E5852"/>
      <c r="H5852" s="3"/>
      <c r="I5852" s="3"/>
      <c r="J5852" s="3"/>
    </row>
    <row r="5853" spans="5:10">
      <c r="E5853"/>
      <c r="H5853" s="3"/>
      <c r="I5853" s="3"/>
      <c r="J5853" s="3"/>
    </row>
    <row r="5854" spans="5:10">
      <c r="E5854"/>
      <c r="H5854" s="3"/>
      <c r="I5854" s="3"/>
      <c r="J5854" s="3"/>
    </row>
    <row r="5855" spans="5:10">
      <c r="E5855"/>
      <c r="H5855" s="3"/>
      <c r="I5855" s="3"/>
      <c r="J5855" s="3"/>
    </row>
    <row r="5856" spans="5:10">
      <c r="E5856"/>
      <c r="H5856" s="3"/>
      <c r="I5856" s="3"/>
      <c r="J5856" s="3"/>
    </row>
    <row r="5857" spans="5:10">
      <c r="E5857"/>
      <c r="H5857" s="3"/>
      <c r="I5857" s="3"/>
      <c r="J5857" s="3"/>
    </row>
    <row r="5858" spans="5:10">
      <c r="E5858"/>
      <c r="H5858" s="3"/>
      <c r="I5858" s="3"/>
      <c r="J5858" s="3"/>
    </row>
    <row r="5859" spans="5:10">
      <c r="E5859"/>
      <c r="H5859" s="3"/>
      <c r="I5859" s="3"/>
      <c r="J5859" s="3"/>
    </row>
    <row r="5860" spans="5:10">
      <c r="E5860"/>
      <c r="H5860" s="3"/>
      <c r="I5860" s="3"/>
      <c r="J5860" s="3"/>
    </row>
    <row r="5861" spans="5:10">
      <c r="E5861"/>
      <c r="H5861" s="3"/>
      <c r="I5861" s="3"/>
      <c r="J5861" s="3"/>
    </row>
    <row r="5862" spans="5:10">
      <c r="E5862"/>
      <c r="H5862" s="3"/>
      <c r="I5862" s="3"/>
      <c r="J5862" s="3"/>
    </row>
    <row r="5863" spans="5:10">
      <c r="E5863"/>
      <c r="H5863" s="3"/>
      <c r="I5863" s="3"/>
      <c r="J5863" s="3"/>
    </row>
    <row r="5864" spans="5:10">
      <c r="E5864"/>
      <c r="H5864" s="3"/>
      <c r="I5864" s="3"/>
      <c r="J5864" s="3"/>
    </row>
    <row r="5865" spans="5:10">
      <c r="E5865"/>
      <c r="H5865" s="3"/>
      <c r="I5865" s="3"/>
      <c r="J5865" s="3"/>
    </row>
    <row r="5866" spans="5:10">
      <c r="E5866"/>
      <c r="H5866" s="3"/>
      <c r="I5866" s="3"/>
      <c r="J5866" s="3"/>
    </row>
    <row r="5867" spans="5:10">
      <c r="E5867"/>
      <c r="H5867" s="3"/>
      <c r="I5867" s="3"/>
      <c r="J5867" s="3"/>
    </row>
    <row r="5868" spans="5:10">
      <c r="E5868"/>
      <c r="H5868" s="3"/>
      <c r="I5868" s="3"/>
      <c r="J5868" s="3"/>
    </row>
    <row r="5869" spans="5:10">
      <c r="E5869"/>
      <c r="H5869" s="3"/>
      <c r="I5869" s="3"/>
      <c r="J5869" s="3"/>
    </row>
    <row r="5870" spans="5:10">
      <c r="E5870"/>
      <c r="H5870" s="3"/>
      <c r="I5870" s="3"/>
      <c r="J5870" s="3"/>
    </row>
    <row r="5871" spans="5:10">
      <c r="E5871"/>
      <c r="H5871" s="3"/>
      <c r="I5871" s="3"/>
      <c r="J5871" s="3"/>
    </row>
    <row r="5872" spans="5:10">
      <c r="E5872"/>
      <c r="H5872" s="3"/>
      <c r="I5872" s="3"/>
      <c r="J5872" s="3"/>
    </row>
    <row r="5873" spans="5:10">
      <c r="E5873"/>
      <c r="H5873" s="3"/>
      <c r="I5873" s="3"/>
      <c r="J5873" s="3"/>
    </row>
    <row r="5874" spans="5:10">
      <c r="E5874"/>
      <c r="H5874" s="3"/>
      <c r="I5874" s="3"/>
      <c r="J5874" s="3"/>
    </row>
    <row r="5875" spans="5:10">
      <c r="E5875"/>
      <c r="H5875" s="3"/>
      <c r="I5875" s="3"/>
      <c r="J5875" s="3"/>
    </row>
    <row r="5876" spans="5:10">
      <c r="E5876"/>
      <c r="H5876" s="3"/>
      <c r="I5876" s="3"/>
      <c r="J5876" s="3"/>
    </row>
    <row r="5877" spans="5:10">
      <c r="E5877"/>
      <c r="H5877" s="3"/>
      <c r="I5877" s="3"/>
      <c r="J5877" s="3"/>
    </row>
    <row r="5878" spans="5:10">
      <c r="E5878"/>
      <c r="H5878" s="3"/>
      <c r="I5878" s="3"/>
      <c r="J5878" s="3"/>
    </row>
    <row r="5879" spans="5:10">
      <c r="E5879"/>
      <c r="H5879" s="3"/>
      <c r="I5879" s="3"/>
      <c r="J5879" s="3"/>
    </row>
    <row r="5880" spans="5:10">
      <c r="E5880"/>
      <c r="H5880" s="3"/>
      <c r="I5880" s="3"/>
      <c r="J5880" s="3"/>
    </row>
    <row r="5881" spans="5:10">
      <c r="E5881"/>
      <c r="H5881" s="3"/>
      <c r="I5881" s="3"/>
      <c r="J5881" s="3"/>
    </row>
    <row r="5882" spans="5:10">
      <c r="E5882"/>
      <c r="H5882" s="3"/>
      <c r="I5882" s="3"/>
      <c r="J5882" s="3"/>
    </row>
    <row r="5883" spans="5:10">
      <c r="E5883"/>
      <c r="H5883" s="3"/>
      <c r="I5883" s="3"/>
      <c r="J5883" s="3"/>
    </row>
    <row r="5884" spans="5:10">
      <c r="E5884"/>
      <c r="H5884" s="3"/>
      <c r="I5884" s="3"/>
      <c r="J5884" s="3"/>
    </row>
    <row r="5885" spans="5:10">
      <c r="E5885"/>
      <c r="H5885" s="3"/>
      <c r="I5885" s="3"/>
      <c r="J5885" s="3"/>
    </row>
    <row r="5886" spans="5:10">
      <c r="E5886"/>
      <c r="H5886" s="3"/>
      <c r="I5886" s="3"/>
      <c r="J5886" s="3"/>
    </row>
    <row r="5887" spans="5:10">
      <c r="E5887"/>
      <c r="H5887" s="3"/>
      <c r="I5887" s="3"/>
      <c r="J5887" s="3"/>
    </row>
    <row r="5888" spans="5:10">
      <c r="E5888"/>
      <c r="H5888" s="3"/>
      <c r="I5888" s="3"/>
      <c r="J5888" s="3"/>
    </row>
    <row r="5889" spans="5:10">
      <c r="E5889"/>
      <c r="H5889" s="3"/>
      <c r="I5889" s="3"/>
      <c r="J5889" s="3"/>
    </row>
    <row r="5890" spans="5:10">
      <c r="E5890"/>
      <c r="H5890" s="3"/>
      <c r="I5890" s="3"/>
      <c r="J5890" s="3"/>
    </row>
    <row r="5891" spans="5:10">
      <c r="E5891"/>
      <c r="H5891" s="3"/>
      <c r="I5891" s="3"/>
      <c r="J5891" s="3"/>
    </row>
    <row r="5892" spans="5:10">
      <c r="E5892"/>
      <c r="H5892" s="3"/>
      <c r="I5892" s="3"/>
      <c r="J5892" s="3"/>
    </row>
    <row r="5893" spans="5:10">
      <c r="E5893"/>
      <c r="H5893" s="3"/>
      <c r="I5893" s="3"/>
      <c r="J5893" s="3"/>
    </row>
    <row r="5894" spans="5:10">
      <c r="E5894"/>
      <c r="H5894" s="3"/>
      <c r="I5894" s="3"/>
      <c r="J5894" s="3"/>
    </row>
    <row r="5895" spans="5:10">
      <c r="E5895"/>
      <c r="H5895" s="3"/>
      <c r="I5895" s="3"/>
      <c r="J5895" s="3"/>
    </row>
    <row r="5896" spans="5:10">
      <c r="E5896"/>
      <c r="H5896" s="3"/>
      <c r="I5896" s="3"/>
      <c r="J5896" s="3"/>
    </row>
    <row r="5897" spans="5:10">
      <c r="E5897"/>
      <c r="H5897" s="3"/>
      <c r="I5897" s="3"/>
      <c r="J5897" s="3"/>
    </row>
    <row r="5898" spans="5:10">
      <c r="E5898"/>
      <c r="H5898" s="3"/>
      <c r="I5898" s="3"/>
      <c r="J5898" s="3"/>
    </row>
    <row r="5899" spans="5:10">
      <c r="E5899"/>
      <c r="H5899" s="3"/>
      <c r="I5899" s="3"/>
      <c r="J5899" s="3"/>
    </row>
    <row r="5900" spans="5:10">
      <c r="E5900"/>
      <c r="H5900" s="3"/>
      <c r="I5900" s="3"/>
      <c r="J5900" s="3"/>
    </row>
    <row r="5901" spans="5:10">
      <c r="E5901"/>
      <c r="H5901" s="3"/>
      <c r="I5901" s="3"/>
      <c r="J5901" s="3"/>
    </row>
    <row r="5902" spans="5:10">
      <c r="E5902"/>
      <c r="H5902" s="3"/>
      <c r="I5902" s="3"/>
      <c r="J5902" s="3"/>
    </row>
    <row r="5903" spans="5:10">
      <c r="E5903"/>
      <c r="H5903" s="3"/>
      <c r="I5903" s="3"/>
      <c r="J5903" s="3"/>
    </row>
    <row r="5904" spans="5:10">
      <c r="E5904"/>
      <c r="H5904" s="3"/>
      <c r="I5904" s="3"/>
      <c r="J5904" s="3"/>
    </row>
    <row r="5905" spans="5:10">
      <c r="E5905"/>
      <c r="H5905" s="3"/>
      <c r="I5905" s="3"/>
      <c r="J5905" s="3"/>
    </row>
    <row r="5906" spans="5:10">
      <c r="E5906"/>
      <c r="H5906" s="3"/>
      <c r="I5906" s="3"/>
      <c r="J5906" s="3"/>
    </row>
    <row r="5907" spans="5:10">
      <c r="E5907"/>
      <c r="H5907" s="3"/>
      <c r="I5907" s="3"/>
      <c r="J5907" s="3"/>
    </row>
    <row r="5908" spans="5:10">
      <c r="E5908"/>
      <c r="H5908" s="3"/>
      <c r="I5908" s="3"/>
      <c r="J5908" s="3"/>
    </row>
    <row r="5909" spans="5:10">
      <c r="E5909"/>
      <c r="H5909" s="3"/>
      <c r="I5909" s="3"/>
      <c r="J5909" s="3"/>
    </row>
    <row r="5910" spans="5:10">
      <c r="E5910"/>
      <c r="H5910" s="3"/>
      <c r="I5910" s="3"/>
      <c r="J5910" s="3"/>
    </row>
    <row r="5911" spans="5:10">
      <c r="E5911"/>
      <c r="H5911" s="3"/>
      <c r="I5911" s="3"/>
      <c r="J5911" s="3"/>
    </row>
    <row r="5912" spans="5:10">
      <c r="E5912"/>
      <c r="H5912" s="3"/>
      <c r="I5912" s="3"/>
      <c r="J5912" s="3"/>
    </row>
    <row r="5913" spans="5:10">
      <c r="E5913"/>
      <c r="H5913" s="3"/>
      <c r="I5913" s="3"/>
      <c r="J5913" s="3"/>
    </row>
    <row r="5914" spans="5:10">
      <c r="E5914"/>
      <c r="H5914" s="3"/>
      <c r="I5914" s="3"/>
      <c r="J5914" s="3"/>
    </row>
    <row r="5915" spans="5:10">
      <c r="E5915"/>
      <c r="H5915" s="3"/>
      <c r="I5915" s="3"/>
      <c r="J5915" s="3"/>
    </row>
    <row r="5916" spans="5:10">
      <c r="E5916"/>
      <c r="H5916" s="3"/>
      <c r="I5916" s="3"/>
      <c r="J5916" s="3"/>
    </row>
    <row r="5917" spans="5:10">
      <c r="E5917"/>
      <c r="H5917" s="3"/>
      <c r="I5917" s="3"/>
      <c r="J5917" s="3"/>
    </row>
    <row r="5918" spans="5:10">
      <c r="E5918"/>
      <c r="H5918" s="3"/>
      <c r="I5918" s="3"/>
      <c r="J5918" s="3"/>
    </row>
    <row r="5919" spans="5:10">
      <c r="E5919"/>
      <c r="H5919" s="3"/>
      <c r="I5919" s="3"/>
      <c r="J5919" s="3"/>
    </row>
    <row r="5920" spans="5:10">
      <c r="E5920"/>
      <c r="H5920" s="3"/>
      <c r="I5920" s="3"/>
      <c r="J5920" s="3"/>
    </row>
    <row r="5921" spans="5:10">
      <c r="E5921"/>
      <c r="H5921" s="3"/>
      <c r="I5921" s="3"/>
      <c r="J5921" s="3"/>
    </row>
    <row r="5922" spans="5:10">
      <c r="E5922"/>
      <c r="H5922" s="3"/>
      <c r="I5922" s="3"/>
      <c r="J5922" s="3"/>
    </row>
    <row r="5923" spans="5:10">
      <c r="E5923"/>
      <c r="H5923" s="3"/>
      <c r="I5923" s="3"/>
      <c r="J5923" s="3"/>
    </row>
    <row r="5924" spans="5:10">
      <c r="E5924"/>
      <c r="H5924" s="3"/>
      <c r="I5924" s="3"/>
      <c r="J5924" s="3"/>
    </row>
    <row r="5925" spans="5:10">
      <c r="E5925"/>
      <c r="H5925" s="3"/>
      <c r="I5925" s="3"/>
      <c r="J5925" s="3"/>
    </row>
    <row r="5926" spans="5:10">
      <c r="E5926"/>
      <c r="H5926" s="3"/>
      <c r="I5926" s="3"/>
      <c r="J5926" s="3"/>
    </row>
    <row r="5927" spans="5:10">
      <c r="E5927"/>
      <c r="H5927" s="3"/>
      <c r="I5927" s="3"/>
      <c r="J5927" s="3"/>
    </row>
    <row r="5928" spans="5:10">
      <c r="E5928"/>
      <c r="H5928" s="3"/>
      <c r="I5928" s="3"/>
      <c r="J5928" s="3"/>
    </row>
    <row r="5929" spans="5:10">
      <c r="E5929"/>
      <c r="H5929" s="3"/>
      <c r="I5929" s="3"/>
      <c r="J5929" s="3"/>
    </row>
    <row r="5930" spans="5:10">
      <c r="E5930"/>
      <c r="H5930" s="3"/>
      <c r="I5930" s="3"/>
      <c r="J5930" s="3"/>
    </row>
    <row r="5931" spans="5:10">
      <c r="E5931"/>
      <c r="H5931" s="3"/>
      <c r="I5931" s="3"/>
      <c r="J5931" s="3"/>
    </row>
    <row r="5932" spans="5:10">
      <c r="E5932"/>
      <c r="H5932" s="3"/>
      <c r="I5932" s="3"/>
      <c r="J5932" s="3"/>
    </row>
    <row r="5933" spans="5:10">
      <c r="E5933"/>
      <c r="H5933" s="3"/>
      <c r="I5933" s="3"/>
      <c r="J5933" s="3"/>
    </row>
    <row r="5934" spans="5:10">
      <c r="E5934"/>
      <c r="H5934" s="3"/>
      <c r="I5934" s="3"/>
      <c r="J5934" s="3"/>
    </row>
    <row r="5935" spans="5:10">
      <c r="E5935"/>
      <c r="H5935" s="3"/>
      <c r="I5935" s="3"/>
      <c r="J5935" s="3"/>
    </row>
    <row r="5936" spans="5:10">
      <c r="E5936"/>
      <c r="H5936" s="3"/>
      <c r="I5936" s="3"/>
      <c r="J5936" s="3"/>
    </row>
    <row r="5937" spans="5:10">
      <c r="E5937"/>
      <c r="H5937" s="3"/>
      <c r="I5937" s="3"/>
      <c r="J5937" s="3"/>
    </row>
    <row r="5938" spans="5:10">
      <c r="E5938"/>
      <c r="H5938" s="3"/>
      <c r="I5938" s="3"/>
      <c r="J5938" s="3"/>
    </row>
    <row r="5939" spans="5:10">
      <c r="E5939"/>
      <c r="H5939" s="3"/>
      <c r="I5939" s="3"/>
      <c r="J5939" s="3"/>
    </row>
    <row r="5940" spans="5:10">
      <c r="E5940"/>
      <c r="H5940" s="3"/>
      <c r="I5940" s="3"/>
      <c r="J5940" s="3"/>
    </row>
    <row r="5941" spans="5:10">
      <c r="E5941"/>
      <c r="H5941" s="3"/>
      <c r="I5941" s="3"/>
      <c r="J5941" s="3"/>
    </row>
    <row r="5942" spans="5:10">
      <c r="E5942"/>
      <c r="H5942" s="3"/>
      <c r="I5942" s="3"/>
      <c r="J5942" s="3"/>
    </row>
    <row r="5943" spans="5:10">
      <c r="E5943"/>
      <c r="H5943" s="3"/>
      <c r="I5943" s="3"/>
      <c r="J5943" s="3"/>
    </row>
    <row r="5944" spans="5:10">
      <c r="E5944"/>
      <c r="H5944" s="3"/>
      <c r="I5944" s="3"/>
      <c r="J5944" s="3"/>
    </row>
    <row r="5945" spans="5:10">
      <c r="E5945"/>
      <c r="H5945" s="3"/>
      <c r="I5945" s="3"/>
      <c r="J5945" s="3"/>
    </row>
    <row r="5946" spans="5:10">
      <c r="E5946"/>
      <c r="H5946" s="3"/>
      <c r="I5946" s="3"/>
      <c r="J5946" s="3"/>
    </row>
    <row r="5947" spans="5:10">
      <c r="E5947"/>
      <c r="H5947" s="3"/>
      <c r="I5947" s="3"/>
      <c r="J5947" s="3"/>
    </row>
    <row r="5948" spans="5:10">
      <c r="E5948"/>
      <c r="H5948" s="3"/>
      <c r="I5948" s="3"/>
      <c r="J5948" s="3"/>
    </row>
    <row r="5949" spans="5:10">
      <c r="E5949"/>
      <c r="H5949" s="3"/>
      <c r="I5949" s="3"/>
      <c r="J5949" s="3"/>
    </row>
    <row r="5950" spans="5:10">
      <c r="E5950"/>
      <c r="H5950" s="3"/>
      <c r="I5950" s="3"/>
      <c r="J5950" s="3"/>
    </row>
    <row r="5951" spans="5:10">
      <c r="E5951"/>
      <c r="H5951" s="3"/>
      <c r="I5951" s="3"/>
      <c r="J5951" s="3"/>
    </row>
    <row r="5952" spans="5:10">
      <c r="E5952"/>
      <c r="H5952" s="3"/>
      <c r="I5952" s="3"/>
      <c r="J5952" s="3"/>
    </row>
    <row r="5953" spans="5:10">
      <c r="E5953"/>
      <c r="H5953" s="3"/>
      <c r="I5953" s="3"/>
      <c r="J5953" s="3"/>
    </row>
    <row r="5954" spans="5:10">
      <c r="E5954"/>
      <c r="H5954" s="3"/>
      <c r="I5954" s="3"/>
      <c r="J5954" s="3"/>
    </row>
    <row r="5955" spans="5:10">
      <c r="E5955"/>
      <c r="H5955" s="3"/>
      <c r="I5955" s="3"/>
      <c r="J5955" s="3"/>
    </row>
    <row r="5956" spans="5:10">
      <c r="E5956"/>
      <c r="H5956" s="3"/>
      <c r="I5956" s="3"/>
      <c r="J5956" s="3"/>
    </row>
    <row r="5957" spans="5:10">
      <c r="E5957"/>
      <c r="H5957" s="3"/>
      <c r="I5957" s="3"/>
      <c r="J5957" s="3"/>
    </row>
    <row r="5958" spans="5:10">
      <c r="E5958"/>
      <c r="H5958" s="3"/>
      <c r="I5958" s="3"/>
      <c r="J5958" s="3"/>
    </row>
    <row r="5959" spans="5:10">
      <c r="E5959"/>
      <c r="H5959" s="3"/>
      <c r="I5959" s="3"/>
      <c r="J5959" s="3"/>
    </row>
    <row r="5960" spans="5:10">
      <c r="E5960"/>
      <c r="H5960" s="3"/>
      <c r="I5960" s="3"/>
      <c r="J5960" s="3"/>
    </row>
    <row r="5961" spans="5:10">
      <c r="E5961"/>
      <c r="H5961" s="3"/>
      <c r="I5961" s="3"/>
      <c r="J5961" s="3"/>
    </row>
    <row r="5962" spans="5:10">
      <c r="E5962"/>
      <c r="H5962" s="3"/>
      <c r="I5962" s="3"/>
      <c r="J5962" s="3"/>
    </row>
    <row r="5963" spans="5:10">
      <c r="E5963"/>
      <c r="H5963" s="3"/>
      <c r="I5963" s="3"/>
      <c r="J5963" s="3"/>
    </row>
    <row r="5964" spans="5:10">
      <c r="E5964"/>
      <c r="H5964" s="3"/>
      <c r="I5964" s="3"/>
      <c r="J5964" s="3"/>
    </row>
    <row r="5965" spans="5:10">
      <c r="E5965"/>
      <c r="H5965" s="3"/>
      <c r="I5965" s="3"/>
      <c r="J5965" s="3"/>
    </row>
    <row r="5966" spans="5:10">
      <c r="E5966"/>
      <c r="H5966" s="3"/>
      <c r="I5966" s="3"/>
      <c r="J5966" s="3"/>
    </row>
    <row r="5967" spans="5:10">
      <c r="E5967"/>
      <c r="H5967" s="3"/>
      <c r="I5967" s="3"/>
      <c r="J5967" s="3"/>
    </row>
    <row r="5968" spans="5:10">
      <c r="E5968"/>
      <c r="H5968" s="3"/>
      <c r="I5968" s="3"/>
      <c r="J5968" s="3"/>
    </row>
    <row r="5969" spans="5:10">
      <c r="E5969"/>
      <c r="H5969" s="3"/>
      <c r="I5969" s="3"/>
      <c r="J5969" s="3"/>
    </row>
    <row r="5970" spans="5:10">
      <c r="E5970"/>
      <c r="H5970" s="3"/>
      <c r="I5970" s="3"/>
      <c r="J5970" s="3"/>
    </row>
    <row r="5971" spans="5:10">
      <c r="E5971"/>
      <c r="H5971" s="3"/>
      <c r="I5971" s="3"/>
      <c r="J5971" s="3"/>
    </row>
    <row r="5972" spans="5:10">
      <c r="E5972"/>
      <c r="H5972" s="3"/>
      <c r="I5972" s="3"/>
      <c r="J5972" s="3"/>
    </row>
    <row r="5973" spans="5:10">
      <c r="E5973"/>
      <c r="H5973" s="3"/>
      <c r="I5973" s="3"/>
      <c r="J5973" s="3"/>
    </row>
    <row r="5974" spans="5:10">
      <c r="E5974"/>
      <c r="H5974" s="3"/>
      <c r="I5974" s="3"/>
      <c r="J5974" s="3"/>
    </row>
    <row r="5975" spans="5:10">
      <c r="E5975"/>
      <c r="H5975" s="3"/>
      <c r="I5975" s="3"/>
      <c r="J5975" s="3"/>
    </row>
    <row r="5976" spans="5:10">
      <c r="E5976"/>
      <c r="H5976" s="3"/>
      <c r="I5976" s="3"/>
      <c r="J5976" s="3"/>
    </row>
    <row r="5977" spans="5:10">
      <c r="E5977"/>
      <c r="H5977" s="3"/>
      <c r="I5977" s="3"/>
      <c r="J5977" s="3"/>
    </row>
    <row r="5978" spans="5:10">
      <c r="E5978"/>
      <c r="H5978" s="3"/>
      <c r="I5978" s="3"/>
      <c r="J5978" s="3"/>
    </row>
    <row r="5979" spans="5:10">
      <c r="E5979"/>
      <c r="H5979" s="3"/>
      <c r="I5979" s="3"/>
      <c r="J5979" s="3"/>
    </row>
    <row r="5980" spans="5:10">
      <c r="E5980"/>
      <c r="H5980" s="3"/>
      <c r="I5980" s="3"/>
      <c r="J5980" s="3"/>
    </row>
    <row r="5981" spans="5:10">
      <c r="E5981"/>
      <c r="H5981" s="3"/>
      <c r="I5981" s="3"/>
      <c r="J5981" s="3"/>
    </row>
    <row r="5982" spans="5:10">
      <c r="E5982"/>
      <c r="H5982" s="3"/>
      <c r="I5982" s="3"/>
      <c r="J5982" s="3"/>
    </row>
    <row r="5983" spans="5:10">
      <c r="E5983"/>
      <c r="H5983" s="3"/>
      <c r="I5983" s="3"/>
      <c r="J5983" s="3"/>
    </row>
    <row r="5984" spans="5:10">
      <c r="E5984"/>
      <c r="H5984" s="3"/>
      <c r="I5984" s="3"/>
      <c r="J5984" s="3"/>
    </row>
    <row r="5985" spans="5:10">
      <c r="E5985"/>
      <c r="H5985" s="3"/>
      <c r="I5985" s="3"/>
      <c r="J5985" s="3"/>
    </row>
    <row r="5986" spans="5:10">
      <c r="E5986"/>
      <c r="H5986" s="3"/>
      <c r="I5986" s="3"/>
      <c r="J5986" s="3"/>
    </row>
    <row r="5987" spans="5:10">
      <c r="E5987"/>
      <c r="H5987" s="3"/>
      <c r="I5987" s="3"/>
      <c r="J5987" s="3"/>
    </row>
    <row r="5988" spans="5:10">
      <c r="E5988"/>
      <c r="H5988" s="3"/>
      <c r="I5988" s="3"/>
      <c r="J5988" s="3"/>
    </row>
    <row r="5989" spans="5:10">
      <c r="E5989"/>
      <c r="H5989" s="3"/>
      <c r="I5989" s="3"/>
      <c r="J5989" s="3"/>
    </row>
    <row r="5990" spans="5:10">
      <c r="E5990"/>
      <c r="H5990" s="3"/>
      <c r="I5990" s="3"/>
      <c r="J5990" s="3"/>
    </row>
    <row r="5991" spans="5:10">
      <c r="E5991"/>
      <c r="H5991" s="3"/>
      <c r="I5991" s="3"/>
      <c r="J5991" s="3"/>
    </row>
    <row r="5992" spans="5:10">
      <c r="E5992"/>
      <c r="H5992" s="3"/>
      <c r="I5992" s="3"/>
      <c r="J5992" s="3"/>
    </row>
    <row r="5993" spans="5:10">
      <c r="E5993"/>
      <c r="H5993" s="3"/>
      <c r="I5993" s="3"/>
      <c r="J5993" s="3"/>
    </row>
    <row r="5994" spans="5:10">
      <c r="E5994"/>
      <c r="H5994" s="3"/>
      <c r="I5994" s="3"/>
      <c r="J5994" s="3"/>
    </row>
    <row r="5995" spans="5:10">
      <c r="E5995"/>
      <c r="H5995" s="3"/>
      <c r="I5995" s="3"/>
      <c r="J5995" s="3"/>
    </row>
    <row r="5996" spans="5:10">
      <c r="E5996"/>
      <c r="H5996" s="3"/>
      <c r="I5996" s="3"/>
      <c r="J5996" s="3"/>
    </row>
    <row r="5997" spans="5:10">
      <c r="E5997"/>
      <c r="H5997" s="3"/>
      <c r="I5997" s="3"/>
      <c r="J5997" s="3"/>
    </row>
    <row r="5998" spans="5:10">
      <c r="E5998"/>
      <c r="H5998" s="3"/>
      <c r="I5998" s="3"/>
      <c r="J5998" s="3"/>
    </row>
    <row r="5999" spans="5:10">
      <c r="E5999"/>
      <c r="H5999" s="3"/>
      <c r="I5999" s="3"/>
      <c r="J5999" s="3"/>
    </row>
    <row r="6000" spans="5:10">
      <c r="E6000"/>
      <c r="H6000" s="3"/>
      <c r="I6000" s="3"/>
      <c r="J6000" s="3"/>
    </row>
    <row r="6001" spans="5:10">
      <c r="E6001"/>
      <c r="H6001" s="3"/>
      <c r="I6001" s="3"/>
      <c r="J6001" s="3"/>
    </row>
    <row r="6002" spans="5:10">
      <c r="E6002"/>
      <c r="H6002" s="3"/>
      <c r="I6002" s="3"/>
      <c r="J6002" s="3"/>
    </row>
    <row r="6003" spans="5:10">
      <c r="E6003"/>
      <c r="H6003" s="3"/>
      <c r="I6003" s="3"/>
      <c r="J6003" s="3"/>
    </row>
    <row r="6004" spans="5:10">
      <c r="E6004"/>
      <c r="H6004" s="3"/>
      <c r="I6004" s="3"/>
      <c r="J6004" s="3"/>
    </row>
    <row r="6005" spans="5:10">
      <c r="E6005"/>
      <c r="H6005" s="3"/>
      <c r="I6005" s="3"/>
      <c r="J6005" s="3"/>
    </row>
    <row r="6006" spans="5:10">
      <c r="E6006"/>
      <c r="H6006" s="3"/>
      <c r="I6006" s="3"/>
      <c r="J6006" s="3"/>
    </row>
    <row r="6007" spans="5:10">
      <c r="E6007"/>
      <c r="H6007" s="3"/>
      <c r="I6007" s="3"/>
      <c r="J6007" s="3"/>
    </row>
    <row r="6008" spans="5:10">
      <c r="E6008"/>
      <c r="H6008" s="3"/>
      <c r="I6008" s="3"/>
      <c r="J6008" s="3"/>
    </row>
    <row r="6009" spans="5:10">
      <c r="E6009"/>
      <c r="H6009" s="3"/>
      <c r="I6009" s="3"/>
      <c r="J6009" s="3"/>
    </row>
    <row r="6010" spans="5:10">
      <c r="E6010"/>
      <c r="H6010" s="3"/>
      <c r="I6010" s="3"/>
      <c r="J6010" s="3"/>
    </row>
    <row r="6011" spans="5:10">
      <c r="E6011"/>
      <c r="H6011" s="3"/>
      <c r="I6011" s="3"/>
      <c r="J6011" s="3"/>
    </row>
    <row r="6012" spans="5:10">
      <c r="E6012"/>
      <c r="H6012" s="3"/>
      <c r="I6012" s="3"/>
      <c r="J6012" s="3"/>
    </row>
    <row r="6013" spans="5:10">
      <c r="E6013"/>
      <c r="H6013" s="3"/>
      <c r="I6013" s="3"/>
      <c r="J6013" s="3"/>
    </row>
    <row r="6014" spans="5:10">
      <c r="E6014"/>
      <c r="H6014" s="3"/>
      <c r="I6014" s="3"/>
      <c r="J6014" s="3"/>
    </row>
    <row r="6015" spans="5:10">
      <c r="E6015"/>
      <c r="H6015" s="3"/>
      <c r="I6015" s="3"/>
      <c r="J6015" s="3"/>
    </row>
    <row r="6016" spans="5:10">
      <c r="E6016"/>
      <c r="H6016" s="3"/>
      <c r="I6016" s="3"/>
      <c r="J6016" s="3"/>
    </row>
    <row r="6017" spans="5:10">
      <c r="E6017"/>
      <c r="H6017" s="3"/>
      <c r="I6017" s="3"/>
      <c r="J6017" s="3"/>
    </row>
    <row r="6018" spans="5:10">
      <c r="E6018"/>
      <c r="H6018" s="3"/>
      <c r="I6018" s="3"/>
      <c r="J6018" s="3"/>
    </row>
    <row r="6019" spans="5:10">
      <c r="E6019"/>
      <c r="H6019" s="3"/>
      <c r="I6019" s="3"/>
      <c r="J6019" s="3"/>
    </row>
    <row r="6020" spans="5:10">
      <c r="E6020"/>
      <c r="H6020" s="3"/>
      <c r="I6020" s="3"/>
      <c r="J6020" s="3"/>
    </row>
    <row r="6021" spans="5:10">
      <c r="E6021"/>
      <c r="H6021" s="3"/>
      <c r="I6021" s="3"/>
      <c r="J6021" s="3"/>
    </row>
    <row r="6022" spans="5:10">
      <c r="E6022"/>
      <c r="H6022" s="3"/>
      <c r="I6022" s="3"/>
      <c r="J6022" s="3"/>
    </row>
    <row r="6023" spans="5:10">
      <c r="E6023"/>
      <c r="H6023" s="3"/>
      <c r="I6023" s="3"/>
      <c r="J6023" s="3"/>
    </row>
    <row r="6024" spans="5:10">
      <c r="E6024"/>
      <c r="H6024" s="3"/>
      <c r="I6024" s="3"/>
      <c r="J6024" s="3"/>
    </row>
    <row r="6025" spans="5:10">
      <c r="E6025"/>
      <c r="H6025" s="3"/>
      <c r="I6025" s="3"/>
      <c r="J6025" s="3"/>
    </row>
    <row r="6026" spans="5:10">
      <c r="E6026"/>
      <c r="H6026" s="3"/>
      <c r="I6026" s="3"/>
      <c r="J6026" s="3"/>
    </row>
    <row r="6027" spans="5:10">
      <c r="E6027"/>
      <c r="H6027" s="3"/>
      <c r="I6027" s="3"/>
      <c r="J6027" s="3"/>
    </row>
    <row r="6028" spans="5:10">
      <c r="E6028"/>
      <c r="H6028" s="3"/>
      <c r="I6028" s="3"/>
      <c r="J6028" s="3"/>
    </row>
    <row r="6029" spans="5:10">
      <c r="E6029"/>
      <c r="H6029" s="3"/>
      <c r="I6029" s="3"/>
      <c r="J6029" s="3"/>
    </row>
    <row r="6030" spans="5:10">
      <c r="E6030"/>
      <c r="H6030" s="3"/>
      <c r="I6030" s="3"/>
      <c r="J6030" s="3"/>
    </row>
    <row r="6031" spans="5:10">
      <c r="E6031"/>
      <c r="H6031" s="3"/>
      <c r="I6031" s="3"/>
      <c r="J6031" s="3"/>
    </row>
    <row r="6032" spans="5:10">
      <c r="E6032"/>
      <c r="H6032" s="3"/>
      <c r="I6032" s="3"/>
      <c r="J6032" s="3"/>
    </row>
    <row r="6033" spans="5:10">
      <c r="E6033"/>
      <c r="H6033" s="3"/>
      <c r="I6033" s="3"/>
      <c r="J6033" s="3"/>
    </row>
    <row r="6034" spans="5:10">
      <c r="E6034"/>
      <c r="H6034" s="3"/>
      <c r="I6034" s="3"/>
      <c r="J6034" s="3"/>
    </row>
    <row r="6035" spans="5:10">
      <c r="E6035"/>
      <c r="H6035" s="3"/>
      <c r="I6035" s="3"/>
      <c r="J6035" s="3"/>
    </row>
    <row r="6036" spans="5:10">
      <c r="E6036"/>
      <c r="H6036" s="3"/>
      <c r="I6036" s="3"/>
      <c r="J6036" s="3"/>
    </row>
    <row r="6037" spans="5:10">
      <c r="E6037"/>
      <c r="H6037" s="3"/>
      <c r="I6037" s="3"/>
      <c r="J6037" s="3"/>
    </row>
    <row r="6038" spans="5:10">
      <c r="E6038"/>
      <c r="H6038" s="3"/>
      <c r="I6038" s="3"/>
      <c r="J6038" s="3"/>
    </row>
    <row r="6039" spans="5:10">
      <c r="E6039"/>
      <c r="H6039" s="3"/>
      <c r="I6039" s="3"/>
      <c r="J6039" s="3"/>
    </row>
    <row r="6040" spans="5:10">
      <c r="E6040"/>
      <c r="H6040" s="3"/>
      <c r="I6040" s="3"/>
      <c r="J6040" s="3"/>
    </row>
    <row r="6041" spans="5:10">
      <c r="E6041"/>
      <c r="H6041" s="3"/>
      <c r="I6041" s="3"/>
      <c r="J6041" s="3"/>
    </row>
    <row r="6042" spans="5:10">
      <c r="E6042"/>
      <c r="H6042" s="3"/>
      <c r="I6042" s="3"/>
      <c r="J6042" s="3"/>
    </row>
    <row r="6043" spans="5:10">
      <c r="E6043"/>
      <c r="H6043" s="3"/>
      <c r="I6043" s="3"/>
      <c r="J6043" s="3"/>
    </row>
    <row r="6044" spans="5:10">
      <c r="E6044"/>
      <c r="H6044" s="3"/>
      <c r="I6044" s="3"/>
      <c r="J6044" s="3"/>
    </row>
    <row r="6045" spans="5:10">
      <c r="E6045"/>
      <c r="H6045" s="3"/>
      <c r="I6045" s="3"/>
      <c r="J6045" s="3"/>
    </row>
    <row r="6046" spans="5:10">
      <c r="E6046"/>
      <c r="H6046" s="3"/>
      <c r="I6046" s="3"/>
      <c r="J6046" s="3"/>
    </row>
    <row r="6047" spans="5:10">
      <c r="E6047"/>
      <c r="H6047" s="3"/>
      <c r="I6047" s="3"/>
      <c r="J6047" s="3"/>
    </row>
    <row r="6048" spans="5:10">
      <c r="E6048"/>
      <c r="H6048" s="3"/>
      <c r="I6048" s="3"/>
      <c r="J6048" s="3"/>
    </row>
    <row r="6049" spans="5:10">
      <c r="E6049"/>
      <c r="H6049" s="3"/>
      <c r="I6049" s="3"/>
      <c r="J6049" s="3"/>
    </row>
    <row r="6050" spans="5:10">
      <c r="E6050"/>
      <c r="H6050" s="3"/>
      <c r="I6050" s="3"/>
      <c r="J6050" s="3"/>
    </row>
    <row r="6051" spans="5:10">
      <c r="E6051"/>
      <c r="H6051" s="3"/>
      <c r="I6051" s="3"/>
      <c r="J6051" s="3"/>
    </row>
    <row r="6052" spans="5:10">
      <c r="E6052"/>
      <c r="H6052" s="3"/>
      <c r="I6052" s="3"/>
      <c r="J6052" s="3"/>
    </row>
    <row r="6053" spans="5:10">
      <c r="E6053"/>
      <c r="H6053" s="3"/>
      <c r="I6053" s="3"/>
      <c r="J6053" s="3"/>
    </row>
    <row r="6054" spans="5:10">
      <c r="E6054"/>
      <c r="H6054" s="3"/>
      <c r="I6054" s="3"/>
      <c r="J6054" s="3"/>
    </row>
    <row r="6055" spans="5:10">
      <c r="E6055"/>
      <c r="H6055" s="3"/>
      <c r="I6055" s="3"/>
      <c r="J6055" s="3"/>
    </row>
    <row r="6056" spans="5:10">
      <c r="E6056"/>
      <c r="H6056" s="3"/>
      <c r="I6056" s="3"/>
      <c r="J6056" s="3"/>
    </row>
    <row r="6057" spans="5:10">
      <c r="E6057"/>
      <c r="H6057" s="3"/>
      <c r="I6057" s="3"/>
      <c r="J6057" s="3"/>
    </row>
    <row r="6058" spans="5:10">
      <c r="E6058"/>
      <c r="H6058" s="3"/>
      <c r="I6058" s="3"/>
      <c r="J6058" s="3"/>
    </row>
    <row r="6059" spans="5:10">
      <c r="E6059"/>
      <c r="H6059" s="3"/>
      <c r="I6059" s="3"/>
      <c r="J6059" s="3"/>
    </row>
    <row r="6060" spans="5:10">
      <c r="E6060"/>
      <c r="H6060" s="3"/>
      <c r="I6060" s="3"/>
      <c r="J6060" s="3"/>
    </row>
    <row r="6061" spans="5:10">
      <c r="E6061"/>
      <c r="H6061" s="3"/>
      <c r="I6061" s="3"/>
      <c r="J6061" s="3"/>
    </row>
    <row r="6062" spans="5:10">
      <c r="E6062"/>
      <c r="H6062" s="3"/>
      <c r="I6062" s="3"/>
      <c r="J6062" s="3"/>
    </row>
    <row r="6063" spans="5:10">
      <c r="E6063"/>
      <c r="H6063" s="3"/>
      <c r="I6063" s="3"/>
      <c r="J6063" s="3"/>
    </row>
    <row r="6064" spans="5:10">
      <c r="E6064"/>
      <c r="H6064" s="3"/>
      <c r="I6064" s="3"/>
      <c r="J6064" s="3"/>
    </row>
    <row r="6065" spans="5:10">
      <c r="E6065"/>
      <c r="H6065" s="3"/>
      <c r="I6065" s="3"/>
      <c r="J6065" s="3"/>
    </row>
    <row r="6066" spans="5:10">
      <c r="E6066"/>
      <c r="H6066" s="3"/>
      <c r="I6066" s="3"/>
      <c r="J6066" s="3"/>
    </row>
    <row r="6067" spans="5:10">
      <c r="E6067"/>
      <c r="H6067" s="3"/>
      <c r="I6067" s="3"/>
      <c r="J6067" s="3"/>
    </row>
    <row r="6068" spans="5:10">
      <c r="E6068"/>
      <c r="H6068" s="3"/>
      <c r="I6068" s="3"/>
      <c r="J6068" s="3"/>
    </row>
    <row r="6069" spans="5:10">
      <c r="E6069"/>
      <c r="H6069" s="3"/>
      <c r="I6069" s="3"/>
      <c r="J6069" s="3"/>
    </row>
    <row r="6070" spans="5:10">
      <c r="E6070"/>
      <c r="H6070" s="3"/>
      <c r="I6070" s="3"/>
      <c r="J6070" s="3"/>
    </row>
    <row r="6071" spans="5:10">
      <c r="E6071"/>
      <c r="H6071" s="3"/>
      <c r="I6071" s="3"/>
      <c r="J6071" s="3"/>
    </row>
    <row r="6072" spans="5:10">
      <c r="E6072"/>
      <c r="H6072" s="3"/>
      <c r="I6072" s="3"/>
      <c r="J6072" s="3"/>
    </row>
    <row r="6073" spans="5:10">
      <c r="E6073"/>
      <c r="H6073" s="3"/>
      <c r="I6073" s="3"/>
      <c r="J6073" s="3"/>
    </row>
    <row r="6074" spans="5:10">
      <c r="E6074"/>
      <c r="H6074" s="3"/>
      <c r="I6074" s="3"/>
      <c r="J6074" s="3"/>
    </row>
    <row r="6075" spans="5:10">
      <c r="E6075"/>
      <c r="H6075" s="3"/>
      <c r="I6075" s="3"/>
      <c r="J6075" s="3"/>
    </row>
    <row r="6076" spans="5:10">
      <c r="E6076"/>
      <c r="H6076" s="3"/>
      <c r="I6076" s="3"/>
      <c r="J6076" s="3"/>
    </row>
    <row r="6077" spans="5:10">
      <c r="E6077"/>
      <c r="H6077" s="3"/>
      <c r="I6077" s="3"/>
      <c r="J6077" s="3"/>
    </row>
    <row r="6078" spans="5:10">
      <c r="E6078"/>
      <c r="H6078" s="3"/>
      <c r="I6078" s="3"/>
      <c r="J6078" s="3"/>
    </row>
    <row r="6079" spans="5:10">
      <c r="E6079"/>
      <c r="H6079" s="3"/>
      <c r="I6079" s="3"/>
      <c r="J6079" s="3"/>
    </row>
    <row r="6080" spans="5:10">
      <c r="E6080"/>
      <c r="H6080" s="3"/>
      <c r="I6080" s="3"/>
      <c r="J6080" s="3"/>
    </row>
    <row r="6081" spans="5:10">
      <c r="E6081"/>
      <c r="H6081" s="3"/>
      <c r="I6081" s="3"/>
      <c r="J6081" s="3"/>
    </row>
    <row r="6082" spans="5:10">
      <c r="E6082"/>
      <c r="H6082" s="3"/>
      <c r="I6082" s="3"/>
      <c r="J6082" s="3"/>
    </row>
    <row r="6083" spans="5:10">
      <c r="E6083"/>
      <c r="H6083" s="3"/>
      <c r="I6083" s="3"/>
      <c r="J6083" s="3"/>
    </row>
    <row r="6084" spans="5:10">
      <c r="E6084"/>
      <c r="H6084" s="3"/>
      <c r="I6084" s="3"/>
      <c r="J6084" s="3"/>
    </row>
    <row r="6085" spans="5:10">
      <c r="E6085"/>
      <c r="H6085" s="3"/>
      <c r="I6085" s="3"/>
      <c r="J6085" s="3"/>
    </row>
    <row r="6086" spans="5:10">
      <c r="E6086"/>
      <c r="H6086" s="3"/>
      <c r="I6086" s="3"/>
      <c r="J6086" s="3"/>
    </row>
    <row r="6087" spans="5:10">
      <c r="E6087"/>
      <c r="H6087" s="3"/>
      <c r="I6087" s="3"/>
      <c r="J6087" s="3"/>
    </row>
    <row r="6088" spans="5:10">
      <c r="E6088"/>
      <c r="H6088" s="3"/>
      <c r="I6088" s="3"/>
      <c r="J6088" s="3"/>
    </row>
    <row r="6089" spans="5:10">
      <c r="E6089"/>
      <c r="H6089" s="3"/>
      <c r="I6089" s="3"/>
      <c r="J6089" s="3"/>
    </row>
    <row r="6090" spans="5:10">
      <c r="E6090"/>
      <c r="H6090" s="3"/>
      <c r="I6090" s="3"/>
      <c r="J6090" s="3"/>
    </row>
    <row r="6091" spans="5:10">
      <c r="E6091"/>
      <c r="H6091" s="3"/>
      <c r="I6091" s="3"/>
      <c r="J6091" s="3"/>
    </row>
    <row r="6092" spans="5:10">
      <c r="E6092"/>
      <c r="H6092" s="3"/>
      <c r="I6092" s="3"/>
      <c r="J6092" s="3"/>
    </row>
    <row r="6093" spans="5:10">
      <c r="E6093"/>
      <c r="H6093" s="3"/>
      <c r="I6093" s="3"/>
      <c r="J6093" s="3"/>
    </row>
    <row r="6094" spans="5:10">
      <c r="E6094"/>
      <c r="H6094" s="3"/>
      <c r="I6094" s="3"/>
      <c r="J6094" s="3"/>
    </row>
    <row r="6095" spans="5:10">
      <c r="E6095"/>
      <c r="H6095" s="3"/>
      <c r="I6095" s="3"/>
      <c r="J6095" s="3"/>
    </row>
    <row r="6096" spans="5:10">
      <c r="E6096"/>
      <c r="H6096" s="3"/>
      <c r="I6096" s="3"/>
      <c r="J6096" s="3"/>
    </row>
    <row r="6097" spans="5:10">
      <c r="E6097"/>
      <c r="H6097" s="3"/>
      <c r="I6097" s="3"/>
      <c r="J6097" s="3"/>
    </row>
    <row r="6098" spans="5:10">
      <c r="E6098"/>
      <c r="H6098" s="3"/>
      <c r="I6098" s="3"/>
      <c r="J6098" s="3"/>
    </row>
    <row r="6099" spans="5:10">
      <c r="E6099"/>
      <c r="H6099" s="3"/>
      <c r="I6099" s="3"/>
      <c r="J6099" s="3"/>
    </row>
    <row r="6100" spans="5:10">
      <c r="E6100"/>
      <c r="H6100" s="3"/>
      <c r="I6100" s="3"/>
      <c r="J6100" s="3"/>
    </row>
    <row r="6101" spans="5:10">
      <c r="E6101"/>
      <c r="H6101" s="3"/>
      <c r="I6101" s="3"/>
      <c r="J6101" s="3"/>
    </row>
    <row r="6102" spans="5:10">
      <c r="E6102"/>
      <c r="H6102" s="3"/>
      <c r="I6102" s="3"/>
      <c r="J6102" s="3"/>
    </row>
    <row r="6103" spans="5:10">
      <c r="E6103"/>
      <c r="H6103" s="3"/>
      <c r="I6103" s="3"/>
      <c r="J6103" s="3"/>
    </row>
    <row r="6104" spans="5:10">
      <c r="E6104"/>
      <c r="H6104" s="3"/>
      <c r="I6104" s="3"/>
      <c r="J6104" s="3"/>
    </row>
    <row r="6105" spans="5:10">
      <c r="E6105"/>
      <c r="H6105" s="3"/>
      <c r="I6105" s="3"/>
      <c r="J6105" s="3"/>
    </row>
    <row r="6106" spans="5:10">
      <c r="E6106"/>
      <c r="H6106" s="3"/>
      <c r="I6106" s="3"/>
      <c r="J6106" s="3"/>
    </row>
    <row r="6107" spans="5:10">
      <c r="E6107"/>
      <c r="H6107" s="3"/>
      <c r="I6107" s="3"/>
      <c r="J6107" s="3"/>
    </row>
    <row r="6108" spans="5:10">
      <c r="E6108"/>
      <c r="H6108" s="3"/>
      <c r="I6108" s="3"/>
      <c r="J6108" s="3"/>
    </row>
    <row r="6109" spans="5:10">
      <c r="E6109"/>
      <c r="H6109" s="3"/>
      <c r="I6109" s="3"/>
      <c r="J6109" s="3"/>
    </row>
    <row r="6110" spans="5:10">
      <c r="E6110"/>
      <c r="H6110" s="3"/>
      <c r="I6110" s="3"/>
      <c r="J6110" s="3"/>
    </row>
    <row r="6111" spans="5:10">
      <c r="E6111"/>
      <c r="H6111" s="3"/>
      <c r="I6111" s="3"/>
      <c r="J6111" s="3"/>
    </row>
    <row r="6112" spans="5:10">
      <c r="E6112"/>
      <c r="H6112" s="3"/>
      <c r="I6112" s="3"/>
      <c r="J6112" s="3"/>
    </row>
    <row r="6113" spans="5:10">
      <c r="E6113"/>
      <c r="H6113" s="3"/>
      <c r="I6113" s="3"/>
      <c r="J6113" s="3"/>
    </row>
    <row r="6114" spans="5:10">
      <c r="E6114"/>
      <c r="H6114" s="3"/>
      <c r="I6114" s="3"/>
      <c r="J6114" s="3"/>
    </row>
    <row r="6115" spans="5:10">
      <c r="E6115"/>
      <c r="H6115" s="3"/>
      <c r="I6115" s="3"/>
      <c r="J6115" s="3"/>
    </row>
    <row r="6116" spans="5:10">
      <c r="E6116"/>
      <c r="H6116" s="3"/>
      <c r="I6116" s="3"/>
      <c r="J6116" s="3"/>
    </row>
    <row r="6117" spans="5:10">
      <c r="E6117"/>
      <c r="H6117" s="3"/>
      <c r="I6117" s="3"/>
      <c r="J6117" s="3"/>
    </row>
    <row r="6118" spans="5:10">
      <c r="E6118"/>
      <c r="H6118" s="3"/>
      <c r="I6118" s="3"/>
      <c r="J6118" s="3"/>
    </row>
    <row r="6119" spans="5:10">
      <c r="E6119"/>
      <c r="H6119" s="3"/>
      <c r="I6119" s="3"/>
      <c r="J6119" s="3"/>
    </row>
    <row r="6120" spans="5:10">
      <c r="E6120"/>
      <c r="H6120" s="3"/>
      <c r="I6120" s="3"/>
      <c r="J6120" s="3"/>
    </row>
    <row r="6121" spans="5:10">
      <c r="E6121"/>
      <c r="H6121" s="3"/>
      <c r="I6121" s="3"/>
      <c r="J6121" s="3"/>
    </row>
    <row r="6122" spans="5:10">
      <c r="E6122"/>
      <c r="H6122" s="3"/>
      <c r="I6122" s="3"/>
      <c r="J6122" s="3"/>
    </row>
    <row r="6123" spans="5:10">
      <c r="E6123"/>
      <c r="H6123" s="3"/>
      <c r="I6123" s="3"/>
      <c r="J6123" s="3"/>
    </row>
    <row r="6124" spans="5:10">
      <c r="E6124"/>
      <c r="H6124" s="3"/>
      <c r="I6124" s="3"/>
      <c r="J6124" s="3"/>
    </row>
    <row r="6125" spans="5:10">
      <c r="E6125"/>
      <c r="H6125" s="3"/>
      <c r="I6125" s="3"/>
      <c r="J6125" s="3"/>
    </row>
    <row r="6126" spans="5:10">
      <c r="E6126"/>
      <c r="H6126" s="3"/>
      <c r="I6126" s="3"/>
      <c r="J6126" s="3"/>
    </row>
    <row r="6127" spans="5:10">
      <c r="E6127"/>
      <c r="H6127" s="3"/>
      <c r="I6127" s="3"/>
      <c r="J6127" s="3"/>
    </row>
    <row r="6128" spans="5:10">
      <c r="E6128"/>
      <c r="H6128" s="3"/>
      <c r="I6128" s="3"/>
      <c r="J6128" s="3"/>
    </row>
    <row r="6129" spans="5:10">
      <c r="E6129"/>
      <c r="H6129" s="3"/>
      <c r="I6129" s="3"/>
      <c r="J6129" s="3"/>
    </row>
    <row r="6130" spans="5:10">
      <c r="E6130"/>
      <c r="H6130" s="3"/>
      <c r="I6130" s="3"/>
      <c r="J6130" s="3"/>
    </row>
    <row r="6131" spans="5:10">
      <c r="E6131"/>
      <c r="H6131" s="3"/>
      <c r="I6131" s="3"/>
      <c r="J6131" s="3"/>
    </row>
    <row r="6132" spans="5:10">
      <c r="E6132"/>
      <c r="H6132" s="3"/>
      <c r="I6132" s="3"/>
      <c r="J6132" s="3"/>
    </row>
    <row r="6133" spans="5:10">
      <c r="E6133"/>
      <c r="H6133" s="3"/>
      <c r="I6133" s="3"/>
      <c r="J6133" s="3"/>
    </row>
    <row r="6134" spans="5:10">
      <c r="E6134"/>
      <c r="H6134" s="3"/>
      <c r="I6134" s="3"/>
      <c r="J6134" s="3"/>
    </row>
    <row r="6135" spans="5:10">
      <c r="E6135"/>
      <c r="H6135" s="3"/>
      <c r="I6135" s="3"/>
      <c r="J6135" s="3"/>
    </row>
    <row r="6136" spans="5:10">
      <c r="E6136"/>
      <c r="H6136" s="3"/>
      <c r="I6136" s="3"/>
      <c r="J6136" s="3"/>
    </row>
    <row r="6137" spans="5:10">
      <c r="E6137"/>
      <c r="H6137" s="3"/>
      <c r="I6137" s="3"/>
      <c r="J6137" s="3"/>
    </row>
    <row r="6138" spans="5:10">
      <c r="E6138"/>
      <c r="H6138" s="3"/>
      <c r="I6138" s="3"/>
      <c r="J6138" s="3"/>
    </row>
    <row r="6139" spans="5:10">
      <c r="E6139"/>
      <c r="H6139" s="3"/>
      <c r="I6139" s="3"/>
      <c r="J6139" s="3"/>
    </row>
    <row r="6140" spans="5:10">
      <c r="E6140"/>
      <c r="H6140" s="3"/>
      <c r="I6140" s="3"/>
      <c r="J6140" s="3"/>
    </row>
    <row r="6141" spans="5:10">
      <c r="E6141"/>
      <c r="H6141" s="3"/>
      <c r="I6141" s="3"/>
      <c r="J6141" s="3"/>
    </row>
    <row r="6142" spans="5:10">
      <c r="E6142"/>
      <c r="H6142" s="3"/>
      <c r="I6142" s="3"/>
      <c r="J6142" s="3"/>
    </row>
    <row r="6143" spans="5:10">
      <c r="E6143"/>
      <c r="H6143" s="3"/>
      <c r="I6143" s="3"/>
      <c r="J6143" s="3"/>
    </row>
    <row r="6144" spans="5:10">
      <c r="E6144"/>
      <c r="H6144" s="3"/>
      <c r="I6144" s="3"/>
      <c r="J6144" s="3"/>
    </row>
    <row r="6145" spans="5:10">
      <c r="E6145"/>
      <c r="H6145" s="3"/>
      <c r="I6145" s="3"/>
      <c r="J6145" s="3"/>
    </row>
    <row r="6146" spans="5:10">
      <c r="E6146"/>
      <c r="H6146" s="3"/>
      <c r="I6146" s="3"/>
      <c r="J6146" s="3"/>
    </row>
    <row r="6147" spans="5:10">
      <c r="E6147"/>
      <c r="H6147" s="3"/>
      <c r="I6147" s="3"/>
      <c r="J6147" s="3"/>
    </row>
    <row r="6148" spans="5:10">
      <c r="E6148"/>
      <c r="H6148" s="3"/>
      <c r="I6148" s="3"/>
      <c r="J6148" s="3"/>
    </row>
    <row r="6149" spans="5:10">
      <c r="E6149"/>
      <c r="H6149" s="3"/>
      <c r="I6149" s="3"/>
      <c r="J6149" s="3"/>
    </row>
    <row r="6150" spans="5:10">
      <c r="E6150"/>
      <c r="H6150" s="3"/>
      <c r="I6150" s="3"/>
      <c r="J6150" s="3"/>
    </row>
    <row r="6151" spans="5:10">
      <c r="E6151"/>
      <c r="H6151" s="3"/>
      <c r="I6151" s="3"/>
      <c r="J6151" s="3"/>
    </row>
    <row r="6152" spans="5:10">
      <c r="E6152"/>
      <c r="H6152" s="3"/>
      <c r="I6152" s="3"/>
      <c r="J6152" s="3"/>
    </row>
    <row r="6153" spans="5:10">
      <c r="E6153"/>
      <c r="H6153" s="3"/>
      <c r="I6153" s="3"/>
      <c r="J6153" s="3"/>
    </row>
    <row r="6154" spans="5:10">
      <c r="E6154"/>
      <c r="H6154" s="3"/>
      <c r="I6154" s="3"/>
      <c r="J6154" s="3"/>
    </row>
    <row r="6155" spans="5:10">
      <c r="E6155"/>
      <c r="H6155" s="3"/>
      <c r="I6155" s="3"/>
      <c r="J6155" s="3"/>
    </row>
    <row r="6156" spans="5:10">
      <c r="E6156"/>
      <c r="H6156" s="3"/>
      <c r="I6156" s="3"/>
      <c r="J6156" s="3"/>
    </row>
    <row r="6157" spans="5:10">
      <c r="E6157"/>
      <c r="H6157" s="3"/>
      <c r="I6157" s="3"/>
      <c r="J6157" s="3"/>
    </row>
    <row r="6158" spans="5:10">
      <c r="E6158"/>
      <c r="H6158" s="3"/>
      <c r="I6158" s="3"/>
      <c r="J6158" s="3"/>
    </row>
    <row r="6159" spans="5:10">
      <c r="E6159"/>
      <c r="H6159" s="3"/>
      <c r="I6159" s="3"/>
      <c r="J6159" s="3"/>
    </row>
    <row r="6160" spans="5:10">
      <c r="E6160"/>
      <c r="H6160" s="3"/>
      <c r="I6160" s="3"/>
      <c r="J6160" s="3"/>
    </row>
    <row r="6161" spans="5:10">
      <c r="E6161"/>
      <c r="H6161" s="3"/>
      <c r="I6161" s="3"/>
      <c r="J6161" s="3"/>
    </row>
    <row r="6162" spans="5:10">
      <c r="E6162"/>
      <c r="H6162" s="3"/>
      <c r="I6162" s="3"/>
      <c r="J6162" s="3"/>
    </row>
    <row r="6163" spans="5:10">
      <c r="E6163"/>
      <c r="H6163" s="3"/>
      <c r="I6163" s="3"/>
      <c r="J6163" s="3"/>
    </row>
    <row r="6164" spans="5:10">
      <c r="E6164"/>
      <c r="H6164" s="3"/>
      <c r="I6164" s="3"/>
      <c r="J6164" s="3"/>
    </row>
    <row r="6165" spans="5:10">
      <c r="E6165"/>
      <c r="H6165" s="3"/>
      <c r="I6165" s="3"/>
      <c r="J6165" s="3"/>
    </row>
    <row r="6166" spans="5:10">
      <c r="E6166"/>
      <c r="H6166" s="3"/>
      <c r="I6166" s="3"/>
      <c r="J6166" s="3"/>
    </row>
    <row r="6167" spans="5:10">
      <c r="E6167"/>
      <c r="H6167" s="3"/>
      <c r="I6167" s="3"/>
      <c r="J6167" s="3"/>
    </row>
    <row r="6168" spans="5:10">
      <c r="E6168"/>
      <c r="H6168" s="3"/>
      <c r="I6168" s="3"/>
      <c r="J6168" s="3"/>
    </row>
    <row r="6169" spans="5:10">
      <c r="E6169"/>
      <c r="H6169" s="3"/>
      <c r="I6169" s="3"/>
      <c r="J6169" s="3"/>
    </row>
    <row r="6170" spans="5:10">
      <c r="E6170"/>
      <c r="H6170" s="3"/>
      <c r="I6170" s="3"/>
      <c r="J6170" s="3"/>
    </row>
    <row r="6171" spans="5:10">
      <c r="E6171"/>
      <c r="H6171" s="3"/>
      <c r="I6171" s="3"/>
      <c r="J6171" s="3"/>
    </row>
    <row r="6172" spans="5:10">
      <c r="E6172"/>
      <c r="H6172" s="3"/>
      <c r="I6172" s="3"/>
      <c r="J6172" s="3"/>
    </row>
    <row r="6173" spans="5:10">
      <c r="E6173"/>
      <c r="H6173" s="3"/>
      <c r="I6173" s="3"/>
      <c r="J6173" s="3"/>
    </row>
    <row r="6174" spans="5:10">
      <c r="E6174"/>
      <c r="H6174" s="3"/>
      <c r="I6174" s="3"/>
      <c r="J6174" s="3"/>
    </row>
    <row r="6175" spans="5:10">
      <c r="E6175"/>
      <c r="H6175" s="3"/>
      <c r="I6175" s="3"/>
      <c r="J6175" s="3"/>
    </row>
    <row r="6176" spans="5:10">
      <c r="E6176"/>
      <c r="H6176" s="3"/>
      <c r="I6176" s="3"/>
      <c r="J6176" s="3"/>
    </row>
    <row r="6177" spans="5:10">
      <c r="E6177"/>
      <c r="H6177" s="3"/>
      <c r="I6177" s="3"/>
      <c r="J6177" s="3"/>
    </row>
    <row r="6178" spans="5:10">
      <c r="E6178"/>
      <c r="H6178" s="3"/>
      <c r="I6178" s="3"/>
      <c r="J6178" s="3"/>
    </row>
    <row r="6179" spans="5:10">
      <c r="E6179"/>
      <c r="H6179" s="3"/>
      <c r="I6179" s="3"/>
      <c r="J6179" s="3"/>
    </row>
    <row r="6180" spans="5:10">
      <c r="E6180"/>
      <c r="H6180" s="3"/>
      <c r="I6180" s="3"/>
      <c r="J6180" s="3"/>
    </row>
    <row r="6181" spans="5:10">
      <c r="E6181"/>
      <c r="H6181" s="3"/>
      <c r="I6181" s="3"/>
      <c r="J6181" s="3"/>
    </row>
    <row r="6182" spans="5:10">
      <c r="E6182"/>
      <c r="H6182" s="3"/>
      <c r="I6182" s="3"/>
      <c r="J6182" s="3"/>
    </row>
    <row r="6183" spans="5:10">
      <c r="E6183"/>
      <c r="H6183" s="3"/>
      <c r="I6183" s="3"/>
      <c r="J6183" s="3"/>
    </row>
    <row r="6184" spans="5:10">
      <c r="E6184"/>
      <c r="H6184" s="3"/>
      <c r="I6184" s="3"/>
      <c r="J6184" s="3"/>
    </row>
    <row r="6185" spans="5:10">
      <c r="E6185"/>
      <c r="H6185" s="3"/>
      <c r="I6185" s="3"/>
      <c r="J6185" s="3"/>
    </row>
    <row r="6186" spans="5:10">
      <c r="E6186"/>
      <c r="H6186" s="3"/>
      <c r="I6186" s="3"/>
      <c r="J6186" s="3"/>
    </row>
    <row r="6187" spans="5:10">
      <c r="E6187"/>
      <c r="H6187" s="3"/>
      <c r="I6187" s="3"/>
      <c r="J6187" s="3"/>
    </row>
    <row r="6188" spans="5:10">
      <c r="E6188"/>
      <c r="H6188" s="3"/>
      <c r="I6188" s="3"/>
      <c r="J6188" s="3"/>
    </row>
    <row r="6189" spans="5:10">
      <c r="E6189"/>
      <c r="H6189" s="3"/>
      <c r="I6189" s="3"/>
      <c r="J6189" s="3"/>
    </row>
    <row r="6190" spans="5:10">
      <c r="E6190"/>
      <c r="H6190" s="3"/>
      <c r="I6190" s="3"/>
      <c r="J6190" s="3"/>
    </row>
    <row r="6191" spans="5:10">
      <c r="E6191"/>
      <c r="H6191" s="3"/>
      <c r="I6191" s="3"/>
      <c r="J6191" s="3"/>
    </row>
    <row r="6192" spans="5:10">
      <c r="E6192"/>
      <c r="H6192" s="3"/>
      <c r="I6192" s="3"/>
      <c r="J6192" s="3"/>
    </row>
    <row r="6193" spans="5:10">
      <c r="E6193"/>
      <c r="H6193" s="3"/>
      <c r="I6193" s="3"/>
      <c r="J6193" s="3"/>
    </row>
    <row r="6194" spans="5:10">
      <c r="E6194"/>
      <c r="H6194" s="3"/>
      <c r="I6194" s="3"/>
      <c r="J6194" s="3"/>
    </row>
    <row r="6195" spans="5:10">
      <c r="E6195"/>
      <c r="H6195" s="3"/>
      <c r="I6195" s="3"/>
      <c r="J6195" s="3"/>
    </row>
    <row r="6196" spans="5:10">
      <c r="E6196"/>
      <c r="H6196" s="3"/>
      <c r="I6196" s="3"/>
      <c r="J6196" s="3"/>
    </row>
    <row r="6197" spans="5:10">
      <c r="E6197"/>
      <c r="H6197" s="3"/>
      <c r="I6197" s="3"/>
      <c r="J6197" s="3"/>
    </row>
    <row r="6198" spans="5:10">
      <c r="E6198"/>
      <c r="H6198" s="3"/>
      <c r="I6198" s="3"/>
      <c r="J6198" s="3"/>
    </row>
    <row r="6199" spans="5:10">
      <c r="E6199"/>
      <c r="H6199" s="3"/>
      <c r="I6199" s="3"/>
      <c r="J6199" s="3"/>
    </row>
    <row r="6200" spans="5:10">
      <c r="E6200"/>
      <c r="H6200" s="3"/>
      <c r="I6200" s="3"/>
      <c r="J6200" s="3"/>
    </row>
    <row r="6201" spans="5:10">
      <c r="E6201"/>
      <c r="H6201" s="3"/>
      <c r="I6201" s="3"/>
      <c r="J6201" s="3"/>
    </row>
    <row r="6202" spans="5:10">
      <c r="E6202"/>
      <c r="H6202" s="3"/>
      <c r="I6202" s="3"/>
      <c r="J6202" s="3"/>
    </row>
    <row r="6203" spans="5:10">
      <c r="E6203"/>
      <c r="H6203" s="3"/>
      <c r="I6203" s="3"/>
      <c r="J6203" s="3"/>
    </row>
    <row r="6204" spans="5:10">
      <c r="E6204"/>
      <c r="H6204" s="3"/>
      <c r="I6204" s="3"/>
      <c r="J6204" s="3"/>
    </row>
    <row r="6205" spans="5:10">
      <c r="E6205"/>
      <c r="H6205" s="3"/>
      <c r="I6205" s="3"/>
      <c r="J6205" s="3"/>
    </row>
    <row r="6206" spans="5:10">
      <c r="E6206"/>
      <c r="H6206" s="3"/>
      <c r="I6206" s="3"/>
      <c r="J6206" s="3"/>
    </row>
    <row r="6207" spans="5:10">
      <c r="E6207"/>
      <c r="H6207" s="3"/>
      <c r="I6207" s="3"/>
      <c r="J6207" s="3"/>
    </row>
    <row r="6208" spans="5:10">
      <c r="E6208"/>
      <c r="H6208" s="3"/>
      <c r="I6208" s="3"/>
      <c r="J6208" s="3"/>
    </row>
    <row r="6209" spans="5:10">
      <c r="E6209"/>
      <c r="H6209" s="3"/>
      <c r="I6209" s="3"/>
      <c r="J6209" s="3"/>
    </row>
    <row r="6210" spans="5:10">
      <c r="E6210"/>
      <c r="H6210" s="3"/>
      <c r="I6210" s="3"/>
      <c r="J6210" s="3"/>
    </row>
    <row r="6211" spans="5:10">
      <c r="E6211"/>
      <c r="H6211" s="3"/>
      <c r="I6211" s="3"/>
      <c r="J6211" s="3"/>
    </row>
    <row r="6212" spans="5:10">
      <c r="E6212"/>
      <c r="H6212" s="3"/>
      <c r="I6212" s="3"/>
      <c r="J6212" s="3"/>
    </row>
    <row r="6213" spans="5:10">
      <c r="E6213"/>
      <c r="H6213" s="3"/>
      <c r="I6213" s="3"/>
      <c r="J6213" s="3"/>
    </row>
    <row r="6214" spans="5:10">
      <c r="E6214"/>
      <c r="H6214" s="3"/>
      <c r="I6214" s="3"/>
      <c r="J6214" s="3"/>
    </row>
    <row r="6215" spans="5:10">
      <c r="E6215"/>
      <c r="H6215" s="3"/>
      <c r="I6215" s="3"/>
      <c r="J6215" s="3"/>
    </row>
    <row r="6216" spans="5:10">
      <c r="E6216"/>
      <c r="H6216" s="3"/>
      <c r="I6216" s="3"/>
      <c r="J6216" s="3"/>
    </row>
    <row r="6217" spans="5:10">
      <c r="E6217"/>
      <c r="H6217" s="3"/>
      <c r="I6217" s="3"/>
      <c r="J6217" s="3"/>
    </row>
    <row r="6218" spans="5:10">
      <c r="E6218"/>
      <c r="H6218" s="3"/>
      <c r="I6218" s="3"/>
      <c r="J6218" s="3"/>
    </row>
    <row r="6219" spans="5:10">
      <c r="E6219"/>
      <c r="H6219" s="3"/>
      <c r="I6219" s="3"/>
      <c r="J6219" s="3"/>
    </row>
    <row r="6220" spans="5:10">
      <c r="E6220"/>
      <c r="H6220" s="3"/>
      <c r="I6220" s="3"/>
      <c r="J6220" s="3"/>
    </row>
    <row r="6221" spans="5:10">
      <c r="E6221"/>
      <c r="H6221" s="3"/>
      <c r="I6221" s="3"/>
      <c r="J6221" s="3"/>
    </row>
    <row r="6222" spans="5:10">
      <c r="E6222"/>
      <c r="H6222" s="3"/>
      <c r="I6222" s="3"/>
      <c r="J6222" s="3"/>
    </row>
    <row r="6223" spans="5:10">
      <c r="E6223"/>
      <c r="H6223" s="3"/>
      <c r="I6223" s="3"/>
      <c r="J6223" s="3"/>
    </row>
    <row r="6224" spans="5:10">
      <c r="E6224"/>
      <c r="H6224" s="3"/>
      <c r="I6224" s="3"/>
      <c r="J6224" s="3"/>
    </row>
    <row r="6225" spans="5:10">
      <c r="E6225"/>
      <c r="H6225" s="3"/>
      <c r="I6225" s="3"/>
      <c r="J6225" s="3"/>
    </row>
    <row r="6226" spans="5:10">
      <c r="E6226"/>
      <c r="H6226" s="3"/>
      <c r="I6226" s="3"/>
      <c r="J6226" s="3"/>
    </row>
    <row r="6227" spans="5:10">
      <c r="E6227"/>
      <c r="H6227" s="3"/>
      <c r="I6227" s="3"/>
      <c r="J6227" s="3"/>
    </row>
    <row r="6228" spans="5:10">
      <c r="E6228"/>
      <c r="H6228" s="3"/>
      <c r="I6228" s="3"/>
      <c r="J6228" s="3"/>
    </row>
    <row r="6229" spans="5:10">
      <c r="E6229"/>
      <c r="H6229" s="3"/>
      <c r="I6229" s="3"/>
      <c r="J6229" s="3"/>
    </row>
    <row r="6230" spans="5:10">
      <c r="E6230"/>
      <c r="H6230" s="3"/>
      <c r="I6230" s="3"/>
      <c r="J6230" s="3"/>
    </row>
    <row r="6231" spans="5:10">
      <c r="E6231"/>
      <c r="H6231" s="3"/>
      <c r="I6231" s="3"/>
      <c r="J6231" s="3"/>
    </row>
    <row r="6232" spans="5:10">
      <c r="E6232"/>
      <c r="H6232" s="3"/>
      <c r="I6232" s="3"/>
      <c r="J6232" s="3"/>
    </row>
    <row r="6233" spans="5:10">
      <c r="E6233"/>
      <c r="H6233" s="3"/>
      <c r="I6233" s="3"/>
      <c r="J6233" s="3"/>
    </row>
    <row r="6234" spans="5:10">
      <c r="E6234"/>
      <c r="H6234" s="3"/>
      <c r="I6234" s="3"/>
      <c r="J6234" s="3"/>
    </row>
    <row r="6235" spans="5:10">
      <c r="E6235"/>
      <c r="H6235" s="3"/>
      <c r="I6235" s="3"/>
      <c r="J6235" s="3"/>
    </row>
    <row r="6236" spans="5:10">
      <c r="E6236"/>
      <c r="H6236" s="3"/>
      <c r="I6236" s="3"/>
      <c r="J6236" s="3"/>
    </row>
    <row r="6237" spans="5:10">
      <c r="E6237"/>
      <c r="H6237" s="3"/>
      <c r="I6237" s="3"/>
      <c r="J6237" s="3"/>
    </row>
    <row r="6238" spans="5:10">
      <c r="E6238"/>
      <c r="H6238" s="3"/>
      <c r="I6238" s="3"/>
      <c r="J6238" s="3"/>
    </row>
    <row r="6239" spans="5:10">
      <c r="E6239"/>
      <c r="H6239" s="3"/>
      <c r="I6239" s="3"/>
      <c r="J6239" s="3"/>
    </row>
    <row r="6240" spans="5:10">
      <c r="E6240"/>
      <c r="H6240" s="3"/>
      <c r="I6240" s="3"/>
      <c r="J6240" s="3"/>
    </row>
    <row r="6241" spans="5:10">
      <c r="E6241"/>
      <c r="H6241" s="3"/>
      <c r="I6241" s="3"/>
      <c r="J6241" s="3"/>
    </row>
    <row r="6242" spans="5:10">
      <c r="E6242"/>
      <c r="H6242" s="3"/>
      <c r="I6242" s="3"/>
      <c r="J6242" s="3"/>
    </row>
    <row r="6243" spans="5:10">
      <c r="E6243"/>
      <c r="H6243" s="3"/>
      <c r="I6243" s="3"/>
      <c r="J6243" s="3"/>
    </row>
    <row r="6244" spans="5:10">
      <c r="E6244"/>
      <c r="H6244" s="3"/>
      <c r="I6244" s="3"/>
      <c r="J6244" s="3"/>
    </row>
    <row r="6245" spans="5:10">
      <c r="E6245"/>
      <c r="H6245" s="3"/>
      <c r="I6245" s="3"/>
      <c r="J6245" s="3"/>
    </row>
    <row r="6246" spans="5:10">
      <c r="E6246"/>
      <c r="H6246" s="3"/>
      <c r="I6246" s="3"/>
      <c r="J6246" s="3"/>
    </row>
    <row r="6247" spans="5:10">
      <c r="E6247"/>
      <c r="H6247" s="3"/>
      <c r="I6247" s="3"/>
      <c r="J6247" s="3"/>
    </row>
    <row r="6248" spans="5:10">
      <c r="E6248"/>
      <c r="H6248" s="3"/>
      <c r="I6248" s="3"/>
      <c r="J6248" s="3"/>
    </row>
    <row r="6249" spans="5:10">
      <c r="E6249"/>
      <c r="H6249" s="3"/>
      <c r="I6249" s="3"/>
      <c r="J6249" s="3"/>
    </row>
    <row r="6250" spans="5:10">
      <c r="E6250"/>
      <c r="H6250" s="3"/>
      <c r="I6250" s="3"/>
      <c r="J6250" s="3"/>
    </row>
    <row r="6251" spans="5:10">
      <c r="E6251"/>
      <c r="H6251" s="3"/>
      <c r="I6251" s="3"/>
      <c r="J6251" s="3"/>
    </row>
    <row r="6252" spans="5:10">
      <c r="E6252"/>
      <c r="H6252" s="3"/>
      <c r="I6252" s="3"/>
      <c r="J6252" s="3"/>
    </row>
    <row r="6253" spans="5:10">
      <c r="E6253"/>
      <c r="H6253" s="3"/>
      <c r="I6253" s="3"/>
      <c r="J6253" s="3"/>
    </row>
    <row r="6254" spans="5:10">
      <c r="E6254"/>
      <c r="H6254" s="3"/>
      <c r="I6254" s="3"/>
      <c r="J6254" s="3"/>
    </row>
    <row r="6255" spans="5:10">
      <c r="E6255"/>
      <c r="H6255" s="3"/>
      <c r="I6255" s="3"/>
      <c r="J6255" s="3"/>
    </row>
    <row r="6256" spans="5:10">
      <c r="E6256"/>
      <c r="H6256" s="3"/>
      <c r="I6256" s="3"/>
      <c r="J6256" s="3"/>
    </row>
    <row r="6257" spans="5:10">
      <c r="E6257"/>
      <c r="H6257" s="3"/>
      <c r="I6257" s="3"/>
      <c r="J6257" s="3"/>
    </row>
    <row r="6258" spans="5:10">
      <c r="E6258"/>
      <c r="H6258" s="3"/>
      <c r="I6258" s="3"/>
      <c r="J6258" s="3"/>
    </row>
    <row r="6259" spans="5:10">
      <c r="E6259"/>
      <c r="H6259" s="3"/>
      <c r="I6259" s="3"/>
      <c r="J6259" s="3"/>
    </row>
    <row r="6260" spans="5:10">
      <c r="E6260"/>
      <c r="H6260" s="3"/>
      <c r="I6260" s="3"/>
      <c r="J6260" s="3"/>
    </row>
    <row r="6261" spans="5:10">
      <c r="E6261"/>
      <c r="H6261" s="3"/>
      <c r="I6261" s="3"/>
      <c r="J6261" s="3"/>
    </row>
    <row r="6262" spans="5:10">
      <c r="E6262"/>
      <c r="H6262" s="3"/>
      <c r="I6262" s="3"/>
      <c r="J6262" s="3"/>
    </row>
    <row r="6263" spans="5:10">
      <c r="E6263"/>
      <c r="H6263" s="3"/>
      <c r="I6263" s="3"/>
      <c r="J6263" s="3"/>
    </row>
    <row r="6264" spans="5:10">
      <c r="E6264"/>
      <c r="H6264" s="3"/>
      <c r="I6264" s="3"/>
      <c r="J6264" s="3"/>
    </row>
    <row r="6265" spans="5:10">
      <c r="E6265"/>
      <c r="H6265" s="3"/>
      <c r="I6265" s="3"/>
      <c r="J6265" s="3"/>
    </row>
    <row r="6266" spans="5:10">
      <c r="E6266"/>
      <c r="H6266" s="3"/>
      <c r="I6266" s="3"/>
      <c r="J6266" s="3"/>
    </row>
    <row r="6267" spans="5:10">
      <c r="E6267"/>
      <c r="H6267" s="3"/>
      <c r="I6267" s="3"/>
      <c r="J6267" s="3"/>
    </row>
    <row r="6268" spans="5:10">
      <c r="E6268"/>
      <c r="H6268" s="3"/>
      <c r="I6268" s="3"/>
      <c r="J6268" s="3"/>
    </row>
    <row r="6269" spans="5:10">
      <c r="E6269"/>
      <c r="H6269" s="3"/>
      <c r="I6269" s="3"/>
      <c r="J6269" s="3"/>
    </row>
    <row r="6270" spans="5:10">
      <c r="E6270"/>
      <c r="H6270" s="3"/>
      <c r="I6270" s="3"/>
      <c r="J6270" s="3"/>
    </row>
    <row r="6271" spans="5:10">
      <c r="E6271"/>
      <c r="H6271" s="3"/>
      <c r="I6271" s="3"/>
      <c r="J6271" s="3"/>
    </row>
    <row r="6272" spans="5:10">
      <c r="E6272"/>
      <c r="H6272" s="3"/>
      <c r="I6272" s="3"/>
      <c r="J6272" s="3"/>
    </row>
    <row r="6273" spans="5:10">
      <c r="E6273"/>
      <c r="H6273" s="3"/>
      <c r="I6273" s="3"/>
      <c r="J6273" s="3"/>
    </row>
    <row r="6274" spans="5:10">
      <c r="E6274"/>
      <c r="H6274" s="3"/>
      <c r="I6274" s="3"/>
      <c r="J6274" s="3"/>
    </row>
    <row r="6275" spans="5:10">
      <c r="E6275"/>
      <c r="H6275" s="3"/>
      <c r="I6275" s="3"/>
      <c r="J6275" s="3"/>
    </row>
    <row r="6276" spans="5:10">
      <c r="E6276"/>
      <c r="H6276" s="3"/>
      <c r="I6276" s="3"/>
      <c r="J6276" s="3"/>
    </row>
    <row r="6277" spans="5:10">
      <c r="E6277"/>
      <c r="H6277" s="3"/>
      <c r="I6277" s="3"/>
      <c r="J6277" s="3"/>
    </row>
    <row r="6278" spans="5:10">
      <c r="E6278"/>
      <c r="H6278" s="3"/>
      <c r="I6278" s="3"/>
      <c r="J6278" s="3"/>
    </row>
    <row r="6279" spans="5:10">
      <c r="E6279"/>
      <c r="H6279" s="3"/>
      <c r="I6279" s="3"/>
      <c r="J6279" s="3"/>
    </row>
    <row r="6280" spans="5:10">
      <c r="E6280"/>
      <c r="H6280" s="3"/>
      <c r="I6280" s="3"/>
      <c r="J6280" s="3"/>
    </row>
    <row r="6281" spans="5:10">
      <c r="E6281"/>
      <c r="H6281" s="3"/>
      <c r="I6281" s="3"/>
      <c r="J6281" s="3"/>
    </row>
    <row r="6282" spans="5:10">
      <c r="E6282"/>
      <c r="H6282" s="3"/>
      <c r="I6282" s="3"/>
      <c r="J6282" s="3"/>
    </row>
    <row r="6283" spans="5:10">
      <c r="E6283"/>
      <c r="H6283" s="3"/>
      <c r="I6283" s="3"/>
      <c r="J6283" s="3"/>
    </row>
    <row r="6284" spans="5:10">
      <c r="E6284"/>
      <c r="H6284" s="3"/>
      <c r="I6284" s="3"/>
      <c r="J6284" s="3"/>
    </row>
    <row r="6285" spans="5:10">
      <c r="E6285"/>
      <c r="H6285" s="3"/>
      <c r="I6285" s="3"/>
      <c r="J6285" s="3"/>
    </row>
    <row r="6286" spans="5:10">
      <c r="E6286"/>
      <c r="H6286" s="3"/>
      <c r="I6286" s="3"/>
      <c r="J6286" s="3"/>
    </row>
    <row r="6287" spans="5:10">
      <c r="E6287"/>
      <c r="H6287" s="3"/>
      <c r="I6287" s="3"/>
      <c r="J6287" s="3"/>
    </row>
    <row r="6288" spans="5:10">
      <c r="E6288"/>
      <c r="H6288" s="3"/>
      <c r="I6288" s="3"/>
      <c r="J6288" s="3"/>
    </row>
    <row r="6289" spans="5:10">
      <c r="E6289"/>
      <c r="H6289" s="3"/>
      <c r="I6289" s="3"/>
      <c r="J6289" s="3"/>
    </row>
    <row r="6290" spans="5:10">
      <c r="E6290"/>
      <c r="H6290" s="3"/>
      <c r="I6290" s="3"/>
      <c r="J6290" s="3"/>
    </row>
    <row r="6291" spans="5:10">
      <c r="E6291"/>
      <c r="H6291" s="3"/>
      <c r="I6291" s="3"/>
      <c r="J6291" s="3"/>
    </row>
    <row r="6292" spans="5:10">
      <c r="E6292"/>
      <c r="H6292" s="3"/>
      <c r="I6292" s="3"/>
      <c r="J6292" s="3"/>
    </row>
    <row r="6293" spans="5:10">
      <c r="E6293"/>
      <c r="H6293" s="3"/>
      <c r="I6293" s="3"/>
      <c r="J6293" s="3"/>
    </row>
    <row r="6294" spans="5:10">
      <c r="E6294"/>
      <c r="H6294" s="3"/>
      <c r="I6294" s="3"/>
      <c r="J6294" s="3"/>
    </row>
    <row r="6295" spans="5:10">
      <c r="E6295"/>
      <c r="H6295" s="3"/>
      <c r="I6295" s="3"/>
      <c r="J6295" s="3"/>
    </row>
    <row r="6296" spans="5:10">
      <c r="E6296"/>
      <c r="H6296" s="3"/>
      <c r="I6296" s="3"/>
      <c r="J6296" s="3"/>
    </row>
    <row r="6297" spans="5:10">
      <c r="E6297"/>
      <c r="H6297" s="3"/>
      <c r="I6297" s="3"/>
      <c r="J6297" s="3"/>
    </row>
    <row r="6298" spans="5:10">
      <c r="E6298"/>
      <c r="H6298" s="3"/>
      <c r="I6298" s="3"/>
      <c r="J6298" s="3"/>
    </row>
    <row r="6299" spans="5:10">
      <c r="E6299"/>
      <c r="H6299" s="3"/>
      <c r="I6299" s="3"/>
      <c r="J6299" s="3"/>
    </row>
    <row r="6300" spans="5:10">
      <c r="E6300"/>
      <c r="H6300" s="3"/>
      <c r="I6300" s="3"/>
      <c r="J6300" s="3"/>
    </row>
    <row r="6301" spans="5:10">
      <c r="E6301"/>
      <c r="H6301" s="3"/>
      <c r="I6301" s="3"/>
      <c r="J6301" s="3"/>
    </row>
    <row r="6302" spans="5:10">
      <c r="E6302"/>
      <c r="H6302" s="3"/>
      <c r="I6302" s="3"/>
      <c r="J6302" s="3"/>
    </row>
    <row r="6303" spans="5:10">
      <c r="E6303"/>
      <c r="H6303" s="3"/>
      <c r="I6303" s="3"/>
      <c r="J6303" s="3"/>
    </row>
    <row r="6304" spans="5:10">
      <c r="E6304"/>
      <c r="H6304" s="3"/>
      <c r="I6304" s="3"/>
      <c r="J6304" s="3"/>
    </row>
    <row r="6305" spans="5:10">
      <c r="E6305"/>
      <c r="H6305" s="3"/>
      <c r="I6305" s="3"/>
      <c r="J6305" s="3"/>
    </row>
    <row r="6306" spans="5:10">
      <c r="E6306"/>
      <c r="H6306" s="3"/>
      <c r="I6306" s="3"/>
      <c r="J6306" s="3"/>
    </row>
    <row r="6307" spans="5:10">
      <c r="E6307"/>
      <c r="H6307" s="3"/>
      <c r="I6307" s="3"/>
      <c r="J6307" s="3"/>
    </row>
    <row r="6308" spans="5:10">
      <c r="E6308"/>
      <c r="H6308" s="3"/>
      <c r="I6308" s="3"/>
      <c r="J6308" s="3"/>
    </row>
    <row r="6309" spans="5:10">
      <c r="E6309"/>
      <c r="H6309" s="3"/>
      <c r="I6309" s="3"/>
      <c r="J6309" s="3"/>
    </row>
    <row r="6310" spans="5:10">
      <c r="E6310"/>
      <c r="H6310" s="3"/>
      <c r="I6310" s="3"/>
      <c r="J6310" s="3"/>
    </row>
    <row r="6311" spans="5:10">
      <c r="E6311"/>
      <c r="H6311" s="3"/>
      <c r="I6311" s="3"/>
      <c r="J6311" s="3"/>
    </row>
    <row r="6312" spans="5:10">
      <c r="E6312"/>
      <c r="H6312" s="3"/>
      <c r="I6312" s="3"/>
      <c r="J6312" s="3"/>
    </row>
    <row r="6313" spans="5:10">
      <c r="E6313"/>
      <c r="H6313" s="3"/>
      <c r="I6313" s="3"/>
      <c r="J6313" s="3"/>
    </row>
    <row r="6314" spans="5:10">
      <c r="E6314"/>
      <c r="H6314" s="3"/>
      <c r="I6314" s="3"/>
      <c r="J6314" s="3"/>
    </row>
    <row r="6315" spans="5:10">
      <c r="E6315"/>
      <c r="H6315" s="3"/>
      <c r="I6315" s="3"/>
      <c r="J6315" s="3"/>
    </row>
    <row r="6316" spans="5:10">
      <c r="E6316"/>
      <c r="H6316" s="3"/>
      <c r="I6316" s="3"/>
      <c r="J6316" s="3"/>
    </row>
    <row r="6317" spans="5:10">
      <c r="E6317"/>
      <c r="H6317" s="3"/>
      <c r="I6317" s="3"/>
      <c r="J6317" s="3"/>
    </row>
    <row r="6318" spans="5:10">
      <c r="E6318"/>
      <c r="H6318" s="3"/>
      <c r="I6318" s="3"/>
      <c r="J6318" s="3"/>
    </row>
    <row r="6319" spans="5:10">
      <c r="E6319"/>
      <c r="H6319" s="3"/>
      <c r="I6319" s="3"/>
      <c r="J6319" s="3"/>
    </row>
    <row r="6320" spans="5:10">
      <c r="E6320"/>
      <c r="H6320" s="3"/>
      <c r="I6320" s="3"/>
      <c r="J6320" s="3"/>
    </row>
    <row r="6321" spans="5:10">
      <c r="E6321"/>
      <c r="H6321" s="3"/>
      <c r="I6321" s="3"/>
      <c r="J6321" s="3"/>
    </row>
    <row r="6322" spans="5:10">
      <c r="E6322"/>
      <c r="H6322" s="3"/>
      <c r="I6322" s="3"/>
      <c r="J6322" s="3"/>
    </row>
    <row r="6323" spans="5:10">
      <c r="E6323"/>
      <c r="H6323" s="3"/>
      <c r="I6323" s="3"/>
      <c r="J6323" s="3"/>
    </row>
    <row r="6324" spans="5:10">
      <c r="E6324"/>
      <c r="H6324" s="3"/>
      <c r="I6324" s="3"/>
      <c r="J6324" s="3"/>
    </row>
    <row r="6325" spans="5:10">
      <c r="E6325"/>
      <c r="H6325" s="3"/>
      <c r="I6325" s="3"/>
      <c r="J6325" s="3"/>
    </row>
    <row r="6326" spans="5:10">
      <c r="E6326"/>
      <c r="H6326" s="3"/>
      <c r="I6326" s="3"/>
      <c r="J6326" s="3"/>
    </row>
    <row r="6327" spans="5:10">
      <c r="E6327"/>
      <c r="H6327" s="3"/>
      <c r="I6327" s="3"/>
      <c r="J6327" s="3"/>
    </row>
    <row r="6328" spans="5:10">
      <c r="E6328"/>
      <c r="H6328" s="3"/>
      <c r="I6328" s="3"/>
      <c r="J6328" s="3"/>
    </row>
    <row r="6329" spans="5:10">
      <c r="E6329"/>
      <c r="H6329" s="3"/>
      <c r="I6329" s="3"/>
      <c r="J6329" s="3"/>
    </row>
    <row r="6330" spans="5:10">
      <c r="E6330"/>
      <c r="H6330" s="3"/>
      <c r="I6330" s="3"/>
      <c r="J6330" s="3"/>
    </row>
    <row r="6331" spans="5:10">
      <c r="E6331"/>
      <c r="H6331" s="3"/>
      <c r="I6331" s="3"/>
      <c r="J6331" s="3"/>
    </row>
    <row r="6332" spans="5:10">
      <c r="E6332"/>
      <c r="H6332" s="3"/>
      <c r="I6332" s="3"/>
      <c r="J6332" s="3"/>
    </row>
    <row r="6333" spans="5:10">
      <c r="E6333"/>
      <c r="H6333" s="3"/>
      <c r="I6333" s="3"/>
      <c r="J6333" s="3"/>
    </row>
    <row r="6334" spans="5:10">
      <c r="E6334"/>
      <c r="H6334" s="3"/>
      <c r="I6334" s="3"/>
      <c r="J6334" s="3"/>
    </row>
    <row r="6335" spans="5:10">
      <c r="E6335"/>
      <c r="H6335" s="3"/>
      <c r="I6335" s="3"/>
      <c r="J6335" s="3"/>
    </row>
    <row r="6336" spans="5:10">
      <c r="E6336"/>
      <c r="H6336" s="3"/>
      <c r="I6336" s="3"/>
      <c r="J6336" s="3"/>
    </row>
    <row r="6337" spans="5:10">
      <c r="E6337"/>
      <c r="H6337" s="3"/>
      <c r="I6337" s="3"/>
      <c r="J6337" s="3"/>
    </row>
    <row r="6338" spans="5:10">
      <c r="E6338"/>
      <c r="H6338" s="3"/>
      <c r="I6338" s="3"/>
      <c r="J6338" s="3"/>
    </row>
    <row r="6339" spans="5:10">
      <c r="E6339"/>
      <c r="H6339" s="3"/>
      <c r="I6339" s="3"/>
      <c r="J6339" s="3"/>
    </row>
    <row r="6340" spans="5:10">
      <c r="E6340"/>
      <c r="H6340" s="3"/>
      <c r="I6340" s="3"/>
      <c r="J6340" s="3"/>
    </row>
    <row r="6341" spans="5:10">
      <c r="E6341"/>
      <c r="H6341" s="3"/>
      <c r="I6341" s="3"/>
      <c r="J6341" s="3"/>
    </row>
    <row r="6342" spans="5:10">
      <c r="E6342"/>
      <c r="H6342" s="3"/>
      <c r="I6342" s="3"/>
      <c r="J6342" s="3"/>
    </row>
    <row r="6343" spans="5:10">
      <c r="E6343"/>
      <c r="H6343" s="3"/>
      <c r="I6343" s="3"/>
      <c r="J6343" s="3"/>
    </row>
    <row r="6344" spans="5:10">
      <c r="E6344"/>
      <c r="H6344" s="3"/>
      <c r="I6344" s="3"/>
      <c r="J6344" s="3"/>
    </row>
    <row r="6345" spans="5:10">
      <c r="E6345"/>
      <c r="H6345" s="3"/>
      <c r="I6345" s="3"/>
      <c r="J6345" s="3"/>
    </row>
    <row r="6346" spans="5:10">
      <c r="E6346"/>
      <c r="H6346" s="3"/>
      <c r="I6346" s="3"/>
      <c r="J6346" s="3"/>
    </row>
    <row r="6347" spans="5:10">
      <c r="E6347"/>
      <c r="H6347" s="3"/>
      <c r="I6347" s="3"/>
      <c r="J6347" s="3"/>
    </row>
    <row r="6348" spans="5:10">
      <c r="E6348"/>
      <c r="H6348" s="3"/>
      <c r="I6348" s="3"/>
      <c r="J6348" s="3"/>
    </row>
    <row r="6349" spans="5:10">
      <c r="E6349"/>
      <c r="H6349" s="3"/>
      <c r="I6349" s="3"/>
      <c r="J6349" s="3"/>
    </row>
    <row r="6350" spans="5:10">
      <c r="E6350"/>
      <c r="H6350" s="3"/>
      <c r="I6350" s="3"/>
      <c r="J6350" s="3"/>
    </row>
    <row r="6351" spans="5:10">
      <c r="E6351"/>
      <c r="H6351" s="3"/>
      <c r="I6351" s="3"/>
      <c r="J6351" s="3"/>
    </row>
    <row r="6352" spans="5:10">
      <c r="E6352"/>
      <c r="H6352" s="3"/>
      <c r="I6352" s="3"/>
      <c r="J6352" s="3"/>
    </row>
    <row r="6353" spans="5:10">
      <c r="E6353"/>
      <c r="H6353" s="3"/>
      <c r="I6353" s="3"/>
      <c r="J6353" s="3"/>
    </row>
    <row r="6354" spans="5:10">
      <c r="E6354"/>
      <c r="H6354" s="3"/>
      <c r="I6354" s="3"/>
      <c r="J6354" s="3"/>
    </row>
    <row r="6355" spans="5:10">
      <c r="E6355"/>
      <c r="H6355" s="3"/>
      <c r="I6355" s="3"/>
      <c r="J6355" s="3"/>
    </row>
    <row r="6356" spans="5:10">
      <c r="E6356"/>
      <c r="H6356" s="3"/>
      <c r="I6356" s="3"/>
      <c r="J6356" s="3"/>
    </row>
    <row r="6357" spans="5:10">
      <c r="E6357"/>
      <c r="H6357" s="3"/>
      <c r="I6357" s="3"/>
      <c r="J6357" s="3"/>
    </row>
    <row r="6358" spans="5:10">
      <c r="E6358"/>
      <c r="H6358" s="3"/>
      <c r="I6358" s="3"/>
      <c r="J6358" s="3"/>
    </row>
    <row r="6359" spans="5:10">
      <c r="E6359"/>
      <c r="H6359" s="3"/>
      <c r="I6359" s="3"/>
      <c r="J6359" s="3"/>
    </row>
    <row r="6360" spans="5:10">
      <c r="E6360"/>
      <c r="H6360" s="3"/>
      <c r="I6360" s="3"/>
      <c r="J6360" s="3"/>
    </row>
    <row r="6361" spans="5:10">
      <c r="E6361"/>
      <c r="H6361" s="3"/>
      <c r="I6361" s="3"/>
      <c r="J6361" s="3"/>
    </row>
    <row r="6362" spans="5:10">
      <c r="E6362"/>
      <c r="H6362" s="3"/>
      <c r="I6362" s="3"/>
      <c r="J6362" s="3"/>
    </row>
    <row r="6363" spans="5:10">
      <c r="E6363"/>
      <c r="H6363" s="3"/>
      <c r="I6363" s="3"/>
      <c r="J6363" s="3"/>
    </row>
    <row r="6364" spans="5:10">
      <c r="E6364"/>
      <c r="H6364" s="3"/>
      <c r="I6364" s="3"/>
      <c r="J6364" s="3"/>
    </row>
    <row r="6365" spans="5:10">
      <c r="E6365"/>
      <c r="H6365" s="3"/>
      <c r="I6365" s="3"/>
      <c r="J6365" s="3"/>
    </row>
    <row r="6366" spans="5:10">
      <c r="E6366"/>
      <c r="H6366" s="3"/>
      <c r="I6366" s="3"/>
      <c r="J6366" s="3"/>
    </row>
    <row r="6367" spans="5:10">
      <c r="E6367"/>
      <c r="H6367" s="3"/>
      <c r="I6367" s="3"/>
      <c r="J6367" s="3"/>
    </row>
    <row r="6368" spans="5:10">
      <c r="E6368"/>
      <c r="H6368" s="3"/>
      <c r="I6368" s="3"/>
      <c r="J6368" s="3"/>
    </row>
    <row r="6369" spans="5:10">
      <c r="E6369"/>
      <c r="H6369" s="3"/>
      <c r="I6369" s="3"/>
      <c r="J6369" s="3"/>
    </row>
    <row r="6370" spans="5:10">
      <c r="E6370"/>
      <c r="H6370" s="3"/>
      <c r="I6370" s="3"/>
      <c r="J6370" s="3"/>
    </row>
    <row r="6371" spans="5:10">
      <c r="E6371"/>
      <c r="H6371" s="3"/>
      <c r="I6371" s="3"/>
      <c r="J6371" s="3"/>
    </row>
    <row r="6372" spans="5:10">
      <c r="E6372"/>
      <c r="H6372" s="3"/>
      <c r="I6372" s="3"/>
      <c r="J6372" s="3"/>
    </row>
    <row r="6373" spans="5:10">
      <c r="E6373"/>
      <c r="H6373" s="3"/>
      <c r="I6373" s="3"/>
      <c r="J6373" s="3"/>
    </row>
    <row r="6374" spans="5:10">
      <c r="E6374"/>
      <c r="H6374" s="3"/>
      <c r="I6374" s="3"/>
      <c r="J6374" s="3"/>
    </row>
    <row r="6375" spans="5:10">
      <c r="E6375"/>
      <c r="H6375" s="3"/>
      <c r="I6375" s="3"/>
      <c r="J6375" s="3"/>
    </row>
    <row r="6376" spans="5:10">
      <c r="E6376"/>
      <c r="H6376" s="3"/>
      <c r="I6376" s="3"/>
      <c r="J6376" s="3"/>
    </row>
    <row r="6377" spans="5:10">
      <c r="E6377"/>
      <c r="H6377" s="3"/>
      <c r="I6377" s="3"/>
      <c r="J6377" s="3"/>
    </row>
    <row r="6378" spans="5:10">
      <c r="E6378"/>
      <c r="H6378" s="3"/>
      <c r="I6378" s="3"/>
      <c r="J6378" s="3"/>
    </row>
    <row r="6379" spans="5:10">
      <c r="E6379"/>
      <c r="H6379" s="3"/>
      <c r="I6379" s="3"/>
      <c r="J6379" s="3"/>
    </row>
    <row r="6380" spans="5:10">
      <c r="E6380"/>
      <c r="H6380" s="3"/>
      <c r="I6380" s="3"/>
      <c r="J6380" s="3"/>
    </row>
    <row r="6381" spans="5:10">
      <c r="E6381"/>
      <c r="H6381" s="3"/>
      <c r="I6381" s="3"/>
      <c r="J6381" s="3"/>
    </row>
    <row r="6382" spans="5:10">
      <c r="E6382"/>
      <c r="H6382" s="3"/>
      <c r="I6382" s="3"/>
      <c r="J6382" s="3"/>
    </row>
    <row r="6383" spans="5:10">
      <c r="E6383"/>
      <c r="H6383" s="3"/>
      <c r="I6383" s="3"/>
      <c r="J6383" s="3"/>
    </row>
    <row r="6384" spans="5:10">
      <c r="E6384"/>
      <c r="H6384" s="3"/>
      <c r="I6384" s="3"/>
      <c r="J6384" s="3"/>
    </row>
    <row r="6385" spans="5:10">
      <c r="E6385"/>
      <c r="H6385" s="3"/>
      <c r="I6385" s="3"/>
      <c r="J6385" s="3"/>
    </row>
    <row r="6386" spans="5:10">
      <c r="E6386"/>
      <c r="H6386" s="3"/>
      <c r="I6386" s="3"/>
      <c r="J6386" s="3"/>
    </row>
    <row r="6387" spans="5:10">
      <c r="E6387"/>
      <c r="H6387" s="3"/>
      <c r="I6387" s="3"/>
      <c r="J6387" s="3"/>
    </row>
    <row r="6388" spans="5:10">
      <c r="E6388"/>
      <c r="H6388" s="3"/>
      <c r="I6388" s="3"/>
      <c r="J6388" s="3"/>
    </row>
    <row r="6389" spans="5:10">
      <c r="E6389"/>
      <c r="H6389" s="3"/>
      <c r="I6389" s="3"/>
      <c r="J6389" s="3"/>
    </row>
    <row r="6390" spans="5:10">
      <c r="E6390"/>
      <c r="H6390" s="3"/>
      <c r="I6390" s="3"/>
      <c r="J6390" s="3"/>
    </row>
    <row r="6391" spans="5:10">
      <c r="E6391"/>
      <c r="H6391" s="3"/>
      <c r="I6391" s="3"/>
      <c r="J6391" s="3"/>
    </row>
    <row r="6392" spans="5:10">
      <c r="E6392"/>
      <c r="H6392" s="3"/>
      <c r="I6392" s="3"/>
      <c r="J6392" s="3"/>
    </row>
    <row r="6393" spans="5:10">
      <c r="E6393"/>
      <c r="H6393" s="3"/>
      <c r="I6393" s="3"/>
      <c r="J6393" s="3"/>
    </row>
    <row r="6394" spans="5:10">
      <c r="E6394"/>
      <c r="H6394" s="3"/>
      <c r="I6394" s="3"/>
      <c r="J6394" s="3"/>
    </row>
    <row r="6395" spans="5:10">
      <c r="E6395"/>
      <c r="H6395" s="3"/>
      <c r="I6395" s="3"/>
      <c r="J6395" s="3"/>
    </row>
    <row r="6396" spans="5:10">
      <c r="E6396"/>
      <c r="H6396" s="3"/>
      <c r="I6396" s="3"/>
      <c r="J6396" s="3"/>
    </row>
    <row r="6397" spans="5:10">
      <c r="E6397"/>
      <c r="H6397" s="3"/>
      <c r="I6397" s="3"/>
      <c r="J6397" s="3"/>
    </row>
    <row r="6398" spans="5:10">
      <c r="E6398"/>
      <c r="H6398" s="3"/>
      <c r="I6398" s="3"/>
      <c r="J6398" s="3"/>
    </row>
    <row r="6399" spans="5:10">
      <c r="E6399"/>
      <c r="H6399" s="3"/>
      <c r="I6399" s="3"/>
      <c r="J6399" s="3"/>
    </row>
    <row r="6400" spans="5:10">
      <c r="E6400"/>
      <c r="H6400" s="3"/>
      <c r="I6400" s="3"/>
      <c r="J6400" s="3"/>
    </row>
    <row r="6401" spans="5:10">
      <c r="E6401"/>
      <c r="H6401" s="3"/>
      <c r="I6401" s="3"/>
      <c r="J6401" s="3"/>
    </row>
    <row r="6402" spans="5:10">
      <c r="E6402"/>
      <c r="H6402" s="3"/>
      <c r="I6402" s="3"/>
      <c r="J6402" s="3"/>
    </row>
    <row r="6403" spans="5:10">
      <c r="E6403"/>
      <c r="H6403" s="3"/>
      <c r="I6403" s="3"/>
      <c r="J6403" s="3"/>
    </row>
    <row r="6404" spans="5:10">
      <c r="E6404"/>
      <c r="H6404" s="3"/>
      <c r="I6404" s="3"/>
      <c r="J6404" s="3"/>
    </row>
    <row r="6405" spans="5:10">
      <c r="E6405"/>
      <c r="H6405" s="3"/>
      <c r="I6405" s="3"/>
      <c r="J6405" s="3"/>
    </row>
    <row r="6406" spans="5:10">
      <c r="E6406"/>
      <c r="H6406" s="3"/>
      <c r="I6406" s="3"/>
      <c r="J6406" s="3"/>
    </row>
    <row r="6407" spans="5:10">
      <c r="E6407"/>
      <c r="H6407" s="3"/>
      <c r="I6407" s="3"/>
      <c r="J6407" s="3"/>
    </row>
    <row r="6408" spans="5:10">
      <c r="E6408"/>
      <c r="H6408" s="3"/>
      <c r="I6408" s="3"/>
      <c r="J6408" s="3"/>
    </row>
    <row r="6409" spans="5:10">
      <c r="E6409"/>
      <c r="H6409" s="3"/>
      <c r="I6409" s="3"/>
      <c r="J6409" s="3"/>
    </row>
    <row r="6410" spans="5:10">
      <c r="E6410"/>
      <c r="H6410" s="3"/>
      <c r="I6410" s="3"/>
      <c r="J6410" s="3"/>
    </row>
    <row r="6411" spans="5:10">
      <c r="E6411"/>
      <c r="H6411" s="3"/>
      <c r="I6411" s="3"/>
      <c r="J6411" s="3"/>
    </row>
    <row r="6412" spans="5:10">
      <c r="E6412"/>
      <c r="H6412" s="3"/>
      <c r="I6412" s="3"/>
      <c r="J6412" s="3"/>
    </row>
    <row r="6413" spans="5:10">
      <c r="E6413"/>
      <c r="H6413" s="3"/>
      <c r="I6413" s="3"/>
      <c r="J6413" s="3"/>
    </row>
    <row r="6414" spans="5:10">
      <c r="E6414"/>
      <c r="H6414" s="3"/>
      <c r="I6414" s="3"/>
      <c r="J6414" s="3"/>
    </row>
    <row r="6415" spans="5:10">
      <c r="E6415"/>
      <c r="H6415" s="3"/>
      <c r="I6415" s="3"/>
      <c r="J6415" s="3"/>
    </row>
    <row r="6416" spans="5:10">
      <c r="E6416"/>
      <c r="H6416" s="3"/>
      <c r="I6416" s="3"/>
      <c r="J6416" s="3"/>
    </row>
    <row r="6417" spans="5:10">
      <c r="E6417"/>
      <c r="H6417" s="3"/>
      <c r="I6417" s="3"/>
      <c r="J6417" s="3"/>
    </row>
    <row r="6418" spans="5:10">
      <c r="E6418"/>
      <c r="H6418" s="3"/>
      <c r="I6418" s="3"/>
      <c r="J6418" s="3"/>
    </row>
    <row r="6419" spans="5:10">
      <c r="E6419"/>
      <c r="H6419" s="3"/>
      <c r="I6419" s="3"/>
      <c r="J6419" s="3"/>
    </row>
    <row r="6420" spans="5:10">
      <c r="E6420"/>
      <c r="H6420" s="3"/>
      <c r="I6420" s="3"/>
      <c r="J6420" s="3"/>
    </row>
    <row r="6421" spans="5:10">
      <c r="E6421"/>
      <c r="H6421" s="3"/>
      <c r="I6421" s="3"/>
      <c r="J6421" s="3"/>
    </row>
    <row r="6422" spans="5:10">
      <c r="E6422"/>
      <c r="H6422" s="3"/>
      <c r="I6422" s="3"/>
      <c r="J6422" s="3"/>
    </row>
    <row r="6423" spans="5:10">
      <c r="E6423"/>
      <c r="H6423" s="3"/>
      <c r="I6423" s="3"/>
      <c r="J6423" s="3"/>
    </row>
    <row r="6424" spans="5:10">
      <c r="E6424"/>
      <c r="H6424" s="3"/>
      <c r="I6424" s="3"/>
      <c r="J6424" s="3"/>
    </row>
    <row r="6425" spans="5:10">
      <c r="E6425"/>
      <c r="H6425" s="3"/>
      <c r="I6425" s="3"/>
      <c r="J6425" s="3"/>
    </row>
    <row r="6426" spans="5:10">
      <c r="E6426"/>
      <c r="H6426" s="3"/>
      <c r="I6426" s="3"/>
      <c r="J6426" s="3"/>
    </row>
    <row r="6427" spans="5:10">
      <c r="E6427"/>
      <c r="H6427" s="3"/>
      <c r="I6427" s="3"/>
      <c r="J6427" s="3"/>
    </row>
    <row r="6428" spans="5:10">
      <c r="E6428"/>
      <c r="H6428" s="3"/>
      <c r="I6428" s="3"/>
      <c r="J6428" s="3"/>
    </row>
    <row r="6429" spans="5:10">
      <c r="E6429"/>
      <c r="H6429" s="3"/>
      <c r="I6429" s="3"/>
      <c r="J6429" s="3"/>
    </row>
    <row r="6430" spans="5:10">
      <c r="E6430"/>
      <c r="H6430" s="3"/>
      <c r="I6430" s="3"/>
      <c r="J6430" s="3"/>
    </row>
    <row r="6431" spans="5:10">
      <c r="E6431"/>
      <c r="H6431" s="3"/>
      <c r="I6431" s="3"/>
      <c r="J6431" s="3"/>
    </row>
    <row r="6432" spans="5:10">
      <c r="E6432"/>
      <c r="H6432" s="3"/>
      <c r="I6432" s="3"/>
      <c r="J6432" s="3"/>
    </row>
    <row r="6433" spans="5:10">
      <c r="E6433"/>
      <c r="H6433" s="3"/>
      <c r="I6433" s="3"/>
      <c r="J6433" s="3"/>
    </row>
    <row r="6434" spans="5:10">
      <c r="E6434"/>
      <c r="H6434" s="3"/>
      <c r="I6434" s="3"/>
      <c r="J6434" s="3"/>
    </row>
    <row r="6435" spans="5:10">
      <c r="E6435"/>
      <c r="H6435" s="3"/>
      <c r="I6435" s="3"/>
      <c r="J6435" s="3"/>
    </row>
    <row r="6436" spans="5:10">
      <c r="E6436"/>
      <c r="H6436" s="3"/>
      <c r="I6436" s="3"/>
      <c r="J6436" s="3"/>
    </row>
    <row r="6437" spans="5:10">
      <c r="E6437"/>
      <c r="H6437" s="3"/>
      <c r="I6437" s="3"/>
      <c r="J6437" s="3"/>
    </row>
    <row r="6438" spans="5:10">
      <c r="E6438"/>
      <c r="H6438" s="3"/>
      <c r="I6438" s="3"/>
      <c r="J6438" s="3"/>
    </row>
    <row r="6439" spans="5:10">
      <c r="E6439"/>
      <c r="H6439" s="3"/>
      <c r="I6439" s="3"/>
      <c r="J6439" s="3"/>
    </row>
    <row r="6440" spans="5:10">
      <c r="E6440"/>
      <c r="H6440" s="3"/>
      <c r="I6440" s="3"/>
      <c r="J6440" s="3"/>
    </row>
    <row r="6441" spans="5:10">
      <c r="E6441"/>
      <c r="H6441" s="3"/>
      <c r="I6441" s="3"/>
      <c r="J6441" s="3"/>
    </row>
    <row r="6442" spans="5:10">
      <c r="E6442"/>
      <c r="H6442" s="3"/>
      <c r="I6442" s="3"/>
      <c r="J6442" s="3"/>
    </row>
    <row r="6443" spans="5:10">
      <c r="E6443"/>
      <c r="H6443" s="3"/>
      <c r="I6443" s="3"/>
      <c r="J6443" s="3"/>
    </row>
    <row r="6444" spans="5:10">
      <c r="E6444"/>
      <c r="H6444" s="3"/>
      <c r="I6444" s="3"/>
      <c r="J6444" s="3"/>
    </row>
    <row r="6445" spans="5:10">
      <c r="E6445"/>
      <c r="H6445" s="3"/>
      <c r="I6445" s="3"/>
      <c r="J6445" s="3"/>
    </row>
    <row r="6446" spans="5:10">
      <c r="E6446"/>
      <c r="H6446" s="3"/>
      <c r="I6446" s="3"/>
      <c r="J6446" s="3"/>
    </row>
    <row r="6447" spans="5:10">
      <c r="E6447"/>
      <c r="H6447" s="3"/>
      <c r="I6447" s="3"/>
      <c r="J6447" s="3"/>
    </row>
    <row r="6448" spans="5:10">
      <c r="E6448"/>
      <c r="H6448" s="3"/>
      <c r="I6448" s="3"/>
      <c r="J6448" s="3"/>
    </row>
    <row r="6449" spans="5:10">
      <c r="E6449"/>
      <c r="H6449" s="3"/>
      <c r="I6449" s="3"/>
      <c r="J6449" s="3"/>
    </row>
    <row r="6450" spans="5:10">
      <c r="E6450"/>
      <c r="H6450" s="3"/>
      <c r="I6450" s="3"/>
      <c r="J6450" s="3"/>
    </row>
    <row r="6451" spans="5:10">
      <c r="E6451"/>
      <c r="H6451" s="3"/>
      <c r="I6451" s="3"/>
      <c r="J6451" s="3"/>
    </row>
    <row r="6452" spans="5:10">
      <c r="E6452"/>
      <c r="H6452" s="3"/>
      <c r="I6452" s="3"/>
      <c r="J6452" s="3"/>
    </row>
    <row r="6453" spans="5:10">
      <c r="E6453"/>
      <c r="H6453" s="3"/>
      <c r="I6453" s="3"/>
      <c r="J6453" s="3"/>
    </row>
    <row r="6454" spans="5:10">
      <c r="E6454"/>
      <c r="H6454" s="3"/>
      <c r="I6454" s="3"/>
      <c r="J6454" s="3"/>
    </row>
    <row r="6455" spans="5:10">
      <c r="E6455"/>
      <c r="H6455" s="3"/>
      <c r="I6455" s="3"/>
      <c r="J6455" s="3"/>
    </row>
    <row r="6456" spans="5:10">
      <c r="E6456"/>
      <c r="H6456" s="3"/>
      <c r="I6456" s="3"/>
      <c r="J6456" s="3"/>
    </row>
    <row r="6457" spans="5:10">
      <c r="E6457"/>
      <c r="H6457" s="3"/>
      <c r="I6457" s="3"/>
      <c r="J6457" s="3"/>
    </row>
    <row r="6458" spans="5:10">
      <c r="E6458"/>
      <c r="H6458" s="3"/>
      <c r="I6458" s="3"/>
      <c r="J6458" s="3"/>
    </row>
    <row r="6459" spans="5:10">
      <c r="E6459"/>
      <c r="H6459" s="3"/>
      <c r="I6459" s="3"/>
      <c r="J6459" s="3"/>
    </row>
    <row r="6460" spans="5:10">
      <c r="E6460"/>
      <c r="H6460" s="3"/>
      <c r="I6460" s="3"/>
      <c r="J6460" s="3"/>
    </row>
    <row r="6461" spans="5:10">
      <c r="E6461"/>
      <c r="H6461" s="3"/>
      <c r="I6461" s="3"/>
      <c r="J6461" s="3"/>
    </row>
    <row r="6462" spans="5:10">
      <c r="E6462"/>
      <c r="H6462" s="3"/>
      <c r="I6462" s="3"/>
      <c r="J6462" s="3"/>
    </row>
    <row r="6463" spans="5:10">
      <c r="E6463"/>
      <c r="H6463" s="3"/>
      <c r="I6463" s="3"/>
      <c r="J6463" s="3"/>
    </row>
    <row r="6464" spans="5:10">
      <c r="E6464"/>
      <c r="H6464" s="3"/>
      <c r="I6464" s="3"/>
      <c r="J6464" s="3"/>
    </row>
    <row r="6465" spans="5:10">
      <c r="E6465"/>
      <c r="H6465" s="3"/>
      <c r="I6465" s="3"/>
      <c r="J6465" s="3"/>
    </row>
    <row r="6466" spans="5:10">
      <c r="E6466"/>
      <c r="H6466" s="3"/>
      <c r="I6466" s="3"/>
      <c r="J6466" s="3"/>
    </row>
    <row r="6467" spans="5:10">
      <c r="E6467"/>
      <c r="H6467" s="3"/>
      <c r="I6467" s="3"/>
      <c r="J6467" s="3"/>
    </row>
    <row r="6468" spans="5:10">
      <c r="E6468"/>
      <c r="H6468" s="3"/>
      <c r="I6468" s="3"/>
      <c r="J6468" s="3"/>
    </row>
    <row r="6469" spans="5:10">
      <c r="E6469"/>
      <c r="H6469" s="3"/>
      <c r="I6469" s="3"/>
      <c r="J6469" s="3"/>
    </row>
    <row r="6470" spans="5:10">
      <c r="E6470"/>
      <c r="H6470" s="3"/>
      <c r="I6470" s="3"/>
      <c r="J6470" s="3"/>
    </row>
    <row r="6471" spans="5:10">
      <c r="E6471"/>
      <c r="H6471" s="3"/>
      <c r="I6471" s="3"/>
      <c r="J6471" s="3"/>
    </row>
    <row r="6472" spans="5:10">
      <c r="E6472"/>
      <c r="H6472" s="3"/>
      <c r="I6472" s="3"/>
      <c r="J6472" s="3"/>
    </row>
    <row r="6473" spans="5:10">
      <c r="E6473"/>
      <c r="H6473" s="3"/>
      <c r="I6473" s="3"/>
      <c r="J6473" s="3"/>
    </row>
    <row r="6474" spans="5:10">
      <c r="E6474"/>
      <c r="H6474" s="3"/>
      <c r="I6474" s="3"/>
      <c r="J6474" s="3"/>
    </row>
    <row r="6475" spans="5:10">
      <c r="E6475"/>
      <c r="H6475" s="3"/>
      <c r="I6475" s="3"/>
      <c r="J6475" s="3"/>
    </row>
    <row r="6476" spans="5:10">
      <c r="E6476"/>
      <c r="H6476" s="3"/>
      <c r="I6476" s="3"/>
      <c r="J6476" s="3"/>
    </row>
    <row r="6477" spans="5:10">
      <c r="E6477"/>
      <c r="H6477" s="3"/>
      <c r="I6477" s="3"/>
      <c r="J6477" s="3"/>
    </row>
    <row r="6478" spans="5:10">
      <c r="E6478"/>
      <c r="H6478" s="3"/>
      <c r="I6478" s="3"/>
      <c r="J6478" s="3"/>
    </row>
    <row r="6479" spans="5:10">
      <c r="E6479"/>
      <c r="H6479" s="3"/>
      <c r="I6479" s="3"/>
      <c r="J6479" s="3"/>
    </row>
    <row r="6480" spans="5:10">
      <c r="E6480"/>
      <c r="H6480" s="3"/>
      <c r="I6480" s="3"/>
      <c r="J6480" s="3"/>
    </row>
    <row r="6481" spans="5:10">
      <c r="E6481"/>
      <c r="H6481" s="3"/>
      <c r="I6481" s="3"/>
      <c r="J6481" s="3"/>
    </row>
    <row r="6482" spans="5:10">
      <c r="E6482"/>
      <c r="H6482" s="3"/>
      <c r="I6482" s="3"/>
      <c r="J6482" s="3"/>
    </row>
    <row r="6483" spans="5:10">
      <c r="E6483"/>
      <c r="H6483" s="3"/>
      <c r="I6483" s="3"/>
      <c r="J6483" s="3"/>
    </row>
    <row r="6484" spans="5:10">
      <c r="E6484"/>
      <c r="H6484" s="3"/>
      <c r="I6484" s="3"/>
      <c r="J6484" s="3"/>
    </row>
    <row r="6485" spans="5:10">
      <c r="E6485"/>
      <c r="H6485" s="3"/>
      <c r="I6485" s="3"/>
      <c r="J6485" s="3"/>
    </row>
    <row r="6486" spans="5:10">
      <c r="E6486"/>
      <c r="H6486" s="3"/>
      <c r="I6486" s="3"/>
      <c r="J6486" s="3"/>
    </row>
    <row r="6487" spans="5:10">
      <c r="E6487"/>
      <c r="H6487" s="3"/>
      <c r="I6487" s="3"/>
      <c r="J6487" s="3"/>
    </row>
    <row r="6488" spans="5:10">
      <c r="E6488"/>
      <c r="H6488" s="3"/>
      <c r="I6488" s="3"/>
      <c r="J6488" s="3"/>
    </row>
    <row r="6489" spans="5:10">
      <c r="E6489"/>
      <c r="H6489" s="3"/>
      <c r="I6489" s="3"/>
      <c r="J6489" s="3"/>
    </row>
    <row r="6490" spans="5:10">
      <c r="E6490"/>
      <c r="H6490" s="3"/>
      <c r="I6490" s="3"/>
      <c r="J6490" s="3"/>
    </row>
    <row r="6491" spans="5:10">
      <c r="E6491"/>
      <c r="H6491" s="3"/>
      <c r="I6491" s="3"/>
      <c r="J6491" s="3"/>
    </row>
    <row r="6492" spans="5:10">
      <c r="E6492"/>
      <c r="H6492" s="3"/>
      <c r="I6492" s="3"/>
      <c r="J6492" s="3"/>
    </row>
    <row r="6493" spans="5:10">
      <c r="E6493"/>
      <c r="H6493" s="3"/>
      <c r="I6493" s="3"/>
      <c r="J6493" s="3"/>
    </row>
    <row r="6494" spans="5:10">
      <c r="E6494"/>
      <c r="H6494" s="3"/>
      <c r="I6494" s="3"/>
      <c r="J6494" s="3"/>
    </row>
    <row r="6495" spans="5:10">
      <c r="E6495"/>
      <c r="H6495" s="3"/>
      <c r="I6495" s="3"/>
      <c r="J6495" s="3"/>
    </row>
    <row r="6496" spans="5:10">
      <c r="E6496"/>
      <c r="H6496" s="3"/>
      <c r="I6496" s="3"/>
      <c r="J6496" s="3"/>
    </row>
    <row r="6497" spans="5:10">
      <c r="E6497"/>
      <c r="H6497" s="3"/>
      <c r="I6497" s="3"/>
      <c r="J6497" s="3"/>
    </row>
    <row r="6498" spans="5:10">
      <c r="E6498"/>
      <c r="H6498" s="3"/>
      <c r="I6498" s="3"/>
      <c r="J6498" s="3"/>
    </row>
    <row r="6499" spans="5:10">
      <c r="E6499"/>
      <c r="H6499" s="3"/>
      <c r="I6499" s="3"/>
      <c r="J6499" s="3"/>
    </row>
    <row r="6500" spans="5:10">
      <c r="E6500"/>
      <c r="H6500" s="3"/>
      <c r="I6500" s="3"/>
      <c r="J6500" s="3"/>
    </row>
    <row r="6501" spans="5:10">
      <c r="E6501"/>
      <c r="H6501" s="3"/>
      <c r="I6501" s="3"/>
      <c r="J6501" s="3"/>
    </row>
    <row r="6502" spans="5:10">
      <c r="E6502"/>
      <c r="H6502" s="3"/>
      <c r="I6502" s="3"/>
      <c r="J6502" s="3"/>
    </row>
    <row r="6503" spans="5:10">
      <c r="E6503"/>
      <c r="H6503" s="3"/>
      <c r="I6503" s="3"/>
      <c r="J6503" s="3"/>
    </row>
    <row r="6504" spans="5:10">
      <c r="E6504"/>
      <c r="H6504" s="3"/>
      <c r="I6504" s="3"/>
      <c r="J6504" s="3"/>
    </row>
    <row r="6505" spans="5:10">
      <c r="E6505"/>
      <c r="H6505" s="3"/>
      <c r="I6505" s="3"/>
      <c r="J6505" s="3"/>
    </row>
    <row r="6506" spans="5:10">
      <c r="E6506"/>
      <c r="H6506" s="3"/>
      <c r="I6506" s="3"/>
      <c r="J6506" s="3"/>
    </row>
    <row r="6507" spans="5:10">
      <c r="E6507"/>
      <c r="H6507" s="3"/>
      <c r="I6507" s="3"/>
      <c r="J6507" s="3"/>
    </row>
    <row r="6508" spans="5:10">
      <c r="E6508"/>
      <c r="H6508" s="3"/>
      <c r="I6508" s="3"/>
      <c r="J6508" s="3"/>
    </row>
    <row r="6509" spans="5:10">
      <c r="E6509"/>
      <c r="H6509" s="3"/>
      <c r="I6509" s="3"/>
      <c r="J6509" s="3"/>
    </row>
    <row r="6510" spans="5:10">
      <c r="E6510"/>
      <c r="H6510" s="3"/>
      <c r="I6510" s="3"/>
      <c r="J6510" s="3"/>
    </row>
    <row r="6511" spans="5:10">
      <c r="E6511"/>
      <c r="H6511" s="3"/>
      <c r="I6511" s="3"/>
      <c r="J6511" s="3"/>
    </row>
    <row r="6512" spans="5:10">
      <c r="E6512"/>
      <c r="H6512" s="3"/>
      <c r="I6512" s="3"/>
      <c r="J6512" s="3"/>
    </row>
    <row r="6513" spans="5:10">
      <c r="E6513"/>
      <c r="H6513" s="3"/>
      <c r="I6513" s="3"/>
      <c r="J6513" s="3"/>
    </row>
    <row r="6514" spans="5:10">
      <c r="E6514"/>
      <c r="H6514" s="3"/>
      <c r="I6514" s="3"/>
      <c r="J6514" s="3"/>
    </row>
    <row r="6515" spans="5:10">
      <c r="E6515"/>
      <c r="H6515" s="3"/>
      <c r="I6515" s="3"/>
      <c r="J6515" s="3"/>
    </row>
    <row r="6516" spans="5:10">
      <c r="E6516"/>
      <c r="H6516" s="3"/>
      <c r="I6516" s="3"/>
      <c r="J6516" s="3"/>
    </row>
    <row r="6517" spans="5:10">
      <c r="E6517"/>
      <c r="H6517" s="3"/>
      <c r="I6517" s="3"/>
      <c r="J6517" s="3"/>
    </row>
    <row r="6518" spans="5:10">
      <c r="E6518"/>
      <c r="H6518" s="3"/>
      <c r="I6518" s="3"/>
      <c r="J6518" s="3"/>
    </row>
    <row r="6519" spans="5:10">
      <c r="E6519"/>
      <c r="H6519" s="3"/>
      <c r="I6519" s="3"/>
      <c r="J6519" s="3"/>
    </row>
    <row r="6520" spans="5:10">
      <c r="E6520"/>
      <c r="H6520" s="3"/>
      <c r="I6520" s="3"/>
      <c r="J6520" s="3"/>
    </row>
    <row r="6521" spans="5:10">
      <c r="E6521"/>
      <c r="H6521" s="3"/>
      <c r="I6521" s="3"/>
      <c r="J6521" s="3"/>
    </row>
    <row r="6522" spans="5:10">
      <c r="E6522"/>
      <c r="H6522" s="3"/>
      <c r="I6522" s="3"/>
      <c r="J6522" s="3"/>
    </row>
    <row r="6523" spans="5:10">
      <c r="E6523"/>
      <c r="H6523" s="3"/>
      <c r="I6523" s="3"/>
      <c r="J6523" s="3"/>
    </row>
    <row r="6524" spans="5:10">
      <c r="E6524"/>
      <c r="H6524" s="3"/>
      <c r="I6524" s="3"/>
      <c r="J6524" s="3"/>
    </row>
    <row r="6525" spans="5:10">
      <c r="E6525"/>
      <c r="H6525" s="3"/>
      <c r="I6525" s="3"/>
      <c r="J6525" s="3"/>
    </row>
    <row r="6526" spans="5:10">
      <c r="E6526"/>
      <c r="H6526" s="3"/>
      <c r="I6526" s="3"/>
      <c r="J6526" s="3"/>
    </row>
    <row r="6527" spans="5:10">
      <c r="E6527"/>
      <c r="H6527" s="3"/>
      <c r="I6527" s="3"/>
      <c r="J6527" s="3"/>
    </row>
    <row r="6528" spans="5:10">
      <c r="E6528"/>
      <c r="H6528" s="3"/>
      <c r="I6528" s="3"/>
      <c r="J6528" s="3"/>
    </row>
    <row r="6529" spans="5:10">
      <c r="E6529"/>
      <c r="H6529" s="3"/>
      <c r="I6529" s="3"/>
      <c r="J6529" s="3"/>
    </row>
    <row r="6530" spans="5:10">
      <c r="E6530"/>
      <c r="H6530" s="3"/>
      <c r="I6530" s="3"/>
      <c r="J6530" s="3"/>
    </row>
    <row r="6531" spans="5:10">
      <c r="E6531"/>
      <c r="H6531" s="3"/>
      <c r="I6531" s="3"/>
      <c r="J6531" s="3"/>
    </row>
    <row r="6532" spans="5:10">
      <c r="E6532"/>
      <c r="H6532" s="3"/>
      <c r="I6532" s="3"/>
      <c r="J6532" s="3"/>
    </row>
    <row r="6533" spans="5:10">
      <c r="E6533"/>
      <c r="H6533" s="3"/>
      <c r="I6533" s="3"/>
      <c r="J6533" s="3"/>
    </row>
    <row r="6534" spans="5:10">
      <c r="E6534"/>
      <c r="H6534" s="3"/>
      <c r="I6534" s="3"/>
      <c r="J6534" s="3"/>
    </row>
    <row r="6535" spans="5:10">
      <c r="E6535"/>
      <c r="H6535" s="3"/>
      <c r="I6535" s="3"/>
      <c r="J6535" s="3"/>
    </row>
    <row r="6536" spans="5:10">
      <c r="E6536"/>
      <c r="H6536" s="3"/>
      <c r="I6536" s="3"/>
      <c r="J6536" s="3"/>
    </row>
    <row r="6537" spans="5:10">
      <c r="E6537"/>
      <c r="H6537" s="3"/>
      <c r="I6537" s="3"/>
      <c r="J6537" s="3"/>
    </row>
    <row r="6538" spans="5:10">
      <c r="E6538"/>
      <c r="H6538" s="3"/>
      <c r="I6538" s="3"/>
      <c r="J6538" s="3"/>
    </row>
    <row r="6539" spans="5:10">
      <c r="E6539"/>
      <c r="H6539" s="3"/>
      <c r="I6539" s="3"/>
      <c r="J6539" s="3"/>
    </row>
    <row r="6540" spans="5:10">
      <c r="E6540"/>
      <c r="H6540" s="3"/>
      <c r="I6540" s="3"/>
      <c r="J6540" s="3"/>
    </row>
    <row r="6541" spans="5:10">
      <c r="E6541"/>
      <c r="H6541" s="3"/>
      <c r="I6541" s="3"/>
      <c r="J6541" s="3"/>
    </row>
    <row r="6542" spans="5:10">
      <c r="E6542"/>
      <c r="H6542" s="3"/>
      <c r="I6542" s="3"/>
      <c r="J6542" s="3"/>
    </row>
    <row r="6543" spans="5:10">
      <c r="E6543"/>
      <c r="H6543" s="3"/>
      <c r="I6543" s="3"/>
      <c r="J6543" s="3"/>
    </row>
    <row r="6544" spans="5:10">
      <c r="E6544"/>
      <c r="H6544" s="3"/>
      <c r="I6544" s="3"/>
      <c r="J6544" s="3"/>
    </row>
    <row r="6545" spans="5:10">
      <c r="E6545"/>
      <c r="H6545" s="3"/>
      <c r="I6545" s="3"/>
      <c r="J6545" s="3"/>
    </row>
    <row r="6546" spans="5:10">
      <c r="E6546"/>
      <c r="H6546" s="3"/>
      <c r="I6546" s="3"/>
      <c r="J6546" s="3"/>
    </row>
    <row r="6547" spans="5:10">
      <c r="E6547"/>
      <c r="H6547" s="3"/>
      <c r="I6547" s="3"/>
      <c r="J6547" s="3"/>
    </row>
    <row r="6548" spans="5:10">
      <c r="E6548"/>
      <c r="H6548" s="3"/>
      <c r="I6548" s="3"/>
      <c r="J6548" s="3"/>
    </row>
    <row r="6549" spans="5:10">
      <c r="E6549"/>
      <c r="H6549" s="3"/>
      <c r="I6549" s="3"/>
      <c r="J6549" s="3"/>
    </row>
    <row r="6550" spans="5:10">
      <c r="E6550"/>
      <c r="H6550" s="3"/>
      <c r="I6550" s="3"/>
      <c r="J6550" s="3"/>
    </row>
    <row r="6551" spans="5:10">
      <c r="E6551"/>
      <c r="H6551" s="3"/>
      <c r="I6551" s="3"/>
      <c r="J6551" s="3"/>
    </row>
    <row r="6552" spans="5:10">
      <c r="E6552"/>
      <c r="H6552" s="3"/>
      <c r="I6552" s="3"/>
      <c r="J6552" s="3"/>
    </row>
    <row r="6553" spans="5:10">
      <c r="E6553"/>
      <c r="H6553" s="3"/>
      <c r="I6553" s="3"/>
      <c r="J6553" s="3"/>
    </row>
    <row r="6554" spans="5:10">
      <c r="E6554"/>
      <c r="H6554" s="3"/>
      <c r="I6554" s="3"/>
      <c r="J6554" s="3"/>
    </row>
    <row r="6555" spans="5:10">
      <c r="E6555"/>
      <c r="H6555" s="3"/>
      <c r="I6555" s="3"/>
      <c r="J6555" s="3"/>
    </row>
    <row r="6556" spans="5:10">
      <c r="E6556"/>
      <c r="H6556" s="3"/>
      <c r="I6556" s="3"/>
      <c r="J6556" s="3"/>
    </row>
    <row r="6557" spans="5:10">
      <c r="E6557"/>
      <c r="H6557" s="3"/>
      <c r="I6557" s="3"/>
      <c r="J6557" s="3"/>
    </row>
    <row r="6558" spans="5:10">
      <c r="E6558"/>
      <c r="H6558" s="3"/>
      <c r="I6558" s="3"/>
      <c r="J6558" s="3"/>
    </row>
    <row r="6559" spans="5:10">
      <c r="E6559"/>
      <c r="H6559" s="3"/>
      <c r="I6559" s="3"/>
      <c r="J6559" s="3"/>
    </row>
    <row r="6560" spans="5:10">
      <c r="E6560"/>
      <c r="H6560" s="3"/>
      <c r="I6560" s="3"/>
      <c r="J6560" s="3"/>
    </row>
    <row r="6561" spans="5:10">
      <c r="E6561"/>
      <c r="H6561" s="3"/>
      <c r="I6561" s="3"/>
      <c r="J6561" s="3"/>
    </row>
    <row r="6562" spans="5:10">
      <c r="E6562"/>
      <c r="H6562" s="3"/>
      <c r="I6562" s="3"/>
      <c r="J6562" s="3"/>
    </row>
    <row r="6563" spans="5:10">
      <c r="E6563"/>
      <c r="H6563" s="3"/>
      <c r="I6563" s="3"/>
      <c r="J6563" s="3"/>
    </row>
    <row r="6564" spans="5:10">
      <c r="E6564"/>
      <c r="H6564" s="3"/>
      <c r="I6564" s="3"/>
      <c r="J6564" s="3"/>
    </row>
    <row r="6565" spans="5:10">
      <c r="E6565"/>
      <c r="H6565" s="3"/>
      <c r="I6565" s="3"/>
      <c r="J6565" s="3"/>
    </row>
    <row r="6566" spans="5:10">
      <c r="E6566"/>
      <c r="H6566" s="3"/>
      <c r="I6566" s="3"/>
      <c r="J6566" s="3"/>
    </row>
    <row r="6567" spans="5:10">
      <c r="E6567"/>
      <c r="H6567" s="3"/>
      <c r="I6567" s="3"/>
      <c r="J6567" s="3"/>
    </row>
    <row r="6568" spans="5:10">
      <c r="E6568"/>
      <c r="H6568" s="3"/>
      <c r="I6568" s="3"/>
      <c r="J6568" s="3"/>
    </row>
    <row r="6569" spans="5:10">
      <c r="E6569"/>
      <c r="H6569" s="3"/>
      <c r="I6569" s="3"/>
      <c r="J6569" s="3"/>
    </row>
    <row r="6570" spans="5:10">
      <c r="E6570"/>
      <c r="H6570" s="3"/>
      <c r="I6570" s="3"/>
      <c r="J6570" s="3"/>
    </row>
    <row r="6571" spans="5:10">
      <c r="E6571"/>
      <c r="H6571" s="3"/>
      <c r="I6571" s="3"/>
      <c r="J6571" s="3"/>
    </row>
    <row r="6572" spans="5:10">
      <c r="E6572"/>
      <c r="H6572" s="3"/>
      <c r="I6572" s="3"/>
      <c r="J6572" s="3"/>
    </row>
    <row r="6573" spans="5:10">
      <c r="E6573"/>
      <c r="H6573" s="3"/>
      <c r="I6573" s="3"/>
      <c r="J6573" s="3"/>
    </row>
    <row r="6574" spans="5:10">
      <c r="E6574"/>
      <c r="H6574" s="3"/>
      <c r="I6574" s="3"/>
      <c r="J6574" s="3"/>
    </row>
    <row r="6575" spans="5:10">
      <c r="E6575"/>
      <c r="H6575" s="3"/>
      <c r="I6575" s="3"/>
      <c r="J6575" s="3"/>
    </row>
    <row r="6576" spans="5:10">
      <c r="E6576"/>
      <c r="H6576" s="3"/>
      <c r="I6576" s="3"/>
      <c r="J6576" s="3"/>
    </row>
    <row r="6577" spans="5:10">
      <c r="E6577"/>
      <c r="H6577" s="3"/>
      <c r="I6577" s="3"/>
      <c r="J6577" s="3"/>
    </row>
    <row r="6578" spans="5:10">
      <c r="E6578"/>
      <c r="H6578" s="3"/>
      <c r="I6578" s="3"/>
      <c r="J6578" s="3"/>
    </row>
    <row r="6579" spans="5:10">
      <c r="E6579"/>
      <c r="H6579" s="3"/>
      <c r="I6579" s="3"/>
      <c r="J6579" s="3"/>
    </row>
    <row r="6580" spans="5:10">
      <c r="E6580"/>
      <c r="H6580" s="3"/>
      <c r="I6580" s="3"/>
      <c r="J6580" s="3"/>
    </row>
    <row r="6581" spans="5:10">
      <c r="E6581"/>
      <c r="H6581" s="3"/>
      <c r="I6581" s="3"/>
      <c r="J6581" s="3"/>
    </row>
    <row r="6582" spans="5:10">
      <c r="E6582"/>
      <c r="H6582" s="3"/>
      <c r="I6582" s="3"/>
      <c r="J6582" s="3"/>
    </row>
    <row r="6583" spans="5:10">
      <c r="E6583"/>
      <c r="H6583" s="3"/>
      <c r="I6583" s="3"/>
      <c r="J6583" s="3"/>
    </row>
    <row r="6584" spans="5:10">
      <c r="E6584"/>
      <c r="H6584" s="3"/>
      <c r="I6584" s="3"/>
      <c r="J6584" s="3"/>
    </row>
    <row r="6585" spans="5:10">
      <c r="E6585"/>
      <c r="H6585" s="3"/>
      <c r="I6585" s="3"/>
      <c r="J6585" s="3"/>
    </row>
    <row r="6586" spans="5:10">
      <c r="E6586"/>
      <c r="H6586" s="3"/>
      <c r="I6586" s="3"/>
      <c r="J6586" s="3"/>
    </row>
    <row r="6587" spans="5:10">
      <c r="E6587"/>
      <c r="H6587" s="3"/>
      <c r="I6587" s="3"/>
      <c r="J6587" s="3"/>
    </row>
    <row r="6588" spans="5:10">
      <c r="E6588"/>
      <c r="H6588" s="3"/>
      <c r="I6588" s="3"/>
      <c r="J6588" s="3"/>
    </row>
    <row r="6589" spans="5:10">
      <c r="E6589"/>
      <c r="H6589" s="3"/>
      <c r="I6589" s="3"/>
      <c r="J6589" s="3"/>
    </row>
    <row r="6590" spans="5:10">
      <c r="E6590"/>
      <c r="H6590" s="3"/>
      <c r="I6590" s="3"/>
      <c r="J6590" s="3"/>
    </row>
    <row r="6591" spans="5:10">
      <c r="E6591"/>
      <c r="H6591" s="3"/>
      <c r="I6591" s="3"/>
      <c r="J6591" s="3"/>
    </row>
    <row r="6592" spans="5:10">
      <c r="E6592"/>
      <c r="H6592" s="3"/>
      <c r="I6592" s="3"/>
      <c r="J6592" s="3"/>
    </row>
    <row r="6593" spans="5:10">
      <c r="E6593"/>
      <c r="H6593" s="3"/>
      <c r="I6593" s="3"/>
      <c r="J6593" s="3"/>
    </row>
    <row r="6594" spans="5:10">
      <c r="E6594"/>
      <c r="H6594" s="3"/>
      <c r="I6594" s="3"/>
      <c r="J6594" s="3"/>
    </row>
    <row r="6595" spans="5:10">
      <c r="E6595"/>
      <c r="H6595" s="3"/>
      <c r="I6595" s="3"/>
      <c r="J6595" s="3"/>
    </row>
    <row r="6596" spans="5:10">
      <c r="E6596"/>
      <c r="H6596" s="3"/>
      <c r="I6596" s="3"/>
      <c r="J6596" s="3"/>
    </row>
    <row r="6597" spans="5:10">
      <c r="E6597"/>
      <c r="H6597" s="3"/>
      <c r="I6597" s="3"/>
      <c r="J6597" s="3"/>
    </row>
    <row r="6598" spans="5:10">
      <c r="E6598"/>
      <c r="H6598" s="3"/>
      <c r="I6598" s="3"/>
      <c r="J6598" s="3"/>
    </row>
    <row r="6599" spans="5:10">
      <c r="E6599"/>
      <c r="H6599" s="3"/>
      <c r="I6599" s="3"/>
      <c r="J6599" s="3"/>
    </row>
    <row r="6600" spans="5:10">
      <c r="E6600"/>
      <c r="H6600" s="3"/>
      <c r="I6600" s="3"/>
      <c r="J6600" s="3"/>
    </row>
    <row r="6601" spans="5:10">
      <c r="E6601"/>
      <c r="H6601" s="3"/>
      <c r="I6601" s="3"/>
      <c r="J6601" s="3"/>
    </row>
    <row r="6602" spans="5:10">
      <c r="E6602"/>
      <c r="H6602" s="3"/>
      <c r="I6602" s="3"/>
      <c r="J6602" s="3"/>
    </row>
    <row r="6603" spans="5:10">
      <c r="E6603"/>
      <c r="H6603" s="3"/>
      <c r="I6603" s="3"/>
      <c r="J6603" s="3"/>
    </row>
    <row r="6604" spans="5:10">
      <c r="E6604"/>
      <c r="H6604" s="3"/>
      <c r="I6604" s="3"/>
      <c r="J6604" s="3"/>
    </row>
    <row r="6605" spans="5:10">
      <c r="E6605"/>
      <c r="H6605" s="3"/>
      <c r="I6605" s="3"/>
      <c r="J6605" s="3"/>
    </row>
    <row r="6606" spans="5:10">
      <c r="E6606"/>
      <c r="H6606" s="3"/>
      <c r="I6606" s="3"/>
      <c r="J6606" s="3"/>
    </row>
    <row r="6607" spans="5:10">
      <c r="E6607"/>
      <c r="H6607" s="3"/>
      <c r="I6607" s="3"/>
      <c r="J6607" s="3"/>
    </row>
    <row r="6608" spans="5:10">
      <c r="E6608"/>
      <c r="H6608" s="3"/>
      <c r="I6608" s="3"/>
      <c r="J6608" s="3"/>
    </row>
    <row r="6609" spans="5:10">
      <c r="E6609"/>
      <c r="H6609" s="3"/>
      <c r="I6609" s="3"/>
      <c r="J6609" s="3"/>
    </row>
    <row r="6610" spans="5:10">
      <c r="E6610"/>
      <c r="H6610" s="3"/>
      <c r="I6610" s="3"/>
      <c r="J6610" s="3"/>
    </row>
    <row r="6611" spans="5:10">
      <c r="E6611"/>
      <c r="H6611" s="3"/>
      <c r="I6611" s="3"/>
      <c r="J6611" s="3"/>
    </row>
    <row r="6612" spans="5:10">
      <c r="E6612"/>
      <c r="H6612" s="3"/>
      <c r="I6612" s="3"/>
      <c r="J6612" s="3"/>
    </row>
    <row r="6613" spans="5:10">
      <c r="E6613"/>
      <c r="H6613" s="3"/>
      <c r="I6613" s="3"/>
      <c r="J6613" s="3"/>
    </row>
    <row r="6614" spans="5:10">
      <c r="E6614"/>
      <c r="H6614" s="3"/>
      <c r="I6614" s="3"/>
      <c r="J6614" s="3"/>
    </row>
    <row r="6615" spans="5:10">
      <c r="E6615"/>
      <c r="H6615" s="3"/>
      <c r="I6615" s="3"/>
      <c r="J6615" s="3"/>
    </row>
    <row r="6616" spans="5:10">
      <c r="E6616"/>
      <c r="H6616" s="3"/>
      <c r="I6616" s="3"/>
      <c r="J6616" s="3"/>
    </row>
    <row r="6617" spans="5:10">
      <c r="E6617"/>
      <c r="H6617" s="3"/>
      <c r="I6617" s="3"/>
      <c r="J6617" s="3"/>
    </row>
    <row r="6618" spans="5:10">
      <c r="E6618"/>
      <c r="H6618" s="3"/>
      <c r="I6618" s="3"/>
      <c r="J6618" s="3"/>
    </row>
    <row r="6619" spans="5:10">
      <c r="E6619"/>
      <c r="H6619" s="3"/>
      <c r="I6619" s="3"/>
      <c r="J6619" s="3"/>
    </row>
    <row r="6620" spans="5:10">
      <c r="E6620"/>
      <c r="H6620" s="3"/>
      <c r="I6620" s="3"/>
      <c r="J6620" s="3"/>
    </row>
    <row r="6621" spans="5:10">
      <c r="E6621"/>
      <c r="H6621" s="3"/>
      <c r="I6621" s="3"/>
      <c r="J6621" s="3"/>
    </row>
    <row r="6622" spans="5:10">
      <c r="E6622"/>
      <c r="H6622" s="3"/>
      <c r="I6622" s="3"/>
      <c r="J6622" s="3"/>
    </row>
    <row r="6623" spans="5:10">
      <c r="E6623"/>
      <c r="H6623" s="3"/>
      <c r="I6623" s="3"/>
      <c r="J6623" s="3"/>
    </row>
    <row r="6624" spans="5:10">
      <c r="E6624"/>
      <c r="H6624" s="3"/>
      <c r="I6624" s="3"/>
      <c r="J6624" s="3"/>
    </row>
    <row r="6625" spans="5:10">
      <c r="E6625"/>
      <c r="H6625" s="3"/>
      <c r="I6625" s="3"/>
      <c r="J6625" s="3"/>
    </row>
    <row r="6626" spans="5:10">
      <c r="E6626"/>
      <c r="H6626" s="3"/>
      <c r="I6626" s="3"/>
      <c r="J6626" s="3"/>
    </row>
    <row r="6627" spans="5:10">
      <c r="E6627"/>
      <c r="H6627" s="3"/>
      <c r="I6627" s="3"/>
      <c r="J6627" s="3"/>
    </row>
    <row r="6628" spans="5:10">
      <c r="E6628"/>
      <c r="H6628" s="3"/>
      <c r="I6628" s="3"/>
      <c r="J6628" s="3"/>
    </row>
    <row r="6629" spans="5:10">
      <c r="E6629"/>
      <c r="H6629" s="3"/>
      <c r="I6629" s="3"/>
      <c r="J6629" s="3"/>
    </row>
    <row r="6630" spans="5:10">
      <c r="E6630"/>
      <c r="H6630" s="3"/>
      <c r="I6630" s="3"/>
      <c r="J6630" s="3"/>
    </row>
    <row r="6631" spans="5:10">
      <c r="E6631"/>
      <c r="H6631" s="3"/>
      <c r="I6631" s="3"/>
      <c r="J6631" s="3"/>
    </row>
    <row r="6632" spans="5:10">
      <c r="E6632"/>
      <c r="H6632" s="3"/>
      <c r="I6632" s="3"/>
      <c r="J6632" s="3"/>
    </row>
    <row r="6633" spans="5:10">
      <c r="E6633"/>
      <c r="H6633" s="3"/>
      <c r="I6633" s="3"/>
      <c r="J6633" s="3"/>
    </row>
    <row r="6634" spans="5:10">
      <c r="E6634"/>
      <c r="H6634" s="3"/>
      <c r="I6634" s="3"/>
      <c r="J6634" s="3"/>
    </row>
    <row r="6635" spans="5:10">
      <c r="E6635"/>
      <c r="H6635" s="3"/>
      <c r="I6635" s="3"/>
      <c r="J6635" s="3"/>
    </row>
    <row r="6636" spans="5:10">
      <c r="E6636"/>
      <c r="H6636" s="3"/>
      <c r="I6636" s="3"/>
      <c r="J6636" s="3"/>
    </row>
    <row r="6637" spans="5:10">
      <c r="E6637"/>
      <c r="H6637" s="3"/>
      <c r="I6637" s="3"/>
      <c r="J6637" s="3"/>
    </row>
    <row r="6638" spans="5:10">
      <c r="E6638"/>
      <c r="H6638" s="3"/>
      <c r="I6638" s="3"/>
      <c r="J6638" s="3"/>
    </row>
    <row r="6639" spans="5:10">
      <c r="E6639"/>
      <c r="H6639" s="3"/>
      <c r="I6639" s="3"/>
      <c r="J6639" s="3"/>
    </row>
    <row r="6640" spans="5:10">
      <c r="E6640"/>
      <c r="H6640" s="3"/>
      <c r="I6640" s="3"/>
      <c r="J6640" s="3"/>
    </row>
    <row r="6641" spans="5:10">
      <c r="E6641"/>
      <c r="H6641" s="3"/>
      <c r="I6641" s="3"/>
      <c r="J6641" s="3"/>
    </row>
    <row r="6642" spans="5:10">
      <c r="E6642"/>
      <c r="H6642" s="3"/>
      <c r="I6642" s="3"/>
      <c r="J6642" s="3"/>
    </row>
    <row r="6643" spans="5:10">
      <c r="E6643"/>
      <c r="H6643" s="3"/>
      <c r="I6643" s="3"/>
      <c r="J6643" s="3"/>
    </row>
    <row r="6644" spans="5:10">
      <c r="E6644"/>
      <c r="H6644" s="3"/>
      <c r="I6644" s="3"/>
      <c r="J6644" s="3"/>
    </row>
    <row r="6645" spans="5:10">
      <c r="E6645"/>
      <c r="H6645" s="3"/>
      <c r="I6645" s="3"/>
      <c r="J6645" s="3"/>
    </row>
    <row r="6646" spans="5:10">
      <c r="E6646"/>
      <c r="H6646" s="3"/>
      <c r="I6646" s="3"/>
      <c r="J6646" s="3"/>
    </row>
    <row r="6647" spans="5:10">
      <c r="E6647"/>
      <c r="H6647" s="3"/>
      <c r="I6647" s="3"/>
      <c r="J6647" s="3"/>
    </row>
    <row r="6648" spans="5:10">
      <c r="E6648"/>
      <c r="H6648" s="3"/>
      <c r="I6648" s="3"/>
      <c r="J6648" s="3"/>
    </row>
    <row r="6649" spans="5:10">
      <c r="E6649"/>
      <c r="H6649" s="3"/>
      <c r="I6649" s="3"/>
      <c r="J6649" s="3"/>
    </row>
    <row r="6650" spans="5:10">
      <c r="E6650"/>
      <c r="H6650" s="3"/>
      <c r="I6650" s="3"/>
      <c r="J6650" s="3"/>
    </row>
    <row r="6651" spans="5:10">
      <c r="E6651"/>
      <c r="H6651" s="3"/>
      <c r="I6651" s="3"/>
      <c r="J6651" s="3"/>
    </row>
    <row r="6652" spans="5:10">
      <c r="E6652"/>
      <c r="H6652" s="3"/>
      <c r="I6652" s="3"/>
      <c r="J6652" s="3"/>
    </row>
    <row r="6653" spans="5:10">
      <c r="E6653"/>
      <c r="H6653" s="3"/>
      <c r="I6653" s="3"/>
      <c r="J6653" s="3"/>
    </row>
    <row r="6654" spans="5:10">
      <c r="E6654"/>
      <c r="H6654" s="3"/>
      <c r="I6654" s="3"/>
      <c r="J6654" s="3"/>
    </row>
    <row r="6655" spans="5:10">
      <c r="E6655"/>
      <c r="H6655" s="3"/>
      <c r="I6655" s="3"/>
      <c r="J6655" s="3"/>
    </row>
    <row r="6656" spans="5:10">
      <c r="E6656"/>
      <c r="H6656" s="3"/>
      <c r="I6656" s="3"/>
      <c r="J6656" s="3"/>
    </row>
    <row r="6657" spans="5:10">
      <c r="E6657"/>
      <c r="H6657" s="3"/>
      <c r="I6657" s="3"/>
      <c r="J6657" s="3"/>
    </row>
    <row r="6658" spans="5:10">
      <c r="E6658"/>
      <c r="H6658" s="3"/>
      <c r="I6658" s="3"/>
      <c r="J6658" s="3"/>
    </row>
    <row r="6659" spans="5:10">
      <c r="E6659"/>
      <c r="H6659" s="3"/>
      <c r="I6659" s="3"/>
      <c r="J6659" s="3"/>
    </row>
    <row r="6660" spans="5:10">
      <c r="E6660"/>
      <c r="H6660" s="3"/>
      <c r="I6660" s="3"/>
      <c r="J6660" s="3"/>
    </row>
    <row r="6661" spans="5:10">
      <c r="E6661"/>
      <c r="H6661" s="3"/>
      <c r="I6661" s="3"/>
      <c r="J6661" s="3"/>
    </row>
    <row r="6662" spans="5:10">
      <c r="E6662"/>
      <c r="H6662" s="3"/>
      <c r="I6662" s="3"/>
      <c r="J6662" s="3"/>
    </row>
    <row r="6663" spans="5:10">
      <c r="E6663"/>
      <c r="H6663" s="3"/>
      <c r="I6663" s="3"/>
      <c r="J6663" s="3"/>
    </row>
    <row r="6664" spans="5:10">
      <c r="E6664"/>
      <c r="H6664" s="3"/>
      <c r="I6664" s="3"/>
      <c r="J6664" s="3"/>
    </row>
    <row r="6665" spans="5:10">
      <c r="E6665"/>
      <c r="H6665" s="3"/>
      <c r="I6665" s="3"/>
      <c r="J6665" s="3"/>
    </row>
    <row r="6666" spans="5:10">
      <c r="E6666"/>
      <c r="H6666" s="3"/>
      <c r="I6666" s="3"/>
      <c r="J6666" s="3"/>
    </row>
    <row r="6667" spans="5:10">
      <c r="E6667"/>
      <c r="H6667" s="3"/>
      <c r="I6667" s="3"/>
      <c r="J6667" s="3"/>
    </row>
    <row r="6668" spans="5:10">
      <c r="E6668"/>
      <c r="H6668" s="3"/>
      <c r="I6668" s="3"/>
      <c r="J6668" s="3"/>
    </row>
    <row r="6669" spans="5:10">
      <c r="E6669"/>
      <c r="H6669" s="3"/>
      <c r="I6669" s="3"/>
      <c r="J6669" s="3"/>
    </row>
    <row r="6670" spans="5:10">
      <c r="E6670"/>
      <c r="H6670" s="3"/>
      <c r="I6670" s="3"/>
      <c r="J6670" s="3"/>
    </row>
    <row r="6671" spans="5:10">
      <c r="E6671"/>
      <c r="H6671" s="3"/>
      <c r="I6671" s="3"/>
      <c r="J6671" s="3"/>
    </row>
    <row r="6672" spans="5:10">
      <c r="E6672"/>
      <c r="H6672" s="3"/>
      <c r="I6672" s="3"/>
      <c r="J6672" s="3"/>
    </row>
    <row r="6673" spans="5:10">
      <c r="E6673"/>
      <c r="H6673" s="3"/>
      <c r="I6673" s="3"/>
      <c r="J6673" s="3"/>
    </row>
    <row r="6674" spans="5:10">
      <c r="E6674"/>
      <c r="H6674" s="3"/>
      <c r="I6674" s="3"/>
      <c r="J6674" s="3"/>
    </row>
    <row r="6675" spans="5:10">
      <c r="E6675"/>
      <c r="H6675" s="3"/>
      <c r="I6675" s="3"/>
      <c r="J6675" s="3"/>
    </row>
    <row r="6676" spans="5:10">
      <c r="E6676"/>
      <c r="H6676" s="3"/>
      <c r="I6676" s="3"/>
      <c r="J6676" s="3"/>
    </row>
    <row r="6677" spans="5:10">
      <c r="E6677"/>
      <c r="H6677" s="3"/>
      <c r="I6677" s="3"/>
      <c r="J6677" s="3"/>
    </row>
    <row r="6678" spans="5:10">
      <c r="E6678"/>
      <c r="H6678" s="3"/>
      <c r="I6678" s="3"/>
      <c r="J6678" s="3"/>
    </row>
    <row r="6679" spans="5:10">
      <c r="E6679"/>
      <c r="H6679" s="3"/>
      <c r="I6679" s="3"/>
      <c r="J6679" s="3"/>
    </row>
    <row r="6680" spans="5:10">
      <c r="E6680"/>
      <c r="H6680" s="3"/>
      <c r="I6680" s="3"/>
      <c r="J6680" s="3"/>
    </row>
    <row r="6681" spans="5:10">
      <c r="E6681"/>
      <c r="H6681" s="3"/>
      <c r="I6681" s="3"/>
      <c r="J6681" s="3"/>
    </row>
    <row r="6682" spans="5:10">
      <c r="E6682"/>
      <c r="H6682" s="3"/>
      <c r="I6682" s="3"/>
      <c r="J6682" s="3"/>
    </row>
    <row r="6683" spans="5:10">
      <c r="E6683"/>
      <c r="H6683" s="3"/>
      <c r="I6683" s="3"/>
      <c r="J6683" s="3"/>
    </row>
    <row r="6684" spans="5:10">
      <c r="E6684"/>
      <c r="H6684" s="3"/>
      <c r="I6684" s="3"/>
      <c r="J6684" s="3"/>
    </row>
    <row r="6685" spans="5:10">
      <c r="E6685"/>
      <c r="H6685" s="3"/>
      <c r="I6685" s="3"/>
      <c r="J6685" s="3"/>
    </row>
    <row r="6686" spans="5:10">
      <c r="E6686"/>
      <c r="H6686" s="3"/>
      <c r="I6686" s="3"/>
      <c r="J6686" s="3"/>
    </row>
    <row r="6687" spans="5:10">
      <c r="E6687"/>
      <c r="H6687" s="3"/>
      <c r="I6687" s="3"/>
      <c r="J6687" s="3"/>
    </row>
    <row r="6688" spans="5:10">
      <c r="E6688"/>
      <c r="H6688" s="3"/>
      <c r="I6688" s="3"/>
      <c r="J6688" s="3"/>
    </row>
    <row r="6689" spans="5:10">
      <c r="E6689"/>
      <c r="H6689" s="3"/>
      <c r="I6689" s="3"/>
      <c r="J6689" s="3"/>
    </row>
    <row r="6690" spans="5:10">
      <c r="E6690"/>
      <c r="H6690" s="3"/>
      <c r="I6690" s="3"/>
      <c r="J6690" s="3"/>
    </row>
    <row r="6691" spans="5:10">
      <c r="E6691"/>
      <c r="H6691" s="3"/>
      <c r="I6691" s="3"/>
      <c r="J6691" s="3"/>
    </row>
    <row r="6692" spans="5:10">
      <c r="E6692"/>
      <c r="H6692" s="3"/>
      <c r="I6692" s="3"/>
      <c r="J6692" s="3"/>
    </row>
    <row r="6693" spans="5:10">
      <c r="E6693"/>
      <c r="H6693" s="3"/>
      <c r="I6693" s="3"/>
      <c r="J6693" s="3"/>
    </row>
    <row r="6694" spans="5:10">
      <c r="E6694"/>
      <c r="H6694" s="3"/>
      <c r="I6694" s="3"/>
      <c r="J6694" s="3"/>
    </row>
    <row r="6695" spans="5:10">
      <c r="E6695"/>
      <c r="H6695" s="3"/>
      <c r="I6695" s="3"/>
      <c r="J6695" s="3"/>
    </row>
    <row r="6696" spans="5:10">
      <c r="E6696"/>
      <c r="H6696" s="3"/>
      <c r="I6696" s="3"/>
      <c r="J6696" s="3"/>
    </row>
    <row r="6697" spans="5:10">
      <c r="E6697"/>
      <c r="H6697" s="3"/>
      <c r="I6697" s="3"/>
      <c r="J6697" s="3"/>
    </row>
    <row r="6698" spans="5:10">
      <c r="E6698"/>
      <c r="H6698" s="3"/>
      <c r="I6698" s="3"/>
      <c r="J6698" s="3"/>
    </row>
    <row r="6699" spans="5:10">
      <c r="E6699"/>
      <c r="H6699" s="3"/>
      <c r="I6699" s="3"/>
      <c r="J6699" s="3"/>
    </row>
    <row r="6700" spans="5:10">
      <c r="E6700"/>
      <c r="H6700" s="3"/>
      <c r="I6700" s="3"/>
      <c r="J6700" s="3"/>
    </row>
    <row r="6701" spans="5:10">
      <c r="E6701"/>
      <c r="H6701" s="3"/>
      <c r="I6701" s="3"/>
      <c r="J6701" s="3"/>
    </row>
    <row r="6702" spans="5:10">
      <c r="E6702"/>
      <c r="H6702" s="3"/>
      <c r="I6702" s="3"/>
      <c r="J6702" s="3"/>
    </row>
    <row r="6703" spans="5:10">
      <c r="E6703"/>
      <c r="H6703" s="3"/>
      <c r="I6703" s="3"/>
      <c r="J6703" s="3"/>
    </row>
    <row r="6704" spans="5:10">
      <c r="E6704"/>
      <c r="H6704" s="3"/>
      <c r="I6704" s="3"/>
      <c r="J6704" s="3"/>
    </row>
    <row r="6705" spans="5:10">
      <c r="E6705"/>
      <c r="H6705" s="3"/>
      <c r="I6705" s="3"/>
      <c r="J6705" s="3"/>
    </row>
    <row r="6706" spans="5:10">
      <c r="E6706"/>
      <c r="H6706" s="3"/>
      <c r="I6706" s="3"/>
      <c r="J6706" s="3"/>
    </row>
    <row r="6707" spans="5:10">
      <c r="E6707"/>
      <c r="H6707" s="3"/>
      <c r="I6707" s="3"/>
      <c r="J6707" s="3"/>
    </row>
    <row r="6708" spans="5:10">
      <c r="E6708"/>
      <c r="H6708" s="3"/>
      <c r="I6708" s="3"/>
      <c r="J6708" s="3"/>
    </row>
    <row r="6709" spans="5:10">
      <c r="E6709"/>
      <c r="H6709" s="3"/>
      <c r="I6709" s="3"/>
      <c r="J6709" s="3"/>
    </row>
    <row r="6710" spans="5:10">
      <c r="E6710"/>
      <c r="H6710" s="3"/>
      <c r="I6710" s="3"/>
      <c r="J6710" s="3"/>
    </row>
    <row r="6711" spans="5:10">
      <c r="E6711"/>
      <c r="H6711" s="3"/>
      <c r="I6711" s="3"/>
      <c r="J6711" s="3"/>
    </row>
    <row r="6712" spans="5:10">
      <c r="E6712"/>
      <c r="H6712" s="3"/>
      <c r="I6712" s="3"/>
      <c r="J6712" s="3"/>
    </row>
    <row r="6713" spans="5:10">
      <c r="E6713"/>
      <c r="H6713" s="3"/>
      <c r="I6713" s="3"/>
      <c r="J6713" s="3"/>
    </row>
    <row r="6714" spans="5:10">
      <c r="E6714"/>
      <c r="H6714" s="3"/>
      <c r="I6714" s="3"/>
      <c r="J6714" s="3"/>
    </row>
    <row r="6715" spans="5:10">
      <c r="E6715"/>
      <c r="H6715" s="3"/>
      <c r="I6715" s="3"/>
      <c r="J6715" s="3"/>
    </row>
    <row r="6716" spans="5:10">
      <c r="E6716"/>
      <c r="H6716" s="3"/>
      <c r="I6716" s="3"/>
      <c r="J6716" s="3"/>
    </row>
    <row r="6717" spans="5:10">
      <c r="E6717"/>
      <c r="H6717" s="3"/>
      <c r="I6717" s="3"/>
      <c r="J6717" s="3"/>
    </row>
    <row r="6718" spans="5:10">
      <c r="E6718"/>
      <c r="H6718" s="3"/>
      <c r="I6718" s="3"/>
      <c r="J6718" s="3"/>
    </row>
    <row r="6719" spans="5:10">
      <c r="E6719"/>
      <c r="H6719" s="3"/>
      <c r="I6719" s="3"/>
      <c r="J6719" s="3"/>
    </row>
    <row r="6720" spans="5:10">
      <c r="E6720"/>
      <c r="H6720" s="3"/>
      <c r="I6720" s="3"/>
      <c r="J6720" s="3"/>
    </row>
    <row r="6721" spans="5:10">
      <c r="E6721"/>
      <c r="H6721" s="3"/>
      <c r="I6721" s="3"/>
      <c r="J6721" s="3"/>
    </row>
    <row r="6722" spans="5:10">
      <c r="E6722"/>
      <c r="H6722" s="3"/>
      <c r="I6722" s="3"/>
      <c r="J6722" s="3"/>
    </row>
    <row r="6723" spans="5:10">
      <c r="E6723"/>
      <c r="H6723" s="3"/>
      <c r="I6723" s="3"/>
      <c r="J6723" s="3"/>
    </row>
    <row r="6724" spans="5:10">
      <c r="E6724"/>
      <c r="H6724" s="3"/>
      <c r="I6724" s="3"/>
      <c r="J6724" s="3"/>
    </row>
    <row r="6725" spans="5:10">
      <c r="E6725"/>
      <c r="H6725" s="3"/>
      <c r="I6725" s="3"/>
      <c r="J6725" s="3"/>
    </row>
    <row r="6726" spans="5:10">
      <c r="E6726"/>
      <c r="H6726" s="3"/>
      <c r="I6726" s="3"/>
      <c r="J6726" s="3"/>
    </row>
    <row r="6727" spans="5:10">
      <c r="E6727"/>
      <c r="H6727" s="3"/>
      <c r="I6727" s="3"/>
      <c r="J6727" s="3"/>
    </row>
    <row r="6728" spans="5:10">
      <c r="E6728"/>
      <c r="H6728" s="3"/>
      <c r="I6728" s="3"/>
      <c r="J6728" s="3"/>
    </row>
    <row r="6729" spans="5:10">
      <c r="E6729"/>
      <c r="H6729" s="3"/>
      <c r="I6729" s="3"/>
      <c r="J6729" s="3"/>
    </row>
    <row r="6730" spans="5:10">
      <c r="E6730"/>
      <c r="H6730" s="3"/>
      <c r="I6730" s="3"/>
      <c r="J6730" s="3"/>
    </row>
    <row r="6731" spans="5:10">
      <c r="E6731"/>
      <c r="H6731" s="3"/>
      <c r="I6731" s="3"/>
      <c r="J6731" s="3"/>
    </row>
    <row r="6732" spans="5:10">
      <c r="E6732"/>
      <c r="H6732" s="3"/>
      <c r="I6732" s="3"/>
      <c r="J6732" s="3"/>
    </row>
    <row r="6733" spans="5:10">
      <c r="E6733"/>
      <c r="H6733" s="3"/>
      <c r="I6733" s="3"/>
      <c r="J6733" s="3"/>
    </row>
    <row r="6734" spans="5:10">
      <c r="E6734"/>
      <c r="H6734" s="3"/>
      <c r="I6734" s="3"/>
      <c r="J6734" s="3"/>
    </row>
    <row r="6735" spans="5:10">
      <c r="E6735"/>
      <c r="H6735" s="3"/>
      <c r="I6735" s="3"/>
      <c r="J6735" s="3"/>
    </row>
    <row r="6736" spans="5:10">
      <c r="E6736"/>
      <c r="H6736" s="3"/>
      <c r="I6736" s="3"/>
      <c r="J6736" s="3"/>
    </row>
    <row r="6737" spans="5:10">
      <c r="E6737"/>
      <c r="H6737" s="3"/>
      <c r="I6737" s="3"/>
      <c r="J6737" s="3"/>
    </row>
    <row r="6738" spans="5:10">
      <c r="E6738"/>
      <c r="H6738" s="3"/>
      <c r="I6738" s="3"/>
      <c r="J6738" s="3"/>
    </row>
    <row r="6739" spans="5:10">
      <c r="E6739"/>
      <c r="H6739" s="3"/>
      <c r="I6739" s="3"/>
      <c r="J6739" s="3"/>
    </row>
    <row r="6740" spans="5:10">
      <c r="E6740"/>
      <c r="H6740" s="3"/>
      <c r="I6740" s="3"/>
      <c r="J6740" s="3"/>
    </row>
    <row r="6741" spans="5:10">
      <c r="E6741"/>
      <c r="H6741" s="3"/>
      <c r="I6741" s="3"/>
      <c r="J6741" s="3"/>
    </row>
    <row r="6742" spans="5:10">
      <c r="E6742"/>
      <c r="H6742" s="3"/>
      <c r="I6742" s="3"/>
      <c r="J6742" s="3"/>
    </row>
    <row r="6743" spans="5:10">
      <c r="E6743"/>
      <c r="H6743" s="3"/>
      <c r="I6743" s="3"/>
      <c r="J6743" s="3"/>
    </row>
    <row r="6744" spans="5:10">
      <c r="E6744"/>
      <c r="H6744" s="3"/>
      <c r="I6744" s="3"/>
      <c r="J6744" s="3"/>
    </row>
    <row r="6745" spans="5:10">
      <c r="E6745"/>
      <c r="H6745" s="3"/>
      <c r="I6745" s="3"/>
      <c r="J6745" s="3"/>
    </row>
    <row r="6746" spans="5:10">
      <c r="E6746"/>
      <c r="H6746" s="3"/>
      <c r="I6746" s="3"/>
      <c r="J6746" s="3"/>
    </row>
    <row r="6747" spans="5:10">
      <c r="E6747"/>
      <c r="H6747" s="3"/>
      <c r="I6747" s="3"/>
      <c r="J6747" s="3"/>
    </row>
    <row r="6748" spans="5:10">
      <c r="E6748"/>
      <c r="H6748" s="3"/>
      <c r="I6748" s="3"/>
      <c r="J6748" s="3"/>
    </row>
    <row r="6749" spans="5:10">
      <c r="E6749"/>
      <c r="H6749" s="3"/>
      <c r="I6749" s="3"/>
      <c r="J6749" s="3"/>
    </row>
    <row r="6750" spans="5:10">
      <c r="E6750"/>
      <c r="H6750" s="3"/>
      <c r="I6750" s="3"/>
      <c r="J6750" s="3"/>
    </row>
    <row r="6751" spans="5:10">
      <c r="E6751"/>
      <c r="H6751" s="3"/>
      <c r="I6751" s="3"/>
      <c r="J6751" s="3"/>
    </row>
    <row r="6752" spans="5:10">
      <c r="E6752"/>
      <c r="H6752" s="3"/>
      <c r="I6752" s="3"/>
      <c r="J6752" s="3"/>
    </row>
    <row r="6753" spans="5:10">
      <c r="E6753"/>
      <c r="H6753" s="3"/>
      <c r="I6753" s="3"/>
      <c r="J6753" s="3"/>
    </row>
    <row r="6754" spans="5:10">
      <c r="E6754"/>
      <c r="H6754" s="3"/>
      <c r="I6754" s="3"/>
      <c r="J6754" s="3"/>
    </row>
    <row r="6755" spans="5:10">
      <c r="E6755"/>
      <c r="H6755" s="3"/>
      <c r="I6755" s="3"/>
      <c r="J6755" s="3"/>
    </row>
    <row r="6756" spans="5:10">
      <c r="E6756"/>
      <c r="H6756" s="3"/>
      <c r="I6756" s="3"/>
      <c r="J6756" s="3"/>
    </row>
    <row r="6757" spans="5:10">
      <c r="E6757"/>
      <c r="H6757" s="3"/>
      <c r="I6757" s="3"/>
      <c r="J6757" s="3"/>
    </row>
    <row r="6758" spans="5:10">
      <c r="E6758"/>
      <c r="H6758" s="3"/>
      <c r="I6758" s="3"/>
      <c r="J6758" s="3"/>
    </row>
    <row r="6759" spans="5:10">
      <c r="E6759"/>
      <c r="H6759" s="3"/>
      <c r="I6759" s="3"/>
      <c r="J6759" s="3"/>
    </row>
    <row r="6760" spans="5:10">
      <c r="E6760"/>
      <c r="H6760" s="3"/>
      <c r="I6760" s="3"/>
      <c r="J6760" s="3"/>
    </row>
    <row r="6761" spans="5:10">
      <c r="E6761"/>
      <c r="H6761" s="3"/>
      <c r="I6761" s="3"/>
      <c r="J6761" s="3"/>
    </row>
    <row r="6762" spans="5:10">
      <c r="E6762"/>
      <c r="H6762" s="3"/>
      <c r="I6762" s="3"/>
      <c r="J6762" s="3"/>
    </row>
    <row r="6763" spans="5:10">
      <c r="E6763"/>
      <c r="H6763" s="3"/>
      <c r="I6763" s="3"/>
      <c r="J6763" s="3"/>
    </row>
    <row r="6764" spans="5:10">
      <c r="E6764"/>
      <c r="H6764" s="3"/>
      <c r="I6764" s="3"/>
      <c r="J6764" s="3"/>
    </row>
    <row r="6765" spans="5:10">
      <c r="E6765"/>
      <c r="H6765" s="3"/>
      <c r="I6765" s="3"/>
      <c r="J6765" s="3"/>
    </row>
    <row r="6766" spans="5:10">
      <c r="E6766"/>
      <c r="H6766" s="3"/>
      <c r="I6766" s="3"/>
      <c r="J6766" s="3"/>
    </row>
    <row r="6767" spans="5:10">
      <c r="E6767"/>
      <c r="H6767" s="3"/>
      <c r="I6767" s="3"/>
      <c r="J6767" s="3"/>
    </row>
    <row r="6768" spans="5:10">
      <c r="E6768"/>
      <c r="H6768" s="3"/>
      <c r="I6768" s="3"/>
      <c r="J6768" s="3"/>
    </row>
    <row r="6769" spans="5:10">
      <c r="E6769"/>
      <c r="H6769" s="3"/>
      <c r="I6769" s="3"/>
      <c r="J6769" s="3"/>
    </row>
    <row r="6770" spans="5:10">
      <c r="E6770"/>
      <c r="H6770" s="3"/>
      <c r="I6770" s="3"/>
      <c r="J6770" s="3"/>
    </row>
    <row r="6771" spans="5:10">
      <c r="E6771"/>
      <c r="H6771" s="3"/>
      <c r="I6771" s="3"/>
      <c r="J6771" s="3"/>
    </row>
    <row r="6772" spans="5:10">
      <c r="E6772"/>
      <c r="H6772" s="3"/>
      <c r="I6772" s="3"/>
      <c r="J6772" s="3"/>
    </row>
    <row r="6773" spans="5:10">
      <c r="E6773"/>
      <c r="H6773" s="3"/>
      <c r="I6773" s="3"/>
      <c r="J6773" s="3"/>
    </row>
    <row r="6774" spans="5:10">
      <c r="E6774"/>
      <c r="H6774" s="3"/>
      <c r="I6774" s="3"/>
      <c r="J6774" s="3"/>
    </row>
    <row r="6775" spans="5:10">
      <c r="E6775"/>
      <c r="H6775" s="3"/>
      <c r="I6775" s="3"/>
      <c r="J6775" s="3"/>
    </row>
    <row r="6776" spans="5:10">
      <c r="E6776"/>
      <c r="H6776" s="3"/>
      <c r="I6776" s="3"/>
      <c r="J6776" s="3"/>
    </row>
    <row r="6777" spans="5:10">
      <c r="E6777"/>
      <c r="H6777" s="3"/>
      <c r="I6777" s="3"/>
      <c r="J6777" s="3"/>
    </row>
    <row r="6778" spans="5:10">
      <c r="E6778"/>
      <c r="H6778" s="3"/>
      <c r="I6778" s="3"/>
      <c r="J6778" s="3"/>
    </row>
    <row r="6779" spans="5:10">
      <c r="E6779"/>
      <c r="H6779" s="3"/>
      <c r="I6779" s="3"/>
      <c r="J6779" s="3"/>
    </row>
    <row r="6780" spans="5:10">
      <c r="E6780"/>
      <c r="H6780" s="3"/>
      <c r="I6780" s="3"/>
      <c r="J6780" s="3"/>
    </row>
    <row r="6781" spans="5:10">
      <c r="E6781"/>
      <c r="H6781" s="3"/>
      <c r="I6781" s="3"/>
      <c r="J6781" s="3"/>
    </row>
    <row r="6782" spans="5:10">
      <c r="E6782"/>
      <c r="H6782" s="3"/>
      <c r="I6782" s="3"/>
      <c r="J6782" s="3"/>
    </row>
    <row r="6783" spans="5:10">
      <c r="E6783"/>
      <c r="H6783" s="3"/>
      <c r="I6783" s="3"/>
      <c r="J6783" s="3"/>
    </row>
    <row r="6784" spans="5:10">
      <c r="E6784"/>
      <c r="H6784" s="3"/>
      <c r="I6784" s="3"/>
      <c r="J6784" s="3"/>
    </row>
    <row r="6785" spans="5:10">
      <c r="E6785"/>
      <c r="H6785" s="3"/>
      <c r="I6785" s="3"/>
      <c r="J6785" s="3"/>
    </row>
    <row r="6786" spans="5:10">
      <c r="E6786"/>
      <c r="H6786" s="3"/>
      <c r="I6786" s="3"/>
      <c r="J6786" s="3"/>
    </row>
    <row r="6787" spans="5:10">
      <c r="E6787"/>
      <c r="H6787" s="3"/>
      <c r="I6787" s="3"/>
      <c r="J6787" s="3"/>
    </row>
    <row r="6788" spans="5:10">
      <c r="E6788"/>
      <c r="H6788" s="3"/>
      <c r="I6788" s="3"/>
      <c r="J6788" s="3"/>
    </row>
    <row r="6789" spans="5:10">
      <c r="E6789"/>
      <c r="H6789" s="3"/>
      <c r="I6789" s="3"/>
      <c r="J6789" s="3"/>
    </row>
    <row r="6790" spans="5:10">
      <c r="E6790"/>
      <c r="H6790" s="3"/>
      <c r="I6790" s="3"/>
      <c r="J6790" s="3"/>
    </row>
    <row r="6791" spans="5:10">
      <c r="E6791"/>
      <c r="H6791" s="3"/>
      <c r="I6791" s="3"/>
      <c r="J6791" s="3"/>
    </row>
    <row r="6792" spans="5:10">
      <c r="E6792"/>
      <c r="H6792" s="3"/>
      <c r="I6792" s="3"/>
      <c r="J6792" s="3"/>
    </row>
    <row r="6793" spans="5:10">
      <c r="E6793"/>
      <c r="H6793" s="3"/>
      <c r="I6793" s="3"/>
      <c r="J6793" s="3"/>
    </row>
    <row r="6794" spans="5:10">
      <c r="E6794"/>
      <c r="H6794" s="3"/>
      <c r="I6794" s="3"/>
      <c r="J6794" s="3"/>
    </row>
    <row r="6795" spans="5:10">
      <c r="E6795"/>
      <c r="H6795" s="3"/>
      <c r="I6795" s="3"/>
      <c r="J6795" s="3"/>
    </row>
    <row r="6796" spans="5:10">
      <c r="E6796"/>
      <c r="H6796" s="3"/>
      <c r="I6796" s="3"/>
      <c r="J6796" s="3"/>
    </row>
    <row r="6797" spans="5:10">
      <c r="E6797"/>
      <c r="H6797" s="3"/>
      <c r="I6797" s="3"/>
      <c r="J6797" s="3"/>
    </row>
    <row r="6798" spans="5:10">
      <c r="E6798"/>
      <c r="H6798" s="3"/>
      <c r="I6798" s="3"/>
      <c r="J6798" s="3"/>
    </row>
    <row r="6799" spans="5:10">
      <c r="E6799"/>
      <c r="H6799" s="3"/>
      <c r="I6799" s="3"/>
      <c r="J6799" s="3"/>
    </row>
    <row r="6800" spans="5:10">
      <c r="E6800"/>
      <c r="H6800" s="3"/>
      <c r="I6800" s="3"/>
      <c r="J6800" s="3"/>
    </row>
    <row r="6801" spans="5:10">
      <c r="E6801"/>
      <c r="H6801" s="3"/>
      <c r="I6801" s="3"/>
      <c r="J6801" s="3"/>
    </row>
    <row r="6802" spans="5:10">
      <c r="E6802"/>
      <c r="H6802" s="3"/>
      <c r="I6802" s="3"/>
      <c r="J6802" s="3"/>
    </row>
    <row r="6803" spans="5:10">
      <c r="E6803"/>
      <c r="H6803" s="3"/>
      <c r="I6803" s="3"/>
      <c r="J6803" s="3"/>
    </row>
    <row r="6804" spans="5:10">
      <c r="E6804"/>
      <c r="H6804" s="3"/>
      <c r="I6804" s="3"/>
      <c r="J6804" s="3"/>
    </row>
    <row r="6805" spans="5:10">
      <c r="E6805"/>
      <c r="H6805" s="3"/>
      <c r="I6805" s="3"/>
      <c r="J6805" s="3"/>
    </row>
    <row r="6806" spans="5:10">
      <c r="E6806"/>
      <c r="H6806" s="3"/>
      <c r="I6806" s="3"/>
      <c r="J6806" s="3"/>
    </row>
    <row r="6807" spans="5:10">
      <c r="E6807"/>
      <c r="H6807" s="3"/>
      <c r="I6807" s="3"/>
      <c r="J6807" s="3"/>
    </row>
    <row r="6808" spans="5:10">
      <c r="E6808"/>
      <c r="H6808" s="3"/>
      <c r="I6808" s="3"/>
      <c r="J6808" s="3"/>
    </row>
    <row r="6809" spans="5:10">
      <c r="E6809"/>
      <c r="H6809" s="3"/>
      <c r="I6809" s="3"/>
      <c r="J6809" s="3"/>
    </row>
    <row r="6810" spans="5:10">
      <c r="E6810"/>
      <c r="H6810" s="3"/>
      <c r="I6810" s="3"/>
      <c r="J6810" s="3"/>
    </row>
    <row r="6811" spans="5:10">
      <c r="E6811"/>
      <c r="H6811" s="3"/>
      <c r="I6811" s="3"/>
      <c r="J6811" s="3"/>
    </row>
    <row r="6812" spans="5:10">
      <c r="E6812"/>
      <c r="H6812" s="3"/>
      <c r="I6812" s="3"/>
      <c r="J6812" s="3"/>
    </row>
    <row r="6813" spans="5:10">
      <c r="E6813"/>
      <c r="H6813" s="3"/>
      <c r="I6813" s="3"/>
      <c r="J6813" s="3"/>
    </row>
    <row r="6814" spans="5:10">
      <c r="E6814"/>
      <c r="H6814" s="3"/>
      <c r="I6814" s="3"/>
      <c r="J6814" s="3"/>
    </row>
    <row r="6815" spans="5:10">
      <c r="E6815"/>
      <c r="H6815" s="3"/>
      <c r="I6815" s="3"/>
      <c r="J6815" s="3"/>
    </row>
    <row r="6816" spans="5:10">
      <c r="E6816"/>
      <c r="H6816" s="3"/>
      <c r="I6816" s="3"/>
      <c r="J6816" s="3"/>
    </row>
    <row r="6817" spans="5:10">
      <c r="E6817"/>
      <c r="H6817" s="3"/>
      <c r="I6817" s="3"/>
      <c r="J6817" s="3"/>
    </row>
    <row r="6818" spans="5:10">
      <c r="E6818"/>
      <c r="H6818" s="3"/>
      <c r="I6818" s="3"/>
      <c r="J6818" s="3"/>
    </row>
    <row r="6819" spans="5:10">
      <c r="E6819"/>
      <c r="H6819" s="3"/>
      <c r="I6819" s="3"/>
      <c r="J6819" s="3"/>
    </row>
    <row r="6820" spans="5:10">
      <c r="E6820"/>
      <c r="H6820" s="3"/>
      <c r="I6820" s="3"/>
      <c r="J6820" s="3"/>
    </row>
    <row r="6821" spans="5:10">
      <c r="E6821"/>
      <c r="H6821" s="3"/>
      <c r="I6821" s="3"/>
      <c r="J6821" s="3"/>
    </row>
    <row r="6822" spans="5:10">
      <c r="E6822"/>
      <c r="H6822" s="3"/>
      <c r="I6822" s="3"/>
      <c r="J6822" s="3"/>
    </row>
    <row r="6823" spans="5:10">
      <c r="E6823"/>
      <c r="H6823" s="3"/>
      <c r="I6823" s="3"/>
      <c r="J6823" s="3"/>
    </row>
    <row r="6824" spans="5:10">
      <c r="E6824"/>
      <c r="H6824" s="3"/>
      <c r="I6824" s="3"/>
      <c r="J6824" s="3"/>
    </row>
    <row r="6825" spans="5:10">
      <c r="E6825"/>
      <c r="H6825" s="3"/>
      <c r="I6825" s="3"/>
      <c r="J6825" s="3"/>
    </row>
    <row r="6826" spans="5:10">
      <c r="E6826"/>
      <c r="H6826" s="3"/>
      <c r="I6826" s="3"/>
      <c r="J6826" s="3"/>
    </row>
    <row r="6827" spans="5:10">
      <c r="E6827"/>
      <c r="H6827" s="3"/>
      <c r="I6827" s="3"/>
      <c r="J6827" s="3"/>
    </row>
    <row r="6828" spans="5:10">
      <c r="E6828"/>
      <c r="H6828" s="3"/>
      <c r="I6828" s="3"/>
      <c r="J6828" s="3"/>
    </row>
    <row r="6829" spans="5:10">
      <c r="E6829"/>
      <c r="H6829" s="3"/>
      <c r="I6829" s="3"/>
      <c r="J6829" s="3"/>
    </row>
    <row r="6830" spans="5:10">
      <c r="E6830"/>
      <c r="H6830" s="3"/>
      <c r="I6830" s="3"/>
      <c r="J6830" s="3"/>
    </row>
    <row r="6831" spans="5:10">
      <c r="E6831"/>
      <c r="H6831" s="3"/>
      <c r="I6831" s="3"/>
      <c r="J6831" s="3"/>
    </row>
    <row r="6832" spans="5:10">
      <c r="E6832"/>
      <c r="H6832" s="3"/>
      <c r="I6832" s="3"/>
      <c r="J6832" s="3"/>
    </row>
    <row r="6833" spans="5:10">
      <c r="E6833"/>
      <c r="H6833" s="3"/>
      <c r="I6833" s="3"/>
      <c r="J6833" s="3"/>
    </row>
    <row r="6834" spans="5:10">
      <c r="E6834"/>
      <c r="H6834" s="3"/>
      <c r="I6834" s="3"/>
      <c r="J6834" s="3"/>
    </row>
    <row r="6835" spans="5:10">
      <c r="E6835"/>
      <c r="H6835" s="3"/>
      <c r="I6835" s="3"/>
      <c r="J6835" s="3"/>
    </row>
    <row r="6836" spans="5:10">
      <c r="E6836"/>
      <c r="H6836" s="3"/>
      <c r="I6836" s="3"/>
      <c r="J6836" s="3"/>
    </row>
    <row r="6837" spans="5:10">
      <c r="E6837"/>
      <c r="H6837" s="3"/>
      <c r="I6837" s="3"/>
      <c r="J6837" s="3"/>
    </row>
    <row r="6838" spans="5:10">
      <c r="E6838"/>
      <c r="H6838" s="3"/>
      <c r="I6838" s="3"/>
      <c r="J6838" s="3"/>
    </row>
    <row r="6839" spans="5:10">
      <c r="E6839"/>
      <c r="H6839" s="3"/>
      <c r="I6839" s="3"/>
      <c r="J6839" s="3"/>
    </row>
    <row r="6840" spans="5:10">
      <c r="E6840"/>
      <c r="H6840" s="3"/>
      <c r="I6840" s="3"/>
      <c r="J6840" s="3"/>
    </row>
    <row r="6841" spans="5:10">
      <c r="E6841"/>
      <c r="H6841" s="3"/>
      <c r="I6841" s="3"/>
      <c r="J6841" s="3"/>
    </row>
    <row r="6842" spans="5:10">
      <c r="E6842"/>
      <c r="H6842" s="3"/>
      <c r="I6842" s="3"/>
      <c r="J6842" s="3"/>
    </row>
    <row r="6843" spans="5:10">
      <c r="E6843"/>
      <c r="H6843" s="3"/>
      <c r="I6843" s="3"/>
      <c r="J6843" s="3"/>
    </row>
    <row r="6844" spans="5:10">
      <c r="E6844"/>
      <c r="H6844" s="3"/>
      <c r="I6844" s="3"/>
      <c r="J6844" s="3"/>
    </row>
    <row r="6845" spans="5:10">
      <c r="E6845"/>
      <c r="H6845" s="3"/>
      <c r="I6845" s="3"/>
      <c r="J6845" s="3"/>
    </row>
    <row r="6846" spans="5:10">
      <c r="E6846"/>
      <c r="H6846" s="3"/>
      <c r="I6846" s="3"/>
      <c r="J6846" s="3"/>
    </row>
    <row r="6847" spans="5:10">
      <c r="E6847"/>
      <c r="H6847" s="3"/>
      <c r="I6847" s="3"/>
      <c r="J6847" s="3"/>
    </row>
    <row r="6848" spans="5:10">
      <c r="E6848"/>
      <c r="H6848" s="3"/>
      <c r="I6848" s="3"/>
      <c r="J6848" s="3"/>
    </row>
    <row r="6849" spans="5:10">
      <c r="E6849"/>
      <c r="H6849" s="3"/>
      <c r="I6849" s="3"/>
      <c r="J6849" s="3"/>
    </row>
    <row r="6850" spans="5:10">
      <c r="E6850"/>
      <c r="H6850" s="3"/>
      <c r="I6850" s="3"/>
      <c r="J6850" s="3"/>
    </row>
    <row r="6851" spans="5:10">
      <c r="E6851"/>
      <c r="H6851" s="3"/>
      <c r="I6851" s="3"/>
      <c r="J6851" s="3"/>
    </row>
    <row r="6852" spans="5:10">
      <c r="E6852"/>
      <c r="H6852" s="3"/>
      <c r="I6852" s="3"/>
      <c r="J6852" s="3"/>
    </row>
    <row r="6853" spans="5:10">
      <c r="E6853"/>
      <c r="H6853" s="3"/>
      <c r="I6853" s="3"/>
      <c r="J6853" s="3"/>
    </row>
    <row r="6854" spans="5:10">
      <c r="E6854"/>
      <c r="H6854" s="3"/>
      <c r="I6854" s="3"/>
      <c r="J6854" s="3"/>
    </row>
    <row r="6855" spans="5:10">
      <c r="E6855"/>
      <c r="H6855" s="3"/>
      <c r="I6855" s="3"/>
      <c r="J6855" s="3"/>
    </row>
    <row r="6856" spans="5:10">
      <c r="E6856"/>
      <c r="H6856" s="3"/>
      <c r="I6856" s="3"/>
      <c r="J6856" s="3"/>
    </row>
    <row r="6857" spans="5:10">
      <c r="E6857"/>
      <c r="H6857" s="3"/>
      <c r="I6857" s="3"/>
      <c r="J6857" s="3"/>
    </row>
    <row r="6858" spans="5:10">
      <c r="E6858"/>
      <c r="H6858" s="3"/>
      <c r="I6858" s="3"/>
      <c r="J6858" s="3"/>
    </row>
    <row r="6859" spans="5:10">
      <c r="E6859"/>
      <c r="H6859" s="3"/>
      <c r="I6859" s="3"/>
      <c r="J6859" s="3"/>
    </row>
    <row r="6860" spans="5:10">
      <c r="E6860"/>
      <c r="H6860" s="3"/>
      <c r="I6860" s="3"/>
      <c r="J6860" s="3"/>
    </row>
    <row r="6861" spans="5:10">
      <c r="E6861"/>
      <c r="H6861" s="3"/>
      <c r="I6861" s="3"/>
      <c r="J6861" s="3"/>
    </row>
    <row r="6862" spans="5:10">
      <c r="E6862"/>
      <c r="H6862" s="3"/>
      <c r="I6862" s="3"/>
      <c r="J6862" s="3"/>
    </row>
    <row r="6863" spans="5:10">
      <c r="E6863"/>
      <c r="H6863" s="3"/>
      <c r="I6863" s="3"/>
      <c r="J6863" s="3"/>
    </row>
    <row r="6864" spans="5:10">
      <c r="E6864"/>
      <c r="H6864" s="3"/>
      <c r="I6864" s="3"/>
      <c r="J6864" s="3"/>
    </row>
    <row r="6865" spans="5:10">
      <c r="E6865"/>
      <c r="H6865" s="3"/>
      <c r="I6865" s="3"/>
      <c r="J6865" s="3"/>
    </row>
    <row r="6866" spans="5:10">
      <c r="E6866"/>
      <c r="H6866" s="3"/>
      <c r="I6866" s="3"/>
      <c r="J6866" s="3"/>
    </row>
    <row r="6867" spans="5:10">
      <c r="E6867"/>
      <c r="H6867" s="3"/>
      <c r="I6867" s="3"/>
      <c r="J6867" s="3"/>
    </row>
    <row r="6868" spans="5:10">
      <c r="E6868"/>
      <c r="H6868" s="3"/>
      <c r="I6868" s="3"/>
      <c r="J6868" s="3"/>
    </row>
    <row r="6869" spans="5:10">
      <c r="E6869"/>
      <c r="H6869" s="3"/>
      <c r="I6869" s="3"/>
      <c r="J6869" s="3"/>
    </row>
    <row r="6870" spans="5:10">
      <c r="E6870"/>
      <c r="H6870" s="3"/>
      <c r="I6870" s="3"/>
      <c r="J6870" s="3"/>
    </row>
    <row r="6871" spans="5:10">
      <c r="E6871"/>
      <c r="H6871" s="3"/>
      <c r="I6871" s="3"/>
      <c r="J6871" s="3"/>
    </row>
    <row r="6872" spans="5:10">
      <c r="E6872"/>
      <c r="H6872" s="3"/>
      <c r="I6872" s="3"/>
      <c r="J6872" s="3"/>
    </row>
    <row r="6873" spans="5:10">
      <c r="E6873"/>
      <c r="H6873" s="3"/>
      <c r="I6873" s="3"/>
      <c r="J6873" s="3"/>
    </row>
    <row r="6874" spans="5:10">
      <c r="E6874"/>
      <c r="H6874" s="3"/>
      <c r="I6874" s="3"/>
      <c r="J6874" s="3"/>
    </row>
    <row r="6875" spans="5:10">
      <c r="E6875"/>
      <c r="H6875" s="3"/>
      <c r="I6875" s="3"/>
      <c r="J6875" s="3"/>
    </row>
    <row r="6876" spans="5:10">
      <c r="E6876"/>
      <c r="H6876" s="3"/>
      <c r="I6876" s="3"/>
      <c r="J6876" s="3"/>
    </row>
    <row r="6877" spans="5:10">
      <c r="E6877"/>
      <c r="H6877" s="3"/>
      <c r="I6877" s="3"/>
      <c r="J6877" s="3"/>
    </row>
    <row r="6878" spans="5:10">
      <c r="E6878"/>
      <c r="H6878" s="3"/>
      <c r="I6878" s="3"/>
      <c r="J6878" s="3"/>
    </row>
    <row r="6879" spans="5:10">
      <c r="E6879"/>
      <c r="H6879" s="3"/>
      <c r="I6879" s="3"/>
      <c r="J6879" s="3"/>
    </row>
    <row r="6880" spans="5:10">
      <c r="E6880"/>
      <c r="H6880" s="3"/>
      <c r="I6880" s="3"/>
      <c r="J6880" s="3"/>
    </row>
    <row r="6881" spans="5:10">
      <c r="E6881"/>
      <c r="H6881" s="3"/>
      <c r="I6881" s="3"/>
      <c r="J6881" s="3"/>
    </row>
    <row r="6882" spans="5:10">
      <c r="E6882"/>
      <c r="H6882" s="3"/>
      <c r="I6882" s="3"/>
      <c r="J6882" s="3"/>
    </row>
    <row r="6883" spans="5:10">
      <c r="E6883"/>
      <c r="H6883" s="3"/>
      <c r="I6883" s="3"/>
      <c r="J6883" s="3"/>
    </row>
    <row r="6884" spans="5:10">
      <c r="E6884"/>
      <c r="H6884" s="3"/>
      <c r="I6884" s="3"/>
      <c r="J6884" s="3"/>
    </row>
    <row r="6885" spans="5:10">
      <c r="E6885"/>
      <c r="H6885" s="3"/>
      <c r="I6885" s="3"/>
      <c r="J6885" s="3"/>
    </row>
    <row r="6886" spans="5:10">
      <c r="E6886"/>
      <c r="H6886" s="3"/>
      <c r="I6886" s="3"/>
      <c r="J6886" s="3"/>
    </row>
    <row r="6887" spans="5:10">
      <c r="E6887"/>
      <c r="H6887" s="3"/>
      <c r="I6887" s="3"/>
      <c r="J6887" s="3"/>
    </row>
    <row r="6888" spans="5:10">
      <c r="E6888"/>
      <c r="H6888" s="3"/>
      <c r="I6888" s="3"/>
      <c r="J6888" s="3"/>
    </row>
    <row r="6889" spans="5:10">
      <c r="E6889"/>
      <c r="H6889" s="3"/>
      <c r="I6889" s="3"/>
      <c r="J6889" s="3"/>
    </row>
    <row r="6890" spans="5:10">
      <c r="E6890"/>
      <c r="H6890" s="3"/>
      <c r="I6890" s="3"/>
      <c r="J6890" s="3"/>
    </row>
    <row r="6891" spans="5:10">
      <c r="E6891"/>
      <c r="H6891" s="3"/>
      <c r="I6891" s="3"/>
      <c r="J6891" s="3"/>
    </row>
    <row r="6892" spans="5:10">
      <c r="E6892"/>
      <c r="H6892" s="3"/>
      <c r="I6892" s="3"/>
      <c r="J6892" s="3"/>
    </row>
    <row r="6893" spans="5:10">
      <c r="E6893"/>
      <c r="H6893" s="3"/>
      <c r="I6893" s="3"/>
      <c r="J6893" s="3"/>
    </row>
    <row r="6894" spans="5:10">
      <c r="E6894"/>
      <c r="H6894" s="3"/>
      <c r="I6894" s="3"/>
      <c r="J6894" s="3"/>
    </row>
    <row r="6895" spans="5:10">
      <c r="E6895"/>
      <c r="H6895" s="3"/>
      <c r="I6895" s="3"/>
      <c r="J6895" s="3"/>
    </row>
    <row r="6896" spans="5:10">
      <c r="E6896"/>
      <c r="H6896" s="3"/>
      <c r="I6896" s="3"/>
      <c r="J6896" s="3"/>
    </row>
    <row r="6897" spans="5:10">
      <c r="E6897"/>
      <c r="H6897" s="3"/>
      <c r="I6897" s="3"/>
      <c r="J6897" s="3"/>
    </row>
    <row r="6898" spans="5:10">
      <c r="E6898"/>
      <c r="H6898" s="3"/>
      <c r="I6898" s="3"/>
      <c r="J6898" s="3"/>
    </row>
    <row r="6899" spans="5:10">
      <c r="E6899"/>
      <c r="H6899" s="3"/>
      <c r="I6899" s="3"/>
      <c r="J6899" s="3"/>
    </row>
    <row r="6900" spans="5:10">
      <c r="E6900"/>
      <c r="H6900" s="3"/>
      <c r="I6900" s="3"/>
      <c r="J6900" s="3"/>
    </row>
    <row r="6901" spans="5:10">
      <c r="E6901"/>
      <c r="H6901" s="3"/>
      <c r="I6901" s="3"/>
      <c r="J6901" s="3"/>
    </row>
    <row r="6902" spans="5:10">
      <c r="E6902"/>
      <c r="H6902" s="3"/>
      <c r="I6902" s="3"/>
      <c r="J6902" s="3"/>
    </row>
    <row r="6903" spans="5:10">
      <c r="E6903"/>
      <c r="H6903" s="3"/>
      <c r="I6903" s="3"/>
      <c r="J6903" s="3"/>
    </row>
    <row r="6904" spans="5:10">
      <c r="E6904"/>
      <c r="H6904" s="3"/>
      <c r="I6904" s="3"/>
      <c r="J6904" s="3"/>
    </row>
    <row r="6905" spans="5:10">
      <c r="E6905"/>
      <c r="H6905" s="3"/>
      <c r="I6905" s="3"/>
      <c r="J6905" s="3"/>
    </row>
    <row r="6906" spans="5:10">
      <c r="E6906"/>
      <c r="H6906" s="3"/>
      <c r="I6906" s="3"/>
      <c r="J6906" s="3"/>
    </row>
    <row r="6907" spans="5:10">
      <c r="E6907"/>
      <c r="H6907" s="3"/>
      <c r="I6907" s="3"/>
      <c r="J6907" s="3"/>
    </row>
    <row r="6908" spans="5:10">
      <c r="E6908"/>
      <c r="H6908" s="3"/>
      <c r="I6908" s="3"/>
      <c r="J6908" s="3"/>
    </row>
    <row r="6909" spans="5:10">
      <c r="E6909"/>
      <c r="H6909" s="3"/>
      <c r="I6909" s="3"/>
      <c r="J6909" s="3"/>
    </row>
    <row r="6910" spans="5:10">
      <c r="E6910"/>
      <c r="H6910" s="3"/>
      <c r="I6910" s="3"/>
      <c r="J6910" s="3"/>
    </row>
    <row r="6911" spans="5:10">
      <c r="E6911"/>
      <c r="H6911" s="3"/>
      <c r="I6911" s="3"/>
      <c r="J6911" s="3"/>
    </row>
    <row r="6912" spans="5:10">
      <c r="E6912"/>
      <c r="H6912" s="3"/>
      <c r="I6912" s="3"/>
      <c r="J6912" s="3"/>
    </row>
    <row r="6913" spans="5:10">
      <c r="E6913"/>
      <c r="H6913" s="3"/>
      <c r="I6913" s="3"/>
      <c r="J6913" s="3"/>
    </row>
    <row r="6914" spans="5:10">
      <c r="E6914"/>
      <c r="H6914" s="3"/>
      <c r="I6914" s="3"/>
      <c r="J6914" s="3"/>
    </row>
    <row r="6915" spans="5:10">
      <c r="E6915"/>
      <c r="H6915" s="3"/>
      <c r="I6915" s="3"/>
      <c r="J6915" s="3"/>
    </row>
    <row r="6916" spans="5:10">
      <c r="E6916"/>
      <c r="H6916" s="3"/>
      <c r="I6916" s="3"/>
      <c r="J6916" s="3"/>
    </row>
    <row r="6917" spans="5:10">
      <c r="E6917"/>
      <c r="H6917" s="3"/>
      <c r="I6917" s="3"/>
      <c r="J6917" s="3"/>
    </row>
    <row r="6918" spans="5:10">
      <c r="E6918"/>
      <c r="H6918" s="3"/>
      <c r="I6918" s="3"/>
      <c r="J6918" s="3"/>
    </row>
    <row r="6919" spans="5:10">
      <c r="E6919"/>
      <c r="H6919" s="3"/>
      <c r="I6919" s="3"/>
      <c r="J6919" s="3"/>
    </row>
    <row r="6920" spans="5:10">
      <c r="E6920"/>
      <c r="H6920" s="3"/>
      <c r="I6920" s="3"/>
      <c r="J6920" s="3"/>
    </row>
    <row r="6921" spans="5:10">
      <c r="E6921"/>
      <c r="H6921" s="3"/>
      <c r="I6921" s="3"/>
      <c r="J6921" s="3"/>
    </row>
    <row r="6922" spans="5:10">
      <c r="E6922"/>
      <c r="H6922" s="3"/>
      <c r="I6922" s="3"/>
      <c r="J6922" s="3"/>
    </row>
    <row r="6923" spans="5:10">
      <c r="E6923"/>
      <c r="H6923" s="3"/>
      <c r="I6923" s="3"/>
      <c r="J6923" s="3"/>
    </row>
    <row r="6924" spans="5:10">
      <c r="E6924"/>
      <c r="H6924" s="3"/>
      <c r="I6924" s="3"/>
      <c r="J6924" s="3"/>
    </row>
    <row r="6925" spans="5:10">
      <c r="E6925"/>
      <c r="H6925" s="3"/>
      <c r="I6925" s="3"/>
      <c r="J6925" s="3"/>
    </row>
    <row r="6926" spans="5:10">
      <c r="E6926"/>
      <c r="H6926" s="3"/>
      <c r="I6926" s="3"/>
      <c r="J6926" s="3"/>
    </row>
    <row r="6927" spans="5:10">
      <c r="E6927"/>
      <c r="H6927" s="3"/>
      <c r="I6927" s="3"/>
      <c r="J6927" s="3"/>
    </row>
    <row r="6928" spans="5:10">
      <c r="E6928"/>
      <c r="H6928" s="3"/>
      <c r="I6928" s="3"/>
      <c r="J6928" s="3"/>
    </row>
    <row r="6929" spans="5:10">
      <c r="E6929"/>
      <c r="H6929" s="3"/>
      <c r="I6929" s="3"/>
      <c r="J6929" s="3"/>
    </row>
    <row r="6930" spans="5:10">
      <c r="E6930"/>
      <c r="H6930" s="3"/>
      <c r="I6930" s="3"/>
      <c r="J6930" s="3"/>
    </row>
    <row r="6931" spans="5:10">
      <c r="E6931"/>
      <c r="H6931" s="3"/>
      <c r="I6931" s="3"/>
      <c r="J6931" s="3"/>
    </row>
    <row r="6932" spans="5:10">
      <c r="E6932"/>
      <c r="H6932" s="3"/>
      <c r="I6932" s="3"/>
      <c r="J6932" s="3"/>
    </row>
    <row r="6933" spans="5:10">
      <c r="E6933"/>
      <c r="H6933" s="3"/>
      <c r="I6933" s="3"/>
      <c r="J6933" s="3"/>
    </row>
    <row r="6934" spans="5:10">
      <c r="E6934"/>
      <c r="H6934" s="3"/>
      <c r="I6934" s="3"/>
      <c r="J6934" s="3"/>
    </row>
    <row r="6935" spans="5:10">
      <c r="E6935"/>
      <c r="H6935" s="3"/>
      <c r="I6935" s="3"/>
      <c r="J6935" s="3"/>
    </row>
    <row r="6936" spans="5:10">
      <c r="E6936"/>
      <c r="H6936" s="3"/>
      <c r="I6936" s="3"/>
      <c r="J6936" s="3"/>
    </row>
    <row r="6937" spans="5:10">
      <c r="E6937"/>
      <c r="H6937" s="3"/>
      <c r="I6937" s="3"/>
      <c r="J6937" s="3"/>
    </row>
    <row r="6938" spans="5:10">
      <c r="E6938"/>
      <c r="H6938" s="3"/>
      <c r="I6938" s="3"/>
      <c r="J6938" s="3"/>
    </row>
    <row r="6939" spans="5:10">
      <c r="E6939"/>
      <c r="H6939" s="3"/>
      <c r="I6939" s="3"/>
      <c r="J6939" s="3"/>
    </row>
    <row r="6940" spans="5:10">
      <c r="E6940"/>
      <c r="H6940" s="3"/>
      <c r="I6940" s="3"/>
      <c r="J6940" s="3"/>
    </row>
    <row r="6941" spans="5:10">
      <c r="E6941"/>
      <c r="H6941" s="3"/>
      <c r="I6941" s="3"/>
      <c r="J6941" s="3"/>
    </row>
    <row r="6942" spans="5:10">
      <c r="E6942"/>
      <c r="H6942" s="3"/>
      <c r="I6942" s="3"/>
      <c r="J6942" s="3"/>
    </row>
    <row r="6943" spans="5:10">
      <c r="E6943"/>
      <c r="H6943" s="3"/>
      <c r="I6943" s="3"/>
      <c r="J6943" s="3"/>
    </row>
    <row r="6944" spans="5:10">
      <c r="E6944"/>
      <c r="H6944" s="3"/>
      <c r="I6944" s="3"/>
      <c r="J6944" s="3"/>
    </row>
    <row r="6945" spans="5:10">
      <c r="E6945"/>
      <c r="H6945" s="3"/>
      <c r="I6945" s="3"/>
      <c r="J6945" s="3"/>
    </row>
    <row r="6946" spans="5:10">
      <c r="E6946"/>
      <c r="H6946" s="3"/>
      <c r="I6946" s="3"/>
      <c r="J6946" s="3"/>
    </row>
    <row r="6947" spans="5:10">
      <c r="E6947"/>
      <c r="H6947" s="3"/>
      <c r="I6947" s="3"/>
      <c r="J6947" s="3"/>
    </row>
    <row r="6948" spans="5:10">
      <c r="E6948"/>
      <c r="H6948" s="3"/>
      <c r="I6948" s="3"/>
      <c r="J6948" s="3"/>
    </row>
    <row r="6949" spans="5:10">
      <c r="E6949"/>
      <c r="H6949" s="3"/>
      <c r="I6949" s="3"/>
      <c r="J6949" s="3"/>
    </row>
    <row r="6950" spans="5:10">
      <c r="E6950"/>
      <c r="H6950" s="3"/>
      <c r="I6950" s="3"/>
      <c r="J6950" s="3"/>
    </row>
    <row r="6951" spans="5:10">
      <c r="E6951"/>
      <c r="H6951" s="3"/>
      <c r="I6951" s="3"/>
      <c r="J6951" s="3"/>
    </row>
    <row r="6952" spans="5:10">
      <c r="E6952"/>
      <c r="H6952" s="3"/>
      <c r="I6952" s="3"/>
      <c r="J6952" s="3"/>
    </row>
    <row r="6953" spans="5:10">
      <c r="E6953"/>
      <c r="H6953" s="3"/>
      <c r="I6953" s="3"/>
      <c r="J6953" s="3"/>
    </row>
    <row r="6954" spans="5:10">
      <c r="E6954"/>
      <c r="H6954" s="3"/>
      <c r="I6954" s="3"/>
      <c r="J6954" s="3"/>
    </row>
    <row r="6955" spans="5:10">
      <c r="E6955"/>
      <c r="H6955" s="3"/>
      <c r="I6955" s="3"/>
      <c r="J6955" s="3"/>
    </row>
    <row r="6956" spans="5:10">
      <c r="E6956"/>
      <c r="H6956" s="3"/>
      <c r="I6956" s="3"/>
      <c r="J6956" s="3"/>
    </row>
    <row r="6957" spans="5:10">
      <c r="E6957"/>
      <c r="H6957" s="3"/>
      <c r="I6957" s="3"/>
      <c r="J6957" s="3"/>
    </row>
    <row r="6958" spans="5:10">
      <c r="E6958"/>
      <c r="H6958" s="3"/>
      <c r="I6958" s="3"/>
      <c r="J6958" s="3"/>
    </row>
    <row r="6959" spans="5:10">
      <c r="E6959"/>
      <c r="H6959" s="3"/>
      <c r="I6959" s="3"/>
      <c r="J6959" s="3"/>
    </row>
    <row r="6960" spans="5:10">
      <c r="E6960"/>
      <c r="H6960" s="3"/>
      <c r="I6960" s="3"/>
      <c r="J6960" s="3"/>
    </row>
    <row r="6961" spans="5:10">
      <c r="E6961"/>
      <c r="H6961" s="3"/>
      <c r="I6961" s="3"/>
      <c r="J6961" s="3"/>
    </row>
    <row r="6962" spans="5:10">
      <c r="E6962"/>
      <c r="H6962" s="3"/>
      <c r="I6962" s="3"/>
      <c r="J6962" s="3"/>
    </row>
    <row r="6963" spans="5:10">
      <c r="E6963"/>
      <c r="H6963" s="3"/>
      <c r="I6963" s="3"/>
      <c r="J6963" s="3"/>
    </row>
    <row r="6964" spans="5:10">
      <c r="E6964"/>
      <c r="H6964" s="3"/>
      <c r="I6964" s="3"/>
      <c r="J6964" s="3"/>
    </row>
    <row r="6965" spans="5:10">
      <c r="E6965"/>
      <c r="H6965" s="3"/>
      <c r="I6965" s="3"/>
      <c r="J6965" s="3"/>
    </row>
    <row r="6966" spans="5:10">
      <c r="E6966"/>
      <c r="H6966" s="3"/>
      <c r="I6966" s="3"/>
      <c r="J6966" s="3"/>
    </row>
    <row r="6967" spans="5:10">
      <c r="E6967"/>
      <c r="H6967" s="3"/>
      <c r="I6967" s="3"/>
      <c r="J6967" s="3"/>
    </row>
    <row r="6968" spans="5:10">
      <c r="E6968"/>
      <c r="H6968" s="3"/>
      <c r="I6968" s="3"/>
      <c r="J6968" s="3"/>
    </row>
    <row r="6969" spans="5:10">
      <c r="E6969"/>
      <c r="H6969" s="3"/>
      <c r="I6969" s="3"/>
      <c r="J6969" s="3"/>
    </row>
    <row r="6970" spans="5:10">
      <c r="E6970"/>
      <c r="H6970" s="3"/>
      <c r="I6970" s="3"/>
      <c r="J6970" s="3"/>
    </row>
    <row r="6971" spans="5:10">
      <c r="E6971"/>
      <c r="H6971" s="3"/>
      <c r="I6971" s="3"/>
      <c r="J6971" s="3"/>
    </row>
    <row r="6972" spans="5:10">
      <c r="E6972"/>
      <c r="H6972" s="3"/>
      <c r="I6972" s="3"/>
      <c r="J6972" s="3"/>
    </row>
    <row r="6973" spans="5:10">
      <c r="E6973"/>
      <c r="H6973" s="3"/>
      <c r="I6973" s="3"/>
      <c r="J6973" s="3"/>
    </row>
    <row r="6974" spans="5:10">
      <c r="E6974"/>
      <c r="H6974" s="3"/>
      <c r="I6974" s="3"/>
      <c r="J6974" s="3"/>
    </row>
    <row r="6975" spans="5:10">
      <c r="E6975"/>
      <c r="H6975" s="3"/>
      <c r="I6975" s="3"/>
      <c r="J6975" s="3"/>
    </row>
    <row r="6976" spans="5:10">
      <c r="E6976"/>
      <c r="H6976" s="3"/>
      <c r="I6976" s="3"/>
      <c r="J6976" s="3"/>
    </row>
    <row r="6977" spans="5:10">
      <c r="E6977"/>
      <c r="H6977" s="3"/>
      <c r="I6977" s="3"/>
      <c r="J6977" s="3"/>
    </row>
    <row r="6978" spans="5:10">
      <c r="E6978"/>
      <c r="H6978" s="3"/>
      <c r="I6978" s="3"/>
      <c r="J6978" s="3"/>
    </row>
    <row r="6979" spans="5:10">
      <c r="E6979"/>
      <c r="H6979" s="3"/>
      <c r="I6979" s="3"/>
      <c r="J6979" s="3"/>
    </row>
    <row r="6980" spans="5:10">
      <c r="E6980"/>
      <c r="H6980" s="3"/>
      <c r="I6980" s="3"/>
      <c r="J6980" s="3"/>
    </row>
    <row r="6981" spans="5:10">
      <c r="E6981"/>
      <c r="H6981" s="3"/>
      <c r="I6981" s="3"/>
      <c r="J6981" s="3"/>
    </row>
    <row r="6982" spans="5:10">
      <c r="E6982"/>
      <c r="H6982" s="3"/>
      <c r="I6982" s="3"/>
      <c r="J6982" s="3"/>
    </row>
    <row r="6983" spans="5:10">
      <c r="E6983"/>
      <c r="H6983" s="3"/>
      <c r="I6983" s="3"/>
      <c r="J6983" s="3"/>
    </row>
    <row r="6984" spans="5:10">
      <c r="E6984"/>
      <c r="H6984" s="3"/>
      <c r="I6984" s="3"/>
      <c r="J6984" s="3"/>
    </row>
    <row r="6985" spans="5:10">
      <c r="E6985"/>
      <c r="H6985" s="3"/>
      <c r="I6985" s="3"/>
      <c r="J6985" s="3"/>
    </row>
    <row r="6986" spans="5:10">
      <c r="E6986"/>
      <c r="H6986" s="3"/>
      <c r="I6986" s="3"/>
      <c r="J6986" s="3"/>
    </row>
    <row r="6987" spans="5:10">
      <c r="E6987"/>
      <c r="H6987" s="3"/>
      <c r="I6987" s="3"/>
      <c r="J6987" s="3"/>
    </row>
    <row r="6988" spans="5:10">
      <c r="E6988"/>
      <c r="H6988" s="3"/>
      <c r="I6988" s="3"/>
      <c r="J6988" s="3"/>
    </row>
    <row r="6989" spans="5:10">
      <c r="E6989"/>
      <c r="H6989" s="3"/>
      <c r="I6989" s="3"/>
      <c r="J6989" s="3"/>
    </row>
    <row r="6990" spans="5:10">
      <c r="E6990"/>
      <c r="H6990" s="3"/>
      <c r="I6990" s="3"/>
      <c r="J6990" s="3"/>
    </row>
    <row r="6991" spans="5:10">
      <c r="E6991"/>
      <c r="H6991" s="3"/>
      <c r="I6991" s="3"/>
      <c r="J6991" s="3"/>
    </row>
    <row r="6992" spans="5:10">
      <c r="E6992"/>
      <c r="H6992" s="3"/>
      <c r="I6992" s="3"/>
      <c r="J6992" s="3"/>
    </row>
    <row r="6993" spans="5:10">
      <c r="E6993"/>
      <c r="H6993" s="3"/>
      <c r="I6993" s="3"/>
      <c r="J6993" s="3"/>
    </row>
    <row r="6994" spans="5:10">
      <c r="E6994"/>
      <c r="H6994" s="3"/>
      <c r="I6994" s="3"/>
      <c r="J6994" s="3"/>
    </row>
    <row r="6995" spans="5:10">
      <c r="E6995"/>
      <c r="H6995" s="3"/>
      <c r="I6995" s="3"/>
      <c r="J6995" s="3"/>
    </row>
    <row r="6996" spans="5:10">
      <c r="E6996"/>
      <c r="H6996" s="3"/>
      <c r="I6996" s="3"/>
      <c r="J6996" s="3"/>
    </row>
    <row r="6997" spans="5:10">
      <c r="E6997"/>
      <c r="H6997" s="3"/>
      <c r="I6997" s="3"/>
      <c r="J6997" s="3"/>
    </row>
    <row r="6998" spans="5:10">
      <c r="E6998"/>
      <c r="H6998" s="3"/>
      <c r="I6998" s="3"/>
      <c r="J6998" s="3"/>
    </row>
    <row r="6999" spans="5:10">
      <c r="E6999"/>
      <c r="H6999" s="3"/>
      <c r="I6999" s="3"/>
      <c r="J6999" s="3"/>
    </row>
    <row r="7000" spans="5:10">
      <c r="E7000"/>
      <c r="H7000" s="3"/>
      <c r="I7000" s="3"/>
      <c r="J7000" s="3"/>
    </row>
    <row r="7001" spans="5:10">
      <c r="E7001"/>
      <c r="H7001" s="3"/>
      <c r="I7001" s="3"/>
      <c r="J7001" s="3"/>
    </row>
    <row r="7002" spans="5:10">
      <c r="E7002"/>
      <c r="H7002" s="3"/>
      <c r="I7002" s="3"/>
      <c r="J7002" s="3"/>
    </row>
    <row r="7003" spans="5:10">
      <c r="E7003"/>
      <c r="H7003" s="3"/>
      <c r="I7003" s="3"/>
      <c r="J7003" s="3"/>
    </row>
    <row r="7004" spans="5:10">
      <c r="E7004"/>
      <c r="H7004" s="3"/>
      <c r="I7004" s="3"/>
      <c r="J7004" s="3"/>
    </row>
    <row r="7005" spans="5:10">
      <c r="E7005"/>
      <c r="H7005" s="3"/>
      <c r="I7005" s="3"/>
      <c r="J7005" s="3"/>
    </row>
    <row r="7006" spans="5:10">
      <c r="E7006"/>
      <c r="H7006" s="3"/>
      <c r="I7006" s="3"/>
      <c r="J7006" s="3"/>
    </row>
    <row r="7007" spans="5:10">
      <c r="E7007"/>
      <c r="H7007" s="3"/>
      <c r="I7007" s="3"/>
      <c r="J7007" s="3"/>
    </row>
    <row r="7008" spans="5:10">
      <c r="E7008"/>
      <c r="H7008" s="3"/>
      <c r="I7008" s="3"/>
      <c r="J7008" s="3"/>
    </row>
    <row r="7009" spans="5:10">
      <c r="E7009"/>
      <c r="H7009" s="3"/>
      <c r="I7009" s="3"/>
      <c r="J7009" s="3"/>
    </row>
    <row r="7010" spans="5:10">
      <c r="E7010"/>
      <c r="H7010" s="3"/>
      <c r="I7010" s="3"/>
      <c r="J7010" s="3"/>
    </row>
    <row r="7011" spans="5:10">
      <c r="E7011"/>
      <c r="H7011" s="3"/>
      <c r="I7011" s="3"/>
      <c r="J7011" s="3"/>
    </row>
    <row r="7012" spans="5:10">
      <c r="E7012"/>
      <c r="H7012" s="3"/>
      <c r="I7012" s="3"/>
      <c r="J7012" s="3"/>
    </row>
    <row r="7013" spans="5:10">
      <c r="E7013"/>
      <c r="H7013" s="3"/>
      <c r="I7013" s="3"/>
      <c r="J7013" s="3"/>
    </row>
    <row r="7014" spans="5:10">
      <c r="E7014"/>
      <c r="H7014" s="3"/>
      <c r="I7014" s="3"/>
      <c r="J7014" s="3"/>
    </row>
    <row r="7015" spans="5:10">
      <c r="E7015"/>
      <c r="H7015" s="3"/>
      <c r="I7015" s="3"/>
      <c r="J7015" s="3"/>
    </row>
    <row r="7016" spans="5:10">
      <c r="E7016"/>
      <c r="H7016" s="3"/>
      <c r="I7016" s="3"/>
      <c r="J7016" s="3"/>
    </row>
    <row r="7017" spans="5:10">
      <c r="E7017"/>
      <c r="H7017" s="3"/>
      <c r="I7017" s="3"/>
      <c r="J7017" s="3"/>
    </row>
    <row r="7018" spans="5:10">
      <c r="E7018"/>
      <c r="H7018" s="3"/>
      <c r="I7018" s="3"/>
      <c r="J7018" s="3"/>
    </row>
    <row r="7019" spans="5:10">
      <c r="E7019"/>
      <c r="H7019" s="3"/>
      <c r="I7019" s="3"/>
      <c r="J7019" s="3"/>
    </row>
    <row r="7020" spans="5:10">
      <c r="E7020"/>
      <c r="H7020" s="3"/>
      <c r="I7020" s="3"/>
      <c r="J7020" s="3"/>
    </row>
    <row r="7021" spans="5:10">
      <c r="E7021"/>
      <c r="H7021" s="3"/>
      <c r="I7021" s="3"/>
      <c r="J7021" s="3"/>
    </row>
    <row r="7022" spans="5:10">
      <c r="E7022"/>
      <c r="H7022" s="3"/>
      <c r="I7022" s="3"/>
      <c r="J7022" s="3"/>
    </row>
    <row r="7023" spans="5:10">
      <c r="E7023"/>
      <c r="H7023" s="3"/>
      <c r="I7023" s="3"/>
      <c r="J7023" s="3"/>
    </row>
    <row r="7024" spans="5:10">
      <c r="E7024"/>
      <c r="H7024" s="3"/>
      <c r="I7024" s="3"/>
      <c r="J7024" s="3"/>
    </row>
    <row r="7025" spans="5:10">
      <c r="E7025"/>
      <c r="H7025" s="3"/>
      <c r="I7025" s="3"/>
      <c r="J7025" s="3"/>
    </row>
    <row r="7026" spans="5:10">
      <c r="E7026"/>
      <c r="H7026" s="3"/>
      <c r="I7026" s="3"/>
      <c r="J7026" s="3"/>
    </row>
    <row r="7027" spans="5:10">
      <c r="E7027"/>
      <c r="H7027" s="3"/>
      <c r="I7027" s="3"/>
      <c r="J7027" s="3"/>
    </row>
    <row r="7028" spans="5:10">
      <c r="E7028"/>
      <c r="H7028" s="3"/>
      <c r="I7028" s="3"/>
      <c r="J7028" s="3"/>
    </row>
    <row r="7029" spans="5:10">
      <c r="E7029"/>
      <c r="H7029" s="3"/>
      <c r="I7029" s="3"/>
      <c r="J7029" s="3"/>
    </row>
    <row r="7030" spans="5:10">
      <c r="E7030"/>
      <c r="H7030" s="3"/>
      <c r="I7030" s="3"/>
      <c r="J7030" s="3"/>
    </row>
    <row r="7031" spans="5:10">
      <c r="E7031"/>
      <c r="H7031" s="3"/>
      <c r="I7031" s="3"/>
      <c r="J7031" s="3"/>
    </row>
    <row r="7032" spans="5:10">
      <c r="E7032"/>
      <c r="H7032" s="3"/>
      <c r="I7032" s="3"/>
      <c r="J7032" s="3"/>
    </row>
    <row r="7033" spans="5:10">
      <c r="E7033"/>
      <c r="H7033" s="3"/>
      <c r="I7033" s="3"/>
      <c r="J7033" s="3"/>
    </row>
    <row r="7034" spans="5:10">
      <c r="E7034"/>
      <c r="H7034" s="3"/>
      <c r="I7034" s="3"/>
      <c r="J7034" s="3"/>
    </row>
    <row r="7035" spans="5:10">
      <c r="E7035"/>
      <c r="H7035" s="3"/>
      <c r="I7035" s="3"/>
      <c r="J7035" s="3"/>
    </row>
    <row r="7036" spans="5:10">
      <c r="E7036"/>
      <c r="H7036" s="3"/>
      <c r="I7036" s="3"/>
      <c r="J7036" s="3"/>
    </row>
    <row r="7037" spans="5:10">
      <c r="E7037"/>
      <c r="H7037" s="3"/>
      <c r="I7037" s="3"/>
      <c r="J7037" s="3"/>
    </row>
    <row r="7038" spans="5:10">
      <c r="E7038"/>
      <c r="H7038" s="3"/>
      <c r="I7038" s="3"/>
      <c r="J7038" s="3"/>
    </row>
    <row r="7039" spans="5:10">
      <c r="E7039"/>
      <c r="H7039" s="3"/>
      <c r="I7039" s="3"/>
      <c r="J7039" s="3"/>
    </row>
    <row r="7040" spans="5:10">
      <c r="E7040"/>
      <c r="H7040" s="3"/>
      <c r="I7040" s="3"/>
      <c r="J7040" s="3"/>
    </row>
    <row r="7041" spans="5:10">
      <c r="E7041"/>
      <c r="H7041" s="3"/>
      <c r="I7041" s="3"/>
      <c r="J7041" s="3"/>
    </row>
    <row r="7042" spans="5:10">
      <c r="E7042"/>
      <c r="H7042" s="3"/>
      <c r="I7042" s="3"/>
      <c r="J7042" s="3"/>
    </row>
    <row r="7043" spans="5:10">
      <c r="E7043"/>
      <c r="H7043" s="3"/>
      <c r="I7043" s="3"/>
      <c r="J7043" s="3"/>
    </row>
    <row r="7044" spans="5:10">
      <c r="E7044"/>
      <c r="H7044" s="3"/>
      <c r="I7044" s="3"/>
      <c r="J7044" s="3"/>
    </row>
    <row r="7045" spans="5:10">
      <c r="E7045"/>
      <c r="H7045" s="3"/>
      <c r="I7045" s="3"/>
      <c r="J7045" s="3"/>
    </row>
    <row r="7046" spans="5:10">
      <c r="E7046"/>
      <c r="H7046" s="3"/>
      <c r="I7046" s="3"/>
      <c r="J7046" s="3"/>
    </row>
    <row r="7047" spans="5:10">
      <c r="E7047"/>
      <c r="H7047" s="3"/>
      <c r="I7047" s="3"/>
      <c r="J7047" s="3"/>
    </row>
    <row r="7048" spans="5:10">
      <c r="E7048"/>
      <c r="H7048" s="3"/>
      <c r="I7048" s="3"/>
      <c r="J7048" s="3"/>
    </row>
    <row r="7049" spans="5:10">
      <c r="E7049"/>
      <c r="H7049" s="3"/>
      <c r="I7049" s="3"/>
      <c r="J7049" s="3"/>
    </row>
    <row r="7050" spans="5:10">
      <c r="E7050"/>
      <c r="H7050" s="3"/>
      <c r="I7050" s="3"/>
      <c r="J7050" s="3"/>
    </row>
    <row r="7051" spans="5:10">
      <c r="E7051"/>
      <c r="H7051" s="3"/>
      <c r="I7051" s="3"/>
      <c r="J7051" s="3"/>
    </row>
    <row r="7052" spans="5:10">
      <c r="E7052"/>
      <c r="H7052" s="3"/>
      <c r="I7052" s="3"/>
      <c r="J7052" s="3"/>
    </row>
    <row r="7053" spans="5:10">
      <c r="E7053"/>
      <c r="H7053" s="3"/>
      <c r="I7053" s="3"/>
      <c r="J7053" s="3"/>
    </row>
    <row r="7054" spans="5:10">
      <c r="E7054"/>
      <c r="H7054" s="3"/>
      <c r="I7054" s="3"/>
      <c r="J7054" s="3"/>
    </row>
    <row r="7055" spans="5:10">
      <c r="E7055"/>
      <c r="H7055" s="3"/>
      <c r="I7055" s="3"/>
      <c r="J7055" s="3"/>
    </row>
    <row r="7056" spans="5:10">
      <c r="E7056"/>
      <c r="H7056" s="3"/>
      <c r="I7056" s="3"/>
      <c r="J7056" s="3"/>
    </row>
    <row r="7057" spans="5:10">
      <c r="E7057"/>
      <c r="H7057" s="3"/>
      <c r="I7057" s="3"/>
      <c r="J7057" s="3"/>
    </row>
    <row r="7058" spans="5:10">
      <c r="E7058"/>
      <c r="H7058" s="3"/>
      <c r="I7058" s="3"/>
      <c r="J7058" s="3"/>
    </row>
    <row r="7059" spans="5:10">
      <c r="E7059"/>
      <c r="H7059" s="3"/>
      <c r="I7059" s="3"/>
      <c r="J7059" s="3"/>
    </row>
    <row r="7060" spans="5:10">
      <c r="E7060"/>
      <c r="H7060" s="3"/>
      <c r="I7060" s="3"/>
      <c r="J7060" s="3"/>
    </row>
    <row r="7061" spans="5:10">
      <c r="E7061"/>
      <c r="H7061" s="3"/>
      <c r="I7061" s="3"/>
      <c r="J7061" s="3"/>
    </row>
    <row r="7062" spans="5:10">
      <c r="E7062"/>
      <c r="H7062" s="3"/>
      <c r="I7062" s="3"/>
      <c r="J7062" s="3"/>
    </row>
    <row r="7063" spans="5:10">
      <c r="E7063"/>
      <c r="H7063" s="3"/>
      <c r="I7063" s="3"/>
      <c r="J7063" s="3"/>
    </row>
    <row r="7064" spans="5:10">
      <c r="E7064"/>
      <c r="H7064" s="3"/>
      <c r="I7064" s="3"/>
      <c r="J7064" s="3"/>
    </row>
    <row r="7065" spans="5:10">
      <c r="E7065"/>
      <c r="H7065" s="3"/>
      <c r="I7065" s="3"/>
      <c r="J7065" s="3"/>
    </row>
    <row r="7066" spans="5:10">
      <c r="E7066"/>
      <c r="H7066" s="3"/>
      <c r="I7066" s="3"/>
      <c r="J7066" s="3"/>
    </row>
    <row r="7067" spans="5:10">
      <c r="E7067"/>
      <c r="H7067" s="3"/>
      <c r="I7067" s="3"/>
      <c r="J7067" s="3"/>
    </row>
    <row r="7068" spans="5:10">
      <c r="E7068"/>
      <c r="H7068" s="3"/>
      <c r="I7068" s="3"/>
      <c r="J7068" s="3"/>
    </row>
    <row r="7069" spans="5:10">
      <c r="E7069"/>
      <c r="H7069" s="3"/>
      <c r="I7069" s="3"/>
      <c r="J7069" s="3"/>
    </row>
    <row r="7070" spans="5:10">
      <c r="E7070"/>
      <c r="H7070" s="3"/>
      <c r="I7070" s="3"/>
      <c r="J7070" s="3"/>
    </row>
    <row r="7071" spans="5:10">
      <c r="E7071"/>
      <c r="H7071" s="3"/>
      <c r="I7071" s="3"/>
      <c r="J7071" s="3"/>
    </row>
    <row r="7072" spans="5:10">
      <c r="E7072"/>
      <c r="H7072" s="3"/>
      <c r="I7072" s="3"/>
      <c r="J7072" s="3"/>
    </row>
    <row r="7073" spans="5:10">
      <c r="E7073"/>
      <c r="H7073" s="3"/>
      <c r="I7073" s="3"/>
      <c r="J7073" s="3"/>
    </row>
    <row r="7074" spans="5:10">
      <c r="E7074"/>
      <c r="H7074" s="3"/>
      <c r="I7074" s="3"/>
      <c r="J7074" s="3"/>
    </row>
    <row r="7075" spans="5:10">
      <c r="E7075"/>
      <c r="H7075" s="3"/>
      <c r="I7075" s="3"/>
      <c r="J7075" s="3"/>
    </row>
    <row r="7076" spans="5:10">
      <c r="E7076"/>
      <c r="H7076" s="3"/>
      <c r="I7076" s="3"/>
      <c r="J7076" s="3"/>
    </row>
    <row r="7077" spans="5:10">
      <c r="E7077"/>
      <c r="H7077" s="3"/>
      <c r="I7077" s="3"/>
      <c r="J7077" s="3"/>
    </row>
    <row r="7078" spans="5:10">
      <c r="E7078"/>
      <c r="H7078" s="3"/>
      <c r="I7078" s="3"/>
      <c r="J7078" s="3"/>
    </row>
    <row r="7079" spans="5:10">
      <c r="E7079"/>
      <c r="H7079" s="3"/>
      <c r="I7079" s="3"/>
      <c r="J7079" s="3"/>
    </row>
    <row r="7080" spans="5:10">
      <c r="E7080"/>
      <c r="H7080" s="3"/>
      <c r="I7080" s="3"/>
      <c r="J7080" s="3"/>
    </row>
    <row r="7081" spans="5:10">
      <c r="E7081"/>
      <c r="H7081" s="3"/>
      <c r="I7081" s="3"/>
      <c r="J7081" s="3"/>
    </row>
    <row r="7082" spans="5:10">
      <c r="E7082"/>
      <c r="H7082" s="3"/>
      <c r="I7082" s="3"/>
      <c r="J7082" s="3"/>
    </row>
    <row r="7083" spans="5:10">
      <c r="E7083"/>
      <c r="H7083" s="3"/>
      <c r="I7083" s="3"/>
      <c r="J7083" s="3"/>
    </row>
    <row r="7084" spans="5:10">
      <c r="E7084"/>
      <c r="H7084" s="3"/>
      <c r="I7084" s="3"/>
      <c r="J7084" s="3"/>
    </row>
    <row r="7085" spans="5:10">
      <c r="E7085"/>
      <c r="H7085" s="3"/>
      <c r="I7085" s="3"/>
      <c r="J7085" s="3"/>
    </row>
    <row r="7086" spans="5:10">
      <c r="E7086"/>
      <c r="H7086" s="3"/>
      <c r="I7086" s="3"/>
      <c r="J7086" s="3"/>
    </row>
    <row r="7087" spans="5:10">
      <c r="E7087"/>
      <c r="H7087" s="3"/>
      <c r="I7087" s="3"/>
      <c r="J7087" s="3"/>
    </row>
    <row r="7088" spans="5:10">
      <c r="E7088"/>
      <c r="H7088" s="3"/>
      <c r="I7088" s="3"/>
      <c r="J7088" s="3"/>
    </row>
    <row r="7089" spans="5:10">
      <c r="E7089"/>
      <c r="H7089" s="3"/>
      <c r="I7089" s="3"/>
      <c r="J7089" s="3"/>
    </row>
    <row r="7090" spans="5:10">
      <c r="E7090"/>
      <c r="H7090" s="3"/>
      <c r="I7090" s="3"/>
      <c r="J7090" s="3"/>
    </row>
    <row r="7091" spans="5:10">
      <c r="E7091"/>
      <c r="H7091" s="3"/>
      <c r="I7091" s="3"/>
      <c r="J7091" s="3"/>
    </row>
    <row r="7092" spans="5:10">
      <c r="E7092"/>
      <c r="H7092" s="3"/>
      <c r="I7092" s="3"/>
      <c r="J7092" s="3"/>
    </row>
    <row r="7093" spans="5:10">
      <c r="E7093"/>
      <c r="H7093" s="3"/>
      <c r="I7093" s="3"/>
      <c r="J7093" s="3"/>
    </row>
    <row r="7094" spans="5:10">
      <c r="E7094"/>
      <c r="H7094" s="3"/>
      <c r="I7094" s="3"/>
      <c r="J7094" s="3"/>
    </row>
    <row r="7095" spans="5:10">
      <c r="E7095"/>
      <c r="H7095" s="3"/>
      <c r="I7095" s="3"/>
      <c r="J7095" s="3"/>
    </row>
    <row r="7096" spans="5:10">
      <c r="E7096"/>
      <c r="H7096" s="3"/>
      <c r="I7096" s="3"/>
      <c r="J7096" s="3"/>
    </row>
    <row r="7097" spans="5:10">
      <c r="E7097"/>
      <c r="H7097" s="3"/>
      <c r="I7097" s="3"/>
      <c r="J7097" s="3"/>
    </row>
    <row r="7098" spans="5:10">
      <c r="E7098"/>
      <c r="H7098" s="3"/>
      <c r="I7098" s="3"/>
      <c r="J7098" s="3"/>
    </row>
    <row r="7099" spans="5:10">
      <c r="E7099"/>
      <c r="H7099" s="3"/>
      <c r="I7099" s="3"/>
      <c r="J7099" s="3"/>
    </row>
    <row r="7100" spans="5:10">
      <c r="E7100"/>
      <c r="H7100" s="3"/>
      <c r="I7100" s="3"/>
      <c r="J7100" s="3"/>
    </row>
    <row r="7101" spans="5:10">
      <c r="E7101"/>
      <c r="H7101" s="3"/>
      <c r="I7101" s="3"/>
      <c r="J7101" s="3"/>
    </row>
    <row r="7102" spans="5:10">
      <c r="E7102"/>
      <c r="H7102" s="3"/>
      <c r="I7102" s="3"/>
      <c r="J7102" s="3"/>
    </row>
    <row r="7103" spans="5:10">
      <c r="E7103"/>
      <c r="H7103" s="3"/>
      <c r="I7103" s="3"/>
      <c r="J7103" s="3"/>
    </row>
    <row r="7104" spans="5:10">
      <c r="E7104"/>
      <c r="H7104" s="3"/>
      <c r="I7104" s="3"/>
      <c r="J7104" s="3"/>
    </row>
    <row r="7105" spans="5:10">
      <c r="E7105"/>
      <c r="H7105" s="3"/>
      <c r="I7105" s="3"/>
      <c r="J7105" s="3"/>
    </row>
    <row r="7106" spans="5:10">
      <c r="E7106"/>
      <c r="H7106" s="3"/>
      <c r="I7106" s="3"/>
      <c r="J7106" s="3"/>
    </row>
    <row r="7107" spans="5:10">
      <c r="E7107"/>
      <c r="H7107" s="3"/>
      <c r="I7107" s="3"/>
      <c r="J7107" s="3"/>
    </row>
    <row r="7108" spans="5:10">
      <c r="E7108"/>
      <c r="H7108" s="3"/>
      <c r="I7108" s="3"/>
      <c r="J7108" s="3"/>
    </row>
    <row r="7109" spans="5:10">
      <c r="E7109"/>
      <c r="H7109" s="3"/>
      <c r="I7109" s="3"/>
      <c r="J7109" s="3"/>
    </row>
    <row r="7110" spans="5:10">
      <c r="E7110"/>
      <c r="H7110" s="3"/>
      <c r="I7110" s="3"/>
      <c r="J7110" s="3"/>
    </row>
    <row r="7111" spans="5:10">
      <c r="E7111"/>
      <c r="H7111" s="3"/>
      <c r="I7111" s="3"/>
      <c r="J7111" s="3"/>
    </row>
    <row r="7112" spans="5:10">
      <c r="E7112"/>
      <c r="H7112" s="3"/>
      <c r="I7112" s="3"/>
      <c r="J7112" s="3"/>
    </row>
    <row r="7113" spans="5:10">
      <c r="E7113"/>
      <c r="H7113" s="3"/>
      <c r="I7113" s="3"/>
      <c r="J7113" s="3"/>
    </row>
    <row r="7114" spans="5:10">
      <c r="E7114"/>
      <c r="H7114" s="3"/>
      <c r="I7114" s="3"/>
      <c r="J7114" s="3"/>
    </row>
    <row r="7115" spans="5:10">
      <c r="E7115"/>
      <c r="H7115" s="3"/>
      <c r="I7115" s="3"/>
      <c r="J7115" s="3"/>
    </row>
    <row r="7116" spans="5:10">
      <c r="E7116"/>
      <c r="H7116" s="3"/>
      <c r="I7116" s="3"/>
      <c r="J7116" s="3"/>
    </row>
    <row r="7117" spans="5:10">
      <c r="E7117"/>
      <c r="H7117" s="3"/>
      <c r="I7117" s="3"/>
      <c r="J7117" s="3"/>
    </row>
    <row r="7118" spans="5:10">
      <c r="E7118"/>
      <c r="H7118" s="3"/>
      <c r="I7118" s="3"/>
      <c r="J7118" s="3"/>
    </row>
    <row r="7119" spans="5:10">
      <c r="E7119"/>
      <c r="H7119" s="3"/>
      <c r="I7119" s="3"/>
      <c r="J7119" s="3"/>
    </row>
    <row r="7120" spans="5:10">
      <c r="E7120"/>
      <c r="H7120" s="3"/>
      <c r="I7120" s="3"/>
      <c r="J7120" s="3"/>
    </row>
    <row r="7121" spans="5:10">
      <c r="E7121"/>
      <c r="H7121" s="3"/>
      <c r="I7121" s="3"/>
      <c r="J7121" s="3"/>
    </row>
    <row r="7122" spans="5:10">
      <c r="E7122"/>
      <c r="H7122" s="3"/>
      <c r="I7122" s="3"/>
      <c r="J7122" s="3"/>
    </row>
    <row r="7123" spans="5:10">
      <c r="E7123"/>
      <c r="H7123" s="3"/>
      <c r="I7123" s="3"/>
      <c r="J7123" s="3"/>
    </row>
    <row r="7124" spans="5:10">
      <c r="E7124"/>
      <c r="H7124" s="3"/>
      <c r="I7124" s="3"/>
      <c r="J7124" s="3"/>
    </row>
    <row r="7125" spans="5:10">
      <c r="E7125"/>
      <c r="H7125" s="3"/>
      <c r="I7125" s="3"/>
      <c r="J7125" s="3"/>
    </row>
    <row r="7126" spans="5:10">
      <c r="E7126"/>
      <c r="H7126" s="3"/>
      <c r="I7126" s="3"/>
      <c r="J7126" s="3"/>
    </row>
    <row r="7127" spans="5:10">
      <c r="E7127"/>
      <c r="H7127" s="3"/>
      <c r="I7127" s="3"/>
      <c r="J7127" s="3"/>
    </row>
    <row r="7128" spans="5:10">
      <c r="E7128"/>
      <c r="H7128" s="3"/>
      <c r="I7128" s="3"/>
      <c r="J7128" s="3"/>
    </row>
    <row r="7129" spans="5:10">
      <c r="E7129"/>
      <c r="H7129" s="3"/>
      <c r="I7129" s="3"/>
      <c r="J7129" s="3"/>
    </row>
    <row r="7130" spans="5:10">
      <c r="E7130"/>
      <c r="H7130" s="3"/>
      <c r="I7130" s="3"/>
      <c r="J7130" s="3"/>
    </row>
    <row r="7131" spans="5:10">
      <c r="E7131"/>
      <c r="H7131" s="3"/>
      <c r="I7131" s="3"/>
      <c r="J7131" s="3"/>
    </row>
    <row r="7132" spans="5:10">
      <c r="E7132"/>
      <c r="H7132" s="3"/>
      <c r="I7132" s="3"/>
      <c r="J7132" s="3"/>
    </row>
    <row r="7133" spans="5:10">
      <c r="E7133"/>
      <c r="H7133" s="3"/>
      <c r="I7133" s="3"/>
      <c r="J7133" s="3"/>
    </row>
    <row r="7134" spans="5:10">
      <c r="E7134"/>
      <c r="H7134" s="3"/>
      <c r="I7134" s="3"/>
      <c r="J7134" s="3"/>
    </row>
    <row r="7135" spans="5:10">
      <c r="E7135"/>
      <c r="H7135" s="3"/>
      <c r="I7135" s="3"/>
      <c r="J7135" s="3"/>
    </row>
    <row r="7136" spans="5:10">
      <c r="E7136"/>
      <c r="H7136" s="3"/>
      <c r="I7136" s="3"/>
      <c r="J7136" s="3"/>
    </row>
    <row r="7137" spans="5:10">
      <c r="E7137"/>
      <c r="H7137" s="3"/>
      <c r="I7137" s="3"/>
      <c r="J7137" s="3"/>
    </row>
    <row r="7138" spans="5:10">
      <c r="E7138"/>
      <c r="H7138" s="3"/>
      <c r="I7138" s="3"/>
      <c r="J7138" s="3"/>
    </row>
    <row r="7139" spans="5:10">
      <c r="E7139"/>
      <c r="H7139" s="3"/>
      <c r="I7139" s="3"/>
      <c r="J7139" s="3"/>
    </row>
    <row r="7140" spans="5:10">
      <c r="E7140"/>
      <c r="H7140" s="3"/>
      <c r="I7140" s="3"/>
      <c r="J7140" s="3"/>
    </row>
    <row r="7141" spans="5:10">
      <c r="E7141"/>
      <c r="H7141" s="3"/>
      <c r="I7141" s="3"/>
      <c r="J7141" s="3"/>
    </row>
    <row r="7142" spans="5:10">
      <c r="E7142"/>
      <c r="H7142" s="3"/>
      <c r="I7142" s="3"/>
      <c r="J7142" s="3"/>
    </row>
    <row r="7143" spans="5:10">
      <c r="E7143"/>
      <c r="H7143" s="3"/>
      <c r="I7143" s="3"/>
      <c r="J7143" s="3"/>
    </row>
    <row r="7144" spans="5:10">
      <c r="E7144"/>
      <c r="H7144" s="3"/>
      <c r="I7144" s="3"/>
      <c r="J7144" s="3"/>
    </row>
    <row r="7145" spans="5:10">
      <c r="E7145"/>
      <c r="H7145" s="3"/>
      <c r="I7145" s="3"/>
      <c r="J7145" s="3"/>
    </row>
    <row r="7146" spans="5:10">
      <c r="E7146"/>
      <c r="H7146" s="3"/>
      <c r="I7146" s="3"/>
      <c r="J7146" s="3"/>
    </row>
    <row r="7147" spans="5:10">
      <c r="E7147"/>
      <c r="H7147" s="3"/>
      <c r="I7147" s="3"/>
      <c r="J7147" s="3"/>
    </row>
    <row r="7148" spans="5:10">
      <c r="E7148"/>
      <c r="H7148" s="3"/>
      <c r="I7148" s="3"/>
      <c r="J7148" s="3"/>
    </row>
    <row r="7149" spans="5:10">
      <c r="E7149"/>
      <c r="H7149" s="3"/>
      <c r="I7149" s="3"/>
      <c r="J7149" s="3"/>
    </row>
    <row r="7150" spans="5:10">
      <c r="E7150"/>
      <c r="H7150" s="3"/>
      <c r="I7150" s="3"/>
      <c r="J7150" s="3"/>
    </row>
    <row r="7151" spans="5:10">
      <c r="E7151"/>
      <c r="H7151" s="3"/>
      <c r="I7151" s="3"/>
      <c r="J7151" s="3"/>
    </row>
    <row r="7152" spans="5:10">
      <c r="E7152"/>
      <c r="H7152" s="3"/>
      <c r="I7152" s="3"/>
      <c r="J7152" s="3"/>
    </row>
    <row r="7153" spans="5:10">
      <c r="E7153"/>
      <c r="H7153" s="3"/>
      <c r="I7153" s="3"/>
      <c r="J7153" s="3"/>
    </row>
    <row r="7154" spans="5:10">
      <c r="E7154"/>
      <c r="H7154" s="3"/>
      <c r="I7154" s="3"/>
      <c r="J7154" s="3"/>
    </row>
    <row r="7155" spans="5:10">
      <c r="E7155"/>
      <c r="H7155" s="3"/>
      <c r="I7155" s="3"/>
      <c r="J7155" s="3"/>
    </row>
    <row r="7156" spans="5:10">
      <c r="E7156"/>
      <c r="H7156" s="3"/>
      <c r="I7156" s="3"/>
      <c r="J7156" s="3"/>
    </row>
    <row r="7157" spans="5:10">
      <c r="E7157"/>
      <c r="H7157" s="3"/>
      <c r="I7157" s="3"/>
      <c r="J7157" s="3"/>
    </row>
    <row r="7158" spans="5:10">
      <c r="E7158"/>
      <c r="H7158" s="3"/>
      <c r="I7158" s="3"/>
      <c r="J7158" s="3"/>
    </row>
    <row r="7159" spans="5:10">
      <c r="E7159"/>
      <c r="H7159" s="3"/>
      <c r="I7159" s="3"/>
      <c r="J7159" s="3"/>
    </row>
    <row r="7160" spans="5:10">
      <c r="E7160"/>
      <c r="H7160" s="3"/>
      <c r="I7160" s="3"/>
      <c r="J7160" s="3"/>
    </row>
    <row r="7161" spans="5:10">
      <c r="E7161"/>
      <c r="H7161" s="3"/>
      <c r="I7161" s="3"/>
      <c r="J7161" s="3"/>
    </row>
    <row r="7162" spans="5:10">
      <c r="E7162"/>
      <c r="H7162" s="3"/>
      <c r="I7162" s="3"/>
      <c r="J7162" s="3"/>
    </row>
    <row r="7163" spans="5:10">
      <c r="E7163"/>
      <c r="H7163" s="3"/>
      <c r="I7163" s="3"/>
      <c r="J7163" s="3"/>
    </row>
    <row r="7164" spans="5:10">
      <c r="E7164"/>
      <c r="H7164" s="3"/>
      <c r="I7164" s="3"/>
      <c r="J7164" s="3"/>
    </row>
    <row r="7165" spans="5:10">
      <c r="E7165"/>
      <c r="H7165" s="3"/>
      <c r="I7165" s="3"/>
      <c r="J7165" s="3"/>
    </row>
    <row r="7166" spans="5:10">
      <c r="E7166"/>
      <c r="H7166" s="3"/>
      <c r="I7166" s="3"/>
      <c r="J7166" s="3"/>
    </row>
    <row r="7167" spans="5:10">
      <c r="E7167"/>
      <c r="H7167" s="3"/>
      <c r="I7167" s="3"/>
      <c r="J7167" s="3"/>
    </row>
    <row r="7168" spans="5:10">
      <c r="E7168"/>
      <c r="H7168" s="3"/>
      <c r="I7168" s="3"/>
      <c r="J7168" s="3"/>
    </row>
    <row r="7169" spans="5:10">
      <c r="E7169"/>
      <c r="H7169" s="3"/>
      <c r="I7169" s="3"/>
      <c r="J7169" s="3"/>
    </row>
    <row r="7170" spans="5:10">
      <c r="E7170"/>
      <c r="H7170" s="3"/>
      <c r="I7170" s="3"/>
      <c r="J7170" s="3"/>
    </row>
    <row r="7171" spans="5:10">
      <c r="E7171"/>
      <c r="H7171" s="3"/>
      <c r="I7171" s="3"/>
      <c r="J7171" s="3"/>
    </row>
    <row r="7172" spans="5:10">
      <c r="E7172"/>
      <c r="H7172" s="3"/>
      <c r="I7172" s="3"/>
      <c r="J7172" s="3"/>
    </row>
    <row r="7173" spans="5:10">
      <c r="E7173"/>
      <c r="H7173" s="3"/>
      <c r="I7173" s="3"/>
      <c r="J7173" s="3"/>
    </row>
    <row r="7174" spans="5:10">
      <c r="E7174"/>
      <c r="H7174" s="3"/>
      <c r="I7174" s="3"/>
      <c r="J7174" s="3"/>
    </row>
    <row r="7175" spans="5:10">
      <c r="E7175"/>
      <c r="H7175" s="3"/>
      <c r="I7175" s="3"/>
      <c r="J7175" s="3"/>
    </row>
    <row r="7176" spans="5:10">
      <c r="E7176"/>
      <c r="H7176" s="3"/>
      <c r="I7176" s="3"/>
      <c r="J7176" s="3"/>
    </row>
    <row r="7177" spans="5:10">
      <c r="E7177"/>
      <c r="H7177" s="3"/>
      <c r="I7177" s="3"/>
      <c r="J7177" s="3"/>
    </row>
    <row r="7178" spans="5:10">
      <c r="E7178"/>
      <c r="H7178" s="3"/>
      <c r="I7178" s="3"/>
      <c r="J7178" s="3"/>
    </row>
    <row r="7179" spans="5:10">
      <c r="E7179"/>
      <c r="H7179" s="3"/>
      <c r="I7179" s="3"/>
      <c r="J7179" s="3"/>
    </row>
    <row r="7180" spans="5:10">
      <c r="E7180"/>
      <c r="H7180" s="3"/>
      <c r="I7180" s="3"/>
      <c r="J7180" s="3"/>
    </row>
    <row r="7181" spans="5:10">
      <c r="E7181"/>
      <c r="H7181" s="3"/>
      <c r="I7181" s="3"/>
      <c r="J7181" s="3"/>
    </row>
    <row r="7182" spans="5:10">
      <c r="E7182"/>
      <c r="H7182" s="3"/>
      <c r="I7182" s="3"/>
      <c r="J7182" s="3"/>
    </row>
    <row r="7183" spans="5:10">
      <c r="E7183"/>
      <c r="H7183" s="3"/>
      <c r="I7183" s="3"/>
      <c r="J7183" s="3"/>
    </row>
    <row r="7184" spans="5:10">
      <c r="E7184"/>
      <c r="H7184" s="3"/>
      <c r="I7184" s="3"/>
      <c r="J7184" s="3"/>
    </row>
    <row r="7185" spans="5:10">
      <c r="E7185"/>
      <c r="H7185" s="3"/>
      <c r="I7185" s="3"/>
      <c r="J7185" s="3"/>
    </row>
    <row r="7186" spans="5:10">
      <c r="E7186"/>
      <c r="H7186" s="3"/>
      <c r="I7186" s="3"/>
      <c r="J7186" s="3"/>
    </row>
    <row r="7187" spans="5:10">
      <c r="E7187"/>
      <c r="H7187" s="3"/>
      <c r="I7187" s="3"/>
      <c r="J7187" s="3"/>
    </row>
    <row r="7188" spans="5:10">
      <c r="E7188"/>
      <c r="H7188" s="3"/>
      <c r="I7188" s="3"/>
      <c r="J7188" s="3"/>
    </row>
    <row r="7189" spans="5:10">
      <c r="E7189"/>
      <c r="H7189" s="3"/>
      <c r="I7189" s="3"/>
      <c r="J7189" s="3"/>
    </row>
    <row r="7190" spans="5:10">
      <c r="E7190"/>
      <c r="H7190" s="3"/>
      <c r="I7190" s="3"/>
      <c r="J7190" s="3"/>
    </row>
    <row r="7191" spans="5:10">
      <c r="E7191"/>
      <c r="H7191" s="3"/>
      <c r="I7191" s="3"/>
      <c r="J7191" s="3"/>
    </row>
    <row r="7192" spans="5:10">
      <c r="E7192"/>
      <c r="H7192" s="3"/>
      <c r="I7192" s="3"/>
      <c r="J7192" s="3"/>
    </row>
    <row r="7193" spans="5:10">
      <c r="E7193"/>
      <c r="H7193" s="3"/>
      <c r="I7193" s="3"/>
      <c r="J7193" s="3"/>
    </row>
    <row r="7194" spans="5:10">
      <c r="E7194"/>
      <c r="H7194" s="3"/>
      <c r="I7194" s="3"/>
      <c r="J7194" s="3"/>
    </row>
    <row r="7195" spans="5:10">
      <c r="E7195"/>
      <c r="H7195" s="3"/>
      <c r="I7195" s="3"/>
      <c r="J7195" s="3"/>
    </row>
    <row r="7196" spans="5:10">
      <c r="E7196"/>
      <c r="H7196" s="3"/>
      <c r="I7196" s="3"/>
      <c r="J7196" s="3"/>
    </row>
    <row r="7197" spans="5:10">
      <c r="E7197"/>
      <c r="H7197" s="3"/>
      <c r="I7197" s="3"/>
      <c r="J7197" s="3"/>
    </row>
    <row r="7198" spans="5:10">
      <c r="E7198"/>
      <c r="H7198" s="3"/>
      <c r="I7198" s="3"/>
      <c r="J7198" s="3"/>
    </row>
    <row r="7199" spans="5:10">
      <c r="E7199"/>
      <c r="H7199" s="3"/>
      <c r="I7199" s="3"/>
      <c r="J7199" s="3"/>
    </row>
    <row r="7200" spans="5:10">
      <c r="E7200"/>
      <c r="H7200" s="3"/>
      <c r="I7200" s="3"/>
      <c r="J7200" s="3"/>
    </row>
    <row r="7201" spans="5:10">
      <c r="E7201"/>
      <c r="H7201" s="3"/>
      <c r="I7201" s="3"/>
      <c r="J7201" s="3"/>
    </row>
    <row r="7202" spans="5:10">
      <c r="E7202"/>
      <c r="H7202" s="3"/>
      <c r="I7202" s="3"/>
      <c r="J7202" s="3"/>
    </row>
    <row r="7203" spans="5:10">
      <c r="E7203"/>
      <c r="H7203" s="3"/>
      <c r="I7203" s="3"/>
      <c r="J7203" s="3"/>
    </row>
    <row r="7204" spans="5:10">
      <c r="E7204"/>
      <c r="H7204" s="3"/>
      <c r="I7204" s="3"/>
      <c r="J7204" s="3"/>
    </row>
    <row r="7205" spans="5:10">
      <c r="E7205"/>
      <c r="H7205" s="3"/>
      <c r="I7205" s="3"/>
      <c r="J7205" s="3"/>
    </row>
    <row r="7206" spans="5:10">
      <c r="E7206"/>
      <c r="H7206" s="3"/>
      <c r="I7206" s="3"/>
      <c r="J7206" s="3"/>
    </row>
    <row r="7207" spans="5:10">
      <c r="E7207"/>
      <c r="H7207" s="3"/>
      <c r="I7207" s="3"/>
      <c r="J7207" s="3"/>
    </row>
    <row r="7208" spans="5:10">
      <c r="E7208"/>
      <c r="H7208" s="3"/>
      <c r="I7208" s="3"/>
      <c r="J7208" s="3"/>
    </row>
    <row r="7209" spans="5:10">
      <c r="E7209"/>
      <c r="H7209" s="3"/>
      <c r="I7209" s="3"/>
      <c r="J7209" s="3"/>
    </row>
    <row r="7210" spans="5:10">
      <c r="E7210"/>
      <c r="H7210" s="3"/>
      <c r="I7210" s="3"/>
      <c r="J7210" s="3"/>
    </row>
    <row r="7211" spans="5:10">
      <c r="E7211"/>
      <c r="H7211" s="3"/>
      <c r="I7211" s="3"/>
      <c r="J7211" s="3"/>
    </row>
    <row r="7212" spans="5:10">
      <c r="E7212"/>
      <c r="H7212" s="3"/>
      <c r="I7212" s="3"/>
      <c r="J7212" s="3"/>
    </row>
    <row r="7213" spans="5:10">
      <c r="E7213"/>
      <c r="H7213" s="3"/>
      <c r="I7213" s="3"/>
      <c r="J7213" s="3"/>
    </row>
    <row r="7214" spans="5:10">
      <c r="E7214"/>
      <c r="H7214" s="3"/>
      <c r="I7214" s="3"/>
      <c r="J7214" s="3"/>
    </row>
    <row r="7215" spans="5:10">
      <c r="E7215"/>
      <c r="H7215" s="3"/>
      <c r="I7215" s="3"/>
      <c r="J7215" s="3"/>
    </row>
    <row r="7216" spans="5:10">
      <c r="E7216"/>
      <c r="H7216" s="3"/>
      <c r="I7216" s="3"/>
      <c r="J7216" s="3"/>
    </row>
    <row r="7217" spans="5:10">
      <c r="E7217"/>
      <c r="H7217" s="3"/>
      <c r="I7217" s="3"/>
      <c r="J7217" s="3"/>
    </row>
    <row r="7218" spans="5:10">
      <c r="E7218"/>
      <c r="H7218" s="3"/>
      <c r="I7218" s="3"/>
      <c r="J7218" s="3"/>
    </row>
    <row r="7219" spans="5:10">
      <c r="E7219"/>
      <c r="H7219" s="3"/>
      <c r="I7219" s="3"/>
      <c r="J7219" s="3"/>
    </row>
    <row r="7220" spans="5:10">
      <c r="E7220"/>
      <c r="H7220" s="3"/>
      <c r="I7220" s="3"/>
      <c r="J7220" s="3"/>
    </row>
    <row r="7221" spans="5:10">
      <c r="E7221"/>
      <c r="H7221" s="3"/>
      <c r="I7221" s="3"/>
      <c r="J7221" s="3"/>
    </row>
    <row r="7222" spans="5:10">
      <c r="E7222"/>
      <c r="H7222" s="3"/>
      <c r="I7222" s="3"/>
      <c r="J7222" s="3"/>
    </row>
    <row r="7223" spans="5:10">
      <c r="E7223"/>
      <c r="H7223" s="3"/>
      <c r="I7223" s="3"/>
      <c r="J7223" s="3"/>
    </row>
    <row r="7224" spans="5:10">
      <c r="E7224"/>
      <c r="H7224" s="3"/>
      <c r="I7224" s="3"/>
      <c r="J7224" s="3"/>
    </row>
    <row r="7225" spans="5:10">
      <c r="E7225"/>
      <c r="H7225" s="3"/>
      <c r="I7225" s="3"/>
      <c r="J7225" s="3"/>
    </row>
    <row r="7226" spans="5:10">
      <c r="E7226"/>
      <c r="H7226" s="3"/>
      <c r="I7226" s="3"/>
      <c r="J7226" s="3"/>
    </row>
    <row r="7227" spans="5:10">
      <c r="E7227"/>
      <c r="H7227" s="3"/>
      <c r="I7227" s="3"/>
      <c r="J7227" s="3"/>
    </row>
    <row r="7228" spans="5:10">
      <c r="E7228"/>
      <c r="H7228" s="3"/>
      <c r="I7228" s="3"/>
      <c r="J7228" s="3"/>
    </row>
    <row r="7229" spans="5:10">
      <c r="E7229"/>
      <c r="H7229" s="3"/>
      <c r="I7229" s="3"/>
      <c r="J7229" s="3"/>
    </row>
    <row r="7230" spans="5:10">
      <c r="E7230"/>
      <c r="H7230" s="3"/>
      <c r="I7230" s="3"/>
      <c r="J7230" s="3"/>
    </row>
    <row r="7231" spans="5:10">
      <c r="E7231"/>
      <c r="H7231" s="3"/>
      <c r="I7231" s="3"/>
      <c r="J7231" s="3"/>
    </row>
    <row r="7232" spans="5:10">
      <c r="E7232"/>
      <c r="H7232" s="3"/>
      <c r="I7232" s="3"/>
      <c r="J7232" s="3"/>
    </row>
    <row r="7233" spans="5:10">
      <c r="E7233"/>
      <c r="H7233" s="3"/>
      <c r="I7233" s="3"/>
      <c r="J7233" s="3"/>
    </row>
    <row r="7234" spans="5:10">
      <c r="E7234"/>
      <c r="H7234" s="3"/>
      <c r="I7234" s="3"/>
      <c r="J7234" s="3"/>
    </row>
    <row r="7235" spans="5:10">
      <c r="E7235"/>
      <c r="H7235" s="3"/>
      <c r="I7235" s="3"/>
      <c r="J7235" s="3"/>
    </row>
    <row r="7236" spans="5:10">
      <c r="E7236"/>
      <c r="H7236" s="3"/>
      <c r="I7236" s="3"/>
      <c r="J7236" s="3"/>
    </row>
    <row r="7237" spans="5:10">
      <c r="E7237"/>
      <c r="H7237" s="3"/>
      <c r="I7237" s="3"/>
      <c r="J7237" s="3"/>
    </row>
    <row r="7238" spans="5:10">
      <c r="E7238"/>
      <c r="H7238" s="3"/>
      <c r="I7238" s="3"/>
      <c r="J7238" s="3"/>
    </row>
    <row r="7239" spans="5:10">
      <c r="E7239"/>
      <c r="H7239" s="3"/>
      <c r="I7239" s="3"/>
      <c r="J7239" s="3"/>
    </row>
    <row r="7240" spans="5:10">
      <c r="E7240"/>
      <c r="H7240" s="3"/>
      <c r="I7240" s="3"/>
      <c r="J7240" s="3"/>
    </row>
    <row r="7241" spans="5:10">
      <c r="E7241"/>
      <c r="H7241" s="3"/>
      <c r="I7241" s="3"/>
      <c r="J7241" s="3"/>
    </row>
    <row r="7242" spans="5:10">
      <c r="E7242"/>
      <c r="H7242" s="3"/>
      <c r="I7242" s="3"/>
      <c r="J7242" s="3"/>
    </row>
    <row r="7243" spans="5:10">
      <c r="E7243"/>
      <c r="H7243" s="3"/>
      <c r="I7243" s="3"/>
      <c r="J7243" s="3"/>
    </row>
    <row r="7244" spans="5:10">
      <c r="E7244"/>
      <c r="H7244" s="3"/>
      <c r="I7244" s="3"/>
      <c r="J7244" s="3"/>
    </row>
    <row r="7245" spans="5:10">
      <c r="E7245"/>
      <c r="H7245" s="3"/>
      <c r="I7245" s="3"/>
      <c r="J7245" s="3"/>
    </row>
    <row r="7246" spans="5:10">
      <c r="E7246"/>
      <c r="H7246" s="3"/>
      <c r="I7246" s="3"/>
      <c r="J7246" s="3"/>
    </row>
    <row r="7247" spans="5:10">
      <c r="E7247"/>
      <c r="H7247" s="3"/>
      <c r="I7247" s="3"/>
      <c r="J7247" s="3"/>
    </row>
    <row r="7248" spans="5:10">
      <c r="E7248"/>
      <c r="H7248" s="3"/>
      <c r="I7248" s="3"/>
      <c r="J7248" s="3"/>
    </row>
    <row r="7249" spans="5:10">
      <c r="E7249"/>
      <c r="H7249" s="3"/>
      <c r="I7249" s="3"/>
      <c r="J7249" s="3"/>
    </row>
    <row r="7250" spans="5:10">
      <c r="E7250"/>
      <c r="H7250" s="3"/>
      <c r="I7250" s="3"/>
      <c r="J7250" s="3"/>
    </row>
    <row r="7251" spans="5:10">
      <c r="E7251"/>
      <c r="H7251" s="3"/>
      <c r="I7251" s="3"/>
      <c r="J7251" s="3"/>
    </row>
    <row r="7252" spans="5:10">
      <c r="E7252"/>
      <c r="H7252" s="3"/>
      <c r="I7252" s="3"/>
      <c r="J7252" s="3"/>
    </row>
    <row r="7253" spans="5:10">
      <c r="E7253"/>
      <c r="H7253" s="3"/>
      <c r="I7253" s="3"/>
      <c r="J7253" s="3"/>
    </row>
    <row r="7254" spans="5:10">
      <c r="E7254"/>
      <c r="H7254" s="3"/>
      <c r="I7254" s="3"/>
      <c r="J7254" s="3"/>
    </row>
    <row r="7255" spans="5:10">
      <c r="E7255"/>
      <c r="H7255" s="3"/>
      <c r="I7255" s="3"/>
      <c r="J7255" s="3"/>
    </row>
    <row r="7256" spans="5:10">
      <c r="E7256"/>
      <c r="H7256" s="3"/>
      <c r="I7256" s="3"/>
      <c r="J7256" s="3"/>
    </row>
    <row r="7257" spans="5:10">
      <c r="E7257"/>
      <c r="H7257" s="3"/>
      <c r="I7257" s="3"/>
      <c r="J7257" s="3"/>
    </row>
    <row r="7258" spans="5:10">
      <c r="E7258"/>
      <c r="H7258" s="3"/>
      <c r="I7258" s="3"/>
      <c r="J7258" s="3"/>
    </row>
    <row r="7259" spans="5:10">
      <c r="E7259"/>
      <c r="H7259" s="3"/>
      <c r="I7259" s="3"/>
      <c r="J7259" s="3"/>
    </row>
    <row r="7260" spans="5:10">
      <c r="E7260"/>
      <c r="H7260" s="3"/>
      <c r="I7260" s="3"/>
      <c r="J7260" s="3"/>
    </row>
    <row r="7261" spans="5:10">
      <c r="E7261"/>
      <c r="H7261" s="3"/>
      <c r="I7261" s="3"/>
      <c r="J7261" s="3"/>
    </row>
    <row r="7262" spans="5:10">
      <c r="E7262"/>
      <c r="H7262" s="3"/>
      <c r="I7262" s="3"/>
      <c r="J7262" s="3"/>
    </row>
    <row r="7263" spans="5:10">
      <c r="E7263"/>
      <c r="H7263" s="3"/>
      <c r="I7263" s="3"/>
      <c r="J7263" s="3"/>
    </row>
    <row r="7264" spans="5:10">
      <c r="E7264"/>
      <c r="H7264" s="3"/>
      <c r="I7264" s="3"/>
      <c r="J7264" s="3"/>
    </row>
    <row r="7265" spans="5:10">
      <c r="E7265"/>
      <c r="H7265" s="3"/>
      <c r="I7265" s="3"/>
      <c r="J7265" s="3"/>
    </row>
    <row r="7266" spans="5:10">
      <c r="E7266"/>
      <c r="H7266" s="3"/>
      <c r="I7266" s="3"/>
      <c r="J7266" s="3"/>
    </row>
    <row r="7267" spans="5:10">
      <c r="E7267"/>
      <c r="H7267" s="3"/>
      <c r="I7267" s="3"/>
      <c r="J7267" s="3"/>
    </row>
    <row r="7268" spans="5:10">
      <c r="E7268"/>
      <c r="H7268" s="3"/>
      <c r="I7268" s="3"/>
      <c r="J7268" s="3"/>
    </row>
    <row r="7269" spans="5:10">
      <c r="E7269"/>
      <c r="H7269" s="3"/>
      <c r="I7269" s="3"/>
      <c r="J7269" s="3"/>
    </row>
    <row r="7270" spans="5:10">
      <c r="E7270"/>
      <c r="H7270" s="3"/>
      <c r="I7270" s="3"/>
      <c r="J7270" s="3"/>
    </row>
    <row r="7271" spans="5:10">
      <c r="E7271"/>
      <c r="H7271" s="3"/>
      <c r="I7271" s="3"/>
      <c r="J7271" s="3"/>
    </row>
    <row r="7272" spans="5:10">
      <c r="E7272"/>
      <c r="H7272" s="3"/>
      <c r="I7272" s="3"/>
      <c r="J7272" s="3"/>
    </row>
    <row r="7273" spans="5:10">
      <c r="E7273"/>
      <c r="H7273" s="3"/>
      <c r="I7273" s="3"/>
      <c r="J7273" s="3"/>
    </row>
    <row r="7274" spans="5:10">
      <c r="E7274"/>
      <c r="H7274" s="3"/>
      <c r="I7274" s="3"/>
      <c r="J7274" s="3"/>
    </row>
    <row r="7275" spans="5:10">
      <c r="E7275"/>
      <c r="H7275" s="3"/>
      <c r="I7275" s="3"/>
      <c r="J7275" s="3"/>
    </row>
    <row r="7276" spans="5:10">
      <c r="E7276"/>
      <c r="H7276" s="3"/>
      <c r="I7276" s="3"/>
      <c r="J7276" s="3"/>
    </row>
    <row r="7277" spans="5:10">
      <c r="E7277"/>
      <c r="H7277" s="3"/>
      <c r="I7277" s="3"/>
      <c r="J7277" s="3"/>
    </row>
    <row r="7278" spans="5:10">
      <c r="E7278"/>
      <c r="H7278" s="3"/>
      <c r="I7278" s="3"/>
      <c r="J7278" s="3"/>
    </row>
    <row r="7279" spans="5:10">
      <c r="E7279"/>
      <c r="H7279" s="3"/>
      <c r="I7279" s="3"/>
      <c r="J7279" s="3"/>
    </row>
    <row r="7280" spans="5:10">
      <c r="E7280"/>
      <c r="H7280" s="3"/>
      <c r="I7280" s="3"/>
      <c r="J7280" s="3"/>
    </row>
    <row r="7281" spans="5:10">
      <c r="E7281"/>
      <c r="H7281" s="3"/>
      <c r="I7281" s="3"/>
      <c r="J7281" s="3"/>
    </row>
    <row r="7282" spans="5:10">
      <c r="E7282"/>
      <c r="H7282" s="3"/>
      <c r="I7282" s="3"/>
      <c r="J7282" s="3"/>
    </row>
    <row r="7283" spans="5:10">
      <c r="E7283"/>
      <c r="H7283" s="3"/>
      <c r="I7283" s="3"/>
      <c r="J7283" s="3"/>
    </row>
    <row r="7284" spans="5:10">
      <c r="E7284"/>
      <c r="H7284" s="3"/>
      <c r="I7284" s="3"/>
      <c r="J7284" s="3"/>
    </row>
    <row r="7285" spans="5:10">
      <c r="E7285"/>
      <c r="H7285" s="3"/>
      <c r="I7285" s="3"/>
      <c r="J7285" s="3"/>
    </row>
    <row r="7286" spans="5:10">
      <c r="E7286"/>
      <c r="H7286" s="3"/>
      <c r="I7286" s="3"/>
      <c r="J7286" s="3"/>
    </row>
    <row r="7287" spans="5:10">
      <c r="E7287"/>
      <c r="H7287" s="3"/>
      <c r="I7287" s="3"/>
      <c r="J7287" s="3"/>
    </row>
    <row r="7288" spans="5:10">
      <c r="E7288"/>
      <c r="H7288" s="3"/>
      <c r="I7288" s="3"/>
      <c r="J7288" s="3"/>
    </row>
    <row r="7289" spans="5:10">
      <c r="E7289"/>
      <c r="H7289" s="3"/>
      <c r="I7289" s="3"/>
      <c r="J7289" s="3"/>
    </row>
    <row r="7290" spans="5:10">
      <c r="E7290"/>
      <c r="H7290" s="3"/>
      <c r="I7290" s="3"/>
      <c r="J7290" s="3"/>
    </row>
    <row r="7291" spans="5:10">
      <c r="E7291"/>
      <c r="H7291" s="3"/>
      <c r="I7291" s="3"/>
      <c r="J7291" s="3"/>
    </row>
    <row r="7292" spans="5:10">
      <c r="E7292"/>
      <c r="H7292" s="3"/>
      <c r="I7292" s="3"/>
      <c r="J7292" s="3"/>
    </row>
    <row r="7293" spans="5:10">
      <c r="E7293"/>
      <c r="H7293" s="3"/>
      <c r="I7293" s="3"/>
      <c r="J7293" s="3"/>
    </row>
    <row r="7294" spans="5:10">
      <c r="E7294"/>
      <c r="H7294" s="3"/>
      <c r="I7294" s="3"/>
      <c r="J7294" s="3"/>
    </row>
    <row r="7295" spans="5:10">
      <c r="E7295"/>
      <c r="H7295" s="3"/>
      <c r="I7295" s="3"/>
      <c r="J7295" s="3"/>
    </row>
    <row r="7296" spans="5:10">
      <c r="E7296"/>
      <c r="H7296" s="3"/>
      <c r="I7296" s="3"/>
      <c r="J7296" s="3"/>
    </row>
    <row r="7297" spans="5:10">
      <c r="E7297"/>
      <c r="H7297" s="3"/>
      <c r="I7297" s="3"/>
      <c r="J7297" s="3"/>
    </row>
    <row r="7298" spans="5:10">
      <c r="E7298"/>
      <c r="H7298" s="3"/>
      <c r="I7298" s="3"/>
      <c r="J7298" s="3"/>
    </row>
    <row r="7299" spans="5:10">
      <c r="E7299"/>
      <c r="H7299" s="3"/>
      <c r="I7299" s="3"/>
      <c r="J7299" s="3"/>
    </row>
    <row r="7300" spans="5:10">
      <c r="E7300"/>
      <c r="H7300" s="3"/>
      <c r="I7300" s="3"/>
      <c r="J7300" s="3"/>
    </row>
    <row r="7301" spans="5:10">
      <c r="E7301"/>
      <c r="H7301" s="3"/>
      <c r="I7301" s="3"/>
      <c r="J7301" s="3"/>
    </row>
    <row r="7302" spans="5:10">
      <c r="E7302"/>
      <c r="H7302" s="3"/>
      <c r="I7302" s="3"/>
      <c r="J7302" s="3"/>
    </row>
    <row r="7303" spans="5:10">
      <c r="E7303"/>
      <c r="H7303" s="3"/>
      <c r="I7303" s="3"/>
      <c r="J7303" s="3"/>
    </row>
    <row r="7304" spans="5:10">
      <c r="E7304"/>
      <c r="H7304" s="3"/>
      <c r="I7304" s="3"/>
      <c r="J7304" s="3"/>
    </row>
    <row r="7305" spans="5:10">
      <c r="E7305"/>
      <c r="H7305" s="3"/>
      <c r="I7305" s="3"/>
      <c r="J7305" s="3"/>
    </row>
    <row r="7306" spans="5:10">
      <c r="E7306"/>
      <c r="H7306" s="3"/>
      <c r="I7306" s="3"/>
      <c r="J7306" s="3"/>
    </row>
    <row r="7307" spans="5:10">
      <c r="E7307"/>
      <c r="H7307" s="3"/>
      <c r="I7307" s="3"/>
      <c r="J7307" s="3"/>
    </row>
    <row r="7308" spans="5:10">
      <c r="E7308"/>
      <c r="H7308" s="3"/>
      <c r="I7308" s="3"/>
      <c r="J7308" s="3"/>
    </row>
    <row r="7309" spans="5:10">
      <c r="E7309"/>
      <c r="H7309" s="3"/>
      <c r="I7309" s="3"/>
      <c r="J7309" s="3"/>
    </row>
    <row r="7310" spans="5:10">
      <c r="E7310"/>
      <c r="H7310" s="3"/>
      <c r="I7310" s="3"/>
      <c r="J7310" s="3"/>
    </row>
    <row r="7311" spans="5:10">
      <c r="E7311"/>
      <c r="H7311" s="3"/>
      <c r="I7311" s="3"/>
      <c r="J7311" s="3"/>
    </row>
    <row r="7312" spans="5:10">
      <c r="E7312"/>
      <c r="H7312" s="3"/>
      <c r="I7312" s="3"/>
      <c r="J7312" s="3"/>
    </row>
    <row r="7313" spans="5:10">
      <c r="E7313"/>
      <c r="H7313" s="3"/>
      <c r="I7313" s="3"/>
      <c r="J7313" s="3"/>
    </row>
    <row r="7314" spans="5:10">
      <c r="E7314"/>
      <c r="H7314" s="3"/>
      <c r="I7314" s="3"/>
      <c r="J7314" s="3"/>
    </row>
    <row r="7315" spans="5:10">
      <c r="E7315"/>
      <c r="H7315" s="3"/>
      <c r="I7315" s="3"/>
      <c r="J7315" s="3"/>
    </row>
    <row r="7316" spans="5:10">
      <c r="E7316"/>
      <c r="H7316" s="3"/>
      <c r="I7316" s="3"/>
      <c r="J7316" s="3"/>
    </row>
    <row r="7317" spans="5:10">
      <c r="E7317"/>
      <c r="H7317" s="3"/>
      <c r="I7317" s="3"/>
      <c r="J7317" s="3"/>
    </row>
    <row r="7318" spans="5:10">
      <c r="E7318"/>
      <c r="H7318" s="3"/>
      <c r="I7318" s="3"/>
      <c r="J7318" s="3"/>
    </row>
    <row r="7319" spans="5:10">
      <c r="E7319"/>
      <c r="H7319" s="3"/>
      <c r="I7319" s="3"/>
      <c r="J7319" s="3"/>
    </row>
    <row r="7320" spans="5:10">
      <c r="E7320"/>
      <c r="H7320" s="3"/>
      <c r="I7320" s="3"/>
      <c r="J7320" s="3"/>
    </row>
    <row r="7321" spans="5:10">
      <c r="E7321"/>
      <c r="H7321" s="3"/>
      <c r="I7321" s="3"/>
      <c r="J7321" s="3"/>
    </row>
    <row r="7322" spans="5:10">
      <c r="E7322"/>
      <c r="H7322" s="3"/>
      <c r="I7322" s="3"/>
      <c r="J7322" s="3"/>
    </row>
    <row r="7323" spans="5:10">
      <c r="E7323"/>
      <c r="H7323" s="3"/>
      <c r="I7323" s="3"/>
      <c r="J7323" s="3"/>
    </row>
    <row r="7324" spans="5:10">
      <c r="E7324"/>
      <c r="H7324" s="3"/>
      <c r="I7324" s="3"/>
      <c r="J7324" s="3"/>
    </row>
    <row r="7325" spans="5:10">
      <c r="E7325"/>
      <c r="H7325" s="3"/>
      <c r="I7325" s="3"/>
      <c r="J7325" s="3"/>
    </row>
    <row r="7326" spans="5:10">
      <c r="E7326"/>
      <c r="H7326" s="3"/>
      <c r="I7326" s="3"/>
      <c r="J7326" s="3"/>
    </row>
    <row r="7327" spans="5:10">
      <c r="E7327"/>
      <c r="H7327" s="3"/>
      <c r="I7327" s="3"/>
      <c r="J7327" s="3"/>
    </row>
    <row r="7328" spans="5:10">
      <c r="E7328"/>
      <c r="H7328" s="3"/>
      <c r="I7328" s="3"/>
      <c r="J7328" s="3"/>
    </row>
    <row r="7329" spans="5:10">
      <c r="E7329"/>
      <c r="H7329" s="3"/>
      <c r="I7329" s="3"/>
      <c r="J7329" s="3"/>
    </row>
    <row r="7330" spans="5:10">
      <c r="E7330"/>
      <c r="H7330" s="3"/>
      <c r="I7330" s="3"/>
      <c r="J7330" s="3"/>
    </row>
    <row r="7331" spans="5:10">
      <c r="E7331"/>
      <c r="H7331" s="3"/>
      <c r="I7331" s="3"/>
      <c r="J7331" s="3"/>
    </row>
    <row r="7332" spans="5:10">
      <c r="E7332"/>
      <c r="H7332" s="3"/>
      <c r="I7332" s="3"/>
      <c r="J7332" s="3"/>
    </row>
    <row r="7333" spans="5:10">
      <c r="E7333"/>
      <c r="H7333" s="3"/>
      <c r="I7333" s="3"/>
      <c r="J7333" s="3"/>
    </row>
    <row r="7334" spans="5:10">
      <c r="E7334"/>
      <c r="H7334" s="3"/>
      <c r="I7334" s="3"/>
      <c r="J7334" s="3"/>
    </row>
    <row r="7335" spans="5:10">
      <c r="E7335"/>
      <c r="H7335" s="3"/>
      <c r="I7335" s="3"/>
      <c r="J7335" s="3"/>
    </row>
    <row r="7336" spans="5:10">
      <c r="E7336"/>
      <c r="H7336" s="3"/>
      <c r="I7336" s="3"/>
      <c r="J7336" s="3"/>
    </row>
    <row r="7337" spans="5:10">
      <c r="E7337"/>
      <c r="H7337" s="3"/>
      <c r="I7337" s="3"/>
      <c r="J7337" s="3"/>
    </row>
    <row r="7338" spans="5:10">
      <c r="E7338"/>
      <c r="H7338" s="3"/>
      <c r="I7338" s="3"/>
      <c r="J7338" s="3"/>
    </row>
    <row r="7339" spans="5:10">
      <c r="E7339"/>
      <c r="H7339" s="3"/>
      <c r="I7339" s="3"/>
      <c r="J7339" s="3"/>
    </row>
    <row r="7340" spans="5:10">
      <c r="E7340"/>
      <c r="H7340" s="3"/>
      <c r="I7340" s="3"/>
      <c r="J7340" s="3"/>
    </row>
    <row r="7341" spans="5:10">
      <c r="E7341"/>
      <c r="H7341" s="3"/>
      <c r="I7341" s="3"/>
      <c r="J7341" s="3"/>
    </row>
    <row r="7342" spans="5:10">
      <c r="E7342"/>
      <c r="H7342" s="3"/>
      <c r="I7342" s="3"/>
      <c r="J7342" s="3"/>
    </row>
    <row r="7343" spans="5:10">
      <c r="E7343"/>
      <c r="H7343" s="3"/>
      <c r="I7343" s="3"/>
      <c r="J7343" s="3"/>
    </row>
    <row r="7344" spans="5:10">
      <c r="E7344"/>
      <c r="H7344" s="3"/>
      <c r="I7344" s="3"/>
      <c r="J7344" s="3"/>
    </row>
    <row r="7345" spans="5:10">
      <c r="E7345"/>
      <c r="H7345" s="3"/>
      <c r="I7345" s="3"/>
      <c r="J7345" s="3"/>
    </row>
    <row r="7346" spans="5:10">
      <c r="E7346"/>
      <c r="H7346" s="3"/>
      <c r="I7346" s="3"/>
      <c r="J7346" s="3"/>
    </row>
    <row r="7347" spans="5:10">
      <c r="E7347"/>
      <c r="H7347" s="3"/>
      <c r="I7347" s="3"/>
      <c r="J7347" s="3"/>
    </row>
    <row r="7348" spans="5:10">
      <c r="E7348"/>
      <c r="H7348" s="3"/>
      <c r="I7348" s="3"/>
      <c r="J7348" s="3"/>
    </row>
    <row r="7349" spans="5:10">
      <c r="E7349"/>
      <c r="H7349" s="3"/>
      <c r="I7349" s="3"/>
      <c r="J7349" s="3"/>
    </row>
    <row r="7350" spans="5:10">
      <c r="E7350"/>
      <c r="H7350" s="3"/>
      <c r="I7350" s="3"/>
      <c r="J7350" s="3"/>
    </row>
    <row r="7351" spans="5:10">
      <c r="E7351"/>
      <c r="H7351" s="3"/>
      <c r="I7351" s="3"/>
      <c r="J7351" s="3"/>
    </row>
    <row r="7352" spans="5:10">
      <c r="E7352"/>
      <c r="H7352" s="3"/>
      <c r="I7352" s="3"/>
      <c r="J7352" s="3"/>
    </row>
    <row r="7353" spans="5:10">
      <c r="E7353"/>
      <c r="H7353" s="3"/>
      <c r="I7353" s="3"/>
      <c r="J7353" s="3"/>
    </row>
    <row r="7354" spans="5:10">
      <c r="E7354"/>
      <c r="H7354" s="3"/>
      <c r="I7354" s="3"/>
      <c r="J7354" s="3"/>
    </row>
    <row r="7355" spans="5:10">
      <c r="E7355"/>
      <c r="H7355" s="3"/>
      <c r="I7355" s="3"/>
      <c r="J7355" s="3"/>
    </row>
    <row r="7356" spans="5:10">
      <c r="E7356"/>
      <c r="H7356" s="3"/>
      <c r="I7356" s="3"/>
      <c r="J7356" s="3"/>
    </row>
    <row r="7357" spans="5:10">
      <c r="E7357"/>
      <c r="H7357" s="3"/>
      <c r="I7357" s="3"/>
      <c r="J7357" s="3"/>
    </row>
    <row r="7358" spans="5:10">
      <c r="E7358"/>
      <c r="H7358" s="3"/>
      <c r="I7358" s="3"/>
      <c r="J7358" s="3"/>
    </row>
    <row r="7359" spans="5:10">
      <c r="E7359"/>
      <c r="H7359" s="3"/>
      <c r="I7359" s="3"/>
      <c r="J7359" s="3"/>
    </row>
    <row r="7360" spans="5:10">
      <c r="E7360"/>
      <c r="H7360" s="3"/>
      <c r="I7360" s="3"/>
      <c r="J7360" s="3"/>
    </row>
    <row r="7361" spans="5:10">
      <c r="E7361"/>
      <c r="H7361" s="3"/>
      <c r="I7361" s="3"/>
      <c r="J7361" s="3"/>
    </row>
    <row r="7362" spans="5:10">
      <c r="E7362"/>
      <c r="H7362" s="3"/>
      <c r="I7362" s="3"/>
      <c r="J7362" s="3"/>
    </row>
    <row r="7363" spans="5:10">
      <c r="E7363"/>
      <c r="H7363" s="3"/>
      <c r="I7363" s="3"/>
      <c r="J7363" s="3"/>
    </row>
    <row r="7364" spans="5:10">
      <c r="E7364"/>
      <c r="H7364" s="3"/>
      <c r="I7364" s="3"/>
      <c r="J7364" s="3"/>
    </row>
    <row r="7365" spans="5:10">
      <c r="E7365"/>
      <c r="H7365" s="3"/>
      <c r="I7365" s="3"/>
      <c r="J7365" s="3"/>
    </row>
    <row r="7366" spans="5:10">
      <c r="E7366"/>
      <c r="H7366" s="3"/>
      <c r="I7366" s="3"/>
      <c r="J7366" s="3"/>
    </row>
    <row r="7367" spans="5:10">
      <c r="E7367"/>
      <c r="H7367" s="3"/>
      <c r="I7367" s="3"/>
      <c r="J7367" s="3"/>
    </row>
    <row r="7368" spans="5:10">
      <c r="E7368"/>
      <c r="H7368" s="3"/>
      <c r="I7368" s="3"/>
      <c r="J7368" s="3"/>
    </row>
    <row r="7369" spans="5:10">
      <c r="E7369"/>
      <c r="H7369" s="3"/>
      <c r="I7369" s="3"/>
      <c r="J7369" s="3"/>
    </row>
    <row r="7370" spans="5:10">
      <c r="E7370"/>
      <c r="H7370" s="3"/>
      <c r="I7370" s="3"/>
      <c r="J7370" s="3"/>
    </row>
    <row r="7371" spans="5:10">
      <c r="E7371"/>
      <c r="H7371" s="3"/>
      <c r="I7371" s="3"/>
      <c r="J7371" s="3"/>
    </row>
    <row r="7372" spans="5:10">
      <c r="E7372"/>
      <c r="H7372" s="3"/>
      <c r="I7372" s="3"/>
      <c r="J7372" s="3"/>
    </row>
    <row r="7373" spans="5:10">
      <c r="E7373"/>
      <c r="H7373" s="3"/>
      <c r="I7373" s="3"/>
      <c r="J7373" s="3"/>
    </row>
    <row r="7374" spans="5:10">
      <c r="E7374"/>
      <c r="H7374" s="3"/>
      <c r="I7374" s="3"/>
      <c r="J7374" s="3"/>
    </row>
    <row r="7375" spans="5:10">
      <c r="E7375"/>
      <c r="H7375" s="3"/>
      <c r="I7375" s="3"/>
      <c r="J7375" s="3"/>
    </row>
    <row r="7376" spans="5:10">
      <c r="E7376"/>
      <c r="H7376" s="3"/>
      <c r="I7376" s="3"/>
      <c r="J7376" s="3"/>
    </row>
    <row r="7377" spans="5:10">
      <c r="E7377"/>
      <c r="H7377" s="3"/>
      <c r="I7377" s="3"/>
      <c r="J7377" s="3"/>
    </row>
    <row r="7378" spans="5:10">
      <c r="E7378"/>
      <c r="H7378" s="3"/>
      <c r="I7378" s="3"/>
      <c r="J7378" s="3"/>
    </row>
    <row r="7379" spans="5:10">
      <c r="E7379"/>
      <c r="H7379" s="3"/>
      <c r="I7379" s="3"/>
      <c r="J7379" s="3"/>
    </row>
    <row r="7380" spans="5:10">
      <c r="E7380"/>
      <c r="H7380" s="3"/>
      <c r="I7380" s="3"/>
      <c r="J7380" s="3"/>
    </row>
    <row r="7381" spans="5:10">
      <c r="E7381"/>
      <c r="H7381" s="3"/>
      <c r="I7381" s="3"/>
      <c r="J7381" s="3"/>
    </row>
    <row r="7382" spans="5:10">
      <c r="E7382"/>
      <c r="H7382" s="3"/>
      <c r="I7382" s="3"/>
      <c r="J7382" s="3"/>
    </row>
    <row r="7383" spans="5:10">
      <c r="E7383"/>
      <c r="H7383" s="3"/>
      <c r="I7383" s="3"/>
      <c r="J7383" s="3"/>
    </row>
    <row r="7384" spans="5:10">
      <c r="E7384"/>
      <c r="H7384" s="3"/>
      <c r="I7384" s="3"/>
      <c r="J7384" s="3"/>
    </row>
    <row r="7385" spans="5:10">
      <c r="E7385"/>
      <c r="H7385" s="3"/>
      <c r="I7385" s="3"/>
      <c r="J7385" s="3"/>
    </row>
    <row r="7386" spans="5:10">
      <c r="E7386"/>
      <c r="H7386" s="3"/>
      <c r="I7386" s="3"/>
      <c r="J7386" s="3"/>
    </row>
    <row r="7387" spans="5:10">
      <c r="E7387"/>
      <c r="H7387" s="3"/>
      <c r="I7387" s="3"/>
      <c r="J7387" s="3"/>
    </row>
    <row r="7388" spans="5:10">
      <c r="E7388"/>
      <c r="H7388" s="3"/>
      <c r="I7388" s="3"/>
      <c r="J7388" s="3"/>
    </row>
    <row r="7389" spans="5:10">
      <c r="E7389"/>
      <c r="H7389" s="3"/>
      <c r="I7389" s="3"/>
      <c r="J7389" s="3"/>
    </row>
    <row r="7390" spans="5:10">
      <c r="E7390"/>
      <c r="H7390" s="3"/>
      <c r="I7390" s="3"/>
      <c r="J7390" s="3"/>
    </row>
    <row r="7391" spans="5:10">
      <c r="E7391"/>
      <c r="H7391" s="3"/>
      <c r="I7391" s="3"/>
      <c r="J7391" s="3"/>
    </row>
    <row r="7392" spans="5:10">
      <c r="E7392"/>
      <c r="H7392" s="3"/>
      <c r="I7392" s="3"/>
      <c r="J7392" s="3"/>
    </row>
    <row r="7393" spans="5:10">
      <c r="E7393"/>
      <c r="H7393" s="3"/>
      <c r="I7393" s="3"/>
      <c r="J7393" s="3"/>
    </row>
    <row r="7394" spans="5:10">
      <c r="E7394"/>
      <c r="H7394" s="3"/>
      <c r="I7394" s="3"/>
      <c r="J7394" s="3"/>
    </row>
    <row r="7395" spans="5:10">
      <c r="E7395"/>
      <c r="H7395" s="3"/>
      <c r="I7395" s="3"/>
      <c r="J7395" s="3"/>
    </row>
    <row r="7396" spans="5:10">
      <c r="E7396"/>
      <c r="H7396" s="3"/>
      <c r="I7396" s="3"/>
      <c r="J7396" s="3"/>
    </row>
    <row r="7397" spans="5:10">
      <c r="E7397"/>
      <c r="H7397" s="3"/>
      <c r="I7397" s="3"/>
      <c r="J7397" s="3"/>
    </row>
    <row r="7398" spans="5:10">
      <c r="E7398"/>
      <c r="H7398" s="3"/>
      <c r="I7398" s="3"/>
      <c r="J7398" s="3"/>
    </row>
    <row r="7399" spans="5:10">
      <c r="E7399"/>
      <c r="H7399" s="3"/>
      <c r="I7399" s="3"/>
      <c r="J7399" s="3"/>
    </row>
    <row r="7400" spans="5:10">
      <c r="E7400"/>
      <c r="H7400" s="3"/>
      <c r="I7400" s="3"/>
      <c r="J7400" s="3"/>
    </row>
    <row r="7401" spans="5:10">
      <c r="E7401"/>
      <c r="H7401" s="3"/>
      <c r="I7401" s="3"/>
      <c r="J7401" s="3"/>
    </row>
    <row r="7402" spans="5:10">
      <c r="E7402"/>
      <c r="H7402" s="3"/>
      <c r="I7402" s="3"/>
      <c r="J7402" s="3"/>
    </row>
    <row r="7403" spans="5:10">
      <c r="E7403"/>
      <c r="H7403" s="3"/>
      <c r="I7403" s="3"/>
      <c r="J7403" s="3"/>
    </row>
    <row r="7404" spans="5:10">
      <c r="E7404"/>
      <c r="H7404" s="3"/>
      <c r="I7404" s="3"/>
      <c r="J7404" s="3"/>
    </row>
    <row r="7405" spans="5:10">
      <c r="E7405"/>
      <c r="H7405" s="3"/>
      <c r="I7405" s="3"/>
      <c r="J7405" s="3"/>
    </row>
    <row r="7406" spans="5:10">
      <c r="E7406"/>
      <c r="H7406" s="3"/>
      <c r="I7406" s="3"/>
      <c r="J7406" s="3"/>
    </row>
    <row r="7407" spans="5:10">
      <c r="E7407"/>
      <c r="H7407" s="3"/>
      <c r="I7407" s="3"/>
      <c r="J7407" s="3"/>
    </row>
    <row r="7408" spans="5:10">
      <c r="E7408"/>
      <c r="H7408" s="3"/>
      <c r="I7408" s="3"/>
      <c r="J7408" s="3"/>
    </row>
    <row r="7409" spans="5:10">
      <c r="E7409"/>
      <c r="H7409" s="3"/>
      <c r="I7409" s="3"/>
      <c r="J7409" s="3"/>
    </row>
    <row r="7410" spans="5:10">
      <c r="E7410"/>
      <c r="H7410" s="3"/>
      <c r="I7410" s="3"/>
      <c r="J7410" s="3"/>
    </row>
    <row r="7411" spans="5:10">
      <c r="E7411"/>
      <c r="H7411" s="3"/>
      <c r="I7411" s="3"/>
      <c r="J7411" s="3"/>
    </row>
    <row r="7412" spans="5:10">
      <c r="E7412"/>
      <c r="H7412" s="3"/>
      <c r="I7412" s="3"/>
      <c r="J7412" s="3"/>
    </row>
    <row r="7413" spans="5:10">
      <c r="E7413"/>
      <c r="H7413" s="3"/>
      <c r="I7413" s="3"/>
      <c r="J7413" s="3"/>
    </row>
    <row r="7414" spans="5:10">
      <c r="E7414"/>
      <c r="H7414" s="3"/>
      <c r="I7414" s="3"/>
      <c r="J7414" s="3"/>
    </row>
    <row r="7415" spans="5:10">
      <c r="E7415"/>
      <c r="H7415" s="3"/>
      <c r="I7415" s="3"/>
      <c r="J7415" s="3"/>
    </row>
    <row r="7416" spans="5:10">
      <c r="E7416"/>
      <c r="H7416" s="3"/>
      <c r="I7416" s="3"/>
      <c r="J7416" s="3"/>
    </row>
    <row r="7417" spans="5:10">
      <c r="E7417"/>
      <c r="H7417" s="3"/>
      <c r="I7417" s="3"/>
      <c r="J7417" s="3"/>
    </row>
    <row r="7418" spans="5:10">
      <c r="E7418"/>
      <c r="H7418" s="3"/>
      <c r="I7418" s="3"/>
      <c r="J7418" s="3"/>
    </row>
    <row r="7419" spans="5:10">
      <c r="E7419"/>
      <c r="H7419" s="3"/>
      <c r="I7419" s="3"/>
      <c r="J7419" s="3"/>
    </row>
    <row r="7420" spans="5:10">
      <c r="E7420"/>
      <c r="H7420" s="3"/>
      <c r="I7420" s="3"/>
      <c r="J7420" s="3"/>
    </row>
    <row r="7421" spans="5:10">
      <c r="E7421"/>
      <c r="H7421" s="3"/>
      <c r="I7421" s="3"/>
      <c r="J7421" s="3"/>
    </row>
    <row r="7422" spans="5:10">
      <c r="E7422"/>
      <c r="H7422" s="3"/>
      <c r="I7422" s="3"/>
      <c r="J7422" s="3"/>
    </row>
    <row r="7423" spans="5:10">
      <c r="E7423"/>
      <c r="H7423" s="3"/>
      <c r="I7423" s="3"/>
      <c r="J7423" s="3"/>
    </row>
    <row r="7424" spans="5:10">
      <c r="E7424"/>
      <c r="H7424" s="3"/>
      <c r="I7424" s="3"/>
      <c r="J7424" s="3"/>
    </row>
    <row r="7425" spans="5:10">
      <c r="E7425"/>
      <c r="H7425" s="3"/>
      <c r="I7425" s="3"/>
      <c r="J7425" s="3"/>
    </row>
    <row r="7426" spans="5:10">
      <c r="E7426"/>
      <c r="H7426" s="3"/>
      <c r="I7426" s="3"/>
      <c r="J7426" s="3"/>
    </row>
    <row r="7427" spans="5:10">
      <c r="E7427"/>
      <c r="H7427" s="3"/>
      <c r="I7427" s="3"/>
      <c r="J7427" s="3"/>
    </row>
    <row r="7428" spans="5:10">
      <c r="E7428"/>
      <c r="H7428" s="3"/>
      <c r="I7428" s="3"/>
      <c r="J7428" s="3"/>
    </row>
    <row r="7429" spans="5:10">
      <c r="E7429"/>
      <c r="H7429" s="3"/>
      <c r="I7429" s="3"/>
      <c r="J7429" s="3"/>
    </row>
    <row r="7430" spans="5:10">
      <c r="E7430"/>
      <c r="H7430" s="3"/>
      <c r="I7430" s="3"/>
      <c r="J7430" s="3"/>
    </row>
    <row r="7431" spans="5:10">
      <c r="E7431"/>
      <c r="H7431" s="3"/>
      <c r="I7431" s="3"/>
      <c r="J7431" s="3"/>
    </row>
    <row r="7432" spans="5:10">
      <c r="E7432"/>
      <c r="H7432" s="3"/>
      <c r="I7432" s="3"/>
      <c r="J7432" s="3"/>
    </row>
    <row r="7433" spans="5:10">
      <c r="E7433"/>
      <c r="H7433" s="3"/>
      <c r="I7433" s="3"/>
      <c r="J7433" s="3"/>
    </row>
    <row r="7434" spans="5:10">
      <c r="E7434"/>
      <c r="H7434" s="3"/>
      <c r="I7434" s="3"/>
      <c r="J7434" s="3"/>
    </row>
    <row r="7435" spans="5:10">
      <c r="E7435"/>
      <c r="H7435" s="3"/>
      <c r="I7435" s="3"/>
      <c r="J7435" s="3"/>
    </row>
    <row r="7436" spans="5:10">
      <c r="E7436"/>
      <c r="H7436" s="3"/>
      <c r="I7436" s="3"/>
      <c r="J7436" s="3"/>
    </row>
    <row r="7437" spans="5:10">
      <c r="E7437"/>
      <c r="H7437" s="3"/>
      <c r="I7437" s="3"/>
      <c r="J7437" s="3"/>
    </row>
    <row r="7438" spans="5:10">
      <c r="E7438"/>
      <c r="H7438" s="3"/>
      <c r="I7438" s="3"/>
      <c r="J7438" s="3"/>
    </row>
    <row r="7439" spans="5:10">
      <c r="E7439"/>
      <c r="H7439" s="3"/>
      <c r="I7439" s="3"/>
      <c r="J7439" s="3"/>
    </row>
    <row r="7440" spans="5:10">
      <c r="E7440"/>
      <c r="H7440" s="3"/>
      <c r="I7440" s="3"/>
      <c r="J7440" s="3"/>
    </row>
    <row r="7441" spans="5:10">
      <c r="E7441"/>
      <c r="H7441" s="3"/>
      <c r="I7441" s="3"/>
      <c r="J7441" s="3"/>
    </row>
    <row r="7442" spans="5:10">
      <c r="E7442"/>
      <c r="H7442" s="3"/>
      <c r="I7442" s="3"/>
      <c r="J7442" s="3"/>
    </row>
    <row r="7443" spans="5:10">
      <c r="E7443"/>
      <c r="H7443" s="3"/>
      <c r="I7443" s="3"/>
      <c r="J7443" s="3"/>
    </row>
    <row r="7444" spans="5:10">
      <c r="E7444"/>
      <c r="H7444" s="3"/>
      <c r="I7444" s="3"/>
      <c r="J7444" s="3"/>
    </row>
    <row r="7445" spans="5:10">
      <c r="E7445"/>
      <c r="H7445" s="3"/>
      <c r="I7445" s="3"/>
      <c r="J7445" s="3"/>
    </row>
    <row r="7446" spans="5:10">
      <c r="E7446"/>
      <c r="H7446" s="3"/>
      <c r="I7446" s="3"/>
      <c r="J7446" s="3"/>
    </row>
    <row r="7447" spans="5:10">
      <c r="E7447"/>
      <c r="H7447" s="3"/>
      <c r="I7447" s="3"/>
      <c r="J7447" s="3"/>
    </row>
    <row r="7448" spans="5:10">
      <c r="E7448"/>
      <c r="H7448" s="3"/>
      <c r="I7448" s="3"/>
      <c r="J7448" s="3"/>
    </row>
    <row r="7449" spans="5:10">
      <c r="E7449"/>
      <c r="H7449" s="3"/>
      <c r="I7449" s="3"/>
      <c r="J7449" s="3"/>
    </row>
    <row r="7450" spans="5:10">
      <c r="E7450"/>
      <c r="H7450" s="3"/>
      <c r="I7450" s="3"/>
      <c r="J7450" s="3"/>
    </row>
    <row r="7451" spans="5:10">
      <c r="E7451"/>
      <c r="H7451" s="3"/>
      <c r="I7451" s="3"/>
      <c r="J7451" s="3"/>
    </row>
    <row r="7452" spans="5:10">
      <c r="E7452"/>
      <c r="H7452" s="3"/>
      <c r="I7452" s="3"/>
      <c r="J7452" s="3"/>
    </row>
    <row r="7453" spans="5:10">
      <c r="E7453"/>
      <c r="H7453" s="3"/>
      <c r="I7453" s="3"/>
      <c r="J7453" s="3"/>
    </row>
    <row r="7454" spans="5:10">
      <c r="E7454"/>
      <c r="H7454" s="3"/>
      <c r="I7454" s="3"/>
      <c r="J7454" s="3"/>
    </row>
    <row r="7455" spans="5:10">
      <c r="E7455"/>
      <c r="H7455" s="3"/>
      <c r="I7455" s="3"/>
      <c r="J7455" s="3"/>
    </row>
    <row r="7456" spans="5:10">
      <c r="E7456"/>
      <c r="H7456" s="3"/>
      <c r="I7456" s="3"/>
      <c r="J7456" s="3"/>
    </row>
    <row r="7457" spans="5:10">
      <c r="E7457"/>
      <c r="H7457" s="3"/>
      <c r="I7457" s="3"/>
      <c r="J7457" s="3"/>
    </row>
    <row r="7458" spans="5:10">
      <c r="E7458"/>
      <c r="H7458" s="3"/>
      <c r="I7458" s="3"/>
      <c r="J7458" s="3"/>
    </row>
    <row r="7459" spans="5:10">
      <c r="E7459"/>
      <c r="H7459" s="3"/>
      <c r="I7459" s="3"/>
      <c r="J7459" s="3"/>
    </row>
    <row r="7460" spans="5:10">
      <c r="E7460"/>
      <c r="H7460" s="3"/>
      <c r="I7460" s="3"/>
      <c r="J7460" s="3"/>
    </row>
    <row r="7461" spans="5:10">
      <c r="E7461"/>
      <c r="H7461" s="3"/>
      <c r="I7461" s="3"/>
      <c r="J7461" s="3"/>
    </row>
    <row r="7462" spans="5:10">
      <c r="E7462"/>
      <c r="H7462" s="3"/>
      <c r="I7462" s="3"/>
      <c r="J7462" s="3"/>
    </row>
    <row r="7463" spans="5:10">
      <c r="E7463"/>
      <c r="H7463" s="3"/>
      <c r="I7463" s="3"/>
      <c r="J7463" s="3"/>
    </row>
    <row r="7464" spans="5:10">
      <c r="E7464"/>
      <c r="H7464" s="3"/>
      <c r="I7464" s="3"/>
      <c r="J7464" s="3"/>
    </row>
    <row r="7465" spans="5:10">
      <c r="E7465"/>
      <c r="H7465" s="3"/>
      <c r="I7465" s="3"/>
      <c r="J7465" s="3"/>
    </row>
    <row r="7466" spans="5:10">
      <c r="E7466"/>
      <c r="H7466" s="3"/>
      <c r="I7466" s="3"/>
      <c r="J7466" s="3"/>
    </row>
    <row r="7467" spans="5:10">
      <c r="E7467"/>
      <c r="H7467" s="3"/>
      <c r="I7467" s="3"/>
      <c r="J7467" s="3"/>
    </row>
    <row r="7468" spans="5:10">
      <c r="E7468"/>
      <c r="H7468" s="3"/>
      <c r="I7468" s="3"/>
      <c r="J7468" s="3"/>
    </row>
    <row r="7469" spans="5:10">
      <c r="E7469"/>
      <c r="H7469" s="3"/>
      <c r="I7469" s="3"/>
      <c r="J7469" s="3"/>
    </row>
    <row r="7470" spans="5:10">
      <c r="E7470"/>
      <c r="H7470" s="3"/>
      <c r="I7470" s="3"/>
      <c r="J7470" s="3"/>
    </row>
    <row r="7471" spans="5:10">
      <c r="E7471"/>
      <c r="H7471" s="3"/>
      <c r="I7471" s="3"/>
      <c r="J7471" s="3"/>
    </row>
    <row r="7472" spans="5:10">
      <c r="E7472"/>
      <c r="H7472" s="3"/>
      <c r="I7472" s="3"/>
      <c r="J7472" s="3"/>
    </row>
    <row r="7473" spans="5:10">
      <c r="E7473"/>
      <c r="H7473" s="3"/>
      <c r="I7473" s="3"/>
      <c r="J7473" s="3"/>
    </row>
    <row r="7474" spans="5:10">
      <c r="E7474"/>
      <c r="H7474" s="3"/>
      <c r="I7474" s="3"/>
      <c r="J7474" s="3"/>
    </row>
    <row r="7475" spans="5:10">
      <c r="E7475"/>
      <c r="H7475" s="3"/>
      <c r="I7475" s="3"/>
      <c r="J7475" s="3"/>
    </row>
    <row r="7476" spans="5:10">
      <c r="E7476"/>
      <c r="H7476" s="3"/>
      <c r="I7476" s="3"/>
      <c r="J7476" s="3"/>
    </row>
    <row r="7477" spans="5:10">
      <c r="E7477"/>
      <c r="H7477" s="3"/>
      <c r="I7477" s="3"/>
      <c r="J7477" s="3"/>
    </row>
    <row r="7478" spans="5:10">
      <c r="E7478"/>
      <c r="H7478" s="3"/>
      <c r="I7478" s="3"/>
      <c r="J7478" s="3"/>
    </row>
    <row r="7479" spans="5:10">
      <c r="E7479"/>
      <c r="H7479" s="3"/>
      <c r="I7479" s="3"/>
      <c r="J7479" s="3"/>
    </row>
    <row r="7480" spans="5:10">
      <c r="E7480"/>
      <c r="H7480" s="3"/>
      <c r="I7480" s="3"/>
      <c r="J7480" s="3"/>
    </row>
    <row r="7481" spans="5:10">
      <c r="E7481"/>
      <c r="H7481" s="3"/>
      <c r="I7481" s="3"/>
      <c r="J7481" s="3"/>
    </row>
    <row r="7482" spans="5:10">
      <c r="E7482"/>
      <c r="H7482" s="3"/>
      <c r="I7482" s="3"/>
      <c r="J7482" s="3"/>
    </row>
    <row r="7483" spans="5:10">
      <c r="E7483"/>
      <c r="H7483" s="3"/>
      <c r="I7483" s="3"/>
      <c r="J7483" s="3"/>
    </row>
    <row r="7484" spans="5:10">
      <c r="E7484"/>
      <c r="H7484" s="3"/>
      <c r="I7484" s="3"/>
      <c r="J7484" s="3"/>
    </row>
    <row r="7485" spans="5:10">
      <c r="E7485"/>
      <c r="H7485" s="3"/>
      <c r="I7485" s="3"/>
      <c r="J7485" s="3"/>
    </row>
    <row r="7486" spans="5:10">
      <c r="E7486"/>
      <c r="H7486" s="3"/>
      <c r="I7486" s="3"/>
      <c r="J7486" s="3"/>
    </row>
    <row r="7487" spans="5:10">
      <c r="E7487"/>
      <c r="H7487" s="3"/>
      <c r="I7487" s="3"/>
      <c r="J7487" s="3"/>
    </row>
    <row r="7488" spans="5:10">
      <c r="E7488"/>
      <c r="H7488" s="3"/>
      <c r="I7488" s="3"/>
      <c r="J7488" s="3"/>
    </row>
    <row r="7489" spans="5:10">
      <c r="E7489"/>
      <c r="H7489" s="3"/>
      <c r="I7489" s="3"/>
      <c r="J7489" s="3"/>
    </row>
    <row r="7490" spans="5:10">
      <c r="E7490"/>
      <c r="H7490" s="3"/>
      <c r="I7490" s="3"/>
      <c r="J7490" s="3"/>
    </row>
    <row r="7491" spans="5:10">
      <c r="E7491"/>
      <c r="H7491" s="3"/>
      <c r="I7491" s="3"/>
      <c r="J7491" s="3"/>
    </row>
    <row r="7492" spans="5:10">
      <c r="E7492"/>
      <c r="H7492" s="3"/>
      <c r="I7492" s="3"/>
      <c r="J7492" s="3"/>
    </row>
    <row r="7493" spans="5:10">
      <c r="E7493"/>
      <c r="H7493" s="3"/>
      <c r="I7493" s="3"/>
      <c r="J7493" s="3"/>
    </row>
    <row r="7494" spans="5:10">
      <c r="E7494"/>
      <c r="H7494" s="3"/>
      <c r="I7494" s="3"/>
      <c r="J7494" s="3"/>
    </row>
    <row r="7495" spans="5:10">
      <c r="E7495"/>
      <c r="H7495" s="3"/>
      <c r="I7495" s="3"/>
      <c r="J7495" s="3"/>
    </row>
    <row r="7496" spans="5:10">
      <c r="E7496"/>
      <c r="H7496" s="3"/>
      <c r="I7496" s="3"/>
      <c r="J7496" s="3"/>
    </row>
    <row r="7497" spans="5:10">
      <c r="E7497"/>
      <c r="H7497" s="3"/>
      <c r="I7497" s="3"/>
      <c r="J7497" s="3"/>
    </row>
    <row r="7498" spans="5:10">
      <c r="E7498"/>
      <c r="H7498" s="3"/>
      <c r="I7498" s="3"/>
      <c r="J7498" s="3"/>
    </row>
    <row r="7499" spans="5:10">
      <c r="E7499"/>
      <c r="H7499" s="3"/>
      <c r="I7499" s="3"/>
      <c r="J7499" s="3"/>
    </row>
    <row r="7500" spans="5:10">
      <c r="E7500"/>
      <c r="H7500" s="3"/>
      <c r="I7500" s="3"/>
      <c r="J7500" s="3"/>
    </row>
    <row r="7501" spans="5:10">
      <c r="E7501"/>
      <c r="H7501" s="3"/>
      <c r="I7501" s="3"/>
      <c r="J7501" s="3"/>
    </row>
    <row r="7502" spans="5:10">
      <c r="E7502"/>
      <c r="H7502" s="3"/>
      <c r="I7502" s="3"/>
      <c r="J7502" s="3"/>
    </row>
    <row r="7503" spans="5:10">
      <c r="E7503"/>
      <c r="H7503" s="3"/>
      <c r="I7503" s="3"/>
      <c r="J7503" s="3"/>
    </row>
    <row r="7504" spans="5:10">
      <c r="E7504"/>
      <c r="H7504" s="3"/>
      <c r="I7504" s="3"/>
      <c r="J7504" s="3"/>
    </row>
    <row r="7505" spans="5:10">
      <c r="E7505"/>
      <c r="H7505" s="3"/>
      <c r="I7505" s="3"/>
      <c r="J7505" s="3"/>
    </row>
    <row r="7506" spans="5:10">
      <c r="E7506"/>
      <c r="H7506" s="3"/>
      <c r="I7506" s="3"/>
      <c r="J7506" s="3"/>
    </row>
    <row r="7507" spans="5:10">
      <c r="E7507"/>
      <c r="H7507" s="3"/>
      <c r="I7507" s="3"/>
      <c r="J7507" s="3"/>
    </row>
    <row r="7508" spans="5:10">
      <c r="E7508"/>
      <c r="H7508" s="3"/>
      <c r="I7508" s="3"/>
      <c r="J7508" s="3"/>
    </row>
    <row r="7509" spans="5:10">
      <c r="E7509"/>
      <c r="H7509" s="3"/>
      <c r="I7509" s="3"/>
      <c r="J7509" s="3"/>
    </row>
    <row r="7510" spans="5:10">
      <c r="E7510"/>
      <c r="H7510" s="3"/>
      <c r="I7510" s="3"/>
      <c r="J7510" s="3"/>
    </row>
    <row r="7511" spans="5:10">
      <c r="E7511"/>
      <c r="H7511" s="3"/>
      <c r="I7511" s="3"/>
      <c r="J7511" s="3"/>
    </row>
    <row r="7512" spans="5:10">
      <c r="E7512"/>
      <c r="H7512" s="3"/>
      <c r="I7512" s="3"/>
      <c r="J7512" s="3"/>
    </row>
    <row r="7513" spans="5:10">
      <c r="E7513"/>
      <c r="H7513" s="3"/>
      <c r="I7513" s="3"/>
      <c r="J7513" s="3"/>
    </row>
    <row r="7514" spans="5:10">
      <c r="E7514"/>
      <c r="H7514" s="3"/>
      <c r="I7514" s="3"/>
      <c r="J7514" s="3"/>
    </row>
    <row r="7515" spans="5:10">
      <c r="E7515"/>
      <c r="H7515" s="3"/>
      <c r="I7515" s="3"/>
      <c r="J7515" s="3"/>
    </row>
    <row r="7516" spans="5:10">
      <c r="E7516"/>
      <c r="H7516" s="3"/>
      <c r="I7516" s="3"/>
      <c r="J7516" s="3"/>
    </row>
    <row r="7517" spans="5:10">
      <c r="E7517"/>
      <c r="H7517" s="3"/>
      <c r="I7517" s="3"/>
      <c r="J7517" s="3"/>
    </row>
    <row r="7518" spans="5:10">
      <c r="E7518"/>
      <c r="H7518" s="3"/>
      <c r="I7518" s="3"/>
      <c r="J7518" s="3"/>
    </row>
    <row r="7519" spans="5:10">
      <c r="E7519"/>
      <c r="H7519" s="3"/>
      <c r="I7519" s="3"/>
      <c r="J7519" s="3"/>
    </row>
    <row r="7520" spans="5:10">
      <c r="E7520"/>
      <c r="H7520" s="3"/>
      <c r="I7520" s="3"/>
      <c r="J7520" s="3"/>
    </row>
    <row r="7521" spans="5:10">
      <c r="E7521"/>
      <c r="H7521" s="3"/>
      <c r="I7521" s="3"/>
      <c r="J7521" s="3"/>
    </row>
    <row r="7522" spans="5:10">
      <c r="E7522"/>
      <c r="H7522" s="3"/>
      <c r="I7522" s="3"/>
      <c r="J7522" s="3"/>
    </row>
    <row r="7523" spans="5:10">
      <c r="E7523"/>
      <c r="H7523" s="3"/>
      <c r="I7523" s="3"/>
      <c r="J7523" s="3"/>
    </row>
    <row r="7524" spans="5:10">
      <c r="E7524"/>
      <c r="H7524" s="3"/>
      <c r="I7524" s="3"/>
      <c r="J7524" s="3"/>
    </row>
    <row r="7525" spans="5:10">
      <c r="E7525"/>
      <c r="H7525" s="3"/>
      <c r="I7525" s="3"/>
      <c r="J7525" s="3"/>
    </row>
    <row r="7526" spans="5:10">
      <c r="E7526"/>
      <c r="H7526" s="3"/>
      <c r="I7526" s="3"/>
      <c r="J7526" s="3"/>
    </row>
    <row r="7527" spans="5:10">
      <c r="E7527"/>
      <c r="H7527" s="3"/>
      <c r="I7527" s="3"/>
      <c r="J7527" s="3"/>
    </row>
    <row r="7528" spans="5:10">
      <c r="E7528"/>
      <c r="H7528" s="3"/>
      <c r="I7528" s="3"/>
      <c r="J7528" s="3"/>
    </row>
    <row r="7529" spans="5:10">
      <c r="E7529"/>
      <c r="H7529" s="3"/>
      <c r="I7529" s="3"/>
      <c r="J7529" s="3"/>
    </row>
    <row r="7530" spans="5:10">
      <c r="E7530"/>
      <c r="H7530" s="3"/>
      <c r="I7530" s="3"/>
      <c r="J7530" s="3"/>
    </row>
    <row r="7531" spans="5:10">
      <c r="E7531"/>
      <c r="H7531" s="3"/>
      <c r="I7531" s="3"/>
      <c r="J7531" s="3"/>
    </row>
    <row r="7532" spans="5:10">
      <c r="E7532"/>
      <c r="H7532" s="3"/>
      <c r="I7532" s="3"/>
      <c r="J7532" s="3"/>
    </row>
    <row r="7533" spans="5:10">
      <c r="E7533"/>
      <c r="H7533" s="3"/>
      <c r="I7533" s="3"/>
      <c r="J7533" s="3"/>
    </row>
    <row r="7534" spans="5:10">
      <c r="E7534"/>
      <c r="H7534" s="3"/>
      <c r="I7534" s="3"/>
      <c r="J7534" s="3"/>
    </row>
    <row r="7535" spans="5:10">
      <c r="E7535"/>
      <c r="H7535" s="3"/>
      <c r="I7535" s="3"/>
      <c r="J7535" s="3"/>
    </row>
    <row r="7536" spans="5:10">
      <c r="E7536"/>
      <c r="H7536" s="3"/>
      <c r="I7536" s="3"/>
      <c r="J7536" s="3"/>
    </row>
    <row r="7537" spans="5:10">
      <c r="E7537"/>
      <c r="H7537" s="3"/>
      <c r="I7537" s="3"/>
      <c r="J7537" s="3"/>
    </row>
    <row r="7538" spans="5:10">
      <c r="E7538"/>
      <c r="H7538" s="3"/>
      <c r="I7538" s="3"/>
      <c r="J7538" s="3"/>
    </row>
    <row r="7539" spans="5:10">
      <c r="E7539"/>
      <c r="H7539" s="3"/>
      <c r="I7539" s="3"/>
      <c r="J7539" s="3"/>
    </row>
    <row r="7540" spans="5:10">
      <c r="E7540"/>
      <c r="H7540" s="3"/>
      <c r="I7540" s="3"/>
      <c r="J7540" s="3"/>
    </row>
    <row r="7541" spans="5:10">
      <c r="E7541"/>
      <c r="H7541" s="3"/>
      <c r="I7541" s="3"/>
      <c r="J7541" s="3"/>
    </row>
    <row r="7542" spans="5:10">
      <c r="E7542"/>
      <c r="H7542" s="3"/>
      <c r="I7542" s="3"/>
      <c r="J7542" s="3"/>
    </row>
    <row r="7543" spans="5:10">
      <c r="E7543"/>
      <c r="H7543" s="3"/>
      <c r="I7543" s="3"/>
      <c r="J7543" s="3"/>
    </row>
    <row r="7544" spans="5:10">
      <c r="E7544"/>
      <c r="H7544" s="3"/>
      <c r="I7544" s="3"/>
      <c r="J7544" s="3"/>
    </row>
    <row r="7545" spans="5:10">
      <c r="E7545"/>
      <c r="H7545" s="3"/>
      <c r="I7545" s="3"/>
      <c r="J7545" s="3"/>
    </row>
    <row r="7546" spans="5:10">
      <c r="E7546"/>
      <c r="H7546" s="3"/>
      <c r="I7546" s="3"/>
      <c r="J7546" s="3"/>
    </row>
    <row r="7547" spans="5:10">
      <c r="E7547"/>
      <c r="H7547" s="3"/>
      <c r="I7547" s="3"/>
      <c r="J7547" s="3"/>
    </row>
    <row r="7548" spans="5:10">
      <c r="E7548"/>
      <c r="H7548" s="3"/>
      <c r="I7548" s="3"/>
      <c r="J7548" s="3"/>
    </row>
    <row r="7549" spans="5:10">
      <c r="E7549"/>
      <c r="H7549" s="3"/>
      <c r="I7549" s="3"/>
      <c r="J7549" s="3"/>
    </row>
    <row r="7550" spans="5:10">
      <c r="E7550"/>
      <c r="H7550" s="3"/>
      <c r="I7550" s="3"/>
      <c r="J7550" s="3"/>
    </row>
    <row r="7551" spans="5:10">
      <c r="E7551"/>
      <c r="H7551" s="3"/>
      <c r="I7551" s="3"/>
      <c r="J7551" s="3"/>
    </row>
    <row r="7552" spans="5:10">
      <c r="E7552"/>
      <c r="H7552" s="3"/>
      <c r="I7552" s="3"/>
      <c r="J7552" s="3"/>
    </row>
    <row r="7553" spans="5:10">
      <c r="E7553"/>
      <c r="H7553" s="3"/>
      <c r="I7553" s="3"/>
      <c r="J7553" s="3"/>
    </row>
    <row r="7554" spans="5:10">
      <c r="E7554"/>
      <c r="H7554" s="3"/>
      <c r="I7554" s="3"/>
      <c r="J7554" s="3"/>
    </row>
    <row r="7555" spans="5:10">
      <c r="E7555"/>
      <c r="H7555" s="3"/>
      <c r="I7555" s="3"/>
      <c r="J7555" s="3"/>
    </row>
    <row r="7556" spans="5:10">
      <c r="E7556"/>
      <c r="H7556" s="3"/>
      <c r="I7556" s="3"/>
      <c r="J7556" s="3"/>
    </row>
    <row r="7557" spans="5:10">
      <c r="E7557"/>
      <c r="H7557" s="3"/>
      <c r="I7557" s="3"/>
      <c r="J7557" s="3"/>
    </row>
    <row r="7558" spans="5:10">
      <c r="E7558"/>
      <c r="H7558" s="3"/>
      <c r="I7558" s="3"/>
      <c r="J7558" s="3"/>
    </row>
    <row r="7559" spans="5:10">
      <c r="E7559"/>
      <c r="H7559" s="3"/>
      <c r="I7559" s="3"/>
      <c r="J7559" s="3"/>
    </row>
    <row r="7560" spans="5:10">
      <c r="E7560"/>
      <c r="H7560" s="3"/>
      <c r="I7560" s="3"/>
      <c r="J7560" s="3"/>
    </row>
    <row r="7561" spans="5:10">
      <c r="E7561"/>
      <c r="H7561" s="3"/>
      <c r="I7561" s="3"/>
      <c r="J7561" s="3"/>
    </row>
    <row r="7562" spans="5:10">
      <c r="E7562"/>
      <c r="H7562" s="3"/>
      <c r="I7562" s="3"/>
      <c r="J7562" s="3"/>
    </row>
    <row r="7563" spans="5:10">
      <c r="E7563"/>
      <c r="H7563" s="3"/>
      <c r="I7563" s="3"/>
      <c r="J7563" s="3"/>
    </row>
    <row r="7564" spans="5:10">
      <c r="E7564"/>
      <c r="H7564" s="3"/>
      <c r="I7564" s="3"/>
      <c r="J7564" s="3"/>
    </row>
    <row r="7565" spans="5:10">
      <c r="E7565"/>
      <c r="H7565" s="3"/>
      <c r="I7565" s="3"/>
      <c r="J7565" s="3"/>
    </row>
    <row r="7566" spans="5:10">
      <c r="E7566"/>
      <c r="H7566" s="3"/>
      <c r="I7566" s="3"/>
      <c r="J7566" s="3"/>
    </row>
    <row r="7567" spans="5:10">
      <c r="E7567"/>
      <c r="H7567" s="3"/>
      <c r="I7567" s="3"/>
      <c r="J7567" s="3"/>
    </row>
    <row r="7568" spans="5:10">
      <c r="E7568"/>
      <c r="H7568" s="3"/>
      <c r="I7568" s="3"/>
      <c r="J7568" s="3"/>
    </row>
    <row r="7569" spans="5:10">
      <c r="E7569"/>
      <c r="H7569" s="3"/>
      <c r="I7569" s="3"/>
      <c r="J7569" s="3"/>
    </row>
    <row r="7570" spans="5:10">
      <c r="E7570"/>
      <c r="H7570" s="3"/>
      <c r="I7570" s="3"/>
      <c r="J7570" s="3"/>
    </row>
    <row r="7571" spans="5:10">
      <c r="E7571"/>
      <c r="H7571" s="3"/>
      <c r="I7571" s="3"/>
      <c r="J7571" s="3"/>
    </row>
    <row r="7572" spans="5:10">
      <c r="E7572"/>
      <c r="H7572" s="3"/>
      <c r="I7572" s="3"/>
      <c r="J7572" s="3"/>
    </row>
    <row r="7573" spans="5:10">
      <c r="E7573"/>
      <c r="H7573" s="3"/>
      <c r="I7573" s="3"/>
      <c r="J7573" s="3"/>
    </row>
    <row r="7574" spans="5:10">
      <c r="E7574"/>
      <c r="H7574" s="3"/>
      <c r="I7574" s="3"/>
      <c r="J7574" s="3"/>
    </row>
    <row r="7575" spans="5:10">
      <c r="E7575"/>
      <c r="H7575" s="3"/>
      <c r="I7575" s="3"/>
      <c r="J7575" s="3"/>
    </row>
    <row r="7576" spans="5:10">
      <c r="E7576"/>
      <c r="H7576" s="3"/>
      <c r="I7576" s="3"/>
      <c r="J7576" s="3"/>
    </row>
    <row r="7577" spans="5:10">
      <c r="E7577"/>
      <c r="H7577" s="3"/>
      <c r="I7577" s="3"/>
      <c r="J7577" s="3"/>
    </row>
    <row r="7578" spans="5:10">
      <c r="E7578"/>
      <c r="H7578" s="3"/>
      <c r="I7578" s="3"/>
      <c r="J7578" s="3"/>
    </row>
    <row r="7579" spans="5:10">
      <c r="E7579"/>
      <c r="H7579" s="3"/>
      <c r="I7579" s="3"/>
      <c r="J7579" s="3"/>
    </row>
    <row r="7580" spans="5:10">
      <c r="E7580"/>
      <c r="H7580" s="3"/>
      <c r="I7580" s="3"/>
      <c r="J7580" s="3"/>
    </row>
    <row r="7581" spans="5:10">
      <c r="E7581"/>
      <c r="H7581" s="3"/>
      <c r="I7581" s="3"/>
      <c r="J7581" s="3"/>
    </row>
    <row r="7582" spans="5:10">
      <c r="E7582"/>
      <c r="H7582" s="3"/>
      <c r="I7582" s="3"/>
      <c r="J7582" s="3"/>
    </row>
    <row r="7583" spans="5:10">
      <c r="E7583"/>
      <c r="H7583" s="3"/>
      <c r="I7583" s="3"/>
      <c r="J7583" s="3"/>
    </row>
    <row r="7584" spans="5:10">
      <c r="E7584"/>
      <c r="H7584" s="3"/>
      <c r="I7584" s="3"/>
      <c r="J7584" s="3"/>
    </row>
    <row r="7585" spans="5:10">
      <c r="E7585"/>
      <c r="H7585" s="3"/>
      <c r="I7585" s="3"/>
      <c r="J7585" s="3"/>
    </row>
    <row r="7586" spans="5:10">
      <c r="E7586"/>
      <c r="H7586" s="3"/>
      <c r="I7586" s="3"/>
      <c r="J7586" s="3"/>
    </row>
    <row r="7587" spans="5:10">
      <c r="E7587"/>
      <c r="H7587" s="3"/>
      <c r="I7587" s="3"/>
      <c r="J7587" s="3"/>
    </row>
    <row r="7588" spans="5:10">
      <c r="E7588"/>
      <c r="H7588" s="3"/>
      <c r="I7588" s="3"/>
      <c r="J7588" s="3"/>
    </row>
    <row r="7589" spans="5:10">
      <c r="E7589"/>
      <c r="H7589" s="3"/>
      <c r="I7589" s="3"/>
      <c r="J7589" s="3"/>
    </row>
    <row r="7590" spans="5:10">
      <c r="E7590"/>
      <c r="H7590" s="3"/>
      <c r="I7590" s="3"/>
      <c r="J7590" s="3"/>
    </row>
    <row r="7591" spans="5:10">
      <c r="E7591"/>
      <c r="H7591" s="3"/>
      <c r="I7591" s="3"/>
      <c r="J7591" s="3"/>
    </row>
    <row r="7592" spans="5:10">
      <c r="E7592"/>
      <c r="H7592" s="3"/>
      <c r="I7592" s="3"/>
      <c r="J7592" s="3"/>
    </row>
    <row r="7593" spans="5:10">
      <c r="E7593"/>
      <c r="H7593" s="3"/>
      <c r="I7593" s="3"/>
      <c r="J7593" s="3"/>
    </row>
    <row r="7594" spans="5:10">
      <c r="E7594"/>
      <c r="H7594" s="3"/>
      <c r="I7594" s="3"/>
      <c r="J7594" s="3"/>
    </row>
    <row r="7595" spans="5:10">
      <c r="E7595"/>
      <c r="H7595" s="3"/>
      <c r="I7595" s="3"/>
      <c r="J7595" s="3"/>
    </row>
    <row r="7596" spans="5:10">
      <c r="E7596"/>
      <c r="H7596" s="3"/>
      <c r="I7596" s="3"/>
      <c r="J7596" s="3"/>
    </row>
    <row r="7597" spans="5:10">
      <c r="E7597"/>
      <c r="H7597" s="3"/>
      <c r="I7597" s="3"/>
      <c r="J7597" s="3"/>
    </row>
    <row r="7598" spans="5:10">
      <c r="E7598"/>
      <c r="H7598" s="3"/>
      <c r="I7598" s="3"/>
      <c r="J7598" s="3"/>
    </row>
    <row r="7599" spans="5:10">
      <c r="E7599"/>
      <c r="H7599" s="3"/>
      <c r="I7599" s="3"/>
      <c r="J7599" s="3"/>
    </row>
    <row r="7600" spans="5:10">
      <c r="E7600"/>
      <c r="H7600" s="3"/>
      <c r="I7600" s="3"/>
      <c r="J7600" s="3"/>
    </row>
    <row r="7601" spans="5:10">
      <c r="E7601"/>
      <c r="H7601" s="3"/>
      <c r="I7601" s="3"/>
      <c r="J7601" s="3"/>
    </row>
    <row r="7602" spans="5:10">
      <c r="E7602"/>
      <c r="H7602" s="3"/>
      <c r="I7602" s="3"/>
      <c r="J7602" s="3"/>
    </row>
    <row r="7603" spans="5:10">
      <c r="E7603"/>
      <c r="H7603" s="3"/>
      <c r="I7603" s="3"/>
      <c r="J7603" s="3"/>
    </row>
    <row r="7604" spans="5:10">
      <c r="E7604"/>
      <c r="H7604" s="3"/>
      <c r="I7604" s="3"/>
      <c r="J7604" s="3"/>
    </row>
    <row r="7605" spans="5:10">
      <c r="E7605"/>
      <c r="H7605" s="3"/>
      <c r="I7605" s="3"/>
      <c r="J7605" s="3"/>
    </row>
    <row r="7606" spans="5:10">
      <c r="E7606"/>
      <c r="H7606" s="3"/>
      <c r="I7606" s="3"/>
      <c r="J7606" s="3"/>
    </row>
    <row r="7607" spans="5:10">
      <c r="E7607"/>
      <c r="H7607" s="3"/>
      <c r="I7607" s="3"/>
      <c r="J7607" s="3"/>
    </row>
    <row r="7608" spans="5:10">
      <c r="E7608"/>
      <c r="H7608" s="3"/>
      <c r="I7608" s="3"/>
      <c r="J7608" s="3"/>
    </row>
    <row r="7609" spans="5:10">
      <c r="E7609"/>
      <c r="H7609" s="3"/>
      <c r="I7609" s="3"/>
      <c r="J7609" s="3"/>
    </row>
    <row r="7610" spans="5:10">
      <c r="E7610"/>
      <c r="H7610" s="3"/>
      <c r="I7610" s="3"/>
      <c r="J7610" s="3"/>
    </row>
    <row r="7611" spans="5:10">
      <c r="E7611"/>
      <c r="H7611" s="3"/>
      <c r="I7611" s="3"/>
      <c r="J7611" s="3"/>
    </row>
    <row r="7612" spans="5:10">
      <c r="E7612"/>
      <c r="H7612" s="3"/>
      <c r="I7612" s="3"/>
      <c r="J7612" s="3"/>
    </row>
    <row r="7613" spans="5:10">
      <c r="E7613"/>
      <c r="H7613" s="3"/>
      <c r="I7613" s="3"/>
      <c r="J7613" s="3"/>
    </row>
    <row r="7614" spans="5:10">
      <c r="E7614"/>
      <c r="H7614" s="3"/>
      <c r="I7614" s="3"/>
      <c r="J7614" s="3"/>
    </row>
    <row r="7615" spans="5:10">
      <c r="E7615"/>
      <c r="H7615" s="3"/>
      <c r="I7615" s="3"/>
      <c r="J7615" s="3"/>
    </row>
    <row r="7616" spans="5:10">
      <c r="E7616"/>
      <c r="H7616" s="3"/>
      <c r="I7616" s="3"/>
      <c r="J7616" s="3"/>
    </row>
    <row r="7617" spans="5:10">
      <c r="E7617"/>
      <c r="H7617" s="3"/>
      <c r="I7617" s="3"/>
      <c r="J7617" s="3"/>
    </row>
    <row r="7618" spans="5:10">
      <c r="E7618"/>
      <c r="H7618" s="3"/>
      <c r="I7618" s="3"/>
      <c r="J7618" s="3"/>
    </row>
    <row r="7619" spans="5:10">
      <c r="E7619"/>
      <c r="H7619" s="3"/>
      <c r="I7619" s="3"/>
      <c r="J7619" s="3"/>
    </row>
    <row r="7620" spans="5:10">
      <c r="E7620"/>
      <c r="H7620" s="3"/>
      <c r="I7620" s="3"/>
      <c r="J7620" s="3"/>
    </row>
    <row r="7621" spans="5:10">
      <c r="E7621"/>
      <c r="H7621" s="3"/>
      <c r="I7621" s="3"/>
      <c r="J7621" s="3"/>
    </row>
    <row r="7622" spans="5:10">
      <c r="E7622"/>
      <c r="H7622" s="3"/>
      <c r="I7622" s="3"/>
      <c r="J7622" s="3"/>
    </row>
    <row r="7623" spans="5:10">
      <c r="E7623"/>
      <c r="H7623" s="3"/>
      <c r="I7623" s="3"/>
      <c r="J7623" s="3"/>
    </row>
    <row r="7624" spans="5:10">
      <c r="E7624"/>
      <c r="H7624" s="3"/>
      <c r="I7624" s="3"/>
      <c r="J7624" s="3"/>
    </row>
    <row r="7625" spans="5:10">
      <c r="E7625"/>
      <c r="H7625" s="3"/>
      <c r="I7625" s="3"/>
      <c r="J7625" s="3"/>
    </row>
    <row r="7626" spans="5:10">
      <c r="E7626"/>
      <c r="H7626" s="3"/>
      <c r="I7626" s="3"/>
      <c r="J7626" s="3"/>
    </row>
    <row r="7627" spans="5:10">
      <c r="E7627"/>
      <c r="H7627" s="3"/>
      <c r="I7627" s="3"/>
      <c r="J7627" s="3"/>
    </row>
    <row r="7628" spans="5:10">
      <c r="E7628"/>
      <c r="H7628" s="3"/>
      <c r="I7628" s="3"/>
      <c r="J7628" s="3"/>
    </row>
    <row r="7629" spans="5:10">
      <c r="E7629"/>
      <c r="H7629" s="3"/>
      <c r="I7629" s="3"/>
      <c r="J7629" s="3"/>
    </row>
    <row r="7630" spans="5:10">
      <c r="E7630"/>
      <c r="H7630" s="3"/>
      <c r="I7630" s="3"/>
      <c r="J7630" s="3"/>
    </row>
    <row r="7631" spans="5:10">
      <c r="E7631"/>
      <c r="H7631" s="3"/>
      <c r="I7631" s="3"/>
      <c r="J7631" s="3"/>
    </row>
    <row r="7632" spans="5:10">
      <c r="E7632"/>
      <c r="H7632" s="3"/>
      <c r="I7632" s="3"/>
      <c r="J7632" s="3"/>
    </row>
    <row r="7633" spans="5:10">
      <c r="E7633"/>
      <c r="H7633" s="3"/>
      <c r="I7633" s="3"/>
      <c r="J7633" s="3"/>
    </row>
    <row r="7634" spans="5:10">
      <c r="E7634"/>
      <c r="H7634" s="3"/>
      <c r="I7634" s="3"/>
      <c r="J7634" s="3"/>
    </row>
    <row r="7635" spans="5:10">
      <c r="E7635"/>
      <c r="H7635" s="3"/>
      <c r="I7635" s="3"/>
      <c r="J7635" s="3"/>
    </row>
    <row r="7636" spans="5:10">
      <c r="E7636"/>
      <c r="H7636" s="3"/>
      <c r="I7636" s="3"/>
      <c r="J7636" s="3"/>
    </row>
    <row r="7637" spans="5:10">
      <c r="E7637"/>
      <c r="H7637" s="3"/>
      <c r="I7637" s="3"/>
      <c r="J7637" s="3"/>
    </row>
    <row r="7638" spans="5:10">
      <c r="E7638"/>
      <c r="H7638" s="3"/>
      <c r="I7638" s="3"/>
      <c r="J7638" s="3"/>
    </row>
    <row r="7639" spans="5:10">
      <c r="E7639"/>
      <c r="H7639" s="3"/>
      <c r="I7639" s="3"/>
      <c r="J7639" s="3"/>
    </row>
    <row r="7640" spans="5:10">
      <c r="E7640"/>
      <c r="H7640" s="3"/>
      <c r="I7640" s="3"/>
      <c r="J7640" s="3"/>
    </row>
    <row r="7641" spans="5:10">
      <c r="E7641"/>
      <c r="H7641" s="3"/>
      <c r="I7641" s="3"/>
      <c r="J7641" s="3"/>
    </row>
    <row r="7642" spans="5:10">
      <c r="E7642"/>
      <c r="H7642" s="3"/>
      <c r="I7642" s="3"/>
      <c r="J7642" s="3"/>
    </row>
    <row r="7643" spans="5:10">
      <c r="E7643"/>
      <c r="H7643" s="3"/>
      <c r="I7643" s="3"/>
      <c r="J7643" s="3"/>
    </row>
    <row r="7644" spans="5:10">
      <c r="E7644"/>
      <c r="H7644" s="3"/>
      <c r="I7644" s="3"/>
      <c r="J7644" s="3"/>
    </row>
    <row r="7645" spans="5:10">
      <c r="E7645"/>
      <c r="H7645" s="3"/>
      <c r="I7645" s="3"/>
      <c r="J7645" s="3"/>
    </row>
    <row r="7646" spans="5:10">
      <c r="E7646"/>
      <c r="H7646" s="3"/>
      <c r="I7646" s="3"/>
      <c r="J7646" s="3"/>
    </row>
    <row r="7647" spans="5:10">
      <c r="E7647"/>
      <c r="H7647" s="3"/>
      <c r="I7647" s="3"/>
      <c r="J7647" s="3"/>
    </row>
    <row r="7648" spans="5:10">
      <c r="E7648"/>
      <c r="H7648" s="3"/>
      <c r="I7648" s="3"/>
      <c r="J7648" s="3"/>
    </row>
    <row r="7649" spans="5:10">
      <c r="E7649"/>
      <c r="H7649" s="3"/>
      <c r="I7649" s="3"/>
      <c r="J7649" s="3"/>
    </row>
    <row r="7650" spans="5:10">
      <c r="E7650"/>
      <c r="H7650" s="3"/>
      <c r="I7650" s="3"/>
      <c r="J7650" s="3"/>
    </row>
    <row r="7651" spans="5:10">
      <c r="E7651"/>
      <c r="H7651" s="3"/>
      <c r="I7651" s="3"/>
      <c r="J7651" s="3"/>
    </row>
    <row r="7652" spans="5:10">
      <c r="E7652"/>
      <c r="H7652" s="3"/>
      <c r="I7652" s="3"/>
      <c r="J7652" s="3"/>
    </row>
    <row r="7653" spans="5:10">
      <c r="E7653"/>
      <c r="H7653" s="3"/>
      <c r="I7653" s="3"/>
      <c r="J7653" s="3"/>
    </row>
    <row r="7654" spans="5:10">
      <c r="E7654"/>
      <c r="H7654" s="3"/>
      <c r="I7654" s="3"/>
      <c r="J7654" s="3"/>
    </row>
    <row r="7655" spans="5:10">
      <c r="E7655"/>
      <c r="H7655" s="3"/>
      <c r="I7655" s="3"/>
      <c r="J7655" s="3"/>
    </row>
    <row r="7656" spans="5:10">
      <c r="E7656"/>
      <c r="H7656" s="3"/>
      <c r="I7656" s="3"/>
      <c r="J7656" s="3"/>
    </row>
    <row r="7657" spans="5:10">
      <c r="E7657"/>
      <c r="H7657" s="3"/>
      <c r="I7657" s="3"/>
      <c r="J7657" s="3"/>
    </row>
    <row r="7658" spans="5:10">
      <c r="E7658"/>
      <c r="H7658" s="3"/>
      <c r="I7658" s="3"/>
      <c r="J7658" s="3"/>
    </row>
    <row r="7659" spans="5:10">
      <c r="E7659"/>
      <c r="H7659" s="3"/>
      <c r="I7659" s="3"/>
      <c r="J7659" s="3"/>
    </row>
    <row r="7660" spans="5:10">
      <c r="E7660"/>
      <c r="H7660" s="3"/>
      <c r="I7660" s="3"/>
      <c r="J7660" s="3"/>
    </row>
    <row r="7661" spans="5:10">
      <c r="E7661"/>
      <c r="H7661" s="3"/>
      <c r="I7661" s="3"/>
      <c r="J7661" s="3"/>
    </row>
    <row r="7662" spans="5:10">
      <c r="E7662"/>
      <c r="H7662" s="3"/>
      <c r="I7662" s="3"/>
      <c r="J7662" s="3"/>
    </row>
    <row r="7663" spans="5:10">
      <c r="E7663"/>
      <c r="H7663" s="3"/>
      <c r="I7663" s="3"/>
      <c r="J7663" s="3"/>
    </row>
    <row r="7664" spans="5:10">
      <c r="E7664"/>
      <c r="H7664" s="3"/>
      <c r="I7664" s="3"/>
      <c r="J7664" s="3"/>
    </row>
    <row r="7665" spans="5:10">
      <c r="E7665"/>
      <c r="H7665" s="3"/>
      <c r="I7665" s="3"/>
      <c r="J7665" s="3"/>
    </row>
    <row r="7666" spans="5:10">
      <c r="E7666"/>
      <c r="H7666" s="3"/>
      <c r="I7666" s="3"/>
      <c r="J7666" s="3"/>
    </row>
    <row r="7667" spans="5:10">
      <c r="E7667"/>
      <c r="H7667" s="3"/>
      <c r="I7667" s="3"/>
      <c r="J7667" s="3"/>
    </row>
    <row r="7668" spans="5:10">
      <c r="E7668"/>
      <c r="H7668" s="3"/>
      <c r="I7668" s="3"/>
      <c r="J7668" s="3"/>
    </row>
    <row r="7669" spans="5:10">
      <c r="E7669"/>
      <c r="H7669" s="3"/>
      <c r="I7669" s="3"/>
      <c r="J7669" s="3"/>
    </row>
    <row r="7670" spans="5:10">
      <c r="E7670"/>
      <c r="H7670" s="3"/>
      <c r="I7670" s="3"/>
      <c r="J7670" s="3"/>
    </row>
    <row r="7671" spans="5:10">
      <c r="E7671"/>
      <c r="H7671" s="3"/>
      <c r="I7671" s="3"/>
      <c r="J7671" s="3"/>
    </row>
    <row r="7672" spans="5:10">
      <c r="E7672"/>
      <c r="H7672" s="3"/>
      <c r="I7672" s="3"/>
      <c r="J7672" s="3"/>
    </row>
    <row r="7673" spans="5:10">
      <c r="E7673"/>
      <c r="H7673" s="3"/>
      <c r="I7673" s="3"/>
      <c r="J7673" s="3"/>
    </row>
    <row r="7674" spans="5:10">
      <c r="E7674"/>
      <c r="H7674" s="3"/>
      <c r="I7674" s="3"/>
      <c r="J7674" s="3"/>
    </row>
    <row r="7675" spans="5:10">
      <c r="E7675"/>
      <c r="H7675" s="3"/>
      <c r="I7675" s="3"/>
      <c r="J7675" s="3"/>
    </row>
    <row r="7676" spans="5:10">
      <c r="E7676"/>
      <c r="H7676" s="3"/>
      <c r="I7676" s="3"/>
      <c r="J7676" s="3"/>
    </row>
    <row r="7677" spans="5:10">
      <c r="E7677"/>
      <c r="H7677" s="3"/>
      <c r="I7677" s="3"/>
      <c r="J7677" s="3"/>
    </row>
    <row r="7678" spans="5:10">
      <c r="E7678"/>
      <c r="H7678" s="3"/>
      <c r="I7678" s="3"/>
      <c r="J7678" s="3"/>
    </row>
    <row r="7679" spans="5:10">
      <c r="E7679"/>
      <c r="H7679" s="3"/>
      <c r="I7679" s="3"/>
      <c r="J7679" s="3"/>
    </row>
    <row r="7680" spans="5:10">
      <c r="E7680"/>
      <c r="H7680" s="3"/>
      <c r="I7680" s="3"/>
      <c r="J7680" s="3"/>
    </row>
    <row r="7681" spans="5:10">
      <c r="E7681"/>
      <c r="H7681" s="3"/>
      <c r="I7681" s="3"/>
      <c r="J7681" s="3"/>
    </row>
    <row r="7682" spans="5:10">
      <c r="E7682"/>
      <c r="H7682" s="3"/>
      <c r="I7682" s="3"/>
      <c r="J7682" s="3"/>
    </row>
    <row r="7683" spans="5:10">
      <c r="E7683"/>
      <c r="H7683" s="3"/>
      <c r="I7683" s="3"/>
      <c r="J7683" s="3"/>
    </row>
    <row r="7684" spans="5:10">
      <c r="E7684"/>
      <c r="H7684" s="3"/>
      <c r="I7684" s="3"/>
      <c r="J7684" s="3"/>
    </row>
    <row r="7685" spans="5:10">
      <c r="E7685"/>
      <c r="H7685" s="3"/>
      <c r="I7685" s="3"/>
      <c r="J7685" s="3"/>
    </row>
    <row r="7686" spans="5:10">
      <c r="E7686"/>
      <c r="H7686" s="3"/>
      <c r="I7686" s="3"/>
      <c r="J7686" s="3"/>
    </row>
    <row r="7687" spans="5:10">
      <c r="E7687"/>
      <c r="H7687" s="3"/>
      <c r="I7687" s="3"/>
      <c r="J7687" s="3"/>
    </row>
    <row r="7688" spans="5:10">
      <c r="E7688"/>
      <c r="H7688" s="3"/>
      <c r="I7688" s="3"/>
      <c r="J7688" s="3"/>
    </row>
    <row r="7689" spans="5:10">
      <c r="E7689"/>
      <c r="H7689" s="3"/>
      <c r="I7689" s="3"/>
      <c r="J7689" s="3"/>
    </row>
    <row r="7690" spans="5:10">
      <c r="E7690"/>
      <c r="H7690" s="3"/>
      <c r="I7690" s="3"/>
      <c r="J7690" s="3"/>
    </row>
    <row r="7691" spans="5:10">
      <c r="E7691"/>
      <c r="H7691" s="3"/>
      <c r="I7691" s="3"/>
      <c r="J7691" s="3"/>
    </row>
    <row r="7692" spans="5:10">
      <c r="E7692"/>
      <c r="H7692" s="3"/>
      <c r="I7692" s="3"/>
      <c r="J7692" s="3"/>
    </row>
    <row r="7693" spans="5:10">
      <c r="E7693"/>
      <c r="H7693" s="3"/>
      <c r="I7693" s="3"/>
      <c r="J7693" s="3"/>
    </row>
    <row r="7694" spans="5:10">
      <c r="E7694"/>
      <c r="H7694" s="3"/>
      <c r="I7694" s="3"/>
      <c r="J7694" s="3"/>
    </row>
    <row r="7695" spans="5:10">
      <c r="E7695"/>
      <c r="H7695" s="3"/>
      <c r="I7695" s="3"/>
      <c r="J7695" s="3"/>
    </row>
    <row r="7696" spans="5:10">
      <c r="E7696"/>
      <c r="H7696" s="3"/>
      <c r="I7696" s="3"/>
      <c r="J7696" s="3"/>
    </row>
    <row r="7697" spans="5:10">
      <c r="E7697"/>
      <c r="H7697" s="3"/>
      <c r="I7697" s="3"/>
      <c r="J7697" s="3"/>
    </row>
    <row r="7698" spans="5:10">
      <c r="E7698"/>
      <c r="H7698" s="3"/>
      <c r="I7698" s="3"/>
      <c r="J7698" s="3"/>
    </row>
    <row r="7699" spans="5:10">
      <c r="E7699"/>
      <c r="H7699" s="3"/>
      <c r="I7699" s="3"/>
      <c r="J7699" s="3"/>
    </row>
    <row r="7700" spans="5:10">
      <c r="E7700"/>
      <c r="H7700" s="3"/>
      <c r="I7700" s="3"/>
      <c r="J7700" s="3"/>
    </row>
    <row r="7701" spans="5:10">
      <c r="E7701"/>
      <c r="H7701" s="3"/>
      <c r="I7701" s="3"/>
      <c r="J7701" s="3"/>
    </row>
    <row r="7702" spans="5:10">
      <c r="E7702"/>
      <c r="H7702" s="3"/>
      <c r="I7702" s="3"/>
      <c r="J7702" s="3"/>
    </row>
    <row r="7703" spans="5:10">
      <c r="E7703"/>
      <c r="H7703" s="3"/>
      <c r="I7703" s="3"/>
      <c r="J7703" s="3"/>
    </row>
    <row r="7704" spans="5:10">
      <c r="E7704"/>
      <c r="H7704" s="3"/>
      <c r="I7704" s="3"/>
      <c r="J7704" s="3"/>
    </row>
    <row r="7705" spans="5:10">
      <c r="E7705"/>
      <c r="H7705" s="3"/>
      <c r="I7705" s="3"/>
      <c r="J7705" s="3"/>
    </row>
    <row r="7706" spans="5:10">
      <c r="E7706"/>
      <c r="H7706" s="3"/>
      <c r="I7706" s="3"/>
      <c r="J7706" s="3"/>
    </row>
    <row r="7707" spans="5:10">
      <c r="E7707"/>
      <c r="H7707" s="3"/>
      <c r="I7707" s="3"/>
      <c r="J7707" s="3"/>
    </row>
    <row r="7708" spans="5:10">
      <c r="E7708"/>
      <c r="H7708" s="3"/>
      <c r="I7708" s="3"/>
      <c r="J7708" s="3"/>
    </row>
    <row r="7709" spans="5:10">
      <c r="E7709"/>
      <c r="H7709" s="3"/>
      <c r="I7709" s="3"/>
      <c r="J7709" s="3"/>
    </row>
    <row r="7710" spans="5:10">
      <c r="E7710"/>
      <c r="H7710" s="3"/>
      <c r="I7710" s="3"/>
      <c r="J7710" s="3"/>
    </row>
    <row r="7711" spans="5:10">
      <c r="E7711"/>
      <c r="H7711" s="3"/>
      <c r="I7711" s="3"/>
      <c r="J7711" s="3"/>
    </row>
    <row r="7712" spans="5:10">
      <c r="E7712"/>
      <c r="H7712" s="3"/>
      <c r="I7712" s="3"/>
      <c r="J7712" s="3"/>
    </row>
    <row r="7713" spans="5:10">
      <c r="E7713"/>
      <c r="H7713" s="3"/>
      <c r="I7713" s="3"/>
      <c r="J7713" s="3"/>
    </row>
    <row r="7714" spans="5:10">
      <c r="E7714"/>
      <c r="H7714" s="3"/>
      <c r="I7714" s="3"/>
      <c r="J7714" s="3"/>
    </row>
    <row r="7715" spans="5:10">
      <c r="E7715"/>
      <c r="H7715" s="3"/>
      <c r="I7715" s="3"/>
      <c r="J7715" s="3"/>
    </row>
    <row r="7716" spans="5:10">
      <c r="E7716"/>
      <c r="H7716" s="3"/>
      <c r="I7716" s="3"/>
      <c r="J7716" s="3"/>
    </row>
    <row r="7717" spans="5:10">
      <c r="E7717"/>
      <c r="H7717" s="3"/>
      <c r="I7717" s="3"/>
      <c r="J7717" s="3"/>
    </row>
    <row r="7718" spans="5:10">
      <c r="E7718"/>
      <c r="H7718" s="3"/>
      <c r="I7718" s="3"/>
      <c r="J7718" s="3"/>
    </row>
    <row r="7719" spans="5:10">
      <c r="E7719"/>
      <c r="H7719" s="3"/>
      <c r="I7719" s="3"/>
      <c r="J7719" s="3"/>
    </row>
    <row r="7720" spans="5:10">
      <c r="E7720"/>
      <c r="H7720" s="3"/>
      <c r="I7720" s="3"/>
      <c r="J7720" s="3"/>
    </row>
    <row r="7721" spans="5:10">
      <c r="E7721"/>
      <c r="H7721" s="3"/>
      <c r="I7721" s="3"/>
      <c r="J7721" s="3"/>
    </row>
    <row r="7722" spans="5:10">
      <c r="E7722"/>
      <c r="H7722" s="3"/>
      <c r="I7722" s="3"/>
      <c r="J7722" s="3"/>
    </row>
    <row r="7723" spans="5:10">
      <c r="E7723"/>
      <c r="H7723" s="3"/>
      <c r="I7723" s="3"/>
      <c r="J7723" s="3"/>
    </row>
    <row r="7724" spans="5:10">
      <c r="E7724"/>
      <c r="H7724" s="3"/>
      <c r="I7724" s="3"/>
      <c r="J7724" s="3"/>
    </row>
    <row r="7725" spans="5:10">
      <c r="E7725"/>
      <c r="H7725" s="3"/>
      <c r="I7725" s="3"/>
      <c r="J7725" s="3"/>
    </row>
    <row r="7726" spans="5:10">
      <c r="E7726"/>
      <c r="H7726" s="3"/>
      <c r="I7726" s="3"/>
      <c r="J7726" s="3"/>
    </row>
    <row r="7727" spans="5:10">
      <c r="E7727"/>
      <c r="H7727" s="3"/>
      <c r="I7727" s="3"/>
      <c r="J7727" s="3"/>
    </row>
    <row r="7728" spans="5:10">
      <c r="E7728"/>
      <c r="H7728" s="3"/>
      <c r="I7728" s="3"/>
      <c r="J7728" s="3"/>
    </row>
    <row r="7729" spans="5:10">
      <c r="E7729"/>
      <c r="H7729" s="3"/>
      <c r="I7729" s="3"/>
      <c r="J7729" s="3"/>
    </row>
    <row r="7730" spans="5:10">
      <c r="E7730"/>
      <c r="H7730" s="3"/>
      <c r="I7730" s="3"/>
      <c r="J7730" s="3"/>
    </row>
    <row r="7731" spans="5:10">
      <c r="E7731"/>
      <c r="H7731" s="3"/>
      <c r="I7731" s="3"/>
      <c r="J7731" s="3"/>
    </row>
    <row r="7732" spans="5:10">
      <c r="E7732"/>
      <c r="H7732" s="3"/>
      <c r="I7732" s="3"/>
      <c r="J7732" s="3"/>
    </row>
    <row r="7733" spans="5:10">
      <c r="E7733"/>
      <c r="H7733" s="3"/>
      <c r="I7733" s="3"/>
      <c r="J7733" s="3"/>
    </row>
    <row r="7734" spans="5:10">
      <c r="E7734"/>
      <c r="H7734" s="3"/>
      <c r="I7734" s="3"/>
      <c r="J7734" s="3"/>
    </row>
    <row r="7735" spans="5:10">
      <c r="E7735"/>
      <c r="H7735" s="3"/>
      <c r="I7735" s="3"/>
      <c r="J7735" s="3"/>
    </row>
    <row r="7736" spans="5:10">
      <c r="E7736"/>
      <c r="H7736" s="3"/>
      <c r="I7736" s="3"/>
      <c r="J7736" s="3"/>
    </row>
    <row r="7737" spans="5:10">
      <c r="E7737"/>
      <c r="H7737" s="3"/>
      <c r="I7737" s="3"/>
      <c r="J7737" s="3"/>
    </row>
    <row r="7738" spans="5:10">
      <c r="E7738"/>
      <c r="H7738" s="3"/>
      <c r="I7738" s="3"/>
      <c r="J7738" s="3"/>
    </row>
    <row r="7739" spans="5:10">
      <c r="E7739"/>
      <c r="H7739" s="3"/>
      <c r="I7739" s="3"/>
      <c r="J7739" s="3"/>
    </row>
    <row r="7740" spans="5:10">
      <c r="E7740"/>
      <c r="H7740" s="3"/>
      <c r="I7740" s="3"/>
      <c r="J7740" s="3"/>
    </row>
    <row r="7741" spans="5:10">
      <c r="E7741"/>
      <c r="H7741" s="3"/>
      <c r="I7741" s="3"/>
      <c r="J7741" s="3"/>
    </row>
    <row r="7742" spans="5:10">
      <c r="E7742"/>
      <c r="H7742" s="3"/>
      <c r="I7742" s="3"/>
      <c r="J7742" s="3"/>
    </row>
    <row r="7743" spans="5:10">
      <c r="E7743"/>
      <c r="H7743" s="3"/>
      <c r="I7743" s="3"/>
      <c r="J7743" s="3"/>
    </row>
    <row r="7744" spans="5:10">
      <c r="E7744"/>
      <c r="H7744" s="3"/>
      <c r="I7744" s="3"/>
      <c r="J7744" s="3"/>
    </row>
    <row r="7745" spans="5:10">
      <c r="E7745"/>
      <c r="H7745" s="3"/>
      <c r="I7745" s="3"/>
      <c r="J7745" s="3"/>
    </row>
    <row r="7746" spans="5:10">
      <c r="E7746"/>
      <c r="H7746" s="3"/>
      <c r="I7746" s="3"/>
      <c r="J7746" s="3"/>
    </row>
    <row r="7747" spans="5:10">
      <c r="E7747"/>
      <c r="H7747" s="3"/>
      <c r="I7747" s="3"/>
      <c r="J7747" s="3"/>
    </row>
    <row r="7748" spans="5:10">
      <c r="E7748"/>
      <c r="H7748" s="3"/>
      <c r="I7748" s="3"/>
      <c r="J7748" s="3"/>
    </row>
    <row r="7749" spans="5:10">
      <c r="E7749"/>
      <c r="H7749" s="3"/>
      <c r="I7749" s="3"/>
      <c r="J7749" s="3"/>
    </row>
    <row r="7750" spans="5:10">
      <c r="E7750"/>
      <c r="H7750" s="3"/>
      <c r="I7750" s="3"/>
      <c r="J7750" s="3"/>
    </row>
    <row r="7751" spans="5:10">
      <c r="E7751"/>
      <c r="H7751" s="3"/>
      <c r="I7751" s="3"/>
      <c r="J7751" s="3"/>
    </row>
    <row r="7752" spans="5:10">
      <c r="E7752"/>
      <c r="H7752" s="3"/>
      <c r="I7752" s="3"/>
      <c r="J7752" s="3"/>
    </row>
    <row r="7753" spans="5:10">
      <c r="E7753"/>
      <c r="H7753" s="3"/>
      <c r="I7753" s="3"/>
      <c r="J7753" s="3"/>
    </row>
    <row r="7754" spans="5:10">
      <c r="E7754"/>
      <c r="H7754" s="3"/>
      <c r="I7754" s="3"/>
      <c r="J7754" s="3"/>
    </row>
    <row r="7755" spans="5:10">
      <c r="E7755"/>
      <c r="H7755" s="3"/>
      <c r="I7755" s="3"/>
      <c r="J7755" s="3"/>
    </row>
    <row r="7756" spans="5:10">
      <c r="E7756"/>
      <c r="H7756" s="3"/>
      <c r="I7756" s="3"/>
      <c r="J7756" s="3"/>
    </row>
    <row r="7757" spans="5:10">
      <c r="E7757"/>
      <c r="H7757" s="3"/>
      <c r="I7757" s="3"/>
      <c r="J7757" s="3"/>
    </row>
    <row r="7758" spans="5:10">
      <c r="E7758"/>
      <c r="H7758" s="3"/>
      <c r="I7758" s="3"/>
      <c r="J7758" s="3"/>
    </row>
    <row r="7759" spans="5:10">
      <c r="E7759"/>
      <c r="H7759" s="3"/>
      <c r="I7759" s="3"/>
      <c r="J7759" s="3"/>
    </row>
    <row r="7760" spans="5:10">
      <c r="E7760"/>
      <c r="H7760" s="3"/>
      <c r="I7760" s="3"/>
      <c r="J7760" s="3"/>
    </row>
    <row r="7761" spans="5:10">
      <c r="E7761"/>
      <c r="H7761" s="3"/>
      <c r="I7761" s="3"/>
      <c r="J7761" s="3"/>
    </row>
    <row r="7762" spans="5:10">
      <c r="E7762"/>
      <c r="H7762" s="3"/>
      <c r="I7762" s="3"/>
      <c r="J7762" s="3"/>
    </row>
    <row r="7763" spans="5:10">
      <c r="E7763"/>
      <c r="H7763" s="3"/>
      <c r="I7763" s="3"/>
      <c r="J7763" s="3"/>
    </row>
    <row r="7764" spans="5:10">
      <c r="E7764"/>
      <c r="H7764" s="3"/>
      <c r="I7764" s="3"/>
      <c r="J7764" s="3"/>
    </row>
    <row r="7765" spans="5:10">
      <c r="E7765"/>
      <c r="H7765" s="3"/>
      <c r="I7765" s="3"/>
      <c r="J7765" s="3"/>
    </row>
    <row r="7766" spans="5:10">
      <c r="E7766"/>
      <c r="H7766" s="3"/>
      <c r="I7766" s="3"/>
      <c r="J7766" s="3"/>
    </row>
    <row r="7767" spans="5:10">
      <c r="E7767"/>
      <c r="H7767" s="3"/>
      <c r="I7767" s="3"/>
      <c r="J7767" s="3"/>
    </row>
    <row r="7768" spans="5:10">
      <c r="E7768"/>
      <c r="H7768" s="3"/>
      <c r="I7768" s="3"/>
      <c r="J7768" s="3"/>
    </row>
    <row r="7769" spans="5:10">
      <c r="E7769"/>
      <c r="H7769" s="3"/>
      <c r="I7769" s="3"/>
      <c r="J7769" s="3"/>
    </row>
    <row r="7770" spans="5:10">
      <c r="E7770"/>
      <c r="H7770" s="3"/>
      <c r="I7770" s="3"/>
      <c r="J7770" s="3"/>
    </row>
    <row r="7771" spans="5:10">
      <c r="E7771"/>
      <c r="H7771" s="3"/>
      <c r="I7771" s="3"/>
      <c r="J7771" s="3"/>
    </row>
    <row r="7772" spans="5:10">
      <c r="E7772"/>
      <c r="H7772" s="3"/>
      <c r="I7772" s="3"/>
      <c r="J7772" s="3"/>
    </row>
    <row r="7773" spans="5:10">
      <c r="E7773"/>
      <c r="H7773" s="3"/>
      <c r="I7773" s="3"/>
      <c r="J7773" s="3"/>
    </row>
    <row r="7774" spans="5:10">
      <c r="E7774"/>
      <c r="H7774" s="3"/>
      <c r="I7774" s="3"/>
      <c r="J7774" s="3"/>
    </row>
    <row r="7775" spans="5:10">
      <c r="E7775"/>
      <c r="H7775" s="3"/>
      <c r="I7775" s="3"/>
      <c r="J7775" s="3"/>
    </row>
    <row r="7776" spans="5:10">
      <c r="E7776"/>
      <c r="H7776" s="3"/>
      <c r="I7776" s="3"/>
      <c r="J7776" s="3"/>
    </row>
    <row r="7777" spans="5:10">
      <c r="E7777"/>
      <c r="H7777" s="3"/>
      <c r="I7777" s="3"/>
      <c r="J7777" s="3"/>
    </row>
    <row r="7778" spans="5:10">
      <c r="E7778"/>
      <c r="H7778" s="3"/>
      <c r="I7778" s="3"/>
      <c r="J7778" s="3"/>
    </row>
    <row r="7779" spans="5:10">
      <c r="E7779"/>
      <c r="H7779" s="3"/>
      <c r="I7779" s="3"/>
      <c r="J7779" s="3"/>
    </row>
    <row r="7780" spans="5:10">
      <c r="E7780"/>
      <c r="H7780" s="3"/>
      <c r="I7780" s="3"/>
      <c r="J7780" s="3"/>
    </row>
    <row r="7781" spans="5:10">
      <c r="E7781"/>
      <c r="H7781" s="3"/>
      <c r="I7781" s="3"/>
      <c r="J7781" s="3"/>
    </row>
    <row r="7782" spans="5:10">
      <c r="E7782"/>
      <c r="H7782" s="3"/>
      <c r="I7782" s="3"/>
      <c r="J7782" s="3"/>
    </row>
    <row r="7783" spans="5:10">
      <c r="E7783"/>
      <c r="H7783" s="3"/>
      <c r="I7783" s="3"/>
      <c r="J7783" s="3"/>
    </row>
    <row r="7784" spans="5:10">
      <c r="E7784"/>
      <c r="H7784" s="3"/>
      <c r="I7784" s="3"/>
      <c r="J7784" s="3"/>
    </row>
    <row r="7785" spans="5:10">
      <c r="E7785"/>
      <c r="H7785" s="3"/>
      <c r="I7785" s="3"/>
      <c r="J7785" s="3"/>
    </row>
    <row r="7786" spans="5:10">
      <c r="E7786"/>
      <c r="H7786" s="3"/>
      <c r="I7786" s="3"/>
      <c r="J7786" s="3"/>
    </row>
    <row r="7787" spans="5:10">
      <c r="E7787"/>
      <c r="H7787" s="3"/>
      <c r="I7787" s="3"/>
      <c r="J7787" s="3"/>
    </row>
    <row r="7788" spans="5:10">
      <c r="E7788"/>
      <c r="H7788" s="3"/>
      <c r="I7788" s="3"/>
      <c r="J7788" s="3"/>
    </row>
    <row r="7789" spans="5:10">
      <c r="E7789"/>
      <c r="H7789" s="3"/>
      <c r="I7789" s="3"/>
      <c r="J7789" s="3"/>
    </row>
    <row r="7790" spans="5:10">
      <c r="E7790"/>
      <c r="H7790" s="3"/>
      <c r="I7790" s="3"/>
      <c r="J7790" s="3"/>
    </row>
    <row r="7791" spans="5:10">
      <c r="E7791"/>
      <c r="H7791" s="3"/>
      <c r="I7791" s="3"/>
      <c r="J7791" s="3"/>
    </row>
    <row r="7792" spans="5:10">
      <c r="E7792"/>
      <c r="H7792" s="3"/>
      <c r="I7792" s="3"/>
      <c r="J7792" s="3"/>
    </row>
    <row r="7793" spans="5:10">
      <c r="E7793"/>
      <c r="H7793" s="3"/>
      <c r="I7793" s="3"/>
      <c r="J7793" s="3"/>
    </row>
    <row r="7794" spans="5:10">
      <c r="E7794"/>
      <c r="H7794" s="3"/>
      <c r="I7794" s="3"/>
      <c r="J7794" s="3"/>
    </row>
    <row r="7795" spans="5:10">
      <c r="E7795"/>
      <c r="H7795" s="3"/>
      <c r="I7795" s="3"/>
      <c r="J7795" s="3"/>
    </row>
    <row r="7796" spans="5:10">
      <c r="E7796"/>
      <c r="H7796" s="3"/>
      <c r="I7796" s="3"/>
      <c r="J7796" s="3"/>
    </row>
    <row r="7797" spans="5:10">
      <c r="E7797"/>
      <c r="H7797" s="3"/>
      <c r="I7797" s="3"/>
      <c r="J7797" s="3"/>
    </row>
    <row r="7798" spans="5:10">
      <c r="E7798"/>
      <c r="H7798" s="3"/>
      <c r="I7798" s="3"/>
      <c r="J7798" s="3"/>
    </row>
    <row r="7799" spans="5:10">
      <c r="E7799"/>
      <c r="H7799" s="3"/>
      <c r="I7799" s="3"/>
      <c r="J7799" s="3"/>
    </row>
    <row r="7800" spans="5:10">
      <c r="E7800"/>
      <c r="H7800" s="3"/>
      <c r="I7800" s="3"/>
      <c r="J7800" s="3"/>
    </row>
    <row r="7801" spans="5:10">
      <c r="E7801"/>
      <c r="H7801" s="3"/>
      <c r="I7801" s="3"/>
      <c r="J7801" s="3"/>
    </row>
    <row r="7802" spans="5:10">
      <c r="E7802"/>
      <c r="H7802" s="3"/>
      <c r="I7802" s="3"/>
      <c r="J7802" s="3"/>
    </row>
    <row r="7803" spans="5:10">
      <c r="E7803"/>
      <c r="H7803" s="3"/>
      <c r="I7803" s="3"/>
      <c r="J7803" s="3"/>
    </row>
    <row r="7804" spans="5:10">
      <c r="E7804"/>
      <c r="H7804" s="3"/>
      <c r="I7804" s="3"/>
      <c r="J7804" s="3"/>
    </row>
    <row r="7805" spans="5:10">
      <c r="E7805"/>
      <c r="H7805" s="3"/>
      <c r="I7805" s="3"/>
      <c r="J7805" s="3"/>
    </row>
    <row r="7806" spans="5:10">
      <c r="E7806"/>
      <c r="H7806" s="3"/>
      <c r="I7806" s="3"/>
      <c r="J7806" s="3"/>
    </row>
    <row r="7807" spans="5:10">
      <c r="E7807"/>
      <c r="H7807" s="3"/>
      <c r="I7807" s="3"/>
      <c r="J7807" s="3"/>
    </row>
    <row r="7808" spans="5:10">
      <c r="E7808"/>
      <c r="H7808" s="3"/>
      <c r="I7808" s="3"/>
      <c r="J7808" s="3"/>
    </row>
    <row r="7809" spans="5:10">
      <c r="E7809"/>
      <c r="H7809" s="3"/>
      <c r="I7809" s="3"/>
      <c r="J7809" s="3"/>
    </row>
    <row r="7810" spans="5:10">
      <c r="E7810"/>
      <c r="H7810" s="3"/>
      <c r="I7810" s="3"/>
      <c r="J7810" s="3"/>
    </row>
    <row r="7811" spans="5:10">
      <c r="E7811"/>
      <c r="H7811" s="3"/>
      <c r="I7811" s="3"/>
      <c r="J7811" s="3"/>
    </row>
    <row r="7812" spans="5:10">
      <c r="E7812"/>
      <c r="H7812" s="3"/>
      <c r="I7812" s="3"/>
      <c r="J7812" s="3"/>
    </row>
    <row r="7813" spans="5:10">
      <c r="E7813"/>
      <c r="H7813" s="3"/>
      <c r="I7813" s="3"/>
      <c r="J7813" s="3"/>
    </row>
    <row r="7814" spans="5:10">
      <c r="E7814"/>
      <c r="H7814" s="3"/>
      <c r="I7814" s="3"/>
      <c r="J7814" s="3"/>
    </row>
    <row r="7815" spans="5:10">
      <c r="E7815"/>
      <c r="H7815" s="3"/>
      <c r="I7815" s="3"/>
      <c r="J7815" s="3"/>
    </row>
    <row r="7816" spans="5:10">
      <c r="E7816"/>
      <c r="H7816" s="3"/>
      <c r="I7816" s="3"/>
      <c r="J7816" s="3"/>
    </row>
    <row r="7817" spans="5:10">
      <c r="E7817"/>
      <c r="H7817" s="3"/>
      <c r="I7817" s="3"/>
      <c r="J7817" s="3"/>
    </row>
    <row r="7818" spans="5:10">
      <c r="E7818"/>
      <c r="H7818" s="3"/>
      <c r="I7818" s="3"/>
      <c r="J7818" s="3"/>
    </row>
    <row r="7819" spans="5:10">
      <c r="E7819"/>
      <c r="H7819" s="3"/>
      <c r="I7819" s="3"/>
      <c r="J7819" s="3"/>
    </row>
    <row r="7820" spans="5:10">
      <c r="E7820"/>
      <c r="H7820" s="3"/>
      <c r="I7820" s="3"/>
      <c r="J7820" s="3"/>
    </row>
    <row r="7821" spans="5:10">
      <c r="E7821"/>
      <c r="H7821" s="3"/>
      <c r="I7821" s="3"/>
      <c r="J7821" s="3"/>
    </row>
    <row r="7822" spans="5:10">
      <c r="E7822"/>
      <c r="H7822" s="3"/>
      <c r="I7822" s="3"/>
      <c r="J7822" s="3"/>
    </row>
    <row r="7823" spans="5:10">
      <c r="E7823"/>
      <c r="H7823" s="3"/>
      <c r="I7823" s="3"/>
      <c r="J7823" s="3"/>
    </row>
    <row r="7824" spans="5:10">
      <c r="E7824"/>
      <c r="H7824" s="3"/>
      <c r="I7824" s="3"/>
      <c r="J7824" s="3"/>
    </row>
    <row r="7825" spans="5:10">
      <c r="E7825"/>
      <c r="H7825" s="3"/>
      <c r="I7825" s="3"/>
      <c r="J7825" s="3"/>
    </row>
    <row r="7826" spans="5:10">
      <c r="E7826"/>
      <c r="H7826" s="3"/>
      <c r="I7826" s="3"/>
      <c r="J7826" s="3"/>
    </row>
    <row r="7827" spans="5:10">
      <c r="E7827"/>
      <c r="H7827" s="3"/>
      <c r="I7827" s="3"/>
      <c r="J7827" s="3"/>
    </row>
    <row r="7828" spans="5:10">
      <c r="E7828"/>
      <c r="H7828" s="3"/>
      <c r="I7828" s="3"/>
      <c r="J7828" s="3"/>
    </row>
    <row r="7829" spans="5:10">
      <c r="E7829"/>
      <c r="H7829" s="3"/>
      <c r="I7829" s="3"/>
      <c r="J7829" s="3"/>
    </row>
    <row r="7830" spans="5:10">
      <c r="E7830"/>
      <c r="H7830" s="3"/>
      <c r="I7830" s="3"/>
      <c r="J7830" s="3"/>
    </row>
    <row r="7831" spans="5:10">
      <c r="E7831"/>
      <c r="H7831" s="3"/>
      <c r="I7831" s="3"/>
      <c r="J7831" s="3"/>
    </row>
    <row r="7832" spans="5:10">
      <c r="E7832"/>
      <c r="H7832" s="3"/>
      <c r="I7832" s="3"/>
      <c r="J7832" s="3"/>
    </row>
    <row r="7833" spans="5:10">
      <c r="E7833"/>
      <c r="H7833" s="3"/>
      <c r="I7833" s="3"/>
      <c r="J7833" s="3"/>
    </row>
    <row r="7834" spans="5:10">
      <c r="E7834"/>
      <c r="H7834" s="3"/>
      <c r="I7834" s="3"/>
      <c r="J7834" s="3"/>
    </row>
    <row r="7835" spans="5:10">
      <c r="E7835"/>
      <c r="H7835" s="3"/>
      <c r="I7835" s="3"/>
      <c r="J7835" s="3"/>
    </row>
    <row r="7836" spans="5:10">
      <c r="E7836"/>
      <c r="H7836" s="3"/>
      <c r="I7836" s="3"/>
      <c r="J7836" s="3"/>
    </row>
    <row r="7837" spans="5:10">
      <c r="E7837"/>
      <c r="H7837" s="3"/>
      <c r="I7837" s="3"/>
      <c r="J7837" s="3"/>
    </row>
    <row r="7838" spans="5:10">
      <c r="E7838"/>
      <c r="H7838" s="3"/>
      <c r="I7838" s="3"/>
      <c r="J7838" s="3"/>
    </row>
    <row r="7839" spans="5:10">
      <c r="E7839"/>
      <c r="H7839" s="3"/>
      <c r="I7839" s="3"/>
      <c r="J7839" s="3"/>
    </row>
    <row r="7840" spans="5:10">
      <c r="E7840"/>
      <c r="H7840" s="3"/>
      <c r="I7840" s="3"/>
      <c r="J7840" s="3"/>
    </row>
    <row r="7841" spans="5:10">
      <c r="E7841"/>
      <c r="H7841" s="3"/>
      <c r="I7841" s="3"/>
      <c r="J7841" s="3"/>
    </row>
    <row r="7842" spans="5:10">
      <c r="E7842"/>
      <c r="H7842" s="3"/>
      <c r="I7842" s="3"/>
      <c r="J7842" s="3"/>
    </row>
    <row r="7843" spans="5:10">
      <c r="E7843"/>
      <c r="H7843" s="3"/>
      <c r="I7843" s="3"/>
      <c r="J7843" s="3"/>
    </row>
    <row r="7844" spans="5:10">
      <c r="E7844"/>
      <c r="H7844" s="3"/>
      <c r="I7844" s="3"/>
      <c r="J7844" s="3"/>
    </row>
    <row r="7845" spans="5:10">
      <c r="E7845"/>
      <c r="H7845" s="3"/>
      <c r="I7845" s="3"/>
      <c r="J7845" s="3"/>
    </row>
    <row r="7846" spans="5:10">
      <c r="E7846"/>
      <c r="H7846" s="3"/>
      <c r="I7846" s="3"/>
      <c r="J7846" s="3"/>
    </row>
    <row r="7847" spans="5:10">
      <c r="E7847"/>
      <c r="H7847" s="3"/>
      <c r="I7847" s="3"/>
      <c r="J7847" s="3"/>
    </row>
    <row r="7848" spans="5:10">
      <c r="E7848"/>
      <c r="H7848" s="3"/>
      <c r="I7848" s="3"/>
      <c r="J7848" s="3"/>
    </row>
    <row r="7849" spans="5:10">
      <c r="E7849"/>
      <c r="H7849" s="3"/>
      <c r="I7849" s="3"/>
      <c r="J7849" s="3"/>
    </row>
    <row r="7850" spans="5:10">
      <c r="E7850"/>
      <c r="H7850" s="3"/>
      <c r="I7850" s="3"/>
      <c r="J7850" s="3"/>
    </row>
    <row r="7851" spans="5:10">
      <c r="E7851"/>
      <c r="H7851" s="3"/>
      <c r="I7851" s="3"/>
      <c r="J7851" s="3"/>
    </row>
    <row r="7852" spans="5:10">
      <c r="E7852"/>
      <c r="H7852" s="3"/>
      <c r="I7852" s="3"/>
      <c r="J7852" s="3"/>
    </row>
    <row r="7853" spans="5:10">
      <c r="E7853"/>
      <c r="H7853" s="3"/>
      <c r="I7853" s="3"/>
      <c r="J7853" s="3"/>
    </row>
    <row r="7854" spans="5:10">
      <c r="E7854"/>
      <c r="H7854" s="3"/>
      <c r="I7854" s="3"/>
      <c r="J7854" s="3"/>
    </row>
    <row r="7855" spans="5:10">
      <c r="E7855"/>
      <c r="H7855" s="3"/>
      <c r="I7855" s="3"/>
      <c r="J7855" s="3"/>
    </row>
    <row r="7856" spans="5:10">
      <c r="E7856"/>
      <c r="H7856" s="3"/>
      <c r="I7856" s="3"/>
      <c r="J7856" s="3"/>
    </row>
    <row r="7857" spans="5:10">
      <c r="E7857"/>
      <c r="H7857" s="3"/>
      <c r="I7857" s="3"/>
      <c r="J7857" s="3"/>
    </row>
    <row r="7858" spans="5:10">
      <c r="E7858"/>
      <c r="H7858" s="3"/>
      <c r="I7858" s="3"/>
      <c r="J7858" s="3"/>
    </row>
    <row r="7859" spans="5:10">
      <c r="E7859"/>
      <c r="H7859" s="3"/>
      <c r="I7859" s="3"/>
      <c r="J7859" s="3"/>
    </row>
    <row r="7860" spans="5:10">
      <c r="E7860"/>
      <c r="H7860" s="3"/>
      <c r="I7860" s="3"/>
      <c r="J7860" s="3"/>
    </row>
    <row r="7861" spans="5:10">
      <c r="E7861"/>
      <c r="H7861" s="3"/>
      <c r="I7861" s="3"/>
      <c r="J7861" s="3"/>
    </row>
    <row r="7862" spans="5:10">
      <c r="E7862"/>
      <c r="H7862" s="3"/>
      <c r="I7862" s="3"/>
      <c r="J7862" s="3"/>
    </row>
    <row r="7863" spans="5:10">
      <c r="E7863"/>
      <c r="H7863" s="3"/>
      <c r="I7863" s="3"/>
      <c r="J7863" s="3"/>
    </row>
    <row r="7864" spans="5:10">
      <c r="E7864"/>
      <c r="H7864" s="3"/>
      <c r="I7864" s="3"/>
      <c r="J7864" s="3"/>
    </row>
    <row r="7865" spans="5:10">
      <c r="E7865"/>
      <c r="H7865" s="3"/>
      <c r="I7865" s="3"/>
      <c r="J7865" s="3"/>
    </row>
    <row r="7866" spans="5:10">
      <c r="E7866"/>
      <c r="H7866" s="3"/>
      <c r="I7866" s="3"/>
      <c r="J7866" s="3"/>
    </row>
    <row r="7867" spans="5:10">
      <c r="E7867"/>
      <c r="H7867" s="3"/>
      <c r="I7867" s="3"/>
      <c r="J7867" s="3"/>
    </row>
    <row r="7868" spans="5:10">
      <c r="E7868"/>
      <c r="H7868" s="3"/>
      <c r="I7868" s="3"/>
      <c r="J7868" s="3"/>
    </row>
    <row r="7869" spans="5:10">
      <c r="E7869"/>
      <c r="H7869" s="3"/>
      <c r="I7869" s="3"/>
      <c r="J7869" s="3"/>
    </row>
    <row r="7870" spans="5:10">
      <c r="E7870"/>
      <c r="H7870" s="3"/>
      <c r="I7870" s="3"/>
      <c r="J7870" s="3"/>
    </row>
    <row r="7871" spans="5:10">
      <c r="E7871"/>
      <c r="H7871" s="3"/>
      <c r="I7871" s="3"/>
      <c r="J7871" s="3"/>
    </row>
    <row r="7872" spans="5:10">
      <c r="E7872"/>
      <c r="H7872" s="3"/>
      <c r="I7872" s="3"/>
      <c r="J7872" s="3"/>
    </row>
    <row r="7873" spans="5:10">
      <c r="E7873"/>
      <c r="H7873" s="3"/>
      <c r="I7873" s="3"/>
      <c r="J7873" s="3"/>
    </row>
    <row r="7874" spans="5:10">
      <c r="E7874"/>
      <c r="H7874" s="3"/>
      <c r="I7874" s="3"/>
      <c r="J7874" s="3"/>
    </row>
    <row r="7875" spans="5:10">
      <c r="E7875"/>
      <c r="H7875" s="3"/>
      <c r="I7875" s="3"/>
      <c r="J7875" s="3"/>
    </row>
    <row r="7876" spans="5:10">
      <c r="E7876"/>
      <c r="H7876" s="3"/>
      <c r="I7876" s="3"/>
      <c r="J7876" s="3"/>
    </row>
    <row r="7877" spans="5:10">
      <c r="E7877"/>
      <c r="H7877" s="3"/>
      <c r="I7877" s="3"/>
      <c r="J7877" s="3"/>
    </row>
    <row r="7878" spans="5:10">
      <c r="E7878"/>
      <c r="H7878" s="3"/>
      <c r="I7878" s="3"/>
      <c r="J7878" s="3"/>
    </row>
    <row r="7879" spans="5:10">
      <c r="E7879"/>
      <c r="H7879" s="3"/>
      <c r="I7879" s="3"/>
      <c r="J7879" s="3"/>
    </row>
    <row r="7880" spans="5:10">
      <c r="E7880"/>
      <c r="H7880" s="3"/>
      <c r="I7880" s="3"/>
      <c r="J7880" s="3"/>
    </row>
    <row r="7881" spans="5:10">
      <c r="E7881"/>
      <c r="H7881" s="3"/>
      <c r="I7881" s="3"/>
      <c r="J7881" s="3"/>
    </row>
    <row r="7882" spans="5:10">
      <c r="E7882"/>
      <c r="H7882" s="3"/>
      <c r="I7882" s="3"/>
      <c r="J7882" s="3"/>
    </row>
    <row r="7883" spans="5:10">
      <c r="E7883"/>
      <c r="H7883" s="3"/>
      <c r="I7883" s="3"/>
      <c r="J7883" s="3"/>
    </row>
    <row r="7884" spans="5:10">
      <c r="E7884"/>
      <c r="H7884" s="3"/>
      <c r="I7884" s="3"/>
      <c r="J7884" s="3"/>
    </row>
    <row r="7885" spans="5:10">
      <c r="E7885"/>
      <c r="H7885" s="3"/>
      <c r="I7885" s="3"/>
      <c r="J7885" s="3"/>
    </row>
    <row r="7886" spans="5:10">
      <c r="E7886"/>
      <c r="H7886" s="3"/>
      <c r="I7886" s="3"/>
      <c r="J7886" s="3"/>
    </row>
    <row r="7887" spans="5:10">
      <c r="E7887"/>
      <c r="H7887" s="3"/>
      <c r="I7887" s="3"/>
      <c r="J7887" s="3"/>
    </row>
    <row r="7888" spans="5:10">
      <c r="E7888"/>
      <c r="H7888" s="3"/>
      <c r="I7888" s="3"/>
      <c r="J7888" s="3"/>
    </row>
    <row r="7889" spans="5:10">
      <c r="E7889"/>
      <c r="H7889" s="3"/>
      <c r="I7889" s="3"/>
      <c r="J7889" s="3"/>
    </row>
    <row r="7890" spans="5:10">
      <c r="E7890"/>
      <c r="H7890" s="3"/>
      <c r="I7890" s="3"/>
      <c r="J7890" s="3"/>
    </row>
    <row r="7891" spans="5:10">
      <c r="E7891"/>
      <c r="H7891" s="3"/>
      <c r="I7891" s="3"/>
      <c r="J7891" s="3"/>
    </row>
    <row r="7892" spans="5:10">
      <c r="E7892"/>
      <c r="H7892" s="3"/>
      <c r="I7892" s="3"/>
      <c r="J7892" s="3"/>
    </row>
    <row r="7893" spans="5:10">
      <c r="E7893"/>
      <c r="H7893" s="3"/>
      <c r="I7893" s="3"/>
      <c r="J7893" s="3"/>
    </row>
    <row r="7894" spans="5:10">
      <c r="E7894"/>
      <c r="H7894" s="3"/>
      <c r="I7894" s="3"/>
      <c r="J7894" s="3"/>
    </row>
    <row r="7895" spans="5:10">
      <c r="E7895"/>
      <c r="H7895" s="3"/>
      <c r="I7895" s="3"/>
      <c r="J7895" s="3"/>
    </row>
    <row r="7896" spans="5:10">
      <c r="E7896"/>
      <c r="H7896" s="3"/>
      <c r="I7896" s="3"/>
      <c r="J7896" s="3"/>
    </row>
    <row r="7897" spans="5:10">
      <c r="E7897"/>
      <c r="H7897" s="3"/>
      <c r="I7897" s="3"/>
      <c r="J7897" s="3"/>
    </row>
    <row r="7898" spans="5:10">
      <c r="E7898"/>
      <c r="H7898" s="3"/>
      <c r="I7898" s="3"/>
      <c r="J7898" s="3"/>
    </row>
    <row r="7899" spans="5:10">
      <c r="E7899"/>
      <c r="H7899" s="3"/>
      <c r="I7899" s="3"/>
      <c r="J7899" s="3"/>
    </row>
    <row r="7900" spans="5:10">
      <c r="E7900"/>
      <c r="H7900" s="3"/>
      <c r="I7900" s="3"/>
      <c r="J7900" s="3"/>
    </row>
    <row r="7901" spans="5:10">
      <c r="E7901"/>
      <c r="H7901" s="3"/>
      <c r="I7901" s="3"/>
      <c r="J7901" s="3"/>
    </row>
    <row r="7902" spans="5:10">
      <c r="E7902"/>
      <c r="H7902" s="3"/>
      <c r="I7902" s="3"/>
      <c r="J7902" s="3"/>
    </row>
    <row r="7903" spans="5:10">
      <c r="E7903"/>
      <c r="H7903" s="3"/>
      <c r="I7903" s="3"/>
      <c r="J7903" s="3"/>
    </row>
    <row r="7904" spans="5:10">
      <c r="E7904"/>
      <c r="H7904" s="3"/>
      <c r="I7904" s="3"/>
      <c r="J7904" s="3"/>
    </row>
    <row r="7905" spans="5:10">
      <c r="E7905"/>
      <c r="H7905" s="3"/>
      <c r="I7905" s="3"/>
      <c r="J7905" s="3"/>
    </row>
    <row r="7906" spans="5:10">
      <c r="E7906"/>
      <c r="H7906" s="3"/>
      <c r="I7906" s="3"/>
      <c r="J7906" s="3"/>
    </row>
    <row r="7907" spans="5:10">
      <c r="E7907"/>
      <c r="H7907" s="3"/>
      <c r="I7907" s="3"/>
      <c r="J7907" s="3"/>
    </row>
    <row r="7908" spans="5:10">
      <c r="E7908"/>
      <c r="H7908" s="3"/>
      <c r="I7908" s="3"/>
      <c r="J7908" s="3"/>
    </row>
    <row r="7909" spans="5:10">
      <c r="E7909"/>
      <c r="H7909" s="3"/>
      <c r="I7909" s="3"/>
      <c r="J7909" s="3"/>
    </row>
    <row r="7910" spans="5:10">
      <c r="E7910"/>
      <c r="H7910" s="3"/>
      <c r="I7910" s="3"/>
      <c r="J7910" s="3"/>
    </row>
    <row r="7911" spans="5:10">
      <c r="E7911"/>
      <c r="H7911" s="3"/>
      <c r="I7911" s="3"/>
      <c r="J7911" s="3"/>
    </row>
    <row r="7912" spans="5:10">
      <c r="E7912"/>
      <c r="H7912" s="3"/>
      <c r="I7912" s="3"/>
      <c r="J7912" s="3"/>
    </row>
    <row r="7913" spans="5:10">
      <c r="E7913"/>
      <c r="H7913" s="3"/>
      <c r="I7913" s="3"/>
      <c r="J7913" s="3"/>
    </row>
    <row r="7914" spans="5:10">
      <c r="E7914"/>
      <c r="H7914" s="3"/>
      <c r="I7914" s="3"/>
      <c r="J7914" s="3"/>
    </row>
    <row r="7915" spans="5:10">
      <c r="E7915"/>
      <c r="H7915" s="3"/>
      <c r="I7915" s="3"/>
      <c r="J7915" s="3"/>
    </row>
    <row r="7916" spans="5:10">
      <c r="E7916"/>
      <c r="H7916" s="3"/>
      <c r="I7916" s="3"/>
      <c r="J7916" s="3"/>
    </row>
    <row r="7917" spans="5:10">
      <c r="E7917"/>
      <c r="H7917" s="3"/>
      <c r="I7917" s="3"/>
      <c r="J7917" s="3"/>
    </row>
    <row r="7918" spans="5:10">
      <c r="E7918"/>
      <c r="H7918" s="3"/>
      <c r="I7918" s="3"/>
      <c r="J7918" s="3"/>
    </row>
    <row r="7919" spans="5:10">
      <c r="E7919"/>
      <c r="H7919" s="3"/>
      <c r="I7919" s="3"/>
      <c r="J7919" s="3"/>
    </row>
    <row r="7920" spans="5:10">
      <c r="E7920"/>
      <c r="H7920" s="3"/>
      <c r="I7920" s="3"/>
      <c r="J7920" s="3"/>
    </row>
    <row r="7921" spans="5:10">
      <c r="E7921"/>
      <c r="H7921" s="3"/>
      <c r="I7921" s="3"/>
      <c r="J7921" s="3"/>
    </row>
    <row r="7922" spans="5:10">
      <c r="E7922"/>
      <c r="H7922" s="3"/>
      <c r="I7922" s="3"/>
      <c r="J7922" s="3"/>
    </row>
    <row r="7923" spans="5:10">
      <c r="E7923"/>
      <c r="H7923" s="3"/>
      <c r="I7923" s="3"/>
      <c r="J7923" s="3"/>
    </row>
    <row r="7924" spans="5:10">
      <c r="E7924"/>
      <c r="H7924" s="3"/>
      <c r="I7924" s="3"/>
      <c r="J7924" s="3"/>
    </row>
    <row r="7925" spans="5:10">
      <c r="E7925"/>
      <c r="H7925" s="3"/>
      <c r="I7925" s="3"/>
      <c r="J7925" s="3"/>
    </row>
    <row r="7926" spans="5:10">
      <c r="E7926"/>
      <c r="H7926" s="3"/>
      <c r="I7926" s="3"/>
      <c r="J7926" s="3"/>
    </row>
    <row r="7927" spans="5:10">
      <c r="E7927"/>
      <c r="H7927" s="3"/>
      <c r="I7927" s="3"/>
      <c r="J7927" s="3"/>
    </row>
    <row r="7928" spans="5:10">
      <c r="E7928"/>
      <c r="H7928" s="3"/>
      <c r="I7928" s="3"/>
      <c r="J7928" s="3"/>
    </row>
    <row r="7929" spans="5:10">
      <c r="E7929"/>
      <c r="H7929" s="3"/>
      <c r="I7929" s="3"/>
      <c r="J7929" s="3"/>
    </row>
    <row r="7930" spans="5:10">
      <c r="E7930"/>
      <c r="H7930" s="3"/>
      <c r="I7930" s="3"/>
      <c r="J7930" s="3"/>
    </row>
    <row r="7931" spans="5:10">
      <c r="E7931"/>
      <c r="H7931" s="3"/>
      <c r="I7931" s="3"/>
      <c r="J7931" s="3"/>
    </row>
    <row r="7932" spans="5:10">
      <c r="E7932"/>
      <c r="H7932" s="3"/>
      <c r="I7932" s="3"/>
      <c r="J7932" s="3"/>
    </row>
    <row r="7933" spans="5:10">
      <c r="E7933"/>
      <c r="H7933" s="3"/>
      <c r="I7933" s="3"/>
      <c r="J7933" s="3"/>
    </row>
    <row r="7934" spans="5:10">
      <c r="E7934"/>
      <c r="H7934" s="3"/>
      <c r="I7934" s="3"/>
      <c r="J7934" s="3"/>
    </row>
    <row r="7935" spans="5:10">
      <c r="E7935"/>
      <c r="H7935" s="3"/>
      <c r="I7935" s="3"/>
      <c r="J7935" s="3"/>
    </row>
    <row r="7936" spans="5:10">
      <c r="E7936"/>
      <c r="H7936" s="3"/>
      <c r="I7936" s="3"/>
      <c r="J7936" s="3"/>
    </row>
    <row r="7937" spans="5:10">
      <c r="E7937"/>
      <c r="H7937" s="3"/>
      <c r="I7937" s="3"/>
      <c r="J7937" s="3"/>
    </row>
    <row r="7938" spans="5:10">
      <c r="E7938"/>
      <c r="H7938" s="3"/>
      <c r="I7938" s="3"/>
      <c r="J7938" s="3"/>
    </row>
    <row r="7939" spans="5:10">
      <c r="E7939"/>
      <c r="H7939" s="3"/>
      <c r="I7939" s="3"/>
      <c r="J7939" s="3"/>
    </row>
    <row r="7940" spans="5:10">
      <c r="E7940"/>
      <c r="H7940" s="3"/>
      <c r="I7940" s="3"/>
      <c r="J7940" s="3"/>
    </row>
    <row r="7941" spans="5:10">
      <c r="E7941"/>
      <c r="H7941" s="3"/>
      <c r="I7941" s="3"/>
      <c r="J7941" s="3"/>
    </row>
    <row r="7942" spans="5:10">
      <c r="E7942"/>
      <c r="H7942" s="3"/>
      <c r="I7942" s="3"/>
      <c r="J7942" s="3"/>
    </row>
    <row r="7943" spans="5:10">
      <c r="E7943"/>
      <c r="H7943" s="3"/>
      <c r="I7943" s="3"/>
      <c r="J7943" s="3"/>
    </row>
    <row r="7944" spans="5:10">
      <c r="E7944"/>
      <c r="H7944" s="3"/>
      <c r="I7944" s="3"/>
      <c r="J7944" s="3"/>
    </row>
    <row r="7945" spans="5:10">
      <c r="E7945"/>
      <c r="H7945" s="3"/>
      <c r="I7945" s="3"/>
      <c r="J7945" s="3"/>
    </row>
    <row r="7946" spans="5:10">
      <c r="E7946"/>
      <c r="H7946" s="3"/>
      <c r="I7946" s="3"/>
      <c r="J7946" s="3"/>
    </row>
    <row r="7947" spans="5:10">
      <c r="E7947"/>
      <c r="H7947" s="3"/>
      <c r="I7947" s="3"/>
      <c r="J7947" s="3"/>
    </row>
    <row r="7948" spans="5:10">
      <c r="E7948"/>
      <c r="H7948" s="3"/>
      <c r="I7948" s="3"/>
      <c r="J7948" s="3"/>
    </row>
    <row r="7949" spans="5:10">
      <c r="E7949"/>
      <c r="H7949" s="3"/>
      <c r="I7949" s="3"/>
      <c r="J7949" s="3"/>
    </row>
    <row r="7950" spans="5:10">
      <c r="E7950"/>
      <c r="H7950" s="3"/>
      <c r="I7950" s="3"/>
      <c r="J7950" s="3"/>
    </row>
    <row r="7951" spans="5:10">
      <c r="E7951"/>
      <c r="H7951" s="3"/>
      <c r="I7951" s="3"/>
      <c r="J7951" s="3"/>
    </row>
    <row r="7952" spans="5:10">
      <c r="E7952"/>
      <c r="H7952" s="3"/>
      <c r="I7952" s="3"/>
      <c r="J7952" s="3"/>
    </row>
    <row r="7953" spans="5:10">
      <c r="E7953"/>
      <c r="H7953" s="3"/>
      <c r="I7953" s="3"/>
      <c r="J7953" s="3"/>
    </row>
    <row r="7954" spans="5:10">
      <c r="E7954"/>
      <c r="H7954" s="3"/>
      <c r="I7954" s="3"/>
      <c r="J7954" s="3"/>
    </row>
    <row r="7955" spans="5:10">
      <c r="E7955"/>
      <c r="H7955" s="3"/>
      <c r="I7955" s="3"/>
      <c r="J7955" s="3"/>
    </row>
    <row r="7956" spans="5:10">
      <c r="E7956"/>
      <c r="H7956" s="3"/>
      <c r="I7956" s="3"/>
      <c r="J7956" s="3"/>
    </row>
    <row r="7957" spans="5:10">
      <c r="E7957"/>
      <c r="H7957" s="3"/>
      <c r="I7957" s="3"/>
      <c r="J7957" s="3"/>
    </row>
    <row r="7958" spans="5:10">
      <c r="E7958"/>
      <c r="H7958" s="3"/>
      <c r="I7958" s="3"/>
      <c r="J7958" s="3"/>
    </row>
    <row r="7959" spans="5:10">
      <c r="E7959"/>
      <c r="H7959" s="3"/>
      <c r="I7959" s="3"/>
      <c r="J7959" s="3"/>
    </row>
    <row r="7960" spans="5:10">
      <c r="E7960"/>
      <c r="H7960" s="3"/>
      <c r="I7960" s="3"/>
      <c r="J7960" s="3"/>
    </row>
    <row r="7961" spans="5:10">
      <c r="E7961"/>
      <c r="H7961" s="3"/>
      <c r="I7961" s="3"/>
      <c r="J7961" s="3"/>
    </row>
    <row r="7962" spans="5:10">
      <c r="E7962"/>
      <c r="H7962" s="3"/>
      <c r="I7962" s="3"/>
      <c r="J7962" s="3"/>
    </row>
    <row r="7963" spans="5:10">
      <c r="E7963"/>
      <c r="H7963" s="3"/>
      <c r="I7963" s="3"/>
      <c r="J7963" s="3"/>
    </row>
    <row r="7964" spans="5:10">
      <c r="E7964"/>
      <c r="H7964" s="3"/>
      <c r="I7964" s="3"/>
      <c r="J7964" s="3"/>
    </row>
    <row r="7965" spans="5:10">
      <c r="E7965"/>
      <c r="H7965" s="3"/>
      <c r="I7965" s="3"/>
      <c r="J7965" s="3"/>
    </row>
    <row r="7966" spans="5:10">
      <c r="E7966"/>
      <c r="H7966" s="3"/>
      <c r="I7966" s="3"/>
      <c r="J7966" s="3"/>
    </row>
    <row r="7967" spans="5:10">
      <c r="E7967"/>
      <c r="H7967" s="3"/>
      <c r="I7967" s="3"/>
      <c r="J7967" s="3"/>
    </row>
    <row r="7968" spans="5:10">
      <c r="E7968"/>
      <c r="H7968" s="3"/>
      <c r="I7968" s="3"/>
      <c r="J7968" s="3"/>
    </row>
    <row r="7969" spans="5:10">
      <c r="E7969"/>
      <c r="H7969" s="3"/>
      <c r="I7969" s="3"/>
      <c r="J7969" s="3"/>
    </row>
    <row r="7970" spans="5:10">
      <c r="E7970"/>
      <c r="H7970" s="3"/>
      <c r="I7970" s="3"/>
      <c r="J7970" s="3"/>
    </row>
    <row r="7971" spans="5:10">
      <c r="E7971"/>
      <c r="H7971" s="3"/>
      <c r="I7971" s="3"/>
      <c r="J7971" s="3"/>
    </row>
    <row r="7972" spans="5:10">
      <c r="E7972"/>
      <c r="H7972" s="3"/>
      <c r="I7972" s="3"/>
      <c r="J7972" s="3"/>
    </row>
    <row r="7973" spans="5:10">
      <c r="E7973"/>
      <c r="H7973" s="3"/>
      <c r="I7973" s="3"/>
      <c r="J7973" s="3"/>
    </row>
    <row r="7974" spans="5:10">
      <c r="E7974"/>
      <c r="H7974" s="3"/>
      <c r="I7974" s="3"/>
      <c r="J7974" s="3"/>
    </row>
    <row r="7975" spans="5:10">
      <c r="E7975"/>
      <c r="H7975" s="3"/>
      <c r="I7975" s="3"/>
      <c r="J7975" s="3"/>
    </row>
    <row r="7976" spans="5:10">
      <c r="E7976"/>
      <c r="H7976" s="3"/>
      <c r="I7976" s="3"/>
      <c r="J7976" s="3"/>
    </row>
    <row r="7977" spans="5:10">
      <c r="E7977"/>
      <c r="H7977" s="3"/>
      <c r="I7977" s="3"/>
      <c r="J7977" s="3"/>
    </row>
    <row r="7978" spans="5:10">
      <c r="E7978"/>
      <c r="H7978" s="3"/>
      <c r="I7978" s="3"/>
      <c r="J7978" s="3"/>
    </row>
    <row r="7979" spans="5:10">
      <c r="E7979"/>
      <c r="H7979" s="3"/>
      <c r="I7979" s="3"/>
      <c r="J7979" s="3"/>
    </row>
    <row r="7980" spans="5:10">
      <c r="E7980"/>
      <c r="H7980" s="3"/>
      <c r="I7980" s="3"/>
      <c r="J7980" s="3"/>
    </row>
    <row r="7981" spans="5:10">
      <c r="E7981"/>
      <c r="H7981" s="3"/>
      <c r="I7981" s="3"/>
      <c r="J7981" s="3"/>
    </row>
    <row r="7982" spans="5:10">
      <c r="E7982"/>
      <c r="H7982" s="3"/>
      <c r="I7982" s="3"/>
      <c r="J7982" s="3"/>
    </row>
    <row r="7983" spans="5:10">
      <c r="E7983"/>
      <c r="H7983" s="3"/>
      <c r="I7983" s="3"/>
      <c r="J7983" s="3"/>
    </row>
    <row r="7984" spans="5:10">
      <c r="E7984"/>
      <c r="H7984" s="3"/>
      <c r="I7984" s="3"/>
      <c r="J7984" s="3"/>
    </row>
    <row r="7985" spans="5:10">
      <c r="E7985"/>
      <c r="H7985" s="3"/>
      <c r="I7985" s="3"/>
      <c r="J7985" s="3"/>
    </row>
    <row r="7986" spans="5:10">
      <c r="E7986"/>
      <c r="H7986" s="3"/>
      <c r="I7986" s="3"/>
      <c r="J7986" s="3"/>
    </row>
    <row r="7987" spans="5:10">
      <c r="E7987"/>
      <c r="H7987" s="3"/>
      <c r="I7987" s="3"/>
      <c r="J7987" s="3"/>
    </row>
    <row r="7988" spans="5:10">
      <c r="E7988"/>
      <c r="H7988" s="3"/>
      <c r="I7988" s="3"/>
      <c r="J7988" s="3"/>
    </row>
    <row r="7989" spans="5:10">
      <c r="E7989"/>
      <c r="H7989" s="3"/>
      <c r="I7989" s="3"/>
      <c r="J7989" s="3"/>
    </row>
    <row r="7990" spans="5:10">
      <c r="E7990"/>
      <c r="H7990" s="3"/>
      <c r="I7990" s="3"/>
      <c r="J7990" s="3"/>
    </row>
    <row r="7991" spans="5:10">
      <c r="E7991"/>
      <c r="H7991" s="3"/>
      <c r="I7991" s="3"/>
      <c r="J7991" s="3"/>
    </row>
    <row r="7992" spans="5:10">
      <c r="E7992"/>
      <c r="H7992" s="3"/>
      <c r="I7992" s="3"/>
      <c r="J7992" s="3"/>
    </row>
    <row r="7993" spans="5:10">
      <c r="E7993"/>
      <c r="H7993" s="3"/>
      <c r="I7993" s="3"/>
      <c r="J7993" s="3"/>
    </row>
    <row r="7994" spans="5:10">
      <c r="E7994"/>
      <c r="H7994" s="3"/>
      <c r="I7994" s="3"/>
      <c r="J7994" s="3"/>
    </row>
    <row r="7995" spans="5:10">
      <c r="E7995"/>
      <c r="H7995" s="3"/>
      <c r="I7995" s="3"/>
      <c r="J7995" s="3"/>
    </row>
    <row r="7996" spans="5:10">
      <c r="E7996"/>
      <c r="H7996" s="3"/>
      <c r="I7996" s="3"/>
      <c r="J7996" s="3"/>
    </row>
    <row r="7997" spans="5:10">
      <c r="E7997"/>
      <c r="H7997" s="3"/>
      <c r="I7997" s="3"/>
      <c r="J7997" s="3"/>
    </row>
    <row r="7998" spans="5:10">
      <c r="E7998"/>
      <c r="H7998" s="3"/>
      <c r="I7998" s="3"/>
      <c r="J7998" s="3"/>
    </row>
    <row r="7999" spans="5:10">
      <c r="E7999"/>
      <c r="H7999" s="3"/>
      <c r="I7999" s="3"/>
      <c r="J7999" s="3"/>
    </row>
    <row r="8000" spans="5:10">
      <c r="E8000"/>
      <c r="H8000" s="3"/>
      <c r="I8000" s="3"/>
      <c r="J8000" s="3"/>
    </row>
    <row r="8001" spans="5:10">
      <c r="E8001"/>
      <c r="H8001" s="3"/>
      <c r="I8001" s="3"/>
      <c r="J8001" s="3"/>
    </row>
    <row r="8002" spans="5:10">
      <c r="E8002"/>
      <c r="H8002" s="3"/>
      <c r="I8002" s="3"/>
      <c r="J8002" s="3"/>
    </row>
    <row r="8003" spans="5:10">
      <c r="E8003"/>
      <c r="H8003" s="3"/>
      <c r="I8003" s="3"/>
      <c r="J8003" s="3"/>
    </row>
    <row r="8004" spans="5:10">
      <c r="E8004"/>
      <c r="H8004" s="3"/>
      <c r="I8004" s="3"/>
      <c r="J8004" s="3"/>
    </row>
    <row r="8005" spans="5:10">
      <c r="E8005"/>
      <c r="H8005" s="3"/>
      <c r="I8005" s="3"/>
      <c r="J8005" s="3"/>
    </row>
    <row r="8006" spans="5:10">
      <c r="E8006"/>
      <c r="H8006" s="3"/>
      <c r="I8006" s="3"/>
      <c r="J8006" s="3"/>
    </row>
    <row r="8007" spans="5:10">
      <c r="E8007"/>
      <c r="H8007" s="3"/>
      <c r="I8007" s="3"/>
      <c r="J8007" s="3"/>
    </row>
    <row r="8008" spans="5:10">
      <c r="E8008"/>
      <c r="H8008" s="3"/>
      <c r="I8008" s="3"/>
      <c r="J8008" s="3"/>
    </row>
    <row r="8009" spans="5:10">
      <c r="E8009"/>
      <c r="H8009" s="3"/>
      <c r="I8009" s="3"/>
      <c r="J8009" s="3"/>
    </row>
    <row r="8010" spans="5:10">
      <c r="E8010"/>
      <c r="H8010" s="3"/>
      <c r="I8010" s="3"/>
      <c r="J8010" s="3"/>
    </row>
    <row r="8011" spans="5:10">
      <c r="E8011"/>
      <c r="H8011" s="3"/>
      <c r="I8011" s="3"/>
      <c r="J8011" s="3"/>
    </row>
    <row r="8012" spans="5:10">
      <c r="E8012"/>
      <c r="H8012" s="3"/>
      <c r="I8012" s="3"/>
      <c r="J8012" s="3"/>
    </row>
    <row r="8013" spans="5:10">
      <c r="E8013"/>
      <c r="H8013" s="3"/>
      <c r="I8013" s="3"/>
      <c r="J8013" s="3"/>
    </row>
    <row r="8014" spans="5:10">
      <c r="E8014"/>
      <c r="H8014" s="3"/>
      <c r="I8014" s="3"/>
      <c r="J8014" s="3"/>
    </row>
    <row r="8015" spans="5:10">
      <c r="E8015"/>
      <c r="H8015" s="3"/>
      <c r="I8015" s="3"/>
      <c r="J8015" s="3"/>
    </row>
    <row r="8016" spans="5:10">
      <c r="E8016"/>
      <c r="H8016" s="3"/>
      <c r="I8016" s="3"/>
      <c r="J8016" s="3"/>
    </row>
    <row r="8017" spans="5:10">
      <c r="E8017"/>
      <c r="H8017" s="3"/>
      <c r="I8017" s="3"/>
      <c r="J8017" s="3"/>
    </row>
    <row r="8018" spans="5:10">
      <c r="E8018"/>
      <c r="H8018" s="3"/>
      <c r="I8018" s="3"/>
      <c r="J8018" s="3"/>
    </row>
    <row r="8019" spans="5:10">
      <c r="E8019"/>
      <c r="H8019" s="3"/>
      <c r="I8019" s="3"/>
      <c r="J8019" s="3"/>
    </row>
    <row r="8020" spans="5:10">
      <c r="E8020"/>
      <c r="H8020" s="3"/>
      <c r="I8020" s="3"/>
      <c r="J8020" s="3"/>
    </row>
    <row r="8021" spans="5:10">
      <c r="E8021"/>
      <c r="H8021" s="3"/>
      <c r="I8021" s="3"/>
      <c r="J8021" s="3"/>
    </row>
    <row r="8022" spans="5:10">
      <c r="E8022"/>
      <c r="H8022" s="3"/>
      <c r="I8022" s="3"/>
      <c r="J8022" s="3"/>
    </row>
    <row r="8023" spans="5:10">
      <c r="E8023"/>
      <c r="H8023" s="3"/>
      <c r="I8023" s="3"/>
      <c r="J8023" s="3"/>
    </row>
    <row r="8024" spans="5:10">
      <c r="E8024"/>
      <c r="H8024" s="3"/>
      <c r="I8024" s="3"/>
      <c r="J8024" s="3"/>
    </row>
    <row r="8025" spans="5:10">
      <c r="E8025"/>
      <c r="H8025" s="3"/>
      <c r="I8025" s="3"/>
      <c r="J8025" s="3"/>
    </row>
    <row r="8026" spans="5:10">
      <c r="E8026"/>
      <c r="H8026" s="3"/>
      <c r="I8026" s="3"/>
      <c r="J8026" s="3"/>
    </row>
    <row r="8027" spans="5:10">
      <c r="E8027"/>
      <c r="H8027" s="3"/>
      <c r="I8027" s="3"/>
      <c r="J8027" s="3"/>
    </row>
    <row r="8028" spans="5:10">
      <c r="E8028"/>
      <c r="H8028" s="3"/>
      <c r="I8028" s="3"/>
      <c r="J8028" s="3"/>
    </row>
    <row r="8029" spans="5:10">
      <c r="E8029"/>
      <c r="H8029" s="3"/>
      <c r="I8029" s="3"/>
      <c r="J8029" s="3"/>
    </row>
    <row r="8030" spans="5:10">
      <c r="E8030"/>
      <c r="H8030" s="3"/>
      <c r="I8030" s="3"/>
      <c r="J8030" s="3"/>
    </row>
    <row r="8031" spans="5:10">
      <c r="E8031"/>
      <c r="H8031" s="3"/>
      <c r="I8031" s="3"/>
      <c r="J8031" s="3"/>
    </row>
    <row r="8032" spans="5:10">
      <c r="E8032"/>
      <c r="H8032" s="3"/>
      <c r="I8032" s="3"/>
      <c r="J8032" s="3"/>
    </row>
    <row r="8033" spans="5:10">
      <c r="E8033"/>
      <c r="H8033" s="3"/>
      <c r="I8033" s="3"/>
      <c r="J8033" s="3"/>
    </row>
    <row r="8034" spans="5:10">
      <c r="E8034"/>
      <c r="H8034" s="3"/>
      <c r="I8034" s="3"/>
      <c r="J8034" s="3"/>
    </row>
    <row r="8035" spans="5:10">
      <c r="E8035"/>
      <c r="H8035" s="3"/>
      <c r="I8035" s="3"/>
      <c r="J8035" s="3"/>
    </row>
    <row r="8036" spans="5:10">
      <c r="E8036"/>
      <c r="H8036" s="3"/>
      <c r="I8036" s="3"/>
      <c r="J8036" s="3"/>
    </row>
    <row r="8037" spans="5:10">
      <c r="E8037"/>
      <c r="H8037" s="3"/>
      <c r="I8037" s="3"/>
      <c r="J8037" s="3"/>
    </row>
    <row r="8038" spans="5:10">
      <c r="E8038"/>
      <c r="H8038" s="3"/>
      <c r="I8038" s="3"/>
      <c r="J8038" s="3"/>
    </row>
    <row r="8039" spans="5:10">
      <c r="E8039"/>
      <c r="H8039" s="3"/>
      <c r="I8039" s="3"/>
      <c r="J8039" s="3"/>
    </row>
    <row r="8040" spans="5:10">
      <c r="E8040"/>
      <c r="H8040" s="3"/>
      <c r="I8040" s="3"/>
      <c r="J8040" s="3"/>
    </row>
    <row r="8041" spans="5:10">
      <c r="E8041"/>
      <c r="H8041" s="3"/>
      <c r="I8041" s="3"/>
      <c r="J8041" s="3"/>
    </row>
    <row r="8042" spans="5:10">
      <c r="E8042"/>
      <c r="H8042" s="3"/>
      <c r="I8042" s="3"/>
      <c r="J8042" s="3"/>
    </row>
    <row r="8043" spans="5:10">
      <c r="E8043"/>
      <c r="H8043" s="3"/>
      <c r="I8043" s="3"/>
      <c r="J8043" s="3"/>
    </row>
    <row r="8044" spans="5:10">
      <c r="E8044"/>
      <c r="H8044" s="3"/>
      <c r="I8044" s="3"/>
      <c r="J8044" s="3"/>
    </row>
    <row r="8045" spans="5:10">
      <c r="E8045"/>
      <c r="H8045" s="3"/>
      <c r="I8045" s="3"/>
      <c r="J8045" s="3"/>
    </row>
    <row r="8046" spans="5:10">
      <c r="E8046"/>
      <c r="H8046" s="3"/>
      <c r="I8046" s="3"/>
      <c r="J8046" s="3"/>
    </row>
    <row r="8047" spans="5:10">
      <c r="E8047"/>
      <c r="H8047" s="3"/>
      <c r="I8047" s="3"/>
      <c r="J8047" s="3"/>
    </row>
    <row r="8048" spans="5:10">
      <c r="E8048"/>
      <c r="H8048" s="3"/>
      <c r="I8048" s="3"/>
      <c r="J8048" s="3"/>
    </row>
    <row r="8049" spans="5:10">
      <c r="E8049"/>
      <c r="H8049" s="3"/>
      <c r="I8049" s="3"/>
      <c r="J8049" s="3"/>
    </row>
    <row r="8050" spans="5:10">
      <c r="E8050"/>
      <c r="H8050" s="3"/>
      <c r="I8050" s="3"/>
      <c r="J8050" s="3"/>
    </row>
    <row r="8051" spans="5:10">
      <c r="E8051"/>
      <c r="H8051" s="3"/>
      <c r="I8051" s="3"/>
      <c r="J8051" s="3"/>
    </row>
    <row r="8052" spans="5:10">
      <c r="E8052"/>
      <c r="H8052" s="3"/>
      <c r="I8052" s="3"/>
      <c r="J8052" s="3"/>
    </row>
    <row r="8053" spans="5:10">
      <c r="E8053"/>
      <c r="H8053" s="3"/>
      <c r="I8053" s="3"/>
      <c r="J8053" s="3"/>
    </row>
    <row r="8054" spans="5:10">
      <c r="E8054"/>
      <c r="H8054" s="3"/>
      <c r="I8054" s="3"/>
      <c r="J8054" s="3"/>
    </row>
    <row r="8055" spans="5:10">
      <c r="E8055"/>
      <c r="H8055" s="3"/>
      <c r="I8055" s="3"/>
      <c r="J8055" s="3"/>
    </row>
    <row r="8056" spans="5:10">
      <c r="E8056"/>
      <c r="H8056" s="3"/>
      <c r="I8056" s="3"/>
      <c r="J8056" s="3"/>
    </row>
    <row r="8057" spans="5:10">
      <c r="E8057"/>
      <c r="H8057" s="3"/>
      <c r="I8057" s="3"/>
      <c r="J8057" s="3"/>
    </row>
    <row r="8058" spans="5:10">
      <c r="E8058"/>
      <c r="H8058" s="3"/>
      <c r="I8058" s="3"/>
      <c r="J8058" s="3"/>
    </row>
    <row r="8059" spans="5:10">
      <c r="E8059"/>
      <c r="H8059" s="3"/>
      <c r="I8059" s="3"/>
      <c r="J8059" s="3"/>
    </row>
    <row r="8060" spans="5:10">
      <c r="E8060"/>
      <c r="H8060" s="3"/>
      <c r="I8060" s="3"/>
      <c r="J8060" s="3"/>
    </row>
    <row r="8061" spans="5:10">
      <c r="E8061"/>
      <c r="H8061" s="3"/>
      <c r="I8061" s="3"/>
      <c r="J8061" s="3"/>
    </row>
    <row r="8062" spans="5:10">
      <c r="E8062"/>
      <c r="H8062" s="3"/>
      <c r="I8062" s="3"/>
      <c r="J8062" s="3"/>
    </row>
    <row r="8063" spans="5:10">
      <c r="E8063"/>
      <c r="H8063" s="3"/>
      <c r="I8063" s="3"/>
      <c r="J8063" s="3"/>
    </row>
    <row r="8064" spans="5:10">
      <c r="E8064"/>
      <c r="H8064" s="3"/>
      <c r="I8064" s="3"/>
      <c r="J8064" s="3"/>
    </row>
    <row r="8065" spans="5:10">
      <c r="E8065"/>
      <c r="H8065" s="3"/>
      <c r="I8065" s="3"/>
      <c r="J8065" s="3"/>
    </row>
    <row r="8066" spans="5:10">
      <c r="E8066"/>
      <c r="H8066" s="3"/>
      <c r="I8066" s="3"/>
      <c r="J8066" s="3"/>
    </row>
    <row r="8067" spans="5:10">
      <c r="E8067"/>
      <c r="H8067" s="3"/>
      <c r="I8067" s="3"/>
      <c r="J8067" s="3"/>
    </row>
    <row r="8068" spans="5:10">
      <c r="E8068"/>
      <c r="H8068" s="3"/>
      <c r="I8068" s="3"/>
      <c r="J8068" s="3"/>
    </row>
    <row r="8069" spans="5:10">
      <c r="E8069"/>
      <c r="H8069" s="3"/>
      <c r="I8069" s="3"/>
      <c r="J8069" s="3"/>
    </row>
    <row r="8070" spans="5:10">
      <c r="E8070"/>
      <c r="H8070" s="3"/>
      <c r="I8070" s="3"/>
      <c r="J8070" s="3"/>
    </row>
    <row r="8071" spans="5:10">
      <c r="E8071"/>
      <c r="H8071" s="3"/>
      <c r="I8071" s="3"/>
      <c r="J8071" s="3"/>
    </row>
    <row r="8072" spans="5:10">
      <c r="E8072"/>
      <c r="H8072" s="3"/>
      <c r="I8072" s="3"/>
      <c r="J8072" s="3"/>
    </row>
    <row r="8073" spans="5:10">
      <c r="E8073"/>
      <c r="H8073" s="3"/>
      <c r="I8073" s="3"/>
      <c r="J8073" s="3"/>
    </row>
    <row r="8074" spans="5:10">
      <c r="E8074"/>
      <c r="H8074" s="3"/>
      <c r="I8074" s="3"/>
      <c r="J8074" s="3"/>
    </row>
    <row r="8075" spans="5:10">
      <c r="E8075"/>
      <c r="H8075" s="3"/>
      <c r="I8075" s="3"/>
      <c r="J8075" s="3"/>
    </row>
    <row r="8076" spans="5:10">
      <c r="E8076"/>
      <c r="H8076" s="3"/>
      <c r="I8076" s="3"/>
      <c r="J8076" s="3"/>
    </row>
    <row r="8077" spans="5:10">
      <c r="E8077"/>
      <c r="H8077" s="3"/>
      <c r="I8077" s="3"/>
      <c r="J8077" s="3"/>
    </row>
    <row r="8078" spans="5:10">
      <c r="E8078"/>
      <c r="H8078" s="3"/>
      <c r="I8078" s="3"/>
      <c r="J8078" s="3"/>
    </row>
    <row r="8079" spans="5:10">
      <c r="E8079"/>
      <c r="H8079" s="3"/>
      <c r="I8079" s="3"/>
      <c r="J8079" s="3"/>
    </row>
    <row r="8080" spans="5:10">
      <c r="E8080"/>
      <c r="H8080" s="3"/>
      <c r="I8080" s="3"/>
      <c r="J8080" s="3"/>
    </row>
    <row r="8081" spans="5:10">
      <c r="E8081"/>
      <c r="H8081" s="3"/>
      <c r="I8081" s="3"/>
      <c r="J8081" s="3"/>
    </row>
    <row r="8082" spans="5:10">
      <c r="E8082"/>
      <c r="H8082" s="3"/>
      <c r="I8082" s="3"/>
      <c r="J8082" s="3"/>
    </row>
    <row r="8083" spans="5:10">
      <c r="E8083"/>
      <c r="H8083" s="3"/>
      <c r="I8083" s="3"/>
      <c r="J8083" s="3"/>
    </row>
    <row r="8084" spans="5:10">
      <c r="E8084"/>
      <c r="H8084" s="3"/>
      <c r="I8084" s="3"/>
      <c r="J8084" s="3"/>
    </row>
    <row r="8085" spans="5:10">
      <c r="E8085"/>
      <c r="H8085" s="3"/>
      <c r="I8085" s="3"/>
      <c r="J8085" s="3"/>
    </row>
    <row r="8086" spans="5:10">
      <c r="E8086"/>
      <c r="H8086" s="3"/>
      <c r="I8086" s="3"/>
      <c r="J8086" s="3"/>
    </row>
    <row r="8087" spans="5:10">
      <c r="E8087"/>
      <c r="H8087" s="3"/>
      <c r="I8087" s="3"/>
      <c r="J8087" s="3"/>
    </row>
    <row r="8088" spans="5:10">
      <c r="E8088"/>
      <c r="H8088" s="3"/>
      <c r="I8088" s="3"/>
      <c r="J8088" s="3"/>
    </row>
    <row r="8089" spans="5:10">
      <c r="E8089"/>
      <c r="H8089" s="3"/>
      <c r="I8089" s="3"/>
      <c r="J8089" s="3"/>
    </row>
    <row r="8090" spans="5:10">
      <c r="E8090"/>
      <c r="H8090" s="3"/>
      <c r="I8090" s="3"/>
      <c r="J8090" s="3"/>
    </row>
    <row r="8091" spans="5:10">
      <c r="E8091"/>
      <c r="H8091" s="3"/>
      <c r="I8091" s="3"/>
      <c r="J8091" s="3"/>
    </row>
    <row r="8092" spans="5:10">
      <c r="E8092"/>
      <c r="H8092" s="3"/>
      <c r="I8092" s="3"/>
      <c r="J8092" s="3"/>
    </row>
    <row r="8093" spans="5:10">
      <c r="E8093"/>
      <c r="H8093" s="3"/>
      <c r="I8093" s="3"/>
      <c r="J8093" s="3"/>
    </row>
    <row r="8094" spans="5:10">
      <c r="E8094"/>
      <c r="H8094" s="3"/>
      <c r="I8094" s="3"/>
      <c r="J8094" s="3"/>
    </row>
    <row r="8095" spans="5:10">
      <c r="E8095"/>
      <c r="H8095" s="3"/>
      <c r="I8095" s="3"/>
      <c r="J8095" s="3"/>
    </row>
    <row r="8096" spans="5:10">
      <c r="E8096"/>
      <c r="H8096" s="3"/>
      <c r="I8096" s="3"/>
      <c r="J8096" s="3"/>
    </row>
    <row r="8097" spans="5:10">
      <c r="E8097"/>
      <c r="H8097" s="3"/>
      <c r="I8097" s="3"/>
      <c r="J8097" s="3"/>
    </row>
    <row r="8098" spans="5:10">
      <c r="E8098"/>
      <c r="H8098" s="3"/>
      <c r="I8098" s="3"/>
      <c r="J8098" s="3"/>
    </row>
    <row r="8099" spans="5:10">
      <c r="E8099"/>
      <c r="H8099" s="3"/>
      <c r="I8099" s="3"/>
      <c r="J8099" s="3"/>
    </row>
    <row r="8100" spans="5:10">
      <c r="E8100"/>
      <c r="H8100" s="3"/>
      <c r="I8100" s="3"/>
      <c r="J8100" s="3"/>
    </row>
    <row r="8101" spans="5:10">
      <c r="E8101"/>
      <c r="H8101" s="3"/>
      <c r="I8101" s="3"/>
      <c r="J8101" s="3"/>
    </row>
    <row r="8102" spans="5:10">
      <c r="E8102"/>
      <c r="H8102" s="3"/>
      <c r="I8102" s="3"/>
      <c r="J8102" s="3"/>
    </row>
    <row r="8103" spans="5:10">
      <c r="E8103"/>
      <c r="H8103" s="3"/>
      <c r="I8103" s="3"/>
      <c r="J8103" s="3"/>
    </row>
    <row r="8104" spans="5:10">
      <c r="E8104"/>
      <c r="H8104" s="3"/>
      <c r="I8104" s="3"/>
      <c r="J8104" s="3"/>
    </row>
    <row r="8105" spans="5:10">
      <c r="E8105"/>
      <c r="H8105" s="3"/>
      <c r="I8105" s="3"/>
      <c r="J8105" s="3"/>
    </row>
    <row r="8106" spans="5:10">
      <c r="E8106"/>
      <c r="H8106" s="3"/>
      <c r="I8106" s="3"/>
      <c r="J8106" s="3"/>
    </row>
    <row r="8107" spans="5:10">
      <c r="E8107"/>
      <c r="H8107" s="3"/>
      <c r="I8107" s="3"/>
      <c r="J8107" s="3"/>
    </row>
    <row r="8108" spans="5:10">
      <c r="E8108"/>
      <c r="H8108" s="3"/>
      <c r="I8108" s="3"/>
      <c r="J8108" s="3"/>
    </row>
    <row r="8109" spans="5:10">
      <c r="E8109"/>
      <c r="H8109" s="3"/>
      <c r="I8109" s="3"/>
      <c r="J8109" s="3"/>
    </row>
    <row r="8110" spans="5:10">
      <c r="E8110"/>
      <c r="H8110" s="3"/>
      <c r="I8110" s="3"/>
      <c r="J8110" s="3"/>
    </row>
    <row r="8111" spans="5:10">
      <c r="E8111"/>
      <c r="H8111" s="3"/>
      <c r="I8111" s="3"/>
      <c r="J8111" s="3"/>
    </row>
    <row r="8112" spans="5:10">
      <c r="E8112"/>
      <c r="H8112" s="3"/>
      <c r="I8112" s="3"/>
      <c r="J8112" s="3"/>
    </row>
    <row r="8113" spans="5:10">
      <c r="E8113"/>
      <c r="H8113" s="3"/>
      <c r="I8113" s="3"/>
      <c r="J8113" s="3"/>
    </row>
    <row r="8114" spans="5:10">
      <c r="E8114"/>
      <c r="H8114" s="3"/>
      <c r="I8114" s="3"/>
      <c r="J8114" s="3"/>
    </row>
    <row r="8115" spans="5:10">
      <c r="E8115"/>
      <c r="H8115" s="3"/>
      <c r="I8115" s="3"/>
      <c r="J8115" s="3"/>
    </row>
    <row r="8116" spans="5:10">
      <c r="E8116"/>
      <c r="H8116" s="3"/>
      <c r="I8116" s="3"/>
      <c r="J8116" s="3"/>
    </row>
    <row r="8117" spans="5:10">
      <c r="E8117"/>
      <c r="H8117" s="3"/>
      <c r="I8117" s="3"/>
      <c r="J8117" s="3"/>
    </row>
    <row r="8118" spans="5:10">
      <c r="E8118"/>
      <c r="H8118" s="3"/>
      <c r="I8118" s="3"/>
      <c r="J8118" s="3"/>
    </row>
    <row r="8119" spans="5:10">
      <c r="E8119"/>
      <c r="H8119" s="3"/>
      <c r="I8119" s="3"/>
      <c r="J8119" s="3"/>
    </row>
    <row r="8120" spans="5:10">
      <c r="E8120"/>
      <c r="H8120" s="3"/>
      <c r="I8120" s="3"/>
      <c r="J8120" s="3"/>
    </row>
    <row r="8121" spans="5:10">
      <c r="E8121"/>
      <c r="H8121" s="3"/>
      <c r="I8121" s="3"/>
      <c r="J8121" s="3"/>
    </row>
    <row r="8122" spans="5:10">
      <c r="E8122"/>
      <c r="H8122" s="3"/>
      <c r="I8122" s="3"/>
      <c r="J8122" s="3"/>
    </row>
    <row r="8123" spans="5:10">
      <c r="E8123"/>
      <c r="H8123" s="3"/>
      <c r="I8123" s="3"/>
      <c r="J8123" s="3"/>
    </row>
    <row r="8124" spans="5:10">
      <c r="E8124"/>
      <c r="H8124" s="3"/>
      <c r="I8124" s="3"/>
      <c r="J8124" s="3"/>
    </row>
    <row r="8125" spans="5:10">
      <c r="E8125"/>
      <c r="H8125" s="3"/>
      <c r="I8125" s="3"/>
      <c r="J8125" s="3"/>
    </row>
    <row r="8126" spans="5:10">
      <c r="E8126"/>
      <c r="H8126" s="3"/>
      <c r="I8126" s="3"/>
      <c r="J8126" s="3"/>
    </row>
    <row r="8127" spans="5:10">
      <c r="E8127"/>
      <c r="H8127" s="3"/>
      <c r="I8127" s="3"/>
      <c r="J8127" s="3"/>
    </row>
    <row r="8128" spans="5:10">
      <c r="E8128"/>
      <c r="H8128" s="3"/>
      <c r="I8128" s="3"/>
      <c r="J8128" s="3"/>
    </row>
    <row r="8129" spans="5:10">
      <c r="E8129"/>
      <c r="H8129" s="3"/>
      <c r="I8129" s="3"/>
      <c r="J8129" s="3"/>
    </row>
    <row r="8130" spans="5:10">
      <c r="E8130"/>
      <c r="H8130" s="3"/>
      <c r="I8130" s="3"/>
      <c r="J8130" s="3"/>
    </row>
    <row r="8131" spans="5:10">
      <c r="E8131"/>
      <c r="H8131" s="3"/>
      <c r="I8131" s="3"/>
      <c r="J8131" s="3"/>
    </row>
    <row r="8132" spans="5:10">
      <c r="E8132"/>
      <c r="H8132" s="3"/>
      <c r="I8132" s="3"/>
      <c r="J8132" s="3"/>
    </row>
    <row r="8133" spans="5:10">
      <c r="E8133"/>
      <c r="H8133" s="3"/>
      <c r="I8133" s="3"/>
      <c r="J8133" s="3"/>
    </row>
    <row r="8134" spans="5:10">
      <c r="E8134"/>
      <c r="H8134" s="3"/>
      <c r="I8134" s="3"/>
      <c r="J8134" s="3"/>
    </row>
    <row r="8135" spans="5:10">
      <c r="E8135"/>
      <c r="H8135" s="3"/>
      <c r="I8135" s="3"/>
      <c r="J8135" s="3"/>
    </row>
    <row r="8136" spans="5:10">
      <c r="E8136"/>
      <c r="H8136" s="3"/>
      <c r="I8136" s="3"/>
      <c r="J8136" s="3"/>
    </row>
    <row r="8137" spans="5:10">
      <c r="E8137"/>
      <c r="H8137" s="3"/>
      <c r="I8137" s="3"/>
      <c r="J8137" s="3"/>
    </row>
    <row r="8138" spans="5:10">
      <c r="E8138"/>
      <c r="H8138" s="3"/>
      <c r="I8138" s="3"/>
      <c r="J8138" s="3"/>
    </row>
    <row r="8139" spans="5:10">
      <c r="E8139"/>
      <c r="H8139" s="3"/>
      <c r="I8139" s="3"/>
      <c r="J8139" s="3"/>
    </row>
    <row r="8140" spans="5:10">
      <c r="E8140"/>
      <c r="H8140" s="3"/>
      <c r="I8140" s="3"/>
      <c r="J8140" s="3"/>
    </row>
    <row r="8141" spans="5:10">
      <c r="E8141"/>
      <c r="H8141" s="3"/>
      <c r="I8141" s="3"/>
      <c r="J8141" s="3"/>
    </row>
    <row r="8142" spans="5:10">
      <c r="E8142"/>
      <c r="H8142" s="3"/>
      <c r="I8142" s="3"/>
      <c r="J8142" s="3"/>
    </row>
    <row r="8143" spans="5:10">
      <c r="E8143"/>
      <c r="H8143" s="3"/>
      <c r="I8143" s="3"/>
      <c r="J8143" s="3"/>
    </row>
    <row r="8144" spans="5:10">
      <c r="E8144"/>
      <c r="H8144" s="3"/>
      <c r="I8144" s="3"/>
      <c r="J8144" s="3"/>
    </row>
    <row r="8145" spans="5:10">
      <c r="E8145"/>
      <c r="H8145" s="3"/>
      <c r="I8145" s="3"/>
      <c r="J8145" s="3"/>
    </row>
    <row r="8146" spans="5:10">
      <c r="E8146"/>
      <c r="H8146" s="3"/>
      <c r="I8146" s="3"/>
      <c r="J8146" s="3"/>
    </row>
    <row r="8147" spans="5:10">
      <c r="E8147"/>
      <c r="H8147" s="3"/>
      <c r="I8147" s="3"/>
      <c r="J8147" s="3"/>
    </row>
    <row r="8148" spans="5:10">
      <c r="E8148"/>
      <c r="H8148" s="3"/>
      <c r="I8148" s="3"/>
      <c r="J8148" s="3"/>
    </row>
    <row r="8149" spans="5:10">
      <c r="E8149"/>
      <c r="H8149" s="3"/>
      <c r="I8149" s="3"/>
      <c r="J8149" s="3"/>
    </row>
    <row r="8150" spans="5:10">
      <c r="E8150"/>
      <c r="H8150" s="3"/>
      <c r="I8150" s="3"/>
      <c r="J8150" s="3"/>
    </row>
    <row r="8151" spans="5:10">
      <c r="E8151"/>
      <c r="H8151" s="3"/>
      <c r="I8151" s="3"/>
      <c r="J8151" s="3"/>
    </row>
    <row r="8152" spans="5:10">
      <c r="E8152"/>
      <c r="H8152" s="3"/>
      <c r="I8152" s="3"/>
      <c r="J8152" s="3"/>
    </row>
    <row r="8153" spans="5:10">
      <c r="E8153"/>
      <c r="H8153" s="3"/>
      <c r="I8153" s="3"/>
      <c r="J8153" s="3"/>
    </row>
    <row r="8154" spans="5:10">
      <c r="E8154"/>
      <c r="H8154" s="3"/>
      <c r="I8154" s="3"/>
      <c r="J8154" s="3"/>
    </row>
    <row r="8155" spans="5:10">
      <c r="E8155"/>
      <c r="H8155" s="3"/>
      <c r="I8155" s="3"/>
      <c r="J8155" s="3"/>
    </row>
    <row r="8156" spans="5:10">
      <c r="E8156"/>
      <c r="H8156" s="3"/>
      <c r="I8156" s="3"/>
      <c r="J8156" s="3"/>
    </row>
    <row r="8157" spans="5:10">
      <c r="E8157"/>
      <c r="H8157" s="3"/>
      <c r="I8157" s="3"/>
      <c r="J8157" s="3"/>
    </row>
    <row r="8158" spans="5:10">
      <c r="E8158"/>
      <c r="H8158" s="3"/>
      <c r="I8158" s="3"/>
      <c r="J8158" s="3"/>
    </row>
    <row r="8159" spans="5:10">
      <c r="E8159"/>
      <c r="H8159" s="3"/>
      <c r="I8159" s="3"/>
      <c r="J8159" s="3"/>
    </row>
    <row r="8160" spans="5:10">
      <c r="E8160"/>
      <c r="H8160" s="3"/>
      <c r="I8160" s="3"/>
      <c r="J8160" s="3"/>
    </row>
    <row r="8161" spans="5:10">
      <c r="E8161"/>
      <c r="H8161" s="3"/>
      <c r="I8161" s="3"/>
      <c r="J8161" s="3"/>
    </row>
    <row r="8162" spans="5:10">
      <c r="E8162"/>
      <c r="H8162" s="3"/>
      <c r="I8162" s="3"/>
      <c r="J8162" s="3"/>
    </row>
    <row r="8163" spans="5:10">
      <c r="E8163"/>
      <c r="H8163" s="3"/>
      <c r="I8163" s="3"/>
      <c r="J8163" s="3"/>
    </row>
    <row r="8164" spans="5:10">
      <c r="E8164"/>
      <c r="H8164" s="3"/>
      <c r="I8164" s="3"/>
      <c r="J8164" s="3"/>
    </row>
    <row r="8165" spans="5:10">
      <c r="E8165"/>
      <c r="H8165" s="3"/>
      <c r="I8165" s="3"/>
      <c r="J8165" s="3"/>
    </row>
    <row r="8166" spans="5:10">
      <c r="E8166"/>
      <c r="H8166" s="3"/>
      <c r="I8166" s="3"/>
      <c r="J8166" s="3"/>
    </row>
    <row r="8167" spans="5:10">
      <c r="E8167"/>
      <c r="H8167" s="3"/>
      <c r="I8167" s="3"/>
      <c r="J8167" s="3"/>
    </row>
    <row r="8168" spans="5:10">
      <c r="E8168"/>
      <c r="H8168" s="3"/>
      <c r="I8168" s="3"/>
      <c r="J8168" s="3"/>
    </row>
    <row r="8169" spans="5:10">
      <c r="E8169"/>
      <c r="H8169" s="3"/>
      <c r="I8169" s="3"/>
      <c r="J8169" s="3"/>
    </row>
    <row r="8170" spans="5:10">
      <c r="E8170"/>
      <c r="H8170" s="3"/>
      <c r="I8170" s="3"/>
      <c r="J8170" s="3"/>
    </row>
    <row r="8171" spans="5:10">
      <c r="E8171"/>
      <c r="H8171" s="3"/>
      <c r="I8171" s="3"/>
      <c r="J8171" s="3"/>
    </row>
    <row r="8172" spans="5:10">
      <c r="E8172"/>
      <c r="H8172" s="3"/>
      <c r="I8172" s="3"/>
      <c r="J8172" s="3"/>
    </row>
    <row r="8173" spans="5:10">
      <c r="E8173"/>
      <c r="H8173" s="3"/>
      <c r="I8173" s="3"/>
      <c r="J8173" s="3"/>
    </row>
    <row r="8174" spans="5:10">
      <c r="E8174"/>
      <c r="H8174" s="3"/>
      <c r="I8174" s="3"/>
      <c r="J8174" s="3"/>
    </row>
    <row r="8175" spans="5:10">
      <c r="E8175"/>
      <c r="H8175" s="3"/>
      <c r="I8175" s="3"/>
      <c r="J8175" s="3"/>
    </row>
    <row r="8176" spans="5:10">
      <c r="E8176"/>
      <c r="H8176" s="3"/>
      <c r="I8176" s="3"/>
      <c r="J8176" s="3"/>
    </row>
    <row r="8177" spans="5:10">
      <c r="E8177"/>
      <c r="H8177" s="3"/>
      <c r="I8177" s="3"/>
      <c r="J8177" s="3"/>
    </row>
    <row r="8178" spans="5:10">
      <c r="E8178"/>
      <c r="H8178" s="3"/>
      <c r="I8178" s="3"/>
      <c r="J8178" s="3"/>
    </row>
    <row r="8179" spans="5:10">
      <c r="E8179"/>
      <c r="H8179" s="3"/>
      <c r="I8179" s="3"/>
      <c r="J8179" s="3"/>
    </row>
    <row r="8180" spans="5:10">
      <c r="E8180"/>
      <c r="H8180" s="3"/>
      <c r="I8180" s="3"/>
      <c r="J8180" s="3"/>
    </row>
    <row r="8181" spans="5:10">
      <c r="E8181"/>
      <c r="H8181" s="3"/>
      <c r="I8181" s="3"/>
      <c r="J8181" s="3"/>
    </row>
    <row r="8182" spans="5:10">
      <c r="E8182"/>
      <c r="H8182" s="3"/>
      <c r="I8182" s="3"/>
      <c r="J8182" s="3"/>
    </row>
    <row r="8183" spans="5:10">
      <c r="E8183"/>
      <c r="H8183" s="3"/>
      <c r="I8183" s="3"/>
      <c r="J8183" s="3"/>
    </row>
    <row r="8184" spans="5:10">
      <c r="E8184"/>
      <c r="H8184" s="3"/>
      <c r="I8184" s="3"/>
      <c r="J8184" s="3"/>
    </row>
    <row r="8185" spans="5:10">
      <c r="E8185"/>
      <c r="H8185" s="3"/>
      <c r="I8185" s="3"/>
      <c r="J8185" s="3"/>
    </row>
    <row r="8186" spans="5:10">
      <c r="E8186"/>
      <c r="H8186" s="3"/>
      <c r="I8186" s="3"/>
      <c r="J8186" s="3"/>
    </row>
    <row r="8187" spans="5:10">
      <c r="E8187"/>
      <c r="H8187" s="3"/>
      <c r="I8187" s="3"/>
      <c r="J8187" s="3"/>
    </row>
    <row r="8188" spans="5:10">
      <c r="E8188"/>
      <c r="H8188" s="3"/>
      <c r="I8188" s="3"/>
      <c r="J8188" s="3"/>
    </row>
    <row r="8189" spans="5:10">
      <c r="E8189"/>
      <c r="H8189" s="3"/>
      <c r="I8189" s="3"/>
      <c r="J8189" s="3"/>
    </row>
    <row r="8190" spans="5:10">
      <c r="E8190"/>
      <c r="H8190" s="3"/>
      <c r="I8190" s="3"/>
      <c r="J8190" s="3"/>
    </row>
    <row r="8191" spans="5:10">
      <c r="E8191"/>
      <c r="H8191" s="3"/>
      <c r="I8191" s="3"/>
      <c r="J8191" s="3"/>
    </row>
    <row r="8192" spans="5:10">
      <c r="E8192"/>
      <c r="H8192" s="3"/>
      <c r="I8192" s="3"/>
      <c r="J8192" s="3"/>
    </row>
    <row r="8193" spans="5:10">
      <c r="E8193"/>
      <c r="H8193" s="3"/>
      <c r="I8193" s="3"/>
      <c r="J8193" s="3"/>
    </row>
    <row r="8194" spans="5:10">
      <c r="E8194"/>
      <c r="H8194" s="3"/>
      <c r="I8194" s="3"/>
      <c r="J8194" s="3"/>
    </row>
    <row r="8195" spans="5:10">
      <c r="E8195"/>
      <c r="H8195" s="3"/>
      <c r="I8195" s="3"/>
      <c r="J8195" s="3"/>
    </row>
    <row r="8196" spans="5:10">
      <c r="E8196"/>
      <c r="H8196" s="3"/>
      <c r="I8196" s="3"/>
      <c r="J8196" s="3"/>
    </row>
    <row r="8197" spans="5:10">
      <c r="E8197"/>
      <c r="H8197" s="3"/>
      <c r="I8197" s="3"/>
      <c r="J8197" s="3"/>
    </row>
    <row r="8198" spans="5:10">
      <c r="E8198"/>
      <c r="H8198" s="3"/>
      <c r="I8198" s="3"/>
      <c r="J8198" s="3"/>
    </row>
    <row r="8199" spans="5:10">
      <c r="E8199"/>
      <c r="H8199" s="3"/>
      <c r="I8199" s="3"/>
      <c r="J8199" s="3"/>
    </row>
    <row r="8200" spans="5:10">
      <c r="E8200"/>
      <c r="H8200" s="3"/>
      <c r="I8200" s="3"/>
      <c r="J8200" s="3"/>
    </row>
    <row r="8201" spans="5:10">
      <c r="E8201"/>
      <c r="H8201" s="3"/>
      <c r="I8201" s="3"/>
      <c r="J8201" s="3"/>
    </row>
    <row r="8202" spans="5:10">
      <c r="E8202"/>
      <c r="H8202" s="3"/>
      <c r="I8202" s="3"/>
      <c r="J8202" s="3"/>
    </row>
    <row r="8203" spans="5:10">
      <c r="E8203"/>
      <c r="H8203" s="3"/>
      <c r="I8203" s="3"/>
      <c r="J8203" s="3"/>
    </row>
    <row r="8204" spans="5:10">
      <c r="E8204"/>
      <c r="H8204" s="3"/>
      <c r="I8204" s="3"/>
      <c r="J8204" s="3"/>
    </row>
    <row r="8205" spans="5:10">
      <c r="E8205"/>
      <c r="H8205" s="3"/>
      <c r="I8205" s="3"/>
      <c r="J8205" s="3"/>
    </row>
    <row r="8206" spans="5:10">
      <c r="E8206"/>
      <c r="H8206" s="3"/>
      <c r="I8206" s="3"/>
      <c r="J8206" s="3"/>
    </row>
    <row r="8207" spans="5:10">
      <c r="E8207"/>
      <c r="H8207" s="3"/>
      <c r="I8207" s="3"/>
      <c r="J8207" s="3"/>
    </row>
    <row r="8208" spans="5:10">
      <c r="E8208"/>
      <c r="H8208" s="3"/>
      <c r="I8208" s="3"/>
      <c r="J8208" s="3"/>
    </row>
    <row r="8209" spans="5:10">
      <c r="E8209"/>
      <c r="H8209" s="3"/>
      <c r="I8209" s="3"/>
      <c r="J8209" s="3"/>
    </row>
    <row r="8210" spans="5:10">
      <c r="E8210"/>
      <c r="H8210" s="3"/>
      <c r="I8210" s="3"/>
      <c r="J8210" s="3"/>
    </row>
    <row r="8211" spans="5:10">
      <c r="E8211"/>
      <c r="H8211" s="3"/>
      <c r="I8211" s="3"/>
      <c r="J8211" s="3"/>
    </row>
    <row r="8212" spans="5:10">
      <c r="E8212"/>
      <c r="H8212" s="3"/>
      <c r="I8212" s="3"/>
      <c r="J8212" s="3"/>
    </row>
    <row r="8213" spans="5:10">
      <c r="E8213"/>
      <c r="H8213" s="3"/>
      <c r="I8213" s="3"/>
      <c r="J8213" s="3"/>
    </row>
    <row r="8214" spans="5:10">
      <c r="E8214"/>
      <c r="H8214" s="3"/>
      <c r="I8214" s="3"/>
      <c r="J8214" s="3"/>
    </row>
    <row r="8215" spans="5:10">
      <c r="E8215"/>
      <c r="H8215" s="3"/>
      <c r="I8215" s="3"/>
      <c r="J8215" s="3"/>
    </row>
    <row r="8216" spans="5:10">
      <c r="E8216"/>
      <c r="H8216" s="3"/>
      <c r="I8216" s="3"/>
      <c r="J8216" s="3"/>
    </row>
    <row r="8217" spans="5:10">
      <c r="E8217"/>
      <c r="H8217" s="3"/>
      <c r="I8217" s="3"/>
      <c r="J8217" s="3"/>
    </row>
    <row r="8218" spans="5:10">
      <c r="E8218"/>
      <c r="H8218" s="3"/>
      <c r="I8218" s="3"/>
      <c r="J8218" s="3"/>
    </row>
    <row r="8219" spans="5:10">
      <c r="E8219"/>
      <c r="H8219" s="3"/>
      <c r="I8219" s="3"/>
      <c r="J8219" s="3"/>
    </row>
    <row r="8220" spans="5:10">
      <c r="E8220"/>
      <c r="H8220" s="3"/>
      <c r="I8220" s="3"/>
      <c r="J8220" s="3"/>
    </row>
    <row r="8221" spans="5:10">
      <c r="E8221"/>
      <c r="H8221" s="3"/>
      <c r="I8221" s="3"/>
      <c r="J8221" s="3"/>
    </row>
    <row r="8222" spans="5:10">
      <c r="E8222"/>
      <c r="H8222" s="3"/>
      <c r="I8222" s="3"/>
      <c r="J8222" s="3"/>
    </row>
    <row r="8223" spans="5:10">
      <c r="E8223"/>
      <c r="H8223" s="3"/>
      <c r="I8223" s="3"/>
      <c r="J8223" s="3"/>
    </row>
    <row r="8224" spans="5:10">
      <c r="E8224"/>
      <c r="H8224" s="3"/>
      <c r="I8224" s="3"/>
      <c r="J8224" s="3"/>
    </row>
    <row r="8225" spans="5:10">
      <c r="E8225"/>
      <c r="H8225" s="3"/>
      <c r="I8225" s="3"/>
      <c r="J8225" s="3"/>
    </row>
    <row r="8226" spans="5:10">
      <c r="E8226"/>
      <c r="H8226" s="3"/>
      <c r="I8226" s="3"/>
      <c r="J8226" s="3"/>
    </row>
    <row r="8227" spans="5:10">
      <c r="E8227"/>
      <c r="H8227" s="3"/>
      <c r="I8227" s="3"/>
      <c r="J8227" s="3"/>
    </row>
    <row r="8228" spans="5:10">
      <c r="E8228"/>
      <c r="H8228" s="3"/>
      <c r="I8228" s="3"/>
      <c r="J8228" s="3"/>
    </row>
    <row r="8229" spans="5:10">
      <c r="E8229"/>
      <c r="H8229" s="3"/>
      <c r="I8229" s="3"/>
      <c r="J8229" s="3"/>
    </row>
    <row r="8230" spans="5:10">
      <c r="E8230"/>
      <c r="H8230" s="3"/>
      <c r="I8230" s="3"/>
      <c r="J8230" s="3"/>
    </row>
    <row r="8231" spans="5:10">
      <c r="E8231"/>
      <c r="H8231" s="3"/>
      <c r="I8231" s="3"/>
      <c r="J8231" s="3"/>
    </row>
    <row r="8232" spans="5:10">
      <c r="E8232"/>
      <c r="H8232" s="3"/>
      <c r="I8232" s="3"/>
      <c r="J8232" s="3"/>
    </row>
    <row r="8233" spans="5:10">
      <c r="E8233"/>
      <c r="H8233" s="3"/>
      <c r="I8233" s="3"/>
      <c r="J8233" s="3"/>
    </row>
    <row r="8234" spans="5:10">
      <c r="E8234"/>
      <c r="H8234" s="3"/>
      <c r="I8234" s="3"/>
      <c r="J8234" s="3"/>
    </row>
    <row r="8235" spans="5:10">
      <c r="E8235"/>
      <c r="H8235" s="3"/>
      <c r="I8235" s="3"/>
      <c r="J8235" s="3"/>
    </row>
    <row r="8236" spans="5:10">
      <c r="E8236"/>
      <c r="H8236" s="3"/>
      <c r="I8236" s="3"/>
      <c r="J8236" s="3"/>
    </row>
    <row r="8237" spans="5:10">
      <c r="E8237"/>
      <c r="H8237" s="3"/>
      <c r="I8237" s="3"/>
      <c r="J8237" s="3"/>
    </row>
    <row r="8238" spans="5:10">
      <c r="E8238"/>
      <c r="H8238" s="3"/>
      <c r="I8238" s="3"/>
      <c r="J8238" s="3"/>
    </row>
    <row r="8239" spans="5:10">
      <c r="E8239"/>
      <c r="H8239" s="3"/>
      <c r="I8239" s="3"/>
      <c r="J8239" s="3"/>
    </row>
    <row r="8240" spans="5:10">
      <c r="E8240"/>
      <c r="H8240" s="3"/>
      <c r="I8240" s="3"/>
      <c r="J8240" s="3"/>
    </row>
    <row r="8241" spans="5:10">
      <c r="E8241"/>
      <c r="H8241" s="3"/>
      <c r="I8241" s="3"/>
      <c r="J8241" s="3"/>
    </row>
    <row r="8242" spans="5:10">
      <c r="E8242"/>
      <c r="H8242" s="3"/>
      <c r="I8242" s="3"/>
      <c r="J8242" s="3"/>
    </row>
    <row r="8243" spans="5:10">
      <c r="E8243"/>
      <c r="H8243" s="3"/>
      <c r="I8243" s="3"/>
      <c r="J8243" s="3"/>
    </row>
    <row r="8244" spans="5:10">
      <c r="E8244"/>
      <c r="H8244" s="3"/>
      <c r="I8244" s="3"/>
      <c r="J8244" s="3"/>
    </row>
    <row r="8245" spans="5:10">
      <c r="E8245"/>
      <c r="H8245" s="3"/>
      <c r="I8245" s="3"/>
      <c r="J8245" s="3"/>
    </row>
    <row r="8246" spans="5:10">
      <c r="E8246"/>
      <c r="H8246" s="3"/>
      <c r="I8246" s="3"/>
      <c r="J8246" s="3"/>
    </row>
    <row r="8247" spans="5:10">
      <c r="E8247"/>
      <c r="H8247" s="3"/>
      <c r="I8247" s="3"/>
      <c r="J8247" s="3"/>
    </row>
    <row r="8248" spans="5:10">
      <c r="E8248"/>
      <c r="H8248" s="3"/>
      <c r="I8248" s="3"/>
      <c r="J8248" s="3"/>
    </row>
    <row r="8249" spans="5:10">
      <c r="E8249"/>
      <c r="H8249" s="3"/>
      <c r="I8249" s="3"/>
      <c r="J8249" s="3"/>
    </row>
    <row r="8250" spans="5:10">
      <c r="E8250"/>
      <c r="H8250" s="3"/>
      <c r="I8250" s="3"/>
      <c r="J8250" s="3"/>
    </row>
    <row r="8251" spans="5:10">
      <c r="E8251"/>
      <c r="H8251" s="3"/>
      <c r="I8251" s="3"/>
      <c r="J8251" s="3"/>
    </row>
    <row r="8252" spans="5:10">
      <c r="E8252"/>
      <c r="H8252" s="3"/>
      <c r="I8252" s="3"/>
      <c r="J8252" s="3"/>
    </row>
    <row r="8253" spans="5:10">
      <c r="E8253"/>
      <c r="H8253" s="3"/>
      <c r="I8253" s="3"/>
      <c r="J8253" s="3"/>
    </row>
    <row r="8254" spans="5:10">
      <c r="E8254"/>
      <c r="H8254" s="3"/>
      <c r="I8254" s="3"/>
      <c r="J8254" s="3"/>
    </row>
    <row r="8255" spans="5:10">
      <c r="E8255"/>
      <c r="H8255" s="3"/>
      <c r="I8255" s="3"/>
      <c r="J8255" s="3"/>
    </row>
    <row r="8256" spans="5:10">
      <c r="E8256"/>
      <c r="H8256" s="3"/>
      <c r="I8256" s="3"/>
      <c r="J8256" s="3"/>
    </row>
    <row r="8257" spans="5:10">
      <c r="E8257"/>
      <c r="H8257" s="3"/>
      <c r="I8257" s="3"/>
      <c r="J8257" s="3"/>
    </row>
    <row r="8258" spans="5:10">
      <c r="E8258"/>
      <c r="H8258" s="3"/>
      <c r="I8258" s="3"/>
      <c r="J8258" s="3"/>
    </row>
    <row r="8259" spans="5:10">
      <c r="E8259"/>
      <c r="H8259" s="3"/>
      <c r="I8259" s="3"/>
      <c r="J8259" s="3"/>
    </row>
    <row r="8260" spans="5:10">
      <c r="E8260"/>
      <c r="H8260" s="3"/>
      <c r="I8260" s="3"/>
      <c r="J8260" s="3"/>
    </row>
    <row r="8261" spans="5:10">
      <c r="E8261"/>
      <c r="H8261" s="3"/>
      <c r="I8261" s="3"/>
      <c r="J8261" s="3"/>
    </row>
    <row r="8262" spans="5:10">
      <c r="E8262"/>
      <c r="H8262" s="3"/>
      <c r="I8262" s="3"/>
      <c r="J8262" s="3"/>
    </row>
    <row r="8263" spans="5:10">
      <c r="E8263"/>
      <c r="H8263" s="3"/>
      <c r="I8263" s="3"/>
      <c r="J8263" s="3"/>
    </row>
    <row r="8264" spans="5:10">
      <c r="E8264"/>
      <c r="H8264" s="3"/>
      <c r="I8264" s="3"/>
      <c r="J8264" s="3"/>
    </row>
    <row r="8265" spans="5:10">
      <c r="E8265"/>
      <c r="H8265" s="3"/>
      <c r="I8265" s="3"/>
      <c r="J8265" s="3"/>
    </row>
    <row r="8266" spans="5:10">
      <c r="E8266"/>
      <c r="H8266" s="3"/>
      <c r="I8266" s="3"/>
      <c r="J8266" s="3"/>
    </row>
    <row r="8267" spans="5:10">
      <c r="E8267"/>
      <c r="H8267" s="3"/>
      <c r="I8267" s="3"/>
      <c r="J8267" s="3"/>
    </row>
    <row r="8268" spans="5:10">
      <c r="E8268"/>
      <c r="H8268" s="3"/>
      <c r="I8268" s="3"/>
      <c r="J8268" s="3"/>
    </row>
    <row r="8269" spans="5:10">
      <c r="E8269"/>
      <c r="H8269" s="3"/>
      <c r="I8269" s="3"/>
      <c r="J8269" s="3"/>
    </row>
    <row r="8270" spans="5:10">
      <c r="E8270"/>
      <c r="H8270" s="3"/>
      <c r="I8270" s="3"/>
      <c r="J8270" s="3"/>
    </row>
    <row r="8271" spans="5:10">
      <c r="E8271"/>
      <c r="H8271" s="3"/>
      <c r="I8271" s="3"/>
      <c r="J8271" s="3"/>
    </row>
    <row r="8272" spans="5:10">
      <c r="E8272"/>
      <c r="H8272" s="3"/>
      <c r="I8272" s="3"/>
      <c r="J8272" s="3"/>
    </row>
    <row r="8273" spans="5:10">
      <c r="E8273"/>
      <c r="H8273" s="3"/>
      <c r="I8273" s="3"/>
      <c r="J8273" s="3"/>
    </row>
    <row r="8274" spans="5:10">
      <c r="E8274"/>
      <c r="H8274" s="3"/>
      <c r="I8274" s="3"/>
      <c r="J8274" s="3"/>
    </row>
    <row r="8275" spans="5:10">
      <c r="E8275"/>
      <c r="H8275" s="3"/>
      <c r="I8275" s="3"/>
      <c r="J8275" s="3"/>
    </row>
    <row r="8276" spans="5:10">
      <c r="E8276"/>
      <c r="H8276" s="3"/>
      <c r="I8276" s="3"/>
      <c r="J8276" s="3"/>
    </row>
    <row r="8277" spans="5:10">
      <c r="E8277"/>
      <c r="H8277" s="3"/>
      <c r="I8277" s="3"/>
      <c r="J8277" s="3"/>
    </row>
    <row r="8278" spans="5:10">
      <c r="E8278"/>
      <c r="H8278" s="3"/>
      <c r="I8278" s="3"/>
      <c r="J8278" s="3"/>
    </row>
    <row r="8279" spans="5:10">
      <c r="E8279"/>
      <c r="H8279" s="3"/>
      <c r="I8279" s="3"/>
      <c r="J8279" s="3"/>
    </row>
    <row r="8280" spans="5:10">
      <c r="E8280"/>
      <c r="H8280" s="3"/>
      <c r="I8280" s="3"/>
      <c r="J8280" s="3"/>
    </row>
    <row r="8281" spans="5:10">
      <c r="E8281"/>
      <c r="H8281" s="3"/>
      <c r="I8281" s="3"/>
      <c r="J8281" s="3"/>
    </row>
    <row r="8282" spans="5:10">
      <c r="E8282"/>
      <c r="H8282" s="3"/>
      <c r="I8282" s="3"/>
      <c r="J8282" s="3"/>
    </row>
    <row r="8283" spans="5:10">
      <c r="E8283"/>
      <c r="H8283" s="3"/>
      <c r="I8283" s="3"/>
      <c r="J8283" s="3"/>
    </row>
    <row r="8284" spans="5:10">
      <c r="E8284"/>
      <c r="H8284" s="3"/>
      <c r="I8284" s="3"/>
      <c r="J8284" s="3"/>
    </row>
    <row r="8285" spans="5:10">
      <c r="E8285"/>
      <c r="H8285" s="3"/>
      <c r="I8285" s="3"/>
      <c r="J8285" s="3"/>
    </row>
    <row r="8286" spans="5:10">
      <c r="E8286"/>
      <c r="H8286" s="3"/>
      <c r="I8286" s="3"/>
      <c r="J8286" s="3"/>
    </row>
    <row r="8287" spans="5:10">
      <c r="E8287"/>
      <c r="H8287" s="3"/>
      <c r="I8287" s="3"/>
      <c r="J8287" s="3"/>
    </row>
    <row r="8288" spans="5:10">
      <c r="E8288"/>
      <c r="H8288" s="3"/>
      <c r="I8288" s="3"/>
      <c r="J8288" s="3"/>
    </row>
    <row r="8289" spans="5:10">
      <c r="E8289"/>
      <c r="H8289" s="3"/>
      <c r="I8289" s="3"/>
      <c r="J8289" s="3"/>
    </row>
    <row r="8290" spans="5:10">
      <c r="E8290"/>
      <c r="H8290" s="3"/>
      <c r="I8290" s="3"/>
      <c r="J8290" s="3"/>
    </row>
    <row r="8291" spans="5:10">
      <c r="E8291"/>
      <c r="H8291" s="3"/>
      <c r="I8291" s="3"/>
      <c r="J8291" s="3"/>
    </row>
    <row r="8292" spans="5:10">
      <c r="E8292"/>
      <c r="H8292" s="3"/>
      <c r="I8292" s="3"/>
      <c r="J8292" s="3"/>
    </row>
    <row r="8293" spans="5:10">
      <c r="E8293"/>
      <c r="H8293" s="3"/>
      <c r="I8293" s="3"/>
      <c r="J8293" s="3"/>
    </row>
    <row r="8294" spans="5:10">
      <c r="E8294"/>
      <c r="H8294" s="3"/>
      <c r="I8294" s="3"/>
      <c r="J8294" s="3"/>
    </row>
    <row r="8295" spans="5:10">
      <c r="E8295"/>
      <c r="H8295" s="3"/>
      <c r="I8295" s="3"/>
      <c r="J8295" s="3"/>
    </row>
    <row r="8296" spans="5:10">
      <c r="E8296"/>
      <c r="H8296" s="3"/>
      <c r="I8296" s="3"/>
      <c r="J8296" s="3"/>
    </row>
    <row r="8297" spans="5:10">
      <c r="E8297"/>
      <c r="H8297" s="3"/>
      <c r="I8297" s="3"/>
      <c r="J8297" s="3"/>
    </row>
    <row r="8298" spans="5:10">
      <c r="E8298"/>
      <c r="H8298" s="3"/>
      <c r="I8298" s="3"/>
      <c r="J8298" s="3"/>
    </row>
    <row r="8299" spans="5:10">
      <c r="E8299"/>
      <c r="H8299" s="3"/>
      <c r="I8299" s="3"/>
      <c r="J8299" s="3"/>
    </row>
    <row r="8300" spans="5:10">
      <c r="E8300"/>
      <c r="H8300" s="3"/>
      <c r="I8300" s="3"/>
      <c r="J8300" s="3"/>
    </row>
    <row r="8301" spans="5:10">
      <c r="E8301"/>
      <c r="H8301" s="3"/>
      <c r="I8301" s="3"/>
      <c r="J8301" s="3"/>
    </row>
    <row r="8302" spans="5:10">
      <c r="E8302"/>
      <c r="H8302" s="3"/>
      <c r="I8302" s="3"/>
      <c r="J8302" s="3"/>
    </row>
    <row r="8303" spans="5:10">
      <c r="E8303"/>
      <c r="H8303" s="3"/>
      <c r="I8303" s="3"/>
      <c r="J8303" s="3"/>
    </row>
    <row r="8304" spans="5:10">
      <c r="E8304"/>
      <c r="H8304" s="3"/>
      <c r="I8304" s="3"/>
      <c r="J8304" s="3"/>
    </row>
    <row r="8305" spans="5:10">
      <c r="E8305"/>
      <c r="H8305" s="3"/>
      <c r="I8305" s="3"/>
      <c r="J8305" s="3"/>
    </row>
    <row r="8306" spans="5:10">
      <c r="E8306"/>
      <c r="H8306" s="3"/>
      <c r="I8306" s="3"/>
      <c r="J8306" s="3"/>
    </row>
    <row r="8307" spans="5:10">
      <c r="E8307"/>
      <c r="H8307" s="3"/>
      <c r="I8307" s="3"/>
      <c r="J8307" s="3"/>
    </row>
    <row r="8308" spans="5:10">
      <c r="E8308"/>
      <c r="H8308" s="3"/>
      <c r="I8308" s="3"/>
      <c r="J8308" s="3"/>
    </row>
    <row r="8309" spans="5:10">
      <c r="E8309"/>
      <c r="H8309" s="3"/>
      <c r="I8309" s="3"/>
      <c r="J8309" s="3"/>
    </row>
    <row r="8310" spans="5:10">
      <c r="E8310"/>
      <c r="H8310" s="3"/>
      <c r="I8310" s="3"/>
      <c r="J8310" s="3"/>
    </row>
    <row r="8311" spans="5:10">
      <c r="E8311"/>
      <c r="H8311" s="3"/>
      <c r="I8311" s="3"/>
      <c r="J8311" s="3"/>
    </row>
    <row r="8312" spans="5:10">
      <c r="E8312"/>
      <c r="H8312" s="3"/>
      <c r="I8312" s="3"/>
      <c r="J8312" s="3"/>
    </row>
    <row r="8313" spans="5:10">
      <c r="E8313"/>
      <c r="H8313" s="3"/>
      <c r="I8313" s="3"/>
      <c r="J8313" s="3"/>
    </row>
    <row r="8314" spans="5:10">
      <c r="E8314"/>
      <c r="H8314" s="3"/>
      <c r="I8314" s="3"/>
      <c r="J8314" s="3"/>
    </row>
    <row r="8315" spans="5:10">
      <c r="E8315"/>
      <c r="H8315" s="3"/>
      <c r="I8315" s="3"/>
      <c r="J8315" s="3"/>
    </row>
    <row r="8316" spans="5:10">
      <c r="E8316"/>
      <c r="H8316" s="3"/>
      <c r="I8316" s="3"/>
      <c r="J8316" s="3"/>
    </row>
    <row r="8317" spans="5:10">
      <c r="E8317"/>
      <c r="H8317" s="3"/>
      <c r="I8317" s="3"/>
      <c r="J8317" s="3"/>
    </row>
    <row r="8318" spans="5:10">
      <c r="E8318"/>
      <c r="H8318" s="3"/>
      <c r="I8318" s="3"/>
      <c r="J8318" s="3"/>
    </row>
    <row r="8319" spans="5:10">
      <c r="E8319"/>
      <c r="H8319" s="3"/>
      <c r="I8319" s="3"/>
      <c r="J8319" s="3"/>
    </row>
    <row r="8320" spans="5:10">
      <c r="E8320"/>
      <c r="H8320" s="3"/>
      <c r="I8320" s="3"/>
      <c r="J8320" s="3"/>
    </row>
    <row r="8321" spans="5:10">
      <c r="E8321"/>
      <c r="H8321" s="3"/>
      <c r="I8321" s="3"/>
      <c r="J8321" s="3"/>
    </row>
    <row r="8322" spans="5:10">
      <c r="E8322"/>
      <c r="H8322" s="3"/>
      <c r="I8322" s="3"/>
      <c r="J8322" s="3"/>
    </row>
    <row r="8323" spans="5:10">
      <c r="E8323"/>
      <c r="H8323" s="3"/>
      <c r="I8323" s="3"/>
      <c r="J8323" s="3"/>
    </row>
    <row r="8324" spans="5:10">
      <c r="E8324"/>
      <c r="H8324" s="3"/>
      <c r="I8324" s="3"/>
      <c r="J8324" s="3"/>
    </row>
    <row r="8325" spans="5:10">
      <c r="E8325"/>
      <c r="H8325" s="3"/>
      <c r="I8325" s="3"/>
      <c r="J8325" s="3"/>
    </row>
    <row r="8326" spans="5:10">
      <c r="E8326"/>
      <c r="H8326" s="3"/>
      <c r="I8326" s="3"/>
      <c r="J8326" s="3"/>
    </row>
    <row r="8327" spans="5:10">
      <c r="E8327"/>
      <c r="H8327" s="3"/>
      <c r="I8327" s="3"/>
      <c r="J8327" s="3"/>
    </row>
    <row r="8328" spans="5:10">
      <c r="E8328"/>
      <c r="H8328" s="3"/>
      <c r="I8328" s="3"/>
      <c r="J8328" s="3"/>
    </row>
    <row r="8329" spans="5:10">
      <c r="E8329"/>
      <c r="H8329" s="3"/>
      <c r="I8329" s="3"/>
      <c r="J8329" s="3"/>
    </row>
    <row r="8330" spans="5:10">
      <c r="E8330"/>
      <c r="H8330" s="3"/>
      <c r="I8330" s="3"/>
      <c r="J8330" s="3"/>
    </row>
    <row r="8331" spans="5:10">
      <c r="E8331"/>
      <c r="H8331" s="3"/>
      <c r="I8331" s="3"/>
      <c r="J8331" s="3"/>
    </row>
    <row r="8332" spans="5:10">
      <c r="E8332"/>
      <c r="H8332" s="3"/>
      <c r="I8332" s="3"/>
      <c r="J8332" s="3"/>
    </row>
    <row r="8333" spans="5:10">
      <c r="E8333"/>
      <c r="H8333" s="3"/>
      <c r="I8333" s="3"/>
      <c r="J8333" s="3"/>
    </row>
    <row r="8334" spans="5:10">
      <c r="E8334"/>
      <c r="H8334" s="3"/>
      <c r="I8334" s="3"/>
      <c r="J8334" s="3"/>
    </row>
    <row r="8335" spans="5:10">
      <c r="E8335"/>
      <c r="H8335" s="3"/>
      <c r="I8335" s="3"/>
      <c r="J8335" s="3"/>
    </row>
    <row r="8336" spans="5:10">
      <c r="E8336"/>
      <c r="H8336" s="3"/>
      <c r="I8336" s="3"/>
      <c r="J8336" s="3"/>
    </row>
    <row r="8337" spans="5:10">
      <c r="E8337"/>
      <c r="H8337" s="3"/>
      <c r="I8337" s="3"/>
      <c r="J8337" s="3"/>
    </row>
    <row r="8338" spans="5:10">
      <c r="E8338"/>
      <c r="H8338" s="3"/>
      <c r="I8338" s="3"/>
      <c r="J8338" s="3"/>
    </row>
    <row r="8339" spans="5:10">
      <c r="E8339"/>
      <c r="H8339" s="3"/>
      <c r="I8339" s="3"/>
      <c r="J8339" s="3"/>
    </row>
    <row r="8340" spans="5:10">
      <c r="E8340"/>
      <c r="H8340" s="3"/>
      <c r="I8340" s="3"/>
      <c r="J8340" s="3"/>
    </row>
    <row r="8341" spans="5:10">
      <c r="E8341"/>
      <c r="H8341" s="3"/>
      <c r="I8341" s="3"/>
      <c r="J8341" s="3"/>
    </row>
    <row r="8342" spans="5:10">
      <c r="E8342"/>
      <c r="H8342" s="3"/>
      <c r="I8342" s="3"/>
      <c r="J8342" s="3"/>
    </row>
    <row r="8343" spans="5:10">
      <c r="E8343"/>
      <c r="H8343" s="3"/>
      <c r="I8343" s="3"/>
      <c r="J8343" s="3"/>
    </row>
    <row r="8344" spans="5:10">
      <c r="E8344"/>
      <c r="H8344" s="3"/>
      <c r="I8344" s="3"/>
      <c r="J8344" s="3"/>
    </row>
    <row r="8345" spans="5:10">
      <c r="E8345"/>
      <c r="H8345" s="3"/>
      <c r="I8345" s="3"/>
      <c r="J8345" s="3"/>
    </row>
    <row r="8346" spans="5:10">
      <c r="E8346"/>
      <c r="H8346" s="3"/>
      <c r="I8346" s="3"/>
      <c r="J8346" s="3"/>
    </row>
    <row r="8347" spans="5:10">
      <c r="E8347"/>
      <c r="H8347" s="3"/>
      <c r="I8347" s="3"/>
      <c r="J8347" s="3"/>
    </row>
    <row r="8348" spans="5:10">
      <c r="E8348"/>
      <c r="H8348" s="3"/>
      <c r="I8348" s="3"/>
      <c r="J8348" s="3"/>
    </row>
    <row r="8349" spans="5:10">
      <c r="E8349"/>
      <c r="H8349" s="3"/>
      <c r="I8349" s="3"/>
      <c r="J8349" s="3"/>
    </row>
    <row r="8350" spans="5:10">
      <c r="E8350"/>
      <c r="H8350" s="3"/>
      <c r="I8350" s="3"/>
      <c r="J8350" s="3"/>
    </row>
    <row r="8351" spans="5:10">
      <c r="E8351"/>
      <c r="H8351" s="3"/>
      <c r="I8351" s="3"/>
      <c r="J8351" s="3"/>
    </row>
    <row r="8352" spans="5:10">
      <c r="E8352"/>
      <c r="H8352" s="3"/>
      <c r="I8352" s="3"/>
      <c r="J8352" s="3"/>
    </row>
    <row r="8353" spans="5:10">
      <c r="E8353"/>
      <c r="H8353" s="3"/>
      <c r="I8353" s="3"/>
      <c r="J8353" s="3"/>
    </row>
    <row r="8354" spans="5:10">
      <c r="E8354"/>
      <c r="H8354" s="3"/>
      <c r="I8354" s="3"/>
      <c r="J8354" s="3"/>
    </row>
    <row r="8355" spans="5:10">
      <c r="E8355"/>
      <c r="H8355" s="3"/>
      <c r="I8355" s="3"/>
      <c r="J8355" s="3"/>
    </row>
    <row r="8356" spans="5:10">
      <c r="E8356"/>
      <c r="H8356" s="3"/>
      <c r="I8356" s="3"/>
      <c r="J8356" s="3"/>
    </row>
    <row r="8357" spans="5:10">
      <c r="E8357"/>
      <c r="H8357" s="3"/>
      <c r="I8357" s="3"/>
      <c r="J8357" s="3"/>
    </row>
    <row r="8358" spans="5:10">
      <c r="E8358"/>
      <c r="H8358" s="3"/>
      <c r="I8358" s="3"/>
      <c r="J8358" s="3"/>
    </row>
    <row r="8359" spans="5:10">
      <c r="E8359"/>
      <c r="H8359" s="3"/>
      <c r="I8359" s="3"/>
      <c r="J8359" s="3"/>
    </row>
    <row r="8360" spans="5:10">
      <c r="E8360"/>
      <c r="H8360" s="3"/>
      <c r="I8360" s="3"/>
      <c r="J8360" s="3"/>
    </row>
    <row r="8361" spans="5:10">
      <c r="E8361"/>
      <c r="H8361" s="3"/>
      <c r="I8361" s="3"/>
      <c r="J8361" s="3"/>
    </row>
    <row r="8362" spans="5:10">
      <c r="E8362"/>
      <c r="H8362" s="3"/>
      <c r="I8362" s="3"/>
      <c r="J8362" s="3"/>
    </row>
    <row r="8363" spans="5:10">
      <c r="E8363"/>
      <c r="H8363" s="3"/>
      <c r="I8363" s="3"/>
      <c r="J8363" s="3"/>
    </row>
    <row r="8364" spans="5:10">
      <c r="E8364"/>
      <c r="H8364" s="3"/>
      <c r="I8364" s="3"/>
      <c r="J8364" s="3"/>
    </row>
    <row r="8365" spans="5:10">
      <c r="E8365"/>
      <c r="H8365" s="3"/>
      <c r="I8365" s="3"/>
      <c r="J8365" s="3"/>
    </row>
    <row r="8366" spans="5:10">
      <c r="E8366"/>
      <c r="H8366" s="3"/>
      <c r="I8366" s="3"/>
      <c r="J8366" s="3"/>
    </row>
    <row r="8367" spans="5:10">
      <c r="E8367"/>
      <c r="H8367" s="3"/>
      <c r="I8367" s="3"/>
      <c r="J8367" s="3"/>
    </row>
    <row r="8368" spans="5:10">
      <c r="E8368"/>
      <c r="H8368" s="3"/>
      <c r="I8368" s="3"/>
      <c r="J8368" s="3"/>
    </row>
    <row r="8369" spans="5:10">
      <c r="E8369"/>
      <c r="H8369" s="3"/>
      <c r="I8369" s="3"/>
      <c r="J8369" s="3"/>
    </row>
    <row r="8370" spans="5:10">
      <c r="E8370"/>
      <c r="H8370" s="3"/>
      <c r="I8370" s="3"/>
      <c r="J8370" s="3"/>
    </row>
    <row r="8371" spans="5:10">
      <c r="E8371"/>
      <c r="H8371" s="3"/>
      <c r="I8371" s="3"/>
      <c r="J8371" s="3"/>
    </row>
    <row r="8372" spans="5:10">
      <c r="E8372"/>
      <c r="H8372" s="3"/>
      <c r="I8372" s="3"/>
      <c r="J8372" s="3"/>
    </row>
    <row r="8373" spans="5:10">
      <c r="E8373"/>
      <c r="H8373" s="3"/>
      <c r="I8373" s="3"/>
      <c r="J8373" s="3"/>
    </row>
    <row r="8374" spans="5:10">
      <c r="E8374"/>
      <c r="H8374" s="3"/>
      <c r="I8374" s="3"/>
      <c r="J8374" s="3"/>
    </row>
    <row r="8375" spans="5:10">
      <c r="E8375"/>
      <c r="H8375" s="3"/>
      <c r="I8375" s="3"/>
      <c r="J8375" s="3"/>
    </row>
    <row r="8376" spans="5:10">
      <c r="E8376"/>
      <c r="H8376" s="3"/>
      <c r="I8376" s="3"/>
      <c r="J8376" s="3"/>
    </row>
    <row r="8377" spans="5:10">
      <c r="E8377"/>
      <c r="H8377" s="3"/>
      <c r="I8377" s="3"/>
      <c r="J8377" s="3"/>
    </row>
    <row r="8378" spans="5:10">
      <c r="E8378"/>
      <c r="H8378" s="3"/>
      <c r="I8378" s="3"/>
      <c r="J8378" s="3"/>
    </row>
    <row r="8379" spans="5:10">
      <c r="E8379"/>
      <c r="H8379" s="3"/>
      <c r="I8379" s="3"/>
      <c r="J8379" s="3"/>
    </row>
    <row r="8380" spans="5:10">
      <c r="E8380"/>
      <c r="H8380" s="3"/>
      <c r="I8380" s="3"/>
      <c r="J8380" s="3"/>
    </row>
    <row r="8381" spans="5:10">
      <c r="E8381"/>
      <c r="H8381" s="3"/>
      <c r="I8381" s="3"/>
      <c r="J8381" s="3"/>
    </row>
    <row r="8382" spans="5:10">
      <c r="E8382"/>
      <c r="H8382" s="3"/>
      <c r="I8382" s="3"/>
      <c r="J8382" s="3"/>
    </row>
    <row r="8383" spans="5:10">
      <c r="E8383"/>
      <c r="H8383" s="3"/>
      <c r="I8383" s="3"/>
      <c r="J8383" s="3"/>
    </row>
    <row r="8384" spans="5:10">
      <c r="E8384"/>
      <c r="H8384" s="3"/>
      <c r="I8384" s="3"/>
      <c r="J8384" s="3"/>
    </row>
    <row r="8385" spans="5:10">
      <c r="E8385"/>
      <c r="H8385" s="3"/>
      <c r="I8385" s="3"/>
      <c r="J8385" s="3"/>
    </row>
    <row r="8386" spans="5:10">
      <c r="E8386"/>
      <c r="H8386" s="3"/>
      <c r="I8386" s="3"/>
      <c r="J8386" s="3"/>
    </row>
    <row r="8387" spans="5:10">
      <c r="E8387"/>
      <c r="H8387" s="3"/>
      <c r="I8387" s="3"/>
      <c r="J8387" s="3"/>
    </row>
    <row r="8388" spans="5:10">
      <c r="E8388"/>
      <c r="H8388" s="3"/>
      <c r="I8388" s="3"/>
      <c r="J8388" s="3"/>
    </row>
    <row r="8389" spans="5:10">
      <c r="E8389"/>
      <c r="H8389" s="3"/>
      <c r="I8389" s="3"/>
      <c r="J8389" s="3"/>
    </row>
    <row r="8390" spans="5:10">
      <c r="E8390"/>
      <c r="H8390" s="3"/>
      <c r="I8390" s="3"/>
      <c r="J8390" s="3"/>
    </row>
    <row r="8391" spans="5:10">
      <c r="E8391"/>
      <c r="H8391" s="3"/>
      <c r="I8391" s="3"/>
      <c r="J8391" s="3"/>
    </row>
    <row r="8392" spans="5:10">
      <c r="E8392"/>
      <c r="H8392" s="3"/>
      <c r="I8392" s="3"/>
      <c r="J8392" s="3"/>
    </row>
    <row r="8393" spans="5:10">
      <c r="E8393"/>
      <c r="H8393" s="3"/>
      <c r="I8393" s="3"/>
      <c r="J8393" s="3"/>
    </row>
    <row r="8394" spans="5:10">
      <c r="E8394"/>
      <c r="H8394" s="3"/>
      <c r="I8394" s="3"/>
      <c r="J8394" s="3"/>
    </row>
    <row r="8395" spans="5:10">
      <c r="E8395"/>
      <c r="H8395" s="3"/>
      <c r="I8395" s="3"/>
      <c r="J8395" s="3"/>
    </row>
    <row r="8396" spans="5:10">
      <c r="E8396"/>
      <c r="H8396" s="3"/>
      <c r="I8396" s="3"/>
      <c r="J8396" s="3"/>
    </row>
    <row r="8397" spans="5:10">
      <c r="E8397"/>
      <c r="H8397" s="3"/>
      <c r="I8397" s="3"/>
      <c r="J8397" s="3"/>
    </row>
    <row r="8398" spans="5:10">
      <c r="E8398"/>
      <c r="H8398" s="3"/>
      <c r="I8398" s="3"/>
      <c r="J8398" s="3"/>
    </row>
    <row r="8399" spans="5:10">
      <c r="E8399"/>
      <c r="H8399" s="3"/>
      <c r="I8399" s="3"/>
      <c r="J8399" s="3"/>
    </row>
    <row r="8400" spans="5:10">
      <c r="E8400"/>
      <c r="H8400" s="3"/>
      <c r="I8400" s="3"/>
      <c r="J8400" s="3"/>
    </row>
    <row r="8401" spans="5:10">
      <c r="E8401"/>
      <c r="H8401" s="3"/>
      <c r="I8401" s="3"/>
      <c r="J8401" s="3"/>
    </row>
    <row r="8402" spans="5:10">
      <c r="E8402"/>
      <c r="H8402" s="3"/>
      <c r="I8402" s="3"/>
      <c r="J8402" s="3"/>
    </row>
    <row r="8403" spans="5:10">
      <c r="E8403"/>
      <c r="H8403" s="3"/>
      <c r="I8403" s="3"/>
      <c r="J8403" s="3"/>
    </row>
    <row r="8404" spans="5:10">
      <c r="E8404"/>
      <c r="H8404" s="3"/>
      <c r="I8404" s="3"/>
      <c r="J8404" s="3"/>
    </row>
    <row r="8405" spans="5:10">
      <c r="E8405"/>
      <c r="H8405" s="3"/>
      <c r="I8405" s="3"/>
      <c r="J8405" s="3"/>
    </row>
    <row r="8406" spans="5:10">
      <c r="E8406"/>
      <c r="H8406" s="3"/>
      <c r="I8406" s="3"/>
      <c r="J8406" s="3"/>
    </row>
    <row r="8407" spans="5:10">
      <c r="E8407"/>
      <c r="H8407" s="3"/>
      <c r="I8407" s="3"/>
      <c r="J8407" s="3"/>
    </row>
    <row r="8408" spans="5:10">
      <c r="E8408"/>
      <c r="H8408" s="3"/>
      <c r="I8408" s="3"/>
      <c r="J8408" s="3"/>
    </row>
    <row r="8409" spans="5:10">
      <c r="E8409"/>
      <c r="H8409" s="3"/>
      <c r="I8409" s="3"/>
      <c r="J8409" s="3"/>
    </row>
    <row r="8410" spans="5:10">
      <c r="E8410"/>
      <c r="H8410" s="3"/>
      <c r="I8410" s="3"/>
      <c r="J8410" s="3"/>
    </row>
    <row r="8411" spans="5:10">
      <c r="E8411"/>
      <c r="H8411" s="3"/>
      <c r="I8411" s="3"/>
      <c r="J8411" s="3"/>
    </row>
    <row r="8412" spans="5:10">
      <c r="E8412"/>
      <c r="H8412" s="3"/>
      <c r="I8412" s="3"/>
      <c r="J8412" s="3"/>
    </row>
    <row r="8413" spans="5:10">
      <c r="E8413"/>
      <c r="H8413" s="3"/>
      <c r="I8413" s="3"/>
      <c r="J8413" s="3"/>
    </row>
    <row r="8414" spans="5:10">
      <c r="E8414"/>
      <c r="H8414" s="3"/>
      <c r="I8414" s="3"/>
      <c r="J8414" s="3"/>
    </row>
    <row r="8415" spans="5:10">
      <c r="E8415"/>
      <c r="H8415" s="3"/>
      <c r="I8415" s="3"/>
      <c r="J8415" s="3"/>
    </row>
    <row r="8416" spans="5:10">
      <c r="E8416"/>
      <c r="H8416" s="3"/>
      <c r="I8416" s="3"/>
      <c r="J8416" s="3"/>
    </row>
    <row r="8417" spans="5:10">
      <c r="E8417"/>
      <c r="H8417" s="3"/>
      <c r="I8417" s="3"/>
      <c r="J8417" s="3"/>
    </row>
    <row r="8418" spans="5:10">
      <c r="E8418"/>
      <c r="H8418" s="3"/>
      <c r="I8418" s="3"/>
      <c r="J8418" s="3"/>
    </row>
    <row r="8419" spans="5:10">
      <c r="E8419"/>
      <c r="H8419" s="3"/>
      <c r="I8419" s="3"/>
      <c r="J8419" s="3"/>
    </row>
    <row r="8420" spans="5:10">
      <c r="E8420"/>
      <c r="H8420" s="3"/>
      <c r="I8420" s="3"/>
      <c r="J8420" s="3"/>
    </row>
    <row r="8421" spans="5:10">
      <c r="E8421"/>
      <c r="H8421" s="3"/>
      <c r="I8421" s="3"/>
      <c r="J8421" s="3"/>
    </row>
    <row r="8422" spans="5:10">
      <c r="E8422"/>
      <c r="H8422" s="3"/>
      <c r="I8422" s="3"/>
      <c r="J8422" s="3"/>
    </row>
    <row r="8423" spans="5:10">
      <c r="E8423"/>
      <c r="H8423" s="3"/>
      <c r="I8423" s="3"/>
      <c r="J8423" s="3"/>
    </row>
    <row r="8424" spans="5:10">
      <c r="E8424"/>
      <c r="H8424" s="3"/>
      <c r="I8424" s="3"/>
      <c r="J8424" s="3"/>
    </row>
    <row r="8425" spans="5:10">
      <c r="E8425"/>
      <c r="H8425" s="3"/>
      <c r="I8425" s="3"/>
      <c r="J8425" s="3"/>
    </row>
    <row r="8426" spans="5:10">
      <c r="E8426"/>
      <c r="H8426" s="3"/>
      <c r="I8426" s="3"/>
      <c r="J8426" s="3"/>
    </row>
    <row r="8427" spans="5:10">
      <c r="E8427"/>
      <c r="H8427" s="3"/>
      <c r="I8427" s="3"/>
      <c r="J8427" s="3"/>
    </row>
    <row r="8428" spans="5:10">
      <c r="E8428"/>
      <c r="H8428" s="3"/>
      <c r="I8428" s="3"/>
      <c r="J8428" s="3"/>
    </row>
    <row r="8429" spans="5:10">
      <c r="E8429"/>
      <c r="H8429" s="3"/>
      <c r="I8429" s="3"/>
      <c r="J8429" s="3"/>
    </row>
    <row r="8430" spans="5:10">
      <c r="E8430"/>
      <c r="H8430" s="3"/>
      <c r="I8430" s="3"/>
      <c r="J8430" s="3"/>
    </row>
    <row r="8431" spans="5:10">
      <c r="E8431"/>
      <c r="H8431" s="3"/>
      <c r="I8431" s="3"/>
      <c r="J8431" s="3"/>
    </row>
    <row r="8432" spans="5:10">
      <c r="E8432"/>
      <c r="H8432" s="3"/>
      <c r="I8432" s="3"/>
      <c r="J8432" s="3"/>
    </row>
    <row r="8433" spans="5:10">
      <c r="E8433"/>
      <c r="H8433" s="3"/>
      <c r="I8433" s="3"/>
      <c r="J8433" s="3"/>
    </row>
    <row r="8434" spans="5:10">
      <c r="E8434"/>
      <c r="H8434" s="3"/>
      <c r="I8434" s="3"/>
      <c r="J8434" s="3"/>
    </row>
    <row r="8435" spans="5:10">
      <c r="E8435"/>
      <c r="H8435" s="3"/>
      <c r="I8435" s="3"/>
      <c r="J8435" s="3"/>
    </row>
    <row r="8436" spans="5:10">
      <c r="E8436"/>
      <c r="H8436" s="3"/>
      <c r="I8436" s="3"/>
      <c r="J8436" s="3"/>
    </row>
    <row r="8437" spans="5:10">
      <c r="E8437"/>
      <c r="H8437" s="3"/>
      <c r="I8437" s="3"/>
      <c r="J8437" s="3"/>
    </row>
    <row r="8438" spans="5:10">
      <c r="E8438"/>
      <c r="H8438" s="3"/>
      <c r="I8438" s="3"/>
      <c r="J8438" s="3"/>
    </row>
    <row r="8439" spans="5:10">
      <c r="E8439"/>
      <c r="H8439" s="3"/>
      <c r="I8439" s="3"/>
      <c r="J8439" s="3"/>
    </row>
    <row r="8440" spans="5:10">
      <c r="E8440"/>
      <c r="H8440" s="3"/>
      <c r="I8440" s="3"/>
      <c r="J8440" s="3"/>
    </row>
    <row r="8441" spans="5:10">
      <c r="E8441"/>
      <c r="H8441" s="3"/>
      <c r="I8441" s="3"/>
      <c r="J8441" s="3"/>
    </row>
    <row r="8442" spans="5:10">
      <c r="E8442"/>
      <c r="H8442" s="3"/>
      <c r="I8442" s="3"/>
      <c r="J8442" s="3"/>
    </row>
    <row r="8443" spans="5:10">
      <c r="E8443"/>
      <c r="H8443" s="3"/>
      <c r="I8443" s="3"/>
      <c r="J8443" s="3"/>
    </row>
    <row r="8444" spans="5:10">
      <c r="E8444"/>
      <c r="H8444" s="3"/>
      <c r="I8444" s="3"/>
      <c r="J8444" s="3"/>
    </row>
    <row r="8445" spans="5:10">
      <c r="E8445"/>
      <c r="H8445" s="3"/>
      <c r="I8445" s="3"/>
      <c r="J8445" s="3"/>
    </row>
    <row r="8446" spans="5:10">
      <c r="E8446"/>
      <c r="H8446" s="3"/>
      <c r="I8446" s="3"/>
      <c r="J8446" s="3"/>
    </row>
    <row r="8447" spans="5:10">
      <c r="E8447"/>
      <c r="H8447" s="3"/>
      <c r="I8447" s="3"/>
      <c r="J8447" s="3"/>
    </row>
    <row r="8448" spans="5:10">
      <c r="E8448"/>
      <c r="H8448" s="3"/>
      <c r="I8448" s="3"/>
      <c r="J8448" s="3"/>
    </row>
    <row r="8449" spans="5:10">
      <c r="E8449"/>
      <c r="H8449" s="3"/>
      <c r="I8449" s="3"/>
      <c r="J8449" s="3"/>
    </row>
    <row r="8450" spans="5:10">
      <c r="E8450"/>
      <c r="H8450" s="3"/>
      <c r="I8450" s="3"/>
      <c r="J8450" s="3"/>
    </row>
    <row r="8451" spans="5:10">
      <c r="E8451"/>
      <c r="H8451" s="3"/>
      <c r="I8451" s="3"/>
      <c r="J8451" s="3"/>
    </row>
    <row r="8452" spans="5:10">
      <c r="E8452"/>
      <c r="H8452" s="3"/>
      <c r="I8452" s="3"/>
      <c r="J8452" s="3"/>
    </row>
    <row r="8453" spans="5:10">
      <c r="E8453"/>
      <c r="H8453" s="3"/>
      <c r="I8453" s="3"/>
      <c r="J8453" s="3"/>
    </row>
    <row r="8454" spans="5:10">
      <c r="E8454"/>
      <c r="H8454" s="3"/>
      <c r="I8454" s="3"/>
      <c r="J8454" s="3"/>
    </row>
    <row r="8455" spans="5:10">
      <c r="E8455"/>
      <c r="H8455" s="3"/>
      <c r="I8455" s="3"/>
      <c r="J8455" s="3"/>
    </row>
    <row r="8456" spans="5:10">
      <c r="E8456"/>
      <c r="H8456" s="3"/>
      <c r="I8456" s="3"/>
      <c r="J8456" s="3"/>
    </row>
    <row r="8457" spans="5:10">
      <c r="E8457"/>
      <c r="H8457" s="3"/>
      <c r="I8457" s="3"/>
      <c r="J8457" s="3"/>
    </row>
    <row r="8458" spans="5:10">
      <c r="E8458"/>
      <c r="H8458" s="3"/>
      <c r="I8458" s="3"/>
      <c r="J8458" s="3"/>
    </row>
    <row r="8459" spans="5:10">
      <c r="E8459"/>
      <c r="H8459" s="3"/>
      <c r="I8459" s="3"/>
      <c r="J8459" s="3"/>
    </row>
    <row r="8460" spans="5:10">
      <c r="E8460"/>
      <c r="H8460" s="3"/>
      <c r="I8460" s="3"/>
      <c r="J8460" s="3"/>
    </row>
    <row r="8461" spans="5:10">
      <c r="E8461"/>
      <c r="H8461" s="3"/>
      <c r="I8461" s="3"/>
      <c r="J8461" s="3"/>
    </row>
    <row r="8462" spans="5:10">
      <c r="E8462"/>
      <c r="H8462" s="3"/>
      <c r="I8462" s="3"/>
      <c r="J8462" s="3"/>
    </row>
    <row r="8463" spans="5:10">
      <c r="E8463"/>
      <c r="H8463" s="3"/>
      <c r="I8463" s="3"/>
      <c r="J8463" s="3"/>
    </row>
    <row r="8464" spans="5:10">
      <c r="E8464"/>
      <c r="H8464" s="3"/>
      <c r="I8464" s="3"/>
      <c r="J8464" s="3"/>
    </row>
    <row r="8465" spans="5:10">
      <c r="E8465"/>
      <c r="H8465" s="3"/>
      <c r="I8465" s="3"/>
      <c r="J8465" s="3"/>
    </row>
    <row r="8466" spans="5:10">
      <c r="E8466"/>
      <c r="H8466" s="3"/>
      <c r="I8466" s="3"/>
      <c r="J8466" s="3"/>
    </row>
    <row r="8467" spans="5:10">
      <c r="E8467"/>
      <c r="H8467" s="3"/>
      <c r="I8467" s="3"/>
      <c r="J8467" s="3"/>
    </row>
    <row r="8468" spans="5:10">
      <c r="E8468"/>
      <c r="H8468" s="3"/>
      <c r="I8468" s="3"/>
      <c r="J8468" s="3"/>
    </row>
    <row r="8469" spans="5:10">
      <c r="E8469"/>
      <c r="H8469" s="3"/>
      <c r="I8469" s="3"/>
      <c r="J8469" s="3"/>
    </row>
    <row r="8470" spans="5:10">
      <c r="E8470"/>
      <c r="H8470" s="3"/>
      <c r="I8470" s="3"/>
      <c r="J8470" s="3"/>
    </row>
    <row r="8471" spans="5:10">
      <c r="E8471"/>
      <c r="H8471" s="3"/>
      <c r="I8471" s="3"/>
      <c r="J8471" s="3"/>
    </row>
    <row r="8472" spans="5:10">
      <c r="E8472"/>
      <c r="H8472" s="3"/>
      <c r="I8472" s="3"/>
      <c r="J8472" s="3"/>
    </row>
    <row r="8473" spans="5:10">
      <c r="E8473"/>
      <c r="H8473" s="3"/>
      <c r="I8473" s="3"/>
      <c r="J8473" s="3"/>
    </row>
    <row r="8474" spans="5:10">
      <c r="E8474"/>
      <c r="H8474" s="3"/>
      <c r="I8474" s="3"/>
      <c r="J8474" s="3"/>
    </row>
    <row r="8475" spans="5:10">
      <c r="E8475"/>
      <c r="H8475" s="3"/>
      <c r="I8475" s="3"/>
      <c r="J8475" s="3"/>
    </row>
    <row r="8476" spans="5:10">
      <c r="E8476"/>
      <c r="H8476" s="3"/>
      <c r="I8476" s="3"/>
      <c r="J8476" s="3"/>
    </row>
    <row r="8477" spans="5:10">
      <c r="E8477"/>
      <c r="H8477" s="3"/>
      <c r="I8477" s="3"/>
      <c r="J8477" s="3"/>
    </row>
    <row r="8478" spans="5:10">
      <c r="E8478"/>
      <c r="H8478" s="3"/>
      <c r="I8478" s="3"/>
      <c r="J8478" s="3"/>
    </row>
    <row r="8479" spans="5:10">
      <c r="E8479"/>
      <c r="H8479" s="3"/>
      <c r="I8479" s="3"/>
      <c r="J8479" s="3"/>
    </row>
    <row r="8480" spans="5:10">
      <c r="E8480"/>
      <c r="H8480" s="3"/>
      <c r="I8480" s="3"/>
      <c r="J8480" s="3"/>
    </row>
    <row r="8481" spans="5:10">
      <c r="E8481"/>
      <c r="H8481" s="3"/>
      <c r="I8481" s="3"/>
      <c r="J8481" s="3"/>
    </row>
    <row r="8482" spans="5:10">
      <c r="E8482"/>
      <c r="H8482" s="3"/>
      <c r="I8482" s="3"/>
      <c r="J8482" s="3"/>
    </row>
    <row r="8483" spans="5:10">
      <c r="E8483"/>
      <c r="H8483" s="3"/>
      <c r="I8483" s="3"/>
      <c r="J8483" s="3"/>
    </row>
    <row r="8484" spans="5:10">
      <c r="E8484"/>
      <c r="H8484" s="3"/>
      <c r="I8484" s="3"/>
      <c r="J8484" s="3"/>
    </row>
    <row r="8485" spans="5:10">
      <c r="E8485"/>
      <c r="H8485" s="3"/>
      <c r="I8485" s="3"/>
      <c r="J8485" s="3"/>
    </row>
    <row r="8486" spans="5:10">
      <c r="E8486"/>
      <c r="H8486" s="3"/>
      <c r="I8486" s="3"/>
      <c r="J8486" s="3"/>
    </row>
    <row r="8487" spans="5:10">
      <c r="E8487"/>
      <c r="H8487" s="3"/>
      <c r="I8487" s="3"/>
      <c r="J8487" s="3"/>
    </row>
    <row r="8488" spans="5:10">
      <c r="E8488"/>
      <c r="H8488" s="3"/>
      <c r="I8488" s="3"/>
      <c r="J8488" s="3"/>
    </row>
    <row r="8489" spans="5:10">
      <c r="E8489"/>
      <c r="H8489" s="3"/>
      <c r="I8489" s="3"/>
      <c r="J8489" s="3"/>
    </row>
    <row r="8490" spans="5:10">
      <c r="E8490"/>
      <c r="H8490" s="3"/>
      <c r="I8490" s="3"/>
      <c r="J8490" s="3"/>
    </row>
    <row r="8491" spans="5:10">
      <c r="E8491"/>
      <c r="H8491" s="3"/>
      <c r="I8491" s="3"/>
      <c r="J8491" s="3"/>
    </row>
    <row r="8492" spans="5:10">
      <c r="E8492"/>
      <c r="H8492" s="3"/>
      <c r="I8492" s="3"/>
      <c r="J8492" s="3"/>
    </row>
    <row r="8493" spans="5:10">
      <c r="E8493"/>
      <c r="H8493" s="3"/>
      <c r="I8493" s="3"/>
      <c r="J8493" s="3"/>
    </row>
    <row r="8494" spans="5:10">
      <c r="E8494"/>
      <c r="H8494" s="3"/>
      <c r="I8494" s="3"/>
      <c r="J8494" s="3"/>
    </row>
    <row r="8495" spans="5:10">
      <c r="E8495"/>
      <c r="H8495" s="3"/>
      <c r="I8495" s="3"/>
      <c r="J8495" s="3"/>
    </row>
    <row r="8496" spans="5:10">
      <c r="E8496"/>
      <c r="H8496" s="3"/>
      <c r="I8496" s="3"/>
      <c r="J8496" s="3"/>
    </row>
    <row r="8497" spans="5:10">
      <c r="E8497"/>
      <c r="H8497" s="3"/>
      <c r="I8497" s="3"/>
      <c r="J8497" s="3"/>
    </row>
    <row r="8498" spans="5:10">
      <c r="E8498"/>
      <c r="H8498" s="3"/>
      <c r="I8498" s="3"/>
      <c r="J8498" s="3"/>
    </row>
    <row r="8499" spans="5:10">
      <c r="E8499"/>
      <c r="H8499" s="3"/>
      <c r="I8499" s="3"/>
      <c r="J8499" s="3"/>
    </row>
    <row r="8500" spans="5:10">
      <c r="E8500"/>
      <c r="H8500" s="3"/>
      <c r="I8500" s="3"/>
      <c r="J8500" s="3"/>
    </row>
    <row r="8501" spans="5:10">
      <c r="E8501"/>
      <c r="H8501" s="3"/>
      <c r="I8501" s="3"/>
      <c r="J8501" s="3"/>
    </row>
    <row r="8502" spans="5:10">
      <c r="E8502"/>
      <c r="H8502" s="3"/>
      <c r="I8502" s="3"/>
      <c r="J8502" s="3"/>
    </row>
    <row r="8503" spans="5:10">
      <c r="E8503"/>
      <c r="H8503" s="3"/>
      <c r="I8503" s="3"/>
      <c r="J8503" s="3"/>
    </row>
    <row r="8504" spans="5:10">
      <c r="E8504"/>
      <c r="H8504" s="3"/>
      <c r="I8504" s="3"/>
      <c r="J8504" s="3"/>
    </row>
    <row r="8505" spans="5:10">
      <c r="E8505"/>
      <c r="H8505" s="3"/>
      <c r="I8505" s="3"/>
      <c r="J8505" s="3"/>
    </row>
    <row r="8506" spans="5:10">
      <c r="E8506"/>
      <c r="H8506" s="3"/>
      <c r="I8506" s="3"/>
      <c r="J8506" s="3"/>
    </row>
    <row r="8507" spans="5:10">
      <c r="E8507"/>
      <c r="H8507" s="3"/>
      <c r="I8507" s="3"/>
      <c r="J8507" s="3"/>
    </row>
    <row r="8508" spans="5:10">
      <c r="E8508"/>
      <c r="H8508" s="3"/>
      <c r="I8508" s="3"/>
      <c r="J8508" s="3"/>
    </row>
    <row r="8509" spans="5:10">
      <c r="E8509"/>
      <c r="H8509" s="3"/>
      <c r="I8509" s="3"/>
      <c r="J8509" s="3"/>
    </row>
    <row r="8510" spans="5:10">
      <c r="E8510"/>
      <c r="H8510" s="3"/>
      <c r="I8510" s="3"/>
      <c r="J8510" s="3"/>
    </row>
    <row r="8511" spans="5:10">
      <c r="E8511"/>
      <c r="H8511" s="3"/>
      <c r="I8511" s="3"/>
      <c r="J8511" s="3"/>
    </row>
    <row r="8512" spans="5:10">
      <c r="E8512"/>
      <c r="H8512" s="3"/>
      <c r="I8512" s="3"/>
      <c r="J8512" s="3"/>
    </row>
    <row r="8513" spans="5:10">
      <c r="E8513"/>
      <c r="H8513" s="3"/>
      <c r="I8513" s="3"/>
      <c r="J8513" s="3"/>
    </row>
    <row r="8514" spans="5:10">
      <c r="E8514"/>
      <c r="H8514" s="3"/>
      <c r="I8514" s="3"/>
      <c r="J8514" s="3"/>
    </row>
    <row r="8515" spans="5:10">
      <c r="E8515"/>
      <c r="H8515" s="3"/>
      <c r="I8515" s="3"/>
      <c r="J8515" s="3"/>
    </row>
    <row r="8516" spans="5:10">
      <c r="E8516"/>
      <c r="H8516" s="3"/>
      <c r="I8516" s="3"/>
      <c r="J8516" s="3"/>
    </row>
    <row r="8517" spans="5:10">
      <c r="E8517"/>
      <c r="H8517" s="3"/>
      <c r="I8517" s="3"/>
      <c r="J8517" s="3"/>
    </row>
    <row r="8518" spans="5:10">
      <c r="E8518"/>
      <c r="H8518" s="3"/>
      <c r="I8518" s="3"/>
      <c r="J8518" s="3"/>
    </row>
    <row r="8519" spans="5:10">
      <c r="E8519"/>
      <c r="H8519" s="3"/>
      <c r="I8519" s="3"/>
      <c r="J8519" s="3"/>
    </row>
    <row r="8520" spans="5:10">
      <c r="E8520"/>
      <c r="H8520" s="3"/>
      <c r="I8520" s="3"/>
      <c r="J8520" s="3"/>
    </row>
    <row r="8521" spans="5:10">
      <c r="E8521"/>
      <c r="H8521" s="3"/>
      <c r="I8521" s="3"/>
      <c r="J8521" s="3"/>
    </row>
    <row r="8522" spans="5:10">
      <c r="E8522"/>
      <c r="H8522" s="3"/>
      <c r="I8522" s="3"/>
      <c r="J8522" s="3"/>
    </row>
    <row r="8523" spans="5:10">
      <c r="E8523"/>
      <c r="H8523" s="3"/>
      <c r="I8523" s="3"/>
      <c r="J8523" s="3"/>
    </row>
    <row r="8524" spans="5:10">
      <c r="E8524"/>
      <c r="H8524" s="3"/>
      <c r="I8524" s="3"/>
      <c r="J8524" s="3"/>
    </row>
    <row r="8525" spans="5:10">
      <c r="E8525"/>
      <c r="H8525" s="3"/>
      <c r="I8525" s="3"/>
      <c r="J8525" s="3"/>
    </row>
    <row r="8526" spans="5:10">
      <c r="E8526"/>
      <c r="H8526" s="3"/>
      <c r="I8526" s="3"/>
      <c r="J8526" s="3"/>
    </row>
    <row r="8527" spans="5:10">
      <c r="E8527"/>
      <c r="H8527" s="3"/>
      <c r="I8527" s="3"/>
      <c r="J8527" s="3"/>
    </row>
    <row r="8528" spans="5:10">
      <c r="E8528"/>
      <c r="H8528" s="3"/>
      <c r="I8528" s="3"/>
      <c r="J8528" s="3"/>
    </row>
    <row r="8529" spans="5:10">
      <c r="E8529"/>
      <c r="H8529" s="3"/>
      <c r="I8529" s="3"/>
      <c r="J8529" s="3"/>
    </row>
    <row r="8530" spans="5:10">
      <c r="E8530"/>
      <c r="H8530" s="3"/>
      <c r="I8530" s="3"/>
      <c r="J8530" s="3"/>
    </row>
    <row r="8531" spans="5:10">
      <c r="E8531"/>
      <c r="H8531" s="3"/>
      <c r="I8531" s="3"/>
      <c r="J8531" s="3"/>
    </row>
    <row r="8532" spans="5:10">
      <c r="E8532"/>
      <c r="H8532" s="3"/>
      <c r="I8532" s="3"/>
      <c r="J8532" s="3"/>
    </row>
    <row r="8533" spans="5:10">
      <c r="E8533"/>
      <c r="H8533" s="3"/>
      <c r="I8533" s="3"/>
      <c r="J8533" s="3"/>
    </row>
    <row r="8534" spans="5:10">
      <c r="E8534"/>
      <c r="H8534" s="3"/>
      <c r="I8534" s="3"/>
      <c r="J8534" s="3"/>
    </row>
    <row r="8535" spans="5:10">
      <c r="E8535"/>
      <c r="H8535" s="3"/>
      <c r="I8535" s="3"/>
      <c r="J8535" s="3"/>
    </row>
    <row r="8536" spans="5:10">
      <c r="E8536"/>
      <c r="H8536" s="3"/>
      <c r="I8536" s="3"/>
      <c r="J8536" s="3"/>
    </row>
    <row r="8537" spans="5:10">
      <c r="E8537"/>
      <c r="H8537" s="3"/>
      <c r="I8537" s="3"/>
      <c r="J8537" s="3"/>
    </row>
    <row r="8538" spans="5:10">
      <c r="E8538"/>
      <c r="H8538" s="3"/>
      <c r="I8538" s="3"/>
      <c r="J8538" s="3"/>
    </row>
    <row r="8539" spans="5:10">
      <c r="E8539"/>
      <c r="H8539" s="3"/>
      <c r="I8539" s="3"/>
      <c r="J8539" s="3"/>
    </row>
    <row r="8540" spans="5:10">
      <c r="E8540"/>
      <c r="H8540" s="3"/>
      <c r="I8540" s="3"/>
      <c r="J8540" s="3"/>
    </row>
    <row r="8541" spans="5:10">
      <c r="E8541"/>
      <c r="H8541" s="3"/>
      <c r="I8541" s="3"/>
      <c r="J8541" s="3"/>
    </row>
    <row r="8542" spans="5:10">
      <c r="E8542"/>
      <c r="H8542" s="3"/>
      <c r="I8542" s="3"/>
      <c r="J8542" s="3"/>
    </row>
    <row r="8543" spans="5:10">
      <c r="E8543"/>
      <c r="H8543" s="3"/>
      <c r="I8543" s="3"/>
      <c r="J8543" s="3"/>
    </row>
    <row r="8544" spans="5:10">
      <c r="E8544"/>
      <c r="H8544" s="3"/>
      <c r="I8544" s="3"/>
      <c r="J8544" s="3"/>
    </row>
    <row r="8545" spans="5:10">
      <c r="E8545"/>
      <c r="H8545" s="3"/>
      <c r="I8545" s="3"/>
      <c r="J8545" s="3"/>
    </row>
    <row r="8546" spans="5:10">
      <c r="E8546"/>
      <c r="H8546" s="3"/>
      <c r="I8546" s="3"/>
      <c r="J8546" s="3"/>
    </row>
    <row r="8547" spans="5:10">
      <c r="E8547"/>
      <c r="H8547" s="3"/>
      <c r="I8547" s="3"/>
      <c r="J8547" s="3"/>
    </row>
    <row r="8548" spans="5:10">
      <c r="E8548"/>
      <c r="H8548" s="3"/>
      <c r="I8548" s="3"/>
      <c r="J8548" s="3"/>
    </row>
    <row r="8549" spans="5:10">
      <c r="E8549"/>
      <c r="H8549" s="3"/>
      <c r="I8549" s="3"/>
      <c r="J8549" s="3"/>
    </row>
    <row r="8550" spans="5:10">
      <c r="E8550"/>
      <c r="H8550" s="3"/>
      <c r="I8550" s="3"/>
      <c r="J8550" s="3"/>
    </row>
    <row r="8551" spans="5:10">
      <c r="E8551"/>
      <c r="H8551" s="3"/>
      <c r="I8551" s="3"/>
      <c r="J8551" s="3"/>
    </row>
    <row r="8552" spans="5:10">
      <c r="E8552"/>
      <c r="H8552" s="3"/>
      <c r="I8552" s="3"/>
      <c r="J8552" s="3"/>
    </row>
    <row r="8553" spans="5:10">
      <c r="E8553"/>
      <c r="H8553" s="3"/>
      <c r="I8553" s="3"/>
      <c r="J8553" s="3"/>
    </row>
    <row r="8554" spans="5:10">
      <c r="E8554"/>
      <c r="H8554" s="3"/>
      <c r="I8554" s="3"/>
      <c r="J8554" s="3"/>
    </row>
    <row r="8555" spans="5:10">
      <c r="E8555"/>
      <c r="H8555" s="3"/>
      <c r="I8555" s="3"/>
      <c r="J8555" s="3"/>
    </row>
    <row r="8556" spans="5:10">
      <c r="E8556"/>
      <c r="H8556" s="3"/>
      <c r="I8556" s="3"/>
      <c r="J8556" s="3"/>
    </row>
    <row r="8557" spans="5:10">
      <c r="E8557"/>
      <c r="H8557" s="3"/>
      <c r="I8557" s="3"/>
      <c r="J8557" s="3"/>
    </row>
    <row r="8558" spans="5:10">
      <c r="E8558"/>
      <c r="H8558" s="3"/>
      <c r="I8558" s="3"/>
      <c r="J8558" s="3"/>
    </row>
    <row r="8559" spans="5:10">
      <c r="E8559"/>
      <c r="H8559" s="3"/>
      <c r="I8559" s="3"/>
      <c r="J8559" s="3"/>
    </row>
    <row r="8560" spans="5:10">
      <c r="E8560"/>
      <c r="H8560" s="3"/>
      <c r="I8560" s="3"/>
      <c r="J8560" s="3"/>
    </row>
    <row r="8561" spans="5:10">
      <c r="E8561"/>
      <c r="H8561" s="3"/>
      <c r="I8561" s="3"/>
      <c r="J8561" s="3"/>
    </row>
    <row r="8562" spans="5:10">
      <c r="E8562"/>
      <c r="H8562" s="3"/>
      <c r="I8562" s="3"/>
      <c r="J8562" s="3"/>
    </row>
    <row r="8563" spans="5:10">
      <c r="E8563"/>
      <c r="H8563" s="3"/>
      <c r="I8563" s="3"/>
      <c r="J8563" s="3"/>
    </row>
    <row r="8564" spans="5:10">
      <c r="E8564"/>
      <c r="H8564" s="3"/>
      <c r="I8564" s="3"/>
      <c r="J8564" s="3"/>
    </row>
    <row r="8565" spans="5:10">
      <c r="E8565"/>
      <c r="H8565" s="3"/>
      <c r="I8565" s="3"/>
      <c r="J8565" s="3"/>
    </row>
    <row r="8566" spans="5:10">
      <c r="E8566"/>
      <c r="H8566" s="3"/>
      <c r="I8566" s="3"/>
      <c r="J8566" s="3"/>
    </row>
    <row r="8567" spans="5:10">
      <c r="E8567"/>
      <c r="H8567" s="3"/>
      <c r="I8567" s="3"/>
      <c r="J8567" s="3"/>
    </row>
    <row r="8568" spans="5:10">
      <c r="E8568"/>
      <c r="H8568" s="3"/>
      <c r="I8568" s="3"/>
      <c r="J8568" s="3"/>
    </row>
    <row r="8569" spans="5:10">
      <c r="E8569"/>
      <c r="H8569" s="3"/>
      <c r="I8569" s="3"/>
      <c r="J8569" s="3"/>
    </row>
    <row r="8570" spans="5:10">
      <c r="E8570"/>
      <c r="H8570" s="3"/>
      <c r="I8570" s="3"/>
      <c r="J8570" s="3"/>
    </row>
    <row r="8571" spans="5:10">
      <c r="E8571"/>
      <c r="H8571" s="3"/>
      <c r="I8571" s="3"/>
      <c r="J8571" s="3"/>
    </row>
    <row r="8572" spans="5:10">
      <c r="E8572"/>
      <c r="H8572" s="3"/>
      <c r="I8572" s="3"/>
      <c r="J8572" s="3"/>
    </row>
    <row r="8573" spans="5:10">
      <c r="E8573"/>
      <c r="H8573" s="3"/>
      <c r="I8573" s="3"/>
      <c r="J8573" s="3"/>
    </row>
    <row r="8574" spans="5:10">
      <c r="E8574"/>
      <c r="H8574" s="3"/>
      <c r="I8574" s="3"/>
      <c r="J8574" s="3"/>
    </row>
    <row r="8575" spans="5:10">
      <c r="E8575"/>
      <c r="H8575" s="3"/>
      <c r="I8575" s="3"/>
      <c r="J8575" s="3"/>
    </row>
    <row r="8576" spans="5:10">
      <c r="E8576"/>
      <c r="H8576" s="3"/>
      <c r="I8576" s="3"/>
      <c r="J8576" s="3"/>
    </row>
    <row r="8577" spans="5:10">
      <c r="E8577"/>
      <c r="H8577" s="3"/>
      <c r="I8577" s="3"/>
      <c r="J8577" s="3"/>
    </row>
    <row r="8578" spans="5:10">
      <c r="E8578"/>
      <c r="H8578" s="3"/>
      <c r="I8578" s="3"/>
      <c r="J8578" s="3"/>
    </row>
    <row r="8579" spans="5:10">
      <c r="E8579"/>
      <c r="H8579" s="3"/>
      <c r="I8579" s="3"/>
      <c r="J8579" s="3"/>
    </row>
    <row r="8580" spans="5:10">
      <c r="E8580"/>
      <c r="H8580" s="3"/>
      <c r="I8580" s="3"/>
      <c r="J8580" s="3"/>
    </row>
    <row r="8581" spans="5:10">
      <c r="E8581"/>
      <c r="H8581" s="3"/>
      <c r="I8581" s="3"/>
      <c r="J8581" s="3"/>
    </row>
    <row r="8582" spans="5:10">
      <c r="E8582"/>
      <c r="H8582" s="3"/>
      <c r="I8582" s="3"/>
      <c r="J8582" s="3"/>
    </row>
    <row r="8583" spans="5:10">
      <c r="E8583"/>
      <c r="H8583" s="3"/>
      <c r="I8583" s="3"/>
      <c r="J8583" s="3"/>
    </row>
    <row r="8584" spans="5:10">
      <c r="E8584"/>
      <c r="H8584" s="3"/>
      <c r="I8584" s="3"/>
      <c r="J8584" s="3"/>
    </row>
    <row r="8585" spans="5:10">
      <c r="E8585"/>
      <c r="H8585" s="3"/>
      <c r="I8585" s="3"/>
      <c r="J8585" s="3"/>
    </row>
    <row r="8586" spans="5:10">
      <c r="E8586"/>
      <c r="H8586" s="3"/>
      <c r="I8586" s="3"/>
      <c r="J8586" s="3"/>
    </row>
    <row r="8587" spans="5:10">
      <c r="E8587"/>
      <c r="H8587" s="3"/>
      <c r="I8587" s="3"/>
      <c r="J8587" s="3"/>
    </row>
    <row r="8588" spans="5:10">
      <c r="E8588"/>
      <c r="H8588" s="3"/>
      <c r="I8588" s="3"/>
      <c r="J8588" s="3"/>
    </row>
    <row r="8589" spans="5:10">
      <c r="E8589"/>
      <c r="H8589" s="3"/>
      <c r="I8589" s="3"/>
      <c r="J8589" s="3"/>
    </row>
    <row r="8590" spans="5:10">
      <c r="E8590"/>
      <c r="H8590" s="3"/>
      <c r="I8590" s="3"/>
      <c r="J8590" s="3"/>
    </row>
    <row r="8591" spans="5:10">
      <c r="E8591"/>
      <c r="H8591" s="3"/>
      <c r="I8591" s="3"/>
      <c r="J8591" s="3"/>
    </row>
    <row r="8592" spans="5:10">
      <c r="E8592"/>
      <c r="H8592" s="3"/>
      <c r="I8592" s="3"/>
      <c r="J8592" s="3"/>
    </row>
    <row r="8593" spans="5:10">
      <c r="E8593"/>
      <c r="H8593" s="3"/>
      <c r="I8593" s="3"/>
      <c r="J8593" s="3"/>
    </row>
    <row r="8594" spans="5:10">
      <c r="E8594"/>
      <c r="H8594" s="3"/>
      <c r="I8594" s="3"/>
      <c r="J8594" s="3"/>
    </row>
    <row r="8595" spans="5:10">
      <c r="E8595"/>
      <c r="H8595" s="3"/>
      <c r="I8595" s="3"/>
      <c r="J8595" s="3"/>
    </row>
    <row r="8596" spans="5:10">
      <c r="E8596"/>
      <c r="H8596" s="3"/>
      <c r="I8596" s="3"/>
      <c r="J8596" s="3"/>
    </row>
    <row r="8597" spans="5:10">
      <c r="E8597"/>
      <c r="H8597" s="3"/>
      <c r="I8597" s="3"/>
      <c r="J8597" s="3"/>
    </row>
    <row r="8598" spans="5:10">
      <c r="E8598"/>
      <c r="H8598" s="3"/>
      <c r="I8598" s="3"/>
      <c r="J8598" s="3"/>
    </row>
    <row r="8599" spans="5:10">
      <c r="E8599"/>
      <c r="H8599" s="3"/>
      <c r="I8599" s="3"/>
      <c r="J8599" s="3"/>
    </row>
    <row r="8600" spans="5:10">
      <c r="E8600"/>
      <c r="H8600" s="3"/>
      <c r="I8600" s="3"/>
      <c r="J8600" s="3"/>
    </row>
    <row r="8601" spans="5:10">
      <c r="E8601"/>
      <c r="H8601" s="3"/>
      <c r="I8601" s="3"/>
      <c r="J8601" s="3"/>
    </row>
    <row r="8602" spans="5:10">
      <c r="E8602"/>
      <c r="H8602" s="3"/>
      <c r="I8602" s="3"/>
      <c r="J8602" s="3"/>
    </row>
    <row r="8603" spans="5:10">
      <c r="E8603"/>
      <c r="H8603" s="3"/>
      <c r="I8603" s="3"/>
      <c r="J8603" s="3"/>
    </row>
    <row r="8604" spans="5:10">
      <c r="E8604"/>
      <c r="H8604" s="3"/>
      <c r="I8604" s="3"/>
      <c r="J8604" s="3"/>
    </row>
    <row r="8605" spans="5:10">
      <c r="E8605"/>
      <c r="H8605" s="3"/>
      <c r="I8605" s="3"/>
      <c r="J8605" s="3"/>
    </row>
    <row r="8606" spans="5:10">
      <c r="E8606"/>
      <c r="H8606" s="3"/>
      <c r="I8606" s="3"/>
      <c r="J8606" s="3"/>
    </row>
    <row r="8607" spans="5:10">
      <c r="E8607"/>
      <c r="H8607" s="3"/>
      <c r="I8607" s="3"/>
      <c r="J8607" s="3"/>
    </row>
    <row r="8608" spans="5:10">
      <c r="E8608"/>
      <c r="H8608" s="3"/>
      <c r="I8608" s="3"/>
      <c r="J8608" s="3"/>
    </row>
    <row r="8609" spans="5:10">
      <c r="E8609"/>
      <c r="H8609" s="3"/>
      <c r="I8609" s="3"/>
      <c r="J8609" s="3"/>
    </row>
    <row r="8610" spans="5:10">
      <c r="E8610"/>
      <c r="H8610" s="3"/>
      <c r="I8610" s="3"/>
      <c r="J8610" s="3"/>
    </row>
    <row r="8611" spans="5:10">
      <c r="E8611"/>
      <c r="H8611" s="3"/>
      <c r="I8611" s="3"/>
      <c r="J8611" s="3"/>
    </row>
    <row r="8612" spans="5:10">
      <c r="E8612"/>
      <c r="H8612" s="3"/>
      <c r="I8612" s="3"/>
      <c r="J8612" s="3"/>
    </row>
    <row r="8613" spans="5:10">
      <c r="E8613"/>
      <c r="H8613" s="3"/>
      <c r="I8613" s="3"/>
      <c r="J8613" s="3"/>
    </row>
    <row r="8614" spans="5:10">
      <c r="E8614"/>
      <c r="H8614" s="3"/>
      <c r="I8614" s="3"/>
      <c r="J8614" s="3"/>
    </row>
    <row r="8615" spans="5:10">
      <c r="E8615"/>
      <c r="H8615" s="3"/>
      <c r="I8615" s="3"/>
      <c r="J8615" s="3"/>
    </row>
    <row r="8616" spans="5:10">
      <c r="E8616"/>
      <c r="H8616" s="3"/>
      <c r="I8616" s="3"/>
      <c r="J8616" s="3"/>
    </row>
    <row r="8617" spans="5:10">
      <c r="E8617"/>
      <c r="H8617" s="3"/>
      <c r="I8617" s="3"/>
      <c r="J8617" s="3"/>
    </row>
    <row r="8618" spans="5:10">
      <c r="E8618"/>
      <c r="H8618" s="3"/>
      <c r="I8618" s="3"/>
      <c r="J8618" s="3"/>
    </row>
    <row r="8619" spans="5:10">
      <c r="E8619"/>
      <c r="H8619" s="3"/>
      <c r="I8619" s="3"/>
      <c r="J8619" s="3"/>
    </row>
    <row r="8620" spans="5:10">
      <c r="E8620"/>
      <c r="H8620" s="3"/>
      <c r="I8620" s="3"/>
      <c r="J8620" s="3"/>
    </row>
    <row r="8621" spans="5:10">
      <c r="E8621"/>
      <c r="H8621" s="3"/>
      <c r="I8621" s="3"/>
      <c r="J8621" s="3"/>
    </row>
    <row r="8622" spans="5:10">
      <c r="E8622"/>
      <c r="H8622" s="3"/>
      <c r="I8622" s="3"/>
      <c r="J8622" s="3"/>
    </row>
    <row r="8623" spans="5:10">
      <c r="E8623"/>
      <c r="H8623" s="3"/>
      <c r="I8623" s="3"/>
      <c r="J8623" s="3"/>
    </row>
    <row r="8624" spans="5:10">
      <c r="E8624"/>
      <c r="H8624" s="3"/>
      <c r="I8624" s="3"/>
      <c r="J8624" s="3"/>
    </row>
    <row r="8625" spans="5:10">
      <c r="E8625"/>
      <c r="H8625" s="3"/>
      <c r="I8625" s="3"/>
      <c r="J8625" s="3"/>
    </row>
    <row r="8626" spans="5:10">
      <c r="E8626"/>
      <c r="H8626" s="3"/>
      <c r="I8626" s="3"/>
      <c r="J8626" s="3"/>
    </row>
    <row r="8627" spans="5:10">
      <c r="E8627"/>
      <c r="H8627" s="3"/>
      <c r="I8627" s="3"/>
      <c r="J8627" s="3"/>
    </row>
    <row r="8628" spans="5:10">
      <c r="E8628"/>
      <c r="H8628" s="3"/>
      <c r="I8628" s="3"/>
      <c r="J8628" s="3"/>
    </row>
    <row r="8629" spans="5:10">
      <c r="E8629"/>
      <c r="H8629" s="3"/>
      <c r="I8629" s="3"/>
      <c r="J8629" s="3"/>
    </row>
    <row r="8630" spans="5:10">
      <c r="E8630"/>
      <c r="H8630" s="3"/>
      <c r="I8630" s="3"/>
      <c r="J8630" s="3"/>
    </row>
    <row r="8631" spans="5:10">
      <c r="E8631"/>
      <c r="H8631" s="3"/>
      <c r="I8631" s="3"/>
      <c r="J8631" s="3"/>
    </row>
    <row r="8632" spans="5:10">
      <c r="E8632"/>
      <c r="H8632" s="3"/>
      <c r="I8632" s="3"/>
      <c r="J8632" s="3"/>
    </row>
    <row r="8633" spans="5:10">
      <c r="E8633"/>
      <c r="H8633" s="3"/>
      <c r="I8633" s="3"/>
      <c r="J8633" s="3"/>
    </row>
    <row r="8634" spans="5:10">
      <c r="E8634"/>
      <c r="H8634" s="3"/>
      <c r="I8634" s="3"/>
      <c r="J8634" s="3"/>
    </row>
    <row r="8635" spans="5:10">
      <c r="E8635"/>
      <c r="H8635" s="3"/>
      <c r="I8635" s="3"/>
      <c r="J8635" s="3"/>
    </row>
    <row r="8636" spans="5:10">
      <c r="E8636"/>
      <c r="H8636" s="3"/>
      <c r="I8636" s="3"/>
      <c r="J8636" s="3"/>
    </row>
    <row r="8637" spans="5:10">
      <c r="E8637"/>
      <c r="H8637" s="3"/>
      <c r="I8637" s="3"/>
      <c r="J8637" s="3"/>
    </row>
    <row r="8638" spans="5:10">
      <c r="E8638"/>
      <c r="H8638" s="3"/>
      <c r="I8638" s="3"/>
      <c r="J8638" s="3"/>
    </row>
    <row r="8639" spans="5:10">
      <c r="E8639"/>
      <c r="H8639" s="3"/>
      <c r="I8639" s="3"/>
      <c r="J8639" s="3"/>
    </row>
    <row r="8640" spans="5:10">
      <c r="E8640"/>
      <c r="H8640" s="3"/>
      <c r="I8640" s="3"/>
      <c r="J8640" s="3"/>
    </row>
    <row r="8641" spans="5:10">
      <c r="E8641"/>
      <c r="H8641" s="3"/>
      <c r="I8641" s="3"/>
      <c r="J8641" s="3"/>
    </row>
    <row r="8642" spans="5:10">
      <c r="E8642"/>
      <c r="H8642" s="3"/>
      <c r="I8642" s="3"/>
      <c r="J8642" s="3"/>
    </row>
    <row r="8643" spans="5:10">
      <c r="E8643"/>
      <c r="H8643" s="3"/>
      <c r="I8643" s="3"/>
      <c r="J8643" s="3"/>
    </row>
    <row r="8644" spans="5:10">
      <c r="E8644"/>
      <c r="H8644" s="3"/>
      <c r="I8644" s="3"/>
      <c r="J8644" s="3"/>
    </row>
    <row r="8645" spans="5:10">
      <c r="E8645"/>
      <c r="H8645" s="3"/>
      <c r="I8645" s="3"/>
      <c r="J8645" s="3"/>
    </row>
    <row r="8646" spans="5:10">
      <c r="E8646"/>
      <c r="H8646" s="3"/>
      <c r="I8646" s="3"/>
      <c r="J8646" s="3"/>
    </row>
    <row r="8647" spans="5:10">
      <c r="E8647"/>
      <c r="H8647" s="3"/>
      <c r="I8647" s="3"/>
      <c r="J8647" s="3"/>
    </row>
    <row r="8648" spans="5:10">
      <c r="E8648"/>
      <c r="H8648" s="3"/>
      <c r="I8648" s="3"/>
      <c r="J8648" s="3"/>
    </row>
    <row r="8649" spans="5:10">
      <c r="E8649"/>
      <c r="H8649" s="3"/>
      <c r="I8649" s="3"/>
      <c r="J8649" s="3"/>
    </row>
    <row r="8650" spans="5:10">
      <c r="E8650"/>
      <c r="H8650" s="3"/>
      <c r="I8650" s="3"/>
      <c r="J8650" s="3"/>
    </row>
    <row r="8651" spans="5:10">
      <c r="E8651"/>
      <c r="H8651" s="3"/>
      <c r="I8651" s="3"/>
      <c r="J8651" s="3"/>
    </row>
    <row r="8652" spans="5:10">
      <c r="E8652"/>
      <c r="H8652" s="3"/>
      <c r="I8652" s="3"/>
      <c r="J8652" s="3"/>
    </row>
    <row r="8653" spans="5:10">
      <c r="E8653"/>
      <c r="H8653" s="3"/>
      <c r="I8653" s="3"/>
      <c r="J8653" s="3"/>
    </row>
    <row r="8654" spans="5:10">
      <c r="E8654"/>
      <c r="H8654" s="3"/>
      <c r="I8654" s="3"/>
      <c r="J8654" s="3"/>
    </row>
    <row r="8655" spans="5:10">
      <c r="E8655"/>
      <c r="H8655" s="3"/>
      <c r="I8655" s="3"/>
      <c r="J8655" s="3"/>
    </row>
    <row r="8656" spans="5:10">
      <c r="E8656"/>
      <c r="H8656" s="3"/>
      <c r="I8656" s="3"/>
      <c r="J8656" s="3"/>
    </row>
    <row r="8657" spans="5:10">
      <c r="E8657"/>
      <c r="H8657" s="3"/>
      <c r="I8657" s="3"/>
      <c r="J8657" s="3"/>
    </row>
    <row r="8658" spans="5:10">
      <c r="E8658"/>
      <c r="H8658" s="3"/>
      <c r="I8658" s="3"/>
      <c r="J8658" s="3"/>
    </row>
    <row r="8659" spans="5:10">
      <c r="E8659"/>
      <c r="H8659" s="3"/>
      <c r="I8659" s="3"/>
      <c r="J8659" s="3"/>
    </row>
    <row r="8660" spans="5:10">
      <c r="E8660"/>
      <c r="H8660" s="3"/>
      <c r="I8660" s="3"/>
      <c r="J8660" s="3"/>
    </row>
    <row r="8661" spans="5:10">
      <c r="E8661"/>
      <c r="H8661" s="3"/>
      <c r="I8661" s="3"/>
      <c r="J8661" s="3"/>
    </row>
    <row r="8662" spans="5:10">
      <c r="E8662"/>
      <c r="H8662" s="3"/>
      <c r="I8662" s="3"/>
      <c r="J8662" s="3"/>
    </row>
    <row r="8663" spans="5:10">
      <c r="E8663"/>
      <c r="H8663" s="3"/>
      <c r="I8663" s="3"/>
      <c r="J8663" s="3"/>
    </row>
    <row r="8664" spans="5:10">
      <c r="E8664"/>
      <c r="H8664" s="3"/>
      <c r="I8664" s="3"/>
      <c r="J8664" s="3"/>
    </row>
    <row r="8665" spans="5:10">
      <c r="E8665"/>
      <c r="H8665" s="3"/>
      <c r="I8665" s="3"/>
      <c r="J8665" s="3"/>
    </row>
    <row r="8666" spans="5:10">
      <c r="E8666"/>
      <c r="H8666" s="3"/>
      <c r="I8666" s="3"/>
      <c r="J8666" s="3"/>
    </row>
    <row r="8667" spans="5:10">
      <c r="E8667"/>
      <c r="H8667" s="3"/>
      <c r="I8667" s="3"/>
      <c r="J8667" s="3"/>
    </row>
    <row r="8668" spans="5:10">
      <c r="E8668"/>
      <c r="H8668" s="3"/>
      <c r="I8668" s="3"/>
      <c r="J8668" s="3"/>
    </row>
    <row r="8669" spans="5:10">
      <c r="E8669"/>
      <c r="H8669" s="3"/>
      <c r="I8669" s="3"/>
      <c r="J8669" s="3"/>
    </row>
    <row r="8670" spans="5:10">
      <c r="E8670"/>
      <c r="H8670" s="3"/>
      <c r="I8670" s="3"/>
      <c r="J8670" s="3"/>
    </row>
    <row r="8671" spans="5:10">
      <c r="E8671"/>
      <c r="H8671" s="3"/>
      <c r="I8671" s="3"/>
      <c r="J8671" s="3"/>
    </row>
    <row r="8672" spans="5:10">
      <c r="E8672"/>
      <c r="H8672" s="3"/>
      <c r="I8672" s="3"/>
      <c r="J8672" s="3"/>
    </row>
    <row r="8673" spans="5:10">
      <c r="E8673"/>
      <c r="H8673" s="3"/>
      <c r="I8673" s="3"/>
      <c r="J8673" s="3"/>
    </row>
    <row r="8674" spans="5:10">
      <c r="E8674"/>
      <c r="H8674" s="3"/>
      <c r="I8674" s="3"/>
      <c r="J8674" s="3"/>
    </row>
    <row r="8675" spans="5:10">
      <c r="E8675"/>
      <c r="H8675" s="3"/>
      <c r="I8675" s="3"/>
      <c r="J8675" s="3"/>
    </row>
    <row r="8676" spans="5:10">
      <c r="E8676"/>
      <c r="H8676" s="3"/>
      <c r="I8676" s="3"/>
      <c r="J8676" s="3"/>
    </row>
    <row r="8677" spans="5:10">
      <c r="E8677"/>
      <c r="H8677" s="3"/>
      <c r="I8677" s="3"/>
      <c r="J8677" s="3"/>
    </row>
    <row r="8678" spans="5:10">
      <c r="E8678"/>
      <c r="H8678" s="3"/>
      <c r="I8678" s="3"/>
      <c r="J8678" s="3"/>
    </row>
    <row r="8679" spans="5:10">
      <c r="E8679"/>
      <c r="H8679" s="3"/>
      <c r="I8679" s="3"/>
      <c r="J8679" s="3"/>
    </row>
    <row r="8680" spans="5:10">
      <c r="E8680"/>
      <c r="H8680" s="3"/>
      <c r="I8680" s="3"/>
      <c r="J8680" s="3"/>
    </row>
    <row r="8681" spans="5:10">
      <c r="E8681"/>
      <c r="H8681" s="3"/>
      <c r="I8681" s="3"/>
      <c r="J8681" s="3"/>
    </row>
    <row r="8682" spans="5:10">
      <c r="E8682"/>
      <c r="H8682" s="3"/>
      <c r="I8682" s="3"/>
      <c r="J8682" s="3"/>
    </row>
    <row r="8683" spans="5:10">
      <c r="E8683"/>
      <c r="H8683" s="3"/>
      <c r="I8683" s="3"/>
      <c r="J8683" s="3"/>
    </row>
    <row r="8684" spans="5:10">
      <c r="E8684"/>
      <c r="H8684" s="3"/>
      <c r="I8684" s="3"/>
      <c r="J8684" s="3"/>
    </row>
    <row r="8685" spans="5:10">
      <c r="E8685"/>
      <c r="H8685" s="3"/>
      <c r="I8685" s="3"/>
      <c r="J8685" s="3"/>
    </row>
    <row r="8686" spans="5:10">
      <c r="E8686"/>
      <c r="H8686" s="3"/>
      <c r="I8686" s="3"/>
      <c r="J8686" s="3"/>
    </row>
    <row r="8687" spans="5:10">
      <c r="E8687"/>
      <c r="H8687" s="3"/>
      <c r="I8687" s="3"/>
      <c r="J8687" s="3"/>
    </row>
    <row r="8688" spans="5:10">
      <c r="E8688"/>
      <c r="H8688" s="3"/>
      <c r="I8688" s="3"/>
      <c r="J8688" s="3"/>
    </row>
    <row r="8689" spans="5:10">
      <c r="E8689"/>
      <c r="H8689" s="3"/>
      <c r="I8689" s="3"/>
      <c r="J8689" s="3"/>
    </row>
    <row r="8690" spans="5:10">
      <c r="E8690"/>
      <c r="H8690" s="3"/>
      <c r="I8690" s="3"/>
      <c r="J8690" s="3"/>
    </row>
    <row r="8691" spans="5:10">
      <c r="E8691"/>
      <c r="H8691" s="3"/>
      <c r="I8691" s="3"/>
      <c r="J8691" s="3"/>
    </row>
    <row r="8692" spans="5:10">
      <c r="E8692"/>
      <c r="H8692" s="3"/>
      <c r="I8692" s="3"/>
      <c r="J8692" s="3"/>
    </row>
    <row r="8693" spans="5:10">
      <c r="E8693"/>
      <c r="H8693" s="3"/>
      <c r="I8693" s="3"/>
      <c r="J8693" s="3"/>
    </row>
    <row r="8694" spans="5:10">
      <c r="E8694"/>
      <c r="H8694" s="3"/>
      <c r="I8694" s="3"/>
      <c r="J8694" s="3"/>
    </row>
    <row r="8695" spans="5:10">
      <c r="E8695"/>
      <c r="H8695" s="3"/>
      <c r="I8695" s="3"/>
      <c r="J8695" s="3"/>
    </row>
    <row r="8696" spans="5:10">
      <c r="E8696"/>
      <c r="H8696" s="3"/>
      <c r="I8696" s="3"/>
      <c r="J8696" s="3"/>
    </row>
    <row r="8697" spans="5:10">
      <c r="E8697"/>
      <c r="H8697" s="3"/>
      <c r="I8697" s="3"/>
      <c r="J8697" s="3"/>
    </row>
    <row r="8698" spans="5:10">
      <c r="E8698"/>
      <c r="H8698" s="3"/>
      <c r="I8698" s="3"/>
      <c r="J8698" s="3"/>
    </row>
    <row r="8699" spans="5:10">
      <c r="E8699"/>
      <c r="H8699" s="3"/>
      <c r="I8699" s="3"/>
      <c r="J8699" s="3"/>
    </row>
    <row r="8700" spans="5:10">
      <c r="E8700"/>
      <c r="H8700" s="3"/>
      <c r="I8700" s="3"/>
      <c r="J8700" s="3"/>
    </row>
    <row r="8701" spans="5:10">
      <c r="E8701"/>
      <c r="H8701" s="3"/>
      <c r="I8701" s="3"/>
      <c r="J8701" s="3"/>
    </row>
    <row r="8702" spans="5:10">
      <c r="E8702"/>
      <c r="H8702" s="3"/>
      <c r="I8702" s="3"/>
      <c r="J8702" s="3"/>
    </row>
    <row r="8703" spans="5:10">
      <c r="E8703"/>
      <c r="H8703" s="3"/>
      <c r="I8703" s="3"/>
      <c r="J8703" s="3"/>
    </row>
    <row r="8704" spans="5:10">
      <c r="E8704"/>
      <c r="H8704" s="3"/>
      <c r="I8704" s="3"/>
      <c r="J8704" s="3"/>
    </row>
    <row r="8705" spans="5:10">
      <c r="E8705"/>
      <c r="H8705" s="3"/>
      <c r="I8705" s="3"/>
      <c r="J8705" s="3"/>
    </row>
    <row r="8706" spans="5:10">
      <c r="E8706"/>
      <c r="H8706" s="3"/>
      <c r="I8706" s="3"/>
      <c r="J8706" s="3"/>
    </row>
    <row r="8707" spans="5:10">
      <c r="E8707"/>
      <c r="H8707" s="3"/>
      <c r="I8707" s="3"/>
      <c r="J8707" s="3"/>
    </row>
    <row r="8708" spans="5:10">
      <c r="E8708"/>
      <c r="H8708" s="3"/>
      <c r="I8708" s="3"/>
      <c r="J8708" s="3"/>
    </row>
    <row r="8709" spans="5:10">
      <c r="E8709"/>
      <c r="H8709" s="3"/>
      <c r="I8709" s="3"/>
      <c r="J8709" s="3"/>
    </row>
    <row r="8710" spans="5:10">
      <c r="E8710"/>
      <c r="H8710" s="3"/>
      <c r="I8710" s="3"/>
      <c r="J8710" s="3"/>
    </row>
    <row r="8711" spans="5:10">
      <c r="E8711"/>
      <c r="H8711" s="3"/>
      <c r="I8711" s="3"/>
      <c r="J8711" s="3"/>
    </row>
    <row r="8712" spans="5:10">
      <c r="E8712"/>
      <c r="H8712" s="3"/>
      <c r="I8712" s="3"/>
      <c r="J8712" s="3"/>
    </row>
    <row r="8713" spans="5:10">
      <c r="E8713"/>
      <c r="H8713" s="3"/>
      <c r="I8713" s="3"/>
      <c r="J8713" s="3"/>
    </row>
    <row r="8714" spans="5:10">
      <c r="E8714"/>
      <c r="H8714" s="3"/>
      <c r="I8714" s="3"/>
      <c r="J8714" s="3"/>
    </row>
    <row r="8715" spans="5:10">
      <c r="E8715"/>
      <c r="H8715" s="3"/>
      <c r="I8715" s="3"/>
      <c r="J8715" s="3"/>
    </row>
    <row r="8716" spans="5:10">
      <c r="E8716"/>
      <c r="H8716" s="3"/>
      <c r="I8716" s="3"/>
      <c r="J8716" s="3"/>
    </row>
    <row r="8717" spans="5:10">
      <c r="E8717"/>
      <c r="H8717" s="3"/>
      <c r="I8717" s="3"/>
      <c r="J8717" s="3"/>
    </row>
    <row r="8718" spans="5:10">
      <c r="E8718"/>
      <c r="H8718" s="3"/>
      <c r="I8718" s="3"/>
      <c r="J8718" s="3"/>
    </row>
    <row r="8719" spans="5:10">
      <c r="E8719"/>
      <c r="H8719" s="3"/>
      <c r="I8719" s="3"/>
      <c r="J8719" s="3"/>
    </row>
    <row r="8720" spans="5:10">
      <c r="E8720"/>
      <c r="H8720" s="3"/>
      <c r="I8720" s="3"/>
      <c r="J8720" s="3"/>
    </row>
    <row r="8721" spans="5:10">
      <c r="E8721"/>
      <c r="H8721" s="3"/>
      <c r="I8721" s="3"/>
      <c r="J8721" s="3"/>
    </row>
    <row r="8722" spans="5:10">
      <c r="E8722"/>
      <c r="H8722" s="3"/>
      <c r="I8722" s="3"/>
      <c r="J8722" s="3"/>
    </row>
    <row r="8723" spans="5:10">
      <c r="E8723"/>
      <c r="H8723" s="3"/>
      <c r="I8723" s="3"/>
      <c r="J8723" s="3"/>
    </row>
    <row r="8724" spans="5:10">
      <c r="E8724"/>
      <c r="H8724" s="3"/>
      <c r="I8724" s="3"/>
      <c r="J8724" s="3"/>
    </row>
    <row r="8725" spans="5:10">
      <c r="E8725"/>
      <c r="H8725" s="3"/>
      <c r="I8725" s="3"/>
      <c r="J8725" s="3"/>
    </row>
    <row r="8726" spans="5:10">
      <c r="E8726"/>
      <c r="H8726" s="3"/>
      <c r="I8726" s="3"/>
      <c r="J8726" s="3"/>
    </row>
    <row r="8727" spans="5:10">
      <c r="E8727"/>
      <c r="H8727" s="3"/>
      <c r="I8727" s="3"/>
      <c r="J8727" s="3"/>
    </row>
    <row r="8728" spans="5:10">
      <c r="E8728"/>
      <c r="H8728" s="3"/>
      <c r="I8728" s="3"/>
      <c r="J8728" s="3"/>
    </row>
    <row r="8729" spans="5:10">
      <c r="E8729"/>
      <c r="H8729" s="3"/>
      <c r="I8729" s="3"/>
      <c r="J8729" s="3"/>
    </row>
    <row r="8730" spans="5:10">
      <c r="E8730"/>
      <c r="H8730" s="3"/>
      <c r="I8730" s="3"/>
      <c r="J8730" s="3"/>
    </row>
    <row r="8731" spans="5:10">
      <c r="E8731"/>
      <c r="H8731" s="3"/>
      <c r="I8731" s="3"/>
      <c r="J8731" s="3"/>
    </row>
    <row r="8732" spans="5:10">
      <c r="E8732"/>
      <c r="H8732" s="3"/>
      <c r="I8732" s="3"/>
      <c r="J8732" s="3"/>
    </row>
    <row r="8733" spans="5:10">
      <c r="E8733"/>
      <c r="H8733" s="3"/>
      <c r="I8733" s="3"/>
      <c r="J8733" s="3"/>
    </row>
    <row r="8734" spans="5:10">
      <c r="E8734"/>
      <c r="H8734" s="3"/>
      <c r="I8734" s="3"/>
      <c r="J8734" s="3"/>
    </row>
    <row r="8735" spans="5:10">
      <c r="E8735"/>
      <c r="H8735" s="3"/>
      <c r="I8735" s="3"/>
      <c r="J8735" s="3"/>
    </row>
    <row r="8736" spans="5:10">
      <c r="E8736"/>
      <c r="H8736" s="3"/>
      <c r="I8736" s="3"/>
      <c r="J8736" s="3"/>
    </row>
    <row r="8737" spans="5:10">
      <c r="E8737"/>
      <c r="H8737" s="3"/>
      <c r="I8737" s="3"/>
      <c r="J8737" s="3"/>
    </row>
    <row r="8738" spans="5:10">
      <c r="E8738"/>
      <c r="H8738" s="3"/>
      <c r="I8738" s="3"/>
      <c r="J8738" s="3"/>
    </row>
    <row r="8739" spans="5:10">
      <c r="E8739"/>
      <c r="H8739" s="3"/>
      <c r="I8739" s="3"/>
      <c r="J8739" s="3"/>
    </row>
    <row r="8740" spans="5:10">
      <c r="E8740"/>
      <c r="H8740" s="3"/>
      <c r="I8740" s="3"/>
      <c r="J8740" s="3"/>
    </row>
    <row r="8741" spans="5:10">
      <c r="E8741"/>
      <c r="H8741" s="3"/>
      <c r="I8741" s="3"/>
      <c r="J8741" s="3"/>
    </row>
    <row r="8742" spans="5:10">
      <c r="E8742"/>
      <c r="H8742" s="3"/>
      <c r="I8742" s="3"/>
      <c r="J8742" s="3"/>
    </row>
    <row r="8743" spans="5:10">
      <c r="E8743"/>
      <c r="H8743" s="3"/>
      <c r="I8743" s="3"/>
      <c r="J8743" s="3"/>
    </row>
    <row r="8744" spans="5:10">
      <c r="E8744"/>
      <c r="H8744" s="3"/>
      <c r="I8744" s="3"/>
      <c r="J8744" s="3"/>
    </row>
    <row r="8745" spans="5:10">
      <c r="E8745"/>
      <c r="H8745" s="3"/>
      <c r="I8745" s="3"/>
      <c r="J8745" s="3"/>
    </row>
    <row r="8746" spans="5:10">
      <c r="E8746"/>
      <c r="H8746" s="3"/>
      <c r="I8746" s="3"/>
      <c r="J8746" s="3"/>
    </row>
    <row r="8747" spans="5:10">
      <c r="E8747"/>
      <c r="H8747" s="3"/>
      <c r="I8747" s="3"/>
      <c r="J8747" s="3"/>
    </row>
    <row r="8748" spans="5:10">
      <c r="E8748"/>
      <c r="H8748" s="3"/>
      <c r="I8748" s="3"/>
      <c r="J8748" s="3"/>
    </row>
    <row r="8749" spans="5:10">
      <c r="E8749"/>
      <c r="H8749" s="3"/>
      <c r="I8749" s="3"/>
      <c r="J8749" s="3"/>
    </row>
    <row r="8750" spans="5:10">
      <c r="E8750"/>
      <c r="H8750" s="3"/>
      <c r="I8750" s="3"/>
      <c r="J8750" s="3"/>
    </row>
    <row r="8751" spans="5:10">
      <c r="E8751"/>
      <c r="H8751" s="3"/>
      <c r="I8751" s="3"/>
      <c r="J8751" s="3"/>
    </row>
    <row r="8752" spans="5:10">
      <c r="E8752"/>
      <c r="H8752" s="3"/>
      <c r="I8752" s="3"/>
      <c r="J8752" s="3"/>
    </row>
    <row r="8753" spans="5:10">
      <c r="E8753"/>
      <c r="H8753" s="3"/>
      <c r="I8753" s="3"/>
      <c r="J8753" s="3"/>
    </row>
    <row r="8754" spans="5:10">
      <c r="E8754"/>
      <c r="H8754" s="3"/>
      <c r="I8754" s="3"/>
      <c r="J8754" s="3"/>
    </row>
    <row r="8755" spans="5:10">
      <c r="E8755"/>
      <c r="H8755" s="3"/>
      <c r="I8755" s="3"/>
      <c r="J8755" s="3"/>
    </row>
    <row r="8756" spans="5:10">
      <c r="E8756"/>
      <c r="H8756" s="3"/>
      <c r="I8756" s="3"/>
      <c r="J8756" s="3"/>
    </row>
    <row r="8757" spans="5:10">
      <c r="E8757"/>
      <c r="H8757" s="3"/>
      <c r="I8757" s="3"/>
      <c r="J8757" s="3"/>
    </row>
    <row r="8758" spans="5:10">
      <c r="E8758"/>
      <c r="H8758" s="3"/>
      <c r="I8758" s="3"/>
      <c r="J8758" s="3"/>
    </row>
    <row r="8759" spans="5:10">
      <c r="E8759"/>
      <c r="H8759" s="3"/>
      <c r="I8759" s="3"/>
      <c r="J8759" s="3"/>
    </row>
    <row r="8760" spans="5:10">
      <c r="E8760"/>
      <c r="H8760" s="3"/>
      <c r="I8760" s="3"/>
      <c r="J8760" s="3"/>
    </row>
    <row r="8761" spans="5:10">
      <c r="E8761"/>
      <c r="H8761" s="3"/>
      <c r="I8761" s="3"/>
      <c r="J8761" s="3"/>
    </row>
    <row r="8762" spans="5:10">
      <c r="E8762"/>
      <c r="H8762" s="3"/>
      <c r="I8762" s="3"/>
      <c r="J8762" s="3"/>
    </row>
    <row r="8763" spans="5:10">
      <c r="E8763"/>
      <c r="H8763" s="3"/>
      <c r="I8763" s="3"/>
      <c r="J8763" s="3"/>
    </row>
    <row r="8764" spans="5:10">
      <c r="E8764"/>
      <c r="H8764" s="3"/>
      <c r="I8764" s="3"/>
      <c r="J8764" s="3"/>
    </row>
    <row r="8765" spans="5:10">
      <c r="E8765"/>
      <c r="H8765" s="3"/>
      <c r="I8765" s="3"/>
      <c r="J8765" s="3"/>
    </row>
    <row r="8766" spans="5:10">
      <c r="E8766"/>
      <c r="H8766" s="3"/>
      <c r="I8766" s="3"/>
      <c r="J8766" s="3"/>
    </row>
    <row r="8767" spans="5:10">
      <c r="E8767"/>
      <c r="H8767" s="3"/>
      <c r="I8767" s="3"/>
      <c r="J8767" s="3"/>
    </row>
    <row r="8768" spans="5:10">
      <c r="E8768"/>
      <c r="H8768" s="3"/>
      <c r="I8768" s="3"/>
      <c r="J8768" s="3"/>
    </row>
    <row r="8769" spans="5:10">
      <c r="E8769"/>
      <c r="H8769" s="3"/>
      <c r="I8769" s="3"/>
      <c r="J8769" s="3"/>
    </row>
    <row r="8770" spans="5:10">
      <c r="E8770"/>
      <c r="H8770" s="3"/>
      <c r="I8770" s="3"/>
      <c r="J8770" s="3"/>
    </row>
    <row r="8771" spans="5:10">
      <c r="E8771"/>
      <c r="H8771" s="3"/>
      <c r="I8771" s="3"/>
      <c r="J8771" s="3"/>
    </row>
    <row r="8772" spans="5:10">
      <c r="E8772"/>
      <c r="H8772" s="3"/>
      <c r="I8772" s="3"/>
      <c r="J8772" s="3"/>
    </row>
    <row r="8773" spans="5:10">
      <c r="E8773"/>
      <c r="H8773" s="3"/>
      <c r="I8773" s="3"/>
      <c r="J8773" s="3"/>
    </row>
    <row r="8774" spans="5:10">
      <c r="E8774"/>
      <c r="H8774" s="3"/>
      <c r="I8774" s="3"/>
      <c r="J8774" s="3"/>
    </row>
    <row r="8775" spans="5:10">
      <c r="E8775"/>
      <c r="H8775" s="3"/>
      <c r="I8775" s="3"/>
      <c r="J8775" s="3"/>
    </row>
    <row r="8776" spans="5:10">
      <c r="E8776"/>
      <c r="H8776" s="3"/>
      <c r="I8776" s="3"/>
      <c r="J8776" s="3"/>
    </row>
    <row r="8777" spans="5:10">
      <c r="E8777"/>
      <c r="H8777" s="3"/>
      <c r="I8777" s="3"/>
      <c r="J8777" s="3"/>
    </row>
    <row r="8778" spans="5:10">
      <c r="E8778"/>
      <c r="H8778" s="3"/>
      <c r="I8778" s="3"/>
      <c r="J8778" s="3"/>
    </row>
    <row r="8779" spans="5:10">
      <c r="E8779"/>
      <c r="H8779" s="3"/>
      <c r="I8779" s="3"/>
      <c r="J8779" s="3"/>
    </row>
    <row r="8780" spans="5:10">
      <c r="E8780"/>
      <c r="H8780" s="3"/>
      <c r="I8780" s="3"/>
      <c r="J8780" s="3"/>
    </row>
    <row r="8781" spans="5:10">
      <c r="E8781"/>
      <c r="H8781" s="3"/>
      <c r="I8781" s="3"/>
      <c r="J8781" s="3"/>
    </row>
    <row r="8782" spans="5:10">
      <c r="E8782"/>
      <c r="H8782" s="3"/>
      <c r="I8782" s="3"/>
      <c r="J8782" s="3"/>
    </row>
    <row r="8783" spans="5:10">
      <c r="E8783"/>
      <c r="H8783" s="3"/>
      <c r="I8783" s="3"/>
      <c r="J8783" s="3"/>
    </row>
    <row r="8784" spans="5:10">
      <c r="E8784"/>
      <c r="H8784" s="3"/>
      <c r="I8784" s="3"/>
      <c r="J8784" s="3"/>
    </row>
    <row r="8785" spans="5:10">
      <c r="E8785"/>
      <c r="H8785" s="3"/>
      <c r="I8785" s="3"/>
      <c r="J8785" s="3"/>
    </row>
    <row r="8786" spans="5:10">
      <c r="E8786"/>
      <c r="H8786" s="3"/>
      <c r="I8786" s="3"/>
      <c r="J8786" s="3"/>
    </row>
    <row r="8787" spans="5:10">
      <c r="E8787"/>
      <c r="H8787" s="3"/>
      <c r="I8787" s="3"/>
      <c r="J8787" s="3"/>
    </row>
    <row r="8788" spans="5:10">
      <c r="E8788"/>
      <c r="H8788" s="3"/>
      <c r="I8788" s="3"/>
      <c r="J8788" s="3"/>
    </row>
    <row r="8789" spans="5:10">
      <c r="E8789"/>
      <c r="H8789" s="3"/>
      <c r="I8789" s="3"/>
      <c r="J8789" s="3"/>
    </row>
    <row r="8790" spans="5:10">
      <c r="E8790"/>
      <c r="H8790" s="3"/>
      <c r="I8790" s="3"/>
      <c r="J8790" s="3"/>
    </row>
    <row r="8791" spans="5:10">
      <c r="E8791"/>
      <c r="H8791" s="3"/>
      <c r="I8791" s="3"/>
      <c r="J8791" s="3"/>
    </row>
    <row r="8792" spans="5:10">
      <c r="E8792"/>
      <c r="H8792" s="3"/>
      <c r="I8792" s="3"/>
      <c r="J8792" s="3"/>
    </row>
    <row r="8793" spans="5:10">
      <c r="E8793"/>
      <c r="H8793" s="3"/>
      <c r="I8793" s="3"/>
      <c r="J8793" s="3"/>
    </row>
    <row r="8794" spans="5:10">
      <c r="E8794"/>
      <c r="H8794" s="3"/>
      <c r="I8794" s="3"/>
      <c r="J8794" s="3"/>
    </row>
    <row r="8795" spans="5:10">
      <c r="E8795"/>
      <c r="H8795" s="3"/>
      <c r="I8795" s="3"/>
      <c r="J8795" s="3"/>
    </row>
    <row r="8796" spans="5:10">
      <c r="E8796"/>
      <c r="H8796" s="3"/>
      <c r="I8796" s="3"/>
      <c r="J8796" s="3"/>
    </row>
    <row r="8797" spans="5:10">
      <c r="E8797"/>
      <c r="H8797" s="3"/>
      <c r="I8797" s="3"/>
      <c r="J8797" s="3"/>
    </row>
    <row r="8798" spans="5:10">
      <c r="E8798"/>
      <c r="H8798" s="3"/>
      <c r="I8798" s="3"/>
      <c r="J8798" s="3"/>
    </row>
    <row r="8799" spans="5:10">
      <c r="E8799"/>
      <c r="H8799" s="3"/>
      <c r="I8799" s="3"/>
      <c r="J8799" s="3"/>
    </row>
    <row r="8800" spans="5:10">
      <c r="E8800"/>
      <c r="H8800" s="3"/>
      <c r="I8800" s="3"/>
      <c r="J8800" s="3"/>
    </row>
    <row r="8801" spans="5:10">
      <c r="E8801"/>
      <c r="H8801" s="3"/>
      <c r="I8801" s="3"/>
      <c r="J8801" s="3"/>
    </row>
    <row r="8802" spans="5:10">
      <c r="E8802"/>
      <c r="H8802" s="3"/>
      <c r="I8802" s="3"/>
      <c r="J8802" s="3"/>
    </row>
    <row r="8803" spans="5:10">
      <c r="E8803"/>
      <c r="H8803" s="3"/>
      <c r="I8803" s="3"/>
      <c r="J8803" s="3"/>
    </row>
    <row r="8804" spans="5:10">
      <c r="E8804"/>
      <c r="H8804" s="3"/>
      <c r="I8804" s="3"/>
      <c r="J8804" s="3"/>
    </row>
    <row r="8805" spans="5:10">
      <c r="E8805"/>
      <c r="H8805" s="3"/>
      <c r="I8805" s="3"/>
      <c r="J8805" s="3"/>
    </row>
    <row r="8806" spans="5:10">
      <c r="E8806"/>
      <c r="H8806" s="3"/>
      <c r="I8806" s="3"/>
      <c r="J8806" s="3"/>
    </row>
    <row r="8807" spans="5:10">
      <c r="E8807"/>
      <c r="H8807" s="3"/>
      <c r="I8807" s="3"/>
      <c r="J8807" s="3"/>
    </row>
    <row r="8808" spans="5:10">
      <c r="E8808"/>
      <c r="H8808" s="3"/>
      <c r="I8808" s="3"/>
      <c r="J8808" s="3"/>
    </row>
    <row r="8809" spans="5:10">
      <c r="E8809"/>
      <c r="H8809" s="3"/>
      <c r="I8809" s="3"/>
      <c r="J8809" s="3"/>
    </row>
    <row r="8810" spans="5:10">
      <c r="E8810"/>
      <c r="H8810" s="3"/>
      <c r="I8810" s="3"/>
      <c r="J8810" s="3"/>
    </row>
    <row r="8811" spans="5:10">
      <c r="E8811"/>
      <c r="H8811" s="3"/>
      <c r="I8811" s="3"/>
      <c r="J8811" s="3"/>
    </row>
    <row r="8812" spans="5:10">
      <c r="E8812"/>
      <c r="H8812" s="3"/>
      <c r="I8812" s="3"/>
      <c r="J8812" s="3"/>
    </row>
    <row r="8813" spans="5:10">
      <c r="E8813"/>
      <c r="H8813" s="3"/>
      <c r="I8813" s="3"/>
      <c r="J8813" s="3"/>
    </row>
    <row r="8814" spans="5:10">
      <c r="E8814"/>
      <c r="H8814" s="3"/>
      <c r="I8814" s="3"/>
      <c r="J8814" s="3"/>
    </row>
    <row r="8815" spans="5:10">
      <c r="E8815"/>
      <c r="H8815" s="3"/>
      <c r="I8815" s="3"/>
      <c r="J8815" s="3"/>
    </row>
    <row r="8816" spans="5:10">
      <c r="E8816"/>
      <c r="H8816" s="3"/>
      <c r="I8816" s="3"/>
      <c r="J8816" s="3"/>
    </row>
    <row r="8817" spans="5:10">
      <c r="E8817"/>
      <c r="H8817" s="3"/>
      <c r="I8817" s="3"/>
      <c r="J8817" s="3"/>
    </row>
    <row r="8818" spans="5:10">
      <c r="E8818"/>
      <c r="H8818" s="3"/>
      <c r="I8818" s="3"/>
      <c r="J8818" s="3"/>
    </row>
    <row r="8819" spans="5:10">
      <c r="E8819"/>
      <c r="H8819" s="3"/>
      <c r="I8819" s="3"/>
      <c r="J8819" s="3"/>
    </row>
    <row r="8820" spans="5:10">
      <c r="E8820"/>
      <c r="H8820" s="3"/>
      <c r="I8820" s="3"/>
      <c r="J8820" s="3"/>
    </row>
    <row r="8821" spans="5:10">
      <c r="E8821"/>
      <c r="H8821" s="3"/>
      <c r="I8821" s="3"/>
      <c r="J8821" s="3"/>
    </row>
    <row r="8822" spans="5:10">
      <c r="E8822"/>
      <c r="H8822" s="3"/>
      <c r="I8822" s="3"/>
      <c r="J8822" s="3"/>
    </row>
    <row r="8823" spans="5:10">
      <c r="E8823"/>
      <c r="H8823" s="3"/>
      <c r="I8823" s="3"/>
      <c r="J8823" s="3"/>
    </row>
    <row r="8824" spans="5:10">
      <c r="E8824"/>
      <c r="H8824" s="3"/>
      <c r="I8824" s="3"/>
      <c r="J8824" s="3"/>
    </row>
    <row r="8825" spans="5:10">
      <c r="E8825"/>
      <c r="H8825" s="3"/>
      <c r="I8825" s="3"/>
      <c r="J8825" s="3"/>
    </row>
    <row r="8826" spans="5:10">
      <c r="E8826"/>
      <c r="H8826" s="3"/>
      <c r="I8826" s="3"/>
      <c r="J8826" s="3"/>
    </row>
    <row r="8827" spans="5:10">
      <c r="E8827"/>
      <c r="H8827" s="3"/>
      <c r="I8827" s="3"/>
      <c r="J8827" s="3"/>
    </row>
    <row r="8828" spans="5:10">
      <c r="E8828"/>
      <c r="H8828" s="3"/>
      <c r="I8828" s="3"/>
      <c r="J8828" s="3"/>
    </row>
    <row r="8829" spans="5:10">
      <c r="E8829"/>
      <c r="H8829" s="3"/>
      <c r="I8829" s="3"/>
      <c r="J8829" s="3"/>
    </row>
    <row r="8830" spans="5:10">
      <c r="E8830"/>
      <c r="H8830" s="3"/>
      <c r="I8830" s="3"/>
      <c r="J8830" s="3"/>
    </row>
    <row r="8831" spans="5:10">
      <c r="E8831"/>
      <c r="H8831" s="3"/>
      <c r="I8831" s="3"/>
      <c r="J8831" s="3"/>
    </row>
    <row r="8832" spans="5:10">
      <c r="E8832"/>
      <c r="H8832" s="3"/>
      <c r="I8832" s="3"/>
      <c r="J8832" s="3"/>
    </row>
    <row r="8833" spans="5:10">
      <c r="E8833"/>
      <c r="H8833" s="3"/>
      <c r="I8833" s="3"/>
      <c r="J8833" s="3"/>
    </row>
    <row r="8834" spans="5:10">
      <c r="E8834"/>
      <c r="H8834" s="3"/>
      <c r="I8834" s="3"/>
      <c r="J8834" s="3"/>
    </row>
    <row r="8835" spans="5:10">
      <c r="E8835"/>
      <c r="H8835" s="3"/>
      <c r="I8835" s="3"/>
      <c r="J8835" s="3"/>
    </row>
    <row r="8836" spans="5:10">
      <c r="E8836"/>
      <c r="H8836" s="3"/>
      <c r="I8836" s="3"/>
      <c r="J8836" s="3"/>
    </row>
    <row r="8837" spans="5:10">
      <c r="E8837"/>
      <c r="H8837" s="3"/>
      <c r="I8837" s="3"/>
      <c r="J8837" s="3"/>
    </row>
    <row r="8838" spans="5:10">
      <c r="E8838"/>
      <c r="H8838" s="3"/>
      <c r="I8838" s="3"/>
      <c r="J8838" s="3"/>
    </row>
    <row r="8839" spans="5:10">
      <c r="E8839"/>
      <c r="H8839" s="3"/>
      <c r="I8839" s="3"/>
      <c r="J8839" s="3"/>
    </row>
    <row r="8840" spans="5:10">
      <c r="E8840"/>
      <c r="H8840" s="3"/>
      <c r="I8840" s="3"/>
      <c r="J8840" s="3"/>
    </row>
    <row r="8841" spans="5:10">
      <c r="E8841"/>
      <c r="H8841" s="3"/>
      <c r="I8841" s="3"/>
      <c r="J8841" s="3"/>
    </row>
    <row r="8842" spans="5:10">
      <c r="E8842"/>
      <c r="H8842" s="3"/>
      <c r="I8842" s="3"/>
      <c r="J8842" s="3"/>
    </row>
    <row r="8843" spans="5:10">
      <c r="E8843"/>
      <c r="H8843" s="3"/>
      <c r="I8843" s="3"/>
      <c r="J8843" s="3"/>
    </row>
    <row r="8844" spans="5:10">
      <c r="E8844"/>
      <c r="H8844" s="3"/>
      <c r="I8844" s="3"/>
      <c r="J8844" s="3"/>
    </row>
    <row r="8845" spans="5:10">
      <c r="E8845"/>
      <c r="H8845" s="3"/>
      <c r="I8845" s="3"/>
      <c r="J8845" s="3"/>
    </row>
    <row r="8846" spans="5:10">
      <c r="E8846"/>
      <c r="H8846" s="3"/>
      <c r="I8846" s="3"/>
      <c r="J8846" s="3"/>
    </row>
    <row r="8847" spans="5:10">
      <c r="E8847"/>
      <c r="H8847" s="3"/>
      <c r="I8847" s="3"/>
      <c r="J8847" s="3"/>
    </row>
    <row r="8848" spans="5:10">
      <c r="E8848"/>
      <c r="H8848" s="3"/>
      <c r="I8848" s="3"/>
      <c r="J8848" s="3"/>
    </row>
    <row r="8849" spans="5:10">
      <c r="E8849"/>
      <c r="H8849" s="3"/>
      <c r="I8849" s="3"/>
      <c r="J8849" s="3"/>
    </row>
    <row r="8850" spans="5:10">
      <c r="E8850"/>
      <c r="H8850" s="3"/>
      <c r="I8850" s="3"/>
      <c r="J8850" s="3"/>
    </row>
    <row r="8851" spans="5:10">
      <c r="E8851"/>
      <c r="H8851" s="3"/>
      <c r="I8851" s="3"/>
      <c r="J8851" s="3"/>
    </row>
    <row r="8852" spans="5:10">
      <c r="E8852"/>
      <c r="H8852" s="3"/>
      <c r="I8852" s="3"/>
      <c r="J8852" s="3"/>
    </row>
    <row r="8853" spans="5:10">
      <c r="E8853"/>
      <c r="H8853" s="3"/>
      <c r="I8853" s="3"/>
      <c r="J8853" s="3"/>
    </row>
    <row r="8854" spans="5:10">
      <c r="E8854"/>
      <c r="H8854" s="3"/>
      <c r="I8854" s="3"/>
      <c r="J8854" s="3"/>
    </row>
    <row r="8855" spans="5:10">
      <c r="E8855"/>
      <c r="H8855" s="3"/>
      <c r="I8855" s="3"/>
      <c r="J8855" s="3"/>
    </row>
    <row r="8856" spans="5:10">
      <c r="E8856"/>
      <c r="H8856" s="3"/>
      <c r="I8856" s="3"/>
      <c r="J8856" s="3"/>
    </row>
    <row r="8857" spans="5:10">
      <c r="E8857"/>
      <c r="H8857" s="3"/>
      <c r="I8857" s="3"/>
      <c r="J8857" s="3"/>
    </row>
    <row r="8858" spans="5:10">
      <c r="E8858"/>
      <c r="H8858" s="3"/>
      <c r="I8858" s="3"/>
      <c r="J8858" s="3"/>
    </row>
    <row r="8859" spans="5:10">
      <c r="E8859"/>
      <c r="H8859" s="3"/>
      <c r="I8859" s="3"/>
      <c r="J8859" s="3"/>
    </row>
    <row r="8860" spans="5:10">
      <c r="E8860"/>
      <c r="H8860" s="3"/>
      <c r="I8860" s="3"/>
      <c r="J8860" s="3"/>
    </row>
    <row r="8861" spans="5:10">
      <c r="E8861"/>
      <c r="H8861" s="3"/>
      <c r="I8861" s="3"/>
      <c r="J8861" s="3"/>
    </row>
    <row r="8862" spans="5:10">
      <c r="E8862"/>
      <c r="H8862" s="3"/>
      <c r="I8862" s="3"/>
      <c r="J8862" s="3"/>
    </row>
    <row r="8863" spans="5:10">
      <c r="E8863"/>
      <c r="H8863" s="3"/>
      <c r="I8863" s="3"/>
      <c r="J8863" s="3"/>
    </row>
    <row r="8864" spans="5:10">
      <c r="E8864"/>
      <c r="H8864" s="3"/>
      <c r="I8864" s="3"/>
      <c r="J8864" s="3"/>
    </row>
    <row r="8865" spans="5:10">
      <c r="E8865"/>
      <c r="H8865" s="3"/>
      <c r="I8865" s="3"/>
      <c r="J8865" s="3"/>
    </row>
    <row r="8866" spans="5:10">
      <c r="E8866"/>
      <c r="H8866" s="3"/>
      <c r="I8866" s="3"/>
      <c r="J8866" s="3"/>
    </row>
    <row r="8867" spans="5:10">
      <c r="E8867"/>
      <c r="H8867" s="3"/>
      <c r="I8867" s="3"/>
      <c r="J8867" s="3"/>
    </row>
    <row r="8868" spans="5:10">
      <c r="E8868"/>
      <c r="H8868" s="3"/>
      <c r="I8868" s="3"/>
      <c r="J8868" s="3"/>
    </row>
    <row r="8869" spans="5:10">
      <c r="E8869"/>
      <c r="H8869" s="3"/>
      <c r="I8869" s="3"/>
      <c r="J8869" s="3"/>
    </row>
    <row r="8870" spans="5:10">
      <c r="E8870"/>
      <c r="H8870" s="3"/>
      <c r="I8870" s="3"/>
      <c r="J8870" s="3"/>
    </row>
    <row r="8871" spans="5:10">
      <c r="E8871"/>
      <c r="H8871" s="3"/>
      <c r="I8871" s="3"/>
      <c r="J8871" s="3"/>
    </row>
    <row r="8872" spans="5:10">
      <c r="E8872"/>
      <c r="H8872" s="3"/>
      <c r="I8872" s="3"/>
      <c r="J8872" s="3"/>
    </row>
    <row r="8873" spans="5:10">
      <c r="E8873"/>
      <c r="H8873" s="3"/>
      <c r="I8873" s="3"/>
      <c r="J8873" s="3"/>
    </row>
    <row r="8874" spans="5:10">
      <c r="E8874"/>
      <c r="H8874" s="3"/>
      <c r="I8874" s="3"/>
      <c r="J8874" s="3"/>
    </row>
    <row r="8875" spans="5:10">
      <c r="E8875"/>
      <c r="H8875" s="3"/>
      <c r="I8875" s="3"/>
      <c r="J8875" s="3"/>
    </row>
    <row r="8876" spans="5:10">
      <c r="E8876"/>
      <c r="H8876" s="3"/>
      <c r="I8876" s="3"/>
      <c r="J8876" s="3"/>
    </row>
    <row r="8877" spans="5:10">
      <c r="E8877"/>
      <c r="H8877" s="3"/>
      <c r="I8877" s="3"/>
      <c r="J8877" s="3"/>
    </row>
    <row r="8878" spans="5:10">
      <c r="E8878"/>
      <c r="H8878" s="3"/>
      <c r="I8878" s="3"/>
      <c r="J8878" s="3"/>
    </row>
    <row r="8879" spans="5:10">
      <c r="E8879"/>
      <c r="H8879" s="3"/>
      <c r="I8879" s="3"/>
      <c r="J8879" s="3"/>
    </row>
    <row r="8880" spans="5:10">
      <c r="E8880"/>
      <c r="H8880" s="3"/>
      <c r="I8880" s="3"/>
      <c r="J8880" s="3"/>
    </row>
    <row r="8881" spans="5:10">
      <c r="E8881"/>
      <c r="H8881" s="3"/>
      <c r="I8881" s="3"/>
      <c r="J8881" s="3"/>
    </row>
    <row r="8882" spans="5:10">
      <c r="E8882"/>
      <c r="H8882" s="3"/>
      <c r="I8882" s="3"/>
      <c r="J8882" s="3"/>
    </row>
    <row r="8883" spans="5:10">
      <c r="E8883"/>
      <c r="H8883" s="3"/>
      <c r="I8883" s="3"/>
      <c r="J8883" s="3"/>
    </row>
    <row r="8884" spans="5:10">
      <c r="E8884"/>
      <c r="H8884" s="3"/>
      <c r="I8884" s="3"/>
      <c r="J8884" s="3"/>
    </row>
    <row r="8885" spans="5:10">
      <c r="E8885"/>
      <c r="H8885" s="3"/>
      <c r="I8885" s="3"/>
      <c r="J8885" s="3"/>
    </row>
    <row r="8886" spans="5:10">
      <c r="E8886"/>
      <c r="H8886" s="3"/>
      <c r="I8886" s="3"/>
      <c r="J8886" s="3"/>
    </row>
    <row r="8887" spans="5:10">
      <c r="E8887"/>
      <c r="H8887" s="3"/>
      <c r="I8887" s="3"/>
      <c r="J8887" s="3"/>
    </row>
    <row r="8888" spans="5:10">
      <c r="E8888"/>
      <c r="H8888" s="3"/>
      <c r="I8888" s="3"/>
      <c r="J8888" s="3"/>
    </row>
    <row r="8889" spans="5:10">
      <c r="E8889"/>
      <c r="H8889" s="3"/>
      <c r="I8889" s="3"/>
      <c r="J8889" s="3"/>
    </row>
    <row r="8890" spans="5:10">
      <c r="E8890"/>
      <c r="H8890" s="3"/>
      <c r="I8890" s="3"/>
      <c r="J8890" s="3"/>
    </row>
    <row r="8891" spans="5:10">
      <c r="E8891"/>
      <c r="H8891" s="3"/>
      <c r="I8891" s="3"/>
      <c r="J8891" s="3"/>
    </row>
    <row r="8892" spans="5:10">
      <c r="E8892"/>
      <c r="H8892" s="3"/>
      <c r="I8892" s="3"/>
      <c r="J8892" s="3"/>
    </row>
    <row r="8893" spans="5:10">
      <c r="E8893"/>
      <c r="H8893" s="3"/>
      <c r="I8893" s="3"/>
      <c r="J8893" s="3"/>
    </row>
    <row r="8894" spans="5:10">
      <c r="E8894"/>
      <c r="H8894" s="3"/>
      <c r="I8894" s="3"/>
      <c r="J8894" s="3"/>
    </row>
    <row r="8895" spans="5:10">
      <c r="E8895"/>
      <c r="H8895" s="3"/>
      <c r="I8895" s="3"/>
      <c r="J8895" s="3"/>
    </row>
    <row r="8896" spans="5:10">
      <c r="E8896"/>
      <c r="H8896" s="3"/>
      <c r="I8896" s="3"/>
      <c r="J8896" s="3"/>
    </row>
    <row r="8897" spans="5:10">
      <c r="E8897"/>
      <c r="H8897" s="3"/>
      <c r="I8897" s="3"/>
      <c r="J8897" s="3"/>
    </row>
    <row r="8898" spans="5:10">
      <c r="E8898"/>
      <c r="H8898" s="3"/>
      <c r="I8898" s="3"/>
      <c r="J8898" s="3"/>
    </row>
    <row r="8899" spans="5:10">
      <c r="E8899"/>
      <c r="H8899" s="3"/>
      <c r="I8899" s="3"/>
      <c r="J8899" s="3"/>
    </row>
    <row r="8900" spans="5:10">
      <c r="E8900"/>
      <c r="H8900" s="3"/>
      <c r="I8900" s="3"/>
      <c r="J8900" s="3"/>
    </row>
    <row r="8901" spans="5:10">
      <c r="E8901"/>
      <c r="H8901" s="3"/>
      <c r="I8901" s="3"/>
      <c r="J8901" s="3"/>
    </row>
    <row r="8902" spans="5:10">
      <c r="E8902"/>
      <c r="H8902" s="3"/>
      <c r="I8902" s="3"/>
      <c r="J8902" s="3"/>
    </row>
    <row r="8903" spans="5:10">
      <c r="E8903"/>
      <c r="H8903" s="3"/>
      <c r="I8903" s="3"/>
      <c r="J8903" s="3"/>
    </row>
    <row r="8904" spans="5:10">
      <c r="E8904"/>
      <c r="H8904" s="3"/>
      <c r="I8904" s="3"/>
      <c r="J8904" s="3"/>
    </row>
    <row r="8905" spans="5:10">
      <c r="E8905"/>
      <c r="H8905" s="3"/>
      <c r="I8905" s="3"/>
      <c r="J8905" s="3"/>
    </row>
    <row r="8906" spans="5:10">
      <c r="E8906"/>
      <c r="H8906" s="3"/>
      <c r="I8906" s="3"/>
      <c r="J8906" s="3"/>
    </row>
    <row r="8907" spans="5:10">
      <c r="E8907"/>
      <c r="H8907" s="3"/>
      <c r="I8907" s="3"/>
      <c r="J8907" s="3"/>
    </row>
    <row r="8908" spans="5:10">
      <c r="E8908"/>
      <c r="H8908" s="3"/>
      <c r="I8908" s="3"/>
      <c r="J8908" s="3"/>
    </row>
    <row r="8909" spans="5:10">
      <c r="E8909"/>
      <c r="H8909" s="3"/>
      <c r="I8909" s="3"/>
      <c r="J8909" s="3"/>
    </row>
    <row r="8910" spans="5:10">
      <c r="E8910"/>
      <c r="H8910" s="3"/>
      <c r="I8910" s="3"/>
      <c r="J8910" s="3"/>
    </row>
    <row r="8911" spans="5:10">
      <c r="E8911"/>
      <c r="H8911" s="3"/>
      <c r="I8911" s="3"/>
      <c r="J8911" s="3"/>
    </row>
    <row r="8912" spans="5:10">
      <c r="E8912"/>
      <c r="H8912" s="3"/>
      <c r="I8912" s="3"/>
      <c r="J8912" s="3"/>
    </row>
    <row r="8913" spans="5:10">
      <c r="E8913"/>
      <c r="H8913" s="3"/>
      <c r="I8913" s="3"/>
      <c r="J8913" s="3"/>
    </row>
    <row r="8914" spans="5:10">
      <c r="E8914"/>
      <c r="H8914" s="3"/>
      <c r="I8914" s="3"/>
      <c r="J8914" s="3"/>
    </row>
    <row r="8915" spans="5:10">
      <c r="E8915"/>
      <c r="H8915" s="3"/>
      <c r="I8915" s="3"/>
      <c r="J8915" s="3"/>
    </row>
    <row r="8916" spans="5:10">
      <c r="E8916"/>
      <c r="H8916" s="3"/>
      <c r="I8916" s="3"/>
      <c r="J8916" s="3"/>
    </row>
    <row r="8917" spans="5:10">
      <c r="E8917"/>
      <c r="H8917" s="3"/>
      <c r="I8917" s="3"/>
      <c r="J8917" s="3"/>
    </row>
    <row r="8918" spans="5:10">
      <c r="E8918"/>
      <c r="H8918" s="3"/>
      <c r="I8918" s="3"/>
      <c r="J8918" s="3"/>
    </row>
    <row r="8919" spans="5:10">
      <c r="E8919"/>
      <c r="H8919" s="3"/>
      <c r="I8919" s="3"/>
      <c r="J8919" s="3"/>
    </row>
    <row r="8920" spans="5:10">
      <c r="E8920"/>
      <c r="H8920" s="3"/>
      <c r="I8920" s="3"/>
      <c r="J8920" s="3"/>
    </row>
    <row r="8921" spans="5:10">
      <c r="E8921"/>
      <c r="H8921" s="3"/>
      <c r="I8921" s="3"/>
      <c r="J8921" s="3"/>
    </row>
    <row r="8922" spans="5:10">
      <c r="E8922"/>
      <c r="H8922" s="3"/>
      <c r="I8922" s="3"/>
      <c r="J8922" s="3"/>
    </row>
    <row r="8923" spans="5:10">
      <c r="E8923"/>
      <c r="H8923" s="3"/>
      <c r="I8923" s="3"/>
      <c r="J8923" s="3"/>
    </row>
    <row r="8924" spans="5:10">
      <c r="E8924"/>
      <c r="H8924" s="3"/>
      <c r="I8924" s="3"/>
      <c r="J8924" s="3"/>
    </row>
    <row r="8925" spans="5:10">
      <c r="E8925"/>
      <c r="H8925" s="3"/>
      <c r="I8925" s="3"/>
      <c r="J8925" s="3"/>
    </row>
    <row r="8926" spans="5:10">
      <c r="E8926"/>
      <c r="H8926" s="3"/>
      <c r="I8926" s="3"/>
      <c r="J8926" s="3"/>
    </row>
    <row r="8927" spans="5:10">
      <c r="E8927"/>
      <c r="H8927" s="3"/>
      <c r="I8927" s="3"/>
      <c r="J8927" s="3"/>
    </row>
    <row r="8928" spans="5:10">
      <c r="E8928"/>
      <c r="H8928" s="3"/>
      <c r="I8928" s="3"/>
      <c r="J8928" s="3"/>
    </row>
    <row r="8929" spans="5:10">
      <c r="E8929"/>
      <c r="H8929" s="3"/>
      <c r="I8929" s="3"/>
      <c r="J8929" s="3"/>
    </row>
    <row r="8930" spans="5:10">
      <c r="E8930"/>
      <c r="H8930" s="3"/>
      <c r="I8930" s="3"/>
      <c r="J8930" s="3"/>
    </row>
    <row r="8931" spans="5:10">
      <c r="E8931"/>
      <c r="H8931" s="3"/>
      <c r="I8931" s="3"/>
      <c r="J8931" s="3"/>
    </row>
    <row r="8932" spans="5:10">
      <c r="E8932"/>
      <c r="H8932" s="3"/>
      <c r="I8932" s="3"/>
      <c r="J8932" s="3"/>
    </row>
    <row r="8933" spans="5:10">
      <c r="E8933"/>
      <c r="H8933" s="3"/>
      <c r="I8933" s="3"/>
      <c r="J8933" s="3"/>
    </row>
    <row r="8934" spans="5:10">
      <c r="E8934"/>
      <c r="H8934" s="3"/>
      <c r="I8934" s="3"/>
      <c r="J8934" s="3"/>
    </row>
    <row r="8935" spans="5:10">
      <c r="E8935"/>
      <c r="H8935" s="3"/>
      <c r="I8935" s="3"/>
      <c r="J8935" s="3"/>
    </row>
    <row r="8936" spans="5:10">
      <c r="E8936"/>
      <c r="H8936" s="3"/>
      <c r="I8936" s="3"/>
      <c r="J8936" s="3"/>
    </row>
    <row r="8937" spans="5:10">
      <c r="E8937"/>
      <c r="H8937" s="3"/>
      <c r="I8937" s="3"/>
      <c r="J8937" s="3"/>
    </row>
    <row r="8938" spans="5:10">
      <c r="E8938"/>
      <c r="H8938" s="3"/>
      <c r="I8938" s="3"/>
      <c r="J8938" s="3"/>
    </row>
    <row r="8939" spans="5:10">
      <c r="E8939"/>
      <c r="H8939" s="3"/>
      <c r="I8939" s="3"/>
      <c r="J8939" s="3"/>
    </row>
    <row r="8940" spans="5:10">
      <c r="E8940"/>
      <c r="H8940" s="3"/>
      <c r="I8940" s="3"/>
      <c r="J8940" s="3"/>
    </row>
    <row r="8941" spans="5:10">
      <c r="E8941"/>
      <c r="H8941" s="3"/>
      <c r="I8941" s="3"/>
      <c r="J8941" s="3"/>
    </row>
    <row r="8942" spans="5:10">
      <c r="E8942"/>
      <c r="H8942" s="3"/>
      <c r="I8942" s="3"/>
      <c r="J8942" s="3"/>
    </row>
    <row r="8943" spans="5:10">
      <c r="E8943"/>
      <c r="H8943" s="3"/>
      <c r="I8943" s="3"/>
      <c r="J8943" s="3"/>
    </row>
    <row r="8944" spans="5:10">
      <c r="E8944"/>
      <c r="H8944" s="3"/>
      <c r="I8944" s="3"/>
      <c r="J8944" s="3"/>
    </row>
    <row r="8945" spans="5:10">
      <c r="E8945"/>
      <c r="H8945" s="3"/>
      <c r="I8945" s="3"/>
      <c r="J8945" s="3"/>
    </row>
    <row r="8946" spans="5:10">
      <c r="E8946"/>
      <c r="H8946" s="3"/>
      <c r="I8946" s="3"/>
      <c r="J8946" s="3"/>
    </row>
    <row r="8947" spans="5:10">
      <c r="E8947"/>
      <c r="H8947" s="3"/>
      <c r="I8947" s="3"/>
      <c r="J8947" s="3"/>
    </row>
    <row r="8948" spans="5:10">
      <c r="E8948"/>
      <c r="H8948" s="3"/>
      <c r="I8948" s="3"/>
      <c r="J8948" s="3"/>
    </row>
    <row r="8949" spans="5:10">
      <c r="E8949"/>
      <c r="H8949" s="3"/>
      <c r="I8949" s="3"/>
      <c r="J8949" s="3"/>
    </row>
    <row r="8950" spans="5:10">
      <c r="E8950"/>
      <c r="H8950" s="3"/>
      <c r="I8950" s="3"/>
      <c r="J8950" s="3"/>
    </row>
    <row r="8951" spans="5:10">
      <c r="E8951"/>
      <c r="H8951" s="3"/>
      <c r="I8951" s="3"/>
      <c r="J8951" s="3"/>
    </row>
    <row r="8952" spans="5:10">
      <c r="E8952"/>
      <c r="H8952" s="3"/>
      <c r="I8952" s="3"/>
      <c r="J8952" s="3"/>
    </row>
    <row r="8953" spans="5:10">
      <c r="E8953"/>
      <c r="H8953" s="3"/>
      <c r="I8953" s="3"/>
      <c r="J8953" s="3"/>
    </row>
    <row r="8954" spans="5:10">
      <c r="E8954"/>
      <c r="H8954" s="3"/>
      <c r="I8954" s="3"/>
      <c r="J8954" s="3"/>
    </row>
    <row r="8955" spans="5:10">
      <c r="E8955"/>
      <c r="H8955" s="3"/>
      <c r="I8955" s="3"/>
      <c r="J8955" s="3"/>
    </row>
    <row r="8956" spans="5:10">
      <c r="E8956"/>
      <c r="H8956" s="3"/>
      <c r="I8956" s="3"/>
      <c r="J8956" s="3"/>
    </row>
    <row r="8957" spans="5:10">
      <c r="E8957"/>
      <c r="H8957" s="3"/>
      <c r="I8957" s="3"/>
      <c r="J8957" s="3"/>
    </row>
    <row r="8958" spans="5:10">
      <c r="E8958"/>
      <c r="H8958" s="3"/>
      <c r="I8958" s="3"/>
      <c r="J8958" s="3"/>
    </row>
    <row r="8959" spans="5:10">
      <c r="E8959"/>
      <c r="H8959" s="3"/>
      <c r="I8959" s="3"/>
      <c r="J8959" s="3"/>
    </row>
    <row r="8960" spans="5:10">
      <c r="E8960"/>
      <c r="H8960" s="3"/>
      <c r="I8960" s="3"/>
      <c r="J8960" s="3"/>
    </row>
    <row r="8961" spans="5:10">
      <c r="E8961"/>
      <c r="H8961" s="3"/>
      <c r="I8961" s="3"/>
      <c r="J8961" s="3"/>
    </row>
    <row r="8962" spans="5:10">
      <c r="E8962"/>
      <c r="H8962" s="3"/>
      <c r="I8962" s="3"/>
      <c r="J8962" s="3"/>
    </row>
    <row r="8963" spans="5:10">
      <c r="E8963"/>
      <c r="H8963" s="3"/>
      <c r="I8963" s="3"/>
      <c r="J8963" s="3"/>
    </row>
    <row r="8964" spans="5:10">
      <c r="E8964"/>
      <c r="H8964" s="3"/>
      <c r="I8964" s="3"/>
      <c r="J8964" s="3"/>
    </row>
    <row r="8965" spans="5:10">
      <c r="E8965"/>
      <c r="H8965" s="3"/>
      <c r="I8965" s="3"/>
      <c r="J8965" s="3"/>
    </row>
    <row r="8966" spans="5:10">
      <c r="E8966"/>
      <c r="H8966" s="3"/>
      <c r="I8966" s="3"/>
      <c r="J8966" s="3"/>
    </row>
    <row r="8967" spans="5:10">
      <c r="E8967"/>
      <c r="H8967" s="3"/>
      <c r="I8967" s="3"/>
      <c r="J8967" s="3"/>
    </row>
    <row r="8968" spans="5:10">
      <c r="E8968"/>
      <c r="H8968" s="3"/>
      <c r="I8968" s="3"/>
      <c r="J8968" s="3"/>
    </row>
    <row r="8969" spans="5:10">
      <c r="E8969"/>
      <c r="H8969" s="3"/>
      <c r="I8969" s="3"/>
      <c r="J8969" s="3"/>
    </row>
    <row r="8970" spans="5:10">
      <c r="E8970"/>
      <c r="H8970" s="3"/>
      <c r="I8970" s="3"/>
      <c r="J8970" s="3"/>
    </row>
    <row r="8971" spans="5:10">
      <c r="E8971"/>
      <c r="H8971" s="3"/>
      <c r="I8971" s="3"/>
      <c r="J8971" s="3"/>
    </row>
    <row r="8972" spans="5:10">
      <c r="E8972"/>
      <c r="H8972" s="3"/>
      <c r="I8972" s="3"/>
      <c r="J8972" s="3"/>
    </row>
    <row r="8973" spans="5:10">
      <c r="E8973"/>
      <c r="H8973" s="3"/>
      <c r="I8973" s="3"/>
      <c r="J8973" s="3"/>
    </row>
    <row r="8974" spans="5:10">
      <c r="E8974"/>
      <c r="H8974" s="3"/>
      <c r="I8974" s="3"/>
      <c r="J8974" s="3"/>
    </row>
    <row r="8975" spans="5:10">
      <c r="E8975"/>
      <c r="H8975" s="3"/>
      <c r="I8975" s="3"/>
      <c r="J8975" s="3"/>
    </row>
    <row r="8976" spans="5:10">
      <c r="E8976"/>
      <c r="H8976" s="3"/>
      <c r="I8976" s="3"/>
      <c r="J8976" s="3"/>
    </row>
    <row r="8977" spans="5:10">
      <c r="E8977"/>
      <c r="H8977" s="3"/>
      <c r="I8977" s="3"/>
      <c r="J8977" s="3"/>
    </row>
    <row r="8978" spans="5:10">
      <c r="E8978"/>
      <c r="H8978" s="3"/>
      <c r="I8978" s="3"/>
      <c r="J8978" s="3"/>
    </row>
    <row r="8979" spans="5:10">
      <c r="E8979"/>
      <c r="H8979" s="3"/>
      <c r="I8979" s="3"/>
      <c r="J8979" s="3"/>
    </row>
    <row r="8980" spans="5:10">
      <c r="E8980"/>
      <c r="H8980" s="3"/>
      <c r="I8980" s="3"/>
      <c r="J8980" s="3"/>
    </row>
    <row r="8981" spans="5:10">
      <c r="E8981"/>
      <c r="H8981" s="3"/>
      <c r="I8981" s="3"/>
      <c r="J8981" s="3"/>
    </row>
    <row r="8982" spans="5:10">
      <c r="E8982"/>
      <c r="H8982" s="3"/>
      <c r="I8982" s="3"/>
      <c r="J8982" s="3"/>
    </row>
    <row r="8983" spans="5:10">
      <c r="E8983"/>
      <c r="H8983" s="3"/>
      <c r="I8983" s="3"/>
      <c r="J8983" s="3"/>
    </row>
    <row r="8984" spans="5:10">
      <c r="E8984"/>
      <c r="H8984" s="3"/>
      <c r="I8984" s="3"/>
      <c r="J8984" s="3"/>
    </row>
    <row r="8985" spans="5:10">
      <c r="E8985"/>
      <c r="H8985" s="3"/>
      <c r="I8985" s="3"/>
      <c r="J8985" s="3"/>
    </row>
    <row r="8986" spans="5:10">
      <c r="E8986"/>
      <c r="H8986" s="3"/>
      <c r="I8986" s="3"/>
      <c r="J8986" s="3"/>
    </row>
    <row r="8987" spans="5:10">
      <c r="E8987"/>
      <c r="H8987" s="3"/>
      <c r="I8987" s="3"/>
      <c r="J8987" s="3"/>
    </row>
    <row r="8988" spans="5:10">
      <c r="E8988"/>
      <c r="H8988" s="3"/>
      <c r="I8988" s="3"/>
      <c r="J8988" s="3"/>
    </row>
    <row r="8989" spans="5:10">
      <c r="E8989"/>
      <c r="H8989" s="3"/>
      <c r="I8989" s="3"/>
      <c r="J8989" s="3"/>
    </row>
    <row r="8990" spans="5:10">
      <c r="E8990"/>
      <c r="H8990" s="3"/>
      <c r="I8990" s="3"/>
      <c r="J8990" s="3"/>
    </row>
    <row r="8991" spans="5:10">
      <c r="E8991"/>
      <c r="H8991" s="3"/>
      <c r="I8991" s="3"/>
      <c r="J8991" s="3"/>
    </row>
    <row r="8992" spans="5:10">
      <c r="E8992"/>
      <c r="H8992" s="3"/>
      <c r="I8992" s="3"/>
      <c r="J8992" s="3"/>
    </row>
    <row r="8993" spans="5:10">
      <c r="E8993"/>
      <c r="H8993" s="3"/>
      <c r="I8993" s="3"/>
      <c r="J8993" s="3"/>
    </row>
    <row r="8994" spans="5:10">
      <c r="E8994"/>
      <c r="H8994" s="3"/>
      <c r="I8994" s="3"/>
      <c r="J8994" s="3"/>
    </row>
    <row r="8995" spans="5:10">
      <c r="E8995"/>
      <c r="H8995" s="3"/>
      <c r="I8995" s="3"/>
      <c r="J8995" s="3"/>
    </row>
    <row r="8996" spans="5:10">
      <c r="E8996"/>
      <c r="H8996" s="3"/>
      <c r="I8996" s="3"/>
      <c r="J8996" s="3"/>
    </row>
    <row r="8997" spans="5:10">
      <c r="E8997"/>
      <c r="H8997" s="3"/>
      <c r="I8997" s="3"/>
      <c r="J8997" s="3"/>
    </row>
    <row r="8998" spans="5:10">
      <c r="E8998"/>
      <c r="H8998" s="3"/>
      <c r="I8998" s="3"/>
      <c r="J8998" s="3"/>
    </row>
    <row r="8999" spans="5:10">
      <c r="E8999"/>
      <c r="H8999" s="3"/>
      <c r="I8999" s="3"/>
      <c r="J8999" s="3"/>
    </row>
    <row r="9000" spans="5:10">
      <c r="E9000"/>
      <c r="H9000" s="3"/>
      <c r="I9000" s="3"/>
      <c r="J9000" s="3"/>
    </row>
    <row r="9001" spans="5:10">
      <c r="E9001"/>
      <c r="H9001" s="3"/>
      <c r="I9001" s="3"/>
      <c r="J9001" s="3"/>
    </row>
    <row r="9002" spans="5:10">
      <c r="E9002"/>
      <c r="H9002" s="3"/>
      <c r="I9002" s="3"/>
      <c r="J9002" s="3"/>
    </row>
    <row r="9003" spans="5:10">
      <c r="E9003"/>
      <c r="H9003" s="3"/>
      <c r="I9003" s="3"/>
      <c r="J9003" s="3"/>
    </row>
    <row r="9004" spans="5:10">
      <c r="E9004"/>
      <c r="H9004" s="3"/>
      <c r="I9004" s="3"/>
      <c r="J9004" s="3"/>
    </row>
    <row r="9005" spans="5:10">
      <c r="E9005"/>
      <c r="H9005" s="3"/>
      <c r="I9005" s="3"/>
      <c r="J9005" s="3"/>
    </row>
    <row r="9006" spans="5:10">
      <c r="E9006"/>
      <c r="H9006" s="3"/>
      <c r="I9006" s="3"/>
      <c r="J9006" s="3"/>
    </row>
    <row r="9007" spans="5:10">
      <c r="E9007"/>
      <c r="H9007" s="3"/>
      <c r="I9007" s="3"/>
      <c r="J9007" s="3"/>
    </row>
    <row r="9008" spans="5:10">
      <c r="E9008"/>
      <c r="H9008" s="3"/>
      <c r="I9008" s="3"/>
      <c r="J9008" s="3"/>
    </row>
    <row r="9009" spans="5:10">
      <c r="E9009"/>
      <c r="H9009" s="3"/>
      <c r="I9009" s="3"/>
      <c r="J9009" s="3"/>
    </row>
    <row r="9010" spans="5:10">
      <c r="E9010"/>
      <c r="H9010" s="3"/>
      <c r="I9010" s="3"/>
      <c r="J9010" s="3"/>
    </row>
    <row r="9011" spans="5:10">
      <c r="E9011"/>
      <c r="H9011" s="3"/>
      <c r="I9011" s="3"/>
      <c r="J9011" s="3"/>
    </row>
    <row r="9012" spans="5:10">
      <c r="E9012"/>
      <c r="H9012" s="3"/>
      <c r="I9012" s="3"/>
      <c r="J9012" s="3"/>
    </row>
    <row r="9013" spans="5:10">
      <c r="E9013"/>
      <c r="H9013" s="3"/>
      <c r="I9013" s="3"/>
      <c r="J9013" s="3"/>
    </row>
    <row r="9014" spans="5:10">
      <c r="E9014"/>
      <c r="H9014" s="3"/>
      <c r="I9014" s="3"/>
      <c r="J9014" s="3"/>
    </row>
    <row r="9015" spans="5:10">
      <c r="E9015"/>
      <c r="H9015" s="3"/>
      <c r="I9015" s="3"/>
      <c r="J9015" s="3"/>
    </row>
    <row r="9016" spans="5:10">
      <c r="E9016"/>
      <c r="H9016" s="3"/>
      <c r="I9016" s="3"/>
      <c r="J9016" s="3"/>
    </row>
    <row r="9017" spans="5:10">
      <c r="E9017"/>
      <c r="H9017" s="3"/>
      <c r="I9017" s="3"/>
      <c r="J9017" s="3"/>
    </row>
    <row r="9018" spans="5:10">
      <c r="E9018"/>
      <c r="H9018" s="3"/>
      <c r="I9018" s="3"/>
      <c r="J9018" s="3"/>
    </row>
    <row r="9019" spans="5:10">
      <c r="E9019"/>
      <c r="H9019" s="3"/>
      <c r="I9019" s="3"/>
      <c r="J9019" s="3"/>
    </row>
    <row r="9020" spans="5:10">
      <c r="E9020"/>
      <c r="H9020" s="3"/>
      <c r="I9020" s="3"/>
      <c r="J9020" s="3"/>
    </row>
    <row r="9021" spans="5:10">
      <c r="E9021"/>
      <c r="H9021" s="3"/>
      <c r="I9021" s="3"/>
      <c r="J9021" s="3"/>
    </row>
    <row r="9022" spans="5:10">
      <c r="E9022"/>
      <c r="H9022" s="3"/>
      <c r="I9022" s="3"/>
      <c r="J9022" s="3"/>
    </row>
    <row r="9023" spans="5:10">
      <c r="E9023"/>
      <c r="H9023" s="3"/>
      <c r="I9023" s="3"/>
      <c r="J9023" s="3"/>
    </row>
    <row r="9024" spans="5:10">
      <c r="E9024"/>
      <c r="H9024" s="3"/>
      <c r="I9024" s="3"/>
      <c r="J9024" s="3"/>
    </row>
    <row r="9025" spans="5:10">
      <c r="E9025"/>
      <c r="H9025" s="3"/>
      <c r="I9025" s="3"/>
      <c r="J9025" s="3"/>
    </row>
    <row r="9026" spans="5:10">
      <c r="E9026"/>
      <c r="H9026" s="3"/>
      <c r="I9026" s="3"/>
      <c r="J9026" s="3"/>
    </row>
    <row r="9027" spans="5:10">
      <c r="E9027"/>
      <c r="H9027" s="3"/>
      <c r="I9027" s="3"/>
      <c r="J9027" s="3"/>
    </row>
    <row r="9028" spans="5:10">
      <c r="E9028"/>
      <c r="H9028" s="3"/>
      <c r="I9028" s="3"/>
      <c r="J9028" s="3"/>
    </row>
    <row r="9029" spans="5:10">
      <c r="E9029"/>
      <c r="H9029" s="3"/>
      <c r="I9029" s="3"/>
      <c r="J9029" s="3"/>
    </row>
    <row r="9030" spans="5:10">
      <c r="E9030"/>
      <c r="H9030" s="3"/>
      <c r="I9030" s="3"/>
      <c r="J9030" s="3"/>
    </row>
    <row r="9031" spans="5:10">
      <c r="E9031"/>
      <c r="H9031" s="3"/>
      <c r="I9031" s="3"/>
      <c r="J9031" s="3"/>
    </row>
    <row r="9032" spans="5:10">
      <c r="E9032"/>
      <c r="H9032" s="3"/>
      <c r="I9032" s="3"/>
      <c r="J9032" s="3"/>
    </row>
    <row r="9033" spans="5:10">
      <c r="E9033"/>
      <c r="H9033" s="3"/>
      <c r="I9033" s="3"/>
      <c r="J9033" s="3"/>
    </row>
    <row r="9034" spans="5:10">
      <c r="E9034"/>
      <c r="H9034" s="3"/>
      <c r="I9034" s="3"/>
      <c r="J9034" s="3"/>
    </row>
    <row r="9035" spans="5:10">
      <c r="E9035"/>
      <c r="H9035" s="3"/>
      <c r="I9035" s="3"/>
      <c r="J9035" s="3"/>
    </row>
    <row r="9036" spans="5:10">
      <c r="E9036"/>
      <c r="H9036" s="3"/>
      <c r="I9036" s="3"/>
      <c r="J9036" s="3"/>
    </row>
    <row r="9037" spans="5:10">
      <c r="E9037"/>
      <c r="H9037" s="3"/>
      <c r="I9037" s="3"/>
      <c r="J9037" s="3"/>
    </row>
    <row r="9038" spans="5:10">
      <c r="E9038"/>
      <c r="H9038" s="3"/>
      <c r="I9038" s="3"/>
      <c r="J9038" s="3"/>
    </row>
    <row r="9039" spans="5:10">
      <c r="E9039"/>
      <c r="H9039" s="3"/>
      <c r="I9039" s="3"/>
      <c r="J9039" s="3"/>
    </row>
    <row r="9040" spans="5:10">
      <c r="E9040"/>
      <c r="H9040" s="3"/>
      <c r="I9040" s="3"/>
      <c r="J9040" s="3"/>
    </row>
    <row r="9041" spans="5:10">
      <c r="E9041"/>
      <c r="H9041" s="3"/>
      <c r="I9041" s="3"/>
      <c r="J9041" s="3"/>
    </row>
    <row r="9042" spans="5:10">
      <c r="E9042"/>
      <c r="H9042" s="3"/>
      <c r="I9042" s="3"/>
      <c r="J9042" s="3"/>
    </row>
    <row r="9043" spans="5:10">
      <c r="E9043"/>
      <c r="H9043" s="3"/>
      <c r="I9043" s="3"/>
      <c r="J9043" s="3"/>
    </row>
    <row r="9044" spans="5:10">
      <c r="E9044"/>
      <c r="H9044" s="3"/>
      <c r="I9044" s="3"/>
      <c r="J9044" s="3"/>
    </row>
    <row r="9045" spans="5:10">
      <c r="E9045"/>
      <c r="H9045" s="3"/>
      <c r="I9045" s="3"/>
      <c r="J9045" s="3"/>
    </row>
    <row r="9046" spans="5:10">
      <c r="E9046"/>
      <c r="H9046" s="3"/>
      <c r="I9046" s="3"/>
      <c r="J9046" s="3"/>
    </row>
    <row r="9047" spans="5:10">
      <c r="E9047"/>
      <c r="H9047" s="3"/>
      <c r="I9047" s="3"/>
      <c r="J9047" s="3"/>
    </row>
    <row r="9048" spans="5:10">
      <c r="E9048"/>
      <c r="H9048" s="3"/>
      <c r="I9048" s="3"/>
      <c r="J9048" s="3"/>
    </row>
    <row r="9049" spans="5:10">
      <c r="E9049"/>
      <c r="H9049" s="3"/>
      <c r="I9049" s="3"/>
      <c r="J9049" s="3"/>
    </row>
    <row r="9050" spans="5:10">
      <c r="E9050"/>
      <c r="H9050" s="3"/>
      <c r="I9050" s="3"/>
      <c r="J9050" s="3"/>
    </row>
    <row r="9051" spans="5:10">
      <c r="E9051"/>
      <c r="H9051" s="3"/>
      <c r="I9051" s="3"/>
      <c r="J9051" s="3"/>
    </row>
    <row r="9052" spans="5:10">
      <c r="E9052"/>
      <c r="H9052" s="3"/>
      <c r="I9052" s="3"/>
      <c r="J9052" s="3"/>
    </row>
    <row r="9053" spans="5:10">
      <c r="E9053"/>
      <c r="H9053" s="3"/>
      <c r="I9053" s="3"/>
      <c r="J9053" s="3"/>
    </row>
    <row r="9054" spans="5:10">
      <c r="E9054"/>
      <c r="H9054" s="3"/>
      <c r="I9054" s="3"/>
      <c r="J9054" s="3"/>
    </row>
    <row r="9055" spans="5:10">
      <c r="E9055"/>
      <c r="H9055" s="3"/>
      <c r="I9055" s="3"/>
      <c r="J9055" s="3"/>
    </row>
    <row r="9056" spans="5:10">
      <c r="E9056"/>
      <c r="H9056" s="3"/>
      <c r="I9056" s="3"/>
      <c r="J9056" s="3"/>
    </row>
    <row r="9057" spans="5:10">
      <c r="E9057"/>
      <c r="H9057" s="3"/>
      <c r="I9057" s="3"/>
      <c r="J9057" s="3"/>
    </row>
    <row r="9058" spans="5:10">
      <c r="E9058"/>
      <c r="H9058" s="3"/>
      <c r="I9058" s="3"/>
      <c r="J9058" s="3"/>
    </row>
    <row r="9059" spans="5:10">
      <c r="E9059"/>
      <c r="H9059" s="3"/>
      <c r="I9059" s="3"/>
      <c r="J9059" s="3"/>
    </row>
    <row r="9060" spans="5:10">
      <c r="E9060"/>
      <c r="H9060" s="3"/>
      <c r="I9060" s="3"/>
      <c r="J9060" s="3"/>
    </row>
    <row r="9061" spans="5:10">
      <c r="E9061"/>
      <c r="H9061" s="3"/>
      <c r="I9061" s="3"/>
      <c r="J9061" s="3"/>
    </row>
    <row r="9062" spans="5:10">
      <c r="E9062"/>
      <c r="H9062" s="3"/>
      <c r="I9062" s="3"/>
      <c r="J9062" s="3"/>
    </row>
    <row r="9063" spans="5:10">
      <c r="E9063"/>
      <c r="H9063" s="3"/>
      <c r="I9063" s="3"/>
      <c r="J9063" s="3"/>
    </row>
    <row r="9064" spans="5:10">
      <c r="E9064"/>
      <c r="H9064" s="3"/>
      <c r="I9064" s="3"/>
      <c r="J9064" s="3"/>
    </row>
    <row r="9065" spans="5:10">
      <c r="E9065"/>
      <c r="H9065" s="3"/>
      <c r="I9065" s="3"/>
      <c r="J9065" s="3"/>
    </row>
    <row r="9066" spans="5:10">
      <c r="E9066"/>
      <c r="H9066" s="3"/>
      <c r="I9066" s="3"/>
      <c r="J9066" s="3"/>
    </row>
    <row r="9067" spans="5:10">
      <c r="E9067"/>
      <c r="H9067" s="3"/>
      <c r="I9067" s="3"/>
      <c r="J9067" s="3"/>
    </row>
    <row r="9068" spans="5:10">
      <c r="E9068"/>
      <c r="H9068" s="3"/>
      <c r="I9068" s="3"/>
      <c r="J9068" s="3"/>
    </row>
    <row r="9069" spans="5:10">
      <c r="E9069"/>
      <c r="H9069" s="3"/>
      <c r="I9069" s="3"/>
      <c r="J9069" s="3"/>
    </row>
    <row r="9070" spans="5:10">
      <c r="E9070"/>
      <c r="H9070" s="3"/>
      <c r="I9070" s="3"/>
      <c r="J9070" s="3"/>
    </row>
    <row r="9071" spans="5:10">
      <c r="E9071"/>
      <c r="H9071" s="3"/>
      <c r="I9071" s="3"/>
      <c r="J9071" s="3"/>
    </row>
    <row r="9072" spans="5:10">
      <c r="E9072"/>
      <c r="H9072" s="3"/>
      <c r="I9072" s="3"/>
      <c r="J9072" s="3"/>
    </row>
    <row r="9073" spans="5:10">
      <c r="E9073"/>
      <c r="H9073" s="3"/>
      <c r="I9073" s="3"/>
      <c r="J9073" s="3"/>
    </row>
    <row r="9074" spans="5:10">
      <c r="E9074"/>
      <c r="H9074" s="3"/>
      <c r="I9074" s="3"/>
      <c r="J9074" s="3"/>
    </row>
    <row r="9075" spans="5:10">
      <c r="E9075"/>
      <c r="H9075" s="3"/>
      <c r="I9075" s="3"/>
      <c r="J9075" s="3"/>
    </row>
    <row r="9076" spans="5:10">
      <c r="E9076"/>
      <c r="H9076" s="3"/>
      <c r="I9076" s="3"/>
      <c r="J9076" s="3"/>
    </row>
    <row r="9077" spans="5:10">
      <c r="E9077"/>
      <c r="H9077" s="3"/>
      <c r="I9077" s="3"/>
      <c r="J9077" s="3"/>
    </row>
    <row r="9078" spans="5:10">
      <c r="E9078"/>
      <c r="H9078" s="3"/>
      <c r="I9078" s="3"/>
      <c r="J9078" s="3"/>
    </row>
    <row r="9079" spans="5:10">
      <c r="E9079"/>
      <c r="H9079" s="3"/>
      <c r="I9079" s="3"/>
      <c r="J9079" s="3"/>
    </row>
    <row r="9080" spans="5:10">
      <c r="E9080"/>
      <c r="H9080" s="3"/>
      <c r="I9080" s="3"/>
      <c r="J9080" s="3"/>
    </row>
    <row r="9081" spans="5:10">
      <c r="E9081"/>
      <c r="H9081" s="3"/>
      <c r="I9081" s="3"/>
      <c r="J9081" s="3"/>
    </row>
    <row r="9082" spans="5:10">
      <c r="E9082"/>
      <c r="H9082" s="3"/>
      <c r="I9082" s="3"/>
      <c r="J9082" s="3"/>
    </row>
    <row r="9083" spans="5:10">
      <c r="E9083"/>
      <c r="H9083" s="3"/>
      <c r="I9083" s="3"/>
      <c r="J9083" s="3"/>
    </row>
    <row r="9084" spans="5:10">
      <c r="E9084"/>
      <c r="H9084" s="3"/>
      <c r="I9084" s="3"/>
      <c r="J9084" s="3"/>
    </row>
    <row r="9085" spans="5:10">
      <c r="E9085"/>
      <c r="H9085" s="3"/>
      <c r="I9085" s="3"/>
      <c r="J9085" s="3"/>
    </row>
    <row r="9086" spans="5:10">
      <c r="E9086"/>
      <c r="H9086" s="3"/>
      <c r="I9086" s="3"/>
      <c r="J9086" s="3"/>
    </row>
    <row r="9087" spans="5:10">
      <c r="E9087"/>
      <c r="H9087" s="3"/>
      <c r="I9087" s="3"/>
      <c r="J9087" s="3"/>
    </row>
    <row r="9088" spans="5:10">
      <c r="E9088"/>
      <c r="H9088" s="3"/>
      <c r="I9088" s="3"/>
      <c r="J9088" s="3"/>
    </row>
    <row r="9089" spans="5:10">
      <c r="E9089"/>
      <c r="H9089" s="3"/>
      <c r="I9089" s="3"/>
      <c r="J9089" s="3"/>
    </row>
    <row r="9090" spans="5:10">
      <c r="E9090"/>
      <c r="H9090" s="3"/>
      <c r="I9090" s="3"/>
      <c r="J9090" s="3"/>
    </row>
    <row r="9091" spans="5:10">
      <c r="E9091"/>
      <c r="H9091" s="3"/>
      <c r="I9091" s="3"/>
      <c r="J9091" s="3"/>
    </row>
    <row r="9092" spans="5:10">
      <c r="E9092"/>
      <c r="H9092" s="3"/>
      <c r="I9092" s="3"/>
      <c r="J9092" s="3"/>
    </row>
    <row r="9093" spans="5:10">
      <c r="E9093"/>
      <c r="H9093" s="3"/>
      <c r="I9093" s="3"/>
      <c r="J9093" s="3"/>
    </row>
    <row r="9094" spans="5:10">
      <c r="E9094"/>
      <c r="H9094" s="3"/>
      <c r="I9094" s="3"/>
      <c r="J9094" s="3"/>
    </row>
    <row r="9095" spans="5:10">
      <c r="E9095"/>
      <c r="H9095" s="3"/>
      <c r="I9095" s="3"/>
      <c r="J9095" s="3"/>
    </row>
    <row r="9096" spans="5:10">
      <c r="E9096"/>
      <c r="H9096" s="3"/>
      <c r="I9096" s="3"/>
      <c r="J9096" s="3"/>
    </row>
    <row r="9097" spans="5:10">
      <c r="E9097"/>
      <c r="H9097" s="3"/>
      <c r="I9097" s="3"/>
      <c r="J9097" s="3"/>
    </row>
    <row r="9098" spans="5:10">
      <c r="E9098"/>
      <c r="H9098" s="3"/>
      <c r="I9098" s="3"/>
      <c r="J9098" s="3"/>
    </row>
    <row r="9099" spans="5:10">
      <c r="E9099"/>
      <c r="H9099" s="3"/>
      <c r="I9099" s="3"/>
      <c r="J9099" s="3"/>
    </row>
    <row r="9100" spans="5:10">
      <c r="E9100"/>
      <c r="H9100" s="3"/>
      <c r="I9100" s="3"/>
      <c r="J9100" s="3"/>
    </row>
    <row r="9101" spans="5:10">
      <c r="E9101"/>
      <c r="H9101" s="3"/>
      <c r="I9101" s="3"/>
      <c r="J9101" s="3"/>
    </row>
    <row r="9102" spans="5:10">
      <c r="E9102"/>
      <c r="H9102" s="3"/>
      <c r="I9102" s="3"/>
      <c r="J9102" s="3"/>
    </row>
    <row r="9103" spans="5:10">
      <c r="E9103"/>
      <c r="H9103" s="3"/>
      <c r="I9103" s="3"/>
      <c r="J9103" s="3"/>
    </row>
    <row r="9104" spans="5:10">
      <c r="E9104"/>
      <c r="H9104" s="3"/>
      <c r="I9104" s="3"/>
      <c r="J9104" s="3"/>
    </row>
    <row r="9105" spans="5:10">
      <c r="E9105"/>
      <c r="H9105" s="3"/>
      <c r="I9105" s="3"/>
      <c r="J9105" s="3"/>
    </row>
    <row r="9106" spans="5:10">
      <c r="E9106"/>
      <c r="H9106" s="3"/>
      <c r="I9106" s="3"/>
      <c r="J9106" s="3"/>
    </row>
    <row r="9107" spans="5:10">
      <c r="E9107"/>
      <c r="H9107" s="3"/>
      <c r="I9107" s="3"/>
      <c r="J9107" s="3"/>
    </row>
    <row r="9108" spans="5:10">
      <c r="E9108"/>
      <c r="H9108" s="3"/>
      <c r="I9108" s="3"/>
      <c r="J9108" s="3"/>
    </row>
    <row r="9109" spans="5:10">
      <c r="E9109"/>
      <c r="H9109" s="3"/>
      <c r="I9109" s="3"/>
      <c r="J9109" s="3"/>
    </row>
    <row r="9110" spans="5:10">
      <c r="E9110"/>
      <c r="H9110" s="3"/>
      <c r="I9110" s="3"/>
      <c r="J9110" s="3"/>
    </row>
    <row r="9111" spans="5:10">
      <c r="E9111"/>
      <c r="H9111" s="3"/>
      <c r="I9111" s="3"/>
      <c r="J9111" s="3"/>
    </row>
    <row r="9112" spans="5:10">
      <c r="E9112"/>
      <c r="H9112" s="3"/>
      <c r="I9112" s="3"/>
      <c r="J9112" s="3"/>
    </row>
    <row r="9113" spans="5:10">
      <c r="E9113"/>
      <c r="H9113" s="3"/>
      <c r="I9113" s="3"/>
      <c r="J9113" s="3"/>
    </row>
    <row r="9114" spans="5:10">
      <c r="E9114"/>
      <c r="H9114" s="3"/>
      <c r="I9114" s="3"/>
      <c r="J9114" s="3"/>
    </row>
    <row r="9115" spans="5:10">
      <c r="E9115"/>
      <c r="H9115" s="3"/>
      <c r="I9115" s="3"/>
      <c r="J9115" s="3"/>
    </row>
    <row r="9116" spans="5:10">
      <c r="E9116"/>
      <c r="H9116" s="3"/>
      <c r="I9116" s="3"/>
      <c r="J9116" s="3"/>
    </row>
    <row r="9117" spans="5:10">
      <c r="E9117"/>
      <c r="H9117" s="3"/>
      <c r="I9117" s="3"/>
      <c r="J9117" s="3"/>
    </row>
    <row r="9118" spans="5:10">
      <c r="E9118"/>
      <c r="H9118" s="3"/>
      <c r="I9118" s="3"/>
      <c r="J9118" s="3"/>
    </row>
    <row r="9119" spans="5:10">
      <c r="E9119"/>
      <c r="H9119" s="3"/>
      <c r="I9119" s="3"/>
      <c r="J9119" s="3"/>
    </row>
    <row r="9120" spans="5:10">
      <c r="E9120"/>
      <c r="H9120" s="3"/>
      <c r="I9120" s="3"/>
      <c r="J9120" s="3"/>
    </row>
    <row r="9121" spans="5:10">
      <c r="E9121"/>
      <c r="H9121" s="3"/>
      <c r="I9121" s="3"/>
      <c r="J9121" s="3"/>
    </row>
    <row r="9122" spans="5:10">
      <c r="E9122"/>
      <c r="H9122" s="3"/>
      <c r="I9122" s="3"/>
      <c r="J9122" s="3"/>
    </row>
    <row r="9123" spans="5:10">
      <c r="E9123"/>
      <c r="H9123" s="3"/>
      <c r="I9123" s="3"/>
      <c r="J9123" s="3"/>
    </row>
    <row r="9124" spans="5:10">
      <c r="E9124"/>
      <c r="H9124" s="3"/>
      <c r="I9124" s="3"/>
      <c r="J9124" s="3"/>
    </row>
    <row r="9125" spans="5:10">
      <c r="E9125"/>
      <c r="H9125" s="3"/>
      <c r="I9125" s="3"/>
      <c r="J9125" s="3"/>
    </row>
    <row r="9126" spans="5:10">
      <c r="E9126"/>
      <c r="H9126" s="3"/>
      <c r="I9126" s="3"/>
      <c r="J9126" s="3"/>
    </row>
    <row r="9127" spans="5:10">
      <c r="E9127"/>
      <c r="H9127" s="3"/>
      <c r="I9127" s="3"/>
      <c r="J9127" s="3"/>
    </row>
    <row r="9128" spans="5:10">
      <c r="E9128"/>
      <c r="H9128" s="3"/>
      <c r="I9128" s="3"/>
      <c r="J9128" s="3"/>
    </row>
    <row r="9129" spans="5:10">
      <c r="E9129"/>
      <c r="H9129" s="3"/>
      <c r="I9129" s="3"/>
      <c r="J9129" s="3"/>
    </row>
    <row r="9130" spans="5:10">
      <c r="E9130"/>
      <c r="H9130" s="3"/>
      <c r="I9130" s="3"/>
      <c r="J9130" s="3"/>
    </row>
    <row r="9131" spans="5:10">
      <c r="E9131"/>
      <c r="H9131" s="3"/>
      <c r="I9131" s="3"/>
      <c r="J9131" s="3"/>
    </row>
    <row r="9132" spans="5:10">
      <c r="E9132"/>
      <c r="H9132" s="3"/>
      <c r="I9132" s="3"/>
      <c r="J9132" s="3"/>
    </row>
    <row r="9133" spans="5:10">
      <c r="E9133"/>
      <c r="H9133" s="3"/>
      <c r="I9133" s="3"/>
      <c r="J9133" s="3"/>
    </row>
    <row r="9134" spans="5:10">
      <c r="E9134"/>
      <c r="H9134" s="3"/>
      <c r="I9134" s="3"/>
      <c r="J9134" s="3"/>
    </row>
    <row r="9135" spans="5:10">
      <c r="E9135"/>
      <c r="H9135" s="3"/>
      <c r="I9135" s="3"/>
      <c r="J9135" s="3"/>
    </row>
    <row r="9136" spans="5:10">
      <c r="E9136"/>
      <c r="H9136" s="3"/>
      <c r="I9136" s="3"/>
      <c r="J9136" s="3"/>
    </row>
    <row r="9137" spans="5:10">
      <c r="E9137"/>
      <c r="H9137" s="3"/>
      <c r="I9137" s="3"/>
      <c r="J9137" s="3"/>
    </row>
    <row r="9138" spans="5:10">
      <c r="E9138"/>
      <c r="H9138" s="3"/>
      <c r="I9138" s="3"/>
      <c r="J9138" s="3"/>
    </row>
    <row r="9139" spans="5:10">
      <c r="E9139"/>
      <c r="H9139" s="3"/>
      <c r="I9139" s="3"/>
      <c r="J9139" s="3"/>
    </row>
    <row r="9140" spans="5:10">
      <c r="E9140"/>
      <c r="H9140" s="3"/>
      <c r="I9140" s="3"/>
      <c r="J9140" s="3"/>
    </row>
    <row r="9141" spans="5:10">
      <c r="E9141"/>
      <c r="H9141" s="3"/>
      <c r="I9141" s="3"/>
      <c r="J9141" s="3"/>
    </row>
    <row r="9142" spans="5:10">
      <c r="E9142"/>
      <c r="H9142" s="3"/>
      <c r="I9142" s="3"/>
      <c r="J9142" s="3"/>
    </row>
    <row r="9143" spans="5:10">
      <c r="E9143"/>
      <c r="H9143" s="3"/>
      <c r="I9143" s="3"/>
      <c r="J9143" s="3"/>
    </row>
    <row r="9144" spans="5:10">
      <c r="E9144"/>
      <c r="H9144" s="3"/>
      <c r="I9144" s="3"/>
      <c r="J9144" s="3"/>
    </row>
    <row r="9145" spans="5:10">
      <c r="E9145"/>
      <c r="H9145" s="3"/>
      <c r="I9145" s="3"/>
      <c r="J9145" s="3"/>
    </row>
    <row r="9146" spans="5:10">
      <c r="E9146"/>
      <c r="H9146" s="3"/>
      <c r="I9146" s="3"/>
      <c r="J9146" s="3"/>
    </row>
    <row r="9147" spans="5:10">
      <c r="E9147"/>
      <c r="H9147" s="3"/>
      <c r="I9147" s="3"/>
      <c r="J9147" s="3"/>
    </row>
    <row r="9148" spans="5:10">
      <c r="E9148"/>
      <c r="H9148" s="3"/>
      <c r="I9148" s="3"/>
      <c r="J9148" s="3"/>
    </row>
    <row r="9149" spans="5:10">
      <c r="E9149"/>
      <c r="H9149" s="3"/>
      <c r="I9149" s="3"/>
      <c r="J9149" s="3"/>
    </row>
    <row r="9150" spans="5:10">
      <c r="E9150"/>
      <c r="H9150" s="3"/>
      <c r="I9150" s="3"/>
      <c r="J9150" s="3"/>
    </row>
    <row r="9151" spans="5:10">
      <c r="E9151"/>
      <c r="H9151" s="3"/>
      <c r="I9151" s="3"/>
      <c r="J9151" s="3"/>
    </row>
    <row r="9152" spans="5:10">
      <c r="E9152"/>
      <c r="H9152" s="3"/>
      <c r="I9152" s="3"/>
      <c r="J9152" s="3"/>
    </row>
    <row r="9153" spans="5:10">
      <c r="E9153"/>
      <c r="H9153" s="3"/>
      <c r="I9153" s="3"/>
      <c r="J9153" s="3"/>
    </row>
    <row r="9154" spans="5:10">
      <c r="E9154"/>
      <c r="H9154" s="3"/>
      <c r="I9154" s="3"/>
      <c r="J9154" s="3"/>
    </row>
    <row r="9155" spans="5:10">
      <c r="E9155"/>
      <c r="H9155" s="3"/>
      <c r="I9155" s="3"/>
      <c r="J9155" s="3"/>
    </row>
    <row r="9156" spans="5:10">
      <c r="E9156"/>
      <c r="H9156" s="3"/>
      <c r="I9156" s="3"/>
      <c r="J9156" s="3"/>
    </row>
    <row r="9157" spans="5:10">
      <c r="E9157"/>
      <c r="H9157" s="3"/>
      <c r="I9157" s="3"/>
      <c r="J9157" s="3"/>
    </row>
    <row r="9158" spans="5:10">
      <c r="E9158"/>
      <c r="H9158" s="3"/>
      <c r="I9158" s="3"/>
      <c r="J9158" s="3"/>
    </row>
    <row r="9159" spans="5:10">
      <c r="E9159"/>
      <c r="H9159" s="3"/>
      <c r="I9159" s="3"/>
      <c r="J9159" s="3"/>
    </row>
    <row r="9160" spans="5:10">
      <c r="E9160"/>
      <c r="H9160" s="3"/>
      <c r="I9160" s="3"/>
      <c r="J9160" s="3"/>
    </row>
    <row r="9161" spans="5:10">
      <c r="E9161"/>
      <c r="H9161" s="3"/>
      <c r="I9161" s="3"/>
      <c r="J9161" s="3"/>
    </row>
    <row r="9162" spans="5:10">
      <c r="E9162"/>
      <c r="H9162" s="3"/>
      <c r="I9162" s="3"/>
      <c r="J9162" s="3"/>
    </row>
    <row r="9163" spans="5:10">
      <c r="E9163"/>
      <c r="H9163" s="3"/>
      <c r="I9163" s="3"/>
      <c r="J9163" s="3"/>
    </row>
    <row r="9164" spans="5:10">
      <c r="E9164"/>
      <c r="H9164" s="3"/>
      <c r="I9164" s="3"/>
      <c r="J9164" s="3"/>
    </row>
    <row r="9165" spans="5:10">
      <c r="E9165"/>
      <c r="H9165" s="3"/>
      <c r="I9165" s="3"/>
      <c r="J9165" s="3"/>
    </row>
    <row r="9166" spans="5:10">
      <c r="E9166"/>
      <c r="H9166" s="3"/>
      <c r="I9166" s="3"/>
      <c r="J9166" s="3"/>
    </row>
    <row r="9167" spans="5:10">
      <c r="E9167"/>
      <c r="H9167" s="3"/>
      <c r="I9167" s="3"/>
      <c r="J9167" s="3"/>
    </row>
    <row r="9168" spans="5:10">
      <c r="E9168"/>
      <c r="H9168" s="3"/>
      <c r="I9168" s="3"/>
      <c r="J9168" s="3"/>
    </row>
    <row r="9169" spans="5:10">
      <c r="E9169"/>
      <c r="H9169" s="3"/>
      <c r="I9169" s="3"/>
      <c r="J9169" s="3"/>
    </row>
    <row r="9170" spans="5:10">
      <c r="E9170"/>
      <c r="H9170" s="3"/>
      <c r="I9170" s="3"/>
      <c r="J9170" s="3"/>
    </row>
    <row r="9171" spans="5:10">
      <c r="E9171"/>
      <c r="H9171" s="3"/>
      <c r="I9171" s="3"/>
      <c r="J9171" s="3"/>
    </row>
    <row r="9172" spans="5:10">
      <c r="E9172"/>
      <c r="H9172" s="3"/>
      <c r="I9172" s="3"/>
      <c r="J9172" s="3"/>
    </row>
    <row r="9173" spans="5:10">
      <c r="E9173"/>
      <c r="H9173" s="3"/>
      <c r="I9173" s="3"/>
      <c r="J9173" s="3"/>
    </row>
    <row r="9174" spans="5:10">
      <c r="E9174"/>
      <c r="H9174" s="3"/>
      <c r="I9174" s="3"/>
      <c r="J9174" s="3"/>
    </row>
    <row r="9175" spans="5:10">
      <c r="E9175"/>
      <c r="H9175" s="3"/>
      <c r="I9175" s="3"/>
      <c r="J9175" s="3"/>
    </row>
    <row r="9176" spans="5:10">
      <c r="E9176"/>
      <c r="H9176" s="3"/>
      <c r="I9176" s="3"/>
      <c r="J9176" s="3"/>
    </row>
    <row r="9177" spans="5:10">
      <c r="E9177"/>
      <c r="H9177" s="3"/>
      <c r="I9177" s="3"/>
      <c r="J9177" s="3"/>
    </row>
    <row r="9178" spans="5:10">
      <c r="E9178"/>
      <c r="H9178" s="3"/>
      <c r="I9178" s="3"/>
      <c r="J9178" s="3"/>
    </row>
    <row r="9179" spans="5:10">
      <c r="E9179"/>
      <c r="H9179" s="3"/>
      <c r="I9179" s="3"/>
      <c r="J9179" s="3"/>
    </row>
    <row r="9180" spans="5:10">
      <c r="E9180"/>
      <c r="H9180" s="3"/>
      <c r="I9180" s="3"/>
      <c r="J9180" s="3"/>
    </row>
    <row r="9181" spans="5:10">
      <c r="E9181"/>
      <c r="H9181" s="3"/>
      <c r="I9181" s="3"/>
      <c r="J9181" s="3"/>
    </row>
    <row r="9182" spans="5:10">
      <c r="E9182"/>
      <c r="H9182" s="3"/>
      <c r="I9182" s="3"/>
      <c r="J9182" s="3"/>
    </row>
    <row r="9183" spans="5:10">
      <c r="E9183"/>
      <c r="H9183" s="3"/>
      <c r="I9183" s="3"/>
      <c r="J9183" s="3"/>
    </row>
    <row r="9184" spans="5:10">
      <c r="E9184"/>
      <c r="H9184" s="3"/>
      <c r="I9184" s="3"/>
      <c r="J9184" s="3"/>
    </row>
    <row r="9185" spans="5:10">
      <c r="E9185"/>
      <c r="H9185" s="3"/>
      <c r="I9185" s="3"/>
      <c r="J9185" s="3"/>
    </row>
    <row r="9186" spans="5:10">
      <c r="E9186"/>
      <c r="H9186" s="3"/>
      <c r="I9186" s="3"/>
      <c r="J9186" s="3"/>
    </row>
    <row r="9187" spans="5:10">
      <c r="E9187"/>
      <c r="H9187" s="3"/>
      <c r="I9187" s="3"/>
      <c r="J9187" s="3"/>
    </row>
    <row r="9188" spans="5:10">
      <c r="E9188"/>
      <c r="H9188" s="3"/>
      <c r="I9188" s="3"/>
      <c r="J9188" s="3"/>
    </row>
    <row r="9189" spans="5:10">
      <c r="E9189"/>
      <c r="H9189" s="3"/>
      <c r="I9189" s="3"/>
      <c r="J9189" s="3"/>
    </row>
    <row r="9190" spans="5:10">
      <c r="E9190"/>
      <c r="H9190" s="3"/>
      <c r="I9190" s="3"/>
      <c r="J9190" s="3"/>
    </row>
    <row r="9191" spans="5:10">
      <c r="E9191"/>
      <c r="H9191" s="3"/>
      <c r="I9191" s="3"/>
      <c r="J9191" s="3"/>
    </row>
    <row r="9192" spans="5:10">
      <c r="E9192"/>
      <c r="H9192" s="3"/>
      <c r="I9192" s="3"/>
      <c r="J9192" s="3"/>
    </row>
    <row r="9193" spans="5:10">
      <c r="E9193"/>
      <c r="H9193" s="3"/>
      <c r="I9193" s="3"/>
      <c r="J9193" s="3"/>
    </row>
    <row r="9194" spans="5:10">
      <c r="E9194"/>
      <c r="H9194" s="3"/>
      <c r="I9194" s="3"/>
      <c r="J9194" s="3"/>
    </row>
    <row r="9195" spans="5:10">
      <c r="E9195"/>
      <c r="H9195" s="3"/>
      <c r="I9195" s="3"/>
      <c r="J9195" s="3"/>
    </row>
    <row r="9196" spans="5:10">
      <c r="E9196"/>
      <c r="H9196" s="3"/>
      <c r="I9196" s="3"/>
      <c r="J9196" s="3"/>
    </row>
    <row r="9197" spans="5:10">
      <c r="E9197"/>
      <c r="H9197" s="3"/>
      <c r="I9197" s="3"/>
      <c r="J9197" s="3"/>
    </row>
    <row r="9198" spans="5:10">
      <c r="E9198"/>
      <c r="H9198" s="3"/>
      <c r="I9198" s="3"/>
      <c r="J9198" s="3"/>
    </row>
    <row r="9199" spans="5:10">
      <c r="E9199"/>
      <c r="H9199" s="3"/>
      <c r="I9199" s="3"/>
      <c r="J9199" s="3"/>
    </row>
    <row r="9200" spans="5:10">
      <c r="E9200"/>
      <c r="H9200" s="3"/>
      <c r="I9200" s="3"/>
      <c r="J9200" s="3"/>
    </row>
    <row r="9201" spans="5:10">
      <c r="E9201"/>
      <c r="H9201" s="3"/>
      <c r="I9201" s="3"/>
      <c r="J9201" s="3"/>
    </row>
    <row r="9202" spans="5:10">
      <c r="E9202"/>
      <c r="H9202" s="3"/>
      <c r="I9202" s="3"/>
      <c r="J9202" s="3"/>
    </row>
    <row r="9203" spans="5:10">
      <c r="E9203"/>
      <c r="H9203" s="3"/>
      <c r="I9203" s="3"/>
      <c r="J9203" s="3"/>
    </row>
    <row r="9204" spans="5:10">
      <c r="E9204"/>
      <c r="H9204" s="3"/>
      <c r="I9204" s="3"/>
      <c r="J9204" s="3"/>
    </row>
    <row r="9205" spans="5:10">
      <c r="E9205"/>
      <c r="H9205" s="3"/>
      <c r="I9205" s="3"/>
      <c r="J9205" s="3"/>
    </row>
    <row r="9206" spans="5:10">
      <c r="E9206"/>
      <c r="H9206" s="3"/>
      <c r="I9206" s="3"/>
      <c r="J9206" s="3"/>
    </row>
    <row r="9207" spans="5:10">
      <c r="E9207"/>
      <c r="H9207" s="3"/>
      <c r="I9207" s="3"/>
      <c r="J9207" s="3"/>
    </row>
    <row r="9208" spans="5:10">
      <c r="E9208"/>
      <c r="H9208" s="3"/>
      <c r="I9208" s="3"/>
      <c r="J9208" s="3"/>
    </row>
    <row r="9209" spans="5:10">
      <c r="E9209"/>
      <c r="H9209" s="3"/>
      <c r="I9209" s="3"/>
      <c r="J9209" s="3"/>
    </row>
    <row r="9210" spans="5:10">
      <c r="E9210"/>
      <c r="H9210" s="3"/>
      <c r="I9210" s="3"/>
      <c r="J9210" s="3"/>
    </row>
    <row r="9211" spans="5:10">
      <c r="E9211"/>
      <c r="H9211" s="3"/>
      <c r="I9211" s="3"/>
      <c r="J9211" s="3"/>
    </row>
    <row r="9212" spans="5:10">
      <c r="E9212"/>
      <c r="H9212" s="3"/>
      <c r="I9212" s="3"/>
      <c r="J9212" s="3"/>
    </row>
    <row r="9213" spans="5:10">
      <c r="E9213"/>
      <c r="H9213" s="3"/>
      <c r="I9213" s="3"/>
      <c r="J9213" s="3"/>
    </row>
    <row r="9214" spans="5:10">
      <c r="E9214"/>
      <c r="H9214" s="3"/>
      <c r="I9214" s="3"/>
      <c r="J9214" s="3"/>
    </row>
    <row r="9215" spans="5:10">
      <c r="E9215"/>
      <c r="H9215" s="3"/>
      <c r="I9215" s="3"/>
      <c r="J9215" s="3"/>
    </row>
    <row r="9216" spans="5:10">
      <c r="E9216"/>
      <c r="H9216" s="3"/>
      <c r="I9216" s="3"/>
      <c r="J9216" s="3"/>
    </row>
    <row r="9217" spans="5:10">
      <c r="E9217"/>
      <c r="H9217" s="3"/>
      <c r="I9217" s="3"/>
      <c r="J9217" s="3"/>
    </row>
    <row r="9218" spans="5:10">
      <c r="E9218"/>
      <c r="H9218" s="3"/>
      <c r="I9218" s="3"/>
      <c r="J9218" s="3"/>
    </row>
    <row r="9219" spans="5:10">
      <c r="E9219"/>
      <c r="H9219" s="3"/>
      <c r="I9219" s="3"/>
      <c r="J9219" s="3"/>
    </row>
    <row r="9220" spans="5:10">
      <c r="E9220"/>
      <c r="H9220" s="3"/>
      <c r="I9220" s="3"/>
      <c r="J9220" s="3"/>
    </row>
    <row r="9221" spans="5:10">
      <c r="E9221"/>
      <c r="H9221" s="3"/>
      <c r="I9221" s="3"/>
      <c r="J9221" s="3"/>
    </row>
    <row r="9222" spans="5:10">
      <c r="E9222"/>
      <c r="H9222" s="3"/>
      <c r="I9222" s="3"/>
      <c r="J9222" s="3"/>
    </row>
    <row r="9223" spans="5:10">
      <c r="E9223"/>
      <c r="H9223" s="3"/>
      <c r="I9223" s="3"/>
      <c r="J9223" s="3"/>
    </row>
    <row r="9224" spans="5:10">
      <c r="E9224"/>
      <c r="H9224" s="3"/>
      <c r="I9224" s="3"/>
      <c r="J9224" s="3"/>
    </row>
    <row r="9225" spans="5:10">
      <c r="E9225"/>
      <c r="H9225" s="3"/>
      <c r="I9225" s="3"/>
      <c r="J9225" s="3"/>
    </row>
    <row r="9226" spans="5:10">
      <c r="E9226"/>
      <c r="H9226" s="3"/>
      <c r="I9226" s="3"/>
      <c r="J9226" s="3"/>
    </row>
    <row r="9227" spans="5:10">
      <c r="E9227"/>
      <c r="H9227" s="3"/>
      <c r="I9227" s="3"/>
      <c r="J9227" s="3"/>
    </row>
    <row r="9228" spans="5:10">
      <c r="E9228"/>
      <c r="H9228" s="3"/>
      <c r="I9228" s="3"/>
      <c r="J9228" s="3"/>
    </row>
    <row r="9229" spans="5:10">
      <c r="E9229"/>
      <c r="H9229" s="3"/>
      <c r="I9229" s="3"/>
      <c r="J9229" s="3"/>
    </row>
    <row r="9230" spans="5:10">
      <c r="E9230"/>
      <c r="H9230" s="3"/>
      <c r="I9230" s="3"/>
      <c r="J9230" s="3"/>
    </row>
    <row r="9231" spans="5:10">
      <c r="E9231"/>
      <c r="H9231" s="3"/>
      <c r="I9231" s="3"/>
      <c r="J9231" s="3"/>
    </row>
    <row r="9232" spans="5:10">
      <c r="E9232"/>
      <c r="H9232" s="3"/>
      <c r="I9232" s="3"/>
      <c r="J9232" s="3"/>
    </row>
    <row r="9233" spans="5:10">
      <c r="E9233"/>
      <c r="H9233" s="3"/>
      <c r="I9233" s="3"/>
      <c r="J9233" s="3"/>
    </row>
    <row r="9234" spans="5:10">
      <c r="E9234"/>
      <c r="H9234" s="3"/>
      <c r="I9234" s="3"/>
      <c r="J9234" s="3"/>
    </row>
    <row r="9235" spans="5:10">
      <c r="E9235"/>
      <c r="H9235" s="3"/>
      <c r="I9235" s="3"/>
      <c r="J9235" s="3"/>
    </row>
    <row r="9236" spans="5:10">
      <c r="E9236"/>
      <c r="H9236" s="3"/>
      <c r="I9236" s="3"/>
      <c r="J9236" s="3"/>
    </row>
    <row r="9237" spans="5:10">
      <c r="E9237"/>
      <c r="H9237" s="3"/>
      <c r="I9237" s="3"/>
      <c r="J9237" s="3"/>
    </row>
    <row r="9238" spans="5:10">
      <c r="E9238"/>
      <c r="H9238" s="3"/>
      <c r="I9238" s="3"/>
      <c r="J9238" s="3"/>
    </row>
    <row r="9239" spans="5:10">
      <c r="E9239"/>
      <c r="H9239" s="3"/>
      <c r="I9239" s="3"/>
      <c r="J9239" s="3"/>
    </row>
    <row r="9240" spans="5:10">
      <c r="E9240"/>
      <c r="H9240" s="3"/>
      <c r="I9240" s="3"/>
      <c r="J9240" s="3"/>
    </row>
    <row r="9241" spans="5:10">
      <c r="E9241"/>
      <c r="H9241" s="3"/>
      <c r="I9241" s="3"/>
      <c r="J9241" s="3"/>
    </row>
    <row r="9242" spans="5:10">
      <c r="E9242"/>
      <c r="H9242" s="3"/>
      <c r="I9242" s="3"/>
      <c r="J9242" s="3"/>
    </row>
    <row r="9243" spans="5:10">
      <c r="E9243"/>
      <c r="H9243" s="3"/>
      <c r="I9243" s="3"/>
      <c r="J9243" s="3"/>
    </row>
    <row r="9244" spans="5:10">
      <c r="E9244"/>
      <c r="H9244" s="3"/>
      <c r="I9244" s="3"/>
      <c r="J9244" s="3"/>
    </row>
    <row r="9245" spans="5:10">
      <c r="E9245"/>
      <c r="H9245" s="3"/>
      <c r="I9245" s="3"/>
      <c r="J9245" s="3"/>
    </row>
    <row r="9246" spans="5:10">
      <c r="E9246"/>
      <c r="H9246" s="3"/>
      <c r="I9246" s="3"/>
      <c r="J9246" s="3"/>
    </row>
    <row r="9247" spans="5:10">
      <c r="E9247"/>
      <c r="H9247" s="3"/>
      <c r="I9247" s="3"/>
      <c r="J9247" s="3"/>
    </row>
    <row r="9248" spans="5:10">
      <c r="E9248"/>
      <c r="H9248" s="3"/>
      <c r="I9248" s="3"/>
      <c r="J9248" s="3"/>
    </row>
    <row r="9249" spans="5:10">
      <c r="E9249"/>
      <c r="H9249" s="3"/>
      <c r="I9249" s="3"/>
      <c r="J9249" s="3"/>
    </row>
    <row r="9250" spans="5:10">
      <c r="E9250"/>
      <c r="H9250" s="3"/>
      <c r="I9250" s="3"/>
      <c r="J9250" s="3"/>
    </row>
    <row r="9251" spans="5:10">
      <c r="E9251"/>
      <c r="H9251" s="3"/>
      <c r="I9251" s="3"/>
      <c r="J9251" s="3"/>
    </row>
    <row r="9252" spans="5:10">
      <c r="E9252"/>
      <c r="H9252" s="3"/>
      <c r="I9252" s="3"/>
      <c r="J9252" s="3"/>
    </row>
    <row r="9253" spans="5:10">
      <c r="E9253"/>
      <c r="H9253" s="3"/>
      <c r="I9253" s="3"/>
      <c r="J9253" s="3"/>
    </row>
    <row r="9254" spans="5:10">
      <c r="E9254"/>
      <c r="H9254" s="3"/>
      <c r="I9254" s="3"/>
      <c r="J9254" s="3"/>
    </row>
    <row r="9255" spans="5:10">
      <c r="E9255"/>
      <c r="H9255" s="3"/>
      <c r="I9255" s="3"/>
      <c r="J9255" s="3"/>
    </row>
    <row r="9256" spans="5:10">
      <c r="E9256"/>
      <c r="H9256" s="3"/>
      <c r="I9256" s="3"/>
      <c r="J9256" s="3"/>
    </row>
    <row r="9257" spans="5:10">
      <c r="E9257"/>
      <c r="H9257" s="3"/>
      <c r="I9257" s="3"/>
      <c r="J9257" s="3"/>
    </row>
    <row r="9258" spans="5:10">
      <c r="E9258"/>
      <c r="H9258" s="3"/>
      <c r="I9258" s="3"/>
      <c r="J9258" s="3"/>
    </row>
    <row r="9259" spans="5:10">
      <c r="E9259"/>
      <c r="H9259" s="3"/>
      <c r="I9259" s="3"/>
      <c r="J9259" s="3"/>
    </row>
    <row r="9260" spans="5:10">
      <c r="E9260"/>
      <c r="H9260" s="3"/>
      <c r="I9260" s="3"/>
      <c r="J9260" s="3"/>
    </row>
    <row r="9261" spans="5:10">
      <c r="E9261"/>
      <c r="H9261" s="3"/>
      <c r="I9261" s="3"/>
      <c r="J9261" s="3"/>
    </row>
    <row r="9262" spans="5:10">
      <c r="E9262"/>
      <c r="H9262" s="3"/>
      <c r="I9262" s="3"/>
      <c r="J9262" s="3"/>
    </row>
    <row r="9263" spans="5:10">
      <c r="E9263"/>
      <c r="H9263" s="3"/>
      <c r="I9263" s="3"/>
      <c r="J9263" s="3"/>
    </row>
    <row r="9264" spans="5:10">
      <c r="E9264"/>
      <c r="H9264" s="3"/>
      <c r="I9264" s="3"/>
      <c r="J9264" s="3"/>
    </row>
    <row r="9265" spans="5:10">
      <c r="E9265"/>
      <c r="H9265" s="3"/>
      <c r="I9265" s="3"/>
      <c r="J9265" s="3"/>
    </row>
    <row r="9266" spans="5:10">
      <c r="E9266"/>
      <c r="H9266" s="3"/>
      <c r="I9266" s="3"/>
      <c r="J9266" s="3"/>
    </row>
    <row r="9267" spans="5:10">
      <c r="E9267"/>
      <c r="H9267" s="3"/>
      <c r="I9267" s="3"/>
      <c r="J9267" s="3"/>
    </row>
    <row r="9268" spans="5:10">
      <c r="E9268"/>
      <c r="H9268" s="3"/>
      <c r="I9268" s="3"/>
      <c r="J9268" s="3"/>
    </row>
    <row r="9269" spans="5:10">
      <c r="E9269"/>
      <c r="H9269" s="3"/>
      <c r="I9269" s="3"/>
      <c r="J9269" s="3"/>
    </row>
    <row r="9270" spans="5:10">
      <c r="E9270"/>
      <c r="H9270" s="3"/>
      <c r="I9270" s="3"/>
      <c r="J9270" s="3"/>
    </row>
    <row r="9271" spans="5:10">
      <c r="E9271"/>
      <c r="H9271" s="3"/>
      <c r="I9271" s="3"/>
      <c r="J9271" s="3"/>
    </row>
    <row r="9272" spans="5:10">
      <c r="E9272"/>
      <c r="H9272" s="3"/>
      <c r="I9272" s="3"/>
      <c r="J9272" s="3"/>
    </row>
    <row r="9273" spans="5:10">
      <c r="E9273"/>
      <c r="H9273" s="3"/>
      <c r="I9273" s="3"/>
      <c r="J9273" s="3"/>
    </row>
    <row r="9274" spans="5:10">
      <c r="E9274"/>
      <c r="H9274" s="3"/>
      <c r="I9274" s="3"/>
      <c r="J9274" s="3"/>
    </row>
    <row r="9275" spans="5:10">
      <c r="E9275"/>
      <c r="H9275" s="3"/>
      <c r="I9275" s="3"/>
      <c r="J9275" s="3"/>
    </row>
    <row r="9276" spans="5:10">
      <c r="E9276"/>
      <c r="H9276" s="3"/>
      <c r="I9276" s="3"/>
      <c r="J9276" s="3"/>
    </row>
    <row r="9277" spans="5:10">
      <c r="E9277"/>
      <c r="H9277" s="3"/>
      <c r="I9277" s="3"/>
      <c r="J9277" s="3"/>
    </row>
    <row r="9278" spans="5:10">
      <c r="E9278"/>
      <c r="H9278" s="3"/>
      <c r="I9278" s="3"/>
      <c r="J9278" s="3"/>
    </row>
    <row r="9279" spans="5:10">
      <c r="E9279"/>
      <c r="H9279" s="3"/>
      <c r="I9279" s="3"/>
      <c r="J9279" s="3"/>
    </row>
    <row r="9280" spans="5:10">
      <c r="E9280"/>
      <c r="H9280" s="3"/>
      <c r="I9280" s="3"/>
      <c r="J9280" s="3"/>
    </row>
    <row r="9281" spans="5:10">
      <c r="E9281"/>
      <c r="H9281" s="3"/>
      <c r="I9281" s="3"/>
      <c r="J9281" s="3"/>
    </row>
    <row r="9282" spans="5:10">
      <c r="E9282"/>
      <c r="H9282" s="3"/>
      <c r="I9282" s="3"/>
      <c r="J9282" s="3"/>
    </row>
    <row r="9283" spans="5:10">
      <c r="E9283"/>
      <c r="H9283" s="3"/>
      <c r="I9283" s="3"/>
      <c r="J9283" s="3"/>
    </row>
    <row r="9284" spans="5:10">
      <c r="E9284"/>
      <c r="H9284" s="3"/>
      <c r="I9284" s="3"/>
      <c r="J9284" s="3"/>
    </row>
    <row r="9285" spans="5:10">
      <c r="E9285"/>
      <c r="H9285" s="3"/>
      <c r="I9285" s="3"/>
      <c r="J9285" s="3"/>
    </row>
    <row r="9286" spans="5:10">
      <c r="E9286"/>
      <c r="H9286" s="3"/>
      <c r="I9286" s="3"/>
      <c r="J9286" s="3"/>
    </row>
    <row r="9287" spans="5:10">
      <c r="E9287"/>
      <c r="H9287" s="3"/>
      <c r="I9287" s="3"/>
      <c r="J9287" s="3"/>
    </row>
    <row r="9288" spans="5:10">
      <c r="E9288"/>
      <c r="H9288" s="3"/>
      <c r="I9288" s="3"/>
      <c r="J9288" s="3"/>
    </row>
    <row r="9289" spans="5:10">
      <c r="E9289"/>
      <c r="H9289" s="3"/>
      <c r="I9289" s="3"/>
      <c r="J9289" s="3"/>
    </row>
    <row r="9290" spans="5:10">
      <c r="E9290"/>
      <c r="H9290" s="3"/>
      <c r="I9290" s="3"/>
      <c r="J9290" s="3"/>
    </row>
    <row r="9291" spans="5:10">
      <c r="E9291"/>
      <c r="H9291" s="3"/>
      <c r="I9291" s="3"/>
      <c r="J9291" s="3"/>
    </row>
    <row r="9292" spans="5:10">
      <c r="E9292"/>
      <c r="H9292" s="3"/>
      <c r="I9292" s="3"/>
      <c r="J9292" s="3"/>
    </row>
    <row r="9293" spans="5:10">
      <c r="E9293"/>
      <c r="H9293" s="3"/>
      <c r="I9293" s="3"/>
      <c r="J9293" s="3"/>
    </row>
    <row r="9294" spans="5:10">
      <c r="E9294"/>
      <c r="H9294" s="3"/>
      <c r="I9294" s="3"/>
      <c r="J9294" s="3"/>
    </row>
    <row r="9295" spans="5:10">
      <c r="E9295"/>
      <c r="H9295" s="3"/>
      <c r="I9295" s="3"/>
      <c r="J9295" s="3"/>
    </row>
    <row r="9296" spans="5:10">
      <c r="E9296"/>
      <c r="H9296" s="3"/>
      <c r="I9296" s="3"/>
      <c r="J9296" s="3"/>
    </row>
    <row r="9297" spans="5:10">
      <c r="E9297"/>
      <c r="H9297" s="3"/>
      <c r="I9297" s="3"/>
      <c r="J9297" s="3"/>
    </row>
    <row r="9298" spans="5:10">
      <c r="E9298"/>
      <c r="H9298" s="3"/>
      <c r="I9298" s="3"/>
      <c r="J9298" s="3"/>
    </row>
    <row r="9299" spans="5:10">
      <c r="E9299"/>
      <c r="H9299" s="3"/>
      <c r="I9299" s="3"/>
      <c r="J9299" s="3"/>
    </row>
    <row r="9300" spans="5:10">
      <c r="E9300"/>
      <c r="H9300" s="3"/>
      <c r="I9300" s="3"/>
      <c r="J9300" s="3"/>
    </row>
    <row r="9301" spans="5:10">
      <c r="E9301"/>
      <c r="H9301" s="3"/>
      <c r="I9301" s="3"/>
      <c r="J9301" s="3"/>
    </row>
    <row r="9302" spans="5:10">
      <c r="E9302"/>
      <c r="H9302" s="3"/>
      <c r="I9302" s="3"/>
      <c r="J9302" s="3"/>
    </row>
    <row r="9303" spans="5:10">
      <c r="E9303"/>
      <c r="H9303" s="3"/>
      <c r="I9303" s="3"/>
      <c r="J9303" s="3"/>
    </row>
    <row r="9304" spans="5:10">
      <c r="E9304"/>
      <c r="H9304" s="3"/>
      <c r="I9304" s="3"/>
      <c r="J9304" s="3"/>
    </row>
    <row r="9305" spans="5:10">
      <c r="E9305"/>
      <c r="H9305" s="3"/>
      <c r="I9305" s="3"/>
      <c r="J9305" s="3"/>
    </row>
    <row r="9306" spans="5:10">
      <c r="E9306"/>
      <c r="H9306" s="3"/>
      <c r="I9306" s="3"/>
      <c r="J9306" s="3"/>
    </row>
    <row r="9307" spans="5:10">
      <c r="E9307"/>
      <c r="H9307" s="3"/>
      <c r="I9307" s="3"/>
      <c r="J9307" s="3"/>
    </row>
    <row r="9308" spans="5:10">
      <c r="E9308"/>
      <c r="H9308" s="3"/>
      <c r="I9308" s="3"/>
      <c r="J9308" s="3"/>
    </row>
    <row r="9309" spans="5:10">
      <c r="E9309"/>
      <c r="H9309" s="3"/>
      <c r="I9309" s="3"/>
      <c r="J9309" s="3"/>
    </row>
    <row r="9310" spans="5:10">
      <c r="E9310"/>
      <c r="H9310" s="3"/>
      <c r="I9310" s="3"/>
      <c r="J9310" s="3"/>
    </row>
    <row r="9311" spans="5:10">
      <c r="E9311"/>
      <c r="H9311" s="3"/>
      <c r="I9311" s="3"/>
      <c r="J9311" s="3"/>
    </row>
    <row r="9312" spans="5:10">
      <c r="E9312"/>
      <c r="H9312" s="3"/>
      <c r="I9312" s="3"/>
      <c r="J9312" s="3"/>
    </row>
    <row r="9313" spans="5:10">
      <c r="E9313"/>
      <c r="H9313" s="3"/>
      <c r="I9313" s="3"/>
      <c r="J9313" s="3"/>
    </row>
    <row r="9314" spans="5:10">
      <c r="E9314"/>
      <c r="H9314" s="3"/>
      <c r="I9314" s="3"/>
      <c r="J9314" s="3"/>
    </row>
    <row r="9315" spans="5:10">
      <c r="E9315"/>
      <c r="H9315" s="3"/>
      <c r="I9315" s="3"/>
      <c r="J9315" s="3"/>
    </row>
    <row r="9316" spans="5:10">
      <c r="E9316"/>
      <c r="H9316" s="3"/>
      <c r="I9316" s="3"/>
      <c r="J9316" s="3"/>
    </row>
    <row r="9317" spans="5:10">
      <c r="E9317"/>
      <c r="H9317" s="3"/>
      <c r="I9317" s="3"/>
      <c r="J9317" s="3"/>
    </row>
    <row r="9318" spans="5:10">
      <c r="E9318"/>
      <c r="H9318" s="3"/>
      <c r="I9318" s="3"/>
      <c r="J9318" s="3"/>
    </row>
    <row r="9319" spans="5:10">
      <c r="E9319"/>
      <c r="H9319" s="3"/>
      <c r="I9319" s="3"/>
      <c r="J9319" s="3"/>
    </row>
    <row r="9320" spans="5:10">
      <c r="E9320"/>
      <c r="H9320" s="3"/>
      <c r="I9320" s="3"/>
      <c r="J9320" s="3"/>
    </row>
    <row r="9321" spans="5:10">
      <c r="E9321"/>
      <c r="H9321" s="3"/>
      <c r="I9321" s="3"/>
      <c r="J9321" s="3"/>
    </row>
    <row r="9322" spans="5:10">
      <c r="E9322"/>
      <c r="H9322" s="3"/>
      <c r="I9322" s="3"/>
      <c r="J9322" s="3"/>
    </row>
    <row r="9323" spans="5:10">
      <c r="E9323"/>
      <c r="H9323" s="3"/>
      <c r="I9323" s="3"/>
      <c r="J9323" s="3"/>
    </row>
    <row r="9324" spans="5:10">
      <c r="E9324"/>
      <c r="H9324" s="3"/>
      <c r="I9324" s="3"/>
      <c r="J9324" s="3"/>
    </row>
    <row r="9325" spans="5:10">
      <c r="E9325"/>
      <c r="H9325" s="3"/>
      <c r="I9325" s="3"/>
      <c r="J9325" s="3"/>
    </row>
    <row r="9326" spans="5:10">
      <c r="E9326"/>
      <c r="H9326" s="3"/>
      <c r="I9326" s="3"/>
      <c r="J9326" s="3"/>
    </row>
    <row r="9327" spans="5:10">
      <c r="E9327"/>
      <c r="H9327" s="3"/>
      <c r="I9327" s="3"/>
      <c r="J9327" s="3"/>
    </row>
    <row r="9328" spans="5:10">
      <c r="E9328"/>
      <c r="H9328" s="3"/>
      <c r="I9328" s="3"/>
      <c r="J9328" s="3"/>
    </row>
    <row r="9329" spans="5:10">
      <c r="E9329"/>
      <c r="H9329" s="3"/>
      <c r="I9329" s="3"/>
      <c r="J9329" s="3"/>
    </row>
    <row r="9330" spans="5:10">
      <c r="E9330"/>
      <c r="H9330" s="3"/>
      <c r="I9330" s="3"/>
      <c r="J9330" s="3"/>
    </row>
    <row r="9331" spans="5:10">
      <c r="E9331"/>
      <c r="H9331" s="3"/>
      <c r="I9331" s="3"/>
      <c r="J9331" s="3"/>
    </row>
    <row r="9332" spans="5:10">
      <c r="E9332"/>
      <c r="H9332" s="3"/>
      <c r="I9332" s="3"/>
      <c r="J9332" s="3"/>
    </row>
    <row r="9333" spans="5:10">
      <c r="E9333"/>
      <c r="H9333" s="3"/>
      <c r="I9333" s="3"/>
      <c r="J9333" s="3"/>
    </row>
    <row r="9334" spans="5:10">
      <c r="E9334"/>
      <c r="H9334" s="3"/>
      <c r="I9334" s="3"/>
      <c r="J9334" s="3"/>
    </row>
    <row r="9335" spans="5:10">
      <c r="E9335"/>
      <c r="H9335" s="3"/>
      <c r="I9335" s="3"/>
      <c r="J9335" s="3"/>
    </row>
    <row r="9336" spans="5:10">
      <c r="E9336"/>
      <c r="H9336" s="3"/>
      <c r="I9336" s="3"/>
      <c r="J9336" s="3"/>
    </row>
    <row r="9337" spans="5:10">
      <c r="E9337"/>
      <c r="H9337" s="3"/>
      <c r="I9337" s="3"/>
      <c r="J9337" s="3"/>
    </row>
    <row r="9338" spans="5:10">
      <c r="E9338"/>
      <c r="H9338" s="3"/>
      <c r="I9338" s="3"/>
      <c r="J9338" s="3"/>
    </row>
    <row r="9339" spans="5:10">
      <c r="E9339"/>
      <c r="H9339" s="3"/>
      <c r="I9339" s="3"/>
      <c r="J9339" s="3"/>
    </row>
    <row r="9340" spans="5:10">
      <c r="E9340"/>
      <c r="H9340" s="3"/>
      <c r="I9340" s="3"/>
      <c r="J9340" s="3"/>
    </row>
    <row r="9341" spans="5:10">
      <c r="E9341"/>
      <c r="H9341" s="3"/>
      <c r="I9341" s="3"/>
      <c r="J9341" s="3"/>
    </row>
    <row r="9342" spans="5:10">
      <c r="E9342"/>
      <c r="H9342" s="3"/>
      <c r="I9342" s="3"/>
      <c r="J9342" s="3"/>
    </row>
    <row r="9343" spans="5:10">
      <c r="E9343"/>
      <c r="H9343" s="3"/>
      <c r="I9343" s="3"/>
      <c r="J9343" s="3"/>
    </row>
    <row r="9344" spans="5:10">
      <c r="E9344"/>
      <c r="H9344" s="3"/>
      <c r="I9344" s="3"/>
      <c r="J9344" s="3"/>
    </row>
    <row r="9345" spans="5:10">
      <c r="E9345"/>
      <c r="H9345" s="3"/>
      <c r="I9345" s="3"/>
      <c r="J9345" s="3"/>
    </row>
    <row r="9346" spans="5:10">
      <c r="E9346"/>
      <c r="H9346" s="3"/>
      <c r="I9346" s="3"/>
      <c r="J9346" s="3"/>
    </row>
    <row r="9347" spans="5:10">
      <c r="E9347"/>
      <c r="H9347" s="3"/>
      <c r="I9347" s="3"/>
      <c r="J9347" s="3"/>
    </row>
    <row r="9348" spans="5:10">
      <c r="E9348"/>
      <c r="H9348" s="3"/>
      <c r="I9348" s="3"/>
      <c r="J9348" s="3"/>
    </row>
    <row r="9349" spans="5:10">
      <c r="E9349"/>
      <c r="H9349" s="3"/>
      <c r="I9349" s="3"/>
      <c r="J9349" s="3"/>
    </row>
    <row r="9350" spans="5:10">
      <c r="E9350"/>
      <c r="H9350" s="3"/>
      <c r="I9350" s="3"/>
      <c r="J9350" s="3"/>
    </row>
    <row r="9351" spans="5:10">
      <c r="E9351"/>
      <c r="H9351" s="3"/>
      <c r="I9351" s="3"/>
      <c r="J9351" s="3"/>
    </row>
    <row r="9352" spans="5:10">
      <c r="E9352"/>
      <c r="H9352" s="3"/>
      <c r="I9352" s="3"/>
      <c r="J9352" s="3"/>
    </row>
    <row r="9353" spans="5:10">
      <c r="E9353"/>
      <c r="H9353" s="3"/>
      <c r="I9353" s="3"/>
      <c r="J9353" s="3"/>
    </row>
    <row r="9354" spans="5:10">
      <c r="E9354"/>
      <c r="H9354" s="3"/>
      <c r="I9354" s="3"/>
      <c r="J9354" s="3"/>
    </row>
    <row r="9355" spans="5:10">
      <c r="E9355"/>
      <c r="H9355" s="3"/>
      <c r="I9355" s="3"/>
      <c r="J9355" s="3"/>
    </row>
    <row r="9356" spans="5:10">
      <c r="E9356"/>
      <c r="H9356" s="3"/>
      <c r="I9356" s="3"/>
      <c r="J9356" s="3"/>
    </row>
    <row r="9357" spans="5:10">
      <c r="E9357"/>
      <c r="H9357" s="3"/>
      <c r="I9357" s="3"/>
      <c r="J9357" s="3"/>
    </row>
    <row r="9358" spans="5:10">
      <c r="E9358"/>
      <c r="H9358" s="3"/>
      <c r="I9358" s="3"/>
      <c r="J9358" s="3"/>
    </row>
    <row r="9359" spans="5:10">
      <c r="E9359"/>
      <c r="H9359" s="3"/>
      <c r="I9359" s="3"/>
      <c r="J9359" s="3"/>
    </row>
    <row r="9360" spans="5:10">
      <c r="E9360"/>
      <c r="H9360" s="3"/>
      <c r="I9360" s="3"/>
      <c r="J9360" s="3"/>
    </row>
    <row r="9361" spans="5:10">
      <c r="E9361"/>
      <c r="H9361" s="3"/>
      <c r="I9361" s="3"/>
      <c r="J9361" s="3"/>
    </row>
    <row r="9362" spans="5:10">
      <c r="E9362"/>
      <c r="H9362" s="3"/>
      <c r="I9362" s="3"/>
      <c r="J9362" s="3"/>
    </row>
    <row r="9363" spans="5:10">
      <c r="E9363"/>
      <c r="H9363" s="3"/>
      <c r="I9363" s="3"/>
      <c r="J9363" s="3"/>
    </row>
    <row r="9364" spans="5:10">
      <c r="E9364"/>
      <c r="H9364" s="3"/>
      <c r="I9364" s="3"/>
      <c r="J9364" s="3"/>
    </row>
    <row r="9365" spans="5:10">
      <c r="E9365"/>
      <c r="H9365" s="3"/>
      <c r="I9365" s="3"/>
      <c r="J9365" s="3"/>
    </row>
    <row r="9366" spans="5:10">
      <c r="E9366"/>
      <c r="H9366" s="3"/>
      <c r="I9366" s="3"/>
      <c r="J9366" s="3"/>
    </row>
    <row r="9367" spans="5:10">
      <c r="E9367"/>
      <c r="H9367" s="3"/>
      <c r="I9367" s="3"/>
      <c r="J9367" s="3"/>
    </row>
    <row r="9368" spans="5:10">
      <c r="E9368"/>
      <c r="H9368" s="3"/>
      <c r="I9368" s="3"/>
      <c r="J9368" s="3"/>
    </row>
    <row r="9369" spans="5:10">
      <c r="E9369"/>
      <c r="H9369" s="3"/>
      <c r="I9369" s="3"/>
      <c r="J9369" s="3"/>
    </row>
    <row r="9370" spans="5:10">
      <c r="E9370"/>
      <c r="H9370" s="3"/>
      <c r="I9370" s="3"/>
      <c r="J9370" s="3"/>
    </row>
    <row r="9371" spans="5:10">
      <c r="E9371"/>
      <c r="H9371" s="3"/>
      <c r="I9371" s="3"/>
      <c r="J9371" s="3"/>
    </row>
    <row r="9372" spans="5:10">
      <c r="E9372"/>
      <c r="H9372" s="3"/>
      <c r="I9372" s="3"/>
      <c r="J9372" s="3"/>
    </row>
    <row r="9373" spans="5:10">
      <c r="E9373"/>
      <c r="H9373" s="3"/>
      <c r="I9373" s="3"/>
      <c r="J9373" s="3"/>
    </row>
    <row r="9374" spans="5:10">
      <c r="E9374"/>
      <c r="H9374" s="3"/>
      <c r="I9374" s="3"/>
      <c r="J9374" s="3"/>
    </row>
    <row r="9375" spans="5:10">
      <c r="E9375"/>
      <c r="H9375" s="3"/>
      <c r="I9375" s="3"/>
      <c r="J9375" s="3"/>
    </row>
    <row r="9376" spans="5:10">
      <c r="E9376"/>
      <c r="H9376" s="3"/>
      <c r="I9376" s="3"/>
      <c r="J9376" s="3"/>
    </row>
    <row r="9377" spans="5:10">
      <c r="E9377"/>
      <c r="H9377" s="3"/>
      <c r="I9377" s="3"/>
      <c r="J9377" s="3"/>
    </row>
    <row r="9378" spans="5:10">
      <c r="E9378"/>
      <c r="H9378" s="3"/>
      <c r="I9378" s="3"/>
      <c r="J9378" s="3"/>
    </row>
    <row r="9379" spans="5:10">
      <c r="E9379"/>
      <c r="H9379" s="3"/>
      <c r="I9379" s="3"/>
      <c r="J9379" s="3"/>
    </row>
    <row r="9380" spans="5:10">
      <c r="E9380"/>
      <c r="H9380" s="3"/>
      <c r="I9380" s="3"/>
      <c r="J9380" s="3"/>
    </row>
    <row r="9381" spans="5:10">
      <c r="E9381"/>
      <c r="H9381" s="3"/>
      <c r="I9381" s="3"/>
      <c r="J9381" s="3"/>
    </row>
    <row r="9382" spans="5:10">
      <c r="E9382"/>
      <c r="H9382" s="3"/>
      <c r="I9382" s="3"/>
      <c r="J9382" s="3"/>
    </row>
    <row r="9383" spans="5:10">
      <c r="E9383"/>
      <c r="H9383" s="3"/>
      <c r="I9383" s="3"/>
      <c r="J9383" s="3"/>
    </row>
    <row r="9384" spans="5:10">
      <c r="E9384"/>
      <c r="H9384" s="3"/>
      <c r="I9384" s="3"/>
      <c r="J9384" s="3"/>
    </row>
    <row r="9385" spans="5:10">
      <c r="E9385"/>
      <c r="H9385" s="3"/>
      <c r="I9385" s="3"/>
      <c r="J9385" s="3"/>
    </row>
    <row r="9386" spans="5:10">
      <c r="E9386"/>
      <c r="H9386" s="3"/>
      <c r="I9386" s="3"/>
      <c r="J9386" s="3"/>
    </row>
    <row r="9387" spans="5:10">
      <c r="E9387"/>
      <c r="H9387" s="3"/>
      <c r="I9387" s="3"/>
      <c r="J9387" s="3"/>
    </row>
    <row r="9388" spans="5:10">
      <c r="E9388"/>
      <c r="H9388" s="3"/>
      <c r="I9388" s="3"/>
      <c r="J9388" s="3"/>
    </row>
    <row r="9389" spans="5:10">
      <c r="E9389"/>
      <c r="H9389" s="3"/>
      <c r="I9389" s="3"/>
      <c r="J9389" s="3"/>
    </row>
    <row r="9390" spans="5:10">
      <c r="E9390"/>
      <c r="H9390" s="3"/>
      <c r="I9390" s="3"/>
      <c r="J9390" s="3"/>
    </row>
    <row r="9391" spans="5:10">
      <c r="E9391"/>
      <c r="H9391" s="3"/>
      <c r="I9391" s="3"/>
      <c r="J9391" s="3"/>
    </row>
    <row r="9392" spans="5:10">
      <c r="E9392"/>
      <c r="H9392" s="3"/>
      <c r="I9392" s="3"/>
      <c r="J9392" s="3"/>
    </row>
    <row r="9393" spans="5:10">
      <c r="E9393"/>
      <c r="H9393" s="3"/>
      <c r="I9393" s="3"/>
      <c r="J9393" s="3"/>
    </row>
    <row r="9394" spans="5:10">
      <c r="E9394"/>
      <c r="H9394" s="3"/>
      <c r="I9394" s="3"/>
      <c r="J9394" s="3"/>
    </row>
    <row r="9395" spans="5:10">
      <c r="E9395"/>
      <c r="H9395" s="3"/>
      <c r="I9395" s="3"/>
      <c r="J9395" s="3"/>
    </row>
    <row r="9396" spans="5:10">
      <c r="E9396"/>
      <c r="H9396" s="3"/>
      <c r="I9396" s="3"/>
      <c r="J9396" s="3"/>
    </row>
    <row r="9397" spans="5:10">
      <c r="E9397"/>
      <c r="H9397" s="3"/>
      <c r="I9397" s="3"/>
      <c r="J9397" s="3"/>
    </row>
    <row r="9398" spans="5:10">
      <c r="E9398"/>
      <c r="H9398" s="3"/>
      <c r="I9398" s="3"/>
      <c r="J9398" s="3"/>
    </row>
    <row r="9399" spans="5:10">
      <c r="E9399"/>
      <c r="H9399" s="3"/>
      <c r="I9399" s="3"/>
      <c r="J9399" s="3"/>
    </row>
    <row r="9400" spans="5:10">
      <c r="E9400"/>
      <c r="H9400" s="3"/>
      <c r="I9400" s="3"/>
      <c r="J9400" s="3"/>
    </row>
    <row r="9401" spans="5:10">
      <c r="E9401"/>
      <c r="H9401" s="3"/>
      <c r="I9401" s="3"/>
      <c r="J9401" s="3"/>
    </row>
    <row r="9402" spans="5:10">
      <c r="E9402"/>
      <c r="H9402" s="3"/>
      <c r="I9402" s="3"/>
      <c r="J9402" s="3"/>
    </row>
    <row r="9403" spans="5:10">
      <c r="E9403"/>
      <c r="H9403" s="3"/>
      <c r="I9403" s="3"/>
      <c r="J9403" s="3"/>
    </row>
    <row r="9404" spans="5:10">
      <c r="E9404"/>
      <c r="H9404" s="3"/>
      <c r="I9404" s="3"/>
      <c r="J9404" s="3"/>
    </row>
    <row r="9405" spans="5:10">
      <c r="E9405"/>
      <c r="H9405" s="3"/>
      <c r="I9405" s="3"/>
      <c r="J9405" s="3"/>
    </row>
    <row r="9406" spans="5:10">
      <c r="E9406"/>
      <c r="H9406" s="3"/>
      <c r="I9406" s="3"/>
      <c r="J9406" s="3"/>
    </row>
    <row r="9407" spans="5:10">
      <c r="E9407"/>
      <c r="H9407" s="3"/>
      <c r="I9407" s="3"/>
      <c r="J9407" s="3"/>
    </row>
    <row r="9408" spans="5:10">
      <c r="E9408"/>
      <c r="H9408" s="3"/>
      <c r="I9408" s="3"/>
      <c r="J9408" s="3"/>
    </row>
    <row r="9409" spans="5:10">
      <c r="E9409"/>
      <c r="H9409" s="3"/>
      <c r="I9409" s="3"/>
      <c r="J9409" s="3"/>
    </row>
    <row r="9410" spans="5:10">
      <c r="E9410"/>
      <c r="H9410" s="3"/>
      <c r="I9410" s="3"/>
      <c r="J9410" s="3"/>
    </row>
    <row r="9411" spans="5:10">
      <c r="E9411"/>
      <c r="H9411" s="3"/>
      <c r="I9411" s="3"/>
      <c r="J9411" s="3"/>
    </row>
    <row r="9412" spans="5:10">
      <c r="E9412"/>
      <c r="H9412" s="3"/>
      <c r="I9412" s="3"/>
      <c r="J9412" s="3"/>
    </row>
    <row r="9413" spans="5:10">
      <c r="E9413"/>
      <c r="H9413" s="3"/>
      <c r="I9413" s="3"/>
      <c r="J9413" s="3"/>
    </row>
    <row r="9414" spans="5:10">
      <c r="E9414"/>
      <c r="H9414" s="3"/>
      <c r="I9414" s="3"/>
      <c r="J9414" s="3"/>
    </row>
    <row r="9415" spans="5:10">
      <c r="E9415"/>
      <c r="H9415" s="3"/>
      <c r="I9415" s="3"/>
      <c r="J9415" s="3"/>
    </row>
    <row r="9416" spans="5:10">
      <c r="E9416"/>
      <c r="H9416" s="3"/>
      <c r="I9416" s="3"/>
      <c r="J9416" s="3"/>
    </row>
    <row r="9417" spans="5:10">
      <c r="E9417"/>
      <c r="H9417" s="3"/>
      <c r="I9417" s="3"/>
      <c r="J9417" s="3"/>
    </row>
    <row r="9418" spans="5:10">
      <c r="E9418"/>
      <c r="H9418" s="3"/>
      <c r="I9418" s="3"/>
      <c r="J9418" s="3"/>
    </row>
    <row r="9419" spans="5:10">
      <c r="E9419"/>
      <c r="H9419" s="3"/>
      <c r="I9419" s="3"/>
      <c r="J9419" s="3"/>
    </row>
    <row r="9420" spans="5:10">
      <c r="E9420"/>
      <c r="H9420" s="3"/>
      <c r="I9420" s="3"/>
      <c r="J9420" s="3"/>
    </row>
    <row r="9421" spans="5:10">
      <c r="E9421"/>
      <c r="H9421" s="3"/>
      <c r="I9421" s="3"/>
      <c r="J9421" s="3"/>
    </row>
    <row r="9422" spans="5:10">
      <c r="E9422"/>
      <c r="H9422" s="3"/>
      <c r="I9422" s="3"/>
      <c r="J9422" s="3"/>
    </row>
    <row r="9423" spans="5:10">
      <c r="E9423"/>
      <c r="H9423" s="3"/>
      <c r="I9423" s="3"/>
      <c r="J9423" s="3"/>
    </row>
    <row r="9424" spans="5:10">
      <c r="E9424"/>
      <c r="H9424" s="3"/>
      <c r="I9424" s="3"/>
      <c r="J9424" s="3"/>
    </row>
    <row r="9425" spans="5:10">
      <c r="E9425"/>
      <c r="H9425" s="3"/>
      <c r="I9425" s="3"/>
      <c r="J9425" s="3"/>
    </row>
    <row r="9426" spans="5:10">
      <c r="E9426"/>
      <c r="H9426" s="3"/>
      <c r="I9426" s="3"/>
      <c r="J9426" s="3"/>
    </row>
    <row r="9427" spans="5:10">
      <c r="E9427"/>
      <c r="H9427" s="3"/>
      <c r="I9427" s="3"/>
      <c r="J9427" s="3"/>
    </row>
    <row r="9428" spans="5:10">
      <c r="E9428"/>
      <c r="H9428" s="3"/>
      <c r="I9428" s="3"/>
      <c r="J9428" s="3"/>
    </row>
    <row r="9429" spans="5:10">
      <c r="E9429"/>
      <c r="H9429" s="3"/>
      <c r="I9429" s="3"/>
      <c r="J9429" s="3"/>
    </row>
    <row r="9430" spans="5:10">
      <c r="E9430"/>
      <c r="H9430" s="3"/>
      <c r="I9430" s="3"/>
      <c r="J9430" s="3"/>
    </row>
    <row r="9431" spans="5:10">
      <c r="E9431"/>
      <c r="H9431" s="3"/>
      <c r="I9431" s="3"/>
      <c r="J9431" s="3"/>
    </row>
    <row r="9432" spans="5:10">
      <c r="E9432"/>
      <c r="H9432" s="3"/>
      <c r="I9432" s="3"/>
      <c r="J9432" s="3"/>
    </row>
    <row r="9433" spans="5:10">
      <c r="E9433"/>
      <c r="H9433" s="3"/>
      <c r="I9433" s="3"/>
      <c r="J9433" s="3"/>
    </row>
    <row r="9434" spans="5:10">
      <c r="E9434"/>
      <c r="H9434" s="3"/>
      <c r="I9434" s="3"/>
      <c r="J9434" s="3"/>
    </row>
    <row r="9435" spans="5:10">
      <c r="E9435"/>
      <c r="H9435" s="3"/>
      <c r="I9435" s="3"/>
      <c r="J9435" s="3"/>
    </row>
    <row r="9436" spans="5:10">
      <c r="E9436"/>
      <c r="H9436" s="3"/>
      <c r="I9436" s="3"/>
      <c r="J9436" s="3"/>
    </row>
    <row r="9437" spans="5:10">
      <c r="E9437"/>
      <c r="H9437" s="3"/>
      <c r="I9437" s="3"/>
      <c r="J9437" s="3"/>
    </row>
    <row r="9438" spans="5:10">
      <c r="E9438"/>
      <c r="H9438" s="3"/>
      <c r="I9438" s="3"/>
      <c r="J9438" s="3"/>
    </row>
    <row r="9439" spans="5:10">
      <c r="E9439"/>
      <c r="H9439" s="3"/>
      <c r="I9439" s="3"/>
      <c r="J9439" s="3"/>
    </row>
    <row r="9440" spans="5:10">
      <c r="E9440"/>
      <c r="H9440" s="3"/>
      <c r="I9440" s="3"/>
      <c r="J9440" s="3"/>
    </row>
    <row r="9441" spans="5:10">
      <c r="E9441"/>
      <c r="H9441" s="3"/>
      <c r="I9441" s="3"/>
      <c r="J9441" s="3"/>
    </row>
    <row r="9442" spans="5:10">
      <c r="E9442"/>
      <c r="H9442" s="3"/>
      <c r="I9442" s="3"/>
      <c r="J9442" s="3"/>
    </row>
    <row r="9443" spans="5:10">
      <c r="E9443"/>
      <c r="H9443" s="3"/>
      <c r="I9443" s="3"/>
      <c r="J9443" s="3"/>
    </row>
    <row r="9444" spans="5:10">
      <c r="E9444"/>
      <c r="H9444" s="3"/>
      <c r="I9444" s="3"/>
      <c r="J9444" s="3"/>
    </row>
    <row r="9445" spans="5:10">
      <c r="E9445"/>
      <c r="H9445" s="3"/>
      <c r="I9445" s="3"/>
      <c r="J9445" s="3"/>
    </row>
    <row r="9446" spans="5:10">
      <c r="E9446"/>
      <c r="H9446" s="3"/>
      <c r="I9446" s="3"/>
      <c r="J9446" s="3"/>
    </row>
    <row r="9447" spans="5:10">
      <c r="E9447"/>
      <c r="H9447" s="3"/>
      <c r="I9447" s="3"/>
      <c r="J9447" s="3"/>
    </row>
    <row r="9448" spans="5:10">
      <c r="E9448"/>
      <c r="H9448" s="3"/>
      <c r="I9448" s="3"/>
      <c r="J9448" s="3"/>
    </row>
    <row r="9449" spans="5:10">
      <c r="E9449"/>
      <c r="H9449" s="3"/>
      <c r="I9449" s="3"/>
      <c r="J9449" s="3"/>
    </row>
    <row r="9450" spans="5:10">
      <c r="E9450"/>
      <c r="H9450" s="3"/>
      <c r="I9450" s="3"/>
      <c r="J9450" s="3"/>
    </row>
    <row r="9451" spans="5:10">
      <c r="E9451"/>
      <c r="H9451" s="3"/>
      <c r="I9451" s="3"/>
      <c r="J9451" s="3"/>
    </row>
    <row r="9452" spans="5:10">
      <c r="E9452"/>
      <c r="H9452" s="3"/>
      <c r="I9452" s="3"/>
      <c r="J9452" s="3"/>
    </row>
    <row r="9453" spans="5:10">
      <c r="E9453"/>
      <c r="H9453" s="3"/>
      <c r="I9453" s="3"/>
      <c r="J9453" s="3"/>
    </row>
    <row r="9454" spans="5:10">
      <c r="E9454"/>
      <c r="H9454" s="3"/>
      <c r="I9454" s="3"/>
      <c r="J9454" s="3"/>
    </row>
    <row r="9455" spans="5:10">
      <c r="E9455"/>
      <c r="H9455" s="3"/>
      <c r="I9455" s="3"/>
      <c r="J9455" s="3"/>
    </row>
    <row r="9456" spans="5:10">
      <c r="E9456"/>
      <c r="H9456" s="3"/>
      <c r="I9456" s="3"/>
      <c r="J9456" s="3"/>
    </row>
    <row r="9457" spans="5:10">
      <c r="E9457"/>
      <c r="H9457" s="3"/>
      <c r="I9457" s="3"/>
      <c r="J9457" s="3"/>
    </row>
    <row r="9458" spans="5:10">
      <c r="E9458"/>
      <c r="H9458" s="3"/>
      <c r="I9458" s="3"/>
      <c r="J9458" s="3"/>
    </row>
    <row r="9459" spans="5:10">
      <c r="E9459"/>
      <c r="H9459" s="3"/>
      <c r="I9459" s="3"/>
      <c r="J9459" s="3"/>
    </row>
    <row r="9460" spans="5:10">
      <c r="E9460"/>
      <c r="H9460" s="3"/>
      <c r="I9460" s="3"/>
      <c r="J9460" s="3"/>
    </row>
    <row r="9461" spans="5:10">
      <c r="E9461"/>
      <c r="H9461" s="3"/>
      <c r="I9461" s="3"/>
      <c r="J9461" s="3"/>
    </row>
    <row r="9462" spans="5:10">
      <c r="E9462"/>
      <c r="H9462" s="3"/>
      <c r="I9462" s="3"/>
      <c r="J9462" s="3"/>
    </row>
    <row r="9463" spans="5:10">
      <c r="E9463"/>
      <c r="H9463" s="3"/>
      <c r="I9463" s="3"/>
      <c r="J9463" s="3"/>
    </row>
    <row r="9464" spans="5:10">
      <c r="E9464"/>
      <c r="H9464" s="3"/>
      <c r="I9464" s="3"/>
      <c r="J9464" s="3"/>
    </row>
    <row r="9465" spans="5:10">
      <c r="E9465"/>
      <c r="H9465" s="3"/>
      <c r="I9465" s="3"/>
      <c r="J9465" s="3"/>
    </row>
    <row r="9466" spans="5:10">
      <c r="E9466"/>
      <c r="H9466" s="3"/>
      <c r="I9466" s="3"/>
      <c r="J9466" s="3"/>
    </row>
    <row r="9467" spans="5:10">
      <c r="E9467"/>
      <c r="H9467" s="3"/>
      <c r="I9467" s="3"/>
      <c r="J9467" s="3"/>
    </row>
    <row r="9468" spans="5:10">
      <c r="E9468"/>
      <c r="H9468" s="3"/>
      <c r="I9468" s="3"/>
      <c r="J9468" s="3"/>
    </row>
    <row r="9469" spans="5:10">
      <c r="E9469"/>
      <c r="H9469" s="3"/>
      <c r="I9469" s="3"/>
      <c r="J9469" s="3"/>
    </row>
    <row r="9470" spans="5:10">
      <c r="E9470"/>
      <c r="H9470" s="3"/>
      <c r="I9470" s="3"/>
      <c r="J9470" s="3"/>
    </row>
    <row r="9471" spans="5:10">
      <c r="E9471"/>
      <c r="H9471" s="3"/>
      <c r="I9471" s="3"/>
      <c r="J9471" s="3"/>
    </row>
    <row r="9472" spans="5:10">
      <c r="E9472"/>
      <c r="H9472" s="3"/>
      <c r="I9472" s="3"/>
      <c r="J9472" s="3"/>
    </row>
    <row r="9473" spans="5:10">
      <c r="E9473"/>
      <c r="H9473" s="3"/>
      <c r="I9473" s="3"/>
      <c r="J9473" s="3"/>
    </row>
    <row r="9474" spans="5:10">
      <c r="E9474"/>
      <c r="H9474" s="3"/>
      <c r="I9474" s="3"/>
      <c r="J9474" s="3"/>
    </row>
    <row r="9475" spans="5:10">
      <c r="E9475"/>
      <c r="H9475" s="3"/>
      <c r="I9475" s="3"/>
      <c r="J9475" s="3"/>
    </row>
    <row r="9476" spans="5:10">
      <c r="E9476"/>
      <c r="H9476" s="3"/>
      <c r="I9476" s="3"/>
      <c r="J9476" s="3"/>
    </row>
    <row r="9477" spans="5:10">
      <c r="E9477"/>
      <c r="H9477" s="3"/>
      <c r="I9477" s="3"/>
      <c r="J9477" s="3"/>
    </row>
    <row r="9478" spans="5:10">
      <c r="E9478"/>
      <c r="H9478" s="3"/>
      <c r="I9478" s="3"/>
      <c r="J9478" s="3"/>
    </row>
    <row r="9479" spans="5:10">
      <c r="E9479"/>
      <c r="H9479" s="3"/>
      <c r="I9479" s="3"/>
      <c r="J9479" s="3"/>
    </row>
    <row r="9480" spans="5:10">
      <c r="E9480"/>
      <c r="H9480" s="3"/>
      <c r="I9480" s="3"/>
      <c r="J9480" s="3"/>
    </row>
    <row r="9481" spans="5:10">
      <c r="E9481"/>
      <c r="H9481" s="3"/>
      <c r="I9481" s="3"/>
      <c r="J9481" s="3"/>
    </row>
    <row r="9482" spans="5:10">
      <c r="E9482"/>
      <c r="H9482" s="3"/>
      <c r="I9482" s="3"/>
      <c r="J9482" s="3"/>
    </row>
    <row r="9483" spans="5:10">
      <c r="E9483"/>
      <c r="H9483" s="3"/>
      <c r="I9483" s="3"/>
      <c r="J9483" s="3"/>
    </row>
    <row r="9484" spans="5:10">
      <c r="E9484"/>
      <c r="H9484" s="3"/>
      <c r="I9484" s="3"/>
      <c r="J9484" s="3"/>
    </row>
    <row r="9485" spans="5:10">
      <c r="E9485"/>
      <c r="H9485" s="3"/>
      <c r="I9485" s="3"/>
      <c r="J9485" s="3"/>
    </row>
    <row r="9486" spans="5:10">
      <c r="E9486"/>
      <c r="H9486" s="3"/>
      <c r="I9486" s="3"/>
      <c r="J9486" s="3"/>
    </row>
    <row r="9487" spans="5:10">
      <c r="E9487"/>
      <c r="H9487" s="3"/>
      <c r="I9487" s="3"/>
      <c r="J9487" s="3"/>
    </row>
    <row r="9488" spans="5:10">
      <c r="E9488"/>
      <c r="H9488" s="3"/>
      <c r="I9488" s="3"/>
      <c r="J9488" s="3"/>
    </row>
    <row r="9489" spans="5:10">
      <c r="E9489"/>
      <c r="H9489" s="3"/>
      <c r="I9489" s="3"/>
      <c r="J9489" s="3"/>
    </row>
    <row r="9490" spans="5:10">
      <c r="E9490"/>
      <c r="H9490" s="3"/>
      <c r="I9490" s="3"/>
      <c r="J9490" s="3"/>
    </row>
    <row r="9491" spans="5:10">
      <c r="E9491"/>
      <c r="H9491" s="3"/>
      <c r="I9491" s="3"/>
      <c r="J9491" s="3"/>
    </row>
    <row r="9492" spans="5:10">
      <c r="E9492"/>
      <c r="H9492" s="3"/>
      <c r="I9492" s="3"/>
      <c r="J9492" s="3"/>
    </row>
    <row r="9493" spans="5:10">
      <c r="E9493"/>
      <c r="H9493" s="3"/>
      <c r="I9493" s="3"/>
      <c r="J9493" s="3"/>
    </row>
    <row r="9494" spans="5:10">
      <c r="E9494"/>
      <c r="H9494" s="3"/>
      <c r="I9494" s="3"/>
      <c r="J9494" s="3"/>
    </row>
    <row r="9495" spans="5:10">
      <c r="E9495"/>
      <c r="H9495" s="3"/>
      <c r="I9495" s="3"/>
      <c r="J9495" s="3"/>
    </row>
    <row r="9496" spans="5:10">
      <c r="E9496"/>
      <c r="H9496" s="3"/>
      <c r="I9496" s="3"/>
      <c r="J9496" s="3"/>
    </row>
    <row r="9497" spans="5:10">
      <c r="E9497"/>
      <c r="H9497" s="3"/>
      <c r="I9497" s="3"/>
      <c r="J9497" s="3"/>
    </row>
    <row r="9498" spans="5:10">
      <c r="E9498"/>
      <c r="H9498" s="3"/>
      <c r="I9498" s="3"/>
      <c r="J9498" s="3"/>
    </row>
    <row r="9499" spans="5:10">
      <c r="E9499"/>
      <c r="H9499" s="3"/>
      <c r="I9499" s="3"/>
      <c r="J9499" s="3"/>
    </row>
    <row r="9500" spans="5:10">
      <c r="E9500"/>
      <c r="H9500" s="3"/>
      <c r="I9500" s="3"/>
      <c r="J9500" s="3"/>
    </row>
    <row r="9501" spans="5:10">
      <c r="E9501"/>
      <c r="H9501" s="3"/>
      <c r="I9501" s="3"/>
      <c r="J9501" s="3"/>
    </row>
    <row r="9502" spans="5:10">
      <c r="E9502"/>
      <c r="H9502" s="3"/>
      <c r="I9502" s="3"/>
      <c r="J9502" s="3"/>
    </row>
    <row r="9503" spans="5:10">
      <c r="E9503"/>
      <c r="H9503" s="3"/>
      <c r="I9503" s="3"/>
      <c r="J9503" s="3"/>
    </row>
    <row r="9504" spans="5:10">
      <c r="E9504"/>
      <c r="H9504" s="3"/>
      <c r="I9504" s="3"/>
      <c r="J9504" s="3"/>
    </row>
    <row r="9505" spans="5:10">
      <c r="E9505"/>
      <c r="H9505" s="3"/>
      <c r="I9505" s="3"/>
      <c r="J9505" s="3"/>
    </row>
    <row r="9506" spans="5:10">
      <c r="E9506"/>
      <c r="H9506" s="3"/>
      <c r="I9506" s="3"/>
      <c r="J9506" s="3"/>
    </row>
    <row r="9507" spans="5:10">
      <c r="E9507"/>
      <c r="H9507" s="3"/>
      <c r="I9507" s="3"/>
      <c r="J9507" s="3"/>
    </row>
    <row r="9508" spans="5:10">
      <c r="E9508"/>
      <c r="H9508" s="3"/>
      <c r="I9508" s="3"/>
      <c r="J9508" s="3"/>
    </row>
    <row r="9509" spans="5:10">
      <c r="E9509"/>
      <c r="H9509" s="3"/>
      <c r="I9509" s="3"/>
      <c r="J9509" s="3"/>
    </row>
    <row r="9510" spans="5:10">
      <c r="E9510"/>
      <c r="H9510" s="3"/>
      <c r="I9510" s="3"/>
      <c r="J9510" s="3"/>
    </row>
    <row r="9511" spans="5:10">
      <c r="E9511"/>
      <c r="H9511" s="3"/>
      <c r="I9511" s="3"/>
      <c r="J9511" s="3"/>
    </row>
    <row r="9512" spans="5:10">
      <c r="E9512"/>
      <c r="H9512" s="3"/>
      <c r="I9512" s="3"/>
      <c r="J9512" s="3"/>
    </row>
    <row r="9513" spans="5:10">
      <c r="E9513"/>
      <c r="H9513" s="3"/>
      <c r="I9513" s="3"/>
      <c r="J9513" s="3"/>
    </row>
    <row r="9514" spans="5:10">
      <c r="E9514"/>
      <c r="H9514" s="3"/>
      <c r="I9514" s="3"/>
      <c r="J9514" s="3"/>
    </row>
    <row r="9515" spans="5:10">
      <c r="E9515"/>
      <c r="H9515" s="3"/>
      <c r="I9515" s="3"/>
      <c r="J9515" s="3"/>
    </row>
    <row r="9516" spans="5:10">
      <c r="E9516"/>
      <c r="H9516" s="3"/>
      <c r="I9516" s="3"/>
      <c r="J9516" s="3"/>
    </row>
    <row r="9517" spans="5:10">
      <c r="E9517"/>
      <c r="H9517" s="3"/>
      <c r="I9517" s="3"/>
      <c r="J9517" s="3"/>
    </row>
    <row r="9518" spans="5:10">
      <c r="E9518"/>
      <c r="H9518" s="3"/>
      <c r="I9518" s="3"/>
      <c r="J9518" s="3"/>
    </row>
    <row r="9519" spans="5:10">
      <c r="E9519"/>
      <c r="H9519" s="3"/>
      <c r="I9519" s="3"/>
      <c r="J9519" s="3"/>
    </row>
    <row r="9520" spans="5:10">
      <c r="E9520"/>
      <c r="H9520" s="3"/>
      <c r="I9520" s="3"/>
      <c r="J9520" s="3"/>
    </row>
    <row r="9521" spans="5:10">
      <c r="E9521"/>
      <c r="H9521" s="3"/>
      <c r="I9521" s="3"/>
      <c r="J9521" s="3"/>
    </row>
    <row r="9522" spans="5:10">
      <c r="E9522"/>
      <c r="H9522" s="3"/>
      <c r="I9522" s="3"/>
      <c r="J9522" s="3"/>
    </row>
    <row r="9523" spans="5:10">
      <c r="E9523"/>
      <c r="H9523" s="3"/>
      <c r="I9523" s="3"/>
      <c r="J9523" s="3"/>
    </row>
    <row r="9524" spans="5:10">
      <c r="E9524"/>
      <c r="H9524" s="3"/>
      <c r="I9524" s="3"/>
      <c r="J9524" s="3"/>
    </row>
    <row r="9525" spans="5:10">
      <c r="E9525"/>
      <c r="H9525" s="3"/>
      <c r="I9525" s="3"/>
      <c r="J9525" s="3"/>
    </row>
    <row r="9526" spans="5:10">
      <c r="E9526"/>
      <c r="H9526" s="3"/>
      <c r="I9526" s="3"/>
      <c r="J9526" s="3"/>
    </row>
    <row r="9527" spans="5:10">
      <c r="E9527"/>
      <c r="H9527" s="3"/>
      <c r="I9527" s="3"/>
      <c r="J9527" s="3"/>
    </row>
    <row r="9528" spans="5:10">
      <c r="E9528"/>
      <c r="H9528" s="3"/>
      <c r="I9528" s="3"/>
      <c r="J9528" s="3"/>
    </row>
    <row r="9529" spans="5:10">
      <c r="E9529"/>
      <c r="H9529" s="3"/>
      <c r="I9529" s="3"/>
      <c r="J9529" s="3"/>
    </row>
    <row r="9530" spans="5:10">
      <c r="E9530"/>
      <c r="H9530" s="3"/>
      <c r="I9530" s="3"/>
      <c r="J9530" s="3"/>
    </row>
    <row r="9531" spans="5:10">
      <c r="E9531"/>
      <c r="H9531" s="3"/>
      <c r="I9531" s="3"/>
      <c r="J9531" s="3"/>
    </row>
    <row r="9532" spans="5:10">
      <c r="E9532"/>
      <c r="H9532" s="3"/>
      <c r="I9532" s="3"/>
      <c r="J9532" s="3"/>
    </row>
    <row r="9533" spans="5:10">
      <c r="E9533"/>
      <c r="H9533" s="3"/>
      <c r="I9533" s="3"/>
      <c r="J9533" s="3"/>
    </row>
    <row r="9534" spans="5:10">
      <c r="E9534"/>
      <c r="H9534" s="3"/>
      <c r="I9534" s="3"/>
      <c r="J9534" s="3"/>
    </row>
    <row r="9535" spans="5:10">
      <c r="E9535"/>
      <c r="H9535" s="3"/>
      <c r="I9535" s="3"/>
      <c r="J9535" s="3"/>
    </row>
    <row r="9536" spans="5:10">
      <c r="E9536"/>
      <c r="H9536" s="3"/>
      <c r="I9536" s="3"/>
      <c r="J9536" s="3"/>
    </row>
    <row r="9537" spans="5:10">
      <c r="E9537"/>
      <c r="H9537" s="3"/>
      <c r="I9537" s="3"/>
      <c r="J9537" s="3"/>
    </row>
    <row r="9538" spans="5:10">
      <c r="E9538"/>
      <c r="H9538" s="3"/>
      <c r="I9538" s="3"/>
      <c r="J9538" s="3"/>
    </row>
    <row r="9539" spans="5:10">
      <c r="E9539"/>
      <c r="H9539" s="3"/>
      <c r="I9539" s="3"/>
      <c r="J9539" s="3"/>
    </row>
    <row r="9540" spans="5:10">
      <c r="E9540"/>
      <c r="H9540" s="3"/>
      <c r="I9540" s="3"/>
      <c r="J9540" s="3"/>
    </row>
    <row r="9541" spans="5:10">
      <c r="E9541"/>
      <c r="H9541" s="3"/>
      <c r="I9541" s="3"/>
      <c r="J9541" s="3"/>
    </row>
    <row r="9542" spans="5:10">
      <c r="E9542"/>
      <c r="H9542" s="3"/>
      <c r="I9542" s="3"/>
      <c r="J9542" s="3"/>
    </row>
    <row r="9543" spans="5:10">
      <c r="E9543"/>
      <c r="H9543" s="3"/>
      <c r="I9543" s="3"/>
      <c r="J9543" s="3"/>
    </row>
    <row r="9544" spans="5:10">
      <c r="E9544"/>
      <c r="H9544" s="3"/>
      <c r="I9544" s="3"/>
      <c r="J9544" s="3"/>
    </row>
    <row r="9545" spans="5:10">
      <c r="E9545"/>
      <c r="H9545" s="3"/>
      <c r="I9545" s="3"/>
      <c r="J9545" s="3"/>
    </row>
    <row r="9546" spans="5:10">
      <c r="E9546"/>
      <c r="H9546" s="3"/>
      <c r="I9546" s="3"/>
      <c r="J9546" s="3"/>
    </row>
    <row r="9547" spans="5:10">
      <c r="E9547"/>
      <c r="H9547" s="3"/>
      <c r="I9547" s="3"/>
      <c r="J9547" s="3"/>
    </row>
    <row r="9548" spans="5:10">
      <c r="E9548"/>
      <c r="H9548" s="3"/>
      <c r="I9548" s="3"/>
      <c r="J9548" s="3"/>
    </row>
    <row r="9549" spans="5:10">
      <c r="E9549"/>
      <c r="H9549" s="3"/>
      <c r="I9549" s="3"/>
      <c r="J9549" s="3"/>
    </row>
    <row r="9550" spans="5:10">
      <c r="E9550"/>
      <c r="H9550" s="3"/>
      <c r="I9550" s="3"/>
      <c r="J9550" s="3"/>
    </row>
    <row r="9551" spans="5:10">
      <c r="E9551"/>
      <c r="H9551" s="3"/>
      <c r="I9551" s="3"/>
      <c r="J9551" s="3"/>
    </row>
    <row r="9552" spans="5:10">
      <c r="E9552"/>
      <c r="H9552" s="3"/>
      <c r="I9552" s="3"/>
      <c r="J9552" s="3"/>
    </row>
    <row r="9553" spans="5:10">
      <c r="E9553"/>
      <c r="H9553" s="3"/>
      <c r="I9553" s="3"/>
      <c r="J9553" s="3"/>
    </row>
    <row r="9554" spans="5:10">
      <c r="E9554"/>
      <c r="H9554" s="3"/>
      <c r="I9554" s="3"/>
      <c r="J9554" s="3"/>
    </row>
    <row r="9555" spans="5:10">
      <c r="E9555"/>
      <c r="H9555" s="3"/>
      <c r="I9555" s="3"/>
      <c r="J9555" s="3"/>
    </row>
    <row r="9556" spans="5:10">
      <c r="E9556"/>
      <c r="H9556" s="3"/>
      <c r="I9556" s="3"/>
      <c r="J9556" s="3"/>
    </row>
    <row r="9557" spans="5:10">
      <c r="E9557"/>
      <c r="H9557" s="3"/>
      <c r="I9557" s="3"/>
      <c r="J9557" s="3"/>
    </row>
    <row r="9558" spans="5:10">
      <c r="E9558"/>
      <c r="H9558" s="3"/>
      <c r="I9558" s="3"/>
      <c r="J9558" s="3"/>
    </row>
    <row r="9559" spans="5:10">
      <c r="E9559"/>
      <c r="H9559" s="3"/>
      <c r="I9559" s="3"/>
      <c r="J9559" s="3"/>
    </row>
    <row r="9560" spans="5:10">
      <c r="E9560"/>
      <c r="H9560" s="3"/>
      <c r="I9560" s="3"/>
      <c r="J9560" s="3"/>
    </row>
    <row r="9561" spans="5:10">
      <c r="E9561"/>
      <c r="H9561" s="3"/>
      <c r="I9561" s="3"/>
      <c r="J9561" s="3"/>
    </row>
    <row r="9562" spans="5:10">
      <c r="E9562"/>
      <c r="H9562" s="3"/>
      <c r="I9562" s="3"/>
      <c r="J9562" s="3"/>
    </row>
    <row r="9563" spans="5:10">
      <c r="E9563"/>
      <c r="H9563" s="3"/>
      <c r="I9563" s="3"/>
      <c r="J9563" s="3"/>
    </row>
    <row r="9564" spans="5:10">
      <c r="E9564"/>
      <c r="H9564" s="3"/>
      <c r="I9564" s="3"/>
      <c r="J9564" s="3"/>
    </row>
    <row r="9565" spans="5:10">
      <c r="E9565"/>
      <c r="H9565" s="3"/>
      <c r="I9565" s="3"/>
      <c r="J9565" s="3"/>
    </row>
    <row r="9566" spans="5:10">
      <c r="E9566"/>
      <c r="H9566" s="3"/>
      <c r="I9566" s="3"/>
      <c r="J9566" s="3"/>
    </row>
    <row r="9567" spans="5:10">
      <c r="E9567"/>
      <c r="H9567" s="3"/>
      <c r="I9567" s="3"/>
      <c r="J9567" s="3"/>
    </row>
    <row r="9568" spans="5:10">
      <c r="E9568"/>
      <c r="H9568" s="3"/>
      <c r="I9568" s="3"/>
      <c r="J9568" s="3"/>
    </row>
    <row r="9569" spans="5:10">
      <c r="E9569"/>
      <c r="H9569" s="3"/>
      <c r="I9569" s="3"/>
      <c r="J9569" s="3"/>
    </row>
    <row r="9570" spans="5:10">
      <c r="E9570"/>
      <c r="H9570" s="3"/>
      <c r="I9570" s="3"/>
      <c r="J9570" s="3"/>
    </row>
    <row r="9571" spans="5:10">
      <c r="E9571"/>
      <c r="H9571" s="3"/>
      <c r="I9571" s="3"/>
      <c r="J9571" s="3"/>
    </row>
    <row r="9572" spans="5:10">
      <c r="E9572"/>
      <c r="H9572" s="3"/>
      <c r="I9572" s="3"/>
      <c r="J9572" s="3"/>
    </row>
    <row r="9573" spans="5:10">
      <c r="E9573"/>
      <c r="H9573" s="3"/>
      <c r="I9573" s="3"/>
      <c r="J9573" s="3"/>
    </row>
    <row r="9574" spans="5:10">
      <c r="E9574"/>
      <c r="H9574" s="3"/>
      <c r="I9574" s="3"/>
      <c r="J9574" s="3"/>
    </row>
    <row r="9575" spans="5:10">
      <c r="E9575"/>
      <c r="H9575" s="3"/>
      <c r="I9575" s="3"/>
      <c r="J9575" s="3"/>
    </row>
    <row r="9576" spans="5:10">
      <c r="E9576"/>
      <c r="H9576" s="3"/>
      <c r="I9576" s="3"/>
      <c r="J9576" s="3"/>
    </row>
    <row r="9577" spans="5:10">
      <c r="E9577"/>
      <c r="H9577" s="3"/>
      <c r="I9577" s="3"/>
      <c r="J9577" s="3"/>
    </row>
    <row r="9578" spans="5:10">
      <c r="E9578"/>
      <c r="H9578" s="3"/>
      <c r="I9578" s="3"/>
      <c r="J9578" s="3"/>
    </row>
    <row r="9579" spans="5:10">
      <c r="E9579"/>
      <c r="H9579" s="3"/>
      <c r="I9579" s="3"/>
      <c r="J9579" s="3"/>
    </row>
    <row r="9580" spans="5:10">
      <c r="E9580"/>
      <c r="H9580" s="3"/>
      <c r="I9580" s="3"/>
      <c r="J9580" s="3"/>
    </row>
    <row r="9581" spans="5:10">
      <c r="E9581"/>
      <c r="H9581" s="3"/>
      <c r="I9581" s="3"/>
      <c r="J9581" s="3"/>
    </row>
    <row r="9582" spans="5:10">
      <c r="E9582"/>
      <c r="H9582" s="3"/>
      <c r="I9582" s="3"/>
      <c r="J9582" s="3"/>
    </row>
    <row r="9583" spans="5:10">
      <c r="E9583"/>
      <c r="H9583" s="3"/>
      <c r="I9583" s="3"/>
      <c r="J9583" s="3"/>
    </row>
    <row r="9584" spans="5:10">
      <c r="E9584"/>
      <c r="H9584" s="3"/>
      <c r="I9584" s="3"/>
      <c r="J9584" s="3"/>
    </row>
    <row r="9585" spans="5:10">
      <c r="E9585"/>
      <c r="H9585" s="3"/>
      <c r="I9585" s="3"/>
      <c r="J9585" s="3"/>
    </row>
    <row r="9586" spans="5:10">
      <c r="E9586"/>
      <c r="H9586" s="3"/>
      <c r="I9586" s="3"/>
      <c r="J9586" s="3"/>
    </row>
    <row r="9587" spans="5:10">
      <c r="E9587"/>
      <c r="H9587" s="3"/>
      <c r="I9587" s="3"/>
      <c r="J9587" s="3"/>
    </row>
    <row r="9588" spans="5:10">
      <c r="E9588"/>
      <c r="H9588" s="3"/>
      <c r="I9588" s="3"/>
      <c r="J9588" s="3"/>
    </row>
    <row r="9589" spans="5:10">
      <c r="E9589"/>
      <c r="H9589" s="3"/>
      <c r="I9589" s="3"/>
      <c r="J9589" s="3"/>
    </row>
    <row r="9590" spans="5:10">
      <c r="E9590"/>
      <c r="H9590" s="3"/>
      <c r="I9590" s="3"/>
      <c r="J9590" s="3"/>
    </row>
    <row r="9591" spans="5:10">
      <c r="E9591"/>
      <c r="H9591" s="3"/>
      <c r="I9591" s="3"/>
      <c r="J9591" s="3"/>
    </row>
    <row r="9592" spans="5:10">
      <c r="E9592"/>
      <c r="H9592" s="3"/>
      <c r="I9592" s="3"/>
      <c r="J9592" s="3"/>
    </row>
    <row r="9593" spans="5:10">
      <c r="E9593"/>
      <c r="H9593" s="3"/>
      <c r="I9593" s="3"/>
      <c r="J9593" s="3"/>
    </row>
    <row r="9594" spans="5:10">
      <c r="E9594"/>
      <c r="H9594" s="3"/>
      <c r="I9594" s="3"/>
      <c r="J9594" s="3"/>
    </row>
    <row r="9595" spans="5:10">
      <c r="E9595"/>
      <c r="H9595" s="3"/>
      <c r="I9595" s="3"/>
      <c r="J9595" s="3"/>
    </row>
    <row r="9596" spans="5:10">
      <c r="E9596"/>
      <c r="H9596" s="3"/>
      <c r="I9596" s="3"/>
      <c r="J9596" s="3"/>
    </row>
    <row r="9597" spans="5:10">
      <c r="E9597"/>
      <c r="H9597" s="3"/>
      <c r="I9597" s="3"/>
      <c r="J9597" s="3"/>
    </row>
    <row r="9598" spans="5:10">
      <c r="E9598"/>
      <c r="H9598" s="3"/>
      <c r="I9598" s="3"/>
      <c r="J9598" s="3"/>
    </row>
    <row r="9599" spans="5:10">
      <c r="E9599"/>
      <c r="H9599" s="3"/>
      <c r="I9599" s="3"/>
      <c r="J9599" s="3"/>
    </row>
    <row r="9600" spans="5:10">
      <c r="E9600"/>
      <c r="H9600" s="3"/>
      <c r="I9600" s="3"/>
      <c r="J9600" s="3"/>
    </row>
    <row r="9601" spans="5:10">
      <c r="E9601"/>
      <c r="H9601" s="3"/>
      <c r="I9601" s="3"/>
      <c r="J9601" s="3"/>
    </row>
    <row r="9602" spans="5:10">
      <c r="E9602"/>
      <c r="H9602" s="3"/>
      <c r="I9602" s="3"/>
      <c r="J9602" s="3"/>
    </row>
    <row r="9603" spans="5:10">
      <c r="E9603"/>
      <c r="H9603" s="3"/>
      <c r="I9603" s="3"/>
      <c r="J9603" s="3"/>
    </row>
    <row r="9604" spans="5:10">
      <c r="E9604"/>
      <c r="H9604" s="3"/>
      <c r="I9604" s="3"/>
      <c r="J9604" s="3"/>
    </row>
    <row r="9605" spans="5:10">
      <c r="E9605"/>
      <c r="H9605" s="3"/>
      <c r="I9605" s="3"/>
      <c r="J9605" s="3"/>
    </row>
    <row r="9606" spans="5:10">
      <c r="E9606"/>
      <c r="H9606" s="3"/>
      <c r="I9606" s="3"/>
      <c r="J9606" s="3"/>
    </row>
    <row r="9607" spans="5:10">
      <c r="E9607"/>
      <c r="H9607" s="3"/>
      <c r="I9607" s="3"/>
      <c r="J9607" s="3"/>
    </row>
    <row r="9608" spans="5:10">
      <c r="E9608"/>
      <c r="H9608" s="3"/>
      <c r="I9608" s="3"/>
      <c r="J9608" s="3"/>
    </row>
    <row r="9609" spans="5:10">
      <c r="E9609"/>
      <c r="H9609" s="3"/>
      <c r="I9609" s="3"/>
      <c r="J9609" s="3"/>
    </row>
    <row r="9610" spans="5:10">
      <c r="E9610"/>
      <c r="H9610" s="3"/>
      <c r="I9610" s="3"/>
      <c r="J9610" s="3"/>
    </row>
    <row r="9611" spans="5:10">
      <c r="E9611"/>
      <c r="H9611" s="3"/>
      <c r="I9611" s="3"/>
      <c r="J9611" s="3"/>
    </row>
    <row r="9612" spans="5:10">
      <c r="E9612"/>
      <c r="H9612" s="3"/>
      <c r="I9612" s="3"/>
      <c r="J9612" s="3"/>
    </row>
    <row r="9613" spans="5:10">
      <c r="E9613"/>
      <c r="H9613" s="3"/>
      <c r="I9613" s="3"/>
      <c r="J9613" s="3"/>
    </row>
    <row r="9614" spans="5:10">
      <c r="E9614"/>
      <c r="H9614" s="3"/>
      <c r="I9614" s="3"/>
      <c r="J9614" s="3"/>
    </row>
    <row r="9615" spans="5:10">
      <c r="E9615"/>
      <c r="H9615" s="3"/>
      <c r="I9615" s="3"/>
      <c r="J9615" s="3"/>
    </row>
    <row r="9616" spans="5:10">
      <c r="E9616"/>
      <c r="H9616" s="3"/>
      <c r="I9616" s="3"/>
      <c r="J9616" s="3"/>
    </row>
    <row r="9617" spans="5:10">
      <c r="E9617"/>
      <c r="H9617" s="3"/>
      <c r="I9617" s="3"/>
      <c r="J9617" s="3"/>
    </row>
    <row r="9618" spans="5:10">
      <c r="E9618"/>
      <c r="H9618" s="3"/>
      <c r="I9618" s="3"/>
      <c r="J9618" s="3"/>
    </row>
    <row r="9619" spans="5:10">
      <c r="E9619"/>
      <c r="H9619" s="3"/>
      <c r="I9619" s="3"/>
      <c r="J9619" s="3"/>
    </row>
    <row r="9620" spans="5:10">
      <c r="E9620"/>
      <c r="H9620" s="3"/>
      <c r="I9620" s="3"/>
      <c r="J9620" s="3"/>
    </row>
    <row r="9621" spans="5:10">
      <c r="E9621"/>
      <c r="H9621" s="3"/>
      <c r="I9621" s="3"/>
      <c r="J9621" s="3"/>
    </row>
    <row r="9622" spans="5:10">
      <c r="E9622"/>
      <c r="H9622" s="3"/>
      <c r="I9622" s="3"/>
      <c r="J9622" s="3"/>
    </row>
    <row r="9623" spans="5:10">
      <c r="E9623"/>
      <c r="H9623" s="3"/>
      <c r="I9623" s="3"/>
      <c r="J9623" s="3"/>
    </row>
    <row r="9624" spans="5:10">
      <c r="E9624"/>
      <c r="H9624" s="3"/>
      <c r="I9624" s="3"/>
      <c r="J9624" s="3"/>
    </row>
    <row r="9625" spans="5:10">
      <c r="E9625"/>
      <c r="H9625" s="3"/>
      <c r="I9625" s="3"/>
      <c r="J9625" s="3"/>
    </row>
    <row r="9626" spans="5:10">
      <c r="E9626"/>
      <c r="H9626" s="3"/>
      <c r="I9626" s="3"/>
      <c r="J9626" s="3"/>
    </row>
    <row r="9627" spans="5:10">
      <c r="E9627"/>
      <c r="H9627" s="3"/>
      <c r="I9627" s="3"/>
      <c r="J9627" s="3"/>
    </row>
    <row r="9628" spans="5:10">
      <c r="E9628"/>
      <c r="H9628" s="3"/>
      <c r="I9628" s="3"/>
      <c r="J9628" s="3"/>
    </row>
    <row r="9629" spans="5:10">
      <c r="E9629"/>
      <c r="H9629" s="3"/>
      <c r="I9629" s="3"/>
      <c r="J9629" s="3"/>
    </row>
    <row r="9630" spans="5:10">
      <c r="E9630"/>
      <c r="H9630" s="3"/>
      <c r="I9630" s="3"/>
      <c r="J9630" s="3"/>
    </row>
    <row r="9631" spans="5:10">
      <c r="E9631"/>
      <c r="H9631" s="3"/>
      <c r="I9631" s="3"/>
      <c r="J9631" s="3"/>
    </row>
    <row r="9632" spans="5:10">
      <c r="E9632"/>
      <c r="H9632" s="3"/>
      <c r="I9632" s="3"/>
      <c r="J9632" s="3"/>
    </row>
    <row r="9633" spans="5:10">
      <c r="E9633"/>
      <c r="H9633" s="3"/>
      <c r="I9633" s="3"/>
      <c r="J9633" s="3"/>
    </row>
    <row r="9634" spans="5:10">
      <c r="E9634"/>
      <c r="H9634" s="3"/>
      <c r="I9634" s="3"/>
      <c r="J9634" s="3"/>
    </row>
    <row r="9635" spans="5:10">
      <c r="E9635"/>
      <c r="H9635" s="3"/>
      <c r="I9635" s="3"/>
      <c r="J9635" s="3"/>
    </row>
    <row r="9636" spans="5:10">
      <c r="E9636"/>
      <c r="H9636" s="3"/>
      <c r="I9636" s="3"/>
      <c r="J9636" s="3"/>
    </row>
    <row r="9637" spans="5:10">
      <c r="E9637"/>
      <c r="H9637" s="3"/>
      <c r="I9637" s="3"/>
      <c r="J9637" s="3"/>
    </row>
    <row r="9638" spans="5:10">
      <c r="E9638"/>
      <c r="H9638" s="3"/>
      <c r="I9638" s="3"/>
      <c r="J9638" s="3"/>
    </row>
    <row r="9639" spans="5:10">
      <c r="E9639"/>
      <c r="H9639" s="3"/>
      <c r="I9639" s="3"/>
      <c r="J9639" s="3"/>
    </row>
    <row r="9640" spans="5:10">
      <c r="E9640"/>
      <c r="H9640" s="3"/>
      <c r="I9640" s="3"/>
      <c r="J9640" s="3"/>
    </row>
    <row r="9641" spans="5:10">
      <c r="E9641"/>
      <c r="H9641" s="3"/>
      <c r="I9641" s="3"/>
      <c r="J9641" s="3"/>
    </row>
    <row r="9642" spans="5:10">
      <c r="E9642"/>
      <c r="H9642" s="3"/>
      <c r="I9642" s="3"/>
      <c r="J9642" s="3"/>
    </row>
    <row r="9643" spans="5:10">
      <c r="E9643"/>
      <c r="H9643" s="3"/>
      <c r="I9643" s="3"/>
      <c r="J9643" s="3"/>
    </row>
    <row r="9644" spans="5:10">
      <c r="E9644"/>
      <c r="H9644" s="3"/>
      <c r="I9644" s="3"/>
      <c r="J9644" s="3"/>
    </row>
    <row r="9645" spans="5:10">
      <c r="E9645"/>
      <c r="H9645" s="3"/>
      <c r="I9645" s="3"/>
      <c r="J9645" s="3"/>
    </row>
    <row r="9646" spans="5:10">
      <c r="E9646"/>
      <c r="H9646" s="3"/>
      <c r="I9646" s="3"/>
      <c r="J9646" s="3"/>
    </row>
    <row r="9647" spans="5:10">
      <c r="E9647"/>
      <c r="H9647" s="3"/>
      <c r="I9647" s="3"/>
      <c r="J9647" s="3"/>
    </row>
    <row r="9648" spans="5:10">
      <c r="E9648"/>
      <c r="H9648" s="3"/>
      <c r="I9648" s="3"/>
      <c r="J9648" s="3"/>
    </row>
    <row r="9649" spans="5:10">
      <c r="E9649"/>
      <c r="H9649" s="3"/>
      <c r="I9649" s="3"/>
      <c r="J9649" s="3"/>
    </row>
    <row r="9650" spans="5:10">
      <c r="E9650"/>
      <c r="H9650" s="3"/>
      <c r="I9650" s="3"/>
      <c r="J9650" s="3"/>
    </row>
    <row r="9651" spans="5:10">
      <c r="E9651"/>
      <c r="H9651" s="3"/>
      <c r="I9651" s="3"/>
      <c r="J9651" s="3"/>
    </row>
    <row r="9652" spans="5:10">
      <c r="E9652"/>
      <c r="H9652" s="3"/>
      <c r="I9652" s="3"/>
      <c r="J9652" s="3"/>
    </row>
    <row r="9653" spans="5:10">
      <c r="E9653"/>
      <c r="H9653" s="3"/>
      <c r="I9653" s="3"/>
      <c r="J9653" s="3"/>
    </row>
    <row r="9654" spans="5:10">
      <c r="E9654"/>
      <c r="H9654" s="3"/>
      <c r="I9654" s="3"/>
      <c r="J9654" s="3"/>
    </row>
    <row r="9655" spans="5:10">
      <c r="E9655"/>
      <c r="H9655" s="3"/>
      <c r="I9655" s="3"/>
      <c r="J9655" s="3"/>
    </row>
    <row r="9656" spans="5:10">
      <c r="E9656"/>
      <c r="H9656" s="3"/>
      <c r="I9656" s="3"/>
      <c r="J9656" s="3"/>
    </row>
    <row r="9657" spans="5:10">
      <c r="E9657"/>
      <c r="H9657" s="3"/>
      <c r="I9657" s="3"/>
      <c r="J9657" s="3"/>
    </row>
    <row r="9658" spans="5:10">
      <c r="E9658"/>
      <c r="H9658" s="3"/>
      <c r="I9658" s="3"/>
      <c r="J9658" s="3"/>
    </row>
    <row r="9659" spans="5:10">
      <c r="E9659"/>
      <c r="H9659" s="3"/>
      <c r="I9659" s="3"/>
      <c r="J9659" s="3"/>
    </row>
    <row r="9660" spans="5:10">
      <c r="E9660"/>
      <c r="H9660" s="3"/>
      <c r="I9660" s="3"/>
      <c r="J9660" s="3"/>
    </row>
    <row r="9661" spans="5:10">
      <c r="E9661"/>
      <c r="H9661" s="3"/>
      <c r="I9661" s="3"/>
      <c r="J9661" s="3"/>
    </row>
    <row r="9662" spans="5:10">
      <c r="E9662"/>
      <c r="H9662" s="3"/>
      <c r="I9662" s="3"/>
      <c r="J9662" s="3"/>
    </row>
    <row r="9663" spans="5:10">
      <c r="E9663"/>
      <c r="H9663" s="3"/>
      <c r="I9663" s="3"/>
      <c r="J9663" s="3"/>
    </row>
    <row r="9664" spans="5:10">
      <c r="E9664"/>
      <c r="H9664" s="3"/>
      <c r="I9664" s="3"/>
      <c r="J9664" s="3"/>
    </row>
    <row r="9665" spans="5:10">
      <c r="E9665"/>
      <c r="H9665" s="3"/>
      <c r="I9665" s="3"/>
      <c r="J9665" s="3"/>
    </row>
    <row r="9666" spans="5:10">
      <c r="E9666"/>
      <c r="H9666" s="3"/>
      <c r="I9666" s="3"/>
      <c r="J9666" s="3"/>
    </row>
    <row r="9667" spans="5:10">
      <c r="E9667"/>
      <c r="H9667" s="3"/>
      <c r="I9667" s="3"/>
      <c r="J9667" s="3"/>
    </row>
    <row r="9668" spans="5:10">
      <c r="E9668"/>
      <c r="H9668" s="3"/>
      <c r="I9668" s="3"/>
      <c r="J9668" s="3"/>
    </row>
    <row r="9669" spans="5:10">
      <c r="E9669"/>
      <c r="H9669" s="3"/>
      <c r="I9669" s="3"/>
      <c r="J9669" s="3"/>
    </row>
    <row r="9670" spans="5:10">
      <c r="E9670"/>
      <c r="H9670" s="3"/>
      <c r="I9670" s="3"/>
      <c r="J9670" s="3"/>
    </row>
    <row r="9671" spans="5:10">
      <c r="E9671"/>
      <c r="H9671" s="3"/>
      <c r="I9671" s="3"/>
      <c r="J9671" s="3"/>
    </row>
    <row r="9672" spans="5:10">
      <c r="E9672"/>
      <c r="H9672" s="3"/>
      <c r="I9672" s="3"/>
      <c r="J9672" s="3"/>
    </row>
    <row r="9673" spans="5:10">
      <c r="E9673"/>
      <c r="H9673" s="3"/>
      <c r="I9673" s="3"/>
      <c r="J9673" s="3"/>
    </row>
    <row r="9674" spans="5:10">
      <c r="E9674"/>
      <c r="H9674" s="3"/>
      <c r="I9674" s="3"/>
      <c r="J9674" s="3"/>
    </row>
    <row r="9675" spans="5:10">
      <c r="E9675"/>
      <c r="H9675" s="3"/>
      <c r="I9675" s="3"/>
      <c r="J9675" s="3"/>
    </row>
    <row r="9676" spans="5:10">
      <c r="E9676"/>
      <c r="H9676" s="3"/>
      <c r="I9676" s="3"/>
      <c r="J9676" s="3"/>
    </row>
    <row r="9677" spans="5:10">
      <c r="E9677"/>
      <c r="H9677" s="3"/>
      <c r="I9677" s="3"/>
      <c r="J9677" s="3"/>
    </row>
    <row r="9678" spans="5:10">
      <c r="E9678"/>
      <c r="H9678" s="3"/>
      <c r="I9678" s="3"/>
      <c r="J9678" s="3"/>
    </row>
    <row r="9679" spans="5:10">
      <c r="E9679"/>
      <c r="H9679" s="3"/>
      <c r="I9679" s="3"/>
      <c r="J9679" s="3"/>
    </row>
    <row r="9680" spans="5:10">
      <c r="E9680"/>
      <c r="H9680" s="3"/>
      <c r="I9680" s="3"/>
      <c r="J9680" s="3"/>
    </row>
    <row r="9681" spans="5:10">
      <c r="E9681"/>
      <c r="H9681" s="3"/>
      <c r="I9681" s="3"/>
      <c r="J9681" s="3"/>
    </row>
    <row r="9682" spans="5:10">
      <c r="E9682"/>
      <c r="H9682" s="3"/>
      <c r="I9682" s="3"/>
      <c r="J9682" s="3"/>
    </row>
    <row r="9683" spans="5:10">
      <c r="E9683"/>
      <c r="H9683" s="3"/>
      <c r="I9683" s="3"/>
      <c r="J9683" s="3"/>
    </row>
    <row r="9684" spans="5:10">
      <c r="E9684"/>
      <c r="H9684" s="3"/>
      <c r="I9684" s="3"/>
      <c r="J9684" s="3"/>
    </row>
    <row r="9685" spans="5:10">
      <c r="E9685"/>
      <c r="H9685" s="3"/>
      <c r="I9685" s="3"/>
      <c r="J9685" s="3"/>
    </row>
    <row r="9686" spans="5:10">
      <c r="E9686"/>
      <c r="H9686" s="3"/>
      <c r="I9686" s="3"/>
      <c r="J9686" s="3"/>
    </row>
    <row r="9687" spans="5:10">
      <c r="E9687"/>
      <c r="H9687" s="3"/>
      <c r="I9687" s="3"/>
      <c r="J9687" s="3"/>
    </row>
    <row r="9688" spans="5:10">
      <c r="E9688"/>
      <c r="H9688" s="3"/>
      <c r="I9688" s="3"/>
      <c r="J9688" s="3"/>
    </row>
    <row r="9689" spans="5:10">
      <c r="E9689"/>
      <c r="H9689" s="3"/>
      <c r="I9689" s="3"/>
      <c r="J9689" s="3"/>
    </row>
    <row r="9690" spans="5:10">
      <c r="E9690"/>
      <c r="H9690" s="3"/>
      <c r="I9690" s="3"/>
      <c r="J9690" s="3"/>
    </row>
    <row r="9691" spans="5:10">
      <c r="E9691"/>
      <c r="H9691" s="3"/>
      <c r="I9691" s="3"/>
      <c r="J9691" s="3"/>
    </row>
    <row r="9692" spans="5:10">
      <c r="E9692"/>
      <c r="H9692" s="3"/>
      <c r="I9692" s="3"/>
      <c r="J9692" s="3"/>
    </row>
    <row r="9693" spans="5:10">
      <c r="E9693"/>
      <c r="H9693" s="3"/>
      <c r="I9693" s="3"/>
      <c r="J9693" s="3"/>
    </row>
    <row r="9694" spans="5:10">
      <c r="E9694"/>
      <c r="H9694" s="3"/>
      <c r="I9694" s="3"/>
      <c r="J9694" s="3"/>
    </row>
    <row r="9695" spans="5:10">
      <c r="E9695"/>
      <c r="H9695" s="3"/>
      <c r="I9695" s="3"/>
      <c r="J9695" s="3"/>
    </row>
    <row r="9696" spans="5:10">
      <c r="E9696"/>
      <c r="H9696" s="3"/>
      <c r="I9696" s="3"/>
      <c r="J9696" s="3"/>
    </row>
    <row r="9697" spans="5:10">
      <c r="E9697"/>
      <c r="H9697" s="3"/>
      <c r="I9697" s="3"/>
      <c r="J9697" s="3"/>
    </row>
    <row r="9698" spans="5:10">
      <c r="E9698"/>
      <c r="H9698" s="3"/>
      <c r="I9698" s="3"/>
      <c r="J9698" s="3"/>
    </row>
    <row r="9699" spans="5:10">
      <c r="E9699"/>
      <c r="H9699" s="3"/>
      <c r="I9699" s="3"/>
      <c r="J9699" s="3"/>
    </row>
    <row r="9700" spans="5:10">
      <c r="E9700"/>
      <c r="H9700" s="3"/>
      <c r="I9700" s="3"/>
      <c r="J9700" s="3"/>
    </row>
    <row r="9701" spans="5:10">
      <c r="E9701"/>
      <c r="H9701" s="3"/>
      <c r="I9701" s="3"/>
      <c r="J9701" s="3"/>
    </row>
    <row r="9702" spans="5:10">
      <c r="E9702"/>
      <c r="H9702" s="3"/>
      <c r="I9702" s="3"/>
      <c r="J9702" s="3"/>
    </row>
    <row r="9703" spans="5:10">
      <c r="E9703"/>
      <c r="H9703" s="3"/>
      <c r="I9703" s="3"/>
      <c r="J9703" s="3"/>
    </row>
    <row r="9704" spans="5:10">
      <c r="E9704"/>
      <c r="H9704" s="3"/>
      <c r="I9704" s="3"/>
      <c r="J9704" s="3"/>
    </row>
    <row r="9705" spans="5:10">
      <c r="E9705"/>
      <c r="H9705" s="3"/>
      <c r="I9705" s="3"/>
      <c r="J9705" s="3"/>
    </row>
    <row r="9706" spans="5:10">
      <c r="E9706"/>
      <c r="H9706" s="3"/>
      <c r="I9706" s="3"/>
      <c r="J9706" s="3"/>
    </row>
    <row r="9707" spans="5:10">
      <c r="E9707"/>
      <c r="H9707" s="3"/>
      <c r="I9707" s="3"/>
      <c r="J9707" s="3"/>
    </row>
    <row r="9708" spans="5:10">
      <c r="E9708"/>
      <c r="H9708" s="3"/>
      <c r="I9708" s="3"/>
      <c r="J9708" s="3"/>
    </row>
    <row r="9709" spans="5:10">
      <c r="E9709"/>
      <c r="H9709" s="3"/>
      <c r="I9709" s="3"/>
      <c r="J9709" s="3"/>
    </row>
    <row r="9710" spans="5:10">
      <c r="E9710"/>
      <c r="H9710" s="3"/>
      <c r="I9710" s="3"/>
      <c r="J9710" s="3"/>
    </row>
    <row r="9711" spans="5:10">
      <c r="E9711"/>
      <c r="H9711" s="3"/>
      <c r="I9711" s="3"/>
      <c r="J9711" s="3"/>
    </row>
    <row r="9712" spans="5:10">
      <c r="E9712"/>
      <c r="H9712" s="3"/>
      <c r="I9712" s="3"/>
      <c r="J9712" s="3"/>
    </row>
    <row r="9713" spans="5:10">
      <c r="E9713"/>
      <c r="H9713" s="3"/>
      <c r="I9713" s="3"/>
      <c r="J9713" s="3"/>
    </row>
    <row r="9714" spans="5:10">
      <c r="E9714"/>
      <c r="H9714" s="3"/>
      <c r="I9714" s="3"/>
      <c r="J9714" s="3"/>
    </row>
    <row r="9715" spans="5:10">
      <c r="E9715"/>
      <c r="H9715" s="3"/>
      <c r="I9715" s="3"/>
      <c r="J9715" s="3"/>
    </row>
    <row r="9716" spans="5:10">
      <c r="E9716"/>
      <c r="H9716" s="3"/>
      <c r="I9716" s="3"/>
      <c r="J9716" s="3"/>
    </row>
    <row r="9717" spans="5:10">
      <c r="E9717"/>
      <c r="H9717" s="3"/>
      <c r="I9717" s="3"/>
      <c r="J9717" s="3"/>
    </row>
    <row r="9718" spans="5:10">
      <c r="E9718"/>
      <c r="H9718" s="3"/>
      <c r="I9718" s="3"/>
      <c r="J9718" s="3"/>
    </row>
    <row r="9719" spans="5:10">
      <c r="E9719"/>
      <c r="H9719" s="3"/>
      <c r="I9719" s="3"/>
      <c r="J9719" s="3"/>
    </row>
    <row r="9720" spans="5:10">
      <c r="E9720"/>
      <c r="H9720" s="3"/>
      <c r="I9720" s="3"/>
      <c r="J9720" s="3"/>
    </row>
    <row r="9721" spans="5:10">
      <c r="E9721"/>
      <c r="H9721" s="3"/>
      <c r="I9721" s="3"/>
      <c r="J9721" s="3"/>
    </row>
    <row r="9722" spans="5:10">
      <c r="E9722"/>
      <c r="H9722" s="3"/>
      <c r="I9722" s="3"/>
      <c r="J9722" s="3"/>
    </row>
    <row r="9723" spans="5:10">
      <c r="E9723"/>
      <c r="H9723" s="3"/>
      <c r="I9723" s="3"/>
      <c r="J9723" s="3"/>
    </row>
    <row r="9724" spans="5:10">
      <c r="E9724"/>
      <c r="H9724" s="3"/>
      <c r="I9724" s="3"/>
      <c r="J9724" s="3"/>
    </row>
    <row r="9725" spans="5:10">
      <c r="E9725"/>
      <c r="H9725" s="3"/>
      <c r="I9725" s="3"/>
      <c r="J9725" s="3"/>
    </row>
    <row r="9726" spans="5:10">
      <c r="E9726"/>
      <c r="H9726" s="3"/>
      <c r="I9726" s="3"/>
      <c r="J9726" s="3"/>
    </row>
    <row r="9727" spans="5:10">
      <c r="E9727"/>
      <c r="H9727" s="3"/>
      <c r="I9727" s="3"/>
      <c r="J9727" s="3"/>
    </row>
    <row r="9728" spans="5:10">
      <c r="E9728"/>
      <c r="H9728" s="3"/>
      <c r="I9728" s="3"/>
      <c r="J9728" s="3"/>
    </row>
    <row r="9729" spans="5:10">
      <c r="E9729"/>
      <c r="H9729" s="3"/>
      <c r="I9729" s="3"/>
      <c r="J9729" s="3"/>
    </row>
    <row r="9730" spans="5:10">
      <c r="E9730"/>
      <c r="H9730" s="3"/>
      <c r="I9730" s="3"/>
      <c r="J9730" s="3"/>
    </row>
    <row r="9731" spans="5:10">
      <c r="E9731"/>
      <c r="H9731" s="3"/>
      <c r="I9731" s="3"/>
      <c r="J9731" s="3"/>
    </row>
    <row r="9732" spans="5:10">
      <c r="E9732"/>
      <c r="H9732" s="3"/>
      <c r="I9732" s="3"/>
      <c r="J9732" s="3"/>
    </row>
    <row r="9733" spans="5:10">
      <c r="E9733"/>
      <c r="H9733" s="3"/>
      <c r="I9733" s="3"/>
      <c r="J9733" s="3"/>
    </row>
    <row r="9734" spans="5:10">
      <c r="E9734"/>
      <c r="H9734" s="3"/>
      <c r="I9734" s="3"/>
      <c r="J9734" s="3"/>
    </row>
    <row r="9735" spans="5:10">
      <c r="E9735"/>
      <c r="H9735" s="3"/>
      <c r="I9735" s="3"/>
      <c r="J9735" s="3"/>
    </row>
    <row r="9736" spans="5:10">
      <c r="E9736"/>
      <c r="H9736" s="3"/>
      <c r="I9736" s="3"/>
      <c r="J9736" s="3"/>
    </row>
    <row r="9737" spans="5:10">
      <c r="E9737"/>
      <c r="H9737" s="3"/>
      <c r="I9737" s="3"/>
      <c r="J9737" s="3"/>
    </row>
    <row r="9738" spans="5:10">
      <c r="E9738"/>
      <c r="H9738" s="3"/>
      <c r="I9738" s="3"/>
      <c r="J9738" s="3"/>
    </row>
    <row r="9739" spans="5:10">
      <c r="E9739"/>
      <c r="H9739" s="3"/>
      <c r="I9739" s="3"/>
      <c r="J9739" s="3"/>
    </row>
    <row r="9740" spans="5:10">
      <c r="E9740"/>
      <c r="H9740" s="3"/>
      <c r="I9740" s="3"/>
      <c r="J9740" s="3"/>
    </row>
    <row r="9741" spans="5:10">
      <c r="E9741"/>
      <c r="H9741" s="3"/>
      <c r="I9741" s="3"/>
      <c r="J9741" s="3"/>
    </row>
    <row r="9742" spans="5:10">
      <c r="E9742"/>
      <c r="H9742" s="3"/>
      <c r="I9742" s="3"/>
      <c r="J9742" s="3"/>
    </row>
    <row r="9743" spans="5:10">
      <c r="E9743"/>
      <c r="H9743" s="3"/>
      <c r="I9743" s="3"/>
      <c r="J9743" s="3"/>
    </row>
    <row r="9744" spans="5:10">
      <c r="E9744"/>
      <c r="H9744" s="3"/>
      <c r="I9744" s="3"/>
      <c r="J9744" s="3"/>
    </row>
    <row r="9745" spans="5:10">
      <c r="E9745"/>
      <c r="H9745" s="3"/>
      <c r="I9745" s="3"/>
      <c r="J9745" s="3"/>
    </row>
    <row r="9746" spans="5:10">
      <c r="E9746"/>
      <c r="H9746" s="3"/>
      <c r="I9746" s="3"/>
      <c r="J9746" s="3"/>
    </row>
    <row r="9747" spans="5:10">
      <c r="E9747"/>
      <c r="H9747" s="3"/>
      <c r="I9747" s="3"/>
      <c r="J9747" s="3"/>
    </row>
    <row r="9748" spans="5:10">
      <c r="E9748"/>
      <c r="H9748" s="3"/>
      <c r="I9748" s="3"/>
      <c r="J9748" s="3"/>
    </row>
    <row r="9749" spans="5:10">
      <c r="E9749"/>
      <c r="H9749" s="3"/>
      <c r="I9749" s="3"/>
      <c r="J9749" s="3"/>
    </row>
    <row r="9750" spans="5:10">
      <c r="E9750"/>
      <c r="H9750" s="3"/>
      <c r="I9750" s="3"/>
      <c r="J9750" s="3"/>
    </row>
    <row r="9751" spans="5:10">
      <c r="E9751"/>
      <c r="H9751" s="3"/>
      <c r="I9751" s="3"/>
      <c r="J9751" s="3"/>
    </row>
    <row r="9752" spans="5:10">
      <c r="E9752"/>
      <c r="H9752" s="3"/>
      <c r="I9752" s="3"/>
      <c r="J9752" s="3"/>
    </row>
    <row r="9753" spans="5:10">
      <c r="E9753"/>
      <c r="H9753" s="3"/>
      <c r="I9753" s="3"/>
      <c r="J9753" s="3"/>
    </row>
    <row r="9754" spans="5:10">
      <c r="E9754"/>
      <c r="H9754" s="3"/>
      <c r="I9754" s="3"/>
      <c r="J9754" s="3"/>
    </row>
    <row r="9755" spans="5:10">
      <c r="E9755"/>
      <c r="H9755" s="3"/>
      <c r="I9755" s="3"/>
      <c r="J9755" s="3"/>
    </row>
    <row r="9756" spans="5:10">
      <c r="E9756"/>
      <c r="H9756" s="3"/>
      <c r="I9756" s="3"/>
      <c r="J9756" s="3"/>
    </row>
    <row r="9757" spans="5:10">
      <c r="E9757"/>
      <c r="H9757" s="3"/>
      <c r="I9757" s="3"/>
      <c r="J9757" s="3"/>
    </row>
    <row r="9758" spans="5:10">
      <c r="E9758"/>
      <c r="H9758" s="3"/>
      <c r="I9758" s="3"/>
      <c r="J9758" s="3"/>
    </row>
    <row r="9759" spans="5:10">
      <c r="E9759"/>
      <c r="H9759" s="3"/>
      <c r="I9759" s="3"/>
      <c r="J9759" s="3"/>
    </row>
    <row r="9760" spans="5:10">
      <c r="E9760"/>
      <c r="H9760" s="3"/>
      <c r="I9760" s="3"/>
      <c r="J9760" s="3"/>
    </row>
    <row r="9761" spans="5:10">
      <c r="E9761"/>
      <c r="H9761" s="3"/>
      <c r="I9761" s="3"/>
      <c r="J9761" s="3"/>
    </row>
    <row r="9762" spans="5:10">
      <c r="E9762"/>
      <c r="H9762" s="3"/>
      <c r="I9762" s="3"/>
      <c r="J9762" s="3"/>
    </row>
    <row r="9763" spans="5:10">
      <c r="E9763"/>
      <c r="H9763" s="3"/>
      <c r="I9763" s="3"/>
      <c r="J9763" s="3"/>
    </row>
    <row r="9764" spans="5:10">
      <c r="E9764"/>
      <c r="H9764" s="3"/>
      <c r="I9764" s="3"/>
      <c r="J9764" s="3"/>
    </row>
    <row r="9765" spans="5:10">
      <c r="E9765"/>
      <c r="H9765" s="3"/>
      <c r="I9765" s="3"/>
      <c r="J9765" s="3"/>
    </row>
    <row r="9766" spans="5:10">
      <c r="E9766"/>
      <c r="H9766" s="3"/>
      <c r="I9766" s="3"/>
      <c r="J9766" s="3"/>
    </row>
    <row r="9767" spans="5:10">
      <c r="E9767"/>
      <c r="H9767" s="3"/>
      <c r="I9767" s="3"/>
      <c r="J9767" s="3"/>
    </row>
    <row r="9768" spans="5:10">
      <c r="E9768"/>
      <c r="H9768" s="3"/>
      <c r="I9768" s="3"/>
      <c r="J9768" s="3"/>
    </row>
    <row r="9769" spans="5:10">
      <c r="E9769"/>
      <c r="H9769" s="3"/>
      <c r="I9769" s="3"/>
      <c r="J9769" s="3"/>
    </row>
    <row r="9770" spans="5:10">
      <c r="E9770"/>
      <c r="H9770" s="3"/>
      <c r="I9770" s="3"/>
      <c r="J9770" s="3"/>
    </row>
    <row r="9771" spans="5:10">
      <c r="E9771"/>
      <c r="H9771" s="3"/>
      <c r="I9771" s="3"/>
      <c r="J9771" s="3"/>
    </row>
    <row r="9772" spans="5:10">
      <c r="E9772"/>
      <c r="H9772" s="3"/>
      <c r="I9772" s="3"/>
      <c r="J9772" s="3"/>
    </row>
    <row r="9773" spans="5:10">
      <c r="E9773"/>
      <c r="H9773" s="3"/>
      <c r="I9773" s="3"/>
      <c r="J9773" s="3"/>
    </row>
    <row r="9774" spans="5:10">
      <c r="E9774"/>
      <c r="H9774" s="3"/>
      <c r="I9774" s="3"/>
      <c r="J9774" s="3"/>
    </row>
    <row r="9775" spans="5:10">
      <c r="E9775"/>
      <c r="H9775" s="3"/>
      <c r="I9775" s="3"/>
      <c r="J9775" s="3"/>
    </row>
    <row r="9776" spans="5:10">
      <c r="E9776"/>
      <c r="H9776" s="3"/>
      <c r="I9776" s="3"/>
      <c r="J9776" s="3"/>
    </row>
    <row r="9777" spans="5:10">
      <c r="E9777"/>
      <c r="H9777" s="3"/>
      <c r="I9777" s="3"/>
      <c r="J9777" s="3"/>
    </row>
    <row r="9778" spans="5:10">
      <c r="E9778"/>
      <c r="H9778" s="3"/>
      <c r="I9778" s="3"/>
      <c r="J9778" s="3"/>
    </row>
    <row r="9779" spans="5:10">
      <c r="E9779"/>
      <c r="H9779" s="3"/>
      <c r="I9779" s="3"/>
      <c r="J9779" s="3"/>
    </row>
    <row r="9780" spans="5:10">
      <c r="E9780"/>
      <c r="H9780" s="3"/>
      <c r="I9780" s="3"/>
      <c r="J9780" s="3"/>
    </row>
    <row r="9781" spans="5:10">
      <c r="E9781"/>
      <c r="H9781" s="3"/>
      <c r="I9781" s="3"/>
      <c r="J9781" s="3"/>
    </row>
    <row r="9782" spans="5:10">
      <c r="E9782"/>
      <c r="H9782" s="3"/>
      <c r="I9782" s="3"/>
      <c r="J9782" s="3"/>
    </row>
    <row r="9783" spans="5:10">
      <c r="E9783"/>
      <c r="H9783" s="3"/>
      <c r="I9783" s="3"/>
      <c r="J9783" s="3"/>
    </row>
    <row r="9784" spans="5:10">
      <c r="E9784"/>
      <c r="H9784" s="3"/>
      <c r="I9784" s="3"/>
      <c r="J9784" s="3"/>
    </row>
    <row r="9785" spans="5:10">
      <c r="E9785"/>
      <c r="H9785" s="3"/>
      <c r="I9785" s="3"/>
      <c r="J9785" s="3"/>
    </row>
    <row r="9786" spans="5:10">
      <c r="E9786"/>
      <c r="H9786" s="3"/>
      <c r="I9786" s="3"/>
      <c r="J9786" s="3"/>
    </row>
    <row r="9787" spans="5:10">
      <c r="E9787"/>
      <c r="H9787" s="3"/>
      <c r="I9787" s="3"/>
      <c r="J9787" s="3"/>
    </row>
    <row r="9788" spans="5:10">
      <c r="E9788"/>
      <c r="H9788" s="3"/>
      <c r="I9788" s="3"/>
      <c r="J9788" s="3"/>
    </row>
    <row r="9789" spans="5:10">
      <c r="E9789"/>
      <c r="H9789" s="3"/>
      <c r="I9789" s="3"/>
      <c r="J9789" s="3"/>
    </row>
    <row r="9790" spans="5:10">
      <c r="E9790"/>
      <c r="H9790" s="3"/>
      <c r="I9790" s="3"/>
      <c r="J9790" s="3"/>
    </row>
    <row r="9791" spans="5:10">
      <c r="E9791"/>
      <c r="H9791" s="3"/>
      <c r="I9791" s="3"/>
      <c r="J9791" s="3"/>
    </row>
    <row r="9792" spans="5:10">
      <c r="E9792"/>
      <c r="H9792" s="3"/>
      <c r="I9792" s="3"/>
      <c r="J9792" s="3"/>
    </row>
    <row r="9793" spans="5:10">
      <c r="E9793"/>
      <c r="H9793" s="3"/>
      <c r="I9793" s="3"/>
      <c r="J9793" s="3"/>
    </row>
    <row r="9794" spans="5:10">
      <c r="E9794"/>
      <c r="H9794" s="3"/>
      <c r="I9794" s="3"/>
      <c r="J9794" s="3"/>
    </row>
    <row r="9795" spans="5:10">
      <c r="E9795"/>
      <c r="H9795" s="3"/>
      <c r="I9795" s="3"/>
      <c r="J9795" s="3"/>
    </row>
    <row r="9796" spans="5:10">
      <c r="E9796"/>
      <c r="H9796" s="3"/>
      <c r="I9796" s="3"/>
      <c r="J9796" s="3"/>
    </row>
    <row r="9797" spans="5:10">
      <c r="E9797"/>
      <c r="H9797" s="3"/>
      <c r="I9797" s="3"/>
      <c r="J9797" s="3"/>
    </row>
    <row r="9798" spans="5:10">
      <c r="E9798"/>
      <c r="H9798" s="3"/>
      <c r="I9798" s="3"/>
      <c r="J9798" s="3"/>
    </row>
    <row r="9799" spans="5:10">
      <c r="E9799"/>
      <c r="H9799" s="3"/>
      <c r="I9799" s="3"/>
      <c r="J9799" s="3"/>
    </row>
    <row r="9800" spans="5:10">
      <c r="E9800"/>
      <c r="H9800" s="3"/>
      <c r="I9800" s="3"/>
      <c r="J9800" s="3"/>
    </row>
    <row r="9801" spans="5:10">
      <c r="E9801"/>
      <c r="H9801" s="3"/>
      <c r="I9801" s="3"/>
      <c r="J9801" s="3"/>
    </row>
    <row r="9802" spans="5:10">
      <c r="E9802"/>
      <c r="H9802" s="3"/>
      <c r="I9802" s="3"/>
      <c r="J9802" s="3"/>
    </row>
    <row r="9803" spans="5:10">
      <c r="E9803"/>
      <c r="H9803" s="3"/>
      <c r="I9803" s="3"/>
      <c r="J9803" s="3"/>
    </row>
    <row r="9804" spans="5:10">
      <c r="E9804"/>
      <c r="H9804" s="3"/>
      <c r="I9804" s="3"/>
      <c r="J9804" s="3"/>
    </row>
    <row r="9805" spans="5:10">
      <c r="E9805"/>
      <c r="H9805" s="3"/>
      <c r="I9805" s="3"/>
      <c r="J9805" s="3"/>
    </row>
    <row r="9806" spans="5:10">
      <c r="E9806"/>
      <c r="H9806" s="3"/>
      <c r="I9806" s="3"/>
      <c r="J9806" s="3"/>
    </row>
    <row r="9807" spans="5:10">
      <c r="E9807"/>
      <c r="H9807" s="3"/>
      <c r="I9807" s="3"/>
      <c r="J9807" s="3"/>
    </row>
    <row r="9808" spans="5:10">
      <c r="E9808"/>
      <c r="H9808" s="3"/>
      <c r="I9808" s="3"/>
      <c r="J9808" s="3"/>
    </row>
    <row r="9809" spans="5:10">
      <c r="E9809"/>
      <c r="H9809" s="3"/>
      <c r="I9809" s="3"/>
      <c r="J9809" s="3"/>
    </row>
    <row r="9810" spans="5:10">
      <c r="E9810"/>
      <c r="H9810" s="3"/>
      <c r="I9810" s="3"/>
      <c r="J9810" s="3"/>
    </row>
    <row r="9811" spans="5:10">
      <c r="E9811"/>
      <c r="H9811" s="3"/>
      <c r="I9811" s="3"/>
      <c r="J9811" s="3"/>
    </row>
    <row r="9812" spans="5:10">
      <c r="E9812"/>
      <c r="H9812" s="3"/>
      <c r="I9812" s="3"/>
      <c r="J9812" s="3"/>
    </row>
    <row r="9813" spans="5:10">
      <c r="E9813"/>
      <c r="H9813" s="3"/>
      <c r="I9813" s="3"/>
      <c r="J9813" s="3"/>
    </row>
    <row r="9814" spans="5:10">
      <c r="E9814"/>
      <c r="H9814" s="3"/>
      <c r="I9814" s="3"/>
      <c r="J9814" s="3"/>
    </row>
    <row r="9815" spans="5:10">
      <c r="E9815"/>
      <c r="H9815" s="3"/>
      <c r="I9815" s="3"/>
      <c r="J9815" s="3"/>
    </row>
    <row r="9816" spans="5:10">
      <c r="E9816"/>
      <c r="H9816" s="3"/>
      <c r="I9816" s="3"/>
      <c r="J9816" s="3"/>
    </row>
    <row r="9817" spans="5:10">
      <c r="E9817"/>
      <c r="H9817" s="3"/>
      <c r="I9817" s="3"/>
      <c r="J9817" s="3"/>
    </row>
    <row r="9818" spans="5:10">
      <c r="E9818"/>
      <c r="H9818" s="3"/>
      <c r="I9818" s="3"/>
      <c r="J9818" s="3"/>
    </row>
    <row r="9819" spans="5:10">
      <c r="E9819"/>
      <c r="H9819" s="3"/>
      <c r="I9819" s="3"/>
      <c r="J9819" s="3"/>
    </row>
    <row r="9820" spans="5:10">
      <c r="E9820"/>
      <c r="H9820" s="3"/>
      <c r="I9820" s="3"/>
      <c r="J9820" s="3"/>
    </row>
    <row r="9821" spans="5:10">
      <c r="E9821"/>
      <c r="H9821" s="3"/>
      <c r="I9821" s="3"/>
      <c r="J9821" s="3"/>
    </row>
    <row r="9822" spans="5:10">
      <c r="E9822"/>
      <c r="H9822" s="3"/>
      <c r="I9822" s="3"/>
      <c r="J9822" s="3"/>
    </row>
    <row r="9823" spans="5:10">
      <c r="E9823"/>
      <c r="H9823" s="3"/>
      <c r="I9823" s="3"/>
      <c r="J9823" s="3"/>
    </row>
    <row r="9824" spans="5:10">
      <c r="E9824"/>
      <c r="H9824" s="3"/>
      <c r="I9824" s="3"/>
      <c r="J9824" s="3"/>
    </row>
    <row r="9825" spans="5:10">
      <c r="E9825"/>
      <c r="H9825" s="3"/>
      <c r="I9825" s="3"/>
      <c r="J9825" s="3"/>
    </row>
    <row r="9826" spans="5:10">
      <c r="E9826"/>
      <c r="H9826" s="3"/>
      <c r="I9826" s="3"/>
      <c r="J9826" s="3"/>
    </row>
    <row r="9827" spans="5:10">
      <c r="E9827"/>
      <c r="H9827" s="3"/>
      <c r="I9827" s="3"/>
      <c r="J9827" s="3"/>
    </row>
    <row r="9828" spans="5:10">
      <c r="E9828"/>
      <c r="H9828" s="3"/>
      <c r="I9828" s="3"/>
      <c r="J9828" s="3"/>
    </row>
    <row r="9829" spans="5:10">
      <c r="E9829"/>
      <c r="H9829" s="3"/>
      <c r="I9829" s="3"/>
      <c r="J9829" s="3"/>
    </row>
    <row r="9830" spans="5:10">
      <c r="E9830"/>
      <c r="H9830" s="3"/>
      <c r="I9830" s="3"/>
      <c r="J9830" s="3"/>
    </row>
    <row r="9831" spans="5:10">
      <c r="E9831"/>
      <c r="H9831" s="3"/>
      <c r="I9831" s="3"/>
      <c r="J9831" s="3"/>
    </row>
    <row r="9832" spans="5:10">
      <c r="E9832"/>
      <c r="H9832" s="3"/>
      <c r="I9832" s="3"/>
      <c r="J9832" s="3"/>
    </row>
    <row r="9833" spans="5:10">
      <c r="E9833"/>
      <c r="H9833" s="3"/>
      <c r="I9833" s="3"/>
      <c r="J9833" s="3"/>
    </row>
    <row r="9834" spans="5:10">
      <c r="E9834"/>
      <c r="H9834" s="3"/>
      <c r="I9834" s="3"/>
      <c r="J9834" s="3"/>
    </row>
    <row r="9835" spans="5:10">
      <c r="E9835"/>
      <c r="H9835" s="3"/>
      <c r="I9835" s="3"/>
      <c r="J9835" s="3"/>
    </row>
    <row r="9836" spans="5:10">
      <c r="E9836"/>
      <c r="H9836" s="3"/>
      <c r="I9836" s="3"/>
      <c r="J9836" s="3"/>
    </row>
    <row r="9837" spans="5:10">
      <c r="E9837"/>
      <c r="H9837" s="3"/>
      <c r="I9837" s="3"/>
      <c r="J9837" s="3"/>
    </row>
    <row r="9838" spans="5:10">
      <c r="E9838"/>
      <c r="H9838" s="3"/>
      <c r="I9838" s="3"/>
      <c r="J9838" s="3"/>
    </row>
    <row r="9839" spans="5:10">
      <c r="E9839"/>
      <c r="H9839" s="3"/>
      <c r="I9839" s="3"/>
      <c r="J9839" s="3"/>
    </row>
    <row r="9840" spans="5:10">
      <c r="E9840"/>
      <c r="H9840" s="3"/>
      <c r="I9840" s="3"/>
      <c r="J9840" s="3"/>
    </row>
    <row r="9841" spans="5:10">
      <c r="E9841"/>
      <c r="H9841" s="3"/>
      <c r="I9841" s="3"/>
      <c r="J9841" s="3"/>
    </row>
    <row r="9842" spans="5:10">
      <c r="E9842"/>
      <c r="H9842" s="3"/>
      <c r="I9842" s="3"/>
      <c r="J9842" s="3"/>
    </row>
    <row r="9843" spans="5:10">
      <c r="E9843"/>
      <c r="H9843" s="3"/>
      <c r="I9843" s="3"/>
      <c r="J9843" s="3"/>
    </row>
    <row r="9844" spans="5:10">
      <c r="E9844"/>
      <c r="H9844" s="3"/>
      <c r="I9844" s="3"/>
      <c r="J9844" s="3"/>
    </row>
    <row r="9845" spans="5:10">
      <c r="E9845"/>
      <c r="H9845" s="3"/>
      <c r="I9845" s="3"/>
      <c r="J9845" s="3"/>
    </row>
    <row r="9846" spans="5:10">
      <c r="E9846"/>
      <c r="H9846" s="3"/>
      <c r="I9846" s="3"/>
      <c r="J9846" s="3"/>
    </row>
    <row r="9847" spans="5:10">
      <c r="E9847"/>
      <c r="H9847" s="3"/>
      <c r="I9847" s="3"/>
      <c r="J9847" s="3"/>
    </row>
    <row r="9848" spans="5:10">
      <c r="E9848"/>
      <c r="H9848" s="3"/>
      <c r="I9848" s="3"/>
      <c r="J9848" s="3"/>
    </row>
    <row r="9849" spans="5:10">
      <c r="E9849"/>
      <c r="H9849" s="3"/>
      <c r="I9849" s="3"/>
      <c r="J9849" s="3"/>
    </row>
    <row r="9850" spans="5:10">
      <c r="E9850"/>
      <c r="H9850" s="3"/>
      <c r="I9850" s="3"/>
      <c r="J9850" s="3"/>
    </row>
    <row r="9851" spans="5:10">
      <c r="E9851"/>
      <c r="H9851" s="3"/>
      <c r="I9851" s="3"/>
      <c r="J9851" s="3"/>
    </row>
    <row r="9852" spans="5:10">
      <c r="E9852"/>
      <c r="H9852" s="3"/>
      <c r="I9852" s="3"/>
      <c r="J9852" s="3"/>
    </row>
    <row r="9853" spans="5:10">
      <c r="E9853"/>
      <c r="H9853" s="3"/>
      <c r="I9853" s="3"/>
      <c r="J9853" s="3"/>
    </row>
    <row r="9854" spans="5:10">
      <c r="E9854"/>
      <c r="H9854" s="3"/>
      <c r="I9854" s="3"/>
      <c r="J9854" s="3"/>
    </row>
    <row r="9855" spans="5:10">
      <c r="E9855"/>
      <c r="H9855" s="3"/>
      <c r="I9855" s="3"/>
      <c r="J9855" s="3"/>
    </row>
    <row r="9856" spans="5:10">
      <c r="E9856"/>
      <c r="H9856" s="3"/>
      <c r="I9856" s="3"/>
      <c r="J9856" s="3"/>
    </row>
    <row r="9857" spans="5:10">
      <c r="E9857"/>
      <c r="H9857" s="3"/>
      <c r="I9857" s="3"/>
      <c r="J9857" s="3"/>
    </row>
    <row r="9858" spans="5:10">
      <c r="E9858"/>
      <c r="H9858" s="3"/>
      <c r="I9858" s="3"/>
      <c r="J9858" s="3"/>
    </row>
    <row r="9859" spans="5:10">
      <c r="E9859"/>
      <c r="H9859" s="3"/>
      <c r="I9859" s="3"/>
      <c r="J9859" s="3"/>
    </row>
    <row r="9860" spans="5:10">
      <c r="E9860"/>
      <c r="H9860" s="3"/>
      <c r="I9860" s="3"/>
      <c r="J9860" s="3"/>
    </row>
    <row r="9861" spans="5:10">
      <c r="E9861"/>
      <c r="H9861" s="3"/>
      <c r="I9861" s="3"/>
      <c r="J9861" s="3"/>
    </row>
    <row r="9862" spans="5:10">
      <c r="E9862"/>
      <c r="H9862" s="3"/>
      <c r="I9862" s="3"/>
      <c r="J9862" s="3"/>
    </row>
    <row r="9863" spans="5:10">
      <c r="E9863"/>
      <c r="H9863" s="3"/>
      <c r="I9863" s="3"/>
      <c r="J9863" s="3"/>
    </row>
    <row r="9864" spans="5:10">
      <c r="E9864"/>
      <c r="H9864" s="3"/>
      <c r="I9864" s="3"/>
      <c r="J9864" s="3"/>
    </row>
    <row r="9865" spans="5:10">
      <c r="E9865"/>
      <c r="H9865" s="3"/>
      <c r="I9865" s="3"/>
      <c r="J9865" s="3"/>
    </row>
    <row r="9866" spans="5:10">
      <c r="E9866"/>
      <c r="H9866" s="3"/>
      <c r="I9866" s="3"/>
      <c r="J9866" s="3"/>
    </row>
    <row r="9867" spans="5:10">
      <c r="E9867"/>
      <c r="H9867" s="3"/>
      <c r="I9867" s="3"/>
      <c r="J9867" s="3"/>
    </row>
    <row r="9868" spans="5:10">
      <c r="E9868"/>
      <c r="H9868" s="3"/>
      <c r="I9868" s="3"/>
      <c r="J9868" s="3"/>
    </row>
    <row r="9869" spans="5:10">
      <c r="E9869"/>
      <c r="H9869" s="3"/>
      <c r="I9869" s="3"/>
      <c r="J9869" s="3"/>
    </row>
    <row r="9870" spans="5:10">
      <c r="E9870"/>
      <c r="H9870" s="3"/>
      <c r="I9870" s="3"/>
      <c r="J9870" s="3"/>
    </row>
    <row r="9871" spans="5:10">
      <c r="E9871"/>
      <c r="H9871" s="3"/>
      <c r="I9871" s="3"/>
      <c r="J9871" s="3"/>
    </row>
    <row r="9872" spans="5:10">
      <c r="E9872"/>
      <c r="H9872" s="3"/>
      <c r="I9872" s="3"/>
      <c r="J9872" s="3"/>
    </row>
    <row r="9873" spans="5:10">
      <c r="E9873"/>
      <c r="H9873" s="3"/>
      <c r="I9873" s="3"/>
      <c r="J9873" s="3"/>
    </row>
    <row r="9874" spans="5:10">
      <c r="E9874"/>
      <c r="H9874" s="3"/>
      <c r="I9874" s="3"/>
      <c r="J9874" s="3"/>
    </row>
    <row r="9875" spans="5:10">
      <c r="E9875"/>
      <c r="H9875" s="3"/>
      <c r="I9875" s="3"/>
      <c r="J9875" s="3"/>
    </row>
    <row r="9876" spans="5:10">
      <c r="E9876"/>
      <c r="H9876" s="3"/>
      <c r="I9876" s="3"/>
      <c r="J9876" s="3"/>
    </row>
    <row r="9877" spans="5:10">
      <c r="E9877"/>
      <c r="H9877" s="3"/>
      <c r="I9877" s="3"/>
      <c r="J9877" s="3"/>
    </row>
    <row r="9878" spans="5:10">
      <c r="E9878"/>
      <c r="H9878" s="3"/>
      <c r="I9878" s="3"/>
      <c r="J9878" s="3"/>
    </row>
    <row r="9879" spans="5:10">
      <c r="E9879"/>
      <c r="H9879" s="3"/>
      <c r="I9879" s="3"/>
      <c r="J9879" s="3"/>
    </row>
    <row r="9880" spans="5:10">
      <c r="E9880"/>
      <c r="H9880" s="3"/>
      <c r="I9880" s="3"/>
      <c r="J9880" s="3"/>
    </row>
    <row r="9881" spans="5:10">
      <c r="E9881"/>
      <c r="H9881" s="3"/>
      <c r="I9881" s="3"/>
      <c r="J9881" s="3"/>
    </row>
    <row r="9882" spans="5:10">
      <c r="E9882"/>
      <c r="H9882" s="3"/>
      <c r="I9882" s="3"/>
      <c r="J9882" s="3"/>
    </row>
    <row r="9883" spans="5:10">
      <c r="E9883"/>
      <c r="H9883" s="3"/>
      <c r="I9883" s="3"/>
      <c r="J9883" s="3"/>
    </row>
    <row r="9884" spans="5:10">
      <c r="E9884"/>
      <c r="H9884" s="3"/>
      <c r="I9884" s="3"/>
      <c r="J9884" s="3"/>
    </row>
    <row r="9885" spans="5:10">
      <c r="E9885"/>
      <c r="H9885" s="3"/>
      <c r="I9885" s="3"/>
      <c r="J9885" s="3"/>
    </row>
    <row r="9886" spans="5:10">
      <c r="E9886"/>
      <c r="H9886" s="3"/>
      <c r="I9886" s="3"/>
      <c r="J9886" s="3"/>
    </row>
    <row r="9887" spans="5:10">
      <c r="E9887"/>
      <c r="H9887" s="3"/>
      <c r="I9887" s="3"/>
      <c r="J9887" s="3"/>
    </row>
    <row r="9888" spans="5:10">
      <c r="E9888"/>
      <c r="H9888" s="3"/>
      <c r="I9888" s="3"/>
      <c r="J9888" s="3"/>
    </row>
    <row r="9889" spans="5:10">
      <c r="E9889"/>
      <c r="H9889" s="3"/>
      <c r="I9889" s="3"/>
      <c r="J9889" s="3"/>
    </row>
    <row r="9890" spans="5:10">
      <c r="E9890"/>
      <c r="H9890" s="3"/>
      <c r="I9890" s="3"/>
      <c r="J9890" s="3"/>
    </row>
    <row r="9891" spans="5:10">
      <c r="E9891"/>
      <c r="H9891" s="3"/>
      <c r="I9891" s="3"/>
      <c r="J9891" s="3"/>
    </row>
    <row r="9892" spans="5:10">
      <c r="E9892"/>
      <c r="H9892" s="3"/>
      <c r="I9892" s="3"/>
      <c r="J9892" s="3"/>
    </row>
    <row r="9893" spans="5:10">
      <c r="E9893"/>
      <c r="H9893" s="3"/>
      <c r="I9893" s="3"/>
      <c r="J9893" s="3"/>
    </row>
    <row r="9894" spans="5:10">
      <c r="E9894"/>
      <c r="H9894" s="3"/>
      <c r="I9894" s="3"/>
      <c r="J9894" s="3"/>
    </row>
    <row r="9895" spans="5:10">
      <c r="E9895"/>
      <c r="H9895" s="3"/>
      <c r="I9895" s="3"/>
      <c r="J9895" s="3"/>
    </row>
    <row r="9896" spans="5:10">
      <c r="E9896"/>
      <c r="H9896" s="3"/>
      <c r="I9896" s="3"/>
      <c r="J9896" s="3"/>
    </row>
    <row r="9897" spans="5:10">
      <c r="E9897"/>
      <c r="H9897" s="3"/>
      <c r="I9897" s="3"/>
      <c r="J9897" s="3"/>
    </row>
    <row r="9898" spans="5:10">
      <c r="E9898"/>
      <c r="H9898" s="3"/>
      <c r="I9898" s="3"/>
      <c r="J9898" s="3"/>
    </row>
    <row r="9899" spans="5:10">
      <c r="E9899"/>
      <c r="H9899" s="3"/>
      <c r="I9899" s="3"/>
      <c r="J9899" s="3"/>
    </row>
    <row r="9900" spans="5:10">
      <c r="E9900"/>
      <c r="H9900" s="3"/>
      <c r="I9900" s="3"/>
      <c r="J9900" s="3"/>
    </row>
    <row r="9901" spans="5:10">
      <c r="E9901"/>
      <c r="H9901" s="3"/>
      <c r="I9901" s="3"/>
      <c r="J9901" s="3"/>
    </row>
    <row r="9902" spans="5:10">
      <c r="E9902"/>
      <c r="H9902" s="3"/>
      <c r="I9902" s="3"/>
      <c r="J9902" s="3"/>
    </row>
    <row r="9903" spans="5:10">
      <c r="E9903"/>
      <c r="H9903" s="3"/>
      <c r="I9903" s="3"/>
      <c r="J9903" s="3"/>
    </row>
    <row r="9904" spans="5:10">
      <c r="E9904"/>
      <c r="H9904" s="3"/>
      <c r="I9904" s="3"/>
      <c r="J9904" s="3"/>
    </row>
    <row r="9905" spans="5:10">
      <c r="E9905"/>
      <c r="H9905" s="3"/>
      <c r="I9905" s="3"/>
      <c r="J9905" s="3"/>
    </row>
    <row r="9906" spans="5:10">
      <c r="E9906"/>
      <c r="H9906" s="3"/>
      <c r="I9906" s="3"/>
      <c r="J9906" s="3"/>
    </row>
    <row r="9907" spans="5:10">
      <c r="E9907"/>
      <c r="H9907" s="3"/>
      <c r="I9907" s="3"/>
      <c r="J9907" s="3"/>
    </row>
    <row r="9908" spans="5:10">
      <c r="E9908"/>
      <c r="H9908" s="3"/>
      <c r="I9908" s="3"/>
      <c r="J9908" s="3"/>
    </row>
    <row r="9909" spans="5:10">
      <c r="E9909"/>
      <c r="H9909" s="3"/>
      <c r="I9909" s="3"/>
      <c r="J9909" s="3"/>
    </row>
    <row r="9910" spans="5:10">
      <c r="E9910"/>
      <c r="H9910" s="3"/>
      <c r="I9910" s="3"/>
      <c r="J9910" s="3"/>
    </row>
    <row r="9911" spans="5:10">
      <c r="E9911"/>
      <c r="H9911" s="3"/>
      <c r="I9911" s="3"/>
      <c r="J9911" s="3"/>
    </row>
    <row r="9912" spans="5:10">
      <c r="E9912"/>
      <c r="H9912" s="3"/>
      <c r="I9912" s="3"/>
      <c r="J9912" s="3"/>
    </row>
    <row r="9913" spans="5:10">
      <c r="E9913"/>
      <c r="H9913" s="3"/>
      <c r="I9913" s="3"/>
      <c r="J9913" s="3"/>
    </row>
    <row r="9914" spans="5:10">
      <c r="E9914"/>
      <c r="H9914" s="3"/>
      <c r="I9914" s="3"/>
      <c r="J9914" s="3"/>
    </row>
    <row r="9915" spans="5:10">
      <c r="E9915"/>
      <c r="H9915" s="3"/>
      <c r="I9915" s="3"/>
      <c r="J9915" s="3"/>
    </row>
    <row r="9916" spans="5:10">
      <c r="E9916"/>
      <c r="H9916" s="3"/>
      <c r="I9916" s="3"/>
      <c r="J9916" s="3"/>
    </row>
    <row r="9917" spans="5:10">
      <c r="E9917"/>
      <c r="H9917" s="3"/>
      <c r="I9917" s="3"/>
      <c r="J9917" s="3"/>
    </row>
    <row r="9918" spans="5:10">
      <c r="E9918"/>
      <c r="H9918" s="3"/>
      <c r="I9918" s="3"/>
      <c r="J9918" s="3"/>
    </row>
    <row r="9919" spans="5:10">
      <c r="E9919"/>
      <c r="H9919" s="3"/>
      <c r="I9919" s="3"/>
      <c r="J9919" s="3"/>
    </row>
    <row r="9920" spans="5:10">
      <c r="E9920"/>
      <c r="H9920" s="3"/>
      <c r="I9920" s="3"/>
      <c r="J9920" s="3"/>
    </row>
    <row r="9921" spans="5:10">
      <c r="E9921"/>
      <c r="H9921" s="3"/>
      <c r="I9921" s="3"/>
      <c r="J9921" s="3"/>
    </row>
    <row r="9922" spans="5:10">
      <c r="E9922"/>
      <c r="H9922" s="3"/>
      <c r="I9922" s="3"/>
      <c r="J9922" s="3"/>
    </row>
    <row r="9923" spans="5:10">
      <c r="E9923"/>
      <c r="H9923" s="3"/>
      <c r="I9923" s="3"/>
      <c r="J9923" s="3"/>
    </row>
    <row r="9924" spans="5:10">
      <c r="E9924"/>
      <c r="H9924" s="3"/>
      <c r="I9924" s="3"/>
      <c r="J9924" s="3"/>
    </row>
    <row r="9925" spans="5:10">
      <c r="E9925"/>
      <c r="H9925" s="3"/>
      <c r="I9925" s="3"/>
      <c r="J9925" s="3"/>
    </row>
    <row r="9926" spans="5:10">
      <c r="E9926"/>
      <c r="H9926" s="3"/>
      <c r="I9926" s="3"/>
      <c r="J9926" s="3"/>
    </row>
    <row r="9927" spans="5:10">
      <c r="E9927"/>
      <c r="H9927" s="3"/>
      <c r="I9927" s="3"/>
      <c r="J9927" s="3"/>
    </row>
    <row r="9928" spans="5:10">
      <c r="E9928"/>
      <c r="H9928" s="3"/>
      <c r="I9928" s="3"/>
      <c r="J9928" s="3"/>
    </row>
    <row r="9929" spans="5:10">
      <c r="E9929"/>
      <c r="H9929" s="3"/>
      <c r="I9929" s="3"/>
      <c r="J9929" s="3"/>
    </row>
    <row r="9930" spans="5:10">
      <c r="E9930"/>
      <c r="H9930" s="3"/>
      <c r="I9930" s="3"/>
      <c r="J9930" s="3"/>
    </row>
    <row r="9931" spans="5:10">
      <c r="E9931"/>
      <c r="H9931" s="3"/>
      <c r="I9931" s="3"/>
      <c r="J9931" s="3"/>
    </row>
    <row r="9932" spans="5:10">
      <c r="E9932"/>
      <c r="H9932" s="3"/>
      <c r="I9932" s="3"/>
      <c r="J9932" s="3"/>
    </row>
    <row r="9933" spans="5:10">
      <c r="E9933"/>
      <c r="H9933" s="3"/>
      <c r="I9933" s="3"/>
      <c r="J9933" s="3"/>
    </row>
    <row r="9934" spans="5:10">
      <c r="E9934"/>
      <c r="H9934" s="3"/>
      <c r="I9934" s="3"/>
      <c r="J9934" s="3"/>
    </row>
    <row r="9935" spans="5:10">
      <c r="E9935"/>
      <c r="H9935" s="3"/>
      <c r="I9935" s="3"/>
      <c r="J9935" s="3"/>
    </row>
    <row r="9936" spans="5:10">
      <c r="E9936"/>
      <c r="H9936" s="3"/>
      <c r="I9936" s="3"/>
      <c r="J9936" s="3"/>
    </row>
    <row r="9937" spans="5:10">
      <c r="E9937"/>
      <c r="H9937" s="3"/>
      <c r="I9937" s="3"/>
      <c r="J9937" s="3"/>
    </row>
    <row r="9938" spans="5:10">
      <c r="E9938"/>
      <c r="H9938" s="3"/>
      <c r="I9938" s="3"/>
      <c r="J9938" s="3"/>
    </row>
    <row r="9939" spans="5:10">
      <c r="E9939"/>
      <c r="H9939" s="3"/>
      <c r="I9939" s="3"/>
      <c r="J9939" s="3"/>
    </row>
    <row r="9940" spans="5:10">
      <c r="E9940"/>
      <c r="H9940" s="3"/>
      <c r="I9940" s="3"/>
      <c r="J9940" s="3"/>
    </row>
    <row r="9941" spans="5:10">
      <c r="E9941"/>
      <c r="H9941" s="3"/>
      <c r="I9941" s="3"/>
      <c r="J9941" s="3"/>
    </row>
    <row r="9942" spans="5:10">
      <c r="E9942"/>
      <c r="H9942" s="3"/>
      <c r="I9942" s="3"/>
      <c r="J9942" s="3"/>
    </row>
    <row r="9943" spans="5:10">
      <c r="E9943"/>
      <c r="H9943" s="3"/>
      <c r="I9943" s="3"/>
      <c r="J9943" s="3"/>
    </row>
    <row r="9944" spans="5:10">
      <c r="E9944"/>
      <c r="H9944" s="3"/>
      <c r="I9944" s="3"/>
      <c r="J9944" s="3"/>
    </row>
    <row r="9945" spans="5:10">
      <c r="E9945"/>
      <c r="H9945" s="3"/>
      <c r="I9945" s="3"/>
      <c r="J9945" s="3"/>
    </row>
    <row r="9946" spans="5:10">
      <c r="E9946"/>
      <c r="H9946" s="3"/>
      <c r="I9946" s="3"/>
      <c r="J9946" s="3"/>
    </row>
    <row r="9947" spans="5:10">
      <c r="E9947"/>
      <c r="H9947" s="3"/>
      <c r="I9947" s="3"/>
      <c r="J9947" s="3"/>
    </row>
    <row r="9948" spans="5:10">
      <c r="E9948"/>
      <c r="H9948" s="3"/>
      <c r="I9948" s="3"/>
      <c r="J9948" s="3"/>
    </row>
    <row r="9949" spans="5:10">
      <c r="E9949"/>
      <c r="H9949" s="3"/>
      <c r="I9949" s="3"/>
      <c r="J9949" s="3"/>
    </row>
    <row r="9950" spans="5:10">
      <c r="E9950"/>
      <c r="H9950" s="3"/>
      <c r="I9950" s="3"/>
      <c r="J9950" s="3"/>
    </row>
    <row r="9951" spans="5:10">
      <c r="E9951"/>
      <c r="H9951" s="3"/>
      <c r="I9951" s="3"/>
      <c r="J9951" s="3"/>
    </row>
    <row r="9952" spans="5:10">
      <c r="E9952"/>
      <c r="H9952" s="3"/>
      <c r="I9952" s="3"/>
      <c r="J9952" s="3"/>
    </row>
    <row r="9953" spans="5:10">
      <c r="E9953"/>
      <c r="H9953" s="3"/>
      <c r="I9953" s="3"/>
      <c r="J9953" s="3"/>
    </row>
    <row r="9954" spans="5:10">
      <c r="E9954"/>
      <c r="H9954" s="3"/>
      <c r="I9954" s="3"/>
      <c r="J9954" s="3"/>
    </row>
    <row r="9955" spans="5:10">
      <c r="E9955"/>
      <c r="H9955" s="3"/>
      <c r="I9955" s="3"/>
      <c r="J9955" s="3"/>
    </row>
    <row r="9956" spans="5:10">
      <c r="E9956"/>
      <c r="H9956" s="3"/>
      <c r="I9956" s="3"/>
      <c r="J9956" s="3"/>
    </row>
    <row r="9957" spans="5:10">
      <c r="E9957"/>
      <c r="H9957" s="3"/>
      <c r="I9957" s="3"/>
      <c r="J9957" s="3"/>
    </row>
    <row r="9958" spans="5:10">
      <c r="E9958"/>
      <c r="H9958" s="3"/>
      <c r="I9958" s="3"/>
      <c r="J9958" s="3"/>
    </row>
    <row r="9959" spans="5:10">
      <c r="E9959"/>
      <c r="H9959" s="3"/>
      <c r="I9959" s="3"/>
      <c r="J9959" s="3"/>
    </row>
    <row r="9960" spans="5:10">
      <c r="E9960"/>
      <c r="H9960" s="3"/>
      <c r="I9960" s="3"/>
      <c r="J9960" s="3"/>
    </row>
    <row r="9961" spans="5:10">
      <c r="E9961"/>
      <c r="H9961" s="3"/>
      <c r="I9961" s="3"/>
      <c r="J9961" s="3"/>
    </row>
    <row r="9962" spans="5:10">
      <c r="E9962"/>
      <c r="H9962" s="3"/>
      <c r="I9962" s="3"/>
      <c r="J9962" s="3"/>
    </row>
    <row r="9963" spans="5:10">
      <c r="E9963"/>
      <c r="H9963" s="3"/>
      <c r="I9963" s="3"/>
      <c r="J9963" s="3"/>
    </row>
    <row r="9964" spans="5:10">
      <c r="E9964"/>
      <c r="H9964" s="3"/>
      <c r="I9964" s="3"/>
      <c r="J9964" s="3"/>
    </row>
    <row r="9965" spans="5:10">
      <c r="E9965"/>
      <c r="H9965" s="3"/>
      <c r="I9965" s="3"/>
      <c r="J9965" s="3"/>
    </row>
    <row r="9966" spans="5:10">
      <c r="E9966"/>
      <c r="H9966" s="3"/>
      <c r="I9966" s="3"/>
      <c r="J9966" s="3"/>
    </row>
    <row r="9967" spans="5:10">
      <c r="E9967"/>
      <c r="H9967" s="3"/>
      <c r="I9967" s="3"/>
      <c r="J9967" s="3"/>
    </row>
    <row r="9968" spans="5:10">
      <c r="E9968"/>
      <c r="H9968" s="3"/>
      <c r="I9968" s="3"/>
      <c r="J9968" s="3"/>
    </row>
    <row r="9969" spans="5:10">
      <c r="E9969"/>
      <c r="H9969" s="3"/>
      <c r="I9969" s="3"/>
      <c r="J9969" s="3"/>
    </row>
    <row r="9970" spans="5:10">
      <c r="E9970"/>
      <c r="H9970" s="3"/>
      <c r="I9970" s="3"/>
      <c r="J9970" s="3"/>
    </row>
    <row r="9971" spans="5:10">
      <c r="E9971"/>
      <c r="H9971" s="3"/>
      <c r="I9971" s="3"/>
      <c r="J9971" s="3"/>
    </row>
    <row r="9972" spans="5:10">
      <c r="E9972"/>
      <c r="H9972" s="3"/>
      <c r="I9972" s="3"/>
      <c r="J9972" s="3"/>
    </row>
    <row r="9973" spans="5:10">
      <c r="E9973"/>
      <c r="H9973" s="3"/>
      <c r="I9973" s="3"/>
      <c r="J9973" s="3"/>
    </row>
    <row r="9974" spans="5:10">
      <c r="E9974"/>
      <c r="H9974" s="3"/>
      <c r="I9974" s="3"/>
      <c r="J9974" s="3"/>
    </row>
    <row r="9975" spans="5:10">
      <c r="E9975"/>
      <c r="H9975" s="3"/>
      <c r="I9975" s="3"/>
      <c r="J9975" s="3"/>
    </row>
    <row r="9976" spans="5:10">
      <c r="E9976"/>
      <c r="H9976" s="3"/>
      <c r="I9976" s="3"/>
      <c r="J9976" s="3"/>
    </row>
    <row r="9977" spans="5:10">
      <c r="E9977"/>
      <c r="H9977" s="3"/>
      <c r="I9977" s="3"/>
      <c r="J9977" s="3"/>
    </row>
    <row r="9978" spans="5:10">
      <c r="E9978"/>
      <c r="H9978" s="3"/>
      <c r="I9978" s="3"/>
      <c r="J9978" s="3"/>
    </row>
    <row r="9979" spans="5:10">
      <c r="E9979"/>
      <c r="H9979" s="3"/>
      <c r="I9979" s="3"/>
      <c r="J9979" s="3"/>
    </row>
    <row r="9980" spans="5:10">
      <c r="E9980"/>
      <c r="H9980" s="3"/>
      <c r="I9980" s="3"/>
      <c r="J9980" s="3"/>
    </row>
    <row r="9981" spans="5:10">
      <c r="E9981"/>
      <c r="H9981" s="3"/>
      <c r="I9981" s="3"/>
      <c r="J9981" s="3"/>
    </row>
    <row r="9982" spans="5:10">
      <c r="E9982"/>
      <c r="H9982" s="3"/>
      <c r="I9982" s="3"/>
      <c r="J9982" s="3"/>
    </row>
    <row r="9983" spans="5:10">
      <c r="E9983"/>
      <c r="H9983" s="3"/>
      <c r="I9983" s="3"/>
      <c r="J9983" s="3"/>
    </row>
    <row r="9984" spans="5:10">
      <c r="E9984"/>
      <c r="H9984" s="3"/>
      <c r="I9984" s="3"/>
      <c r="J9984" s="3"/>
    </row>
    <row r="9985" spans="5:10">
      <c r="E9985"/>
      <c r="H9985" s="3"/>
      <c r="I9985" s="3"/>
      <c r="J9985" s="3"/>
    </row>
    <row r="9986" spans="5:10">
      <c r="E9986"/>
      <c r="H9986" s="3"/>
      <c r="I9986" s="3"/>
      <c r="J9986" s="3"/>
    </row>
    <row r="9987" spans="5:10">
      <c r="E9987"/>
      <c r="H9987" s="3"/>
      <c r="I9987" s="3"/>
      <c r="J9987" s="3"/>
    </row>
    <row r="9988" spans="5:10">
      <c r="E9988"/>
      <c r="H9988" s="3"/>
      <c r="I9988" s="3"/>
      <c r="J9988" s="3"/>
    </row>
    <row r="9989" spans="5:10">
      <c r="E9989"/>
      <c r="H9989" s="3"/>
      <c r="I9989" s="3"/>
      <c r="J9989" s="3"/>
    </row>
    <row r="9990" spans="5:10">
      <c r="E9990"/>
      <c r="H9990" s="3"/>
      <c r="I9990" s="3"/>
      <c r="J9990" s="3"/>
    </row>
    <row r="9991" spans="5:10">
      <c r="E9991"/>
      <c r="H9991" s="3"/>
      <c r="I9991" s="3"/>
      <c r="J9991" s="3"/>
    </row>
    <row r="9992" spans="5:10">
      <c r="E9992"/>
      <c r="H9992" s="3"/>
      <c r="I9992" s="3"/>
      <c r="J9992" s="3"/>
    </row>
    <row r="9993" spans="5:10">
      <c r="E9993"/>
      <c r="H9993" s="3"/>
      <c r="I9993" s="3"/>
      <c r="J9993" s="3"/>
    </row>
    <row r="9994" spans="5:10">
      <c r="E9994"/>
      <c r="H9994" s="3"/>
      <c r="I9994" s="3"/>
      <c r="J9994" s="3"/>
    </row>
    <row r="9995" spans="5:10">
      <c r="E9995"/>
      <c r="H9995" s="3"/>
      <c r="I9995" s="3"/>
      <c r="J9995" s="3"/>
    </row>
    <row r="9996" spans="5:10">
      <c r="E9996"/>
      <c r="H9996" s="3"/>
      <c r="I9996" s="3"/>
      <c r="J9996" s="3"/>
    </row>
    <row r="9997" spans="5:10">
      <c r="E9997"/>
      <c r="H9997" s="3"/>
      <c r="I9997" s="3"/>
      <c r="J9997" s="3"/>
    </row>
    <row r="9998" spans="5:10">
      <c r="E9998"/>
      <c r="H9998" s="3"/>
      <c r="I9998" s="3"/>
      <c r="J9998" s="3"/>
    </row>
    <row r="9999" spans="5:10">
      <c r="E9999"/>
      <c r="H9999" s="3"/>
      <c r="I9999" s="3"/>
      <c r="J9999" s="3"/>
    </row>
    <row r="10000" spans="5:10">
      <c r="E10000"/>
      <c r="H10000" s="3"/>
      <c r="I10000" s="3"/>
      <c r="J10000" s="3"/>
    </row>
    <row r="10001" spans="5:10">
      <c r="E10001"/>
      <c r="H10001" s="3"/>
      <c r="I10001" s="3"/>
      <c r="J10001" s="3"/>
    </row>
    <row r="10002" spans="5:10">
      <c r="E10002"/>
      <c r="H10002" s="3"/>
      <c r="I10002" s="3"/>
      <c r="J10002" s="3"/>
    </row>
    <row r="10003" spans="5:10">
      <c r="E10003"/>
      <c r="H10003" s="3"/>
      <c r="I10003" s="3"/>
      <c r="J10003" s="3"/>
    </row>
    <row r="10004" spans="5:10">
      <c r="E10004"/>
      <c r="H10004" s="3"/>
      <c r="I10004" s="3"/>
      <c r="J10004" s="3"/>
    </row>
    <row r="10005" spans="5:10">
      <c r="E10005"/>
      <c r="H10005" s="3"/>
      <c r="I10005" s="3"/>
      <c r="J10005" s="3"/>
    </row>
    <row r="10006" spans="5:10">
      <c r="E10006"/>
      <c r="H10006" s="3"/>
      <c r="I10006" s="3"/>
      <c r="J10006" s="3"/>
    </row>
    <row r="10007" spans="5:10">
      <c r="E10007"/>
      <c r="H10007" s="3"/>
      <c r="I10007" s="3"/>
      <c r="J10007" s="3"/>
    </row>
    <row r="10008" spans="5:10">
      <c r="E10008"/>
      <c r="H10008" s="3"/>
      <c r="I10008" s="3"/>
      <c r="J10008" s="3"/>
    </row>
    <row r="10009" spans="5:10">
      <c r="E10009"/>
      <c r="H10009" s="3"/>
      <c r="I10009" s="3"/>
      <c r="J10009" s="3"/>
    </row>
    <row r="10010" spans="5:10">
      <c r="E10010"/>
      <c r="H10010" s="3"/>
      <c r="I10010" s="3"/>
      <c r="J10010" s="3"/>
    </row>
    <row r="10011" spans="5:10">
      <c r="E10011"/>
      <c r="H10011" s="3"/>
      <c r="I10011" s="3"/>
      <c r="J10011" s="3"/>
    </row>
    <row r="10012" spans="5:10">
      <c r="E10012"/>
      <c r="H10012" s="3"/>
      <c r="I10012" s="3"/>
      <c r="J10012" s="3"/>
    </row>
    <row r="10013" spans="5:10">
      <c r="E10013"/>
      <c r="H10013" s="3"/>
      <c r="I10013" s="3"/>
      <c r="J10013" s="3"/>
    </row>
    <row r="10014" spans="5:10">
      <c r="E10014"/>
      <c r="H10014" s="3"/>
      <c r="I10014" s="3"/>
      <c r="J10014" s="3"/>
    </row>
    <row r="10015" spans="5:10">
      <c r="E10015"/>
      <c r="H10015" s="3"/>
      <c r="I10015" s="3"/>
      <c r="J10015" s="3"/>
    </row>
    <row r="10016" spans="5:10">
      <c r="E10016"/>
      <c r="H10016" s="3"/>
      <c r="I10016" s="3"/>
      <c r="J10016" s="3"/>
    </row>
    <row r="10017" spans="5:10">
      <c r="E10017"/>
      <c r="H10017" s="3"/>
      <c r="I10017" s="3"/>
      <c r="J10017" s="3"/>
    </row>
    <row r="10018" spans="5:10">
      <c r="E10018"/>
      <c r="H10018" s="3"/>
      <c r="I10018" s="3"/>
      <c r="J10018" s="3"/>
    </row>
    <row r="10019" spans="5:10">
      <c r="E10019"/>
      <c r="H10019" s="3"/>
      <c r="I10019" s="3"/>
      <c r="J10019" s="3"/>
    </row>
    <row r="10020" spans="5:10">
      <c r="E10020"/>
      <c r="H10020" s="3"/>
      <c r="I10020" s="3"/>
      <c r="J10020" s="3"/>
    </row>
    <row r="10021" spans="5:10">
      <c r="E10021"/>
      <c r="H10021" s="3"/>
      <c r="I10021" s="3"/>
      <c r="J10021" s="3"/>
    </row>
    <row r="10022" spans="5:10">
      <c r="E10022"/>
      <c r="H10022" s="3"/>
      <c r="I10022" s="3"/>
      <c r="J10022" s="3"/>
    </row>
    <row r="10023" spans="5:10">
      <c r="E10023"/>
      <c r="H10023" s="3"/>
      <c r="I10023" s="3"/>
      <c r="J10023" s="3"/>
    </row>
    <row r="10024" spans="5:10">
      <c r="E10024"/>
      <c r="H10024" s="3"/>
      <c r="I10024" s="3"/>
      <c r="J10024" s="3"/>
    </row>
    <row r="10025" spans="5:10">
      <c r="E10025"/>
      <c r="H10025" s="3"/>
      <c r="I10025" s="3"/>
      <c r="J10025" s="3"/>
    </row>
    <row r="10026" spans="5:10">
      <c r="E10026"/>
      <c r="H10026" s="3"/>
      <c r="I10026" s="3"/>
      <c r="J10026" s="3"/>
    </row>
    <row r="10027" spans="5:10">
      <c r="E10027"/>
      <c r="H10027" s="3"/>
      <c r="I10027" s="3"/>
      <c r="J10027" s="3"/>
    </row>
    <row r="10028" spans="5:10">
      <c r="E10028"/>
      <c r="H10028" s="3"/>
      <c r="I10028" s="3"/>
      <c r="J10028" s="3"/>
    </row>
    <row r="10029" spans="5:10">
      <c r="E10029"/>
      <c r="H10029" s="3"/>
      <c r="I10029" s="3"/>
      <c r="J10029" s="3"/>
    </row>
    <row r="10030" spans="5:10">
      <c r="E10030"/>
      <c r="H10030" s="3"/>
      <c r="I10030" s="3"/>
      <c r="J10030" s="3"/>
    </row>
    <row r="10031" spans="5:10">
      <c r="E10031"/>
      <c r="H10031" s="3"/>
      <c r="I10031" s="3"/>
      <c r="J10031" s="3"/>
    </row>
    <row r="10032" spans="5:10">
      <c r="E10032"/>
      <c r="H10032" s="3"/>
      <c r="I10032" s="3"/>
      <c r="J10032" s="3"/>
    </row>
    <row r="10033" spans="5:10">
      <c r="E10033"/>
      <c r="H10033" s="3"/>
      <c r="I10033" s="3"/>
      <c r="J10033" s="3"/>
    </row>
    <row r="10034" spans="5:10">
      <c r="E10034"/>
      <c r="H10034" s="3"/>
      <c r="I10034" s="3"/>
      <c r="J10034" s="3"/>
    </row>
    <row r="10035" spans="5:10">
      <c r="E10035"/>
      <c r="H10035" s="3"/>
      <c r="I10035" s="3"/>
      <c r="J10035" s="3"/>
    </row>
    <row r="10036" spans="5:10">
      <c r="E10036"/>
      <c r="H10036" s="3"/>
      <c r="I10036" s="3"/>
      <c r="J10036" s="3"/>
    </row>
    <row r="10037" spans="5:10">
      <c r="E10037"/>
      <c r="H10037" s="3"/>
      <c r="I10037" s="3"/>
      <c r="J10037" s="3"/>
    </row>
    <row r="10038" spans="5:10">
      <c r="E10038"/>
      <c r="H10038" s="3"/>
      <c r="I10038" s="3"/>
      <c r="J10038" s="3"/>
    </row>
    <row r="10039" spans="5:10">
      <c r="E10039"/>
      <c r="H10039" s="3"/>
      <c r="I10039" s="3"/>
      <c r="J10039" s="3"/>
    </row>
    <row r="10040" spans="5:10">
      <c r="E10040"/>
      <c r="H10040" s="3"/>
      <c r="I10040" s="3"/>
      <c r="J10040" s="3"/>
    </row>
    <row r="10041" spans="5:10">
      <c r="E10041"/>
      <c r="H10041" s="3"/>
      <c r="I10041" s="3"/>
      <c r="J10041" s="3"/>
    </row>
    <row r="10042" spans="5:10">
      <c r="E10042"/>
      <c r="H10042" s="3"/>
      <c r="I10042" s="3"/>
      <c r="J10042" s="3"/>
    </row>
    <row r="10043" spans="5:10">
      <c r="E10043"/>
      <c r="H10043" s="3"/>
      <c r="I10043" s="3"/>
      <c r="J10043" s="3"/>
    </row>
    <row r="10044" spans="5:10">
      <c r="E10044"/>
      <c r="H10044" s="3"/>
      <c r="I10044" s="3"/>
      <c r="J10044" s="3"/>
    </row>
    <row r="10045" spans="5:10">
      <c r="E10045"/>
      <c r="H10045" s="3"/>
      <c r="I10045" s="3"/>
      <c r="J10045" s="3"/>
    </row>
    <row r="10046" spans="5:10">
      <c r="E10046"/>
      <c r="H10046" s="3"/>
      <c r="I10046" s="3"/>
      <c r="J10046" s="3"/>
    </row>
    <row r="10047" spans="5:10">
      <c r="E10047"/>
      <c r="H10047" s="3"/>
      <c r="I10047" s="3"/>
      <c r="J10047" s="3"/>
    </row>
    <row r="10048" spans="5:10">
      <c r="E10048"/>
      <c r="H10048" s="3"/>
      <c r="I10048" s="3"/>
      <c r="J10048" s="3"/>
    </row>
    <row r="10049" spans="5:10">
      <c r="E10049"/>
      <c r="H10049" s="3"/>
      <c r="I10049" s="3"/>
      <c r="J10049" s="3"/>
    </row>
    <row r="10050" spans="5:10">
      <c r="E10050"/>
      <c r="H10050" s="3"/>
      <c r="I10050" s="3"/>
      <c r="J10050" s="3"/>
    </row>
    <row r="10051" spans="5:10">
      <c r="E10051"/>
      <c r="H10051" s="3"/>
      <c r="I10051" s="3"/>
      <c r="J10051" s="3"/>
    </row>
    <row r="10052" spans="5:10">
      <c r="E10052"/>
      <c r="H10052" s="3"/>
      <c r="I10052" s="3"/>
      <c r="J10052" s="3"/>
    </row>
    <row r="10053" spans="5:10">
      <c r="E10053"/>
      <c r="H10053" s="3"/>
      <c r="I10053" s="3"/>
      <c r="J10053" s="3"/>
    </row>
    <row r="10054" spans="5:10">
      <c r="E10054"/>
      <c r="H10054" s="3"/>
      <c r="I10054" s="3"/>
      <c r="J10054" s="3"/>
    </row>
    <row r="10055" spans="5:10">
      <c r="E10055"/>
      <c r="H10055" s="3"/>
      <c r="I10055" s="3"/>
      <c r="J10055" s="3"/>
    </row>
    <row r="10056" spans="5:10">
      <c r="E10056"/>
      <c r="H10056" s="3"/>
      <c r="I10056" s="3"/>
      <c r="J10056" s="3"/>
    </row>
    <row r="10057" spans="5:10">
      <c r="E10057"/>
      <c r="H10057" s="3"/>
      <c r="I10057" s="3"/>
      <c r="J10057" s="3"/>
    </row>
    <row r="10058" spans="5:10">
      <c r="E10058"/>
      <c r="H10058" s="3"/>
      <c r="I10058" s="3"/>
      <c r="J10058" s="3"/>
    </row>
    <row r="10059" spans="5:10">
      <c r="E10059"/>
      <c r="H10059" s="3"/>
      <c r="I10059" s="3"/>
      <c r="J10059" s="3"/>
    </row>
    <row r="10060" spans="5:10">
      <c r="E10060"/>
      <c r="H10060" s="3"/>
      <c r="I10060" s="3"/>
      <c r="J10060" s="3"/>
    </row>
    <row r="10061" spans="5:10">
      <c r="E10061"/>
      <c r="H10061" s="3"/>
      <c r="I10061" s="3"/>
      <c r="J10061" s="3"/>
    </row>
    <row r="10062" spans="5:10">
      <c r="E10062"/>
      <c r="H10062" s="3"/>
      <c r="I10062" s="3"/>
      <c r="J10062" s="3"/>
    </row>
    <row r="10063" spans="5:10">
      <c r="E10063"/>
      <c r="H10063" s="3"/>
      <c r="I10063" s="3"/>
      <c r="J10063" s="3"/>
    </row>
    <row r="10064" spans="5:10">
      <c r="E10064"/>
      <c r="H10064" s="3"/>
      <c r="I10064" s="3"/>
      <c r="J10064" s="3"/>
    </row>
    <row r="10065" spans="5:10">
      <c r="E10065"/>
      <c r="H10065" s="3"/>
      <c r="I10065" s="3"/>
      <c r="J10065" s="3"/>
    </row>
    <row r="10066" spans="5:10">
      <c r="E10066"/>
      <c r="H10066" s="3"/>
      <c r="I10066" s="3"/>
      <c r="J10066" s="3"/>
    </row>
    <row r="10067" spans="5:10">
      <c r="E10067"/>
      <c r="H10067" s="3"/>
      <c r="I10067" s="3"/>
      <c r="J10067" s="3"/>
    </row>
    <row r="10068" spans="5:10">
      <c r="E10068"/>
      <c r="H10068" s="3"/>
      <c r="I10068" s="3"/>
      <c r="J10068" s="3"/>
    </row>
    <row r="10069" spans="5:10">
      <c r="E10069"/>
      <c r="H10069" s="3"/>
      <c r="I10069" s="3"/>
      <c r="J10069" s="3"/>
    </row>
    <row r="10070" spans="5:10">
      <c r="E10070"/>
      <c r="H10070" s="3"/>
      <c r="I10070" s="3"/>
      <c r="J10070" s="3"/>
    </row>
    <row r="10071" spans="5:10">
      <c r="E10071"/>
      <c r="H10071" s="3"/>
      <c r="I10071" s="3"/>
      <c r="J10071" s="3"/>
    </row>
    <row r="10072" spans="5:10">
      <c r="E10072"/>
      <c r="H10072" s="3"/>
      <c r="I10072" s="3"/>
      <c r="J10072" s="3"/>
    </row>
    <row r="10073" spans="5:10">
      <c r="E10073"/>
      <c r="H10073" s="3"/>
      <c r="I10073" s="3"/>
      <c r="J10073" s="3"/>
    </row>
    <row r="10074" spans="5:10">
      <c r="E10074"/>
      <c r="H10074" s="3"/>
      <c r="I10074" s="3"/>
      <c r="J10074" s="3"/>
    </row>
    <row r="10075" spans="5:10">
      <c r="E10075"/>
      <c r="H10075" s="3"/>
      <c r="I10075" s="3"/>
      <c r="J10075" s="3"/>
    </row>
    <row r="10076" spans="5:10">
      <c r="E10076"/>
      <c r="H10076" s="3"/>
      <c r="I10076" s="3"/>
      <c r="J10076" s="3"/>
    </row>
    <row r="10077" spans="5:10">
      <c r="E10077"/>
      <c r="H10077" s="3"/>
      <c r="I10077" s="3"/>
      <c r="J10077" s="3"/>
    </row>
    <row r="10078" spans="5:10">
      <c r="E10078"/>
      <c r="H10078" s="3"/>
      <c r="I10078" s="3"/>
      <c r="J10078" s="3"/>
    </row>
    <row r="10079" spans="5:10">
      <c r="E10079"/>
      <c r="H10079" s="3"/>
      <c r="I10079" s="3"/>
      <c r="J10079" s="3"/>
    </row>
    <row r="10080" spans="5:10">
      <c r="E10080"/>
      <c r="H10080" s="3"/>
      <c r="I10080" s="3"/>
      <c r="J10080" s="3"/>
    </row>
    <row r="10081" spans="5:10">
      <c r="E10081"/>
      <c r="H10081" s="3"/>
      <c r="I10081" s="3"/>
      <c r="J10081" s="3"/>
    </row>
    <row r="10082" spans="5:10">
      <c r="E10082"/>
      <c r="H10082" s="3"/>
      <c r="I10082" s="3"/>
      <c r="J10082" s="3"/>
    </row>
    <row r="10083" spans="5:10">
      <c r="E10083"/>
      <c r="H10083" s="3"/>
      <c r="I10083" s="3"/>
      <c r="J10083" s="3"/>
    </row>
    <row r="10084" spans="5:10">
      <c r="E10084"/>
      <c r="H10084" s="3"/>
      <c r="I10084" s="3"/>
      <c r="J10084" s="3"/>
    </row>
    <row r="10085" spans="5:10">
      <c r="E10085"/>
      <c r="H10085" s="3"/>
      <c r="I10085" s="3"/>
      <c r="J10085" s="3"/>
    </row>
    <row r="10086" spans="5:10">
      <c r="E10086"/>
      <c r="H10086" s="3"/>
      <c r="I10086" s="3"/>
      <c r="J10086" s="3"/>
    </row>
    <row r="10087" spans="5:10">
      <c r="E10087"/>
      <c r="H10087" s="3"/>
      <c r="I10087" s="3"/>
      <c r="J10087" s="3"/>
    </row>
    <row r="10088" spans="5:10">
      <c r="E10088"/>
      <c r="H10088" s="3"/>
      <c r="I10088" s="3"/>
      <c r="J10088" s="3"/>
    </row>
    <row r="10089" spans="5:10">
      <c r="E10089"/>
      <c r="H10089" s="3"/>
      <c r="I10089" s="3"/>
      <c r="J10089" s="3"/>
    </row>
    <row r="10090" spans="5:10">
      <c r="E10090"/>
      <c r="H10090" s="3"/>
      <c r="I10090" s="3"/>
      <c r="J10090" s="3"/>
    </row>
    <row r="10091" spans="5:10">
      <c r="E10091"/>
      <c r="H10091" s="3"/>
      <c r="I10091" s="3"/>
      <c r="J10091" s="3"/>
    </row>
    <row r="10092" spans="5:10">
      <c r="E10092"/>
      <c r="H10092" s="3"/>
      <c r="I10092" s="3"/>
      <c r="J10092" s="3"/>
    </row>
    <row r="10093" spans="5:10">
      <c r="E10093"/>
      <c r="H10093" s="3"/>
      <c r="I10093" s="3"/>
      <c r="J10093" s="3"/>
    </row>
    <row r="10094" spans="5:10">
      <c r="E10094"/>
      <c r="H10094" s="3"/>
      <c r="I10094" s="3"/>
      <c r="J10094" s="3"/>
    </row>
    <row r="10095" spans="5:10">
      <c r="E10095"/>
      <c r="H10095" s="3"/>
      <c r="I10095" s="3"/>
      <c r="J10095" s="3"/>
    </row>
    <row r="10096" spans="5:10">
      <c r="E10096"/>
      <c r="H10096" s="3"/>
      <c r="I10096" s="3"/>
      <c r="J10096" s="3"/>
    </row>
    <row r="10097" spans="5:10">
      <c r="E10097"/>
      <c r="H10097" s="3"/>
      <c r="I10097" s="3"/>
      <c r="J10097" s="3"/>
    </row>
    <row r="10098" spans="5:10">
      <c r="E10098"/>
      <c r="H10098" s="3"/>
      <c r="I10098" s="3"/>
      <c r="J10098" s="3"/>
    </row>
    <row r="10099" spans="5:10">
      <c r="E10099"/>
      <c r="H10099" s="3"/>
      <c r="I10099" s="3"/>
      <c r="J10099" s="3"/>
    </row>
    <row r="10100" spans="5:10">
      <c r="E10100"/>
      <c r="H10100" s="3"/>
      <c r="I10100" s="3"/>
      <c r="J10100" s="3"/>
    </row>
    <row r="10101" spans="5:10">
      <c r="E10101"/>
      <c r="H10101" s="3"/>
      <c r="I10101" s="3"/>
      <c r="J10101" s="3"/>
    </row>
    <row r="10102" spans="5:10">
      <c r="E10102"/>
      <c r="H10102" s="3"/>
      <c r="I10102" s="3"/>
      <c r="J10102" s="3"/>
    </row>
    <row r="10103" spans="5:10">
      <c r="E10103"/>
      <c r="H10103" s="3"/>
      <c r="I10103" s="3"/>
      <c r="J10103" s="3"/>
    </row>
    <row r="10104" spans="5:10">
      <c r="E10104"/>
      <c r="H10104" s="3"/>
      <c r="I10104" s="3"/>
      <c r="J10104" s="3"/>
    </row>
    <row r="10105" spans="5:10">
      <c r="E10105"/>
      <c r="H10105" s="3"/>
      <c r="I10105" s="3"/>
      <c r="J10105" s="3"/>
    </row>
    <row r="10106" spans="5:10">
      <c r="E10106"/>
      <c r="H10106" s="3"/>
      <c r="I10106" s="3"/>
      <c r="J10106" s="3"/>
    </row>
    <row r="10107" spans="5:10">
      <c r="E10107"/>
      <c r="H10107" s="3"/>
      <c r="I10107" s="3"/>
      <c r="J10107" s="3"/>
    </row>
    <row r="10108" spans="5:10">
      <c r="E10108"/>
      <c r="H10108" s="3"/>
      <c r="I10108" s="3"/>
      <c r="J10108" s="3"/>
    </row>
    <row r="10109" spans="5:10">
      <c r="E10109"/>
      <c r="H10109" s="3"/>
      <c r="I10109" s="3"/>
      <c r="J10109" s="3"/>
    </row>
    <row r="10110" spans="5:10">
      <c r="E10110"/>
      <c r="H10110" s="3"/>
      <c r="I10110" s="3"/>
      <c r="J10110" s="3"/>
    </row>
    <row r="10111" spans="5:10">
      <c r="E10111"/>
      <c r="H10111" s="3"/>
      <c r="I10111" s="3"/>
      <c r="J10111" s="3"/>
    </row>
    <row r="10112" spans="5:10">
      <c r="E10112"/>
      <c r="H10112" s="3"/>
      <c r="I10112" s="3"/>
      <c r="J10112" s="3"/>
    </row>
    <row r="10113" spans="5:10">
      <c r="E10113"/>
      <c r="H10113" s="3"/>
      <c r="I10113" s="3"/>
      <c r="J10113" s="3"/>
    </row>
    <row r="10114" spans="5:10">
      <c r="E10114"/>
      <c r="H10114" s="3"/>
      <c r="I10114" s="3"/>
      <c r="J10114" s="3"/>
    </row>
    <row r="10115" spans="5:10">
      <c r="E10115"/>
      <c r="H10115" s="3"/>
      <c r="I10115" s="3"/>
      <c r="J10115" s="3"/>
    </row>
    <row r="10116" spans="5:10">
      <c r="E10116"/>
      <c r="H10116" s="3"/>
      <c r="I10116" s="3"/>
      <c r="J10116" s="3"/>
    </row>
    <row r="10117" spans="5:10">
      <c r="E10117"/>
      <c r="H10117" s="3"/>
      <c r="I10117" s="3"/>
      <c r="J10117" s="3"/>
    </row>
    <row r="10118" spans="5:10">
      <c r="E10118"/>
      <c r="H10118" s="3"/>
      <c r="I10118" s="3"/>
      <c r="J10118" s="3"/>
    </row>
    <row r="10119" spans="5:10">
      <c r="E10119"/>
      <c r="H10119" s="3"/>
      <c r="I10119" s="3"/>
      <c r="J10119" s="3"/>
    </row>
    <row r="10120" spans="5:10">
      <c r="E10120"/>
      <c r="H10120" s="3"/>
      <c r="I10120" s="3"/>
      <c r="J10120" s="3"/>
    </row>
    <row r="10121" spans="5:10">
      <c r="E10121"/>
      <c r="H10121" s="3"/>
      <c r="I10121" s="3"/>
      <c r="J10121" s="3"/>
    </row>
    <row r="10122" spans="5:10">
      <c r="E10122"/>
      <c r="H10122" s="3"/>
      <c r="I10122" s="3"/>
      <c r="J10122" s="3"/>
    </row>
    <row r="10123" spans="5:10">
      <c r="E10123"/>
      <c r="H10123" s="3"/>
      <c r="I10123" s="3"/>
      <c r="J10123" s="3"/>
    </row>
    <row r="10124" spans="5:10">
      <c r="E10124"/>
      <c r="H10124" s="3"/>
      <c r="I10124" s="3"/>
      <c r="J10124" s="3"/>
    </row>
    <row r="10125" spans="5:10">
      <c r="E10125"/>
      <c r="H10125" s="3"/>
      <c r="I10125" s="3"/>
      <c r="J10125" s="3"/>
    </row>
    <row r="10126" spans="5:10">
      <c r="E10126"/>
      <c r="H10126" s="3"/>
      <c r="I10126" s="3"/>
      <c r="J10126" s="3"/>
    </row>
    <row r="10127" spans="5:10">
      <c r="E10127"/>
      <c r="H10127" s="3"/>
      <c r="I10127" s="3"/>
      <c r="J10127" s="3"/>
    </row>
    <row r="10128" spans="5:10">
      <c r="E10128"/>
      <c r="H10128" s="3"/>
      <c r="I10128" s="3"/>
      <c r="J10128" s="3"/>
    </row>
    <row r="10129" spans="5:10">
      <c r="E10129"/>
      <c r="H10129" s="3"/>
      <c r="I10129" s="3"/>
      <c r="J10129" s="3"/>
    </row>
    <row r="10130" spans="5:10">
      <c r="E10130"/>
      <c r="H10130" s="3"/>
      <c r="I10130" s="3"/>
      <c r="J10130" s="3"/>
    </row>
    <row r="10131" spans="5:10">
      <c r="E10131"/>
      <c r="H10131" s="3"/>
      <c r="I10131" s="3"/>
      <c r="J10131" s="3"/>
    </row>
    <row r="10132" spans="5:10">
      <c r="E10132"/>
      <c r="H10132" s="3"/>
      <c r="I10132" s="3"/>
      <c r="J10132" s="3"/>
    </row>
    <row r="10133" spans="5:10">
      <c r="E10133"/>
      <c r="H10133" s="3"/>
      <c r="I10133" s="3"/>
      <c r="J10133" s="3"/>
    </row>
    <row r="10134" spans="5:10">
      <c r="E10134"/>
      <c r="H10134" s="3"/>
      <c r="I10134" s="3"/>
      <c r="J10134" s="3"/>
    </row>
    <row r="10135" spans="5:10">
      <c r="E10135"/>
      <c r="H10135" s="3"/>
      <c r="I10135" s="3"/>
      <c r="J10135" s="3"/>
    </row>
    <row r="10136" spans="5:10">
      <c r="E10136"/>
      <c r="H10136" s="3"/>
      <c r="I10136" s="3"/>
      <c r="J10136" s="3"/>
    </row>
    <row r="10137" spans="5:10">
      <c r="E10137"/>
      <c r="H10137" s="3"/>
      <c r="I10137" s="3"/>
      <c r="J10137" s="3"/>
    </row>
    <row r="10138" spans="5:10">
      <c r="E10138"/>
      <c r="H10138" s="3"/>
      <c r="I10138" s="3"/>
      <c r="J10138" s="3"/>
    </row>
    <row r="10139" spans="5:10">
      <c r="E10139"/>
      <c r="H10139" s="3"/>
      <c r="I10139" s="3"/>
      <c r="J10139" s="3"/>
    </row>
    <row r="10140" spans="5:10">
      <c r="E10140"/>
      <c r="H10140" s="3"/>
      <c r="I10140" s="3"/>
      <c r="J10140" s="3"/>
    </row>
    <row r="10141" spans="5:10">
      <c r="E10141"/>
      <c r="H10141" s="3"/>
      <c r="I10141" s="3"/>
      <c r="J10141" s="3"/>
    </row>
    <row r="10142" spans="5:10">
      <c r="E10142"/>
      <c r="H10142" s="3"/>
      <c r="I10142" s="3"/>
      <c r="J10142" s="3"/>
    </row>
    <row r="10143" spans="5:10">
      <c r="E10143"/>
      <c r="H10143" s="3"/>
      <c r="I10143" s="3"/>
      <c r="J10143" s="3"/>
    </row>
    <row r="10144" spans="5:10">
      <c r="E10144"/>
      <c r="H10144" s="3"/>
      <c r="I10144" s="3"/>
      <c r="J10144" s="3"/>
    </row>
    <row r="10145" spans="5:10">
      <c r="E10145"/>
      <c r="H10145" s="3"/>
      <c r="I10145" s="3"/>
      <c r="J10145" s="3"/>
    </row>
    <row r="10146" spans="5:10">
      <c r="E10146"/>
      <c r="H10146" s="3"/>
      <c r="I10146" s="3"/>
      <c r="J10146" s="3"/>
    </row>
    <row r="10147" spans="5:10">
      <c r="E10147"/>
      <c r="H10147" s="3"/>
      <c r="I10147" s="3"/>
      <c r="J10147" s="3"/>
    </row>
    <row r="10148" spans="5:10">
      <c r="E10148"/>
      <c r="H10148" s="3"/>
      <c r="I10148" s="3"/>
      <c r="J10148" s="3"/>
    </row>
    <row r="10149" spans="5:10">
      <c r="E10149"/>
      <c r="H10149" s="3"/>
      <c r="I10149" s="3"/>
      <c r="J10149" s="3"/>
    </row>
    <row r="10150" spans="5:10">
      <c r="E10150"/>
      <c r="H10150" s="3"/>
      <c r="I10150" s="3"/>
      <c r="J10150" s="3"/>
    </row>
    <row r="10151" spans="5:10">
      <c r="E10151"/>
      <c r="H10151" s="3"/>
      <c r="I10151" s="3"/>
      <c r="J10151" s="3"/>
    </row>
    <row r="10152" spans="5:10">
      <c r="E10152"/>
      <c r="H10152" s="3"/>
      <c r="I10152" s="3"/>
      <c r="J10152" s="3"/>
    </row>
    <row r="10153" spans="5:10">
      <c r="E10153"/>
      <c r="H10153" s="3"/>
      <c r="I10153" s="3"/>
      <c r="J10153" s="3"/>
    </row>
    <row r="10154" spans="5:10">
      <c r="E10154"/>
      <c r="H10154" s="3"/>
      <c r="I10154" s="3"/>
      <c r="J10154" s="3"/>
    </row>
    <row r="10155" spans="5:10">
      <c r="E10155"/>
      <c r="H10155" s="3"/>
      <c r="I10155" s="3"/>
      <c r="J10155" s="3"/>
    </row>
    <row r="10156" spans="5:10">
      <c r="E10156"/>
      <c r="H10156" s="3"/>
      <c r="I10156" s="3"/>
      <c r="J10156" s="3"/>
    </row>
    <row r="10157" spans="5:10">
      <c r="E10157"/>
      <c r="H10157" s="3"/>
      <c r="I10157" s="3"/>
      <c r="J10157" s="3"/>
    </row>
    <row r="10158" spans="5:10">
      <c r="E10158"/>
      <c r="H10158" s="3"/>
      <c r="I10158" s="3"/>
      <c r="J10158" s="3"/>
    </row>
    <row r="10159" spans="5:10">
      <c r="E10159"/>
      <c r="H10159" s="3"/>
      <c r="I10159" s="3"/>
      <c r="J10159" s="3"/>
    </row>
    <row r="10160" spans="5:10">
      <c r="E10160"/>
      <c r="H10160" s="3"/>
      <c r="I10160" s="3"/>
      <c r="J10160" s="3"/>
    </row>
    <row r="10161" spans="5:10">
      <c r="E10161"/>
      <c r="H10161" s="3"/>
      <c r="I10161" s="3"/>
      <c r="J10161" s="3"/>
    </row>
    <row r="10162" spans="5:10">
      <c r="E10162"/>
      <c r="H10162" s="3"/>
      <c r="I10162" s="3"/>
      <c r="J10162" s="3"/>
    </row>
    <row r="10163" spans="5:10">
      <c r="E10163"/>
      <c r="H10163" s="3"/>
      <c r="I10163" s="3"/>
      <c r="J10163" s="3"/>
    </row>
    <row r="10164" spans="5:10">
      <c r="E10164"/>
      <c r="H10164" s="3"/>
      <c r="I10164" s="3"/>
      <c r="J10164" s="3"/>
    </row>
    <row r="10165" spans="5:10">
      <c r="E10165"/>
      <c r="H10165" s="3"/>
      <c r="I10165" s="3"/>
      <c r="J10165" s="3"/>
    </row>
    <row r="10166" spans="5:10">
      <c r="E10166"/>
      <c r="H10166" s="3"/>
      <c r="I10166" s="3"/>
      <c r="J10166" s="3"/>
    </row>
    <row r="10167" spans="5:10">
      <c r="E10167"/>
      <c r="H10167" s="3"/>
      <c r="I10167" s="3"/>
      <c r="J10167" s="3"/>
    </row>
    <row r="10168" spans="5:10">
      <c r="E10168"/>
      <c r="H10168" s="3"/>
      <c r="I10168" s="3"/>
      <c r="J10168" s="3"/>
    </row>
    <row r="10169" spans="5:10">
      <c r="E10169"/>
      <c r="H10169" s="3"/>
      <c r="I10169" s="3"/>
      <c r="J10169" s="3"/>
    </row>
    <row r="10170" spans="5:10">
      <c r="E10170"/>
      <c r="H10170" s="3"/>
      <c r="I10170" s="3"/>
      <c r="J10170" s="3"/>
    </row>
    <row r="10171" spans="5:10">
      <c r="E10171"/>
      <c r="H10171" s="3"/>
      <c r="I10171" s="3"/>
      <c r="J10171" s="3"/>
    </row>
    <row r="10172" spans="5:10">
      <c r="E10172"/>
      <c r="H10172" s="3"/>
      <c r="I10172" s="3"/>
      <c r="J10172" s="3"/>
    </row>
    <row r="10173" spans="5:10">
      <c r="E10173"/>
      <c r="H10173" s="3"/>
      <c r="I10173" s="3"/>
      <c r="J10173" s="3"/>
    </row>
    <row r="10174" spans="5:10">
      <c r="E10174"/>
      <c r="H10174" s="3"/>
      <c r="I10174" s="3"/>
      <c r="J10174" s="3"/>
    </row>
    <row r="10175" spans="5:10">
      <c r="E10175"/>
      <c r="H10175" s="3"/>
      <c r="I10175" s="3"/>
      <c r="J10175" s="3"/>
    </row>
    <row r="10176" spans="5:10">
      <c r="E10176"/>
      <c r="H10176" s="3"/>
      <c r="I10176" s="3"/>
      <c r="J10176" s="3"/>
    </row>
    <row r="10177" spans="5:10">
      <c r="E10177"/>
      <c r="H10177" s="3"/>
      <c r="I10177" s="3"/>
      <c r="J10177" s="3"/>
    </row>
    <row r="10178" spans="5:10">
      <c r="E10178"/>
      <c r="H10178" s="3"/>
      <c r="I10178" s="3"/>
      <c r="J10178" s="3"/>
    </row>
    <row r="10179" spans="5:10">
      <c r="E10179"/>
      <c r="H10179" s="3"/>
      <c r="I10179" s="3"/>
      <c r="J10179" s="3"/>
    </row>
    <row r="10180" spans="5:10">
      <c r="E10180"/>
      <c r="H10180" s="3"/>
      <c r="I10180" s="3"/>
      <c r="J10180" s="3"/>
    </row>
    <row r="10181" spans="5:10">
      <c r="E10181"/>
      <c r="H10181" s="3"/>
      <c r="I10181" s="3"/>
      <c r="J10181" s="3"/>
    </row>
    <row r="10182" spans="5:10">
      <c r="E10182"/>
      <c r="H10182" s="3"/>
      <c r="I10182" s="3"/>
      <c r="J10182" s="3"/>
    </row>
    <row r="10183" spans="5:10">
      <c r="E10183"/>
      <c r="H10183" s="3"/>
      <c r="I10183" s="3"/>
      <c r="J10183" s="3"/>
    </row>
    <row r="10184" spans="5:10">
      <c r="E10184"/>
      <c r="H10184" s="3"/>
      <c r="I10184" s="3"/>
      <c r="J10184" s="3"/>
    </row>
    <row r="10185" spans="5:10">
      <c r="E10185"/>
      <c r="H10185" s="3"/>
      <c r="I10185" s="3"/>
      <c r="J10185" s="3"/>
    </row>
    <row r="10186" spans="5:10">
      <c r="E10186"/>
      <c r="H10186" s="3"/>
      <c r="I10186" s="3"/>
      <c r="J10186" s="3"/>
    </row>
    <row r="10187" spans="5:10">
      <c r="E10187"/>
      <c r="H10187" s="3"/>
      <c r="I10187" s="3"/>
      <c r="J10187" s="3"/>
    </row>
    <row r="10188" spans="5:10">
      <c r="E10188"/>
      <c r="H10188" s="3"/>
      <c r="I10188" s="3"/>
      <c r="J10188" s="3"/>
    </row>
    <row r="10189" spans="5:10">
      <c r="E10189"/>
      <c r="H10189" s="3"/>
      <c r="I10189" s="3"/>
      <c r="J10189" s="3"/>
    </row>
    <row r="10190" spans="5:10">
      <c r="E10190"/>
      <c r="H10190" s="3"/>
      <c r="I10190" s="3"/>
      <c r="J10190" s="3"/>
    </row>
    <row r="10191" spans="5:10">
      <c r="E10191"/>
      <c r="H10191" s="3"/>
      <c r="I10191" s="3"/>
      <c r="J10191" s="3"/>
    </row>
    <row r="10192" spans="5:10">
      <c r="E10192"/>
      <c r="H10192" s="3"/>
      <c r="I10192" s="3"/>
      <c r="J10192" s="3"/>
    </row>
    <row r="10193" spans="1:10">
      <c r="E10193"/>
      <c r="H10193" s="3"/>
      <c r="I10193" s="3"/>
      <c r="J10193" s="3"/>
    </row>
    <row r="10194" spans="1:10">
      <c r="E10194"/>
      <c r="H10194" s="3"/>
      <c r="I10194" s="3"/>
      <c r="J10194" s="3"/>
    </row>
    <row r="10195" spans="1:10">
      <c r="E10195"/>
      <c r="H10195" s="3"/>
      <c r="I10195" s="3"/>
      <c r="J10195" s="3"/>
    </row>
    <row r="10196" spans="1:10">
      <c r="E10196"/>
      <c r="H10196" s="3"/>
      <c r="I10196" s="3"/>
      <c r="J10196" s="3"/>
    </row>
    <row r="10197" spans="1:10">
      <c r="E10197"/>
      <c r="H10197" s="3"/>
      <c r="I10197" s="3"/>
      <c r="J10197" s="3"/>
    </row>
    <row r="10198" spans="1:10">
      <c r="A10198" s="3"/>
      <c r="B10198" s="3"/>
      <c r="C10198" s="3"/>
      <c r="D10198" s="3"/>
      <c r="F10198" s="3"/>
      <c r="G10198" s="3"/>
      <c r="H10198" s="3"/>
      <c r="I10198" s="3"/>
      <c r="J10198" s="3"/>
    </row>
    <row r="10199" spans="1:10">
      <c r="A10199" s="3"/>
      <c r="B10199" s="3"/>
      <c r="C10199" s="3"/>
      <c r="D10199" s="3"/>
      <c r="F10199" s="3"/>
      <c r="G10199" s="3"/>
      <c r="H10199" s="3"/>
      <c r="I10199" s="3"/>
      <c r="J10199" s="3"/>
    </row>
    <row r="10200" spans="1:10">
      <c r="A10200" s="3"/>
      <c r="B10200" s="3"/>
      <c r="C10200" s="3"/>
      <c r="D10200" s="3"/>
      <c r="F10200" s="3"/>
      <c r="G10200" s="3"/>
      <c r="H10200" s="3"/>
      <c r="I10200" s="3"/>
      <c r="J10200" s="3"/>
    </row>
    <row r="10201" spans="1:10">
      <c r="A10201" s="3"/>
      <c r="B10201" s="3"/>
      <c r="C10201" s="3"/>
      <c r="D10201" s="3"/>
      <c r="F10201" s="3"/>
      <c r="G10201" s="3"/>
      <c r="H10201" s="3"/>
      <c r="I10201" s="3"/>
      <c r="J10201" s="3"/>
    </row>
    <row r="10202" spans="1:10">
      <c r="A10202" s="3"/>
      <c r="B10202" s="3"/>
      <c r="C10202" s="3"/>
      <c r="D10202" s="3"/>
      <c r="F10202" s="3"/>
      <c r="G10202" s="3"/>
      <c r="H10202" s="3"/>
      <c r="I10202" s="3"/>
      <c r="J10202" s="3"/>
    </row>
    <row r="10203" spans="1:10">
      <c r="A10203" s="3"/>
      <c r="B10203" s="3"/>
      <c r="C10203" s="3"/>
      <c r="D10203" s="3"/>
      <c r="F10203" s="3"/>
      <c r="G10203" s="3"/>
      <c r="H10203" s="3"/>
      <c r="I10203" s="3"/>
      <c r="J10203" s="3"/>
    </row>
  </sheetData>
  <autoFilter ref="A1:G5051" xr:uid="{8C47995C-1544-E348-A3A0-27C012F1D1E4}">
    <sortState ref="A2:G5051">
      <sortCondition ref="D1:D505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8AC37-216A-5C4D-B488-A9BEFBA9B00F}">
  <dimension ref="A1:S87"/>
  <sheetViews>
    <sheetView workbookViewId="0">
      <selection activeCell="C87" sqref="C87"/>
    </sheetView>
  </sheetViews>
  <sheetFormatPr baseColWidth="10" defaultRowHeight="16"/>
  <cols>
    <col min="1" max="1" width="10.83203125" style="10"/>
    <col min="2" max="2" width="25.1640625" style="10" bestFit="1" customWidth="1"/>
    <col min="3" max="3" width="63.33203125" style="10" customWidth="1"/>
    <col min="4" max="4" width="15.6640625" style="10" bestFit="1" customWidth="1"/>
    <col min="5" max="5" width="66" style="10" customWidth="1"/>
    <col min="6" max="6" width="20.1640625" style="10" bestFit="1" customWidth="1"/>
    <col min="7" max="7" width="65.33203125" style="10" customWidth="1"/>
    <col min="8" max="18" width="10.83203125" style="10"/>
    <col min="19" max="19" width="18.83203125" style="10" bestFit="1" customWidth="1"/>
    <col min="20" max="16384" width="10.83203125" style="10"/>
  </cols>
  <sheetData>
    <row r="1" spans="1:19" s="9" customFormat="1" ht="17">
      <c r="A1" s="6" t="s">
        <v>0</v>
      </c>
      <c r="B1" s="6" t="s">
        <v>8569</v>
      </c>
      <c r="C1" s="6" t="s">
        <v>1</v>
      </c>
      <c r="D1" s="6" t="s">
        <v>8550</v>
      </c>
      <c r="E1" s="6" t="s">
        <v>2</v>
      </c>
      <c r="F1" s="6" t="s">
        <v>8570</v>
      </c>
      <c r="G1" s="6" t="s">
        <v>3</v>
      </c>
      <c r="H1" s="6"/>
      <c r="I1" s="6"/>
      <c r="J1" s="6"/>
      <c r="S1" s="9" t="s">
        <v>12425</v>
      </c>
    </row>
    <row r="2" spans="1:19" ht="68">
      <c r="A2" s="7" t="s">
        <v>26</v>
      </c>
      <c r="B2" s="7" t="s">
        <v>28</v>
      </c>
      <c r="C2" s="7" t="s">
        <v>11351</v>
      </c>
      <c r="D2" s="7" t="s">
        <v>8556</v>
      </c>
      <c r="E2" s="7" t="s">
        <v>30</v>
      </c>
      <c r="F2" s="7" t="s">
        <v>8578</v>
      </c>
      <c r="G2" s="7" t="s">
        <v>29</v>
      </c>
      <c r="S2" s="10" t="s">
        <v>9113</v>
      </c>
    </row>
    <row r="3" spans="1:19" s="17" customFormat="1" ht="34">
      <c r="A3" s="8" t="s">
        <v>3479</v>
      </c>
      <c r="B3" s="8" t="s">
        <v>1572</v>
      </c>
      <c r="C3" s="8" t="s">
        <v>11705</v>
      </c>
      <c r="D3" s="8" t="s">
        <v>8556</v>
      </c>
      <c r="E3" s="8" t="s">
        <v>3480</v>
      </c>
      <c r="F3" s="8" t="s">
        <v>8680</v>
      </c>
      <c r="G3" s="8" t="s">
        <v>457</v>
      </c>
      <c r="S3" s="17" t="s">
        <v>9370</v>
      </c>
    </row>
    <row r="4" spans="1:19" ht="34">
      <c r="A4" s="7" t="s">
        <v>917</v>
      </c>
      <c r="B4" s="7" t="s">
        <v>1164</v>
      </c>
      <c r="C4" s="7" t="s">
        <v>11967</v>
      </c>
      <c r="D4" s="7" t="s">
        <v>8556</v>
      </c>
      <c r="E4" s="7" t="s">
        <v>5503</v>
      </c>
      <c r="F4" s="7" t="s">
        <v>8773</v>
      </c>
      <c r="G4" s="7" t="s">
        <v>457</v>
      </c>
      <c r="S4" s="10" t="s">
        <v>8718</v>
      </c>
    </row>
    <row r="5" spans="1:19" ht="85">
      <c r="A5" s="7" t="s">
        <v>172</v>
      </c>
      <c r="B5" s="7" t="s">
        <v>6944</v>
      </c>
      <c r="C5" s="7" t="s">
        <v>12156</v>
      </c>
      <c r="D5" s="7" t="s">
        <v>8556</v>
      </c>
      <c r="E5" s="7" t="s">
        <v>6946</v>
      </c>
      <c r="F5" s="7" t="s">
        <v>9370</v>
      </c>
      <c r="G5" s="7" t="s">
        <v>6945</v>
      </c>
      <c r="S5" s="10" t="s">
        <v>8884</v>
      </c>
    </row>
    <row r="6" spans="1:19" ht="51">
      <c r="A6" s="7" t="s">
        <v>129</v>
      </c>
      <c r="B6" s="7" t="s">
        <v>1706</v>
      </c>
      <c r="C6" s="7" t="s">
        <v>11513</v>
      </c>
      <c r="D6" s="7" t="s">
        <v>8556</v>
      </c>
      <c r="E6" s="7" t="s">
        <v>1710</v>
      </c>
      <c r="F6" s="7" t="s">
        <v>8848</v>
      </c>
      <c r="G6" s="7" t="s">
        <v>1707</v>
      </c>
      <c r="S6" s="10" t="s">
        <v>9286</v>
      </c>
    </row>
    <row r="7" spans="1:19" ht="85">
      <c r="A7" s="7" t="s">
        <v>1612</v>
      </c>
      <c r="B7" s="7" t="s">
        <v>6886</v>
      </c>
      <c r="C7" s="7" t="s">
        <v>12144</v>
      </c>
      <c r="D7" s="7" t="s">
        <v>8556</v>
      </c>
      <c r="E7" s="7" t="s">
        <v>6887</v>
      </c>
      <c r="F7" s="7" t="s">
        <v>9364</v>
      </c>
      <c r="G7" s="7" t="s">
        <v>2426</v>
      </c>
      <c r="S7" s="10" t="s">
        <v>8911</v>
      </c>
    </row>
    <row r="8" spans="1:19" ht="51">
      <c r="A8" s="7" t="s">
        <v>26</v>
      </c>
      <c r="B8" s="7" t="s">
        <v>2350</v>
      </c>
      <c r="C8" s="7" t="s">
        <v>12327</v>
      </c>
      <c r="D8" s="7" t="s">
        <v>8556</v>
      </c>
      <c r="E8" s="7" t="s">
        <v>8164</v>
      </c>
      <c r="F8" s="7" t="s">
        <v>8578</v>
      </c>
      <c r="G8" s="7" t="s">
        <v>9598</v>
      </c>
      <c r="S8" s="10" t="s">
        <v>9424</v>
      </c>
    </row>
    <row r="9" spans="1:19" ht="51">
      <c r="A9" s="7" t="s">
        <v>117</v>
      </c>
      <c r="B9" s="7" t="s">
        <v>120</v>
      </c>
      <c r="C9" s="7" t="s">
        <v>118</v>
      </c>
      <c r="D9" s="7" t="s">
        <v>8556</v>
      </c>
      <c r="E9" s="7" t="s">
        <v>122</v>
      </c>
      <c r="F9" s="7" t="s">
        <v>8578</v>
      </c>
      <c r="G9" s="7" t="s">
        <v>35</v>
      </c>
      <c r="S9" s="10" t="s">
        <v>8578</v>
      </c>
    </row>
    <row r="10" spans="1:19" ht="51">
      <c r="A10" s="7" t="s">
        <v>441</v>
      </c>
      <c r="B10" s="7" t="s">
        <v>444</v>
      </c>
      <c r="C10" s="7" t="s">
        <v>442</v>
      </c>
      <c r="D10" s="7" t="s">
        <v>8556</v>
      </c>
      <c r="E10" s="7" t="s">
        <v>445</v>
      </c>
      <c r="F10" s="7" t="s">
        <v>8670</v>
      </c>
      <c r="G10" s="7" t="s">
        <v>35</v>
      </c>
      <c r="S10" s="10" t="s">
        <v>9324</v>
      </c>
    </row>
    <row r="11" spans="1:19" ht="34">
      <c r="A11" s="7" t="s">
        <v>79</v>
      </c>
      <c r="B11" s="7" t="s">
        <v>486</v>
      </c>
      <c r="C11" s="7" t="s">
        <v>485</v>
      </c>
      <c r="D11" s="7" t="s">
        <v>8556</v>
      </c>
      <c r="E11" s="7" t="s">
        <v>488</v>
      </c>
      <c r="F11" s="7" t="s">
        <v>8680</v>
      </c>
      <c r="G11" s="7" t="s">
        <v>35</v>
      </c>
      <c r="S11" s="10" t="s">
        <v>8996</v>
      </c>
    </row>
    <row r="12" spans="1:19" ht="51">
      <c r="A12" s="7" t="s">
        <v>684</v>
      </c>
      <c r="B12" s="7" t="s">
        <v>687</v>
      </c>
      <c r="C12" s="7" t="s">
        <v>685</v>
      </c>
      <c r="D12" s="7" t="s">
        <v>8556</v>
      </c>
      <c r="E12" s="7" t="s">
        <v>686</v>
      </c>
      <c r="F12" s="7" t="s">
        <v>8715</v>
      </c>
      <c r="G12" s="7" t="s">
        <v>35</v>
      </c>
      <c r="S12" s="10" t="s">
        <v>9032</v>
      </c>
    </row>
    <row r="13" spans="1:19" ht="51">
      <c r="A13" s="7" t="s">
        <v>711</v>
      </c>
      <c r="B13" s="7" t="s">
        <v>714</v>
      </c>
      <c r="C13" s="7" t="s">
        <v>712</v>
      </c>
      <c r="D13" s="7" t="s">
        <v>8556</v>
      </c>
      <c r="E13" s="7" t="s">
        <v>713</v>
      </c>
      <c r="F13" s="7" t="s">
        <v>8718</v>
      </c>
      <c r="G13" s="7" t="s">
        <v>35</v>
      </c>
      <c r="S13" s="10" t="s">
        <v>9364</v>
      </c>
    </row>
    <row r="14" spans="1:19" ht="51">
      <c r="A14" s="7" t="s">
        <v>1115</v>
      </c>
      <c r="B14" s="7" t="s">
        <v>1118</v>
      </c>
      <c r="C14" s="7" t="s">
        <v>1116</v>
      </c>
      <c r="D14" s="7" t="s">
        <v>8556</v>
      </c>
      <c r="E14" s="7" t="s">
        <v>1117</v>
      </c>
      <c r="F14" s="7" t="s">
        <v>8773</v>
      </c>
      <c r="G14" s="7" t="s">
        <v>35</v>
      </c>
      <c r="S14" s="10" t="s">
        <v>9240</v>
      </c>
    </row>
    <row r="15" spans="1:19" ht="51">
      <c r="A15" s="7" t="s">
        <v>1115</v>
      </c>
      <c r="B15" s="7" t="s">
        <v>1118</v>
      </c>
      <c r="C15" s="7" t="s">
        <v>1116</v>
      </c>
      <c r="D15" s="7" t="s">
        <v>8556</v>
      </c>
      <c r="E15" s="7" t="s">
        <v>488</v>
      </c>
      <c r="F15" s="7" t="s">
        <v>8680</v>
      </c>
      <c r="G15" s="7" t="s">
        <v>35</v>
      </c>
      <c r="S15" s="10" t="s">
        <v>8715</v>
      </c>
    </row>
    <row r="16" spans="1:19" ht="85">
      <c r="A16" s="7" t="s">
        <v>1161</v>
      </c>
      <c r="B16" s="7" t="s">
        <v>1164</v>
      </c>
      <c r="C16" s="7" t="s">
        <v>1162</v>
      </c>
      <c r="D16" s="7" t="s">
        <v>8556</v>
      </c>
      <c r="E16" s="7" t="s">
        <v>1163</v>
      </c>
      <c r="F16" s="7" t="s">
        <v>8773</v>
      </c>
      <c r="G16" s="7" t="s">
        <v>35</v>
      </c>
      <c r="S16" s="10" t="s">
        <v>8831</v>
      </c>
    </row>
    <row r="17" spans="1:19" ht="68">
      <c r="A17" s="7" t="s">
        <v>776</v>
      </c>
      <c r="B17" s="7" t="s">
        <v>1173</v>
      </c>
      <c r="C17" s="7" t="s">
        <v>1172</v>
      </c>
      <c r="D17" s="7" t="s">
        <v>8556</v>
      </c>
      <c r="E17" s="7" t="s">
        <v>713</v>
      </c>
      <c r="F17" s="7" t="s">
        <v>8718</v>
      </c>
      <c r="G17" s="7" t="s">
        <v>35</v>
      </c>
      <c r="S17" s="10" t="s">
        <v>9037</v>
      </c>
    </row>
    <row r="18" spans="1:19" ht="34">
      <c r="A18" s="7" t="s">
        <v>1248</v>
      </c>
      <c r="B18" s="7" t="s">
        <v>1164</v>
      </c>
      <c r="C18" s="7" t="s">
        <v>1249</v>
      </c>
      <c r="D18" s="7" t="s">
        <v>8556</v>
      </c>
      <c r="E18" s="7" t="s">
        <v>1117</v>
      </c>
      <c r="F18" s="7" t="s">
        <v>8773</v>
      </c>
      <c r="G18" s="7" t="s">
        <v>35</v>
      </c>
      <c r="S18" s="10" t="s">
        <v>8900</v>
      </c>
    </row>
    <row r="19" spans="1:19" ht="34">
      <c r="A19" s="7" t="s">
        <v>400</v>
      </c>
      <c r="B19" s="7" t="s">
        <v>1164</v>
      </c>
      <c r="C19" s="7" t="s">
        <v>1277</v>
      </c>
      <c r="D19" s="7" t="s">
        <v>8556</v>
      </c>
      <c r="E19" s="7" t="s">
        <v>1117</v>
      </c>
      <c r="F19" s="7" t="s">
        <v>8773</v>
      </c>
      <c r="G19" s="7" t="s">
        <v>35</v>
      </c>
      <c r="S19" s="10" t="s">
        <v>9054</v>
      </c>
    </row>
    <row r="20" spans="1:19" ht="34">
      <c r="A20" s="7" t="s">
        <v>1554</v>
      </c>
      <c r="B20" s="7" t="s">
        <v>1557</v>
      </c>
      <c r="C20" s="7" t="s">
        <v>1555</v>
      </c>
      <c r="D20" s="7" t="s">
        <v>8556</v>
      </c>
      <c r="E20" s="7" t="s">
        <v>1556</v>
      </c>
      <c r="F20" s="7" t="s">
        <v>8831</v>
      </c>
      <c r="G20" s="7" t="s">
        <v>35</v>
      </c>
      <c r="S20" s="10" t="s">
        <v>8976</v>
      </c>
    </row>
    <row r="21" spans="1:19" ht="85">
      <c r="A21" s="7" t="s">
        <v>340</v>
      </c>
      <c r="B21" s="7" t="s">
        <v>1572</v>
      </c>
      <c r="C21" s="7" t="s">
        <v>1571</v>
      </c>
      <c r="D21" s="7" t="s">
        <v>8556</v>
      </c>
      <c r="E21" s="7" t="s">
        <v>488</v>
      </c>
      <c r="F21" s="7" t="s">
        <v>8680</v>
      </c>
      <c r="G21" s="7" t="s">
        <v>35</v>
      </c>
      <c r="S21" s="10" t="s">
        <v>8964</v>
      </c>
    </row>
    <row r="22" spans="1:19" ht="34">
      <c r="A22" s="7" t="s">
        <v>1750</v>
      </c>
      <c r="B22" s="7" t="s">
        <v>1572</v>
      </c>
      <c r="C22" s="7" t="s">
        <v>1751</v>
      </c>
      <c r="D22" s="7" t="s">
        <v>8556</v>
      </c>
      <c r="E22" s="7" t="s">
        <v>488</v>
      </c>
      <c r="F22" s="7" t="s">
        <v>8680</v>
      </c>
      <c r="G22" s="7" t="s">
        <v>35</v>
      </c>
      <c r="S22" s="10" t="s">
        <v>8848</v>
      </c>
    </row>
    <row r="23" spans="1:19" ht="51">
      <c r="A23" s="7" t="s">
        <v>422</v>
      </c>
      <c r="B23" s="7" t="s">
        <v>2120</v>
      </c>
      <c r="C23" s="7" t="s">
        <v>2118</v>
      </c>
      <c r="D23" s="7" t="s">
        <v>8556</v>
      </c>
      <c r="E23" s="7" t="s">
        <v>2119</v>
      </c>
      <c r="F23" s="7" t="s">
        <v>8900</v>
      </c>
      <c r="G23" s="7" t="s">
        <v>35</v>
      </c>
      <c r="S23" s="10" t="s">
        <v>8680</v>
      </c>
    </row>
    <row r="24" spans="1:19" ht="68">
      <c r="A24" s="7" t="s">
        <v>546</v>
      </c>
      <c r="B24" s="7" t="s">
        <v>2159</v>
      </c>
      <c r="C24" s="7" t="s">
        <v>2158</v>
      </c>
      <c r="D24" s="7" t="s">
        <v>8556</v>
      </c>
      <c r="E24" s="7" t="s">
        <v>2162</v>
      </c>
      <c r="F24" s="7" t="s">
        <v>8578</v>
      </c>
      <c r="G24" s="7" t="s">
        <v>35</v>
      </c>
      <c r="S24" s="10" t="s">
        <v>8773</v>
      </c>
    </row>
    <row r="25" spans="1:19" ht="51">
      <c r="A25" s="7" t="s">
        <v>1345</v>
      </c>
      <c r="B25" s="7" t="s">
        <v>2219</v>
      </c>
      <c r="C25" s="7" t="s">
        <v>2217</v>
      </c>
      <c r="D25" s="7" t="s">
        <v>8556</v>
      </c>
      <c r="E25" s="7" t="s">
        <v>686</v>
      </c>
      <c r="F25" s="7" t="s">
        <v>8715</v>
      </c>
      <c r="G25" s="7" t="s">
        <v>35</v>
      </c>
      <c r="S25" s="10" t="s">
        <v>8670</v>
      </c>
    </row>
    <row r="26" spans="1:19" ht="34">
      <c r="A26" s="7" t="s">
        <v>963</v>
      </c>
      <c r="B26" s="7" t="s">
        <v>2232</v>
      </c>
      <c r="C26" s="7" t="s">
        <v>2230</v>
      </c>
      <c r="D26" s="7" t="s">
        <v>8556</v>
      </c>
      <c r="E26" s="7" t="s">
        <v>2231</v>
      </c>
      <c r="F26" s="7" t="s">
        <v>8911</v>
      </c>
      <c r="G26" s="7" t="s">
        <v>35</v>
      </c>
    </row>
    <row r="27" spans="1:19" ht="34">
      <c r="A27" s="7" t="s">
        <v>178</v>
      </c>
      <c r="B27" s="7" t="s">
        <v>1164</v>
      </c>
      <c r="C27" s="7" t="s">
        <v>2332</v>
      </c>
      <c r="D27" s="7" t="s">
        <v>8556</v>
      </c>
      <c r="E27" s="7" t="s">
        <v>2333</v>
      </c>
      <c r="F27" s="7" t="s">
        <v>8773</v>
      </c>
      <c r="G27" s="7" t="s">
        <v>35</v>
      </c>
    </row>
    <row r="28" spans="1:19" ht="34">
      <c r="A28" s="7" t="s">
        <v>581</v>
      </c>
      <c r="B28" s="7" t="s">
        <v>2350</v>
      </c>
      <c r="C28" s="7" t="s">
        <v>2348</v>
      </c>
      <c r="D28" s="7" t="s">
        <v>8556</v>
      </c>
      <c r="E28" s="7" t="s">
        <v>2349</v>
      </c>
      <c r="F28" s="7" t="s">
        <v>8578</v>
      </c>
      <c r="G28" s="7" t="s">
        <v>35</v>
      </c>
    </row>
    <row r="29" spans="1:19" ht="51">
      <c r="A29" s="7" t="s">
        <v>2638</v>
      </c>
      <c r="B29" s="7" t="s">
        <v>2641</v>
      </c>
      <c r="C29" s="7" t="s">
        <v>2639</v>
      </c>
      <c r="D29" s="7" t="s">
        <v>8556</v>
      </c>
      <c r="E29" s="7" t="s">
        <v>1117</v>
      </c>
      <c r="F29" s="7" t="s">
        <v>8773</v>
      </c>
      <c r="G29" s="7" t="s">
        <v>35</v>
      </c>
    </row>
    <row r="30" spans="1:19" ht="51">
      <c r="A30" s="7" t="s">
        <v>719</v>
      </c>
      <c r="B30" s="7" t="s">
        <v>2727</v>
      </c>
      <c r="C30" s="7" t="s">
        <v>2725</v>
      </c>
      <c r="D30" s="7" t="s">
        <v>8556</v>
      </c>
      <c r="E30" s="7" t="s">
        <v>2726</v>
      </c>
      <c r="F30" s="7" t="s">
        <v>8964</v>
      </c>
      <c r="G30" s="7" t="s">
        <v>35</v>
      </c>
    </row>
    <row r="31" spans="1:19" ht="34">
      <c r="A31" s="7" t="s">
        <v>2754</v>
      </c>
      <c r="B31" s="7" t="s">
        <v>714</v>
      </c>
      <c r="C31" s="7" t="s">
        <v>2755</v>
      </c>
      <c r="D31" s="7" t="s">
        <v>8556</v>
      </c>
      <c r="E31" s="7" t="s">
        <v>713</v>
      </c>
      <c r="F31" s="7" t="s">
        <v>8718</v>
      </c>
      <c r="G31" s="7" t="s">
        <v>35</v>
      </c>
    </row>
    <row r="32" spans="1:19" ht="51">
      <c r="A32" s="7" t="s">
        <v>2800</v>
      </c>
      <c r="B32" s="7" t="s">
        <v>2803</v>
      </c>
      <c r="C32" s="7" t="s">
        <v>2801</v>
      </c>
      <c r="D32" s="7" t="s">
        <v>8556</v>
      </c>
      <c r="E32" s="7" t="s">
        <v>2805</v>
      </c>
      <c r="F32" s="7" t="s">
        <v>8680</v>
      </c>
      <c r="G32" s="7" t="s">
        <v>35</v>
      </c>
    </row>
    <row r="33" spans="1:7" ht="68">
      <c r="A33" s="7" t="s">
        <v>1235</v>
      </c>
      <c r="B33" s="7" t="s">
        <v>2885</v>
      </c>
      <c r="C33" s="7" t="s">
        <v>2883</v>
      </c>
      <c r="D33" s="7" t="s">
        <v>8556</v>
      </c>
      <c r="E33" s="7" t="s">
        <v>2884</v>
      </c>
      <c r="F33" s="7" t="s">
        <v>8976</v>
      </c>
      <c r="G33" s="7" t="s">
        <v>35</v>
      </c>
    </row>
    <row r="34" spans="1:7" ht="51">
      <c r="A34" s="7" t="s">
        <v>722</v>
      </c>
      <c r="B34" s="7" t="s">
        <v>3079</v>
      </c>
      <c r="C34" s="7" t="s">
        <v>3078</v>
      </c>
      <c r="D34" s="7" t="s">
        <v>8556</v>
      </c>
      <c r="E34" s="7" t="s">
        <v>3081</v>
      </c>
      <c r="F34" s="7" t="s">
        <v>8996</v>
      </c>
      <c r="G34" s="7" t="s">
        <v>35</v>
      </c>
    </row>
    <row r="35" spans="1:7" ht="51">
      <c r="A35" s="7" t="s">
        <v>583</v>
      </c>
      <c r="B35" s="7" t="s">
        <v>1164</v>
      </c>
      <c r="C35" s="7" t="s">
        <v>3298</v>
      </c>
      <c r="D35" s="7" t="s">
        <v>8556</v>
      </c>
      <c r="E35" s="7" t="s">
        <v>1117</v>
      </c>
      <c r="F35" s="7" t="s">
        <v>8773</v>
      </c>
      <c r="G35" s="7" t="s">
        <v>35</v>
      </c>
    </row>
    <row r="36" spans="1:7" ht="34">
      <c r="A36" s="7" t="s">
        <v>1248</v>
      </c>
      <c r="B36" s="7" t="s">
        <v>3402</v>
      </c>
      <c r="C36" s="7" t="s">
        <v>3400</v>
      </c>
      <c r="D36" s="7" t="s">
        <v>8556</v>
      </c>
      <c r="E36" s="7" t="s">
        <v>3401</v>
      </c>
      <c r="F36" s="7" t="s">
        <v>9032</v>
      </c>
      <c r="G36" s="7" t="s">
        <v>35</v>
      </c>
    </row>
    <row r="37" spans="1:7" ht="34">
      <c r="A37" s="7" t="s">
        <v>1972</v>
      </c>
      <c r="B37" s="7" t="s">
        <v>1572</v>
      </c>
      <c r="C37" s="7" t="s">
        <v>3431</v>
      </c>
      <c r="D37" s="7" t="s">
        <v>8556</v>
      </c>
      <c r="E37" s="7" t="s">
        <v>488</v>
      </c>
      <c r="F37" s="7" t="s">
        <v>8680</v>
      </c>
      <c r="G37" s="7" t="s">
        <v>35</v>
      </c>
    </row>
    <row r="38" spans="1:7" ht="68">
      <c r="A38" s="7" t="s">
        <v>1259</v>
      </c>
      <c r="B38" s="7" t="s">
        <v>3437</v>
      </c>
      <c r="C38" s="7" t="s">
        <v>3435</v>
      </c>
      <c r="D38" s="7" t="s">
        <v>8556</v>
      </c>
      <c r="E38" s="7" t="s">
        <v>3436</v>
      </c>
      <c r="F38" s="7" t="s">
        <v>9037</v>
      </c>
      <c r="G38" s="7" t="s">
        <v>35</v>
      </c>
    </row>
    <row r="39" spans="1:7" ht="51">
      <c r="A39" s="7" t="s">
        <v>1612</v>
      </c>
      <c r="B39" s="7" t="s">
        <v>3567</v>
      </c>
      <c r="C39" s="7" t="s">
        <v>3565</v>
      </c>
      <c r="D39" s="7" t="s">
        <v>8556</v>
      </c>
      <c r="E39" s="7" t="s">
        <v>3568</v>
      </c>
      <c r="F39" s="7" t="s">
        <v>9054</v>
      </c>
      <c r="G39" s="7" t="s">
        <v>35</v>
      </c>
    </row>
    <row r="40" spans="1:7" ht="51">
      <c r="A40" s="7" t="s">
        <v>1273</v>
      </c>
      <c r="B40" s="7" t="s">
        <v>3589</v>
      </c>
      <c r="C40" s="7" t="s">
        <v>3588</v>
      </c>
      <c r="D40" s="7" t="s">
        <v>8556</v>
      </c>
      <c r="E40" s="7" t="s">
        <v>1117</v>
      </c>
      <c r="F40" s="7" t="s">
        <v>8773</v>
      </c>
      <c r="G40" s="7" t="s">
        <v>35</v>
      </c>
    </row>
    <row r="41" spans="1:7" ht="51">
      <c r="A41" s="7" t="s">
        <v>2546</v>
      </c>
      <c r="B41" s="7" t="s">
        <v>1164</v>
      </c>
      <c r="C41" s="7" t="s">
        <v>3710</v>
      </c>
      <c r="D41" s="7" t="s">
        <v>8556</v>
      </c>
      <c r="E41" s="7" t="s">
        <v>1117</v>
      </c>
      <c r="F41" s="7" t="s">
        <v>8773</v>
      </c>
      <c r="G41" s="7" t="s">
        <v>35</v>
      </c>
    </row>
    <row r="42" spans="1:7" ht="51">
      <c r="A42" s="7" t="s">
        <v>54</v>
      </c>
      <c r="B42" s="7" t="s">
        <v>1572</v>
      </c>
      <c r="C42" s="7" t="s">
        <v>3768</v>
      </c>
      <c r="D42" s="7" t="s">
        <v>8556</v>
      </c>
      <c r="E42" s="7" t="s">
        <v>488</v>
      </c>
      <c r="F42" s="7" t="s">
        <v>8680</v>
      </c>
      <c r="G42" s="7" t="s">
        <v>35</v>
      </c>
    </row>
    <row r="43" spans="1:7" ht="51">
      <c r="A43" s="7" t="s">
        <v>970</v>
      </c>
      <c r="B43" s="7" t="s">
        <v>3819</v>
      </c>
      <c r="C43" s="7" t="s">
        <v>3818</v>
      </c>
      <c r="D43" s="7" t="s">
        <v>8556</v>
      </c>
      <c r="E43" s="7" t="s">
        <v>488</v>
      </c>
      <c r="F43" s="7" t="s">
        <v>8680</v>
      </c>
      <c r="G43" s="7" t="s">
        <v>35</v>
      </c>
    </row>
    <row r="44" spans="1:7" ht="34">
      <c r="A44" s="7" t="s">
        <v>16</v>
      </c>
      <c r="B44" s="7" t="s">
        <v>4102</v>
      </c>
      <c r="C44" s="7" t="s">
        <v>4100</v>
      </c>
      <c r="D44" s="7" t="s">
        <v>8556</v>
      </c>
      <c r="E44" s="7" t="s">
        <v>4103</v>
      </c>
      <c r="F44" s="7" t="s">
        <v>9113</v>
      </c>
      <c r="G44" s="7" t="s">
        <v>35</v>
      </c>
    </row>
    <row r="45" spans="1:7" ht="34">
      <c r="A45" s="7" t="s">
        <v>2600</v>
      </c>
      <c r="B45" s="7" t="s">
        <v>4183</v>
      </c>
      <c r="C45" s="7" t="s">
        <v>4181</v>
      </c>
      <c r="D45" s="7" t="s">
        <v>8556</v>
      </c>
      <c r="E45" s="7" t="s">
        <v>488</v>
      </c>
      <c r="F45" s="7" t="s">
        <v>8680</v>
      </c>
      <c r="G45" s="7" t="s">
        <v>35</v>
      </c>
    </row>
    <row r="46" spans="1:7" ht="34">
      <c r="A46" s="7" t="s">
        <v>821</v>
      </c>
      <c r="B46" s="7" t="s">
        <v>1164</v>
      </c>
      <c r="C46" s="7" t="s">
        <v>4245</v>
      </c>
      <c r="D46" s="7" t="s">
        <v>8556</v>
      </c>
      <c r="E46" s="7" t="s">
        <v>4246</v>
      </c>
      <c r="F46" s="7" t="s">
        <v>8773</v>
      </c>
      <c r="G46" s="7" t="s">
        <v>35</v>
      </c>
    </row>
    <row r="47" spans="1:7" ht="34">
      <c r="A47" s="7" t="s">
        <v>2974</v>
      </c>
      <c r="B47" s="7" t="s">
        <v>4329</v>
      </c>
      <c r="C47" s="7" t="s">
        <v>4327</v>
      </c>
      <c r="D47" s="7" t="s">
        <v>8556</v>
      </c>
      <c r="E47" s="7" t="s">
        <v>4330</v>
      </c>
      <c r="F47" s="7" t="s">
        <v>8578</v>
      </c>
      <c r="G47" s="7" t="s">
        <v>35</v>
      </c>
    </row>
    <row r="48" spans="1:7" ht="34">
      <c r="A48" s="7" t="s">
        <v>2121</v>
      </c>
      <c r="B48" s="7" t="s">
        <v>4442</v>
      </c>
      <c r="C48" s="7" t="s">
        <v>4441</v>
      </c>
      <c r="D48" s="7" t="s">
        <v>8556</v>
      </c>
      <c r="E48" s="7" t="s">
        <v>4443</v>
      </c>
      <c r="F48" s="7" t="s">
        <v>8680</v>
      </c>
      <c r="G48" s="7" t="s">
        <v>35</v>
      </c>
    </row>
    <row r="49" spans="1:7" ht="34">
      <c r="A49" s="7" t="s">
        <v>2254</v>
      </c>
      <c r="B49" s="7" t="s">
        <v>1572</v>
      </c>
      <c r="C49" s="7" t="s">
        <v>4548</v>
      </c>
      <c r="D49" s="7" t="s">
        <v>8556</v>
      </c>
      <c r="E49" s="7" t="s">
        <v>488</v>
      </c>
      <c r="F49" s="7" t="s">
        <v>8680</v>
      </c>
      <c r="G49" s="7" t="s">
        <v>35</v>
      </c>
    </row>
    <row r="50" spans="1:7" ht="34">
      <c r="A50" s="7" t="s">
        <v>450</v>
      </c>
      <c r="B50" s="7" t="s">
        <v>1572</v>
      </c>
      <c r="C50" s="7" t="s">
        <v>4552</v>
      </c>
      <c r="D50" s="7" t="s">
        <v>8556</v>
      </c>
      <c r="E50" s="7" t="s">
        <v>488</v>
      </c>
      <c r="F50" s="7" t="s">
        <v>8680</v>
      </c>
      <c r="G50" s="7" t="s">
        <v>35</v>
      </c>
    </row>
    <row r="51" spans="1:7" ht="68">
      <c r="A51" s="7" t="s">
        <v>4796</v>
      </c>
      <c r="B51" s="7" t="s">
        <v>1572</v>
      </c>
      <c r="C51" s="7" t="s">
        <v>4797</v>
      </c>
      <c r="D51" s="7" t="s">
        <v>8556</v>
      </c>
      <c r="E51" s="7" t="s">
        <v>488</v>
      </c>
      <c r="F51" s="7" t="s">
        <v>8680</v>
      </c>
      <c r="G51" s="7" t="s">
        <v>35</v>
      </c>
    </row>
    <row r="52" spans="1:7" ht="34">
      <c r="A52" s="7" t="s">
        <v>1119</v>
      </c>
      <c r="B52" s="7" t="s">
        <v>2350</v>
      </c>
      <c r="C52" s="7" t="s">
        <v>5132</v>
      </c>
      <c r="D52" s="7" t="s">
        <v>8556</v>
      </c>
      <c r="E52" s="7" t="s">
        <v>2349</v>
      </c>
      <c r="F52" s="7" t="s">
        <v>8578</v>
      </c>
      <c r="G52" s="7" t="s">
        <v>35</v>
      </c>
    </row>
    <row r="53" spans="1:7" ht="51">
      <c r="A53" s="7" t="s">
        <v>5197</v>
      </c>
      <c r="B53" s="7" t="s">
        <v>1164</v>
      </c>
      <c r="C53" s="7" t="s">
        <v>5198</v>
      </c>
      <c r="D53" s="7" t="s">
        <v>8556</v>
      </c>
      <c r="E53" s="7" t="s">
        <v>5199</v>
      </c>
      <c r="F53" s="7" t="s">
        <v>8773</v>
      </c>
      <c r="G53" s="7" t="s">
        <v>35</v>
      </c>
    </row>
    <row r="54" spans="1:7" ht="51">
      <c r="A54" s="7" t="s">
        <v>1239</v>
      </c>
      <c r="B54" s="7" t="s">
        <v>5290</v>
      </c>
      <c r="C54" s="7" t="s">
        <v>5289</v>
      </c>
      <c r="D54" s="7" t="s">
        <v>8556</v>
      </c>
      <c r="E54" s="7" t="s">
        <v>5291</v>
      </c>
      <c r="F54" s="7" t="s">
        <v>9032</v>
      </c>
      <c r="G54" s="7" t="s">
        <v>35</v>
      </c>
    </row>
    <row r="55" spans="1:7" ht="51">
      <c r="A55" s="7" t="s">
        <v>5417</v>
      </c>
      <c r="B55" s="7" t="s">
        <v>5420</v>
      </c>
      <c r="C55" s="7" t="s">
        <v>5418</v>
      </c>
      <c r="D55" s="7" t="s">
        <v>8556</v>
      </c>
      <c r="E55" s="7" t="s">
        <v>5419</v>
      </c>
      <c r="F55" s="7" t="s">
        <v>9240</v>
      </c>
      <c r="G55" s="7" t="s">
        <v>35</v>
      </c>
    </row>
    <row r="56" spans="1:7" ht="34">
      <c r="A56" s="7" t="s">
        <v>4058</v>
      </c>
      <c r="B56" s="7" t="s">
        <v>1572</v>
      </c>
      <c r="C56" s="7" t="s">
        <v>5815</v>
      </c>
      <c r="D56" s="7" t="s">
        <v>8556</v>
      </c>
      <c r="E56" s="7" t="s">
        <v>5816</v>
      </c>
      <c r="F56" s="7" t="s">
        <v>8680</v>
      </c>
      <c r="G56" s="7" t="s">
        <v>35</v>
      </c>
    </row>
    <row r="57" spans="1:7" ht="68">
      <c r="A57" s="7" t="s">
        <v>665</v>
      </c>
      <c r="B57" s="7" t="s">
        <v>5924</v>
      </c>
      <c r="C57" s="7" t="s">
        <v>5922</v>
      </c>
      <c r="D57" s="7" t="s">
        <v>8556</v>
      </c>
      <c r="E57" s="7" t="s">
        <v>5923</v>
      </c>
      <c r="F57" s="7" t="s">
        <v>9286</v>
      </c>
      <c r="G57" s="7" t="s">
        <v>35</v>
      </c>
    </row>
    <row r="58" spans="1:7" ht="34">
      <c r="A58" s="7" t="s">
        <v>2741</v>
      </c>
      <c r="B58" s="7" t="s">
        <v>2350</v>
      </c>
      <c r="C58" s="7" t="s">
        <v>6049</v>
      </c>
      <c r="D58" s="7" t="s">
        <v>8556</v>
      </c>
      <c r="E58" s="7" t="s">
        <v>6050</v>
      </c>
      <c r="F58" s="7" t="s">
        <v>8578</v>
      </c>
      <c r="G58" s="7" t="s">
        <v>35</v>
      </c>
    </row>
    <row r="59" spans="1:7" ht="51">
      <c r="A59" s="7" t="s">
        <v>1300</v>
      </c>
      <c r="B59" s="7" t="s">
        <v>6206</v>
      </c>
      <c r="C59" s="7" t="s">
        <v>6204</v>
      </c>
      <c r="D59" s="7" t="s">
        <v>8556</v>
      </c>
      <c r="E59" s="7" t="s">
        <v>4443</v>
      </c>
      <c r="F59" s="7" t="s">
        <v>8680</v>
      </c>
      <c r="G59" s="7" t="s">
        <v>35</v>
      </c>
    </row>
    <row r="60" spans="1:7" ht="34">
      <c r="A60" s="7" t="s">
        <v>949</v>
      </c>
      <c r="B60" s="7" t="s">
        <v>1164</v>
      </c>
      <c r="C60" s="7" t="s">
        <v>6378</v>
      </c>
      <c r="D60" s="7" t="s">
        <v>8556</v>
      </c>
      <c r="E60" s="7" t="s">
        <v>6379</v>
      </c>
      <c r="F60" s="7" t="s">
        <v>8773</v>
      </c>
      <c r="G60" s="7" t="s">
        <v>35</v>
      </c>
    </row>
    <row r="61" spans="1:7" ht="51">
      <c r="A61" s="7" t="s">
        <v>2107</v>
      </c>
      <c r="B61" s="7" t="s">
        <v>3402</v>
      </c>
      <c r="C61" s="7" t="s">
        <v>6424</v>
      </c>
      <c r="D61" s="7" t="s">
        <v>8556</v>
      </c>
      <c r="E61" s="7" t="s">
        <v>6425</v>
      </c>
      <c r="F61" s="7" t="s">
        <v>9032</v>
      </c>
      <c r="G61" s="7" t="s">
        <v>35</v>
      </c>
    </row>
    <row r="62" spans="1:7" ht="34">
      <c r="A62" s="7" t="s">
        <v>346</v>
      </c>
      <c r="B62" s="7" t="s">
        <v>6453</v>
      </c>
      <c r="C62" s="7" t="s">
        <v>6451</v>
      </c>
      <c r="D62" s="7" t="s">
        <v>8556</v>
      </c>
      <c r="E62" s="7" t="s">
        <v>6454</v>
      </c>
      <c r="F62" s="7" t="s">
        <v>9324</v>
      </c>
      <c r="G62" s="7" t="s">
        <v>35</v>
      </c>
    </row>
    <row r="63" spans="1:7" ht="34">
      <c r="A63" s="7" t="s">
        <v>346</v>
      </c>
      <c r="B63" s="7" t="s">
        <v>6491</v>
      </c>
      <c r="C63" s="7" t="s">
        <v>6489</v>
      </c>
      <c r="D63" s="7" t="s">
        <v>8556</v>
      </c>
      <c r="E63" s="7" t="s">
        <v>488</v>
      </c>
      <c r="F63" s="7" t="s">
        <v>8680</v>
      </c>
      <c r="G63" s="7" t="s">
        <v>35</v>
      </c>
    </row>
    <row r="64" spans="1:7" ht="68">
      <c r="A64" s="7" t="s">
        <v>3550</v>
      </c>
      <c r="B64" s="7" t="s">
        <v>6533</v>
      </c>
      <c r="C64" s="7" t="s">
        <v>6531</v>
      </c>
      <c r="D64" s="7" t="s">
        <v>8556</v>
      </c>
      <c r="E64" s="7" t="s">
        <v>1117</v>
      </c>
      <c r="F64" s="7" t="s">
        <v>8773</v>
      </c>
      <c r="G64" s="7" t="s">
        <v>35</v>
      </c>
    </row>
    <row r="65" spans="1:7" ht="68">
      <c r="A65" s="7" t="s">
        <v>2968</v>
      </c>
      <c r="B65" s="7" t="s">
        <v>3402</v>
      </c>
      <c r="C65" s="7" t="s">
        <v>6588</v>
      </c>
      <c r="D65" s="7" t="s">
        <v>8556</v>
      </c>
      <c r="E65" s="7" t="s">
        <v>6589</v>
      </c>
      <c r="F65" s="7" t="s">
        <v>9032</v>
      </c>
      <c r="G65" s="7" t="s">
        <v>35</v>
      </c>
    </row>
    <row r="66" spans="1:7" ht="34">
      <c r="A66" s="7" t="s">
        <v>949</v>
      </c>
      <c r="B66" s="7" t="s">
        <v>1164</v>
      </c>
      <c r="C66" s="7" t="s">
        <v>6608</v>
      </c>
      <c r="D66" s="7" t="s">
        <v>8556</v>
      </c>
      <c r="E66" s="7" t="s">
        <v>1117</v>
      </c>
      <c r="F66" s="7" t="s">
        <v>8773</v>
      </c>
      <c r="G66" s="7" t="s">
        <v>35</v>
      </c>
    </row>
    <row r="67" spans="1:7" ht="34">
      <c r="A67" s="7" t="s">
        <v>848</v>
      </c>
      <c r="B67" s="7" t="s">
        <v>3402</v>
      </c>
      <c r="C67" s="7" t="s">
        <v>6775</v>
      </c>
      <c r="D67" s="7" t="s">
        <v>8556</v>
      </c>
      <c r="E67" s="7" t="s">
        <v>6589</v>
      </c>
      <c r="F67" s="7" t="s">
        <v>9032</v>
      </c>
      <c r="G67" s="7" t="s">
        <v>35</v>
      </c>
    </row>
    <row r="68" spans="1:7" ht="68">
      <c r="A68" s="7" t="s">
        <v>2754</v>
      </c>
      <c r="B68" s="7" t="s">
        <v>6890</v>
      </c>
      <c r="C68" s="7" t="s">
        <v>6888</v>
      </c>
      <c r="D68" s="7" t="s">
        <v>8556</v>
      </c>
      <c r="E68" s="7" t="s">
        <v>6889</v>
      </c>
      <c r="F68" s="7" t="s">
        <v>8680</v>
      </c>
      <c r="G68" s="7" t="s">
        <v>35</v>
      </c>
    </row>
    <row r="69" spans="1:7" ht="51">
      <c r="A69" s="7" t="s">
        <v>3389</v>
      </c>
      <c r="B69" s="7" t="s">
        <v>6942</v>
      </c>
      <c r="C69" s="7" t="s">
        <v>6941</v>
      </c>
      <c r="D69" s="7" t="s">
        <v>8556</v>
      </c>
      <c r="E69" s="7" t="s">
        <v>488</v>
      </c>
      <c r="F69" s="7" t="s">
        <v>8680</v>
      </c>
      <c r="G69" s="7" t="s">
        <v>35</v>
      </c>
    </row>
    <row r="70" spans="1:7" ht="68">
      <c r="A70" s="7" t="s">
        <v>7131</v>
      </c>
      <c r="B70" s="7" t="s">
        <v>7134</v>
      </c>
      <c r="C70" s="7" t="s">
        <v>7132</v>
      </c>
      <c r="D70" s="7" t="s">
        <v>8556</v>
      </c>
      <c r="E70" s="7" t="s">
        <v>7136</v>
      </c>
      <c r="F70" s="7" t="s">
        <v>8976</v>
      </c>
      <c r="G70" s="7" t="s">
        <v>35</v>
      </c>
    </row>
    <row r="71" spans="1:7" ht="34">
      <c r="A71" s="7" t="s">
        <v>6534</v>
      </c>
      <c r="B71" s="7" t="s">
        <v>1572</v>
      </c>
      <c r="C71" s="7" t="s">
        <v>7195</v>
      </c>
      <c r="D71" s="7" t="s">
        <v>8556</v>
      </c>
      <c r="E71" s="7" t="s">
        <v>7196</v>
      </c>
      <c r="F71" s="7" t="s">
        <v>8680</v>
      </c>
      <c r="G71" s="7" t="s">
        <v>35</v>
      </c>
    </row>
    <row r="72" spans="1:7" ht="51">
      <c r="A72" s="7" t="s">
        <v>612</v>
      </c>
      <c r="B72" s="7" t="s">
        <v>7322</v>
      </c>
      <c r="C72" s="7" t="s">
        <v>7321</v>
      </c>
      <c r="D72" s="7" t="s">
        <v>8556</v>
      </c>
      <c r="E72" s="7" t="s">
        <v>4103</v>
      </c>
      <c r="F72" s="7" t="s">
        <v>9113</v>
      </c>
      <c r="G72" s="7" t="s">
        <v>35</v>
      </c>
    </row>
    <row r="73" spans="1:7" ht="34">
      <c r="A73" s="7" t="s">
        <v>495</v>
      </c>
      <c r="B73" s="7" t="s">
        <v>1991</v>
      </c>
      <c r="C73" s="7" t="s">
        <v>7385</v>
      </c>
      <c r="D73" s="7" t="s">
        <v>8556</v>
      </c>
      <c r="E73" s="7" t="s">
        <v>7386</v>
      </c>
      <c r="F73" s="7" t="s">
        <v>8884</v>
      </c>
      <c r="G73" s="7" t="s">
        <v>35</v>
      </c>
    </row>
    <row r="74" spans="1:7" ht="34">
      <c r="A74" s="7" t="s">
        <v>719</v>
      </c>
      <c r="B74" s="7" t="s">
        <v>7449</v>
      </c>
      <c r="C74" s="7" t="s">
        <v>7447</v>
      </c>
      <c r="D74" s="7" t="s">
        <v>8556</v>
      </c>
      <c r="E74" s="7" t="s">
        <v>7452</v>
      </c>
      <c r="F74" s="7" t="s">
        <v>8578</v>
      </c>
      <c r="G74" s="7" t="s">
        <v>35</v>
      </c>
    </row>
    <row r="75" spans="1:7" ht="51">
      <c r="A75" s="7" t="s">
        <v>112</v>
      </c>
      <c r="B75" s="7" t="s">
        <v>7488</v>
      </c>
      <c r="C75" s="7" t="s">
        <v>7486</v>
      </c>
      <c r="D75" s="7" t="s">
        <v>8556</v>
      </c>
      <c r="E75" s="7" t="s">
        <v>2349</v>
      </c>
      <c r="F75" s="7" t="s">
        <v>8578</v>
      </c>
      <c r="G75" s="7" t="s">
        <v>35</v>
      </c>
    </row>
    <row r="76" spans="1:7" ht="68">
      <c r="A76" s="7" t="s">
        <v>1068</v>
      </c>
      <c r="B76" s="7" t="s">
        <v>7557</v>
      </c>
      <c r="C76" s="7" t="s">
        <v>7556</v>
      </c>
      <c r="D76" s="7" t="s">
        <v>8556</v>
      </c>
      <c r="E76" s="7" t="s">
        <v>7561</v>
      </c>
      <c r="F76" s="7" t="s">
        <v>9424</v>
      </c>
      <c r="G76" s="7" t="s">
        <v>35</v>
      </c>
    </row>
    <row r="77" spans="1:7" ht="68">
      <c r="A77" s="7" t="s">
        <v>711</v>
      </c>
      <c r="B77" s="7" t="s">
        <v>6890</v>
      </c>
      <c r="C77" s="7" t="s">
        <v>6888</v>
      </c>
      <c r="D77" s="7" t="s">
        <v>8556</v>
      </c>
      <c r="E77" s="7" t="s">
        <v>6889</v>
      </c>
      <c r="F77" s="7" t="s">
        <v>8680</v>
      </c>
      <c r="G77" s="7" t="s">
        <v>35</v>
      </c>
    </row>
    <row r="78" spans="1:7" ht="34">
      <c r="A78" s="7" t="s">
        <v>5417</v>
      </c>
      <c r="B78" s="7" t="s">
        <v>7685</v>
      </c>
      <c r="C78" s="7" t="s">
        <v>7683</v>
      </c>
      <c r="D78" s="7" t="s">
        <v>8556</v>
      </c>
      <c r="E78" s="7" t="s">
        <v>4103</v>
      </c>
      <c r="F78" s="7" t="s">
        <v>9113</v>
      </c>
      <c r="G78" s="7" t="s">
        <v>35</v>
      </c>
    </row>
    <row r="79" spans="1:7" ht="51">
      <c r="A79" s="7" t="s">
        <v>142</v>
      </c>
      <c r="B79" s="7" t="s">
        <v>1572</v>
      </c>
      <c r="C79" s="7" t="s">
        <v>7746</v>
      </c>
      <c r="D79" s="7" t="s">
        <v>8556</v>
      </c>
      <c r="E79" s="7" t="s">
        <v>488</v>
      </c>
      <c r="F79" s="7" t="s">
        <v>8680</v>
      </c>
      <c r="G79" s="7" t="s">
        <v>35</v>
      </c>
    </row>
    <row r="80" spans="1:7" ht="68">
      <c r="A80" s="7" t="s">
        <v>182</v>
      </c>
      <c r="B80" s="7" t="s">
        <v>7793</v>
      </c>
      <c r="C80" s="7" t="s">
        <v>7791</v>
      </c>
      <c r="D80" s="7" t="s">
        <v>8556</v>
      </c>
      <c r="E80" s="7" t="s">
        <v>488</v>
      </c>
      <c r="F80" s="7" t="s">
        <v>8680</v>
      </c>
      <c r="G80" s="7" t="s">
        <v>35</v>
      </c>
    </row>
    <row r="81" spans="1:7" ht="51">
      <c r="A81" s="7" t="s">
        <v>1325</v>
      </c>
      <c r="B81" s="7" t="s">
        <v>1572</v>
      </c>
      <c r="C81" s="7" t="s">
        <v>7961</v>
      </c>
      <c r="D81" s="7" t="s">
        <v>8556</v>
      </c>
      <c r="E81" s="7" t="s">
        <v>488</v>
      </c>
      <c r="F81" s="7" t="s">
        <v>8680</v>
      </c>
      <c r="G81" s="7" t="s">
        <v>35</v>
      </c>
    </row>
    <row r="82" spans="1:7" ht="51">
      <c r="A82" s="7" t="s">
        <v>2023</v>
      </c>
      <c r="B82" s="7" t="s">
        <v>8008</v>
      </c>
      <c r="C82" s="7" t="s">
        <v>8006</v>
      </c>
      <c r="D82" s="7" t="s">
        <v>8556</v>
      </c>
      <c r="E82" s="7" t="s">
        <v>488</v>
      </c>
      <c r="F82" s="7" t="s">
        <v>8680</v>
      </c>
      <c r="G82" s="7" t="s">
        <v>35</v>
      </c>
    </row>
    <row r="83" spans="1:7" ht="51">
      <c r="A83" s="7" t="s">
        <v>784</v>
      </c>
      <c r="B83" s="7" t="s">
        <v>8170</v>
      </c>
      <c r="C83" s="7" t="s">
        <v>8168</v>
      </c>
      <c r="D83" s="7" t="s">
        <v>8556</v>
      </c>
      <c r="E83" s="7" t="s">
        <v>488</v>
      </c>
      <c r="F83" s="7" t="s">
        <v>8680</v>
      </c>
      <c r="G83" s="7" t="s">
        <v>35</v>
      </c>
    </row>
    <row r="84" spans="1:7" ht="34">
      <c r="A84" s="7" t="s">
        <v>6240</v>
      </c>
      <c r="B84" s="7" t="s">
        <v>687</v>
      </c>
      <c r="C84" s="7" t="s">
        <v>8188</v>
      </c>
      <c r="D84" s="7" t="s">
        <v>8556</v>
      </c>
      <c r="E84" s="7" t="s">
        <v>8189</v>
      </c>
      <c r="F84" s="7" t="s">
        <v>8715</v>
      </c>
      <c r="G84" s="7" t="s">
        <v>35</v>
      </c>
    </row>
    <row r="85" spans="1:7" ht="34">
      <c r="A85" s="7" t="s">
        <v>612</v>
      </c>
      <c r="B85" s="7" t="s">
        <v>2350</v>
      </c>
      <c r="C85" s="7" t="s">
        <v>8269</v>
      </c>
      <c r="D85" s="7" t="s">
        <v>8556</v>
      </c>
      <c r="E85" s="7" t="s">
        <v>2349</v>
      </c>
      <c r="F85" s="7" t="s">
        <v>8578</v>
      </c>
      <c r="G85" s="7" t="s">
        <v>35</v>
      </c>
    </row>
    <row r="86" spans="1:7" ht="51">
      <c r="A86" s="7" t="s">
        <v>7100</v>
      </c>
      <c r="B86" s="7" t="s">
        <v>1572</v>
      </c>
      <c r="C86" s="7" t="s">
        <v>8391</v>
      </c>
      <c r="D86" s="7" t="s">
        <v>8556</v>
      </c>
      <c r="E86" s="7" t="s">
        <v>488</v>
      </c>
      <c r="F86" s="7" t="s">
        <v>8680</v>
      </c>
      <c r="G86" s="7" t="s">
        <v>35</v>
      </c>
    </row>
    <row r="87" spans="1:7" ht="119">
      <c r="A87" s="7" t="s">
        <v>897</v>
      </c>
      <c r="B87" s="7" t="s">
        <v>8403</v>
      </c>
      <c r="C87" s="7" t="s">
        <v>8402</v>
      </c>
      <c r="D87" s="7" t="s">
        <v>8556</v>
      </c>
      <c r="E87" s="7" t="s">
        <v>1117</v>
      </c>
      <c r="F87" s="7" t="s">
        <v>8773</v>
      </c>
      <c r="G87" s="7" t="s">
        <v>35</v>
      </c>
    </row>
  </sheetData>
  <autoFilter ref="A1:G87" xr:uid="{949AA36C-59B0-6C40-8A06-826D6428F53A}">
    <sortState ref="A2:G87">
      <sortCondition ref="G1:G87"/>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E0EB2-4119-FA4A-BB27-2F326BD3EE2B}">
  <dimension ref="A1:S83"/>
  <sheetViews>
    <sheetView topLeftCell="A77" workbookViewId="0">
      <selection activeCell="A15" sqref="A15"/>
    </sheetView>
  </sheetViews>
  <sheetFormatPr baseColWidth="10" defaultRowHeight="16"/>
  <cols>
    <col min="1" max="1" width="10.83203125" customWidth="1"/>
    <col min="2" max="2" width="25.1640625" bestFit="1" customWidth="1"/>
    <col min="3" max="3" width="68.33203125" customWidth="1"/>
    <col min="4" max="4" width="15.6640625" bestFit="1" customWidth="1"/>
    <col min="5" max="5" width="54.1640625" customWidth="1"/>
    <col min="6" max="6" width="20.1640625" bestFit="1" customWidth="1"/>
    <col min="7" max="7" width="58.83203125" customWidth="1"/>
    <col min="19" max="19" width="18.83203125" bestFit="1" customWidth="1"/>
  </cols>
  <sheetData>
    <row r="1" spans="1:19" s="1" customFormat="1" ht="17">
      <c r="A1" s="6" t="s">
        <v>0</v>
      </c>
      <c r="B1" s="6" t="s">
        <v>8569</v>
      </c>
      <c r="C1" s="6" t="s">
        <v>1</v>
      </c>
      <c r="D1" s="6" t="s">
        <v>8550</v>
      </c>
      <c r="E1" s="6" t="s">
        <v>2</v>
      </c>
      <c r="F1" s="6" t="s">
        <v>8570</v>
      </c>
      <c r="G1" s="6" t="s">
        <v>3</v>
      </c>
      <c r="H1" s="2"/>
      <c r="I1" s="2"/>
      <c r="J1" s="2"/>
      <c r="S1" s="1" t="s">
        <v>12425</v>
      </c>
    </row>
    <row r="2" spans="1:19" ht="51">
      <c r="A2" s="7" t="s">
        <v>2469</v>
      </c>
      <c r="B2" s="7" t="s">
        <v>3156</v>
      </c>
      <c r="C2" s="7" t="s">
        <v>12359</v>
      </c>
      <c r="D2" s="7" t="s">
        <v>8561</v>
      </c>
      <c r="E2" s="7" t="s">
        <v>8398</v>
      </c>
      <c r="F2" s="7" t="s">
        <v>8590</v>
      </c>
      <c r="G2" s="7" t="s">
        <v>8399</v>
      </c>
      <c r="S2" t="s">
        <v>8929</v>
      </c>
    </row>
    <row r="3" spans="1:19" ht="102">
      <c r="A3" s="7" t="s">
        <v>340</v>
      </c>
      <c r="B3" s="7" t="s">
        <v>2994</v>
      </c>
      <c r="C3" s="7" t="s">
        <v>12260</v>
      </c>
      <c r="D3" s="7" t="s">
        <v>8561</v>
      </c>
      <c r="E3" s="7" t="s">
        <v>7669</v>
      </c>
      <c r="F3" s="7" t="s">
        <v>8714</v>
      </c>
      <c r="G3" s="7" t="s">
        <v>7670</v>
      </c>
      <c r="S3" t="s">
        <v>9284</v>
      </c>
    </row>
    <row r="4" spans="1:19" ht="34">
      <c r="A4" s="7" t="s">
        <v>3150</v>
      </c>
      <c r="B4" s="7" t="s">
        <v>3156</v>
      </c>
      <c r="C4" s="7" t="s">
        <v>6729</v>
      </c>
      <c r="D4" s="7" t="s">
        <v>8561</v>
      </c>
      <c r="E4" s="7" t="s">
        <v>6730</v>
      </c>
      <c r="F4" s="7" t="s">
        <v>8590</v>
      </c>
      <c r="G4" s="7" t="s">
        <v>1393</v>
      </c>
      <c r="S4" t="s">
        <v>8685</v>
      </c>
    </row>
    <row r="5" spans="1:19" ht="85">
      <c r="A5" s="7" t="s">
        <v>499</v>
      </c>
      <c r="B5" s="7" t="s">
        <v>501</v>
      </c>
      <c r="C5" s="7" t="s">
        <v>500</v>
      </c>
      <c r="D5" s="7" t="s">
        <v>8561</v>
      </c>
      <c r="E5" s="7" t="s">
        <v>503</v>
      </c>
      <c r="F5" s="7" t="s">
        <v>8684</v>
      </c>
      <c r="G5" s="7" t="s">
        <v>502</v>
      </c>
      <c r="S5" t="s">
        <v>9451</v>
      </c>
    </row>
    <row r="6" spans="1:19" ht="34">
      <c r="A6" s="7" t="s">
        <v>190</v>
      </c>
      <c r="B6" s="7" t="s">
        <v>509</v>
      </c>
      <c r="C6" s="7" t="s">
        <v>12400</v>
      </c>
      <c r="D6" s="7" t="s">
        <v>8561</v>
      </c>
      <c r="E6" s="7" t="s">
        <v>510</v>
      </c>
      <c r="F6" s="7" t="s">
        <v>8685</v>
      </c>
      <c r="G6" s="7" t="s">
        <v>278</v>
      </c>
      <c r="S6" t="s">
        <v>8887</v>
      </c>
    </row>
    <row r="7" spans="1:19" ht="119">
      <c r="A7" s="7" t="s">
        <v>1920</v>
      </c>
      <c r="B7" s="7" t="s">
        <v>3838</v>
      </c>
      <c r="C7" s="7" t="s">
        <v>11744</v>
      </c>
      <c r="D7" s="7" t="s">
        <v>8561</v>
      </c>
      <c r="E7" s="7" t="s">
        <v>3840</v>
      </c>
      <c r="F7" s="7" t="s">
        <v>8685</v>
      </c>
      <c r="G7" s="7" t="s">
        <v>3839</v>
      </c>
      <c r="S7" t="s">
        <v>9279</v>
      </c>
    </row>
    <row r="8" spans="1:19" ht="119">
      <c r="A8" s="7" t="s">
        <v>2134</v>
      </c>
      <c r="B8" s="7" t="s">
        <v>5888</v>
      </c>
      <c r="C8" s="7" t="s">
        <v>12025</v>
      </c>
      <c r="D8" s="7" t="s">
        <v>8561</v>
      </c>
      <c r="E8" s="7" t="s">
        <v>5890</v>
      </c>
      <c r="F8" s="7" t="s">
        <v>9284</v>
      </c>
      <c r="G8" s="7" t="s">
        <v>5889</v>
      </c>
      <c r="S8" t="s">
        <v>8749</v>
      </c>
    </row>
    <row r="9" spans="1:19" ht="51">
      <c r="A9" s="7" t="s">
        <v>112</v>
      </c>
      <c r="B9" s="7" t="s">
        <v>3753</v>
      </c>
      <c r="C9" s="7" t="s">
        <v>11735</v>
      </c>
      <c r="D9" s="7" t="s">
        <v>8561</v>
      </c>
      <c r="E9" s="7" t="s">
        <v>3755</v>
      </c>
      <c r="F9" s="7" t="s">
        <v>8684</v>
      </c>
      <c r="G9" s="7" t="s">
        <v>3754</v>
      </c>
      <c r="S9" t="s">
        <v>8684</v>
      </c>
    </row>
    <row r="10" spans="1:19" ht="68">
      <c r="A10" s="7" t="s">
        <v>2831</v>
      </c>
      <c r="B10" s="7" t="s">
        <v>2994</v>
      </c>
      <c r="C10" s="7" t="s">
        <v>12053</v>
      </c>
      <c r="D10" s="7" t="s">
        <v>8561</v>
      </c>
      <c r="E10" s="7" t="s">
        <v>6114</v>
      </c>
      <c r="F10" s="7" t="s">
        <v>8714</v>
      </c>
      <c r="G10" s="7" t="s">
        <v>6115</v>
      </c>
      <c r="S10" t="s">
        <v>8971</v>
      </c>
    </row>
    <row r="11" spans="1:19" ht="68">
      <c r="A11" s="7" t="s">
        <v>332</v>
      </c>
      <c r="B11" s="7" t="s">
        <v>5839</v>
      </c>
      <c r="C11" s="7" t="s">
        <v>12018</v>
      </c>
      <c r="D11" s="7" t="s">
        <v>8561</v>
      </c>
      <c r="E11" s="7" t="s">
        <v>5840</v>
      </c>
      <c r="F11" s="7" t="s">
        <v>9095</v>
      </c>
      <c r="G11" s="7" t="s">
        <v>3821</v>
      </c>
      <c r="S11" t="s">
        <v>8923</v>
      </c>
    </row>
    <row r="12" spans="1:19" s="5" customFormat="1" ht="170">
      <c r="A12" s="8" t="s">
        <v>958</v>
      </c>
      <c r="B12" s="8" t="s">
        <v>8468</v>
      </c>
      <c r="C12" s="8" t="s">
        <v>12369</v>
      </c>
      <c r="D12" s="8" t="s">
        <v>8561</v>
      </c>
      <c r="E12" s="8" t="s">
        <v>8467</v>
      </c>
      <c r="F12" s="8" t="s">
        <v>8684</v>
      </c>
      <c r="G12" s="8" t="s">
        <v>8469</v>
      </c>
      <c r="S12" s="5" t="s">
        <v>9007</v>
      </c>
    </row>
    <row r="13" spans="1:19" ht="136">
      <c r="A13" s="7" t="s">
        <v>2992</v>
      </c>
      <c r="B13" s="7" t="s">
        <v>2994</v>
      </c>
      <c r="C13" s="7" t="s">
        <v>11652</v>
      </c>
      <c r="D13" s="7" t="s">
        <v>8561</v>
      </c>
      <c r="E13" s="7" t="s">
        <v>2993</v>
      </c>
      <c r="F13" s="7" t="s">
        <v>8714</v>
      </c>
      <c r="G13" s="7" t="s">
        <v>2995</v>
      </c>
      <c r="S13" t="s">
        <v>8697</v>
      </c>
    </row>
    <row r="14" spans="1:19" ht="51">
      <c r="A14" s="7" t="s">
        <v>83</v>
      </c>
      <c r="B14" s="7" t="s">
        <v>85</v>
      </c>
      <c r="C14" s="7" t="s">
        <v>11355</v>
      </c>
      <c r="D14" s="7" t="s">
        <v>8561</v>
      </c>
      <c r="E14" s="7" t="s">
        <v>87</v>
      </c>
      <c r="F14" s="7" t="s">
        <v>8590</v>
      </c>
      <c r="G14" s="7" t="s">
        <v>86</v>
      </c>
      <c r="S14" t="s">
        <v>8786</v>
      </c>
    </row>
    <row r="15" spans="1:19" s="5" customFormat="1" ht="119">
      <c r="A15" s="8" t="s">
        <v>1052</v>
      </c>
      <c r="B15" s="8" t="s">
        <v>2031</v>
      </c>
      <c r="C15" s="8" t="s">
        <v>11549</v>
      </c>
      <c r="D15" s="8" t="s">
        <v>8561</v>
      </c>
      <c r="E15" s="8" t="s">
        <v>2033</v>
      </c>
      <c r="F15" s="8" t="s">
        <v>8887</v>
      </c>
      <c r="G15" s="8" t="s">
        <v>2032</v>
      </c>
      <c r="S15" s="5" t="s">
        <v>8601</v>
      </c>
    </row>
    <row r="16" spans="1:19" ht="51">
      <c r="A16" s="7" t="s">
        <v>4888</v>
      </c>
      <c r="B16" s="7" t="s">
        <v>3366</v>
      </c>
      <c r="C16" s="7" t="s">
        <v>11892</v>
      </c>
      <c r="D16" s="7" t="s">
        <v>8561</v>
      </c>
      <c r="E16" s="7" t="s">
        <v>4949</v>
      </c>
      <c r="F16" s="7" t="s">
        <v>8887</v>
      </c>
      <c r="G16" s="7" t="s">
        <v>4136</v>
      </c>
      <c r="S16" t="s">
        <v>8663</v>
      </c>
    </row>
    <row r="17" spans="1:19" ht="102">
      <c r="A17" s="7" t="s">
        <v>2070</v>
      </c>
      <c r="B17" s="7" t="s">
        <v>4899</v>
      </c>
      <c r="C17" s="7" t="s">
        <v>11882</v>
      </c>
      <c r="D17" s="7" t="s">
        <v>8561</v>
      </c>
      <c r="E17" s="7" t="s">
        <v>4900</v>
      </c>
      <c r="F17" s="7" t="s">
        <v>8971</v>
      </c>
      <c r="G17" s="7" t="s">
        <v>2946</v>
      </c>
      <c r="S17" t="s">
        <v>8902</v>
      </c>
    </row>
    <row r="18" spans="1:19" ht="34">
      <c r="A18" s="7" t="s">
        <v>389</v>
      </c>
      <c r="B18" s="7" t="s">
        <v>3088</v>
      </c>
      <c r="C18" s="7" t="s">
        <v>11663</v>
      </c>
      <c r="D18" s="7" t="s">
        <v>8561</v>
      </c>
      <c r="E18" s="7" t="s">
        <v>3087</v>
      </c>
      <c r="F18" s="7" t="s">
        <v>8685</v>
      </c>
      <c r="G18" s="7" t="s">
        <v>3089</v>
      </c>
      <c r="S18" t="s">
        <v>12476</v>
      </c>
    </row>
    <row r="19" spans="1:19" ht="51">
      <c r="A19" s="7" t="s">
        <v>739</v>
      </c>
      <c r="B19" s="7" t="s">
        <v>742</v>
      </c>
      <c r="C19" s="7" t="s">
        <v>11408</v>
      </c>
      <c r="D19" s="7" t="s">
        <v>8561</v>
      </c>
      <c r="E19" s="7" t="s">
        <v>744</v>
      </c>
      <c r="F19" s="7" t="s">
        <v>8685</v>
      </c>
      <c r="G19" s="7" t="s">
        <v>743</v>
      </c>
      <c r="S19" t="s">
        <v>8590</v>
      </c>
    </row>
    <row r="20" spans="1:19" ht="68">
      <c r="A20" s="7" t="s">
        <v>291</v>
      </c>
      <c r="B20" s="7" t="s">
        <v>2456</v>
      </c>
      <c r="C20" s="7" t="s">
        <v>11592</v>
      </c>
      <c r="D20" s="7" t="s">
        <v>8561</v>
      </c>
      <c r="E20" s="7" t="s">
        <v>2458</v>
      </c>
      <c r="F20" s="7" t="s">
        <v>8929</v>
      </c>
      <c r="G20" s="7" t="s">
        <v>2365</v>
      </c>
      <c r="S20" t="s">
        <v>8714</v>
      </c>
    </row>
    <row r="21" spans="1:19" ht="51">
      <c r="A21" s="7" t="s">
        <v>628</v>
      </c>
      <c r="B21" s="7" t="s">
        <v>3088</v>
      </c>
      <c r="C21" s="7" t="s">
        <v>11971</v>
      </c>
      <c r="D21" s="7" t="s">
        <v>8561</v>
      </c>
      <c r="E21" s="7" t="s">
        <v>5550</v>
      </c>
      <c r="F21" s="7" t="s">
        <v>8685</v>
      </c>
      <c r="G21" s="7" t="s">
        <v>5551</v>
      </c>
      <c r="S21" t="s">
        <v>9095</v>
      </c>
    </row>
    <row r="22" spans="1:19" ht="51">
      <c r="A22" s="7" t="s">
        <v>2638</v>
      </c>
      <c r="B22" s="7" t="s">
        <v>3791</v>
      </c>
      <c r="C22" s="7" t="s">
        <v>12183</v>
      </c>
      <c r="D22" s="7" t="s">
        <v>8561</v>
      </c>
      <c r="E22" s="7" t="s">
        <v>7162</v>
      </c>
      <c r="F22" s="7" t="s">
        <v>8971</v>
      </c>
      <c r="G22" s="7" t="s">
        <v>1077</v>
      </c>
      <c r="S22" t="s">
        <v>9297</v>
      </c>
    </row>
    <row r="23" spans="1:19" ht="68">
      <c r="A23" s="7" t="s">
        <v>4535</v>
      </c>
      <c r="B23" s="7" t="s">
        <v>5108</v>
      </c>
      <c r="C23" s="7" t="s">
        <v>11910</v>
      </c>
      <c r="D23" s="7" t="s">
        <v>8561</v>
      </c>
      <c r="E23" s="7" t="s">
        <v>5110</v>
      </c>
      <c r="F23" s="7" t="s">
        <v>8684</v>
      </c>
      <c r="G23" s="7" t="s">
        <v>225</v>
      </c>
      <c r="S23" t="s">
        <v>8833</v>
      </c>
    </row>
    <row r="24" spans="1:19" ht="51">
      <c r="A24" s="7" t="s">
        <v>332</v>
      </c>
      <c r="B24" s="7" t="s">
        <v>2994</v>
      </c>
      <c r="C24" s="7" t="s">
        <v>12205</v>
      </c>
      <c r="D24" s="7" t="s">
        <v>8561</v>
      </c>
      <c r="E24" s="7" t="s">
        <v>7259</v>
      </c>
      <c r="F24" s="7" t="s">
        <v>8714</v>
      </c>
      <c r="G24" s="7" t="s">
        <v>7260</v>
      </c>
    </row>
    <row r="25" spans="1:19" ht="51">
      <c r="A25" s="7" t="s">
        <v>1886</v>
      </c>
      <c r="B25" s="7" t="s">
        <v>7171</v>
      </c>
      <c r="C25" s="7" t="s">
        <v>12184</v>
      </c>
      <c r="D25" s="7" t="s">
        <v>8561</v>
      </c>
      <c r="E25" s="7" t="s">
        <v>7172</v>
      </c>
      <c r="F25" s="7" t="s">
        <v>8714</v>
      </c>
      <c r="G25" s="7" t="s">
        <v>9588</v>
      </c>
    </row>
    <row r="26" spans="1:19" ht="51">
      <c r="A26" s="7" t="s">
        <v>628</v>
      </c>
      <c r="B26" s="7" t="s">
        <v>3088</v>
      </c>
      <c r="C26" s="7" t="s">
        <v>11998</v>
      </c>
      <c r="D26" s="7" t="s">
        <v>8561</v>
      </c>
      <c r="E26" s="7" t="s">
        <v>5715</v>
      </c>
      <c r="F26" s="7" t="s">
        <v>8685</v>
      </c>
      <c r="G26" s="7" t="s">
        <v>5716</v>
      </c>
    </row>
    <row r="27" spans="1:19" ht="68">
      <c r="A27" s="7" t="s">
        <v>139</v>
      </c>
      <c r="B27" s="7" t="s">
        <v>634</v>
      </c>
      <c r="C27" s="7" t="s">
        <v>11399</v>
      </c>
      <c r="D27" s="7" t="s">
        <v>8561</v>
      </c>
      <c r="E27" s="7" t="s">
        <v>636</v>
      </c>
      <c r="F27" s="7" t="s">
        <v>8590</v>
      </c>
      <c r="G27" s="7" t="s">
        <v>635</v>
      </c>
    </row>
    <row r="28" spans="1:19" ht="119">
      <c r="A28" s="7" t="s">
        <v>3060</v>
      </c>
      <c r="B28" s="7" t="s">
        <v>3156</v>
      </c>
      <c r="C28" s="7" t="s">
        <v>11893</v>
      </c>
      <c r="D28" s="7" t="s">
        <v>8561</v>
      </c>
      <c r="E28" s="7" t="s">
        <v>4954</v>
      </c>
      <c r="F28" s="7" t="s">
        <v>8590</v>
      </c>
      <c r="G28" s="7" t="s">
        <v>4955</v>
      </c>
    </row>
    <row r="29" spans="1:19" ht="85">
      <c r="A29" s="7" t="s">
        <v>446</v>
      </c>
      <c r="B29" s="7" t="s">
        <v>5579</v>
      </c>
      <c r="C29" s="7" t="s">
        <v>11977</v>
      </c>
      <c r="D29" s="7" t="s">
        <v>8561</v>
      </c>
      <c r="E29" s="7" t="s">
        <v>5580</v>
      </c>
      <c r="F29" s="7" t="s">
        <v>8590</v>
      </c>
      <c r="G29" s="7" t="s">
        <v>1342</v>
      </c>
    </row>
    <row r="30" spans="1:19" ht="102">
      <c r="A30" s="7" t="s">
        <v>253</v>
      </c>
      <c r="B30" s="7" t="s">
        <v>3088</v>
      </c>
      <c r="C30" s="7" t="s">
        <v>12258</v>
      </c>
      <c r="D30" s="7" t="s">
        <v>8561</v>
      </c>
      <c r="E30" s="7" t="s">
        <v>7657</v>
      </c>
      <c r="F30" s="7" t="s">
        <v>8685</v>
      </c>
      <c r="G30" s="7" t="s">
        <v>7658</v>
      </c>
    </row>
    <row r="31" spans="1:19" ht="68">
      <c r="A31" s="7" t="s">
        <v>346</v>
      </c>
      <c r="B31" s="7" t="s">
        <v>6491</v>
      </c>
      <c r="C31" s="7" t="s">
        <v>12094</v>
      </c>
      <c r="D31" s="7" t="s">
        <v>8561</v>
      </c>
      <c r="E31" s="7" t="s">
        <v>6490</v>
      </c>
      <c r="F31" s="7" t="s">
        <v>8685</v>
      </c>
      <c r="G31" s="7" t="s">
        <v>3971</v>
      </c>
    </row>
    <row r="32" spans="1:19" ht="51">
      <c r="A32" s="7" t="s">
        <v>3635</v>
      </c>
      <c r="B32" s="7" t="s">
        <v>3088</v>
      </c>
      <c r="C32" s="7" t="s">
        <v>12270</v>
      </c>
      <c r="D32" s="7" t="s">
        <v>8561</v>
      </c>
      <c r="E32" s="7" t="s">
        <v>7750</v>
      </c>
      <c r="F32" s="7" t="s">
        <v>8685</v>
      </c>
      <c r="G32" s="7" t="s">
        <v>238</v>
      </c>
    </row>
    <row r="33" spans="1:7" ht="34">
      <c r="A33" s="7" t="s">
        <v>3476</v>
      </c>
      <c r="B33" s="7" t="s">
        <v>2994</v>
      </c>
      <c r="C33" s="7" t="s">
        <v>11704</v>
      </c>
      <c r="D33" s="7" t="s">
        <v>8561</v>
      </c>
      <c r="E33" s="7" t="s">
        <v>3477</v>
      </c>
      <c r="F33" s="7" t="s">
        <v>8714</v>
      </c>
      <c r="G33" s="7" t="s">
        <v>9550</v>
      </c>
    </row>
    <row r="34" spans="1:7" ht="85">
      <c r="A34" s="7" t="s">
        <v>692</v>
      </c>
      <c r="B34" s="7" t="s">
        <v>3176</v>
      </c>
      <c r="C34" s="7" t="s">
        <v>12407</v>
      </c>
      <c r="D34" s="7" t="s">
        <v>8561</v>
      </c>
      <c r="E34" s="7" t="s">
        <v>3178</v>
      </c>
      <c r="F34" s="7" t="s">
        <v>8714</v>
      </c>
      <c r="G34" s="7" t="s">
        <v>3177</v>
      </c>
    </row>
    <row r="35" spans="1:7" ht="68">
      <c r="A35" s="7" t="s">
        <v>1115</v>
      </c>
      <c r="B35" s="7" t="s">
        <v>1569</v>
      </c>
      <c r="C35" s="7" t="s">
        <v>11495</v>
      </c>
      <c r="D35" s="7" t="s">
        <v>8561</v>
      </c>
      <c r="E35" s="7" t="s">
        <v>1568</v>
      </c>
      <c r="F35" s="7" t="s">
        <v>8833</v>
      </c>
      <c r="G35" s="7" t="s">
        <v>1570</v>
      </c>
    </row>
    <row r="36" spans="1:7" ht="136">
      <c r="A36" s="7" t="s">
        <v>3646</v>
      </c>
      <c r="B36" s="7" t="s">
        <v>509</v>
      </c>
      <c r="C36" s="7" t="s">
        <v>12107</v>
      </c>
      <c r="D36" s="7" t="s">
        <v>8561</v>
      </c>
      <c r="E36" s="7" t="s">
        <v>6562</v>
      </c>
      <c r="F36" s="7" t="s">
        <v>8685</v>
      </c>
      <c r="G36" s="7" t="s">
        <v>6561</v>
      </c>
    </row>
    <row r="37" spans="1:7" ht="102">
      <c r="A37" s="7" t="s">
        <v>980</v>
      </c>
      <c r="B37" s="7" t="s">
        <v>4310</v>
      </c>
      <c r="C37" s="7" t="s">
        <v>11792</v>
      </c>
      <c r="D37" s="7" t="s">
        <v>8561</v>
      </c>
      <c r="E37" s="7" t="s">
        <v>4312</v>
      </c>
      <c r="F37" s="7" t="s">
        <v>8590</v>
      </c>
      <c r="G37" s="7" t="s">
        <v>4311</v>
      </c>
    </row>
    <row r="38" spans="1:7" ht="102">
      <c r="A38" s="7" t="s">
        <v>756</v>
      </c>
      <c r="B38" s="7" t="s">
        <v>2540</v>
      </c>
      <c r="C38" s="7" t="s">
        <v>11600</v>
      </c>
      <c r="D38" s="7" t="s">
        <v>8561</v>
      </c>
      <c r="E38" s="7" t="s">
        <v>2539</v>
      </c>
      <c r="F38" s="7" t="s">
        <v>8929</v>
      </c>
      <c r="G38" s="7" t="s">
        <v>2541</v>
      </c>
    </row>
    <row r="39" spans="1:7" ht="51">
      <c r="A39" s="7" t="s">
        <v>1461</v>
      </c>
      <c r="B39" s="7" t="s">
        <v>2370</v>
      </c>
      <c r="C39" s="7" t="s">
        <v>11646</v>
      </c>
      <c r="D39" s="7" t="s">
        <v>8561</v>
      </c>
      <c r="E39" s="7" t="s">
        <v>2931</v>
      </c>
      <c r="F39" s="7" t="s">
        <v>8923</v>
      </c>
      <c r="G39" s="7" t="s">
        <v>2932</v>
      </c>
    </row>
    <row r="40" spans="1:7" ht="102">
      <c r="A40" s="7" t="s">
        <v>722</v>
      </c>
      <c r="B40" s="7" t="s">
        <v>7371</v>
      </c>
      <c r="C40" s="7" t="s">
        <v>12219</v>
      </c>
      <c r="D40" s="7" t="s">
        <v>8561</v>
      </c>
      <c r="E40" s="7" t="s">
        <v>7373</v>
      </c>
      <c r="F40" s="7" t="s">
        <v>8714</v>
      </c>
      <c r="G40" s="7" t="s">
        <v>7372</v>
      </c>
    </row>
    <row r="41" spans="1:7" ht="51">
      <c r="A41" s="7" t="s">
        <v>400</v>
      </c>
      <c r="B41" s="7" t="s">
        <v>403</v>
      </c>
      <c r="C41" s="7" t="s">
        <v>401</v>
      </c>
      <c r="D41" s="7" t="s">
        <v>8561</v>
      </c>
      <c r="E41" s="7" t="s">
        <v>404</v>
      </c>
      <c r="F41" s="7" t="s">
        <v>8663</v>
      </c>
      <c r="G41" s="7" t="s">
        <v>35</v>
      </c>
    </row>
    <row r="42" spans="1:7" ht="68">
      <c r="A42" s="7" t="s">
        <v>64</v>
      </c>
      <c r="B42" s="7" t="s">
        <v>589</v>
      </c>
      <c r="C42" s="7" t="s">
        <v>588</v>
      </c>
      <c r="D42" s="7" t="s">
        <v>8561</v>
      </c>
      <c r="E42" s="7" t="s">
        <v>590</v>
      </c>
      <c r="F42" s="7" t="s">
        <v>8697</v>
      </c>
      <c r="G42" s="7" t="s">
        <v>35</v>
      </c>
    </row>
    <row r="43" spans="1:7" ht="34">
      <c r="A43" s="7" t="s">
        <v>679</v>
      </c>
      <c r="B43" s="7" t="s">
        <v>682</v>
      </c>
      <c r="C43" s="7" t="s">
        <v>680</v>
      </c>
      <c r="D43" s="7" t="s">
        <v>8561</v>
      </c>
      <c r="E43" s="7" t="s">
        <v>683</v>
      </c>
      <c r="F43" s="7" t="s">
        <v>8714</v>
      </c>
      <c r="G43" s="7" t="s">
        <v>35</v>
      </c>
    </row>
    <row r="44" spans="1:7" ht="68">
      <c r="A44" s="7" t="s">
        <v>274</v>
      </c>
      <c r="B44" s="7" t="s">
        <v>889</v>
      </c>
      <c r="C44" s="7" t="s">
        <v>887</v>
      </c>
      <c r="D44" s="7" t="s">
        <v>8561</v>
      </c>
      <c r="E44" s="7" t="s">
        <v>891</v>
      </c>
      <c r="F44" s="7" t="s">
        <v>8749</v>
      </c>
      <c r="G44" s="7" t="s">
        <v>35</v>
      </c>
    </row>
    <row r="45" spans="1:7" ht="34">
      <c r="A45" s="7" t="s">
        <v>944</v>
      </c>
      <c r="B45" s="7" t="s">
        <v>947</v>
      </c>
      <c r="C45" s="7" t="s">
        <v>945</v>
      </c>
      <c r="D45" s="7" t="s">
        <v>8561</v>
      </c>
      <c r="E45" s="7" t="s">
        <v>948</v>
      </c>
      <c r="F45" s="7" t="s">
        <v>8714</v>
      </c>
      <c r="G45" s="7" t="s">
        <v>35</v>
      </c>
    </row>
    <row r="46" spans="1:7" ht="51">
      <c r="A46" s="7" t="s">
        <v>754</v>
      </c>
      <c r="B46" s="7" t="s">
        <v>1189</v>
      </c>
      <c r="C46" s="7" t="s">
        <v>1187</v>
      </c>
      <c r="D46" s="7" t="s">
        <v>8561</v>
      </c>
      <c r="E46" s="7" t="s">
        <v>1188</v>
      </c>
      <c r="F46" s="7" t="s">
        <v>8786</v>
      </c>
      <c r="G46" s="7" t="s">
        <v>35</v>
      </c>
    </row>
    <row r="47" spans="1:7" ht="68">
      <c r="A47" s="7" t="s">
        <v>2137</v>
      </c>
      <c r="B47" s="7" t="s">
        <v>2140</v>
      </c>
      <c r="C47" s="7" t="s">
        <v>2138</v>
      </c>
      <c r="D47" s="7" t="s">
        <v>8561</v>
      </c>
      <c r="E47" s="7" t="s">
        <v>2139</v>
      </c>
      <c r="F47" s="7" t="s">
        <v>8902</v>
      </c>
      <c r="G47" s="7" t="s">
        <v>35</v>
      </c>
    </row>
    <row r="48" spans="1:7" ht="68">
      <c r="A48" s="7" t="s">
        <v>760</v>
      </c>
      <c r="B48" s="7" t="s">
        <v>2370</v>
      </c>
      <c r="C48" s="7" t="s">
        <v>2368</v>
      </c>
      <c r="D48" s="7" t="s">
        <v>8561</v>
      </c>
      <c r="E48" s="7" t="s">
        <v>2369</v>
      </c>
      <c r="F48" s="7" t="s">
        <v>8923</v>
      </c>
      <c r="G48" s="7" t="s">
        <v>35</v>
      </c>
    </row>
    <row r="49" spans="1:7" ht="51">
      <c r="A49" s="7" t="s">
        <v>1913</v>
      </c>
      <c r="B49" s="7" t="s">
        <v>2486</v>
      </c>
      <c r="C49" s="7" t="s">
        <v>2485</v>
      </c>
      <c r="D49" s="7" t="s">
        <v>8561</v>
      </c>
      <c r="E49" s="7" t="s">
        <v>2488</v>
      </c>
      <c r="F49" s="7" t="s">
        <v>8684</v>
      </c>
      <c r="G49" s="7" t="s">
        <v>35</v>
      </c>
    </row>
    <row r="50" spans="1:7" ht="102">
      <c r="A50" s="7" t="s">
        <v>2493</v>
      </c>
      <c r="B50" s="7" t="s">
        <v>2496</v>
      </c>
      <c r="C50" s="7" t="s">
        <v>2494</v>
      </c>
      <c r="D50" s="7" t="s">
        <v>8561</v>
      </c>
      <c r="E50" s="7" t="s">
        <v>2501</v>
      </c>
      <c r="F50" s="7" t="s">
        <v>8714</v>
      </c>
      <c r="G50" s="7" t="s">
        <v>35</v>
      </c>
    </row>
    <row r="51" spans="1:7" ht="68">
      <c r="A51" s="7" t="s">
        <v>2517</v>
      </c>
      <c r="B51" s="7" t="s">
        <v>2520</v>
      </c>
      <c r="C51" s="7" t="s">
        <v>2518</v>
      </c>
      <c r="D51" s="7" t="s">
        <v>8561</v>
      </c>
      <c r="E51" s="7" t="s">
        <v>2521</v>
      </c>
      <c r="F51" s="7" t="s">
        <v>8590</v>
      </c>
      <c r="G51" s="7" t="s">
        <v>35</v>
      </c>
    </row>
    <row r="52" spans="1:7" ht="34">
      <c r="A52" s="7" t="s">
        <v>688</v>
      </c>
      <c r="B52" s="7" t="s">
        <v>2605</v>
      </c>
      <c r="C52" s="7" t="s">
        <v>2603</v>
      </c>
      <c r="D52" s="7" t="s">
        <v>8561</v>
      </c>
      <c r="E52" s="7" t="s">
        <v>119</v>
      </c>
      <c r="F52" s="7" t="s">
        <v>8601</v>
      </c>
      <c r="G52" s="7" t="s">
        <v>35</v>
      </c>
    </row>
    <row r="53" spans="1:7" ht="51">
      <c r="A53" s="7" t="s">
        <v>2826</v>
      </c>
      <c r="B53" s="7" t="s">
        <v>2829</v>
      </c>
      <c r="C53" s="7" t="s">
        <v>2827</v>
      </c>
      <c r="D53" s="7" t="s">
        <v>8561</v>
      </c>
      <c r="E53" s="7" t="s">
        <v>2830</v>
      </c>
      <c r="F53" s="7" t="s">
        <v>8971</v>
      </c>
      <c r="G53" s="7" t="s">
        <v>35</v>
      </c>
    </row>
    <row r="54" spans="1:7" ht="51">
      <c r="A54" s="7" t="s">
        <v>3153</v>
      </c>
      <c r="B54" s="7" t="s">
        <v>3156</v>
      </c>
      <c r="C54" s="7" t="s">
        <v>3154</v>
      </c>
      <c r="D54" s="7" t="s">
        <v>8561</v>
      </c>
      <c r="E54" s="7" t="s">
        <v>3155</v>
      </c>
      <c r="F54" s="7" t="s">
        <v>8590</v>
      </c>
      <c r="G54" s="7" t="s">
        <v>35</v>
      </c>
    </row>
    <row r="55" spans="1:7" ht="34">
      <c r="A55" s="7" t="s">
        <v>3167</v>
      </c>
      <c r="B55" s="7" t="s">
        <v>2994</v>
      </c>
      <c r="C55" s="7" t="s">
        <v>3168</v>
      </c>
      <c r="D55" s="7" t="s">
        <v>8561</v>
      </c>
      <c r="E55" s="7" t="s">
        <v>3169</v>
      </c>
      <c r="F55" s="7" t="s">
        <v>8714</v>
      </c>
      <c r="G55" s="7" t="s">
        <v>35</v>
      </c>
    </row>
    <row r="56" spans="1:7" ht="51">
      <c r="A56" s="7" t="s">
        <v>1906</v>
      </c>
      <c r="B56" s="7" t="s">
        <v>3207</v>
      </c>
      <c r="C56" s="7" t="s">
        <v>3205</v>
      </c>
      <c r="D56" s="7" t="s">
        <v>8561</v>
      </c>
      <c r="E56" s="7" t="s">
        <v>3206</v>
      </c>
      <c r="F56" s="7" t="s">
        <v>9007</v>
      </c>
      <c r="G56" s="7" t="s">
        <v>35</v>
      </c>
    </row>
    <row r="57" spans="1:7" ht="51">
      <c r="A57" s="7" t="s">
        <v>1182</v>
      </c>
      <c r="B57" s="7" t="s">
        <v>1189</v>
      </c>
      <c r="C57" s="7" t="s">
        <v>3229</v>
      </c>
      <c r="D57" s="7" t="s">
        <v>8561</v>
      </c>
      <c r="E57" s="7" t="s">
        <v>3230</v>
      </c>
      <c r="F57" s="7" t="s">
        <v>8786</v>
      </c>
      <c r="G57" s="7" t="s">
        <v>35</v>
      </c>
    </row>
    <row r="58" spans="1:7" ht="51">
      <c r="A58" s="7" t="s">
        <v>2469</v>
      </c>
      <c r="B58" s="7" t="s">
        <v>3366</v>
      </c>
      <c r="C58" s="7" t="s">
        <v>3364</v>
      </c>
      <c r="D58" s="7" t="s">
        <v>8561</v>
      </c>
      <c r="E58" s="7" t="s">
        <v>3365</v>
      </c>
      <c r="F58" s="7" t="s">
        <v>8887</v>
      </c>
      <c r="G58" s="7" t="s">
        <v>35</v>
      </c>
    </row>
    <row r="59" spans="1:7" ht="34">
      <c r="A59" s="7" t="s">
        <v>3788</v>
      </c>
      <c r="B59" s="7" t="s">
        <v>3791</v>
      </c>
      <c r="C59" s="7" t="s">
        <v>3789</v>
      </c>
      <c r="D59" s="7" t="s">
        <v>8561</v>
      </c>
      <c r="E59" s="7" t="s">
        <v>3790</v>
      </c>
      <c r="F59" s="7" t="s">
        <v>8971</v>
      </c>
      <c r="G59" s="7" t="s">
        <v>35</v>
      </c>
    </row>
    <row r="60" spans="1:7" ht="68">
      <c r="A60" s="7" t="s">
        <v>1666</v>
      </c>
      <c r="B60" s="7" t="s">
        <v>3916</v>
      </c>
      <c r="C60" s="7" t="s">
        <v>3914</v>
      </c>
      <c r="D60" s="7" t="s">
        <v>8561</v>
      </c>
      <c r="E60" s="7" t="s">
        <v>3918</v>
      </c>
      <c r="F60" s="7" t="s">
        <v>9095</v>
      </c>
      <c r="G60" s="7" t="s">
        <v>35</v>
      </c>
    </row>
    <row r="61" spans="1:7" ht="51">
      <c r="A61" s="7" t="s">
        <v>3199</v>
      </c>
      <c r="B61" s="7" t="s">
        <v>3982</v>
      </c>
      <c r="C61" s="7" t="s">
        <v>3981</v>
      </c>
      <c r="D61" s="7" t="s">
        <v>8561</v>
      </c>
      <c r="E61" s="7" t="s">
        <v>3984</v>
      </c>
      <c r="F61" s="7" t="s">
        <v>8684</v>
      </c>
      <c r="G61" s="7" t="s">
        <v>35</v>
      </c>
    </row>
    <row r="62" spans="1:7" ht="68">
      <c r="A62" s="7" t="s">
        <v>1741</v>
      </c>
      <c r="B62" s="7" t="s">
        <v>2540</v>
      </c>
      <c r="C62" s="7" t="s">
        <v>3995</v>
      </c>
      <c r="D62" s="7" t="s">
        <v>8561</v>
      </c>
      <c r="E62" s="7" t="s">
        <v>3996</v>
      </c>
      <c r="F62" s="7" t="s">
        <v>8929</v>
      </c>
      <c r="G62" s="7" t="s">
        <v>35</v>
      </c>
    </row>
    <row r="63" spans="1:7" ht="68">
      <c r="A63" s="7" t="s">
        <v>446</v>
      </c>
      <c r="B63" s="7" t="s">
        <v>4021</v>
      </c>
      <c r="C63" s="7" t="s">
        <v>4019</v>
      </c>
      <c r="D63" s="7" t="s">
        <v>8561</v>
      </c>
      <c r="E63" s="7" t="s">
        <v>1188</v>
      </c>
      <c r="F63" s="7" t="s">
        <v>8786</v>
      </c>
      <c r="G63" s="7" t="s">
        <v>35</v>
      </c>
    </row>
    <row r="64" spans="1:7" ht="68">
      <c r="A64" s="7" t="s">
        <v>172</v>
      </c>
      <c r="B64" s="7" t="s">
        <v>4209</v>
      </c>
      <c r="C64" s="7" t="s">
        <v>4207</v>
      </c>
      <c r="D64" s="7" t="s">
        <v>8561</v>
      </c>
      <c r="E64" s="7" t="s">
        <v>4208</v>
      </c>
      <c r="F64" s="7" t="s">
        <v>8971</v>
      </c>
      <c r="G64" s="7" t="s">
        <v>35</v>
      </c>
    </row>
    <row r="65" spans="1:7" ht="85">
      <c r="A65" s="7" t="s">
        <v>1196</v>
      </c>
      <c r="B65" s="7" t="s">
        <v>4286</v>
      </c>
      <c r="C65" s="7" t="s">
        <v>4284</v>
      </c>
      <c r="D65" s="7" t="s">
        <v>8561</v>
      </c>
      <c r="E65" s="7" t="s">
        <v>4288</v>
      </c>
      <c r="F65" s="7" t="s">
        <v>8971</v>
      </c>
      <c r="G65" s="7" t="s">
        <v>35</v>
      </c>
    </row>
    <row r="66" spans="1:7" ht="34">
      <c r="A66" s="7" t="s">
        <v>1389</v>
      </c>
      <c r="B66" s="7" t="s">
        <v>4471</v>
      </c>
      <c r="C66" s="7" t="s">
        <v>4469</v>
      </c>
      <c r="D66" s="7" t="s">
        <v>8561</v>
      </c>
      <c r="E66" s="7" t="s">
        <v>4472</v>
      </c>
      <c r="F66" s="7" t="s">
        <v>8590</v>
      </c>
      <c r="G66" s="7" t="s">
        <v>35</v>
      </c>
    </row>
    <row r="67" spans="1:7" ht="68">
      <c r="A67" s="7" t="s">
        <v>5302</v>
      </c>
      <c r="B67" s="7" t="s">
        <v>5305</v>
      </c>
      <c r="C67" s="7" t="s">
        <v>5303</v>
      </c>
      <c r="D67" s="7" t="s">
        <v>8561</v>
      </c>
      <c r="E67" s="7" t="s">
        <v>5308</v>
      </c>
      <c r="F67" s="7" t="s">
        <v>8684</v>
      </c>
      <c r="G67" s="7" t="s">
        <v>35</v>
      </c>
    </row>
    <row r="68" spans="1:7" ht="51">
      <c r="A68" s="7" t="s">
        <v>1744</v>
      </c>
      <c r="B68" s="7" t="s">
        <v>5336</v>
      </c>
      <c r="C68" s="7" t="s">
        <v>5334</v>
      </c>
      <c r="D68" s="7" t="s">
        <v>8561</v>
      </c>
      <c r="E68" s="7" t="s">
        <v>5338</v>
      </c>
      <c r="F68" s="7" t="s">
        <v>8714</v>
      </c>
      <c r="G68" s="7" t="s">
        <v>35</v>
      </c>
    </row>
    <row r="69" spans="1:7" ht="68">
      <c r="A69" s="7" t="s">
        <v>1104</v>
      </c>
      <c r="B69" s="7" t="s">
        <v>5842</v>
      </c>
      <c r="C69" s="7" t="s">
        <v>5841</v>
      </c>
      <c r="D69" s="7" t="s">
        <v>8561</v>
      </c>
      <c r="E69" s="7" t="s">
        <v>5843</v>
      </c>
      <c r="F69" s="7" t="s">
        <v>9279</v>
      </c>
      <c r="G69" s="7" t="s">
        <v>35</v>
      </c>
    </row>
    <row r="70" spans="1:7" ht="34">
      <c r="A70" s="7" t="s">
        <v>977</v>
      </c>
      <c r="B70" s="7" t="s">
        <v>6138</v>
      </c>
      <c r="C70" s="7" t="s">
        <v>6136</v>
      </c>
      <c r="D70" s="7" t="s">
        <v>8561</v>
      </c>
      <c r="E70" s="7" t="s">
        <v>6139</v>
      </c>
      <c r="F70" s="7" t="s">
        <v>9297</v>
      </c>
      <c r="G70" s="7" t="s">
        <v>35</v>
      </c>
    </row>
    <row r="71" spans="1:7" ht="51">
      <c r="A71" s="7" t="s">
        <v>4766</v>
      </c>
      <c r="B71" s="7" t="s">
        <v>6381</v>
      </c>
      <c r="C71" s="7" t="s">
        <v>6380</v>
      </c>
      <c r="D71" s="7" t="s">
        <v>8561</v>
      </c>
      <c r="E71" s="7" t="s">
        <v>6382</v>
      </c>
      <c r="F71" s="7" t="s">
        <v>8684</v>
      </c>
      <c r="G71" s="7" t="s">
        <v>35</v>
      </c>
    </row>
    <row r="72" spans="1:7" ht="51">
      <c r="A72" s="7" t="s">
        <v>624</v>
      </c>
      <c r="B72" s="7" t="s">
        <v>6627</v>
      </c>
      <c r="C72" s="7" t="s">
        <v>6626</v>
      </c>
      <c r="D72" s="7" t="s">
        <v>8561</v>
      </c>
      <c r="E72" s="7" t="s">
        <v>404</v>
      </c>
      <c r="F72" s="7" t="s">
        <v>8663</v>
      </c>
      <c r="G72" s="7" t="s">
        <v>35</v>
      </c>
    </row>
    <row r="73" spans="1:7" ht="51">
      <c r="A73" s="7" t="s">
        <v>7083</v>
      </c>
      <c r="B73" s="7" t="s">
        <v>7086</v>
      </c>
      <c r="C73" s="7" t="s">
        <v>7084</v>
      </c>
      <c r="D73" s="7" t="s">
        <v>8561</v>
      </c>
      <c r="E73" s="7" t="s">
        <v>948</v>
      </c>
      <c r="F73" s="7" t="s">
        <v>8714</v>
      </c>
      <c r="G73" s="7" t="s">
        <v>35</v>
      </c>
    </row>
    <row r="74" spans="1:7" ht="51">
      <c r="A74" s="7" t="s">
        <v>1317</v>
      </c>
      <c r="B74" s="7" t="s">
        <v>7108</v>
      </c>
      <c r="C74" s="7" t="s">
        <v>7106</v>
      </c>
      <c r="D74" s="7" t="s">
        <v>8561</v>
      </c>
      <c r="E74" s="7" t="s">
        <v>1188</v>
      </c>
      <c r="F74" s="7" t="s">
        <v>8786</v>
      </c>
      <c r="G74" s="7" t="s">
        <v>35</v>
      </c>
    </row>
    <row r="75" spans="1:7" ht="68">
      <c r="A75" s="7" t="s">
        <v>1389</v>
      </c>
      <c r="B75" s="7" t="s">
        <v>7156</v>
      </c>
      <c r="C75" s="7" t="s">
        <v>7154</v>
      </c>
      <c r="D75" s="7" t="s">
        <v>8561</v>
      </c>
      <c r="E75" s="7" t="s">
        <v>7158</v>
      </c>
      <c r="F75" s="7" t="s">
        <v>8714</v>
      </c>
      <c r="G75" s="7" t="s">
        <v>35</v>
      </c>
    </row>
    <row r="76" spans="1:7" ht="85">
      <c r="A76" s="7" t="s">
        <v>944</v>
      </c>
      <c r="B76" s="7" t="s">
        <v>7566</v>
      </c>
      <c r="C76" s="7" t="s">
        <v>7564</v>
      </c>
      <c r="D76" s="7" t="s">
        <v>8561</v>
      </c>
      <c r="E76" s="7" t="s">
        <v>7567</v>
      </c>
      <c r="F76" s="7" t="s">
        <v>8714</v>
      </c>
      <c r="G76" s="7" t="s">
        <v>35</v>
      </c>
    </row>
    <row r="77" spans="1:7" ht="68">
      <c r="A77" s="7" t="s">
        <v>2525</v>
      </c>
      <c r="B77" s="7" t="s">
        <v>7691</v>
      </c>
      <c r="C77" s="7" t="s">
        <v>7690</v>
      </c>
      <c r="D77" s="7" t="s">
        <v>8561</v>
      </c>
      <c r="E77" s="7" t="s">
        <v>891</v>
      </c>
      <c r="F77" s="7" t="s">
        <v>8749</v>
      </c>
      <c r="G77" s="7" t="s">
        <v>35</v>
      </c>
    </row>
    <row r="78" spans="1:7" ht="34">
      <c r="A78" s="7" t="s">
        <v>593</v>
      </c>
      <c r="B78" s="7" t="s">
        <v>7872</v>
      </c>
      <c r="C78" s="7" t="s">
        <v>7871</v>
      </c>
      <c r="D78" s="7" t="s">
        <v>8561</v>
      </c>
      <c r="E78" s="7" t="s">
        <v>404</v>
      </c>
      <c r="F78" s="7" t="s">
        <v>8663</v>
      </c>
      <c r="G78" s="7" t="s">
        <v>35</v>
      </c>
    </row>
    <row r="79" spans="1:7" ht="51">
      <c r="A79" s="7" t="s">
        <v>2180</v>
      </c>
      <c r="B79" s="7" t="s">
        <v>7903</v>
      </c>
      <c r="C79" s="7" t="s">
        <v>7901</v>
      </c>
      <c r="D79" s="7" t="s">
        <v>8561</v>
      </c>
      <c r="E79" s="7" t="s">
        <v>7902</v>
      </c>
      <c r="F79" s="7" t="s">
        <v>9451</v>
      </c>
      <c r="G79" s="7" t="s">
        <v>35</v>
      </c>
    </row>
    <row r="80" spans="1:7" ht="68">
      <c r="A80" s="7" t="s">
        <v>665</v>
      </c>
      <c r="B80" s="7" t="s">
        <v>8051</v>
      </c>
      <c r="C80" s="7" t="s">
        <v>8050</v>
      </c>
      <c r="D80" s="7" t="s">
        <v>8561</v>
      </c>
      <c r="E80" s="7" t="s">
        <v>8052</v>
      </c>
      <c r="F80" s="7" t="s">
        <v>8887</v>
      </c>
      <c r="G80" s="7" t="s">
        <v>35</v>
      </c>
    </row>
    <row r="81" spans="1:7" ht="34">
      <c r="A81" s="7" t="s">
        <v>274</v>
      </c>
      <c r="B81" s="7" t="s">
        <v>8129</v>
      </c>
      <c r="C81" s="7" t="s">
        <v>8128</v>
      </c>
      <c r="D81" s="7" t="s">
        <v>8561</v>
      </c>
      <c r="E81" s="7" t="s">
        <v>8130</v>
      </c>
      <c r="F81" s="7" t="s">
        <v>8684</v>
      </c>
      <c r="G81" s="7" t="s">
        <v>35</v>
      </c>
    </row>
    <row r="82" spans="1:7" ht="68">
      <c r="A82" s="7" t="s">
        <v>172</v>
      </c>
      <c r="B82" s="7" t="s">
        <v>8197</v>
      </c>
      <c r="C82" s="7" t="s">
        <v>8195</v>
      </c>
      <c r="D82" s="7" t="s">
        <v>8561</v>
      </c>
      <c r="E82" s="7" t="s">
        <v>8198</v>
      </c>
      <c r="F82" s="7" t="s">
        <v>8714</v>
      </c>
      <c r="G82" s="7" t="s">
        <v>35</v>
      </c>
    </row>
    <row r="83" spans="1:7" ht="51">
      <c r="A83" s="7" t="s">
        <v>745</v>
      </c>
      <c r="B83" s="7" t="s">
        <v>8544</v>
      </c>
      <c r="C83" s="7" t="s">
        <v>8543</v>
      </c>
      <c r="D83" s="7" t="s">
        <v>8561</v>
      </c>
      <c r="E83" s="7" t="s">
        <v>948</v>
      </c>
      <c r="F83" s="7" t="s">
        <v>8714</v>
      </c>
      <c r="G83" s="7" t="s">
        <v>35</v>
      </c>
    </row>
  </sheetData>
  <autoFilter ref="A1:G83" xr:uid="{0FD7EEB6-84F2-2B41-98DE-C811D0472FC7}">
    <sortState ref="A2:G83">
      <sortCondition ref="G1:G83"/>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2D299-47E8-9E47-B91E-2C20AC1A27FE}">
  <dimension ref="A1:S899"/>
  <sheetViews>
    <sheetView topLeftCell="C890" workbookViewId="0">
      <selection activeCell="F91" sqref="F91"/>
    </sheetView>
  </sheetViews>
  <sheetFormatPr baseColWidth="10" defaultRowHeight="16"/>
  <cols>
    <col min="2" max="2" width="25.1640625" bestFit="1" customWidth="1"/>
    <col min="3" max="3" width="70.6640625" customWidth="1"/>
    <col min="4" max="4" width="15.6640625" bestFit="1" customWidth="1"/>
    <col min="5" max="5" width="56" customWidth="1"/>
    <col min="6" max="6" width="20.1640625" bestFit="1" customWidth="1"/>
    <col min="7" max="7" width="61.6640625" customWidth="1"/>
    <col min="19" max="19" width="18.83203125" bestFit="1" customWidth="1"/>
  </cols>
  <sheetData>
    <row r="1" spans="1:19" s="1" customFormat="1" ht="17">
      <c r="A1" s="2" t="s">
        <v>0</v>
      </c>
      <c r="B1" s="2" t="s">
        <v>8569</v>
      </c>
      <c r="C1" s="2" t="s">
        <v>1</v>
      </c>
      <c r="D1" s="2" t="s">
        <v>8550</v>
      </c>
      <c r="E1" s="2" t="s">
        <v>2</v>
      </c>
      <c r="F1" s="2" t="s">
        <v>8570</v>
      </c>
      <c r="G1" s="2" t="s">
        <v>3</v>
      </c>
      <c r="H1" s="2"/>
      <c r="I1" s="2"/>
      <c r="J1" s="2"/>
      <c r="S1" s="1" t="s">
        <v>12425</v>
      </c>
    </row>
    <row r="2" spans="1:19" ht="85">
      <c r="A2" s="3" t="s">
        <v>13</v>
      </c>
      <c r="B2" s="3" t="s">
        <v>15</v>
      </c>
      <c r="C2" s="3" t="s">
        <v>11349</v>
      </c>
      <c r="D2" s="3" t="s">
        <v>8551</v>
      </c>
      <c r="E2" s="3" t="s">
        <v>14</v>
      </c>
      <c r="F2" s="3" t="s">
        <v>8573</v>
      </c>
      <c r="G2" s="3" t="s">
        <v>9522</v>
      </c>
      <c r="S2" t="s">
        <v>9119</v>
      </c>
    </row>
    <row r="3" spans="1:19" ht="68">
      <c r="A3" s="3" t="s">
        <v>7484</v>
      </c>
      <c r="B3" s="3" t="s">
        <v>841</v>
      </c>
      <c r="C3" s="3" t="s">
        <v>12348</v>
      </c>
      <c r="D3" s="3" t="s">
        <v>8551</v>
      </c>
      <c r="E3" s="3" t="s">
        <v>8301</v>
      </c>
      <c r="F3" s="3" t="s">
        <v>8741</v>
      </c>
      <c r="G3" s="3" t="s">
        <v>8302</v>
      </c>
      <c r="S3" t="s">
        <v>9521</v>
      </c>
    </row>
    <row r="4" spans="1:19" ht="102">
      <c r="A4" s="3" t="s">
        <v>4855</v>
      </c>
      <c r="B4" s="3" t="s">
        <v>6</v>
      </c>
      <c r="C4" s="3" t="s">
        <v>12255</v>
      </c>
      <c r="D4" s="3" t="s">
        <v>8551</v>
      </c>
      <c r="E4" s="3" t="s">
        <v>7634</v>
      </c>
      <c r="F4" s="3" t="s">
        <v>8571</v>
      </c>
      <c r="G4" s="3" t="s">
        <v>7635</v>
      </c>
      <c r="S4" t="s">
        <v>8690</v>
      </c>
    </row>
    <row r="5" spans="1:19" ht="85">
      <c r="A5" s="3" t="s">
        <v>2373</v>
      </c>
      <c r="B5" s="3" t="s">
        <v>47</v>
      </c>
      <c r="C5" s="3" t="s">
        <v>11746</v>
      </c>
      <c r="D5" s="3" t="s">
        <v>8551</v>
      </c>
      <c r="E5" s="3" t="s">
        <v>3849</v>
      </c>
      <c r="F5" s="3" t="s">
        <v>8581</v>
      </c>
      <c r="G5" s="3" t="s">
        <v>9554</v>
      </c>
      <c r="S5" t="s">
        <v>9186</v>
      </c>
    </row>
    <row r="6" spans="1:19" ht="85">
      <c r="A6" s="3" t="s">
        <v>2023</v>
      </c>
      <c r="B6" s="3" t="s">
        <v>47</v>
      </c>
      <c r="C6" s="3" t="s">
        <v>11762</v>
      </c>
      <c r="D6" s="3" t="s">
        <v>8551</v>
      </c>
      <c r="E6" s="3" t="s">
        <v>3965</v>
      </c>
      <c r="F6" s="3" t="s">
        <v>8581</v>
      </c>
      <c r="G6" s="3" t="s">
        <v>3966</v>
      </c>
      <c r="S6" t="s">
        <v>8581</v>
      </c>
    </row>
    <row r="7" spans="1:19" ht="51">
      <c r="A7" s="3" t="s">
        <v>2023</v>
      </c>
      <c r="B7" s="3" t="s">
        <v>364</v>
      </c>
      <c r="C7" s="3" t="s">
        <v>12277</v>
      </c>
      <c r="D7" s="3" t="s">
        <v>8551</v>
      </c>
      <c r="E7" s="3" t="s">
        <v>7797</v>
      </c>
      <c r="F7" s="3" t="s">
        <v>8580</v>
      </c>
      <c r="G7" s="3" t="s">
        <v>3966</v>
      </c>
      <c r="S7" t="s">
        <v>9147</v>
      </c>
    </row>
    <row r="8" spans="1:19" ht="85">
      <c r="A8" s="3" t="s">
        <v>2308</v>
      </c>
      <c r="B8" s="3" t="s">
        <v>6</v>
      </c>
      <c r="C8" s="3" t="s">
        <v>12030</v>
      </c>
      <c r="D8" s="3" t="s">
        <v>8551</v>
      </c>
      <c r="E8" s="3" t="s">
        <v>5930</v>
      </c>
      <c r="F8" s="3" t="s">
        <v>8571</v>
      </c>
      <c r="G8" s="3" t="s">
        <v>2242</v>
      </c>
      <c r="S8" t="s">
        <v>8782</v>
      </c>
    </row>
    <row r="9" spans="1:19" ht="51">
      <c r="A9" s="3" t="s">
        <v>437</v>
      </c>
      <c r="B9" s="3" t="s">
        <v>2151</v>
      </c>
      <c r="C9" s="3" t="s">
        <v>11558</v>
      </c>
      <c r="D9" s="3" t="s">
        <v>8551</v>
      </c>
      <c r="E9" s="3" t="s">
        <v>2153</v>
      </c>
      <c r="F9" s="3" t="s">
        <v>8571</v>
      </c>
      <c r="G9" s="3" t="s">
        <v>896</v>
      </c>
      <c r="S9" t="s">
        <v>8609</v>
      </c>
    </row>
    <row r="10" spans="1:19" ht="85">
      <c r="A10" s="3" t="s">
        <v>3932</v>
      </c>
      <c r="B10" s="3" t="s">
        <v>47</v>
      </c>
      <c r="C10" s="3" t="s">
        <v>11799</v>
      </c>
      <c r="D10" s="3" t="s">
        <v>8551</v>
      </c>
      <c r="E10" s="3" t="s">
        <v>4354</v>
      </c>
      <c r="F10" s="3" t="s">
        <v>8581</v>
      </c>
      <c r="G10" s="3" t="s">
        <v>896</v>
      </c>
      <c r="S10" t="s">
        <v>9409</v>
      </c>
    </row>
    <row r="11" spans="1:19" ht="34">
      <c r="A11" s="3" t="s">
        <v>201</v>
      </c>
      <c r="B11" s="3" t="s">
        <v>6141</v>
      </c>
      <c r="C11" s="3" t="s">
        <v>12059</v>
      </c>
      <c r="D11" s="3" t="s">
        <v>8551</v>
      </c>
      <c r="E11" s="3" t="s">
        <v>6142</v>
      </c>
      <c r="F11" s="3" t="s">
        <v>8571</v>
      </c>
      <c r="G11" s="3" t="s">
        <v>896</v>
      </c>
      <c r="S11" t="s">
        <v>8879</v>
      </c>
    </row>
    <row r="12" spans="1:19" ht="34">
      <c r="A12" s="3" t="s">
        <v>583</v>
      </c>
      <c r="B12" s="3" t="s">
        <v>6618</v>
      </c>
      <c r="C12" s="3" t="s">
        <v>12111</v>
      </c>
      <c r="D12" s="3" t="s">
        <v>8551</v>
      </c>
      <c r="E12" s="3" t="s">
        <v>6619</v>
      </c>
      <c r="F12" s="3" t="s">
        <v>8580</v>
      </c>
      <c r="G12" s="3" t="s">
        <v>896</v>
      </c>
      <c r="S12" t="s">
        <v>8657</v>
      </c>
    </row>
    <row r="13" spans="1:19" ht="68">
      <c r="A13" s="3" t="s">
        <v>2906</v>
      </c>
      <c r="B13" s="3" t="s">
        <v>47</v>
      </c>
      <c r="C13" s="3" t="s">
        <v>12166</v>
      </c>
      <c r="D13" s="3" t="s">
        <v>8551</v>
      </c>
      <c r="E13" s="3" t="s">
        <v>7005</v>
      </c>
      <c r="F13" s="3" t="s">
        <v>8581</v>
      </c>
      <c r="G13" s="3" t="s">
        <v>896</v>
      </c>
      <c r="S13" t="s">
        <v>8639</v>
      </c>
    </row>
    <row r="14" spans="1:19" ht="68">
      <c r="A14" s="3" t="s">
        <v>2308</v>
      </c>
      <c r="B14" s="3" t="s">
        <v>6</v>
      </c>
      <c r="C14" s="3" t="s">
        <v>12290</v>
      </c>
      <c r="D14" s="3" t="s">
        <v>8551</v>
      </c>
      <c r="E14" s="3" t="s">
        <v>7884</v>
      </c>
      <c r="F14" s="3" t="s">
        <v>8571</v>
      </c>
      <c r="G14" s="3" t="s">
        <v>896</v>
      </c>
      <c r="S14" t="s">
        <v>8832</v>
      </c>
    </row>
    <row r="15" spans="1:19" ht="51">
      <c r="A15" s="3" t="s">
        <v>201</v>
      </c>
      <c r="B15" s="3" t="s">
        <v>3110</v>
      </c>
      <c r="C15" s="3" t="s">
        <v>11666</v>
      </c>
      <c r="D15" s="3" t="s">
        <v>8551</v>
      </c>
      <c r="E15" s="3" t="s">
        <v>3112</v>
      </c>
      <c r="F15" s="3" t="s">
        <v>8571</v>
      </c>
      <c r="G15" s="3" t="s">
        <v>3111</v>
      </c>
      <c r="S15" t="s">
        <v>9021</v>
      </c>
    </row>
    <row r="16" spans="1:19" ht="51">
      <c r="A16" s="3" t="s">
        <v>2906</v>
      </c>
      <c r="B16" s="3" t="s">
        <v>364</v>
      </c>
      <c r="C16" s="3" t="s">
        <v>11731</v>
      </c>
      <c r="D16" s="3" t="s">
        <v>8551</v>
      </c>
      <c r="E16" s="3" t="s">
        <v>3725</v>
      </c>
      <c r="F16" s="3" t="s">
        <v>8580</v>
      </c>
      <c r="G16" s="3" t="s">
        <v>3726</v>
      </c>
      <c r="S16" t="s">
        <v>8870</v>
      </c>
    </row>
    <row r="17" spans="1:19" ht="102">
      <c r="A17" s="3" t="s">
        <v>1886</v>
      </c>
      <c r="B17" s="3" t="s">
        <v>6107</v>
      </c>
      <c r="C17" s="3" t="s">
        <v>12051</v>
      </c>
      <c r="D17" s="3" t="s">
        <v>8551</v>
      </c>
      <c r="E17" s="3" t="s">
        <v>6106</v>
      </c>
      <c r="F17" s="3" t="s">
        <v>9296</v>
      </c>
      <c r="G17" s="3" t="s">
        <v>6108</v>
      </c>
      <c r="S17" t="s">
        <v>9234</v>
      </c>
    </row>
    <row r="18" spans="1:19" ht="68">
      <c r="A18" s="3" t="s">
        <v>351</v>
      </c>
      <c r="B18" s="3" t="s">
        <v>15</v>
      </c>
      <c r="C18" s="3" t="s">
        <v>2769</v>
      </c>
      <c r="D18" s="3" t="s">
        <v>8551</v>
      </c>
      <c r="E18" s="3" t="s">
        <v>2770</v>
      </c>
      <c r="F18" s="3" t="s">
        <v>8573</v>
      </c>
      <c r="G18" s="3" t="s">
        <v>2771</v>
      </c>
      <c r="S18" t="s">
        <v>9200</v>
      </c>
    </row>
    <row r="19" spans="1:19" ht="68">
      <c r="A19" s="3" t="s">
        <v>231</v>
      </c>
      <c r="B19" s="3" t="s">
        <v>2792</v>
      </c>
      <c r="C19" s="3" t="s">
        <v>11629</v>
      </c>
      <c r="D19" s="3" t="s">
        <v>8551</v>
      </c>
      <c r="E19" s="3" t="s">
        <v>2794</v>
      </c>
      <c r="F19" s="3" t="s">
        <v>8639</v>
      </c>
      <c r="G19" s="3" t="s">
        <v>2793</v>
      </c>
      <c r="S19" t="s">
        <v>8732</v>
      </c>
    </row>
    <row r="20" spans="1:19" ht="51">
      <c r="A20" s="3" t="s">
        <v>351</v>
      </c>
      <c r="B20" s="3" t="s">
        <v>2282</v>
      </c>
      <c r="C20" s="3" t="s">
        <v>11706</v>
      </c>
      <c r="D20" s="3" t="s">
        <v>8551</v>
      </c>
      <c r="E20" s="3" t="s">
        <v>3489</v>
      </c>
      <c r="F20" s="3" t="s">
        <v>8581</v>
      </c>
      <c r="G20" s="3" t="s">
        <v>185</v>
      </c>
      <c r="S20" t="s">
        <v>8573</v>
      </c>
    </row>
    <row r="21" spans="1:19" ht="85">
      <c r="A21" s="3" t="s">
        <v>769</v>
      </c>
      <c r="B21" s="3" t="s">
        <v>47</v>
      </c>
      <c r="C21" s="3" t="s">
        <v>11411</v>
      </c>
      <c r="D21" s="3" t="s">
        <v>8551</v>
      </c>
      <c r="E21" s="3" t="s">
        <v>770</v>
      </c>
      <c r="F21" s="3" t="s">
        <v>8581</v>
      </c>
      <c r="G21" s="3" t="s">
        <v>771</v>
      </c>
      <c r="S21" t="s">
        <v>8924</v>
      </c>
    </row>
    <row r="22" spans="1:19" ht="85">
      <c r="A22" s="3" t="s">
        <v>1422</v>
      </c>
      <c r="B22" s="3" t="s">
        <v>841</v>
      </c>
      <c r="C22" s="3" t="s">
        <v>11632</v>
      </c>
      <c r="D22" s="3" t="s">
        <v>8551</v>
      </c>
      <c r="E22" s="3" t="s">
        <v>2812</v>
      </c>
      <c r="F22" s="3" t="s">
        <v>8741</v>
      </c>
      <c r="G22" s="3" t="s">
        <v>2813</v>
      </c>
      <c r="S22" t="s">
        <v>8580</v>
      </c>
    </row>
    <row r="23" spans="1:19" ht="34">
      <c r="A23" s="3" t="s">
        <v>3531</v>
      </c>
      <c r="B23" s="3" t="s">
        <v>15</v>
      </c>
      <c r="C23" s="3" t="s">
        <v>12279</v>
      </c>
      <c r="D23" s="3" t="s">
        <v>8551</v>
      </c>
      <c r="E23" s="3" t="s">
        <v>7800</v>
      </c>
      <c r="F23" s="3" t="s">
        <v>8573</v>
      </c>
      <c r="G23" s="3" t="s">
        <v>7801</v>
      </c>
      <c r="S23" t="s">
        <v>8683</v>
      </c>
    </row>
    <row r="24" spans="1:19" ht="68">
      <c r="A24" s="3" t="s">
        <v>1787</v>
      </c>
      <c r="B24" s="3" t="s">
        <v>6</v>
      </c>
      <c r="C24" s="3" t="s">
        <v>12245</v>
      </c>
      <c r="D24" s="3" t="s">
        <v>8551</v>
      </c>
      <c r="E24" s="3" t="s">
        <v>7585</v>
      </c>
      <c r="F24" s="3" t="s">
        <v>8571</v>
      </c>
      <c r="G24" s="3" t="s">
        <v>7586</v>
      </c>
      <c r="S24" t="s">
        <v>9026</v>
      </c>
    </row>
    <row r="25" spans="1:19" ht="85">
      <c r="A25" s="3" t="s">
        <v>1787</v>
      </c>
      <c r="B25" s="3" t="s">
        <v>47</v>
      </c>
      <c r="C25" s="3" t="s">
        <v>11520</v>
      </c>
      <c r="D25" s="3" t="s">
        <v>8551</v>
      </c>
      <c r="E25" s="3" t="s">
        <v>1788</v>
      </c>
      <c r="F25" s="3" t="s">
        <v>8581</v>
      </c>
      <c r="G25" s="3" t="s">
        <v>1789</v>
      </c>
      <c r="S25" t="s">
        <v>8816</v>
      </c>
    </row>
    <row r="26" spans="1:19" ht="51">
      <c r="A26" s="3" t="s">
        <v>1331</v>
      </c>
      <c r="B26" s="3" t="s">
        <v>1334</v>
      </c>
      <c r="C26" s="3" t="s">
        <v>11471</v>
      </c>
      <c r="D26" s="3" t="s">
        <v>8551</v>
      </c>
      <c r="E26" s="3" t="s">
        <v>1333</v>
      </c>
      <c r="F26" s="3" t="s">
        <v>8639</v>
      </c>
      <c r="G26" s="3" t="s">
        <v>1335</v>
      </c>
      <c r="S26" t="s">
        <v>9321</v>
      </c>
    </row>
    <row r="27" spans="1:19" ht="68">
      <c r="A27" s="3" t="s">
        <v>3858</v>
      </c>
      <c r="B27" s="3" t="s">
        <v>3861</v>
      </c>
      <c r="C27" s="3" t="s">
        <v>3859</v>
      </c>
      <c r="D27" s="3" t="s">
        <v>8551</v>
      </c>
      <c r="E27" s="3" t="s">
        <v>3863</v>
      </c>
      <c r="F27" s="3" t="s">
        <v>8573</v>
      </c>
      <c r="G27" s="3" t="s">
        <v>702</v>
      </c>
      <c r="S27" t="s">
        <v>9078</v>
      </c>
    </row>
    <row r="28" spans="1:19" ht="68">
      <c r="A28" s="3" t="s">
        <v>186</v>
      </c>
      <c r="B28" s="3" t="s">
        <v>188</v>
      </c>
      <c r="C28" s="3" t="s">
        <v>11363</v>
      </c>
      <c r="D28" s="3" t="s">
        <v>8551</v>
      </c>
      <c r="E28" s="3" t="s">
        <v>189</v>
      </c>
      <c r="F28" s="3" t="s">
        <v>8616</v>
      </c>
      <c r="G28" s="3" t="s">
        <v>9523</v>
      </c>
      <c r="S28" t="s">
        <v>9008</v>
      </c>
    </row>
    <row r="29" spans="1:19" ht="119">
      <c r="A29" s="3" t="s">
        <v>3858</v>
      </c>
      <c r="B29" s="3" t="s">
        <v>47</v>
      </c>
      <c r="C29" s="3" t="s">
        <v>12296</v>
      </c>
      <c r="D29" s="3" t="s">
        <v>8551</v>
      </c>
      <c r="E29" s="3" t="s">
        <v>7932</v>
      </c>
      <c r="F29" s="3" t="s">
        <v>8581</v>
      </c>
      <c r="G29" s="3" t="s">
        <v>7933</v>
      </c>
      <c r="S29" t="s">
        <v>9517</v>
      </c>
    </row>
    <row r="30" spans="1:19" ht="51">
      <c r="A30" s="3" t="s">
        <v>1035</v>
      </c>
      <c r="B30" s="3" t="s">
        <v>3182</v>
      </c>
      <c r="C30" s="3" t="s">
        <v>12147</v>
      </c>
      <c r="D30" s="3" t="s">
        <v>8551</v>
      </c>
      <c r="E30" s="3" t="s">
        <v>6902</v>
      </c>
      <c r="F30" s="3" t="s">
        <v>8571</v>
      </c>
      <c r="G30" s="3" t="s">
        <v>6901</v>
      </c>
      <c r="S30" t="s">
        <v>9040</v>
      </c>
    </row>
    <row r="31" spans="1:19" ht="51">
      <c r="A31" s="3" t="s">
        <v>1035</v>
      </c>
      <c r="B31" s="3" t="s">
        <v>15</v>
      </c>
      <c r="C31" s="3" t="s">
        <v>11954</v>
      </c>
      <c r="D31" s="3" t="s">
        <v>8551</v>
      </c>
      <c r="E31" s="3" t="s">
        <v>5430</v>
      </c>
      <c r="F31" s="3" t="s">
        <v>8573</v>
      </c>
      <c r="G31" s="3" t="s">
        <v>5431</v>
      </c>
      <c r="S31" t="s">
        <v>9031</v>
      </c>
    </row>
    <row r="32" spans="1:19" ht="85">
      <c r="A32" s="3" t="s">
        <v>1253</v>
      </c>
      <c r="B32" s="3" t="s">
        <v>5610</v>
      </c>
      <c r="C32" s="3" t="s">
        <v>11983</v>
      </c>
      <c r="D32" s="3" t="s">
        <v>8551</v>
      </c>
      <c r="E32" s="3" t="s">
        <v>5612</v>
      </c>
      <c r="F32" s="3" t="s">
        <v>8571</v>
      </c>
      <c r="G32" s="3" t="s">
        <v>5611</v>
      </c>
      <c r="S32" t="s">
        <v>8571</v>
      </c>
    </row>
    <row r="33" spans="1:19" ht="85">
      <c r="A33" s="3" t="s">
        <v>857</v>
      </c>
      <c r="B33" s="3" t="s">
        <v>47</v>
      </c>
      <c r="C33" s="3" t="s">
        <v>858</v>
      </c>
      <c r="D33" s="3" t="s">
        <v>8551</v>
      </c>
      <c r="E33" s="3" t="s">
        <v>859</v>
      </c>
      <c r="F33" s="3" t="s">
        <v>8581</v>
      </c>
      <c r="G33" s="3" t="s">
        <v>533</v>
      </c>
      <c r="S33" t="s">
        <v>8842</v>
      </c>
    </row>
    <row r="34" spans="1:19" ht="51">
      <c r="A34" s="3" t="s">
        <v>857</v>
      </c>
      <c r="B34" s="3" t="s">
        <v>1251</v>
      </c>
      <c r="C34" s="3" t="s">
        <v>1250</v>
      </c>
      <c r="D34" s="3" t="s">
        <v>8551</v>
      </c>
      <c r="E34" s="3" t="s">
        <v>1252</v>
      </c>
      <c r="F34" s="3" t="s">
        <v>8581</v>
      </c>
      <c r="G34" s="3" t="s">
        <v>533</v>
      </c>
      <c r="S34" t="s">
        <v>9406</v>
      </c>
    </row>
    <row r="35" spans="1:19" ht="102">
      <c r="A35" s="3" t="s">
        <v>3858</v>
      </c>
      <c r="B35" s="3" t="s">
        <v>4149</v>
      </c>
      <c r="C35" s="3" t="s">
        <v>4148</v>
      </c>
      <c r="D35" s="3" t="s">
        <v>8551</v>
      </c>
      <c r="E35" s="3" t="s">
        <v>4150</v>
      </c>
      <c r="F35" s="3" t="s">
        <v>9119</v>
      </c>
      <c r="G35" s="3" t="s">
        <v>533</v>
      </c>
      <c r="S35" t="s">
        <v>9404</v>
      </c>
    </row>
    <row r="36" spans="1:19" ht="102">
      <c r="A36" s="3" t="s">
        <v>857</v>
      </c>
      <c r="B36" s="3" t="s">
        <v>4658</v>
      </c>
      <c r="C36" s="3" t="s">
        <v>4657</v>
      </c>
      <c r="D36" s="3" t="s">
        <v>8551</v>
      </c>
      <c r="E36" s="3" t="s">
        <v>4659</v>
      </c>
      <c r="F36" s="3" t="s">
        <v>8581</v>
      </c>
      <c r="G36" s="3" t="s">
        <v>533</v>
      </c>
      <c r="S36" t="s">
        <v>8626</v>
      </c>
    </row>
    <row r="37" spans="1:19" ht="51">
      <c r="A37" s="3" t="s">
        <v>5191</v>
      </c>
      <c r="B37" s="3" t="s">
        <v>5194</v>
      </c>
      <c r="C37" s="3" t="s">
        <v>5192</v>
      </c>
      <c r="D37" s="3" t="s">
        <v>8551</v>
      </c>
      <c r="E37" s="3" t="s">
        <v>5196</v>
      </c>
      <c r="F37" s="3" t="s">
        <v>8581</v>
      </c>
      <c r="G37" s="3" t="s">
        <v>533</v>
      </c>
      <c r="S37" t="s">
        <v>8616</v>
      </c>
    </row>
    <row r="38" spans="1:19" ht="85">
      <c r="A38" s="3" t="s">
        <v>857</v>
      </c>
      <c r="B38" s="3" t="s">
        <v>6161</v>
      </c>
      <c r="C38" s="3" t="s">
        <v>6160</v>
      </c>
      <c r="D38" s="3" t="s">
        <v>8551</v>
      </c>
      <c r="E38" s="3" t="s">
        <v>6163</v>
      </c>
      <c r="F38" s="3" t="s">
        <v>8581</v>
      </c>
      <c r="G38" s="3" t="s">
        <v>533</v>
      </c>
      <c r="S38" t="s">
        <v>8671</v>
      </c>
    </row>
    <row r="39" spans="1:19" ht="51">
      <c r="A39" s="3" t="s">
        <v>1950</v>
      </c>
      <c r="B39" s="3" t="s">
        <v>5941</v>
      </c>
      <c r="C39" s="3" t="s">
        <v>12417</v>
      </c>
      <c r="D39" s="3" t="s">
        <v>8551</v>
      </c>
      <c r="E39" s="3" t="s">
        <v>5943</v>
      </c>
      <c r="F39" s="3" t="s">
        <v>8571</v>
      </c>
      <c r="G39" s="3" t="s">
        <v>9577</v>
      </c>
      <c r="S39" t="s">
        <v>8779</v>
      </c>
    </row>
    <row r="40" spans="1:19" ht="34">
      <c r="A40" s="3" t="s">
        <v>1950</v>
      </c>
      <c r="B40" s="3" t="s">
        <v>6</v>
      </c>
      <c r="C40" s="3" t="s">
        <v>11801</v>
      </c>
      <c r="D40" s="3" t="s">
        <v>8551</v>
      </c>
      <c r="E40" s="3" t="s">
        <v>4367</v>
      </c>
      <c r="F40" s="3" t="s">
        <v>8571</v>
      </c>
      <c r="G40" s="3" t="s">
        <v>4334</v>
      </c>
      <c r="S40" t="s">
        <v>9133</v>
      </c>
    </row>
    <row r="41" spans="1:19" ht="68">
      <c r="A41" s="3" t="s">
        <v>688</v>
      </c>
      <c r="B41" s="3" t="s">
        <v>2605</v>
      </c>
      <c r="C41" s="3" t="s">
        <v>11609</v>
      </c>
      <c r="D41" s="3" t="s">
        <v>8551</v>
      </c>
      <c r="E41" s="3" t="s">
        <v>2604</v>
      </c>
      <c r="F41" s="3" t="s">
        <v>8581</v>
      </c>
      <c r="G41" s="3" t="s">
        <v>2606</v>
      </c>
      <c r="S41" t="s">
        <v>9230</v>
      </c>
    </row>
    <row r="42" spans="1:19" s="5" customFormat="1" ht="68">
      <c r="A42" s="4" t="s">
        <v>5704</v>
      </c>
      <c r="B42" s="4" t="s">
        <v>7340</v>
      </c>
      <c r="C42" s="4" t="s">
        <v>12215</v>
      </c>
      <c r="D42" s="4" t="s">
        <v>8551</v>
      </c>
      <c r="E42" s="4" t="s">
        <v>7339</v>
      </c>
      <c r="F42" s="4" t="s">
        <v>9406</v>
      </c>
      <c r="G42" s="4" t="s">
        <v>7341</v>
      </c>
      <c r="S42" s="5" t="s">
        <v>8741</v>
      </c>
    </row>
    <row r="43" spans="1:19" ht="51">
      <c r="A43" s="3" t="s">
        <v>516</v>
      </c>
      <c r="B43" s="3" t="s">
        <v>6</v>
      </c>
      <c r="C43" s="3" t="s">
        <v>11390</v>
      </c>
      <c r="D43" s="3" t="s">
        <v>8551</v>
      </c>
      <c r="E43" s="3" t="s">
        <v>517</v>
      </c>
      <c r="F43" s="3" t="s">
        <v>8571</v>
      </c>
      <c r="G43" s="3" t="s">
        <v>518</v>
      </c>
      <c r="S43" t="s">
        <v>8735</v>
      </c>
    </row>
    <row r="44" spans="1:19" ht="102">
      <c r="A44" s="3" t="s">
        <v>1015</v>
      </c>
      <c r="B44" s="3" t="s">
        <v>1938</v>
      </c>
      <c r="C44" s="3" t="s">
        <v>11533</v>
      </c>
      <c r="D44" s="3" t="s">
        <v>8551</v>
      </c>
      <c r="E44" s="3" t="s">
        <v>1937</v>
      </c>
      <c r="F44" s="3" t="s">
        <v>8878</v>
      </c>
      <c r="G44" s="3" t="s">
        <v>1939</v>
      </c>
      <c r="S44" t="s">
        <v>9157</v>
      </c>
    </row>
    <row r="45" spans="1:19" ht="34">
      <c r="A45" s="3" t="s">
        <v>692</v>
      </c>
      <c r="B45" s="3" t="s">
        <v>3176</v>
      </c>
      <c r="C45" s="3" t="s">
        <v>11671</v>
      </c>
      <c r="D45" s="3" t="s">
        <v>8551</v>
      </c>
      <c r="E45" s="3" t="s">
        <v>3175</v>
      </c>
      <c r="F45" s="3" t="s">
        <v>8671</v>
      </c>
      <c r="G45" s="3" t="s">
        <v>9549</v>
      </c>
      <c r="S45" t="s">
        <v>8819</v>
      </c>
    </row>
    <row r="46" spans="1:19" ht="119">
      <c r="A46" s="3" t="s">
        <v>798</v>
      </c>
      <c r="B46" s="3" t="s">
        <v>47</v>
      </c>
      <c r="C46" s="3" t="s">
        <v>11511</v>
      </c>
      <c r="D46" s="3" t="s">
        <v>8551</v>
      </c>
      <c r="E46" s="3" t="s">
        <v>1692</v>
      </c>
      <c r="F46" s="3" t="s">
        <v>8581</v>
      </c>
      <c r="G46" s="3" t="s">
        <v>1693</v>
      </c>
      <c r="S46" t="s">
        <v>8792</v>
      </c>
    </row>
    <row r="47" spans="1:19" ht="68">
      <c r="A47" s="3" t="s">
        <v>153</v>
      </c>
      <c r="B47" s="3" t="s">
        <v>156</v>
      </c>
      <c r="C47" s="3" t="s">
        <v>11361</v>
      </c>
      <c r="D47" s="3" t="s">
        <v>8551</v>
      </c>
      <c r="E47" s="3" t="s">
        <v>159</v>
      </c>
      <c r="F47" s="3" t="s">
        <v>8581</v>
      </c>
      <c r="G47" s="3" t="s">
        <v>157</v>
      </c>
      <c r="S47" t="s">
        <v>8878</v>
      </c>
    </row>
    <row r="48" spans="1:19" ht="85">
      <c r="A48" s="3" t="s">
        <v>48</v>
      </c>
      <c r="B48" s="3" t="s">
        <v>1948</v>
      </c>
      <c r="C48" s="3" t="s">
        <v>12333</v>
      </c>
      <c r="D48" s="3" t="s">
        <v>8551</v>
      </c>
      <c r="E48" s="3" t="s">
        <v>8191</v>
      </c>
      <c r="F48" s="3" t="s">
        <v>8879</v>
      </c>
      <c r="G48" s="3" t="s">
        <v>8192</v>
      </c>
      <c r="S48" t="s">
        <v>9296</v>
      </c>
    </row>
    <row r="49" spans="1:7" ht="68">
      <c r="A49" s="3" t="s">
        <v>1403</v>
      </c>
      <c r="B49" s="3" t="s">
        <v>47</v>
      </c>
      <c r="C49" s="3" t="s">
        <v>11662</v>
      </c>
      <c r="D49" s="3" t="s">
        <v>8551</v>
      </c>
      <c r="E49" s="3" t="s">
        <v>3073</v>
      </c>
      <c r="F49" s="3" t="s">
        <v>8581</v>
      </c>
      <c r="G49" s="3" t="s">
        <v>3074</v>
      </c>
    </row>
    <row r="50" spans="1:7" ht="51">
      <c r="A50" s="3" t="s">
        <v>362</v>
      </c>
      <c r="B50" s="3" t="s">
        <v>7357</v>
      </c>
      <c r="C50" s="3" t="s">
        <v>12349</v>
      </c>
      <c r="D50" s="3" t="s">
        <v>8551</v>
      </c>
      <c r="E50" s="3" t="s">
        <v>8314</v>
      </c>
      <c r="F50" s="3" t="s">
        <v>8571</v>
      </c>
      <c r="G50" s="3" t="s">
        <v>8313</v>
      </c>
    </row>
    <row r="51" spans="1:7" ht="51">
      <c r="A51" s="3" t="s">
        <v>362</v>
      </c>
      <c r="B51" s="3" t="s">
        <v>364</v>
      </c>
      <c r="C51" s="3" t="s">
        <v>11378</v>
      </c>
      <c r="D51" s="3" t="s">
        <v>8551</v>
      </c>
      <c r="E51" s="3" t="s">
        <v>363</v>
      </c>
      <c r="F51" s="3" t="s">
        <v>8580</v>
      </c>
      <c r="G51" s="3" t="s">
        <v>365</v>
      </c>
    </row>
    <row r="52" spans="1:7" ht="85">
      <c r="A52" s="3" t="s">
        <v>68</v>
      </c>
      <c r="B52" s="3" t="s">
        <v>7701</v>
      </c>
      <c r="C52" s="3" t="s">
        <v>12266</v>
      </c>
      <c r="D52" s="3" t="s">
        <v>8551</v>
      </c>
      <c r="E52" s="3" t="s">
        <v>7703</v>
      </c>
      <c r="F52" s="3" t="s">
        <v>8580</v>
      </c>
      <c r="G52" s="3" t="s">
        <v>7702</v>
      </c>
    </row>
    <row r="53" spans="1:7" ht="85">
      <c r="A53" s="3" t="s">
        <v>68</v>
      </c>
      <c r="B53" s="3" t="s">
        <v>7701</v>
      </c>
      <c r="C53" s="3" t="s">
        <v>12266</v>
      </c>
      <c r="D53" s="3" t="s">
        <v>8551</v>
      </c>
      <c r="E53" s="3" t="s">
        <v>7704</v>
      </c>
      <c r="F53" s="3" t="s">
        <v>8571</v>
      </c>
      <c r="G53" s="3" t="s">
        <v>7702</v>
      </c>
    </row>
    <row r="54" spans="1:7" ht="85">
      <c r="A54" s="3" t="s">
        <v>1516</v>
      </c>
      <c r="B54" s="3" t="s">
        <v>47</v>
      </c>
      <c r="C54" s="3" t="s">
        <v>11974</v>
      </c>
      <c r="D54" s="3" t="s">
        <v>8551</v>
      </c>
      <c r="E54" s="3" t="s">
        <v>5565</v>
      </c>
      <c r="F54" s="3" t="s">
        <v>8581</v>
      </c>
      <c r="G54" s="3" t="s">
        <v>5566</v>
      </c>
    </row>
    <row r="55" spans="1:7" ht="51">
      <c r="A55" s="3" t="s">
        <v>36</v>
      </c>
      <c r="B55" s="3" t="s">
        <v>38</v>
      </c>
      <c r="C55" s="3" t="s">
        <v>12399</v>
      </c>
      <c r="D55" s="3" t="s">
        <v>8551</v>
      </c>
      <c r="E55" s="3" t="s">
        <v>39</v>
      </c>
      <c r="F55" s="3" t="s">
        <v>8580</v>
      </c>
      <c r="G55" s="3" t="s">
        <v>263</v>
      </c>
    </row>
    <row r="56" spans="1:7" ht="51">
      <c r="A56" s="3" t="s">
        <v>36</v>
      </c>
      <c r="B56" s="3" t="s">
        <v>241</v>
      </c>
      <c r="C56" s="3" t="s">
        <v>11368</v>
      </c>
      <c r="D56" s="3" t="s">
        <v>8551</v>
      </c>
      <c r="E56" s="3" t="s">
        <v>242</v>
      </c>
      <c r="F56" s="3" t="s">
        <v>8573</v>
      </c>
      <c r="G56" s="3" t="s">
        <v>263</v>
      </c>
    </row>
    <row r="57" spans="1:7" ht="34">
      <c r="A57" s="3" t="s">
        <v>36</v>
      </c>
      <c r="B57" s="3" t="s">
        <v>6</v>
      </c>
      <c r="C57" s="3" t="s">
        <v>11404</v>
      </c>
      <c r="D57" s="3" t="s">
        <v>8551</v>
      </c>
      <c r="E57" s="3" t="s">
        <v>694</v>
      </c>
      <c r="F57" s="3" t="s">
        <v>8571</v>
      </c>
      <c r="G57" s="3" t="s">
        <v>263</v>
      </c>
    </row>
    <row r="58" spans="1:7" ht="85">
      <c r="A58" s="3" t="s">
        <v>36</v>
      </c>
      <c r="B58" s="3" t="s">
        <v>15</v>
      </c>
      <c r="C58" s="3" t="s">
        <v>3044</v>
      </c>
      <c r="D58" s="3" t="s">
        <v>8551</v>
      </c>
      <c r="E58" s="3" t="s">
        <v>3045</v>
      </c>
      <c r="F58" s="3" t="s">
        <v>8573</v>
      </c>
      <c r="G58" s="3" t="s">
        <v>3046</v>
      </c>
    </row>
    <row r="59" spans="1:7" ht="51">
      <c r="A59" s="3" t="s">
        <v>1432</v>
      </c>
      <c r="B59" s="3" t="s">
        <v>47</v>
      </c>
      <c r="C59" s="3" t="s">
        <v>11727</v>
      </c>
      <c r="D59" s="3" t="s">
        <v>8551</v>
      </c>
      <c r="E59" s="3" t="s">
        <v>3709</v>
      </c>
      <c r="F59" s="3" t="s">
        <v>8581</v>
      </c>
      <c r="G59" s="3" t="s">
        <v>263</v>
      </c>
    </row>
    <row r="60" spans="1:7" ht="51">
      <c r="A60" s="3" t="s">
        <v>36</v>
      </c>
      <c r="B60" s="3" t="s">
        <v>47</v>
      </c>
      <c r="C60" s="3" t="s">
        <v>11787</v>
      </c>
      <c r="D60" s="3" t="s">
        <v>8551</v>
      </c>
      <c r="E60" s="3" t="s">
        <v>4267</v>
      </c>
      <c r="F60" s="3" t="s">
        <v>8581</v>
      </c>
      <c r="G60" s="3" t="s">
        <v>263</v>
      </c>
    </row>
    <row r="61" spans="1:7" ht="85">
      <c r="A61" s="3" t="s">
        <v>48</v>
      </c>
      <c r="B61" s="3" t="s">
        <v>47</v>
      </c>
      <c r="C61" s="3" t="s">
        <v>11872</v>
      </c>
      <c r="D61" s="3" t="s">
        <v>8551</v>
      </c>
      <c r="E61" s="3" t="s">
        <v>4863</v>
      </c>
      <c r="F61" s="3" t="s">
        <v>8581</v>
      </c>
      <c r="G61" s="3" t="s">
        <v>263</v>
      </c>
    </row>
    <row r="62" spans="1:7" ht="51">
      <c r="A62" s="3" t="s">
        <v>1874</v>
      </c>
      <c r="B62" s="3" t="s">
        <v>47</v>
      </c>
      <c r="C62" s="3" t="s">
        <v>11891</v>
      </c>
      <c r="D62" s="3" t="s">
        <v>8551</v>
      </c>
      <c r="E62" s="3" t="s">
        <v>4947</v>
      </c>
      <c r="F62" s="3" t="s">
        <v>8581</v>
      </c>
      <c r="G62" s="3" t="s">
        <v>263</v>
      </c>
    </row>
    <row r="63" spans="1:7" ht="119">
      <c r="A63" s="3" t="s">
        <v>708</v>
      </c>
      <c r="B63" s="3" t="s">
        <v>1251</v>
      </c>
      <c r="C63" s="3" t="s">
        <v>11888</v>
      </c>
      <c r="D63" s="3" t="s">
        <v>8551</v>
      </c>
      <c r="E63" s="3" t="s">
        <v>4940</v>
      </c>
      <c r="F63" s="3" t="s">
        <v>8581</v>
      </c>
      <c r="G63" s="3" t="s">
        <v>4939</v>
      </c>
    </row>
    <row r="64" spans="1:7" ht="102">
      <c r="A64" s="3" t="s">
        <v>2585</v>
      </c>
      <c r="B64" s="3" t="s">
        <v>1778</v>
      </c>
      <c r="C64" s="3" t="s">
        <v>4756</v>
      </c>
      <c r="D64" s="3" t="s">
        <v>8551</v>
      </c>
      <c r="E64" s="3" t="s">
        <v>4757</v>
      </c>
      <c r="F64" s="3" t="s">
        <v>8581</v>
      </c>
      <c r="G64" s="3" t="s">
        <v>4758</v>
      </c>
    </row>
    <row r="65" spans="1:7" ht="51">
      <c r="A65" s="3" t="s">
        <v>2585</v>
      </c>
      <c r="B65" s="3" t="s">
        <v>1778</v>
      </c>
      <c r="C65" s="3" t="s">
        <v>4756</v>
      </c>
      <c r="D65" s="3" t="s">
        <v>8551</v>
      </c>
      <c r="E65" s="3" t="s">
        <v>4759</v>
      </c>
      <c r="F65" s="3" t="s">
        <v>8581</v>
      </c>
      <c r="G65" s="3" t="s">
        <v>4758</v>
      </c>
    </row>
    <row r="66" spans="1:7" ht="51">
      <c r="A66" s="3" t="s">
        <v>2585</v>
      </c>
      <c r="B66" s="3" t="s">
        <v>47</v>
      </c>
      <c r="C66" s="3" t="s">
        <v>6869</v>
      </c>
      <c r="D66" s="3" t="s">
        <v>8551</v>
      </c>
      <c r="E66" s="3" t="s">
        <v>6870</v>
      </c>
      <c r="F66" s="3" t="s">
        <v>8581</v>
      </c>
      <c r="G66" s="3" t="s">
        <v>93</v>
      </c>
    </row>
    <row r="67" spans="1:7" ht="51">
      <c r="A67" s="3" t="s">
        <v>539</v>
      </c>
      <c r="B67" s="3" t="s">
        <v>1882</v>
      </c>
      <c r="C67" s="3" t="s">
        <v>11785</v>
      </c>
      <c r="D67" s="3" t="s">
        <v>8551</v>
      </c>
      <c r="E67" s="3" t="s">
        <v>4211</v>
      </c>
      <c r="F67" s="3" t="s">
        <v>8870</v>
      </c>
      <c r="G67" s="3" t="s">
        <v>4212</v>
      </c>
    </row>
    <row r="68" spans="1:7" ht="68">
      <c r="A68" s="3" t="s">
        <v>186</v>
      </c>
      <c r="B68" s="3" t="s">
        <v>7318</v>
      </c>
      <c r="C68" s="3" t="s">
        <v>12212</v>
      </c>
      <c r="D68" s="3" t="s">
        <v>8551</v>
      </c>
      <c r="E68" s="3" t="s">
        <v>7320</v>
      </c>
      <c r="F68" s="3" t="s">
        <v>8690</v>
      </c>
      <c r="G68" s="3" t="s">
        <v>7319</v>
      </c>
    </row>
    <row r="69" spans="1:7" ht="51">
      <c r="A69" s="3" t="s">
        <v>2132</v>
      </c>
      <c r="B69" s="3" t="s">
        <v>8406</v>
      </c>
      <c r="C69" s="3" t="s">
        <v>12360</v>
      </c>
      <c r="D69" s="3" t="s">
        <v>8551</v>
      </c>
      <c r="E69" s="3" t="s">
        <v>8407</v>
      </c>
      <c r="F69" s="3" t="s">
        <v>8690</v>
      </c>
      <c r="G69" s="3" t="s">
        <v>457</v>
      </c>
    </row>
    <row r="70" spans="1:7" ht="85">
      <c r="A70" s="3" t="s">
        <v>376</v>
      </c>
      <c r="B70" s="3" t="s">
        <v>2396</v>
      </c>
      <c r="C70" s="3" t="s">
        <v>11583</v>
      </c>
      <c r="D70" s="3" t="s">
        <v>8551</v>
      </c>
      <c r="E70" s="3" t="s">
        <v>2398</v>
      </c>
      <c r="F70" s="3" t="s">
        <v>8581</v>
      </c>
      <c r="G70" s="3" t="s">
        <v>2397</v>
      </c>
    </row>
    <row r="71" spans="1:7" ht="68">
      <c r="A71" s="3" t="s">
        <v>5197</v>
      </c>
      <c r="B71" s="3" t="s">
        <v>792</v>
      </c>
      <c r="C71" s="3" t="s">
        <v>12198</v>
      </c>
      <c r="D71" s="3" t="s">
        <v>8551</v>
      </c>
      <c r="E71" s="3" t="s">
        <v>7245</v>
      </c>
      <c r="F71" s="3" t="s">
        <v>8732</v>
      </c>
      <c r="G71" s="3" t="s">
        <v>817</v>
      </c>
    </row>
    <row r="72" spans="1:7" ht="136">
      <c r="A72" s="3" t="s">
        <v>464</v>
      </c>
      <c r="B72" s="3" t="s">
        <v>47</v>
      </c>
      <c r="C72" s="3" t="s">
        <v>12006</v>
      </c>
      <c r="D72" s="3" t="s">
        <v>8551</v>
      </c>
      <c r="E72" s="3" t="s">
        <v>5751</v>
      </c>
      <c r="F72" s="3" t="s">
        <v>8581</v>
      </c>
      <c r="G72" s="3" t="s">
        <v>5752</v>
      </c>
    </row>
    <row r="73" spans="1:7" ht="102">
      <c r="A73" s="3" t="s">
        <v>464</v>
      </c>
      <c r="B73" s="3" t="s">
        <v>2478</v>
      </c>
      <c r="C73" s="3" t="s">
        <v>11595</v>
      </c>
      <c r="D73" s="3" t="s">
        <v>8551</v>
      </c>
      <c r="E73" s="3" t="s">
        <v>2482</v>
      </c>
      <c r="F73" s="3" t="s">
        <v>8616</v>
      </c>
      <c r="G73" s="3" t="s">
        <v>2479</v>
      </c>
    </row>
    <row r="74" spans="1:7" ht="68">
      <c r="A74" s="3" t="s">
        <v>464</v>
      </c>
      <c r="B74" s="3" t="s">
        <v>47</v>
      </c>
      <c r="C74" s="3" t="s">
        <v>12272</v>
      </c>
      <c r="D74" s="3" t="s">
        <v>8551</v>
      </c>
      <c r="E74" s="3" t="s">
        <v>7760</v>
      </c>
      <c r="F74" s="3" t="s">
        <v>8581</v>
      </c>
      <c r="G74" s="3" t="s">
        <v>7305</v>
      </c>
    </row>
    <row r="75" spans="1:7" ht="102">
      <c r="A75" s="3" t="s">
        <v>2373</v>
      </c>
      <c r="B75" s="3" t="s">
        <v>2882</v>
      </c>
      <c r="C75" s="3" t="s">
        <v>11807</v>
      </c>
      <c r="D75" s="3" t="s">
        <v>8551</v>
      </c>
      <c r="E75" s="3" t="s">
        <v>4393</v>
      </c>
      <c r="F75" s="3" t="s">
        <v>8581</v>
      </c>
      <c r="G75" s="3" t="s">
        <v>9559</v>
      </c>
    </row>
    <row r="76" spans="1:7" ht="68">
      <c r="A76" s="3" t="s">
        <v>708</v>
      </c>
      <c r="B76" s="3" t="s">
        <v>7765</v>
      </c>
      <c r="C76" s="3" t="s">
        <v>12273</v>
      </c>
      <c r="D76" s="3" t="s">
        <v>8551</v>
      </c>
      <c r="E76" s="3" t="s">
        <v>7768</v>
      </c>
      <c r="F76" s="3" t="s">
        <v>8639</v>
      </c>
      <c r="G76" s="3" t="s">
        <v>7766</v>
      </c>
    </row>
    <row r="77" spans="1:7" ht="119">
      <c r="A77" s="3" t="s">
        <v>708</v>
      </c>
      <c r="B77" s="3" t="s">
        <v>47</v>
      </c>
      <c r="C77" s="3" t="s">
        <v>11413</v>
      </c>
      <c r="D77" s="3" t="s">
        <v>8551</v>
      </c>
      <c r="E77" s="3" t="s">
        <v>788</v>
      </c>
      <c r="F77" s="3" t="s">
        <v>8581</v>
      </c>
      <c r="G77" s="3" t="s">
        <v>789</v>
      </c>
    </row>
    <row r="78" spans="1:7" ht="68">
      <c r="A78" s="3" t="s">
        <v>722</v>
      </c>
      <c r="B78" s="3" t="s">
        <v>6</v>
      </c>
      <c r="C78" s="3" t="s">
        <v>11406</v>
      </c>
      <c r="D78" s="3" t="s">
        <v>8551</v>
      </c>
      <c r="E78" s="3" t="s">
        <v>723</v>
      </c>
      <c r="F78" s="3" t="s">
        <v>8571</v>
      </c>
      <c r="G78" s="3" t="s">
        <v>724</v>
      </c>
    </row>
    <row r="79" spans="1:7" ht="51">
      <c r="A79" s="3" t="s">
        <v>722</v>
      </c>
      <c r="B79" s="3" t="s">
        <v>6</v>
      </c>
      <c r="C79" s="3" t="s">
        <v>11437</v>
      </c>
      <c r="D79" s="3" t="s">
        <v>8551</v>
      </c>
      <c r="E79" s="3" t="s">
        <v>983</v>
      </c>
      <c r="F79" s="3" t="s">
        <v>8571</v>
      </c>
      <c r="G79" s="3" t="s">
        <v>984</v>
      </c>
    </row>
    <row r="80" spans="1:7" ht="85">
      <c r="A80" s="3" t="s">
        <v>996</v>
      </c>
      <c r="B80" s="3" t="s">
        <v>47</v>
      </c>
      <c r="C80" s="3" t="s">
        <v>4813</v>
      </c>
      <c r="D80" s="3" t="s">
        <v>8551</v>
      </c>
      <c r="E80" s="3" t="s">
        <v>4814</v>
      </c>
      <c r="F80" s="3" t="s">
        <v>8581</v>
      </c>
      <c r="G80" s="3" t="s">
        <v>2634</v>
      </c>
    </row>
    <row r="81" spans="1:7" ht="51">
      <c r="A81" s="3" t="s">
        <v>1880</v>
      </c>
      <c r="B81" s="3" t="s">
        <v>1882</v>
      </c>
      <c r="C81" s="3" t="s">
        <v>11527</v>
      </c>
      <c r="D81" s="3" t="s">
        <v>8551</v>
      </c>
      <c r="E81" s="3" t="s">
        <v>1881</v>
      </c>
      <c r="F81" s="3" t="s">
        <v>8870</v>
      </c>
      <c r="G81" s="3" t="s">
        <v>9534</v>
      </c>
    </row>
    <row r="82" spans="1:7" ht="68">
      <c r="A82" s="3" t="s">
        <v>628</v>
      </c>
      <c r="B82" s="3" t="s">
        <v>47</v>
      </c>
      <c r="C82" s="3" t="s">
        <v>11509</v>
      </c>
      <c r="D82" s="3" t="s">
        <v>8551</v>
      </c>
      <c r="E82" s="3" t="s">
        <v>1687</v>
      </c>
      <c r="F82" s="3" t="s">
        <v>8581</v>
      </c>
      <c r="G82" s="3" t="s">
        <v>1688</v>
      </c>
    </row>
    <row r="83" spans="1:7" ht="68">
      <c r="A83" s="3" t="s">
        <v>519</v>
      </c>
      <c r="B83" s="3" t="s">
        <v>47</v>
      </c>
      <c r="C83" s="3" t="s">
        <v>11916</v>
      </c>
      <c r="D83" s="3" t="s">
        <v>8551</v>
      </c>
      <c r="E83" s="3" t="s">
        <v>5157</v>
      </c>
      <c r="F83" s="3" t="s">
        <v>8581</v>
      </c>
      <c r="G83" s="3" t="s">
        <v>5158</v>
      </c>
    </row>
    <row r="84" spans="1:7" ht="68">
      <c r="A84" s="3" t="s">
        <v>519</v>
      </c>
      <c r="B84" s="3" t="s">
        <v>841</v>
      </c>
      <c r="C84" s="3" t="s">
        <v>12248</v>
      </c>
      <c r="D84" s="3" t="s">
        <v>8551</v>
      </c>
      <c r="E84" s="3" t="s">
        <v>7591</v>
      </c>
      <c r="F84" s="3" t="s">
        <v>8741</v>
      </c>
      <c r="G84" s="3" t="s">
        <v>7592</v>
      </c>
    </row>
    <row r="85" spans="1:7" ht="68">
      <c r="A85" s="3" t="s">
        <v>300</v>
      </c>
      <c r="B85" s="3" t="s">
        <v>6110</v>
      </c>
      <c r="C85" s="3" t="s">
        <v>12419</v>
      </c>
      <c r="D85" s="3" t="s">
        <v>8551</v>
      </c>
      <c r="E85" s="3" t="s">
        <v>6113</v>
      </c>
      <c r="F85" s="3" t="s">
        <v>8581</v>
      </c>
      <c r="G85" s="3" t="s">
        <v>9579</v>
      </c>
    </row>
    <row r="86" spans="1:7" ht="136">
      <c r="A86" s="3" t="s">
        <v>300</v>
      </c>
      <c r="B86" s="3" t="s">
        <v>47</v>
      </c>
      <c r="C86" s="3" t="s">
        <v>12108</v>
      </c>
      <c r="D86" s="3" t="s">
        <v>8551</v>
      </c>
      <c r="E86" s="3" t="s">
        <v>6572</v>
      </c>
      <c r="F86" s="3" t="s">
        <v>8581</v>
      </c>
      <c r="G86" s="3" t="s">
        <v>6573</v>
      </c>
    </row>
    <row r="87" spans="1:7" ht="51">
      <c r="A87" s="3" t="s">
        <v>3336</v>
      </c>
      <c r="B87" s="3" t="s">
        <v>7785</v>
      </c>
      <c r="C87" s="3" t="s">
        <v>12274</v>
      </c>
      <c r="D87" s="3" t="s">
        <v>8551</v>
      </c>
      <c r="E87" s="3" t="s">
        <v>7787</v>
      </c>
      <c r="F87" s="3" t="s">
        <v>8639</v>
      </c>
      <c r="G87" s="3" t="s">
        <v>7786</v>
      </c>
    </row>
    <row r="88" spans="1:7" ht="68">
      <c r="A88" s="3" t="s">
        <v>178</v>
      </c>
      <c r="B88" s="3" t="s">
        <v>8376</v>
      </c>
      <c r="C88" s="3" t="s">
        <v>8374</v>
      </c>
      <c r="D88" s="3" t="s">
        <v>8551</v>
      </c>
      <c r="E88" s="3" t="s">
        <v>8375</v>
      </c>
      <c r="F88" s="3" t="s">
        <v>9409</v>
      </c>
      <c r="G88" s="3" t="s">
        <v>8377</v>
      </c>
    </row>
    <row r="89" spans="1:7" ht="51">
      <c r="A89" s="3" t="s">
        <v>1437</v>
      </c>
      <c r="B89" s="3" t="s">
        <v>5179</v>
      </c>
      <c r="C89" s="3" t="s">
        <v>11920</v>
      </c>
      <c r="D89" s="3" t="s">
        <v>8551</v>
      </c>
      <c r="E89" s="3" t="s">
        <v>5181</v>
      </c>
      <c r="F89" s="3" t="s">
        <v>8571</v>
      </c>
      <c r="G89" s="3" t="s">
        <v>5180</v>
      </c>
    </row>
    <row r="90" spans="1:7" ht="68">
      <c r="A90" s="3" t="s">
        <v>1836</v>
      </c>
      <c r="B90" s="3" t="s">
        <v>8291</v>
      </c>
      <c r="C90" s="3" t="s">
        <v>12347</v>
      </c>
      <c r="D90" s="3" t="s">
        <v>8551</v>
      </c>
      <c r="E90" s="3" t="s">
        <v>8293</v>
      </c>
      <c r="F90" s="3" t="s">
        <v>8581</v>
      </c>
      <c r="G90" s="3" t="s">
        <v>8292</v>
      </c>
    </row>
    <row r="91" spans="1:7" s="5" customFormat="1" ht="119">
      <c r="A91" s="4" t="s">
        <v>2125</v>
      </c>
      <c r="B91" s="4" t="s">
        <v>3456</v>
      </c>
      <c r="C91" s="4" t="s">
        <v>11701</v>
      </c>
      <c r="D91" s="4" t="s">
        <v>8551</v>
      </c>
      <c r="E91" s="4" t="s">
        <v>3458</v>
      </c>
      <c r="F91" s="4" t="s">
        <v>9040</v>
      </c>
      <c r="G91" s="4" t="s">
        <v>3457</v>
      </c>
    </row>
    <row r="92" spans="1:7" ht="85">
      <c r="A92" s="3" t="s">
        <v>1437</v>
      </c>
      <c r="B92" s="3" t="s">
        <v>47</v>
      </c>
      <c r="C92" s="3" t="s">
        <v>4419</v>
      </c>
      <c r="D92" s="3" t="s">
        <v>8551</v>
      </c>
      <c r="E92" s="3" t="s">
        <v>4420</v>
      </c>
      <c r="F92" s="3" t="s">
        <v>8581</v>
      </c>
      <c r="G92" s="3" t="s">
        <v>4421</v>
      </c>
    </row>
    <row r="93" spans="1:7" ht="51">
      <c r="A93" s="3" t="s">
        <v>1437</v>
      </c>
      <c r="B93" s="3" t="s">
        <v>845</v>
      </c>
      <c r="C93" s="3" t="s">
        <v>5449</v>
      </c>
      <c r="D93" s="3" t="s">
        <v>8551</v>
      </c>
      <c r="E93" s="3" t="s">
        <v>5450</v>
      </c>
      <c r="F93" s="3" t="s">
        <v>8639</v>
      </c>
      <c r="G93" s="3" t="s">
        <v>4421</v>
      </c>
    </row>
    <row r="94" spans="1:7" ht="51">
      <c r="A94" s="3" t="s">
        <v>1437</v>
      </c>
      <c r="B94" s="3" t="s">
        <v>6</v>
      </c>
      <c r="C94" s="3" t="s">
        <v>8037</v>
      </c>
      <c r="D94" s="3" t="s">
        <v>8551</v>
      </c>
      <c r="E94" s="3" t="s">
        <v>8038</v>
      </c>
      <c r="F94" s="3" t="s">
        <v>8571</v>
      </c>
      <c r="G94" s="3" t="s">
        <v>4421</v>
      </c>
    </row>
    <row r="95" spans="1:7" ht="34">
      <c r="A95" s="3" t="s">
        <v>190</v>
      </c>
      <c r="B95" s="3" t="s">
        <v>1355</v>
      </c>
      <c r="C95" s="3" t="s">
        <v>11474</v>
      </c>
      <c r="D95" s="3" t="s">
        <v>8551</v>
      </c>
      <c r="E95" s="3" t="s">
        <v>1357</v>
      </c>
      <c r="F95" s="3" t="s">
        <v>8571</v>
      </c>
      <c r="G95" s="3" t="s">
        <v>278</v>
      </c>
    </row>
    <row r="96" spans="1:7" ht="34">
      <c r="A96" s="3" t="s">
        <v>3189</v>
      </c>
      <c r="B96" s="3" t="s">
        <v>4325</v>
      </c>
      <c r="C96" s="3" t="s">
        <v>11794</v>
      </c>
      <c r="D96" s="3" t="s">
        <v>8551</v>
      </c>
      <c r="E96" s="3" t="s">
        <v>4326</v>
      </c>
      <c r="F96" s="3" t="s">
        <v>9133</v>
      </c>
      <c r="G96" s="3" t="s">
        <v>278</v>
      </c>
    </row>
    <row r="97" spans="1:7" ht="51">
      <c r="A97" s="3" t="s">
        <v>2440</v>
      </c>
      <c r="B97" s="3" t="s">
        <v>15</v>
      </c>
      <c r="C97" s="3" t="s">
        <v>12311</v>
      </c>
      <c r="D97" s="3" t="s">
        <v>8551</v>
      </c>
      <c r="E97" s="3" t="s">
        <v>8059</v>
      </c>
      <c r="F97" s="3" t="s">
        <v>8573</v>
      </c>
      <c r="G97" s="3" t="s">
        <v>7540</v>
      </c>
    </row>
    <row r="98" spans="1:7" ht="102">
      <c r="A98" s="3" t="s">
        <v>5051</v>
      </c>
      <c r="B98" s="3" t="s">
        <v>47</v>
      </c>
      <c r="C98" s="3" t="s">
        <v>12149</v>
      </c>
      <c r="D98" s="3" t="s">
        <v>8551</v>
      </c>
      <c r="E98" s="3" t="s">
        <v>6913</v>
      </c>
      <c r="F98" s="3" t="s">
        <v>8581</v>
      </c>
      <c r="G98" s="3" t="s">
        <v>6914</v>
      </c>
    </row>
    <row r="99" spans="1:7" ht="51">
      <c r="A99" s="3" t="s">
        <v>1716</v>
      </c>
      <c r="B99" s="3" t="s">
        <v>5760</v>
      </c>
      <c r="C99" s="3" t="s">
        <v>12008</v>
      </c>
      <c r="D99" s="3" t="s">
        <v>8551</v>
      </c>
      <c r="E99" s="3" t="s">
        <v>5759</v>
      </c>
      <c r="F99" s="3" t="s">
        <v>8581</v>
      </c>
      <c r="G99" s="3" t="s">
        <v>5761</v>
      </c>
    </row>
    <row r="100" spans="1:7" ht="204">
      <c r="A100" s="3" t="s">
        <v>5704</v>
      </c>
      <c r="B100" s="3" t="s">
        <v>5706</v>
      </c>
      <c r="C100" s="3" t="s">
        <v>11995</v>
      </c>
      <c r="D100" s="3" t="s">
        <v>8551</v>
      </c>
      <c r="E100" s="3" t="s">
        <v>5709</v>
      </c>
      <c r="F100" s="3" t="s">
        <v>8581</v>
      </c>
      <c r="G100" s="3" t="s">
        <v>5707</v>
      </c>
    </row>
    <row r="101" spans="1:7" ht="102">
      <c r="A101" s="3" t="s">
        <v>5704</v>
      </c>
      <c r="B101" s="3" t="s">
        <v>5706</v>
      </c>
      <c r="C101" s="3" t="s">
        <v>11994</v>
      </c>
      <c r="D101" s="3" t="s">
        <v>8551</v>
      </c>
      <c r="E101" s="3" t="s">
        <v>5708</v>
      </c>
      <c r="F101" s="3" t="s">
        <v>8581</v>
      </c>
      <c r="G101" s="3" t="s">
        <v>9574</v>
      </c>
    </row>
    <row r="102" spans="1:7" ht="51">
      <c r="A102" s="3" t="s">
        <v>2922</v>
      </c>
      <c r="B102" s="3" t="s">
        <v>364</v>
      </c>
      <c r="C102" s="3" t="s">
        <v>11644</v>
      </c>
      <c r="D102" s="3" t="s">
        <v>8551</v>
      </c>
      <c r="E102" s="3" t="s">
        <v>2923</v>
      </c>
      <c r="F102" s="3" t="s">
        <v>8580</v>
      </c>
      <c r="G102" s="3" t="s">
        <v>884</v>
      </c>
    </row>
    <row r="103" spans="1:7" ht="68">
      <c r="A103" s="3" t="s">
        <v>963</v>
      </c>
      <c r="B103" s="3" t="s">
        <v>4934</v>
      </c>
      <c r="C103" s="3" t="s">
        <v>12340</v>
      </c>
      <c r="D103" s="3" t="s">
        <v>8551</v>
      </c>
      <c r="E103" s="3" t="s">
        <v>8255</v>
      </c>
      <c r="F103" s="3" t="s">
        <v>8581</v>
      </c>
      <c r="G103" s="3" t="s">
        <v>4082</v>
      </c>
    </row>
    <row r="104" spans="1:7" ht="102">
      <c r="A104" s="3" t="s">
        <v>2141</v>
      </c>
      <c r="B104" s="3" t="s">
        <v>47</v>
      </c>
      <c r="C104" s="3" t="s">
        <v>11557</v>
      </c>
      <c r="D104" s="3" t="s">
        <v>8551</v>
      </c>
      <c r="E104" s="3" t="s">
        <v>2142</v>
      </c>
      <c r="F104" s="3" t="s">
        <v>8581</v>
      </c>
      <c r="G104" s="3" t="s">
        <v>2143</v>
      </c>
    </row>
    <row r="105" spans="1:7" ht="51">
      <c r="A105" s="3" t="s">
        <v>688</v>
      </c>
      <c r="B105" s="3" t="s">
        <v>47</v>
      </c>
      <c r="C105" s="3" t="s">
        <v>11416</v>
      </c>
      <c r="D105" s="3" t="s">
        <v>8551</v>
      </c>
      <c r="E105" s="3" t="s">
        <v>803</v>
      </c>
      <c r="F105" s="3" t="s">
        <v>8581</v>
      </c>
      <c r="G105" s="3" t="s">
        <v>691</v>
      </c>
    </row>
    <row r="106" spans="1:7" ht="68">
      <c r="A106" s="3" t="s">
        <v>20</v>
      </c>
      <c r="B106" s="3" t="s">
        <v>3378</v>
      </c>
      <c r="C106" s="3" t="s">
        <v>11690</v>
      </c>
      <c r="D106" s="3" t="s">
        <v>8551</v>
      </c>
      <c r="E106" s="3" t="s">
        <v>3380</v>
      </c>
      <c r="F106" s="3" t="s">
        <v>8581</v>
      </c>
      <c r="G106" s="3" t="s">
        <v>3379</v>
      </c>
    </row>
    <row r="107" spans="1:7" ht="51">
      <c r="A107" s="3" t="s">
        <v>2016</v>
      </c>
      <c r="B107" s="3" t="s">
        <v>15</v>
      </c>
      <c r="C107" s="3" t="s">
        <v>11772</v>
      </c>
      <c r="D107" s="3" t="s">
        <v>8551</v>
      </c>
      <c r="E107" s="3" t="s">
        <v>4071</v>
      </c>
      <c r="F107" s="3" t="s">
        <v>8573</v>
      </c>
      <c r="G107" s="3" t="s">
        <v>4072</v>
      </c>
    </row>
    <row r="108" spans="1:7" ht="34">
      <c r="A108" s="3" t="s">
        <v>798</v>
      </c>
      <c r="B108" s="3" t="s">
        <v>47</v>
      </c>
      <c r="C108" s="3" t="s">
        <v>12350</v>
      </c>
      <c r="D108" s="3" t="s">
        <v>8551</v>
      </c>
      <c r="E108" s="3" t="s">
        <v>8319</v>
      </c>
      <c r="F108" s="3" t="s">
        <v>8581</v>
      </c>
      <c r="G108" s="3" t="s">
        <v>3038</v>
      </c>
    </row>
    <row r="109" spans="1:7" ht="102">
      <c r="A109" s="3" t="s">
        <v>2831</v>
      </c>
      <c r="B109" s="3" t="s">
        <v>47</v>
      </c>
      <c r="C109" s="3" t="s">
        <v>11838</v>
      </c>
      <c r="D109" s="3" t="s">
        <v>8551</v>
      </c>
      <c r="E109" s="3" t="s">
        <v>4655</v>
      </c>
      <c r="F109" s="3" t="s">
        <v>8581</v>
      </c>
      <c r="G109" s="3" t="s">
        <v>4656</v>
      </c>
    </row>
    <row r="110" spans="1:7" ht="68">
      <c r="A110" s="3" t="s">
        <v>2016</v>
      </c>
      <c r="B110" s="3" t="s">
        <v>47</v>
      </c>
      <c r="C110" s="3" t="s">
        <v>11803</v>
      </c>
      <c r="D110" s="3" t="s">
        <v>8551</v>
      </c>
      <c r="E110" s="3" t="s">
        <v>4381</v>
      </c>
      <c r="F110" s="3" t="s">
        <v>8581</v>
      </c>
      <c r="G110" s="3" t="s">
        <v>4382</v>
      </c>
    </row>
    <row r="111" spans="1:7" ht="51">
      <c r="A111" s="3" t="s">
        <v>1098</v>
      </c>
      <c r="B111" s="3" t="s">
        <v>1559</v>
      </c>
      <c r="C111" s="3" t="s">
        <v>11493</v>
      </c>
      <c r="D111" s="3" t="s">
        <v>8551</v>
      </c>
      <c r="E111" s="3" t="s">
        <v>1561</v>
      </c>
      <c r="F111" s="3" t="s">
        <v>8832</v>
      </c>
      <c r="G111" s="3" t="s">
        <v>1560</v>
      </c>
    </row>
    <row r="112" spans="1:7" ht="51">
      <c r="A112" s="3" t="s">
        <v>1345</v>
      </c>
      <c r="B112" s="3" t="s">
        <v>3386</v>
      </c>
      <c r="C112" s="3" t="s">
        <v>11691</v>
      </c>
      <c r="D112" s="3" t="s">
        <v>8551</v>
      </c>
      <c r="E112" s="3" t="s">
        <v>3387</v>
      </c>
      <c r="F112" s="3" t="s">
        <v>9031</v>
      </c>
      <c r="G112" s="3" t="s">
        <v>1560</v>
      </c>
    </row>
    <row r="113" spans="1:7" ht="34">
      <c r="A113" s="3" t="s">
        <v>1956</v>
      </c>
      <c r="B113" s="3" t="s">
        <v>47</v>
      </c>
      <c r="C113" s="3" t="s">
        <v>11551</v>
      </c>
      <c r="D113" s="3" t="s">
        <v>8551</v>
      </c>
      <c r="E113" s="3" t="s">
        <v>2087</v>
      </c>
      <c r="F113" s="3" t="s">
        <v>8581</v>
      </c>
      <c r="G113" s="3" t="s">
        <v>146</v>
      </c>
    </row>
    <row r="114" spans="1:7" ht="34">
      <c r="A114" s="3" t="s">
        <v>2107</v>
      </c>
      <c r="B114" s="3" t="s">
        <v>2109</v>
      </c>
      <c r="C114" s="3" t="s">
        <v>12404</v>
      </c>
      <c r="D114" s="3" t="s">
        <v>8551</v>
      </c>
      <c r="E114" s="3" t="s">
        <v>2111</v>
      </c>
      <c r="F114" s="3" t="s">
        <v>8657</v>
      </c>
      <c r="G114" s="3" t="s">
        <v>146</v>
      </c>
    </row>
    <row r="115" spans="1:7" ht="102">
      <c r="A115" s="3" t="s">
        <v>142</v>
      </c>
      <c r="B115" s="3" t="s">
        <v>47</v>
      </c>
      <c r="C115" s="3" t="s">
        <v>11669</v>
      </c>
      <c r="D115" s="3" t="s">
        <v>8551</v>
      </c>
      <c r="E115" s="3" t="s">
        <v>3141</v>
      </c>
      <c r="F115" s="3" t="s">
        <v>8581</v>
      </c>
      <c r="G115" s="3" t="s">
        <v>146</v>
      </c>
    </row>
    <row r="116" spans="1:7" ht="68">
      <c r="A116" s="3" t="s">
        <v>190</v>
      </c>
      <c r="B116" s="3" t="s">
        <v>3865</v>
      </c>
      <c r="C116" s="3" t="s">
        <v>11749</v>
      </c>
      <c r="D116" s="3" t="s">
        <v>8551</v>
      </c>
      <c r="E116" s="3" t="s">
        <v>3866</v>
      </c>
      <c r="F116" s="3" t="s">
        <v>8571</v>
      </c>
      <c r="G116" s="3" t="s">
        <v>146</v>
      </c>
    </row>
    <row r="117" spans="1:7" ht="34">
      <c r="A117" s="3" t="s">
        <v>190</v>
      </c>
      <c r="B117" s="3" t="s">
        <v>4010</v>
      </c>
      <c r="C117" s="3" t="s">
        <v>11766</v>
      </c>
      <c r="D117" s="3" t="s">
        <v>8551</v>
      </c>
      <c r="E117" s="3" t="s">
        <v>4011</v>
      </c>
      <c r="F117" s="3" t="s">
        <v>8573</v>
      </c>
      <c r="G117" s="3" t="s">
        <v>146</v>
      </c>
    </row>
    <row r="118" spans="1:7" ht="51">
      <c r="A118" s="3" t="s">
        <v>5077</v>
      </c>
      <c r="B118" s="3" t="s">
        <v>5878</v>
      </c>
      <c r="C118" s="3" t="s">
        <v>12022</v>
      </c>
      <c r="D118" s="3" t="s">
        <v>8551</v>
      </c>
      <c r="E118" s="3" t="s">
        <v>5879</v>
      </c>
      <c r="F118" s="3" t="s">
        <v>8626</v>
      </c>
      <c r="G118" s="3" t="s">
        <v>146</v>
      </c>
    </row>
    <row r="119" spans="1:7" ht="51">
      <c r="A119" s="3" t="s">
        <v>4058</v>
      </c>
      <c r="B119" s="3" t="s">
        <v>47</v>
      </c>
      <c r="C119" s="3" t="s">
        <v>12202</v>
      </c>
      <c r="D119" s="3" t="s">
        <v>8551</v>
      </c>
      <c r="E119" s="3" t="s">
        <v>7254</v>
      </c>
      <c r="F119" s="3" t="s">
        <v>8581</v>
      </c>
      <c r="G119" s="3" t="s">
        <v>146</v>
      </c>
    </row>
    <row r="120" spans="1:7" ht="51">
      <c r="A120" s="3" t="s">
        <v>1716</v>
      </c>
      <c r="B120" s="3" t="s">
        <v>1718</v>
      </c>
      <c r="C120" s="3" t="s">
        <v>12402</v>
      </c>
      <c r="D120" s="3" t="s">
        <v>8551</v>
      </c>
      <c r="E120" s="3" t="s">
        <v>1720</v>
      </c>
      <c r="F120" s="3" t="s">
        <v>8616</v>
      </c>
      <c r="G120" s="3" t="s">
        <v>9532</v>
      </c>
    </row>
    <row r="121" spans="1:7" ht="119">
      <c r="A121" s="3" t="s">
        <v>1524</v>
      </c>
      <c r="B121" s="3" t="s">
        <v>2434</v>
      </c>
      <c r="C121" s="3" t="s">
        <v>11591</v>
      </c>
      <c r="D121" s="3" t="s">
        <v>8551</v>
      </c>
      <c r="E121" s="3" t="s">
        <v>2438</v>
      </c>
      <c r="F121" s="3" t="s">
        <v>8581</v>
      </c>
      <c r="G121" s="3" t="s">
        <v>2435</v>
      </c>
    </row>
    <row r="122" spans="1:7" ht="34">
      <c r="A122" s="3" t="s">
        <v>1750</v>
      </c>
      <c r="B122" s="3" t="s">
        <v>6</v>
      </c>
      <c r="C122" s="3" t="s">
        <v>11738</v>
      </c>
      <c r="D122" s="3" t="s">
        <v>8551</v>
      </c>
      <c r="E122" s="3" t="s">
        <v>3787</v>
      </c>
      <c r="F122" s="3" t="s">
        <v>8571</v>
      </c>
      <c r="G122" s="3" t="s">
        <v>2435</v>
      </c>
    </row>
    <row r="123" spans="1:7" ht="119">
      <c r="A123" s="3" t="s">
        <v>1331</v>
      </c>
      <c r="B123" s="3" t="s">
        <v>1778</v>
      </c>
      <c r="C123" s="3" t="s">
        <v>1860</v>
      </c>
      <c r="D123" s="3" t="s">
        <v>8551</v>
      </c>
      <c r="E123" s="3" t="s">
        <v>1861</v>
      </c>
      <c r="F123" s="3" t="s">
        <v>8581</v>
      </c>
      <c r="G123" s="3" t="s">
        <v>1862</v>
      </c>
    </row>
    <row r="124" spans="1:7" ht="136">
      <c r="A124" s="3" t="s">
        <v>2529</v>
      </c>
      <c r="B124" s="3" t="s">
        <v>4790</v>
      </c>
      <c r="C124" s="3" t="s">
        <v>11857</v>
      </c>
      <c r="D124" s="3" t="s">
        <v>8551</v>
      </c>
      <c r="E124" s="3" t="s">
        <v>4793</v>
      </c>
      <c r="F124" s="3" t="s">
        <v>8581</v>
      </c>
      <c r="G124" s="3" t="s">
        <v>9562</v>
      </c>
    </row>
    <row r="125" spans="1:7" ht="136">
      <c r="A125" s="3" t="s">
        <v>1052</v>
      </c>
      <c r="B125" s="3" t="s">
        <v>47</v>
      </c>
      <c r="C125" s="3" t="s">
        <v>11778</v>
      </c>
      <c r="D125" s="3" t="s">
        <v>8551</v>
      </c>
      <c r="E125" s="3" t="s">
        <v>4114</v>
      </c>
      <c r="F125" s="3" t="s">
        <v>8581</v>
      </c>
      <c r="G125" s="3" t="s">
        <v>4115</v>
      </c>
    </row>
    <row r="126" spans="1:7" ht="51">
      <c r="A126" s="3" t="s">
        <v>567</v>
      </c>
      <c r="B126" s="3" t="s">
        <v>15</v>
      </c>
      <c r="C126" s="3" t="s">
        <v>11935</v>
      </c>
      <c r="D126" s="3" t="s">
        <v>8551</v>
      </c>
      <c r="E126" s="3" t="s">
        <v>5288</v>
      </c>
      <c r="F126" s="3" t="s">
        <v>8573</v>
      </c>
      <c r="G126" s="3" t="s">
        <v>9570</v>
      </c>
    </row>
    <row r="127" spans="1:7" ht="102">
      <c r="A127" s="3" t="s">
        <v>13</v>
      </c>
      <c r="B127" s="3" t="s">
        <v>1778</v>
      </c>
      <c r="C127" s="3" t="s">
        <v>5844</v>
      </c>
      <c r="D127" s="3" t="s">
        <v>8551</v>
      </c>
      <c r="E127" s="3" t="s">
        <v>5846</v>
      </c>
      <c r="F127" s="3" t="s">
        <v>8581</v>
      </c>
      <c r="G127" s="3" t="s">
        <v>2492</v>
      </c>
    </row>
    <row r="128" spans="1:7" ht="34">
      <c r="A128" s="3" t="s">
        <v>52</v>
      </c>
      <c r="B128" s="3" t="s">
        <v>4522</v>
      </c>
      <c r="C128" s="3" t="s">
        <v>8524</v>
      </c>
      <c r="D128" s="3" t="s">
        <v>8551</v>
      </c>
      <c r="E128" s="3" t="s">
        <v>8525</v>
      </c>
      <c r="F128" s="3" t="s">
        <v>9147</v>
      </c>
      <c r="G128" s="3" t="s">
        <v>2492</v>
      </c>
    </row>
    <row r="129" spans="1:7" ht="85">
      <c r="A129" s="3" t="s">
        <v>567</v>
      </c>
      <c r="B129" s="3" t="s">
        <v>47</v>
      </c>
      <c r="C129" s="3" t="s">
        <v>11968</v>
      </c>
      <c r="D129" s="3" t="s">
        <v>8551</v>
      </c>
      <c r="E129" s="3" t="s">
        <v>5511</v>
      </c>
      <c r="F129" s="3" t="s">
        <v>8581</v>
      </c>
      <c r="G129" s="3" t="s">
        <v>5512</v>
      </c>
    </row>
    <row r="130" spans="1:7" ht="85">
      <c r="A130" s="3" t="s">
        <v>2852</v>
      </c>
      <c r="B130" s="3" t="s">
        <v>6972</v>
      </c>
      <c r="C130" s="3" t="s">
        <v>6970</v>
      </c>
      <c r="D130" s="3" t="s">
        <v>8551</v>
      </c>
      <c r="E130" s="3" t="s">
        <v>6971</v>
      </c>
      <c r="F130" s="3" t="s">
        <v>8741</v>
      </c>
      <c r="G130" s="3" t="s">
        <v>6973</v>
      </c>
    </row>
    <row r="131" spans="1:7" ht="68">
      <c r="A131" s="3" t="s">
        <v>3083</v>
      </c>
      <c r="B131" s="3" t="s">
        <v>6</v>
      </c>
      <c r="C131" s="3" t="s">
        <v>11874</v>
      </c>
      <c r="D131" s="3" t="s">
        <v>8551</v>
      </c>
      <c r="E131" s="3" t="s">
        <v>4875</v>
      </c>
      <c r="F131" s="3" t="s">
        <v>8571</v>
      </c>
      <c r="G131" s="3" t="s">
        <v>4876</v>
      </c>
    </row>
    <row r="132" spans="1:7" ht="68">
      <c r="A132" s="3" t="s">
        <v>2529</v>
      </c>
      <c r="B132" s="3" t="s">
        <v>47</v>
      </c>
      <c r="C132" s="3" t="s">
        <v>2530</v>
      </c>
      <c r="D132" s="3" t="s">
        <v>8551</v>
      </c>
      <c r="E132" s="3" t="s">
        <v>2531</v>
      </c>
      <c r="F132" s="3" t="s">
        <v>8581</v>
      </c>
      <c r="G132" s="3" t="s">
        <v>2532</v>
      </c>
    </row>
    <row r="133" spans="1:7" ht="51">
      <c r="A133" s="3" t="s">
        <v>3083</v>
      </c>
      <c r="B133" s="3" t="s">
        <v>364</v>
      </c>
      <c r="C133" s="3" t="s">
        <v>11878</v>
      </c>
      <c r="D133" s="3" t="s">
        <v>8551</v>
      </c>
      <c r="E133" s="3" t="s">
        <v>4887</v>
      </c>
      <c r="F133" s="3" t="s">
        <v>8580</v>
      </c>
      <c r="G133" s="3" t="s">
        <v>9563</v>
      </c>
    </row>
    <row r="134" spans="1:7" ht="85">
      <c r="A134" s="3" t="s">
        <v>1450</v>
      </c>
      <c r="B134" s="3" t="s">
        <v>6061</v>
      </c>
      <c r="C134" s="3" t="s">
        <v>12045</v>
      </c>
      <c r="D134" s="3" t="s">
        <v>8551</v>
      </c>
      <c r="E134" s="3" t="s">
        <v>6063</v>
      </c>
      <c r="F134" s="3" t="s">
        <v>8581</v>
      </c>
      <c r="G134" s="3" t="s">
        <v>6062</v>
      </c>
    </row>
    <row r="135" spans="1:7" ht="119">
      <c r="A135" s="3" t="s">
        <v>2175</v>
      </c>
      <c r="B135" s="3" t="s">
        <v>6597</v>
      </c>
      <c r="C135" s="3" t="s">
        <v>12110</v>
      </c>
      <c r="D135" s="3" t="s">
        <v>8551</v>
      </c>
      <c r="E135" s="3" t="s">
        <v>6599</v>
      </c>
      <c r="F135" s="3" t="s">
        <v>8609</v>
      </c>
      <c r="G135" s="3" t="s">
        <v>6598</v>
      </c>
    </row>
    <row r="136" spans="1:7" ht="34">
      <c r="A136" s="3" t="s">
        <v>264</v>
      </c>
      <c r="B136" s="3" t="s">
        <v>3473</v>
      </c>
      <c r="C136" s="3" t="s">
        <v>11703</v>
      </c>
      <c r="D136" s="3" t="s">
        <v>8551</v>
      </c>
      <c r="E136" s="3" t="s">
        <v>3475</v>
      </c>
      <c r="F136" s="3" t="s">
        <v>8571</v>
      </c>
      <c r="G136" s="3" t="s">
        <v>3474</v>
      </c>
    </row>
    <row r="137" spans="1:7" ht="68">
      <c r="A137" s="3" t="s">
        <v>264</v>
      </c>
      <c r="B137" s="3" t="s">
        <v>15</v>
      </c>
      <c r="C137" s="3" t="s">
        <v>11808</v>
      </c>
      <c r="D137" s="3" t="s">
        <v>8551</v>
      </c>
      <c r="E137" s="3" t="s">
        <v>4395</v>
      </c>
      <c r="F137" s="3" t="s">
        <v>8573</v>
      </c>
      <c r="G137" s="3" t="s">
        <v>3474</v>
      </c>
    </row>
    <row r="138" spans="1:7" ht="51">
      <c r="A138" s="3" t="s">
        <v>1923</v>
      </c>
      <c r="B138" s="3" t="s">
        <v>448</v>
      </c>
      <c r="C138" s="3" t="s">
        <v>11532</v>
      </c>
      <c r="D138" s="3" t="s">
        <v>8551</v>
      </c>
      <c r="E138" s="3" t="s">
        <v>1924</v>
      </c>
      <c r="F138" s="3" t="s">
        <v>8671</v>
      </c>
      <c r="G138" s="3" t="s">
        <v>630</v>
      </c>
    </row>
    <row r="139" spans="1:7" ht="85">
      <c r="A139" s="3" t="s">
        <v>1923</v>
      </c>
      <c r="B139" s="3" t="s">
        <v>841</v>
      </c>
      <c r="C139" s="3" t="s">
        <v>12342</v>
      </c>
      <c r="D139" s="3" t="s">
        <v>8551</v>
      </c>
      <c r="E139" s="3" t="s">
        <v>8259</v>
      </c>
      <c r="F139" s="3" t="s">
        <v>8741</v>
      </c>
      <c r="G139" s="3" t="s">
        <v>630</v>
      </c>
    </row>
    <row r="140" spans="1:7" ht="34">
      <c r="A140" s="3" t="s">
        <v>112</v>
      </c>
      <c r="B140" s="3" t="s">
        <v>3753</v>
      </c>
      <c r="C140" s="3" t="s">
        <v>11735</v>
      </c>
      <c r="D140" s="3" t="s">
        <v>8551</v>
      </c>
      <c r="E140" s="3" t="s">
        <v>3752</v>
      </c>
      <c r="F140" s="3" t="s">
        <v>8735</v>
      </c>
      <c r="G140" s="3" t="s">
        <v>3754</v>
      </c>
    </row>
    <row r="141" spans="1:7" ht="102">
      <c r="A141" s="3" t="s">
        <v>4444</v>
      </c>
      <c r="B141" s="3" t="s">
        <v>6738</v>
      </c>
      <c r="C141" s="3" t="s">
        <v>12127</v>
      </c>
      <c r="D141" s="3" t="s">
        <v>8551</v>
      </c>
      <c r="E141" s="3" t="s">
        <v>6740</v>
      </c>
      <c r="F141" s="3" t="s">
        <v>8581</v>
      </c>
      <c r="G141" s="3" t="s">
        <v>6739</v>
      </c>
    </row>
    <row r="142" spans="1:7" ht="119">
      <c r="A142" s="3" t="s">
        <v>2175</v>
      </c>
      <c r="B142" s="3" t="s">
        <v>3784</v>
      </c>
      <c r="C142" s="3" t="s">
        <v>11737</v>
      </c>
      <c r="D142" s="3" t="s">
        <v>8551</v>
      </c>
      <c r="E142" s="3" t="s">
        <v>3783</v>
      </c>
      <c r="F142" s="3" t="s">
        <v>9078</v>
      </c>
      <c r="G142" s="3" t="s">
        <v>9552</v>
      </c>
    </row>
    <row r="143" spans="1:7" ht="119">
      <c r="A143" s="3" t="s">
        <v>340</v>
      </c>
      <c r="B143" s="3" t="s">
        <v>841</v>
      </c>
      <c r="C143" s="3" t="s">
        <v>12117</v>
      </c>
      <c r="D143" s="3" t="s">
        <v>8551</v>
      </c>
      <c r="E143" s="3" t="s">
        <v>6674</v>
      </c>
      <c r="F143" s="3" t="s">
        <v>8741</v>
      </c>
      <c r="G143" s="3" t="s">
        <v>6675</v>
      </c>
    </row>
    <row r="144" spans="1:7" ht="68">
      <c r="A144" s="3" t="s">
        <v>1674</v>
      </c>
      <c r="B144" s="3" t="s">
        <v>47</v>
      </c>
      <c r="C144" s="3" t="s">
        <v>11769</v>
      </c>
      <c r="D144" s="3" t="s">
        <v>8551</v>
      </c>
      <c r="E144" s="3" t="s">
        <v>4029</v>
      </c>
      <c r="F144" s="3" t="s">
        <v>8581</v>
      </c>
      <c r="G144" s="3" t="s">
        <v>4030</v>
      </c>
    </row>
    <row r="145" spans="1:7" ht="102">
      <c r="A145" s="3" t="s">
        <v>4782</v>
      </c>
      <c r="B145" s="3" t="s">
        <v>47</v>
      </c>
      <c r="C145" s="3" t="s">
        <v>11992</v>
      </c>
      <c r="D145" s="3" t="s">
        <v>8551</v>
      </c>
      <c r="E145" s="3" t="s">
        <v>5685</v>
      </c>
      <c r="F145" s="3" t="s">
        <v>8581</v>
      </c>
      <c r="G145" s="3" t="s">
        <v>5686</v>
      </c>
    </row>
    <row r="146" spans="1:7" ht="51">
      <c r="A146" s="3" t="s">
        <v>825</v>
      </c>
      <c r="B146" s="3" t="s">
        <v>6</v>
      </c>
      <c r="C146" s="3" t="s">
        <v>12163</v>
      </c>
      <c r="D146" s="3" t="s">
        <v>8551</v>
      </c>
      <c r="E146" s="3" t="s">
        <v>6989</v>
      </c>
      <c r="F146" s="3" t="s">
        <v>8571</v>
      </c>
      <c r="G146" s="3" t="s">
        <v>6990</v>
      </c>
    </row>
    <row r="147" spans="1:7" ht="119">
      <c r="A147" s="3" t="s">
        <v>1760</v>
      </c>
      <c r="B147" s="3" t="s">
        <v>364</v>
      </c>
      <c r="C147" s="3" t="s">
        <v>11859</v>
      </c>
      <c r="D147" s="3" t="s">
        <v>8551</v>
      </c>
      <c r="E147" s="3" t="s">
        <v>4801</v>
      </c>
      <c r="F147" s="3" t="s">
        <v>8580</v>
      </c>
      <c r="G147" s="3" t="s">
        <v>1103</v>
      </c>
    </row>
    <row r="148" spans="1:7" ht="68">
      <c r="A148" s="3" t="s">
        <v>2373</v>
      </c>
      <c r="B148" s="3" t="s">
        <v>364</v>
      </c>
      <c r="C148" s="3" t="s">
        <v>11580</v>
      </c>
      <c r="D148" s="3" t="s">
        <v>8551</v>
      </c>
      <c r="E148" s="3" t="s">
        <v>2374</v>
      </c>
      <c r="F148" s="3" t="s">
        <v>8580</v>
      </c>
      <c r="G148" s="3" t="s">
        <v>2357</v>
      </c>
    </row>
    <row r="149" spans="1:7" ht="68">
      <c r="A149" s="3" t="s">
        <v>2406</v>
      </c>
      <c r="B149" s="3" t="s">
        <v>3743</v>
      </c>
      <c r="C149" s="3" t="s">
        <v>11733</v>
      </c>
      <c r="D149" s="3" t="s">
        <v>8551</v>
      </c>
      <c r="E149" s="3" t="s">
        <v>3744</v>
      </c>
      <c r="F149" s="3" t="s">
        <v>8581</v>
      </c>
      <c r="G149" s="3" t="s">
        <v>2357</v>
      </c>
    </row>
    <row r="150" spans="1:7" ht="51">
      <c r="A150" s="3" t="s">
        <v>2693</v>
      </c>
      <c r="B150" s="3" t="s">
        <v>792</v>
      </c>
      <c r="C150" s="3" t="s">
        <v>11774</v>
      </c>
      <c r="D150" s="3" t="s">
        <v>8551</v>
      </c>
      <c r="E150" s="3" t="s">
        <v>4098</v>
      </c>
      <c r="F150" s="3" t="s">
        <v>8732</v>
      </c>
      <c r="G150" s="3" t="s">
        <v>2357</v>
      </c>
    </row>
    <row r="151" spans="1:7" ht="51">
      <c r="A151" s="3" t="s">
        <v>2373</v>
      </c>
      <c r="B151" s="3" t="s">
        <v>4112</v>
      </c>
      <c r="C151" s="3" t="s">
        <v>11777</v>
      </c>
      <c r="D151" s="3" t="s">
        <v>8551</v>
      </c>
      <c r="E151" s="3" t="s">
        <v>4113</v>
      </c>
      <c r="F151" s="3" t="s">
        <v>8580</v>
      </c>
      <c r="G151" s="3" t="s">
        <v>2357</v>
      </c>
    </row>
    <row r="152" spans="1:7" ht="51">
      <c r="A152" s="3" t="s">
        <v>153</v>
      </c>
      <c r="B152" s="3" t="s">
        <v>5557</v>
      </c>
      <c r="C152" s="3" t="s">
        <v>11972</v>
      </c>
      <c r="D152" s="3" t="s">
        <v>8551</v>
      </c>
      <c r="E152" s="3" t="s">
        <v>5558</v>
      </c>
      <c r="F152" s="3" t="s">
        <v>8571</v>
      </c>
      <c r="G152" s="3" t="s">
        <v>2357</v>
      </c>
    </row>
    <row r="153" spans="1:7" ht="85">
      <c r="A153" s="3" t="s">
        <v>1427</v>
      </c>
      <c r="B153" s="3" t="s">
        <v>47</v>
      </c>
      <c r="C153" s="3" t="s">
        <v>11997</v>
      </c>
      <c r="D153" s="3" t="s">
        <v>8551</v>
      </c>
      <c r="E153" s="3" t="s">
        <v>5714</v>
      </c>
      <c r="F153" s="3" t="s">
        <v>8581</v>
      </c>
      <c r="G153" s="3" t="s">
        <v>2357</v>
      </c>
    </row>
    <row r="154" spans="1:7" ht="51">
      <c r="A154" s="3" t="s">
        <v>1606</v>
      </c>
      <c r="B154" s="3" t="s">
        <v>6</v>
      </c>
      <c r="C154" s="3" t="s">
        <v>12322</v>
      </c>
      <c r="D154" s="3" t="s">
        <v>8551</v>
      </c>
      <c r="E154" s="3" t="s">
        <v>8123</v>
      </c>
      <c r="F154" s="3" t="s">
        <v>8571</v>
      </c>
      <c r="G154" s="3" t="s">
        <v>2357</v>
      </c>
    </row>
    <row r="155" spans="1:7" ht="51">
      <c r="A155" s="3" t="s">
        <v>2016</v>
      </c>
      <c r="B155" s="3" t="s">
        <v>5754</v>
      </c>
      <c r="C155" s="3" t="s">
        <v>12007</v>
      </c>
      <c r="D155" s="3" t="s">
        <v>8551</v>
      </c>
      <c r="E155" s="3" t="s">
        <v>5756</v>
      </c>
      <c r="F155" s="3" t="s">
        <v>8573</v>
      </c>
      <c r="G155" s="3" t="s">
        <v>5755</v>
      </c>
    </row>
    <row r="156" spans="1:7" ht="68">
      <c r="A156" s="3" t="s">
        <v>1403</v>
      </c>
      <c r="B156" s="3" t="s">
        <v>6</v>
      </c>
      <c r="C156" s="3" t="s">
        <v>11896</v>
      </c>
      <c r="D156" s="3" t="s">
        <v>8551</v>
      </c>
      <c r="E156" s="3" t="s">
        <v>4982</v>
      </c>
      <c r="F156" s="3" t="s">
        <v>8571</v>
      </c>
      <c r="G156" s="3" t="s">
        <v>4983</v>
      </c>
    </row>
    <row r="157" spans="1:7" ht="34">
      <c r="A157" s="3" t="s">
        <v>52</v>
      </c>
      <c r="B157" s="3" t="s">
        <v>6227</v>
      </c>
      <c r="C157" s="3" t="s">
        <v>12065</v>
      </c>
      <c r="D157" s="3" t="s">
        <v>8551</v>
      </c>
      <c r="E157" s="3" t="s">
        <v>6226</v>
      </c>
      <c r="F157" s="3" t="s">
        <v>8616</v>
      </c>
      <c r="G157" s="3" t="s">
        <v>4930</v>
      </c>
    </row>
    <row r="158" spans="1:7" ht="68">
      <c r="A158" s="3" t="s">
        <v>182</v>
      </c>
      <c r="B158" s="3" t="s">
        <v>7713</v>
      </c>
      <c r="C158" s="3" t="s">
        <v>12267</v>
      </c>
      <c r="D158" s="3" t="s">
        <v>8551</v>
      </c>
      <c r="E158" s="3" t="s">
        <v>7714</v>
      </c>
      <c r="F158" s="3" t="s">
        <v>8683</v>
      </c>
      <c r="G158" s="3" t="s">
        <v>4136</v>
      </c>
    </row>
    <row r="159" spans="1:7" ht="51">
      <c r="A159" s="3" t="s">
        <v>340</v>
      </c>
      <c r="B159" s="3" t="s">
        <v>342</v>
      </c>
      <c r="C159" s="3" t="s">
        <v>11376</v>
      </c>
      <c r="D159" s="3" t="s">
        <v>8551</v>
      </c>
      <c r="E159" s="3" t="s">
        <v>341</v>
      </c>
      <c r="F159" s="3" t="s">
        <v>8626</v>
      </c>
      <c r="G159" s="3" t="s">
        <v>1885</v>
      </c>
    </row>
    <row r="160" spans="1:7" ht="51">
      <c r="A160" s="3" t="s">
        <v>2180</v>
      </c>
      <c r="B160" s="3" t="s">
        <v>5378</v>
      </c>
      <c r="C160" s="3" t="s">
        <v>11946</v>
      </c>
      <c r="D160" s="3" t="s">
        <v>8551</v>
      </c>
      <c r="E160" s="3" t="s">
        <v>5380</v>
      </c>
      <c r="F160" s="3" t="s">
        <v>8671</v>
      </c>
      <c r="G160" s="3" t="s">
        <v>1885</v>
      </c>
    </row>
    <row r="161" spans="1:7" ht="85">
      <c r="A161" s="3" t="s">
        <v>798</v>
      </c>
      <c r="B161" s="3" t="s">
        <v>1221</v>
      </c>
      <c r="C161" s="3" t="s">
        <v>11460</v>
      </c>
      <c r="D161" s="3" t="s">
        <v>8551</v>
      </c>
      <c r="E161" s="3" t="s">
        <v>1222</v>
      </c>
      <c r="F161" s="3" t="s">
        <v>8571</v>
      </c>
      <c r="G161" s="3" t="s">
        <v>905</v>
      </c>
    </row>
    <row r="162" spans="1:7" ht="85">
      <c r="A162" s="3" t="s">
        <v>2600</v>
      </c>
      <c r="B162" s="3" t="s">
        <v>4183</v>
      </c>
      <c r="C162" s="3" t="s">
        <v>11783</v>
      </c>
      <c r="D162" s="3" t="s">
        <v>8551</v>
      </c>
      <c r="E162" s="3" t="s">
        <v>4182</v>
      </c>
      <c r="F162" s="3" t="s">
        <v>8571</v>
      </c>
      <c r="G162" s="3" t="s">
        <v>4184</v>
      </c>
    </row>
    <row r="163" spans="1:7" ht="85">
      <c r="A163" s="3" t="s">
        <v>1752</v>
      </c>
      <c r="B163" s="3" t="s">
        <v>47</v>
      </c>
      <c r="C163" s="3" t="s">
        <v>11881</v>
      </c>
      <c r="D163" s="3" t="s">
        <v>8551</v>
      </c>
      <c r="E163" s="3" t="s">
        <v>4896</v>
      </c>
      <c r="F163" s="3" t="s">
        <v>8581</v>
      </c>
      <c r="G163" s="3" t="s">
        <v>4897</v>
      </c>
    </row>
    <row r="164" spans="1:7" ht="51">
      <c r="A164" s="3" t="s">
        <v>2600</v>
      </c>
      <c r="B164" s="3" t="s">
        <v>6</v>
      </c>
      <c r="C164" s="3" t="s">
        <v>12204</v>
      </c>
      <c r="D164" s="3" t="s">
        <v>8551</v>
      </c>
      <c r="E164" s="3" t="s">
        <v>7258</v>
      </c>
      <c r="F164" s="3" t="s">
        <v>8571</v>
      </c>
      <c r="G164" s="3" t="s">
        <v>2972</v>
      </c>
    </row>
    <row r="165" spans="1:7" ht="102">
      <c r="A165" s="3" t="s">
        <v>1137</v>
      </c>
      <c r="B165" s="3" t="s">
        <v>1139</v>
      </c>
      <c r="C165" s="3" t="s">
        <v>11450</v>
      </c>
      <c r="D165" s="3" t="s">
        <v>8551</v>
      </c>
      <c r="E165" s="3" t="s">
        <v>1138</v>
      </c>
      <c r="F165" s="3" t="s">
        <v>8779</v>
      </c>
      <c r="G165" s="3" t="s">
        <v>1140</v>
      </c>
    </row>
    <row r="166" spans="1:7" ht="51">
      <c r="A166" s="3" t="s">
        <v>839</v>
      </c>
      <c r="B166" s="3" t="s">
        <v>5025</v>
      </c>
      <c r="C166" s="3" t="s">
        <v>11903</v>
      </c>
      <c r="D166" s="3" t="s">
        <v>8551</v>
      </c>
      <c r="E166" s="3" t="s">
        <v>5027</v>
      </c>
      <c r="F166" s="3" t="s">
        <v>8571</v>
      </c>
      <c r="G166" s="3" t="s">
        <v>5026</v>
      </c>
    </row>
    <row r="167" spans="1:7" ht="51">
      <c r="A167" s="3" t="s">
        <v>839</v>
      </c>
      <c r="B167" s="3" t="s">
        <v>6</v>
      </c>
      <c r="C167" s="3" t="s">
        <v>11867</v>
      </c>
      <c r="D167" s="3" t="s">
        <v>8551</v>
      </c>
      <c r="E167" s="3" t="s">
        <v>4843</v>
      </c>
      <c r="F167" s="3" t="s">
        <v>8571</v>
      </c>
      <c r="G167" s="3" t="s">
        <v>4844</v>
      </c>
    </row>
    <row r="168" spans="1:7" ht="51">
      <c r="A168" s="3" t="s">
        <v>36</v>
      </c>
      <c r="B168" s="3" t="s">
        <v>38</v>
      </c>
      <c r="C168" s="3" t="s">
        <v>11352</v>
      </c>
      <c r="D168" s="3" t="s">
        <v>8551</v>
      </c>
      <c r="E168" s="3" t="s">
        <v>37</v>
      </c>
      <c r="F168" s="3" t="s">
        <v>8573</v>
      </c>
      <c r="G168" s="3" t="s">
        <v>1366</v>
      </c>
    </row>
    <row r="169" spans="1:7" ht="102">
      <c r="A169" s="3" t="s">
        <v>1363</v>
      </c>
      <c r="B169" s="3" t="s">
        <v>47</v>
      </c>
      <c r="C169" s="3" t="s">
        <v>12029</v>
      </c>
      <c r="D169" s="3" t="s">
        <v>8551</v>
      </c>
      <c r="E169" s="3" t="s">
        <v>5927</v>
      </c>
      <c r="F169" s="3" t="s">
        <v>8581</v>
      </c>
      <c r="G169" s="3" t="s">
        <v>1366</v>
      </c>
    </row>
    <row r="170" spans="1:7" ht="51">
      <c r="A170" s="3" t="s">
        <v>839</v>
      </c>
      <c r="B170" s="3" t="s">
        <v>1882</v>
      </c>
      <c r="C170" s="3" t="s">
        <v>12206</v>
      </c>
      <c r="D170" s="3" t="s">
        <v>8551</v>
      </c>
      <c r="E170" s="3" t="s">
        <v>7261</v>
      </c>
      <c r="F170" s="3" t="s">
        <v>8870</v>
      </c>
      <c r="G170" s="3" t="s">
        <v>1366</v>
      </c>
    </row>
    <row r="171" spans="1:7" ht="85">
      <c r="A171" s="3" t="s">
        <v>105</v>
      </c>
      <c r="B171" s="3" t="s">
        <v>108</v>
      </c>
      <c r="C171" s="3" t="s">
        <v>11357</v>
      </c>
      <c r="D171" s="3" t="s">
        <v>8551</v>
      </c>
      <c r="E171" s="3" t="s">
        <v>111</v>
      </c>
      <c r="F171" s="3" t="s">
        <v>8571</v>
      </c>
      <c r="G171" s="3" t="s">
        <v>109</v>
      </c>
    </row>
    <row r="172" spans="1:7" ht="51">
      <c r="A172" s="3" t="s">
        <v>2529</v>
      </c>
      <c r="B172" s="3" t="s">
        <v>47</v>
      </c>
      <c r="C172" s="3" t="s">
        <v>12020</v>
      </c>
      <c r="D172" s="3" t="s">
        <v>8551</v>
      </c>
      <c r="E172" s="3" t="s">
        <v>5850</v>
      </c>
      <c r="F172" s="3" t="s">
        <v>8581</v>
      </c>
      <c r="G172" s="3" t="s">
        <v>5851</v>
      </c>
    </row>
    <row r="173" spans="1:7" ht="85">
      <c r="A173" s="3" t="s">
        <v>2529</v>
      </c>
      <c r="B173" s="3" t="s">
        <v>2282</v>
      </c>
      <c r="C173" s="3" t="s">
        <v>12357</v>
      </c>
      <c r="D173" s="3" t="s">
        <v>8551</v>
      </c>
      <c r="E173" s="3" t="s">
        <v>8386</v>
      </c>
      <c r="F173" s="3" t="s">
        <v>8581</v>
      </c>
      <c r="G173" s="3" t="s">
        <v>5851</v>
      </c>
    </row>
    <row r="174" spans="1:7" ht="68">
      <c r="A174" s="3" t="s">
        <v>3531</v>
      </c>
      <c r="B174" s="3" t="s">
        <v>47</v>
      </c>
      <c r="C174" s="3" t="s">
        <v>11880</v>
      </c>
      <c r="D174" s="3" t="s">
        <v>8551</v>
      </c>
      <c r="E174" s="3" t="s">
        <v>4894</v>
      </c>
      <c r="F174" s="3" t="s">
        <v>8581</v>
      </c>
      <c r="G174" s="3" t="s">
        <v>4895</v>
      </c>
    </row>
    <row r="175" spans="1:7" ht="51">
      <c r="A175" s="3" t="s">
        <v>2254</v>
      </c>
      <c r="B175" s="3" t="s">
        <v>47</v>
      </c>
      <c r="C175" s="3" t="s">
        <v>11579</v>
      </c>
      <c r="D175" s="3" t="s">
        <v>8551</v>
      </c>
      <c r="E175" s="3" t="s">
        <v>2367</v>
      </c>
      <c r="F175" s="3" t="s">
        <v>8581</v>
      </c>
      <c r="G175" s="3" t="s">
        <v>2946</v>
      </c>
    </row>
    <row r="176" spans="1:7" ht="51">
      <c r="A176" s="3" t="s">
        <v>422</v>
      </c>
      <c r="B176" s="3" t="s">
        <v>5806</v>
      </c>
      <c r="C176" s="3" t="s">
        <v>12014</v>
      </c>
      <c r="D176" s="3" t="s">
        <v>8551</v>
      </c>
      <c r="E176" s="3" t="s">
        <v>5808</v>
      </c>
      <c r="F176" s="3" t="s">
        <v>8690</v>
      </c>
      <c r="G176" s="3" t="s">
        <v>2946</v>
      </c>
    </row>
    <row r="177" spans="1:7" ht="51">
      <c r="A177" s="3" t="s">
        <v>1098</v>
      </c>
      <c r="B177" s="3" t="s">
        <v>15</v>
      </c>
      <c r="C177" s="3" t="s">
        <v>11447</v>
      </c>
      <c r="D177" s="3" t="s">
        <v>8551</v>
      </c>
      <c r="E177" s="3" t="s">
        <v>1099</v>
      </c>
      <c r="F177" s="3" t="s">
        <v>8573</v>
      </c>
      <c r="G177" s="3" t="s">
        <v>9527</v>
      </c>
    </row>
    <row r="178" spans="1:7" ht="68">
      <c r="A178" s="3" t="s">
        <v>346</v>
      </c>
      <c r="B178" s="3" t="s">
        <v>2382</v>
      </c>
      <c r="C178" s="3" t="s">
        <v>11581</v>
      </c>
      <c r="D178" s="3" t="s">
        <v>8551</v>
      </c>
      <c r="E178" s="3" t="s">
        <v>2381</v>
      </c>
      <c r="F178" s="3" t="s">
        <v>8924</v>
      </c>
      <c r="G178" s="3" t="s">
        <v>2383</v>
      </c>
    </row>
    <row r="179" spans="1:7" ht="68">
      <c r="A179" s="3" t="s">
        <v>760</v>
      </c>
      <c r="B179" s="3" t="s">
        <v>973</v>
      </c>
      <c r="C179" s="3" t="s">
        <v>11435</v>
      </c>
      <c r="D179" s="3" t="s">
        <v>8551</v>
      </c>
      <c r="E179" s="3" t="s">
        <v>974</v>
      </c>
      <c r="F179" s="3" t="s">
        <v>8581</v>
      </c>
      <c r="G179" s="3" t="s">
        <v>425</v>
      </c>
    </row>
    <row r="180" spans="1:7" ht="51">
      <c r="A180" s="3" t="s">
        <v>1295</v>
      </c>
      <c r="B180" s="3" t="s">
        <v>1298</v>
      </c>
      <c r="C180" s="3" t="s">
        <v>11468</v>
      </c>
      <c r="D180" s="3" t="s">
        <v>8551</v>
      </c>
      <c r="E180" s="3" t="s">
        <v>1299</v>
      </c>
      <c r="F180" s="3" t="s">
        <v>8573</v>
      </c>
      <c r="G180" s="3" t="s">
        <v>425</v>
      </c>
    </row>
    <row r="181" spans="1:7" ht="51">
      <c r="A181" s="3" t="s">
        <v>1389</v>
      </c>
      <c r="B181" s="3" t="s">
        <v>6</v>
      </c>
      <c r="C181" s="3" t="s">
        <v>11478</v>
      </c>
      <c r="D181" s="3" t="s">
        <v>8551</v>
      </c>
      <c r="E181" s="3" t="s">
        <v>1390</v>
      </c>
      <c r="F181" s="3" t="s">
        <v>8571</v>
      </c>
      <c r="G181" s="3" t="s">
        <v>425</v>
      </c>
    </row>
    <row r="182" spans="1:7" ht="34">
      <c r="A182" s="3" t="s">
        <v>1389</v>
      </c>
      <c r="B182" s="3" t="s">
        <v>6</v>
      </c>
      <c r="C182" s="3" t="s">
        <v>11526</v>
      </c>
      <c r="D182" s="3" t="s">
        <v>8551</v>
      </c>
      <c r="E182" s="3" t="s">
        <v>1879</v>
      </c>
      <c r="F182" s="3" t="s">
        <v>8571</v>
      </c>
      <c r="G182" s="3" t="s">
        <v>425</v>
      </c>
    </row>
    <row r="183" spans="1:7" ht="51">
      <c r="A183" s="3" t="s">
        <v>1295</v>
      </c>
      <c r="B183" s="3" t="s">
        <v>47</v>
      </c>
      <c r="C183" s="3" t="s">
        <v>11574</v>
      </c>
      <c r="D183" s="3" t="s">
        <v>8551</v>
      </c>
      <c r="E183" s="3" t="s">
        <v>2312</v>
      </c>
      <c r="F183" s="3" t="s">
        <v>8581</v>
      </c>
      <c r="G183" s="3" t="s">
        <v>425</v>
      </c>
    </row>
    <row r="184" spans="1:7" ht="51">
      <c r="A184" s="3" t="s">
        <v>2254</v>
      </c>
      <c r="B184" s="3" t="s">
        <v>47</v>
      </c>
      <c r="C184" s="3" t="s">
        <v>11736</v>
      </c>
      <c r="D184" s="3" t="s">
        <v>8551</v>
      </c>
      <c r="E184" s="3" t="s">
        <v>3782</v>
      </c>
      <c r="F184" s="3" t="s">
        <v>8581</v>
      </c>
      <c r="G184" s="3" t="s">
        <v>425</v>
      </c>
    </row>
    <row r="185" spans="1:7" ht="85">
      <c r="A185" s="3" t="s">
        <v>3944</v>
      </c>
      <c r="B185" s="3" t="s">
        <v>6</v>
      </c>
      <c r="C185" s="3" t="s">
        <v>11758</v>
      </c>
      <c r="D185" s="3" t="s">
        <v>8551</v>
      </c>
      <c r="E185" s="3" t="s">
        <v>3945</v>
      </c>
      <c r="F185" s="3" t="s">
        <v>8571</v>
      </c>
      <c r="G185" s="3" t="s">
        <v>425</v>
      </c>
    </row>
    <row r="186" spans="1:7" ht="51">
      <c r="A186" s="3" t="s">
        <v>1295</v>
      </c>
      <c r="B186" s="3" t="s">
        <v>6</v>
      </c>
      <c r="C186" s="3" t="s">
        <v>11861</v>
      </c>
      <c r="D186" s="3" t="s">
        <v>8551</v>
      </c>
      <c r="E186" s="3" t="s">
        <v>4825</v>
      </c>
      <c r="F186" s="3" t="s">
        <v>8571</v>
      </c>
      <c r="G186" s="3" t="s">
        <v>425</v>
      </c>
    </row>
    <row r="187" spans="1:7" ht="51">
      <c r="A187" s="3" t="s">
        <v>574</v>
      </c>
      <c r="B187" s="3" t="s">
        <v>6</v>
      </c>
      <c r="C187" s="3" t="s">
        <v>11963</v>
      </c>
      <c r="D187" s="3" t="s">
        <v>8551</v>
      </c>
      <c r="E187" s="3" t="s">
        <v>5485</v>
      </c>
      <c r="F187" s="3" t="s">
        <v>8571</v>
      </c>
      <c r="G187" s="3" t="s">
        <v>425</v>
      </c>
    </row>
    <row r="188" spans="1:7" ht="34">
      <c r="A188" s="3" t="s">
        <v>1716</v>
      </c>
      <c r="B188" s="3" t="s">
        <v>5760</v>
      </c>
      <c r="C188" s="3" t="s">
        <v>12416</v>
      </c>
      <c r="D188" s="3" t="s">
        <v>8551</v>
      </c>
      <c r="E188" s="3" t="s">
        <v>5762</v>
      </c>
      <c r="F188" s="3" t="s">
        <v>8732</v>
      </c>
      <c r="G188" s="3" t="s">
        <v>425</v>
      </c>
    </row>
    <row r="189" spans="1:7" ht="68">
      <c r="A189" s="3" t="s">
        <v>1956</v>
      </c>
      <c r="B189" s="3" t="s">
        <v>47</v>
      </c>
      <c r="C189" s="3" t="s">
        <v>12046</v>
      </c>
      <c r="D189" s="3" t="s">
        <v>8551</v>
      </c>
      <c r="E189" s="3" t="s">
        <v>6067</v>
      </c>
      <c r="F189" s="3" t="s">
        <v>8581</v>
      </c>
      <c r="G189" s="3" t="s">
        <v>425</v>
      </c>
    </row>
    <row r="190" spans="1:7" ht="85">
      <c r="A190" s="3" t="s">
        <v>4194</v>
      </c>
      <c r="B190" s="3" t="s">
        <v>47</v>
      </c>
      <c r="C190" s="3" t="s">
        <v>12061</v>
      </c>
      <c r="D190" s="3" t="s">
        <v>8551</v>
      </c>
      <c r="E190" s="3" t="s">
        <v>6173</v>
      </c>
      <c r="F190" s="3" t="s">
        <v>8581</v>
      </c>
      <c r="G190" s="3" t="s">
        <v>425</v>
      </c>
    </row>
    <row r="191" spans="1:7" ht="68">
      <c r="A191" s="3" t="s">
        <v>1389</v>
      </c>
      <c r="B191" s="3" t="s">
        <v>7156</v>
      </c>
      <c r="C191" s="3" t="s">
        <v>12421</v>
      </c>
      <c r="D191" s="3" t="s">
        <v>8551</v>
      </c>
      <c r="E191" s="3" t="s">
        <v>7157</v>
      </c>
      <c r="F191" s="3" t="s">
        <v>8571</v>
      </c>
      <c r="G191" s="3" t="s">
        <v>425</v>
      </c>
    </row>
    <row r="192" spans="1:7" ht="68">
      <c r="A192" s="3" t="s">
        <v>6303</v>
      </c>
      <c r="B192" s="3" t="s">
        <v>7220</v>
      </c>
      <c r="C192" s="3" t="s">
        <v>12194</v>
      </c>
      <c r="D192" s="3" t="s">
        <v>8551</v>
      </c>
      <c r="E192" s="3" t="s">
        <v>7221</v>
      </c>
      <c r="F192" s="3" t="s">
        <v>8580</v>
      </c>
      <c r="G192" s="3" t="s">
        <v>425</v>
      </c>
    </row>
    <row r="193" spans="1:7" ht="68">
      <c r="A193" s="3" t="s">
        <v>1389</v>
      </c>
      <c r="B193" s="3" t="s">
        <v>15</v>
      </c>
      <c r="C193" s="3" t="s">
        <v>12217</v>
      </c>
      <c r="D193" s="3" t="s">
        <v>8551</v>
      </c>
      <c r="E193" s="3" t="s">
        <v>7362</v>
      </c>
      <c r="F193" s="3" t="s">
        <v>8573</v>
      </c>
      <c r="G193" s="3" t="s">
        <v>425</v>
      </c>
    </row>
    <row r="194" spans="1:7" ht="51">
      <c r="A194" s="3" t="s">
        <v>5904</v>
      </c>
      <c r="B194" s="3" t="s">
        <v>6</v>
      </c>
      <c r="C194" s="3" t="s">
        <v>12284</v>
      </c>
      <c r="D194" s="3" t="s">
        <v>8551</v>
      </c>
      <c r="E194" s="3" t="s">
        <v>7859</v>
      </c>
      <c r="F194" s="3" t="s">
        <v>8571</v>
      </c>
      <c r="G194" s="3" t="s">
        <v>425</v>
      </c>
    </row>
    <row r="195" spans="1:7" ht="51">
      <c r="A195" s="3" t="s">
        <v>3944</v>
      </c>
      <c r="B195" s="3" t="s">
        <v>6</v>
      </c>
      <c r="C195" s="3" t="s">
        <v>12309</v>
      </c>
      <c r="D195" s="3" t="s">
        <v>8551</v>
      </c>
      <c r="E195" s="3" t="s">
        <v>8055</v>
      </c>
      <c r="F195" s="3" t="s">
        <v>8571</v>
      </c>
      <c r="G195" s="3" t="s">
        <v>425</v>
      </c>
    </row>
    <row r="196" spans="1:7" ht="34">
      <c r="A196" s="3" t="s">
        <v>2254</v>
      </c>
      <c r="B196" s="3" t="s">
        <v>47</v>
      </c>
      <c r="C196" s="3" t="s">
        <v>12313</v>
      </c>
      <c r="D196" s="3" t="s">
        <v>8551</v>
      </c>
      <c r="E196" s="3" t="s">
        <v>8065</v>
      </c>
      <c r="F196" s="3" t="s">
        <v>8581</v>
      </c>
      <c r="G196" s="3" t="s">
        <v>425</v>
      </c>
    </row>
    <row r="197" spans="1:7" ht="68">
      <c r="A197" s="3" t="s">
        <v>1119</v>
      </c>
      <c r="B197" s="3" t="s">
        <v>5740</v>
      </c>
      <c r="C197" s="3" t="s">
        <v>12005</v>
      </c>
      <c r="D197" s="3" t="s">
        <v>8551</v>
      </c>
      <c r="E197" s="3" t="s">
        <v>5741</v>
      </c>
      <c r="F197" s="3" t="s">
        <v>8581</v>
      </c>
      <c r="G197" s="3" t="s">
        <v>4587</v>
      </c>
    </row>
    <row r="198" spans="1:7" ht="51">
      <c r="A198" s="3" t="s">
        <v>3531</v>
      </c>
      <c r="B198" s="3" t="s">
        <v>15</v>
      </c>
      <c r="C198" s="3" t="s">
        <v>11884</v>
      </c>
      <c r="D198" s="3" t="s">
        <v>8551</v>
      </c>
      <c r="E198" s="3" t="s">
        <v>4906</v>
      </c>
      <c r="F198" s="3" t="s">
        <v>8573</v>
      </c>
      <c r="G198" s="3" t="s">
        <v>4907</v>
      </c>
    </row>
    <row r="199" spans="1:7" ht="85">
      <c r="A199" s="3" t="s">
        <v>1295</v>
      </c>
      <c r="B199" s="3" t="s">
        <v>2097</v>
      </c>
      <c r="C199" s="3" t="s">
        <v>11552</v>
      </c>
      <c r="D199" s="3" t="s">
        <v>8551</v>
      </c>
      <c r="E199" s="3" t="s">
        <v>2096</v>
      </c>
      <c r="F199" s="3" t="s">
        <v>8573</v>
      </c>
      <c r="G199" s="3" t="s">
        <v>2174</v>
      </c>
    </row>
    <row r="200" spans="1:7" ht="51">
      <c r="A200" s="3" t="s">
        <v>617</v>
      </c>
      <c r="B200" s="3" t="s">
        <v>6</v>
      </c>
      <c r="C200" s="3" t="s">
        <v>12070</v>
      </c>
      <c r="D200" s="3" t="s">
        <v>8551</v>
      </c>
      <c r="E200" s="3" t="s">
        <v>6282</v>
      </c>
      <c r="F200" s="3" t="s">
        <v>8571</v>
      </c>
      <c r="G200" s="3" t="s">
        <v>3396</v>
      </c>
    </row>
    <row r="201" spans="1:7" ht="85">
      <c r="A201" s="3" t="s">
        <v>4997</v>
      </c>
      <c r="B201" s="3" t="s">
        <v>7405</v>
      </c>
      <c r="C201" s="3" t="s">
        <v>12226</v>
      </c>
      <c r="D201" s="3" t="s">
        <v>8551</v>
      </c>
      <c r="E201" s="3" t="s">
        <v>7407</v>
      </c>
      <c r="F201" s="3" t="s">
        <v>8571</v>
      </c>
      <c r="G201" s="3" t="s">
        <v>7406</v>
      </c>
    </row>
    <row r="202" spans="1:7" ht="102">
      <c r="A202" s="3" t="s">
        <v>4997</v>
      </c>
      <c r="B202" s="3" t="s">
        <v>845</v>
      </c>
      <c r="C202" s="3" t="s">
        <v>11898</v>
      </c>
      <c r="D202" s="3" t="s">
        <v>8551</v>
      </c>
      <c r="E202" s="3" t="s">
        <v>4998</v>
      </c>
      <c r="F202" s="3" t="s">
        <v>8639</v>
      </c>
      <c r="G202" s="3" t="s">
        <v>4999</v>
      </c>
    </row>
    <row r="203" spans="1:7" ht="68">
      <c r="A203" s="3" t="s">
        <v>1078</v>
      </c>
      <c r="B203" s="3" t="s">
        <v>47</v>
      </c>
      <c r="C203" s="3" t="s">
        <v>11897</v>
      </c>
      <c r="D203" s="3" t="s">
        <v>8551</v>
      </c>
      <c r="E203" s="3" t="s">
        <v>4985</v>
      </c>
      <c r="F203" s="3" t="s">
        <v>8581</v>
      </c>
      <c r="G203" s="3" t="s">
        <v>4986</v>
      </c>
    </row>
    <row r="204" spans="1:7" ht="51">
      <c r="A204" s="3" t="s">
        <v>1906</v>
      </c>
      <c r="B204" s="3" t="s">
        <v>47</v>
      </c>
      <c r="C204" s="3" t="s">
        <v>12208</v>
      </c>
      <c r="D204" s="3" t="s">
        <v>8551</v>
      </c>
      <c r="E204" s="3" t="s">
        <v>7274</v>
      </c>
      <c r="F204" s="3" t="s">
        <v>8581</v>
      </c>
      <c r="G204" s="3" t="s">
        <v>9589</v>
      </c>
    </row>
    <row r="205" spans="1:7" ht="68">
      <c r="A205" s="3" t="s">
        <v>839</v>
      </c>
      <c r="B205" s="3" t="s">
        <v>841</v>
      </c>
      <c r="C205" s="3" t="s">
        <v>11420</v>
      </c>
      <c r="D205" s="3" t="s">
        <v>8551</v>
      </c>
      <c r="E205" s="3" t="s">
        <v>840</v>
      </c>
      <c r="F205" s="3" t="s">
        <v>8741</v>
      </c>
      <c r="G205" s="3" t="s">
        <v>842</v>
      </c>
    </row>
    <row r="206" spans="1:7" ht="68">
      <c r="A206" s="3" t="s">
        <v>1239</v>
      </c>
      <c r="B206" s="3" t="s">
        <v>1241</v>
      </c>
      <c r="C206" s="3" t="s">
        <v>11463</v>
      </c>
      <c r="D206" s="3" t="s">
        <v>8551</v>
      </c>
      <c r="E206" s="3" t="s">
        <v>1245</v>
      </c>
      <c r="F206" s="3" t="s">
        <v>8571</v>
      </c>
      <c r="G206" s="3" t="s">
        <v>1242</v>
      </c>
    </row>
    <row r="207" spans="1:7" ht="34">
      <c r="A207" s="3" t="s">
        <v>389</v>
      </c>
      <c r="B207" s="3" t="s">
        <v>47</v>
      </c>
      <c r="C207" s="3" t="s">
        <v>11953</v>
      </c>
      <c r="D207" s="3" t="s">
        <v>8551</v>
      </c>
      <c r="E207" s="3" t="s">
        <v>5416</v>
      </c>
      <c r="F207" s="3" t="s">
        <v>8581</v>
      </c>
      <c r="G207" s="3" t="s">
        <v>3089</v>
      </c>
    </row>
    <row r="208" spans="1:7" ht="119">
      <c r="A208" s="3" t="s">
        <v>2186</v>
      </c>
      <c r="B208" s="3" t="s">
        <v>47</v>
      </c>
      <c r="C208" s="3" t="s">
        <v>11610</v>
      </c>
      <c r="D208" s="3" t="s">
        <v>8551</v>
      </c>
      <c r="E208" s="3" t="s">
        <v>2626</v>
      </c>
      <c r="F208" s="3" t="s">
        <v>8581</v>
      </c>
      <c r="G208" s="3" t="s">
        <v>2627</v>
      </c>
    </row>
    <row r="209" spans="1:7" ht="85">
      <c r="A209" s="3" t="s">
        <v>2186</v>
      </c>
      <c r="B209" s="3" t="s">
        <v>841</v>
      </c>
      <c r="C209" s="3" t="s">
        <v>12224</v>
      </c>
      <c r="D209" s="3" t="s">
        <v>8551</v>
      </c>
      <c r="E209" s="3" t="s">
        <v>7394</v>
      </c>
      <c r="F209" s="3" t="s">
        <v>8741</v>
      </c>
      <c r="G209" s="3" t="s">
        <v>2627</v>
      </c>
    </row>
    <row r="210" spans="1:7" ht="68">
      <c r="A210" s="3" t="s">
        <v>1530</v>
      </c>
      <c r="B210" s="3" t="s">
        <v>47</v>
      </c>
      <c r="C210" s="3" t="s">
        <v>11489</v>
      </c>
      <c r="D210" s="3" t="s">
        <v>8551</v>
      </c>
      <c r="E210" s="3" t="s">
        <v>1531</v>
      </c>
      <c r="F210" s="3" t="s">
        <v>8581</v>
      </c>
      <c r="G210" s="3" t="s">
        <v>1532</v>
      </c>
    </row>
    <row r="211" spans="1:7" ht="34">
      <c r="A211" s="3" t="s">
        <v>1530</v>
      </c>
      <c r="B211" s="3" t="s">
        <v>364</v>
      </c>
      <c r="C211" s="3" t="s">
        <v>12251</v>
      </c>
      <c r="D211" s="3" t="s">
        <v>8551</v>
      </c>
      <c r="E211" s="3" t="s">
        <v>7597</v>
      </c>
      <c r="F211" s="3" t="s">
        <v>8580</v>
      </c>
      <c r="G211" s="3" t="s">
        <v>1532</v>
      </c>
    </row>
    <row r="212" spans="1:7" ht="136">
      <c r="A212" s="3" t="s">
        <v>2175</v>
      </c>
      <c r="B212" s="3" t="s">
        <v>3320</v>
      </c>
      <c r="C212" s="3" t="s">
        <v>11680</v>
      </c>
      <c r="D212" s="3" t="s">
        <v>8551</v>
      </c>
      <c r="E212" s="3" t="s">
        <v>3319</v>
      </c>
      <c r="F212" s="3" t="s">
        <v>9021</v>
      </c>
      <c r="G212" s="3" t="s">
        <v>3321</v>
      </c>
    </row>
    <row r="213" spans="1:7" ht="136">
      <c r="A213" s="3" t="s">
        <v>2175</v>
      </c>
      <c r="B213" s="3" t="s">
        <v>47</v>
      </c>
      <c r="C213" s="3" t="s">
        <v>12171</v>
      </c>
      <c r="D213" s="3" t="s">
        <v>8551</v>
      </c>
      <c r="E213" s="3" t="s">
        <v>7049</v>
      </c>
      <c r="F213" s="3" t="s">
        <v>8581</v>
      </c>
      <c r="G213" s="3" t="s">
        <v>7050</v>
      </c>
    </row>
    <row r="214" spans="1:7" ht="85">
      <c r="A214" s="3" t="s">
        <v>2175</v>
      </c>
      <c r="B214" s="3" t="s">
        <v>47</v>
      </c>
      <c r="C214" s="3" t="s">
        <v>11561</v>
      </c>
      <c r="D214" s="3" t="s">
        <v>8551</v>
      </c>
      <c r="E214" s="3" t="s">
        <v>2176</v>
      </c>
      <c r="F214" s="3" t="s">
        <v>8581</v>
      </c>
      <c r="G214" s="3" t="s">
        <v>2177</v>
      </c>
    </row>
    <row r="215" spans="1:7" ht="68">
      <c r="A215" s="3" t="s">
        <v>2099</v>
      </c>
      <c r="B215" s="3" t="s">
        <v>47</v>
      </c>
      <c r="C215" s="3" t="s">
        <v>11616</v>
      </c>
      <c r="D215" s="3" t="s">
        <v>8551</v>
      </c>
      <c r="E215" s="3" t="s">
        <v>2684</v>
      </c>
      <c r="F215" s="3" t="s">
        <v>8581</v>
      </c>
      <c r="G215" s="3" t="s">
        <v>2170</v>
      </c>
    </row>
    <row r="216" spans="1:7" ht="68">
      <c r="A216" s="3" t="s">
        <v>1119</v>
      </c>
      <c r="B216" s="3" t="s">
        <v>4786</v>
      </c>
      <c r="C216" s="3" t="s">
        <v>11856</v>
      </c>
      <c r="D216" s="3" t="s">
        <v>8551</v>
      </c>
      <c r="E216" s="3" t="s">
        <v>4788</v>
      </c>
      <c r="F216" s="3" t="s">
        <v>8580</v>
      </c>
      <c r="G216" s="3" t="s">
        <v>4787</v>
      </c>
    </row>
    <row r="217" spans="1:7" ht="51">
      <c r="A217" s="3" t="s">
        <v>1119</v>
      </c>
      <c r="B217" s="3" t="s">
        <v>4596</v>
      </c>
      <c r="C217" s="3" t="s">
        <v>11833</v>
      </c>
      <c r="D217" s="3" t="s">
        <v>8551</v>
      </c>
      <c r="E217" s="3" t="s">
        <v>4595</v>
      </c>
      <c r="F217" s="3" t="s">
        <v>9157</v>
      </c>
      <c r="G217" s="3" t="s">
        <v>4597</v>
      </c>
    </row>
    <row r="218" spans="1:7" ht="51">
      <c r="A218" s="3" t="s">
        <v>3668</v>
      </c>
      <c r="B218" s="3" t="s">
        <v>1645</v>
      </c>
      <c r="C218" s="3" t="s">
        <v>12121</v>
      </c>
      <c r="D218" s="3" t="s">
        <v>8551</v>
      </c>
      <c r="E218" s="3" t="s">
        <v>6691</v>
      </c>
      <c r="F218" s="3" t="s">
        <v>8842</v>
      </c>
      <c r="G218" s="3" t="s">
        <v>4597</v>
      </c>
    </row>
    <row r="219" spans="1:7" ht="85">
      <c r="A219" s="3" t="s">
        <v>1358</v>
      </c>
      <c r="B219" s="3" t="s">
        <v>6417</v>
      </c>
      <c r="C219" s="3" t="s">
        <v>12086</v>
      </c>
      <c r="D219" s="3" t="s">
        <v>8551</v>
      </c>
      <c r="E219" s="3" t="s">
        <v>6419</v>
      </c>
      <c r="F219" s="3" t="s">
        <v>8690</v>
      </c>
      <c r="G219" s="3" t="s">
        <v>9581</v>
      </c>
    </row>
    <row r="220" spans="1:7" ht="102">
      <c r="A220" s="3" t="s">
        <v>2569</v>
      </c>
      <c r="B220" s="3" t="s">
        <v>5454</v>
      </c>
      <c r="C220" s="3" t="s">
        <v>11958</v>
      </c>
      <c r="D220" s="3" t="s">
        <v>8551</v>
      </c>
      <c r="E220" s="3" t="s">
        <v>5453</v>
      </c>
      <c r="F220" s="3" t="s">
        <v>8657</v>
      </c>
      <c r="G220" s="3" t="s">
        <v>5455</v>
      </c>
    </row>
    <row r="221" spans="1:7" ht="51">
      <c r="A221" s="3" t="s">
        <v>2569</v>
      </c>
      <c r="B221" s="3" t="s">
        <v>47</v>
      </c>
      <c r="C221" s="3" t="s">
        <v>11606</v>
      </c>
      <c r="D221" s="3" t="s">
        <v>8551</v>
      </c>
      <c r="E221" s="3" t="s">
        <v>2570</v>
      </c>
      <c r="F221" s="3" t="s">
        <v>8581</v>
      </c>
      <c r="G221" s="3" t="s">
        <v>2571</v>
      </c>
    </row>
    <row r="222" spans="1:7" ht="51">
      <c r="A222" s="3" t="s">
        <v>985</v>
      </c>
      <c r="B222" s="3" t="s">
        <v>5160</v>
      </c>
      <c r="C222" s="3" t="s">
        <v>11917</v>
      </c>
      <c r="D222" s="3" t="s">
        <v>8551</v>
      </c>
      <c r="E222" s="3" t="s">
        <v>5161</v>
      </c>
      <c r="F222" s="3" t="s">
        <v>8581</v>
      </c>
      <c r="G222" s="3" t="s">
        <v>2571</v>
      </c>
    </row>
    <row r="223" spans="1:7" ht="68">
      <c r="A223" s="3" t="s">
        <v>2134</v>
      </c>
      <c r="B223" s="3" t="s">
        <v>5888</v>
      </c>
      <c r="C223" s="3" t="s">
        <v>12024</v>
      </c>
      <c r="D223" s="3" t="s">
        <v>8551</v>
      </c>
      <c r="E223" s="3" t="s">
        <v>5887</v>
      </c>
      <c r="F223" s="3" t="s">
        <v>8741</v>
      </c>
      <c r="G223" s="3" t="s">
        <v>6828</v>
      </c>
    </row>
    <row r="224" spans="1:7" ht="51">
      <c r="A224" s="3" t="s">
        <v>1689</v>
      </c>
      <c r="B224" s="3" t="s">
        <v>47</v>
      </c>
      <c r="C224" s="3" t="s">
        <v>11510</v>
      </c>
      <c r="D224" s="3" t="s">
        <v>8551</v>
      </c>
      <c r="E224" s="3" t="s">
        <v>1690</v>
      </c>
      <c r="F224" s="3" t="s">
        <v>8581</v>
      </c>
      <c r="G224" s="3" t="s">
        <v>1691</v>
      </c>
    </row>
    <row r="225" spans="1:7" ht="68">
      <c r="A225" s="3" t="s">
        <v>1977</v>
      </c>
      <c r="B225" s="3" t="s">
        <v>545</v>
      </c>
      <c r="C225" s="3" t="s">
        <v>11546</v>
      </c>
      <c r="D225" s="3" t="s">
        <v>8551</v>
      </c>
      <c r="E225" s="3" t="s">
        <v>2009</v>
      </c>
      <c r="F225" s="3" t="s">
        <v>8690</v>
      </c>
      <c r="G225" s="3" t="s">
        <v>2365</v>
      </c>
    </row>
    <row r="226" spans="1:7" ht="51">
      <c r="A226" s="3" t="s">
        <v>2546</v>
      </c>
      <c r="B226" s="3" t="s">
        <v>47</v>
      </c>
      <c r="C226" s="3" t="s">
        <v>11868</v>
      </c>
      <c r="D226" s="3" t="s">
        <v>8551</v>
      </c>
      <c r="E226" s="3" t="s">
        <v>4845</v>
      </c>
      <c r="F226" s="3" t="s">
        <v>8581</v>
      </c>
      <c r="G226" s="3" t="s">
        <v>2365</v>
      </c>
    </row>
    <row r="227" spans="1:7" ht="34">
      <c r="A227" s="3" t="s">
        <v>2546</v>
      </c>
      <c r="B227" s="3" t="s">
        <v>47</v>
      </c>
      <c r="C227" s="3" t="s">
        <v>11928</v>
      </c>
      <c r="D227" s="3" t="s">
        <v>8551</v>
      </c>
      <c r="E227" s="3" t="s">
        <v>5245</v>
      </c>
      <c r="F227" s="3" t="s">
        <v>8581</v>
      </c>
      <c r="G227" s="3" t="s">
        <v>2365</v>
      </c>
    </row>
    <row r="228" spans="1:7" ht="51">
      <c r="A228" s="3" t="s">
        <v>1689</v>
      </c>
      <c r="B228" s="3" t="s">
        <v>47</v>
      </c>
      <c r="C228" s="3" t="s">
        <v>12078</v>
      </c>
      <c r="D228" s="3" t="s">
        <v>8551</v>
      </c>
      <c r="E228" s="3" t="s">
        <v>6347</v>
      </c>
      <c r="F228" s="3" t="s">
        <v>8581</v>
      </c>
      <c r="G228" s="3" t="s">
        <v>2365</v>
      </c>
    </row>
    <row r="229" spans="1:7" ht="68">
      <c r="A229" s="3" t="s">
        <v>3531</v>
      </c>
      <c r="B229" s="3" t="s">
        <v>498</v>
      </c>
      <c r="C229" s="3" t="s">
        <v>11782</v>
      </c>
      <c r="D229" s="3" t="s">
        <v>8551</v>
      </c>
      <c r="E229" s="3" t="s">
        <v>4171</v>
      </c>
      <c r="F229" s="3" t="s">
        <v>8683</v>
      </c>
      <c r="G229" s="3" t="s">
        <v>4172</v>
      </c>
    </row>
    <row r="230" spans="1:7" ht="85">
      <c r="A230" s="3" t="s">
        <v>1601</v>
      </c>
      <c r="B230" s="3" t="s">
        <v>3517</v>
      </c>
      <c r="C230" s="3" t="s">
        <v>11711</v>
      </c>
      <c r="D230" s="3" t="s">
        <v>8551</v>
      </c>
      <c r="E230" s="3" t="s">
        <v>3519</v>
      </c>
      <c r="F230" s="3" t="s">
        <v>8581</v>
      </c>
      <c r="G230" s="3" t="s">
        <v>3518</v>
      </c>
    </row>
    <row r="231" spans="1:7" ht="68">
      <c r="A231" s="3" t="s">
        <v>351</v>
      </c>
      <c r="B231" s="3" t="s">
        <v>15</v>
      </c>
      <c r="C231" s="3" t="s">
        <v>11623</v>
      </c>
      <c r="D231" s="3" t="s">
        <v>8551</v>
      </c>
      <c r="E231" s="3" t="s">
        <v>2716</v>
      </c>
      <c r="F231" s="3" t="s">
        <v>8573</v>
      </c>
      <c r="G231" s="3" t="s">
        <v>2717</v>
      </c>
    </row>
    <row r="232" spans="1:7" ht="51">
      <c r="A232" s="3" t="s">
        <v>1422</v>
      </c>
      <c r="B232" s="3" t="s">
        <v>2999</v>
      </c>
      <c r="C232" s="3" t="s">
        <v>11653</v>
      </c>
      <c r="D232" s="3" t="s">
        <v>8551</v>
      </c>
      <c r="E232" s="3" t="s">
        <v>3001</v>
      </c>
      <c r="F232" s="3" t="s">
        <v>8581</v>
      </c>
      <c r="G232" s="3" t="s">
        <v>3000</v>
      </c>
    </row>
    <row r="233" spans="1:7" ht="85">
      <c r="A233" s="3" t="s">
        <v>2585</v>
      </c>
      <c r="B233" s="3" t="s">
        <v>6436</v>
      </c>
      <c r="C233" s="3" t="s">
        <v>12090</v>
      </c>
      <c r="D233" s="3" t="s">
        <v>8551</v>
      </c>
      <c r="E233" s="3" t="s">
        <v>6438</v>
      </c>
      <c r="F233" s="3" t="s">
        <v>8581</v>
      </c>
      <c r="G233" s="3" t="s">
        <v>6437</v>
      </c>
    </row>
    <row r="234" spans="1:7" ht="51">
      <c r="A234" s="3" t="s">
        <v>1950</v>
      </c>
      <c r="B234" s="3" t="s">
        <v>6245</v>
      </c>
      <c r="C234" s="3" t="s">
        <v>12067</v>
      </c>
      <c r="D234" s="3" t="s">
        <v>8551</v>
      </c>
      <c r="E234" s="3" t="s">
        <v>6244</v>
      </c>
      <c r="F234" s="3" t="s">
        <v>8571</v>
      </c>
      <c r="G234" s="3" t="s">
        <v>6246</v>
      </c>
    </row>
    <row r="235" spans="1:7" ht="51">
      <c r="A235" s="3" t="s">
        <v>2041</v>
      </c>
      <c r="B235" s="3" t="s">
        <v>47</v>
      </c>
      <c r="C235" s="3" t="s">
        <v>11771</v>
      </c>
      <c r="D235" s="3" t="s">
        <v>8551</v>
      </c>
      <c r="E235" s="3" t="s">
        <v>4054</v>
      </c>
      <c r="F235" s="3" t="s">
        <v>8581</v>
      </c>
      <c r="G235" s="3" t="s">
        <v>4055</v>
      </c>
    </row>
    <row r="236" spans="1:7" ht="51">
      <c r="A236" s="3" t="s">
        <v>1763</v>
      </c>
      <c r="B236" s="3" t="s">
        <v>47</v>
      </c>
      <c r="C236" s="3" t="s">
        <v>11981</v>
      </c>
      <c r="D236" s="3" t="s">
        <v>8551</v>
      </c>
      <c r="E236" s="3" t="s">
        <v>5604</v>
      </c>
      <c r="F236" s="3" t="s">
        <v>8581</v>
      </c>
      <c r="G236" s="3" t="s">
        <v>5605</v>
      </c>
    </row>
    <row r="237" spans="1:7" ht="51">
      <c r="A237" s="3" t="s">
        <v>410</v>
      </c>
      <c r="B237" s="3" t="s">
        <v>364</v>
      </c>
      <c r="C237" s="3" t="s">
        <v>12343</v>
      </c>
      <c r="D237" s="3" t="s">
        <v>8551</v>
      </c>
      <c r="E237" s="3" t="s">
        <v>8264</v>
      </c>
      <c r="F237" s="3" t="s">
        <v>8580</v>
      </c>
      <c r="G237" s="3" t="s">
        <v>8265</v>
      </c>
    </row>
    <row r="238" spans="1:7" ht="85">
      <c r="A238" s="3" t="s">
        <v>980</v>
      </c>
      <c r="B238" s="3" t="s">
        <v>364</v>
      </c>
      <c r="C238" s="3" t="s">
        <v>11436</v>
      </c>
      <c r="D238" s="3" t="s">
        <v>8551</v>
      </c>
      <c r="E238" s="3" t="s">
        <v>981</v>
      </c>
      <c r="F238" s="3" t="s">
        <v>8580</v>
      </c>
      <c r="G238" s="3" t="s">
        <v>982</v>
      </c>
    </row>
    <row r="239" spans="1:7" ht="85">
      <c r="A239" s="3" t="s">
        <v>836</v>
      </c>
      <c r="B239" s="3" t="s">
        <v>926</v>
      </c>
      <c r="C239" s="3" t="s">
        <v>11428</v>
      </c>
      <c r="D239" s="3" t="s">
        <v>8551</v>
      </c>
      <c r="E239" s="3" t="s">
        <v>927</v>
      </c>
      <c r="F239" s="3" t="s">
        <v>8581</v>
      </c>
      <c r="G239" s="3" t="s">
        <v>225</v>
      </c>
    </row>
    <row r="240" spans="1:7" ht="34">
      <c r="A240" s="3" t="s">
        <v>1111</v>
      </c>
      <c r="B240" s="3" t="s">
        <v>47</v>
      </c>
      <c r="C240" s="3" t="s">
        <v>11448</v>
      </c>
      <c r="D240" s="3" t="s">
        <v>8551</v>
      </c>
      <c r="E240" s="3" t="s">
        <v>1112</v>
      </c>
      <c r="F240" s="3" t="s">
        <v>8581</v>
      </c>
      <c r="G240" s="3" t="s">
        <v>225</v>
      </c>
    </row>
    <row r="241" spans="1:7" ht="68">
      <c r="A241" s="3" t="s">
        <v>1950</v>
      </c>
      <c r="B241" s="3" t="s">
        <v>1953</v>
      </c>
      <c r="C241" s="3" t="s">
        <v>11535</v>
      </c>
      <c r="D241" s="3" t="s">
        <v>8551</v>
      </c>
      <c r="E241" s="3" t="s">
        <v>1954</v>
      </c>
      <c r="F241" s="3" t="s">
        <v>8581</v>
      </c>
      <c r="G241" s="3" t="s">
        <v>225</v>
      </c>
    </row>
    <row r="242" spans="1:7" ht="34">
      <c r="A242" s="3" t="s">
        <v>1763</v>
      </c>
      <c r="B242" s="3" t="s">
        <v>1882</v>
      </c>
      <c r="C242" s="3" t="s">
        <v>11541</v>
      </c>
      <c r="D242" s="3" t="s">
        <v>8551</v>
      </c>
      <c r="E242" s="3" t="s">
        <v>1983</v>
      </c>
      <c r="F242" s="3" t="s">
        <v>8870</v>
      </c>
      <c r="G242" s="3" t="s">
        <v>225</v>
      </c>
    </row>
    <row r="243" spans="1:7" ht="68">
      <c r="A243" s="3" t="s">
        <v>1068</v>
      </c>
      <c r="B243" s="3" t="s">
        <v>4522</v>
      </c>
      <c r="C243" s="3" t="s">
        <v>11826</v>
      </c>
      <c r="D243" s="3" t="s">
        <v>8551</v>
      </c>
      <c r="E243" s="3" t="s">
        <v>4521</v>
      </c>
      <c r="F243" s="3" t="s">
        <v>9147</v>
      </c>
      <c r="G243" s="3" t="s">
        <v>225</v>
      </c>
    </row>
    <row r="244" spans="1:7" ht="34">
      <c r="A244" s="3" t="s">
        <v>1763</v>
      </c>
      <c r="B244" s="3" t="s">
        <v>15</v>
      </c>
      <c r="C244" s="3" t="s">
        <v>12253</v>
      </c>
      <c r="D244" s="3" t="s">
        <v>8551</v>
      </c>
      <c r="E244" s="3" t="s">
        <v>7624</v>
      </c>
      <c r="F244" s="3" t="s">
        <v>8573</v>
      </c>
      <c r="G244" s="3" t="s">
        <v>225</v>
      </c>
    </row>
    <row r="245" spans="1:7" ht="68">
      <c r="A245" s="3" t="s">
        <v>7131</v>
      </c>
      <c r="B245" s="3" t="s">
        <v>7676</v>
      </c>
      <c r="C245" s="3" t="s">
        <v>12262</v>
      </c>
      <c r="D245" s="3" t="s">
        <v>8551</v>
      </c>
      <c r="E245" s="3" t="s">
        <v>7675</v>
      </c>
      <c r="F245" s="3" t="s">
        <v>8832</v>
      </c>
      <c r="G245" s="3" t="s">
        <v>225</v>
      </c>
    </row>
    <row r="246" spans="1:7" ht="102">
      <c r="A246" s="3" t="s">
        <v>1450</v>
      </c>
      <c r="B246" s="3" t="s">
        <v>6510</v>
      </c>
      <c r="C246" s="3" t="s">
        <v>6508</v>
      </c>
      <c r="D246" s="3" t="s">
        <v>8551</v>
      </c>
      <c r="E246" s="3" t="s">
        <v>6509</v>
      </c>
      <c r="F246" s="3" t="s">
        <v>8573</v>
      </c>
      <c r="G246" s="3" t="s">
        <v>9582</v>
      </c>
    </row>
    <row r="247" spans="1:7" ht="102">
      <c r="A247" s="3" t="s">
        <v>1450</v>
      </c>
      <c r="B247" s="3" t="s">
        <v>6510</v>
      </c>
      <c r="C247" s="3" t="s">
        <v>6508</v>
      </c>
      <c r="D247" s="3" t="s">
        <v>8551</v>
      </c>
      <c r="E247" s="3" t="s">
        <v>6511</v>
      </c>
      <c r="F247" s="3" t="s">
        <v>8571</v>
      </c>
      <c r="G247" s="3" t="s">
        <v>9582</v>
      </c>
    </row>
    <row r="248" spans="1:7" ht="68">
      <c r="A248" s="3" t="s">
        <v>1331</v>
      </c>
      <c r="B248" s="3" t="s">
        <v>47</v>
      </c>
      <c r="C248" s="3" t="s">
        <v>12213</v>
      </c>
      <c r="D248" s="3" t="s">
        <v>8551</v>
      </c>
      <c r="E248" s="3" t="s">
        <v>7324</v>
      </c>
      <c r="F248" s="3" t="s">
        <v>8581</v>
      </c>
      <c r="G248" s="3" t="s">
        <v>7325</v>
      </c>
    </row>
    <row r="249" spans="1:7" ht="34">
      <c r="A249" s="3" t="s">
        <v>376</v>
      </c>
      <c r="B249" s="3" t="s">
        <v>1159</v>
      </c>
      <c r="C249" s="3" t="s">
        <v>11453</v>
      </c>
      <c r="D249" s="3" t="s">
        <v>8551</v>
      </c>
      <c r="E249" s="3" t="s">
        <v>1158</v>
      </c>
      <c r="F249" s="3" t="s">
        <v>8782</v>
      </c>
      <c r="G249" s="3" t="s">
        <v>1160</v>
      </c>
    </row>
    <row r="250" spans="1:7" ht="34">
      <c r="A250" s="3" t="s">
        <v>376</v>
      </c>
      <c r="B250" s="3" t="s">
        <v>1159</v>
      </c>
      <c r="C250" s="3" t="s">
        <v>12298</v>
      </c>
      <c r="D250" s="3" t="s">
        <v>8551</v>
      </c>
      <c r="E250" s="3" t="s">
        <v>7970</v>
      </c>
      <c r="F250" s="3" t="s">
        <v>8782</v>
      </c>
      <c r="G250" s="3" t="s">
        <v>1160</v>
      </c>
    </row>
    <row r="251" spans="1:7" ht="34">
      <c r="A251" s="3" t="s">
        <v>2936</v>
      </c>
      <c r="B251" s="3" t="s">
        <v>2939</v>
      </c>
      <c r="C251" s="3" t="s">
        <v>11648</v>
      </c>
      <c r="D251" s="3" t="s">
        <v>8551</v>
      </c>
      <c r="E251" s="3" t="s">
        <v>2938</v>
      </c>
      <c r="F251" s="3" t="s">
        <v>8581</v>
      </c>
      <c r="G251" s="3" t="s">
        <v>2940</v>
      </c>
    </row>
    <row r="252" spans="1:7" ht="68">
      <c r="A252" s="3" t="s">
        <v>1325</v>
      </c>
      <c r="B252" s="3" t="s">
        <v>448</v>
      </c>
      <c r="C252" s="3" t="s">
        <v>11470</v>
      </c>
      <c r="D252" s="3" t="s">
        <v>8551</v>
      </c>
      <c r="E252" s="3" t="s">
        <v>1326</v>
      </c>
      <c r="F252" s="3" t="s">
        <v>8671</v>
      </c>
      <c r="G252" s="3" t="s">
        <v>1327</v>
      </c>
    </row>
    <row r="253" spans="1:7" ht="34">
      <c r="A253" s="3" t="s">
        <v>147</v>
      </c>
      <c r="B253" s="3" t="s">
        <v>47</v>
      </c>
      <c r="C253" s="3" t="s">
        <v>11886</v>
      </c>
      <c r="D253" s="3" t="s">
        <v>8551</v>
      </c>
      <c r="E253" s="3" t="s">
        <v>4917</v>
      </c>
      <c r="F253" s="3" t="s">
        <v>8581</v>
      </c>
      <c r="G253" s="3" t="s">
        <v>9564</v>
      </c>
    </row>
    <row r="254" spans="1:7" ht="51">
      <c r="A254" s="3" t="s">
        <v>147</v>
      </c>
      <c r="B254" s="3" t="s">
        <v>150</v>
      </c>
      <c r="C254" s="3" t="s">
        <v>11360</v>
      </c>
      <c r="D254" s="3" t="s">
        <v>8551</v>
      </c>
      <c r="E254" s="3" t="s">
        <v>152</v>
      </c>
      <c r="F254" s="3" t="s">
        <v>8609</v>
      </c>
      <c r="G254" s="3" t="s">
        <v>151</v>
      </c>
    </row>
    <row r="255" spans="1:7" ht="68">
      <c r="A255" s="3" t="s">
        <v>1403</v>
      </c>
      <c r="B255" s="3" t="s">
        <v>6</v>
      </c>
      <c r="C255" s="3" t="s">
        <v>4424</v>
      </c>
      <c r="D255" s="3" t="s">
        <v>8551</v>
      </c>
      <c r="E255" s="3" t="s">
        <v>4425</v>
      </c>
      <c r="F255" s="3" t="s">
        <v>8571</v>
      </c>
      <c r="G255" s="3" t="s">
        <v>4426</v>
      </c>
    </row>
    <row r="256" spans="1:7" ht="68">
      <c r="A256" s="3" t="s">
        <v>2387</v>
      </c>
      <c r="B256" s="3" t="s">
        <v>955</v>
      </c>
      <c r="C256" s="3" t="s">
        <v>11805</v>
      </c>
      <c r="D256" s="3" t="s">
        <v>8551</v>
      </c>
      <c r="E256" s="3" t="s">
        <v>4388</v>
      </c>
      <c r="F256" s="3" t="s">
        <v>8580</v>
      </c>
      <c r="G256" s="3" t="s">
        <v>4387</v>
      </c>
    </row>
    <row r="257" spans="1:7" ht="34">
      <c r="A257" s="3" t="s">
        <v>1432</v>
      </c>
      <c r="B257" s="3" t="s">
        <v>6</v>
      </c>
      <c r="C257" s="3" t="s">
        <v>11775</v>
      </c>
      <c r="D257" s="3" t="s">
        <v>8551</v>
      </c>
      <c r="E257" s="3" t="s">
        <v>4099</v>
      </c>
      <c r="F257" s="3" t="s">
        <v>8571</v>
      </c>
      <c r="G257" s="3" t="s">
        <v>3335</v>
      </c>
    </row>
    <row r="258" spans="1:7" ht="68">
      <c r="A258" s="3" t="s">
        <v>1750</v>
      </c>
      <c r="B258" s="3" t="s">
        <v>1251</v>
      </c>
      <c r="C258" s="3" t="s">
        <v>11796</v>
      </c>
      <c r="D258" s="3" t="s">
        <v>8551</v>
      </c>
      <c r="E258" s="3" t="s">
        <v>4343</v>
      </c>
      <c r="F258" s="3" t="s">
        <v>8581</v>
      </c>
      <c r="G258" s="3" t="s">
        <v>4342</v>
      </c>
    </row>
    <row r="259" spans="1:7" ht="102">
      <c r="A259" s="3" t="s">
        <v>4407</v>
      </c>
      <c r="B259" s="3" t="s">
        <v>841</v>
      </c>
      <c r="C259" s="3" t="s">
        <v>11811</v>
      </c>
      <c r="D259" s="3" t="s">
        <v>8551</v>
      </c>
      <c r="E259" s="3" t="s">
        <v>4408</v>
      </c>
      <c r="F259" s="3" t="s">
        <v>8741</v>
      </c>
      <c r="G259" s="3" t="s">
        <v>4409</v>
      </c>
    </row>
    <row r="260" spans="1:7" ht="136">
      <c r="A260" s="3" t="s">
        <v>450</v>
      </c>
      <c r="B260" s="3" t="s">
        <v>6227</v>
      </c>
      <c r="C260" s="3" t="s">
        <v>12375</v>
      </c>
      <c r="D260" s="3" t="s">
        <v>8551</v>
      </c>
      <c r="E260" s="3" t="s">
        <v>8538</v>
      </c>
      <c r="F260" s="3" t="s">
        <v>8616</v>
      </c>
      <c r="G260" s="3" t="s">
        <v>8539</v>
      </c>
    </row>
    <row r="261" spans="1:7" ht="136">
      <c r="A261" s="3" t="s">
        <v>1634</v>
      </c>
      <c r="B261" s="3" t="s">
        <v>7978</v>
      </c>
      <c r="C261" s="3" t="s">
        <v>12299</v>
      </c>
      <c r="D261" s="3" t="s">
        <v>8551</v>
      </c>
      <c r="E261" s="3" t="s">
        <v>7980</v>
      </c>
      <c r="F261" s="3" t="s">
        <v>8581</v>
      </c>
      <c r="G261" s="3" t="s">
        <v>7979</v>
      </c>
    </row>
    <row r="262" spans="1:7" ht="34">
      <c r="A262" s="3" t="s">
        <v>1833</v>
      </c>
      <c r="B262" s="3" t="s">
        <v>6427</v>
      </c>
      <c r="C262" s="3" t="s">
        <v>12088</v>
      </c>
      <c r="D262" s="3" t="s">
        <v>8551</v>
      </c>
      <c r="E262" s="3" t="s">
        <v>6428</v>
      </c>
      <c r="F262" s="3" t="s">
        <v>8580</v>
      </c>
      <c r="G262" s="3" t="s">
        <v>3144</v>
      </c>
    </row>
    <row r="263" spans="1:7" ht="136">
      <c r="A263" s="3" t="s">
        <v>1450</v>
      </c>
      <c r="B263" s="3" t="s">
        <v>47</v>
      </c>
      <c r="C263" s="3" t="s">
        <v>12263</v>
      </c>
      <c r="D263" s="3" t="s">
        <v>8551</v>
      </c>
      <c r="E263" s="3" t="s">
        <v>7677</v>
      </c>
      <c r="F263" s="3" t="s">
        <v>8581</v>
      </c>
      <c r="G263" s="3" t="s">
        <v>7678</v>
      </c>
    </row>
    <row r="264" spans="1:7" ht="136">
      <c r="A264" s="3" t="s">
        <v>178</v>
      </c>
      <c r="B264" s="3" t="s">
        <v>11364</v>
      </c>
      <c r="C264" s="3" t="s">
        <v>11365</v>
      </c>
      <c r="D264" s="3" t="s">
        <v>8551</v>
      </c>
      <c r="E264" s="3" t="s">
        <v>221</v>
      </c>
      <c r="F264" s="3" t="s">
        <v>8626</v>
      </c>
      <c r="G264" s="3" t="s">
        <v>218</v>
      </c>
    </row>
    <row r="265" spans="1:7" ht="68">
      <c r="A265" s="3" t="s">
        <v>1098</v>
      </c>
      <c r="B265" s="3" t="s">
        <v>47</v>
      </c>
      <c r="C265" s="3" t="s">
        <v>12250</v>
      </c>
      <c r="D265" s="3" t="s">
        <v>8551</v>
      </c>
      <c r="E265" s="3" t="s">
        <v>7595</v>
      </c>
      <c r="F265" s="3" t="s">
        <v>8581</v>
      </c>
      <c r="G265" s="3" t="s">
        <v>7596</v>
      </c>
    </row>
    <row r="266" spans="1:7" ht="34">
      <c r="A266" s="3" t="s">
        <v>1530</v>
      </c>
      <c r="B266" s="3" t="s">
        <v>1645</v>
      </c>
      <c r="C266" s="3" t="s">
        <v>11936</v>
      </c>
      <c r="D266" s="3" t="s">
        <v>8551</v>
      </c>
      <c r="E266" s="3" t="s">
        <v>5292</v>
      </c>
      <c r="F266" s="3" t="s">
        <v>8842</v>
      </c>
      <c r="G266" s="3" t="s">
        <v>9571</v>
      </c>
    </row>
    <row r="267" spans="1:7" ht="85">
      <c r="A267" s="3" t="s">
        <v>450</v>
      </c>
      <c r="B267" s="3" t="s">
        <v>47</v>
      </c>
      <c r="C267" s="3" t="s">
        <v>12361</v>
      </c>
      <c r="D267" s="3" t="s">
        <v>8551</v>
      </c>
      <c r="E267" s="3" t="s">
        <v>8418</v>
      </c>
      <c r="F267" s="3" t="s">
        <v>8581</v>
      </c>
      <c r="G267" s="3" t="s">
        <v>9601</v>
      </c>
    </row>
    <row r="268" spans="1:7" ht="68">
      <c r="A268" s="3" t="s">
        <v>1052</v>
      </c>
      <c r="B268" s="3" t="s">
        <v>845</v>
      </c>
      <c r="C268" s="3" t="s">
        <v>11911</v>
      </c>
      <c r="D268" s="3" t="s">
        <v>8551</v>
      </c>
      <c r="E268" s="3" t="s">
        <v>5117</v>
      </c>
      <c r="F268" s="3" t="s">
        <v>8639</v>
      </c>
      <c r="G268" s="3" t="s">
        <v>5118</v>
      </c>
    </row>
    <row r="269" spans="1:7" ht="34">
      <c r="A269" s="3" t="s">
        <v>3083</v>
      </c>
      <c r="B269" s="3" t="s">
        <v>6123</v>
      </c>
      <c r="C269" s="3" t="s">
        <v>12055</v>
      </c>
      <c r="D269" s="3" t="s">
        <v>8551</v>
      </c>
      <c r="E269" s="3" t="s">
        <v>6124</v>
      </c>
      <c r="F269" s="3" t="s">
        <v>8581</v>
      </c>
      <c r="G269" s="3" t="s">
        <v>5118</v>
      </c>
    </row>
    <row r="270" spans="1:7" ht="68">
      <c r="A270" s="3" t="s">
        <v>2329</v>
      </c>
      <c r="B270" s="3" t="s">
        <v>8043</v>
      </c>
      <c r="C270" s="3" t="s">
        <v>12308</v>
      </c>
      <c r="D270" s="3" t="s">
        <v>8551</v>
      </c>
      <c r="E270" s="3" t="s">
        <v>8046</v>
      </c>
      <c r="F270" s="3" t="s">
        <v>8683</v>
      </c>
      <c r="G270" s="3" t="s">
        <v>8044</v>
      </c>
    </row>
    <row r="271" spans="1:7" ht="51">
      <c r="A271" s="3" t="s">
        <v>1349</v>
      </c>
      <c r="B271" s="3" t="s">
        <v>2011</v>
      </c>
      <c r="C271" s="3" t="s">
        <v>11547</v>
      </c>
      <c r="D271" s="3" t="s">
        <v>8551</v>
      </c>
      <c r="E271" s="3" t="s">
        <v>2013</v>
      </c>
      <c r="F271" s="3" t="s">
        <v>8690</v>
      </c>
      <c r="G271" s="3" t="s">
        <v>2012</v>
      </c>
    </row>
    <row r="272" spans="1:7" ht="68">
      <c r="A272" s="3" t="s">
        <v>511</v>
      </c>
      <c r="B272" s="3" t="s">
        <v>6</v>
      </c>
      <c r="C272" s="3" t="s">
        <v>11418</v>
      </c>
      <c r="D272" s="3" t="s">
        <v>8551</v>
      </c>
      <c r="E272" s="3" t="s">
        <v>831</v>
      </c>
      <c r="F272" s="3" t="s">
        <v>8571</v>
      </c>
      <c r="G272" s="3" t="s">
        <v>832</v>
      </c>
    </row>
    <row r="273" spans="1:7" ht="85">
      <c r="A273" s="3" t="s">
        <v>2573</v>
      </c>
      <c r="B273" s="3" t="s">
        <v>2652</v>
      </c>
      <c r="C273" s="3" t="s">
        <v>11614</v>
      </c>
      <c r="D273" s="3" t="s">
        <v>8551</v>
      </c>
      <c r="E273" s="3" t="s">
        <v>2653</v>
      </c>
      <c r="F273" s="3" t="s">
        <v>8581</v>
      </c>
      <c r="G273" s="3" t="s">
        <v>832</v>
      </c>
    </row>
    <row r="274" spans="1:7" ht="119">
      <c r="A274" s="3" t="s">
        <v>315</v>
      </c>
      <c r="B274" s="3" t="s">
        <v>8136</v>
      </c>
      <c r="C274" s="3" t="s">
        <v>12323</v>
      </c>
      <c r="D274" s="3" t="s">
        <v>8551</v>
      </c>
      <c r="E274" s="3" t="s">
        <v>8137</v>
      </c>
      <c r="F274" s="3" t="s">
        <v>8581</v>
      </c>
      <c r="G274" s="3" t="s">
        <v>832</v>
      </c>
    </row>
    <row r="275" spans="1:7" ht="34">
      <c r="A275" s="3" t="s">
        <v>1179</v>
      </c>
      <c r="B275" s="3" t="s">
        <v>6</v>
      </c>
      <c r="C275" s="3" t="s">
        <v>11456</v>
      </c>
      <c r="D275" s="3" t="s">
        <v>8551</v>
      </c>
      <c r="E275" s="3" t="s">
        <v>1180</v>
      </c>
      <c r="F275" s="3" t="s">
        <v>8571</v>
      </c>
      <c r="G275" s="3" t="s">
        <v>1181</v>
      </c>
    </row>
    <row r="276" spans="1:7" ht="170">
      <c r="A276" s="3" t="s">
        <v>2440</v>
      </c>
      <c r="B276" s="3" t="s">
        <v>1778</v>
      </c>
      <c r="C276" s="3" t="s">
        <v>11700</v>
      </c>
      <c r="D276" s="3" t="s">
        <v>8551</v>
      </c>
      <c r="E276" s="3" t="s">
        <v>3452</v>
      </c>
      <c r="F276" s="3" t="s">
        <v>8581</v>
      </c>
      <c r="G276" s="3" t="s">
        <v>3453</v>
      </c>
    </row>
    <row r="277" spans="1:7" ht="170">
      <c r="A277" s="3" t="s">
        <v>2440</v>
      </c>
      <c r="B277" s="3" t="s">
        <v>1778</v>
      </c>
      <c r="C277" s="3" t="s">
        <v>11700</v>
      </c>
      <c r="D277" s="3" t="s">
        <v>8551</v>
      </c>
      <c r="E277" s="3" t="s">
        <v>3454</v>
      </c>
      <c r="F277" s="3" t="s">
        <v>8581</v>
      </c>
      <c r="G277" s="3" t="s">
        <v>3453</v>
      </c>
    </row>
    <row r="278" spans="1:7" ht="68">
      <c r="A278" s="3" t="s">
        <v>2440</v>
      </c>
      <c r="B278" s="3" t="s">
        <v>47</v>
      </c>
      <c r="C278" s="3" t="s">
        <v>12265</v>
      </c>
      <c r="D278" s="3" t="s">
        <v>8551</v>
      </c>
      <c r="E278" s="3" t="s">
        <v>7699</v>
      </c>
      <c r="F278" s="3" t="s">
        <v>8581</v>
      </c>
      <c r="G278" s="3" t="s">
        <v>9595</v>
      </c>
    </row>
    <row r="279" spans="1:7" ht="68">
      <c r="A279" s="3" t="s">
        <v>446</v>
      </c>
      <c r="B279" s="3" t="s">
        <v>448</v>
      </c>
      <c r="C279" s="3" t="s">
        <v>11382</v>
      </c>
      <c r="D279" s="3" t="s">
        <v>8551</v>
      </c>
      <c r="E279" s="3" t="s">
        <v>447</v>
      </c>
      <c r="F279" s="3" t="s">
        <v>8671</v>
      </c>
      <c r="G279" s="3" t="s">
        <v>449</v>
      </c>
    </row>
    <row r="280" spans="1:7" ht="68">
      <c r="A280" s="3" t="s">
        <v>2909</v>
      </c>
      <c r="B280" s="3" t="s">
        <v>6004</v>
      </c>
      <c r="C280" s="3" t="s">
        <v>6003</v>
      </c>
      <c r="D280" s="3" t="s">
        <v>8551</v>
      </c>
      <c r="E280" s="3" t="s">
        <v>6006</v>
      </c>
      <c r="F280" s="3" t="s">
        <v>8741</v>
      </c>
      <c r="G280" s="3" t="s">
        <v>6005</v>
      </c>
    </row>
    <row r="281" spans="1:7" ht="68">
      <c r="A281" s="3" t="s">
        <v>2909</v>
      </c>
      <c r="B281" s="3" t="s">
        <v>6004</v>
      </c>
      <c r="C281" s="3" t="s">
        <v>6003</v>
      </c>
      <c r="D281" s="3" t="s">
        <v>8551</v>
      </c>
      <c r="E281" s="3" t="s">
        <v>6007</v>
      </c>
      <c r="F281" s="3" t="s">
        <v>8741</v>
      </c>
      <c r="G281" s="3" t="s">
        <v>6005</v>
      </c>
    </row>
    <row r="282" spans="1:7" ht="85">
      <c r="A282" s="3" t="s">
        <v>123</v>
      </c>
      <c r="B282" s="3" t="s">
        <v>47</v>
      </c>
      <c r="C282" s="3" t="s">
        <v>11759</v>
      </c>
      <c r="D282" s="3" t="s">
        <v>8551</v>
      </c>
      <c r="E282" s="3" t="s">
        <v>3948</v>
      </c>
      <c r="F282" s="3" t="s">
        <v>8581</v>
      </c>
      <c r="G282" s="3" t="s">
        <v>3949</v>
      </c>
    </row>
    <row r="283" spans="1:7" ht="136">
      <c r="A283" s="3" t="s">
        <v>953</v>
      </c>
      <c r="B283" s="3" t="s">
        <v>955</v>
      </c>
      <c r="C283" s="3" t="s">
        <v>11431</v>
      </c>
      <c r="D283" s="3" t="s">
        <v>8551</v>
      </c>
      <c r="E283" s="3" t="s">
        <v>957</v>
      </c>
      <c r="F283" s="3" t="s">
        <v>8580</v>
      </c>
      <c r="G283" s="3" t="s">
        <v>956</v>
      </c>
    </row>
    <row r="284" spans="1:7" ht="85">
      <c r="A284" s="3" t="s">
        <v>2729</v>
      </c>
      <c r="B284" s="3" t="s">
        <v>5013</v>
      </c>
      <c r="C284" s="3" t="s">
        <v>11901</v>
      </c>
      <c r="D284" s="3" t="s">
        <v>8551</v>
      </c>
      <c r="E284" s="3" t="s">
        <v>5016</v>
      </c>
      <c r="F284" s="3" t="s">
        <v>8581</v>
      </c>
      <c r="G284" s="3" t="s">
        <v>9567</v>
      </c>
    </row>
    <row r="285" spans="1:7" ht="85">
      <c r="A285" s="3" t="s">
        <v>1262</v>
      </c>
      <c r="B285" s="3" t="s">
        <v>6621</v>
      </c>
      <c r="C285" s="3" t="s">
        <v>12112</v>
      </c>
      <c r="D285" s="3" t="s">
        <v>8551</v>
      </c>
      <c r="E285" s="3" t="s">
        <v>6622</v>
      </c>
      <c r="F285" s="3" t="s">
        <v>8580</v>
      </c>
      <c r="G285" s="3" t="s">
        <v>1025</v>
      </c>
    </row>
    <row r="286" spans="1:7" ht="51">
      <c r="A286" s="3" t="s">
        <v>26</v>
      </c>
      <c r="B286" s="3" t="s">
        <v>47</v>
      </c>
      <c r="C286" s="3" t="s">
        <v>12139</v>
      </c>
      <c r="D286" s="3" t="s">
        <v>8551</v>
      </c>
      <c r="E286" s="3" t="s">
        <v>6854</v>
      </c>
      <c r="F286" s="3" t="s">
        <v>8581</v>
      </c>
      <c r="G286" s="3" t="s">
        <v>9586</v>
      </c>
    </row>
    <row r="287" spans="1:7" ht="68">
      <c r="A287" s="3" t="s">
        <v>2121</v>
      </c>
      <c r="B287" s="3" t="s">
        <v>6368</v>
      </c>
      <c r="C287" s="3" t="s">
        <v>12084</v>
      </c>
      <c r="D287" s="3" t="s">
        <v>8551</v>
      </c>
      <c r="E287" s="3" t="s">
        <v>6370</v>
      </c>
      <c r="F287" s="3" t="s">
        <v>8581</v>
      </c>
      <c r="G287" s="3" t="s">
        <v>6369</v>
      </c>
    </row>
    <row r="288" spans="1:7" ht="51">
      <c r="A288" s="3" t="s">
        <v>1744</v>
      </c>
      <c r="B288" s="3" t="s">
        <v>1746</v>
      </c>
      <c r="C288" s="3" t="s">
        <v>12403</v>
      </c>
      <c r="D288" s="3" t="s">
        <v>8551</v>
      </c>
      <c r="E288" s="3" t="s">
        <v>1749</v>
      </c>
      <c r="F288" s="3" t="s">
        <v>8732</v>
      </c>
      <c r="G288" s="3" t="s">
        <v>9533</v>
      </c>
    </row>
    <row r="289" spans="1:7" ht="68">
      <c r="A289" s="3" t="s">
        <v>1052</v>
      </c>
      <c r="B289" s="3" t="s">
        <v>2091</v>
      </c>
      <c r="C289" s="3" t="s">
        <v>2090</v>
      </c>
      <c r="D289" s="3" t="s">
        <v>8551</v>
      </c>
      <c r="E289" s="3" t="s">
        <v>2094</v>
      </c>
      <c r="F289" s="3" t="s">
        <v>8581</v>
      </c>
      <c r="G289" s="3" t="s">
        <v>2092</v>
      </c>
    </row>
    <row r="290" spans="1:7" ht="34">
      <c r="A290" s="3" t="s">
        <v>170</v>
      </c>
      <c r="B290" s="3" t="s">
        <v>1948</v>
      </c>
      <c r="C290" s="3" t="s">
        <v>12004</v>
      </c>
      <c r="D290" s="3" t="s">
        <v>8551</v>
      </c>
      <c r="E290" s="3" t="s">
        <v>5737</v>
      </c>
      <c r="F290" s="3" t="s">
        <v>8879</v>
      </c>
      <c r="G290" s="3" t="s">
        <v>1342</v>
      </c>
    </row>
    <row r="291" spans="1:7" ht="85">
      <c r="A291" s="3" t="s">
        <v>1683</v>
      </c>
      <c r="B291" s="3" t="s">
        <v>47</v>
      </c>
      <c r="C291" s="3" t="s">
        <v>12091</v>
      </c>
      <c r="D291" s="3" t="s">
        <v>8551</v>
      </c>
      <c r="E291" s="3" t="s">
        <v>6458</v>
      </c>
      <c r="F291" s="3" t="s">
        <v>8581</v>
      </c>
      <c r="G291" s="3" t="s">
        <v>1342</v>
      </c>
    </row>
    <row r="292" spans="1:7" ht="85">
      <c r="A292" s="3" t="s">
        <v>2023</v>
      </c>
      <c r="B292" s="3" t="s">
        <v>8501</v>
      </c>
      <c r="C292" s="3" t="s">
        <v>12371</v>
      </c>
      <c r="D292" s="3" t="s">
        <v>8551</v>
      </c>
      <c r="E292" s="3" t="s">
        <v>8500</v>
      </c>
      <c r="F292" s="3" t="s">
        <v>8690</v>
      </c>
      <c r="G292" s="3" t="s">
        <v>8502</v>
      </c>
    </row>
    <row r="293" spans="1:7" ht="34">
      <c r="A293" s="3" t="s">
        <v>523</v>
      </c>
      <c r="B293" s="3" t="s">
        <v>47</v>
      </c>
      <c r="C293" s="3" t="s">
        <v>11626</v>
      </c>
      <c r="D293" s="3" t="s">
        <v>8551</v>
      </c>
      <c r="E293" s="3" t="s">
        <v>2761</v>
      </c>
      <c r="F293" s="3" t="s">
        <v>8581</v>
      </c>
      <c r="G293" s="3" t="s">
        <v>2762</v>
      </c>
    </row>
    <row r="294" spans="1:7" ht="68">
      <c r="A294" s="3" t="s">
        <v>857</v>
      </c>
      <c r="B294" s="3" t="s">
        <v>7074</v>
      </c>
      <c r="C294" s="3" t="s">
        <v>12175</v>
      </c>
      <c r="D294" s="3" t="s">
        <v>8551</v>
      </c>
      <c r="E294" s="3" t="s">
        <v>7077</v>
      </c>
      <c r="F294" s="3" t="s">
        <v>8581</v>
      </c>
      <c r="G294" s="3" t="s">
        <v>7075</v>
      </c>
    </row>
    <row r="295" spans="1:7" ht="34">
      <c r="A295" s="3" t="s">
        <v>2909</v>
      </c>
      <c r="B295" s="3" t="s">
        <v>8547</v>
      </c>
      <c r="C295" s="3" t="s">
        <v>12376</v>
      </c>
      <c r="D295" s="3" t="s">
        <v>8551</v>
      </c>
      <c r="E295" s="3" t="s">
        <v>8548</v>
      </c>
      <c r="F295" s="3" t="s">
        <v>9157</v>
      </c>
      <c r="G295" s="3" t="s">
        <v>6325</v>
      </c>
    </row>
    <row r="296" spans="1:7" ht="68">
      <c r="A296" s="3" t="s">
        <v>3858</v>
      </c>
      <c r="B296" s="3" t="s">
        <v>3861</v>
      </c>
      <c r="C296" s="3" t="s">
        <v>11748</v>
      </c>
      <c r="D296" s="3" t="s">
        <v>8551</v>
      </c>
      <c r="E296" s="3" t="s">
        <v>3862</v>
      </c>
      <c r="F296" s="3" t="s">
        <v>8832</v>
      </c>
      <c r="G296" s="3" t="s">
        <v>9555</v>
      </c>
    </row>
    <row r="297" spans="1:7" ht="68">
      <c r="A297" s="3" t="s">
        <v>1396</v>
      </c>
      <c r="B297" s="3" t="s">
        <v>47</v>
      </c>
      <c r="C297" s="3" t="s">
        <v>1397</v>
      </c>
      <c r="D297" s="3" t="s">
        <v>8551</v>
      </c>
      <c r="E297" s="3" t="s">
        <v>1398</v>
      </c>
      <c r="F297" s="3" t="s">
        <v>8581</v>
      </c>
      <c r="G297" s="3" t="s">
        <v>1399</v>
      </c>
    </row>
    <row r="298" spans="1:7" ht="68">
      <c r="A298" s="3" t="s">
        <v>936</v>
      </c>
      <c r="B298" s="3" t="s">
        <v>47</v>
      </c>
      <c r="C298" s="3" t="s">
        <v>937</v>
      </c>
      <c r="D298" s="3" t="s">
        <v>8551</v>
      </c>
      <c r="E298" s="3" t="s">
        <v>938</v>
      </c>
      <c r="F298" s="3" t="s">
        <v>8581</v>
      </c>
      <c r="G298" s="3" t="s">
        <v>939</v>
      </c>
    </row>
    <row r="299" spans="1:7" ht="102">
      <c r="A299" s="3" t="s">
        <v>58</v>
      </c>
      <c r="B299" s="3" t="s">
        <v>281</v>
      </c>
      <c r="C299" s="3" t="s">
        <v>11371</v>
      </c>
      <c r="D299" s="3" t="s">
        <v>8551</v>
      </c>
      <c r="E299" s="3" t="s">
        <v>280</v>
      </c>
      <c r="F299" s="3" t="s">
        <v>8573</v>
      </c>
      <c r="G299" s="3" t="s">
        <v>282</v>
      </c>
    </row>
    <row r="300" spans="1:7" ht="136">
      <c r="A300" s="3" t="s">
        <v>567</v>
      </c>
      <c r="B300" s="3" t="s">
        <v>47</v>
      </c>
      <c r="C300" s="3" t="s">
        <v>12306</v>
      </c>
      <c r="D300" s="3" t="s">
        <v>8551</v>
      </c>
      <c r="E300" s="3" t="s">
        <v>8032</v>
      </c>
      <c r="F300" s="3" t="s">
        <v>8581</v>
      </c>
      <c r="G300" s="3" t="s">
        <v>8033</v>
      </c>
    </row>
    <row r="301" spans="1:7" ht="119">
      <c r="A301" s="3" t="s">
        <v>2298</v>
      </c>
      <c r="B301" s="3" t="s">
        <v>1778</v>
      </c>
      <c r="C301" s="3" t="s">
        <v>12041</v>
      </c>
      <c r="D301" s="3" t="s">
        <v>8551</v>
      </c>
      <c r="E301" s="3" t="s">
        <v>6016</v>
      </c>
      <c r="F301" s="3" t="s">
        <v>8581</v>
      </c>
      <c r="G301" s="3" t="s">
        <v>6017</v>
      </c>
    </row>
    <row r="302" spans="1:7" ht="68">
      <c r="A302" s="3" t="s">
        <v>2298</v>
      </c>
      <c r="B302" s="3" t="s">
        <v>1778</v>
      </c>
      <c r="C302" s="3" t="s">
        <v>12041</v>
      </c>
      <c r="D302" s="3" t="s">
        <v>8551</v>
      </c>
      <c r="E302" s="3" t="s">
        <v>6018</v>
      </c>
      <c r="F302" s="3" t="s">
        <v>8581</v>
      </c>
      <c r="G302" s="3" t="s">
        <v>6017</v>
      </c>
    </row>
    <row r="303" spans="1:7" ht="136">
      <c r="A303" s="3" t="s">
        <v>2298</v>
      </c>
      <c r="B303" s="3" t="s">
        <v>2300</v>
      </c>
      <c r="C303" s="3" t="s">
        <v>11573</v>
      </c>
      <c r="D303" s="3" t="s">
        <v>8551</v>
      </c>
      <c r="E303" s="3" t="s">
        <v>2303</v>
      </c>
      <c r="F303" s="3" t="s">
        <v>8581</v>
      </c>
      <c r="G303" s="3" t="s">
        <v>2301</v>
      </c>
    </row>
    <row r="304" spans="1:7" ht="51">
      <c r="A304" s="3" t="s">
        <v>2298</v>
      </c>
      <c r="B304" s="3" t="s">
        <v>47</v>
      </c>
      <c r="C304" s="3" t="s">
        <v>11586</v>
      </c>
      <c r="D304" s="3" t="s">
        <v>8551</v>
      </c>
      <c r="E304" s="3" t="s">
        <v>2414</v>
      </c>
      <c r="F304" s="3" t="s">
        <v>8581</v>
      </c>
      <c r="G304" s="3" t="s">
        <v>2301</v>
      </c>
    </row>
    <row r="305" spans="1:7" ht="102">
      <c r="A305" s="3" t="s">
        <v>1993</v>
      </c>
      <c r="B305" s="3" t="s">
        <v>47</v>
      </c>
      <c r="C305" s="3" t="s">
        <v>11543</v>
      </c>
      <c r="D305" s="3" t="s">
        <v>8551</v>
      </c>
      <c r="E305" s="3" t="s">
        <v>1994</v>
      </c>
      <c r="F305" s="3" t="s">
        <v>8581</v>
      </c>
      <c r="G305" s="3" t="s">
        <v>1995</v>
      </c>
    </row>
    <row r="306" spans="1:7" ht="51">
      <c r="A306" s="3" t="s">
        <v>1993</v>
      </c>
      <c r="B306" s="3" t="s">
        <v>4672</v>
      </c>
      <c r="C306" s="3" t="s">
        <v>4670</v>
      </c>
      <c r="D306" s="3" t="s">
        <v>8551</v>
      </c>
      <c r="E306" s="3" t="s">
        <v>4674</v>
      </c>
      <c r="F306" s="3" t="s">
        <v>8581</v>
      </c>
      <c r="G306" s="3" t="s">
        <v>4673</v>
      </c>
    </row>
    <row r="307" spans="1:7" ht="51">
      <c r="A307" s="3" t="s">
        <v>1993</v>
      </c>
      <c r="B307" s="3" t="s">
        <v>7569</v>
      </c>
      <c r="C307" s="3" t="s">
        <v>7568</v>
      </c>
      <c r="D307" s="3" t="s">
        <v>8551</v>
      </c>
      <c r="E307" s="3" t="s">
        <v>7570</v>
      </c>
      <c r="F307" s="3" t="s">
        <v>8581</v>
      </c>
      <c r="G307" s="3" t="s">
        <v>4673</v>
      </c>
    </row>
    <row r="308" spans="1:7" ht="85">
      <c r="A308" s="3" t="s">
        <v>4961</v>
      </c>
      <c r="B308" s="3" t="s">
        <v>8381</v>
      </c>
      <c r="C308" s="3" t="s">
        <v>12356</v>
      </c>
      <c r="D308" s="3" t="s">
        <v>8551</v>
      </c>
      <c r="E308" s="3" t="s">
        <v>8382</v>
      </c>
      <c r="F308" s="3" t="s">
        <v>8741</v>
      </c>
      <c r="G308" s="3" t="s">
        <v>9600</v>
      </c>
    </row>
    <row r="309" spans="1:7" ht="68">
      <c r="A309" s="3" t="s">
        <v>3083</v>
      </c>
      <c r="B309" s="3" t="s">
        <v>47</v>
      </c>
      <c r="C309" s="3" t="s">
        <v>12129</v>
      </c>
      <c r="D309" s="3" t="s">
        <v>8551</v>
      </c>
      <c r="E309" s="3" t="s">
        <v>6747</v>
      </c>
      <c r="F309" s="3" t="s">
        <v>8581</v>
      </c>
      <c r="G309" s="3" t="s">
        <v>6748</v>
      </c>
    </row>
    <row r="310" spans="1:7" ht="119">
      <c r="A310" s="3" t="s">
        <v>3083</v>
      </c>
      <c r="B310" s="3" t="s">
        <v>47</v>
      </c>
      <c r="C310" s="3" t="s">
        <v>12042</v>
      </c>
      <c r="D310" s="3" t="s">
        <v>8551</v>
      </c>
      <c r="E310" s="3" t="s">
        <v>6026</v>
      </c>
      <c r="F310" s="3" t="s">
        <v>8581</v>
      </c>
      <c r="G310" s="3" t="s">
        <v>6027</v>
      </c>
    </row>
    <row r="311" spans="1:7" ht="51">
      <c r="A311" s="3" t="s">
        <v>123</v>
      </c>
      <c r="B311" s="3" t="s">
        <v>545</v>
      </c>
      <c r="C311" s="3" t="s">
        <v>12229</v>
      </c>
      <c r="D311" s="3" t="s">
        <v>8551</v>
      </c>
      <c r="E311" s="3" t="s">
        <v>7436</v>
      </c>
      <c r="F311" s="3" t="s">
        <v>8690</v>
      </c>
      <c r="G311" s="3" t="s">
        <v>2072</v>
      </c>
    </row>
    <row r="312" spans="1:7" ht="51">
      <c r="A312" s="3" t="s">
        <v>178</v>
      </c>
      <c r="B312" s="3" t="s">
        <v>47</v>
      </c>
      <c r="C312" s="3" t="s">
        <v>11630</v>
      </c>
      <c r="D312" s="3" t="s">
        <v>8551</v>
      </c>
      <c r="E312" s="3" t="s">
        <v>2807</v>
      </c>
      <c r="F312" s="3" t="s">
        <v>8581</v>
      </c>
      <c r="G312" s="3" t="s">
        <v>9546</v>
      </c>
    </row>
    <row r="313" spans="1:7" ht="85">
      <c r="A313" s="3" t="s">
        <v>2936</v>
      </c>
      <c r="B313" s="3" t="s">
        <v>3216</v>
      </c>
      <c r="C313" s="3" t="s">
        <v>12408</v>
      </c>
      <c r="D313" s="3" t="s">
        <v>8551</v>
      </c>
      <c r="E313" s="3" t="s">
        <v>3218</v>
      </c>
      <c r="F313" s="3" t="s">
        <v>8571</v>
      </c>
      <c r="G313" s="3" t="s">
        <v>707</v>
      </c>
    </row>
    <row r="314" spans="1:7" ht="51">
      <c r="A314" s="3" t="s">
        <v>1886</v>
      </c>
      <c r="B314" s="3" t="s">
        <v>47</v>
      </c>
      <c r="C314" s="3" t="s">
        <v>11926</v>
      </c>
      <c r="D314" s="3" t="s">
        <v>8551</v>
      </c>
      <c r="E314" s="3" t="s">
        <v>5239</v>
      </c>
      <c r="F314" s="3" t="s">
        <v>8581</v>
      </c>
      <c r="G314" s="3" t="s">
        <v>5240</v>
      </c>
    </row>
    <row r="315" spans="1:7" ht="68">
      <c r="A315" s="3" t="s">
        <v>1367</v>
      </c>
      <c r="B315" s="3" t="s">
        <v>1645</v>
      </c>
      <c r="C315" s="3" t="s">
        <v>1738</v>
      </c>
      <c r="D315" s="3" t="s">
        <v>8551</v>
      </c>
      <c r="E315" s="3" t="s">
        <v>1739</v>
      </c>
      <c r="F315" s="3" t="s">
        <v>8842</v>
      </c>
      <c r="G315" s="3" t="s">
        <v>1740</v>
      </c>
    </row>
    <row r="316" spans="1:7" ht="51">
      <c r="A316" s="3" t="s">
        <v>1367</v>
      </c>
      <c r="B316" s="3" t="s">
        <v>841</v>
      </c>
      <c r="C316" s="3" t="s">
        <v>7776</v>
      </c>
      <c r="D316" s="3" t="s">
        <v>8551</v>
      </c>
      <c r="E316" s="3" t="s">
        <v>7777</v>
      </c>
      <c r="F316" s="3" t="s">
        <v>8741</v>
      </c>
      <c r="G316" s="3" t="s">
        <v>1740</v>
      </c>
    </row>
    <row r="317" spans="1:7" ht="85">
      <c r="A317" s="3" t="s">
        <v>3350</v>
      </c>
      <c r="B317" s="3" t="s">
        <v>545</v>
      </c>
      <c r="C317" s="3" t="s">
        <v>11686</v>
      </c>
      <c r="D317" s="3" t="s">
        <v>8551</v>
      </c>
      <c r="E317" s="3" t="s">
        <v>3351</v>
      </c>
      <c r="F317" s="3" t="s">
        <v>8690</v>
      </c>
      <c r="G317" s="3" t="s">
        <v>3352</v>
      </c>
    </row>
    <row r="318" spans="1:7" ht="68">
      <c r="A318" s="3" t="s">
        <v>389</v>
      </c>
      <c r="B318" s="3" t="s">
        <v>813</v>
      </c>
      <c r="C318" s="3" t="s">
        <v>12331</v>
      </c>
      <c r="D318" s="3" t="s">
        <v>8551</v>
      </c>
      <c r="E318" s="3" t="s">
        <v>8185</v>
      </c>
      <c r="F318" s="3" t="s">
        <v>8735</v>
      </c>
      <c r="G318" s="3" t="s">
        <v>9599</v>
      </c>
    </row>
    <row r="319" spans="1:7" ht="68">
      <c r="A319" s="3" t="s">
        <v>206</v>
      </c>
      <c r="B319" s="3" t="s">
        <v>2282</v>
      </c>
      <c r="C319" s="3" t="s">
        <v>11571</v>
      </c>
      <c r="D319" s="3" t="s">
        <v>8551</v>
      </c>
      <c r="E319" s="3" t="s">
        <v>2284</v>
      </c>
      <c r="F319" s="3" t="s">
        <v>8581</v>
      </c>
      <c r="G319" s="3" t="s">
        <v>2283</v>
      </c>
    </row>
    <row r="320" spans="1:7" ht="68">
      <c r="A320" s="3" t="s">
        <v>1325</v>
      </c>
      <c r="B320" s="3" t="s">
        <v>47</v>
      </c>
      <c r="C320" s="3" t="s">
        <v>12319</v>
      </c>
      <c r="D320" s="3" t="s">
        <v>8551</v>
      </c>
      <c r="E320" s="3" t="s">
        <v>8112</v>
      </c>
      <c r="F320" s="3" t="s">
        <v>8581</v>
      </c>
      <c r="G320" s="3" t="s">
        <v>9597</v>
      </c>
    </row>
    <row r="321" spans="1:7" ht="68">
      <c r="A321" s="3" t="s">
        <v>558</v>
      </c>
      <c r="B321" s="3" t="s">
        <v>973</v>
      </c>
      <c r="C321" s="3" t="s">
        <v>11909</v>
      </c>
      <c r="D321" s="3" t="s">
        <v>8551</v>
      </c>
      <c r="E321" s="3" t="s">
        <v>5096</v>
      </c>
      <c r="F321" s="3" t="s">
        <v>8581</v>
      </c>
      <c r="G321" s="3" t="s">
        <v>5095</v>
      </c>
    </row>
    <row r="322" spans="1:7" ht="119">
      <c r="A322" s="3" t="s">
        <v>300</v>
      </c>
      <c r="B322" s="3" t="s">
        <v>6110</v>
      </c>
      <c r="C322" s="3" t="s">
        <v>12052</v>
      </c>
      <c r="D322" s="3" t="s">
        <v>8551</v>
      </c>
      <c r="E322" s="3" t="s">
        <v>6112</v>
      </c>
      <c r="F322" s="3" t="s">
        <v>8581</v>
      </c>
      <c r="G322" s="3" t="s">
        <v>6111</v>
      </c>
    </row>
    <row r="323" spans="1:7" ht="51">
      <c r="A323" s="3" t="s">
        <v>300</v>
      </c>
      <c r="B323" s="3" t="s">
        <v>15</v>
      </c>
      <c r="C323" s="3" t="s">
        <v>11372</v>
      </c>
      <c r="D323" s="3" t="s">
        <v>8551</v>
      </c>
      <c r="E323" s="3" t="s">
        <v>301</v>
      </c>
      <c r="F323" s="3" t="s">
        <v>8573</v>
      </c>
      <c r="G323" s="3" t="s">
        <v>9524</v>
      </c>
    </row>
    <row r="324" spans="1:7" ht="85">
      <c r="A324" s="3" t="s">
        <v>2406</v>
      </c>
      <c r="B324" s="3" t="s">
        <v>47</v>
      </c>
      <c r="C324" s="3" t="s">
        <v>11688</v>
      </c>
      <c r="D324" s="3" t="s">
        <v>8551</v>
      </c>
      <c r="E324" s="3" t="s">
        <v>3356</v>
      </c>
      <c r="F324" s="3" t="s">
        <v>8581</v>
      </c>
      <c r="G324" s="3" t="s">
        <v>3357</v>
      </c>
    </row>
    <row r="325" spans="1:7" ht="51">
      <c r="A325" s="3" t="s">
        <v>1115</v>
      </c>
      <c r="B325" s="3" t="s">
        <v>364</v>
      </c>
      <c r="C325" s="3" t="s">
        <v>11537</v>
      </c>
      <c r="D325" s="3" t="s">
        <v>8551</v>
      </c>
      <c r="E325" s="3" t="s">
        <v>1960</v>
      </c>
      <c r="F325" s="3" t="s">
        <v>8580</v>
      </c>
      <c r="G325" s="3" t="s">
        <v>1961</v>
      </c>
    </row>
    <row r="326" spans="1:7" ht="34">
      <c r="A326" s="3" t="s">
        <v>2406</v>
      </c>
      <c r="B326" s="3" t="s">
        <v>2408</v>
      </c>
      <c r="C326" s="3" t="s">
        <v>11585</v>
      </c>
      <c r="D326" s="3" t="s">
        <v>8551</v>
      </c>
      <c r="E326" s="3" t="s">
        <v>2409</v>
      </c>
      <c r="F326" s="3" t="s">
        <v>8639</v>
      </c>
      <c r="G326" s="3" t="s">
        <v>1961</v>
      </c>
    </row>
    <row r="327" spans="1:7" ht="68">
      <c r="A327" s="3" t="s">
        <v>300</v>
      </c>
      <c r="B327" s="3" t="s">
        <v>47</v>
      </c>
      <c r="C327" s="3" t="s">
        <v>11852</v>
      </c>
      <c r="D327" s="3" t="s">
        <v>8551</v>
      </c>
      <c r="E327" s="3" t="s">
        <v>4740</v>
      </c>
      <c r="F327" s="3" t="s">
        <v>8581</v>
      </c>
      <c r="G327" s="3" t="s">
        <v>1961</v>
      </c>
    </row>
    <row r="328" spans="1:7" ht="68">
      <c r="A328" s="3" t="s">
        <v>4302</v>
      </c>
      <c r="B328" s="3" t="s">
        <v>4305</v>
      </c>
      <c r="C328" s="3" t="s">
        <v>11791</v>
      </c>
      <c r="D328" s="3" t="s">
        <v>8551</v>
      </c>
      <c r="E328" s="3" t="s">
        <v>4307</v>
      </c>
      <c r="F328" s="3" t="s">
        <v>8581</v>
      </c>
      <c r="G328" s="3" t="s">
        <v>4306</v>
      </c>
    </row>
    <row r="329" spans="1:7" ht="68">
      <c r="A329" s="3" t="s">
        <v>848</v>
      </c>
      <c r="B329" s="3" t="s">
        <v>364</v>
      </c>
      <c r="C329" s="3" t="s">
        <v>7167</v>
      </c>
      <c r="D329" s="3" t="s">
        <v>8551</v>
      </c>
      <c r="E329" s="3" t="s">
        <v>7168</v>
      </c>
      <c r="F329" s="3" t="s">
        <v>8580</v>
      </c>
      <c r="G329" s="3" t="s">
        <v>7169</v>
      </c>
    </row>
    <row r="330" spans="1:7" ht="34">
      <c r="A330" s="3" t="s">
        <v>953</v>
      </c>
      <c r="B330" s="3" t="s">
        <v>1948</v>
      </c>
      <c r="C330" s="3" t="s">
        <v>7843</v>
      </c>
      <c r="D330" s="3" t="s">
        <v>8551</v>
      </c>
      <c r="E330" s="3" t="s">
        <v>7844</v>
      </c>
      <c r="F330" s="3" t="s">
        <v>8879</v>
      </c>
      <c r="G330" s="3" t="s">
        <v>7169</v>
      </c>
    </row>
    <row r="331" spans="1:7" ht="187">
      <c r="A331" s="3" t="s">
        <v>3531</v>
      </c>
      <c r="B331" s="3" t="s">
        <v>47</v>
      </c>
      <c r="C331" s="3" t="s">
        <v>11712</v>
      </c>
      <c r="D331" s="3" t="s">
        <v>8551</v>
      </c>
      <c r="E331" s="3" t="s">
        <v>3532</v>
      </c>
      <c r="F331" s="3" t="s">
        <v>8581</v>
      </c>
      <c r="G331" s="3" t="s">
        <v>3533</v>
      </c>
    </row>
    <row r="332" spans="1:7" ht="51">
      <c r="A332" s="3" t="s">
        <v>464</v>
      </c>
      <c r="B332" s="3" t="s">
        <v>47</v>
      </c>
      <c r="C332" s="3" t="s">
        <v>12207</v>
      </c>
      <c r="D332" s="3" t="s">
        <v>8551</v>
      </c>
      <c r="E332" s="3" t="s">
        <v>7272</v>
      </c>
      <c r="F332" s="3" t="s">
        <v>8581</v>
      </c>
      <c r="G332" s="3" t="s">
        <v>7273</v>
      </c>
    </row>
    <row r="333" spans="1:7" ht="85">
      <c r="A333" s="3" t="s">
        <v>1427</v>
      </c>
      <c r="B333" s="3" t="s">
        <v>47</v>
      </c>
      <c r="C333" s="3" t="s">
        <v>11912</v>
      </c>
      <c r="D333" s="3" t="s">
        <v>8551</v>
      </c>
      <c r="E333" s="3" t="s">
        <v>5119</v>
      </c>
      <c r="F333" s="3" t="s">
        <v>8581</v>
      </c>
      <c r="G333" s="3" t="s">
        <v>5120</v>
      </c>
    </row>
    <row r="334" spans="1:7" ht="68">
      <c r="A334" s="3" t="s">
        <v>1115</v>
      </c>
      <c r="B334" s="3" t="s">
        <v>47</v>
      </c>
      <c r="C334" s="3" t="s">
        <v>12075</v>
      </c>
      <c r="D334" s="3" t="s">
        <v>8551</v>
      </c>
      <c r="E334" s="3" t="s">
        <v>6331</v>
      </c>
      <c r="F334" s="3" t="s">
        <v>8581</v>
      </c>
      <c r="G334" s="3" t="s">
        <v>6332</v>
      </c>
    </row>
    <row r="335" spans="1:7" ht="102">
      <c r="A335" s="3" t="s">
        <v>836</v>
      </c>
      <c r="B335" s="3" t="s">
        <v>47</v>
      </c>
      <c r="C335" s="3" t="s">
        <v>11419</v>
      </c>
      <c r="D335" s="3" t="s">
        <v>8551</v>
      </c>
      <c r="E335" s="3" t="s">
        <v>837</v>
      </c>
      <c r="F335" s="3" t="s">
        <v>8581</v>
      </c>
      <c r="G335" s="3" t="s">
        <v>838</v>
      </c>
    </row>
    <row r="336" spans="1:7" ht="153">
      <c r="A336" s="3" t="s">
        <v>1192</v>
      </c>
      <c r="B336" s="3" t="s">
        <v>1194</v>
      </c>
      <c r="C336" s="3" t="s">
        <v>11457</v>
      </c>
      <c r="D336" s="3" t="s">
        <v>8551</v>
      </c>
      <c r="E336" s="3" t="s">
        <v>1195</v>
      </c>
      <c r="F336" s="3" t="s">
        <v>8581</v>
      </c>
      <c r="G336" s="3" t="s">
        <v>838</v>
      </c>
    </row>
    <row r="337" spans="1:7" ht="85">
      <c r="A337" s="3" t="s">
        <v>1427</v>
      </c>
      <c r="B337" s="3" t="s">
        <v>1194</v>
      </c>
      <c r="C337" s="3" t="s">
        <v>12026</v>
      </c>
      <c r="D337" s="3" t="s">
        <v>8551</v>
      </c>
      <c r="E337" s="3" t="s">
        <v>5899</v>
      </c>
      <c r="F337" s="3" t="s">
        <v>8581</v>
      </c>
      <c r="G337" s="3" t="s">
        <v>838</v>
      </c>
    </row>
    <row r="338" spans="1:7" ht="68">
      <c r="A338" s="3" t="s">
        <v>2469</v>
      </c>
      <c r="B338" s="3" t="s">
        <v>47</v>
      </c>
      <c r="C338" s="3" t="s">
        <v>12336</v>
      </c>
      <c r="D338" s="3" t="s">
        <v>8551</v>
      </c>
      <c r="E338" s="3" t="s">
        <v>8230</v>
      </c>
      <c r="F338" s="3" t="s">
        <v>8581</v>
      </c>
      <c r="G338" s="3" t="s">
        <v>8231</v>
      </c>
    </row>
    <row r="339" spans="1:7" ht="119">
      <c r="A339" s="3" t="s">
        <v>464</v>
      </c>
      <c r="B339" s="3" t="s">
        <v>2882</v>
      </c>
      <c r="C339" s="3" t="s">
        <v>11743</v>
      </c>
      <c r="D339" s="3" t="s">
        <v>8551</v>
      </c>
      <c r="E339" s="3" t="s">
        <v>3834</v>
      </c>
      <c r="F339" s="3" t="s">
        <v>8581</v>
      </c>
      <c r="G339" s="3" t="s">
        <v>3835</v>
      </c>
    </row>
    <row r="340" spans="1:7" ht="51">
      <c r="A340" s="3" t="s">
        <v>511</v>
      </c>
      <c r="B340" s="3" t="s">
        <v>47</v>
      </c>
      <c r="C340" s="3" t="s">
        <v>12281</v>
      </c>
      <c r="D340" s="3" t="s">
        <v>8551</v>
      </c>
      <c r="E340" s="3" t="s">
        <v>7822</v>
      </c>
      <c r="F340" s="3" t="s">
        <v>8581</v>
      </c>
      <c r="G340" s="3" t="s">
        <v>1003</v>
      </c>
    </row>
    <row r="341" spans="1:7" ht="34">
      <c r="A341" s="3" t="s">
        <v>3062</v>
      </c>
      <c r="B341" s="3" t="s">
        <v>3064</v>
      </c>
      <c r="C341" s="3" t="s">
        <v>12406</v>
      </c>
      <c r="D341" s="3" t="s">
        <v>8551</v>
      </c>
      <c r="E341" s="3" t="s">
        <v>3066</v>
      </c>
      <c r="F341" s="3" t="s">
        <v>8639</v>
      </c>
      <c r="G341" s="3" t="s">
        <v>9548</v>
      </c>
    </row>
    <row r="342" spans="1:7" ht="51">
      <c r="A342" s="3" t="s">
        <v>1152</v>
      </c>
      <c r="B342" s="3" t="s">
        <v>47</v>
      </c>
      <c r="C342" s="3" t="s">
        <v>11900</v>
      </c>
      <c r="D342" s="3" t="s">
        <v>8551</v>
      </c>
      <c r="E342" s="3" t="s">
        <v>5008</v>
      </c>
      <c r="F342" s="3" t="s">
        <v>8581</v>
      </c>
      <c r="G342" s="3" t="s">
        <v>1155</v>
      </c>
    </row>
    <row r="343" spans="1:7" ht="85">
      <c r="A343" s="3" t="s">
        <v>1396</v>
      </c>
      <c r="B343" s="3" t="s">
        <v>47</v>
      </c>
      <c r="C343" s="3" t="s">
        <v>11962</v>
      </c>
      <c r="D343" s="3" t="s">
        <v>8551</v>
      </c>
      <c r="E343" s="3" t="s">
        <v>5479</v>
      </c>
      <c r="F343" s="3" t="s">
        <v>8581</v>
      </c>
      <c r="G343" s="3" t="s">
        <v>5480</v>
      </c>
    </row>
    <row r="344" spans="1:7" ht="68">
      <c r="A344" s="3" t="s">
        <v>36</v>
      </c>
      <c r="B344" s="3" t="s">
        <v>47</v>
      </c>
      <c r="C344" s="3" t="s">
        <v>12268</v>
      </c>
      <c r="D344" s="3" t="s">
        <v>8551</v>
      </c>
      <c r="E344" s="3" t="s">
        <v>7735</v>
      </c>
      <c r="F344" s="3" t="s">
        <v>8581</v>
      </c>
      <c r="G344" s="3" t="s">
        <v>7736</v>
      </c>
    </row>
    <row r="345" spans="1:7" ht="51">
      <c r="A345" s="3" t="s">
        <v>4997</v>
      </c>
      <c r="B345" s="3" t="s">
        <v>4658</v>
      </c>
      <c r="C345" s="3" t="s">
        <v>12358</v>
      </c>
      <c r="D345" s="3" t="s">
        <v>8551</v>
      </c>
      <c r="E345" s="3" t="s">
        <v>8390</v>
      </c>
      <c r="F345" s="3" t="s">
        <v>8581</v>
      </c>
      <c r="G345" s="3" t="s">
        <v>8389</v>
      </c>
    </row>
    <row r="346" spans="1:7" ht="136">
      <c r="A346" s="3" t="s">
        <v>2875</v>
      </c>
      <c r="B346" s="3" t="s">
        <v>2877</v>
      </c>
      <c r="C346" s="3" t="s">
        <v>11639</v>
      </c>
      <c r="D346" s="3" t="s">
        <v>8551</v>
      </c>
      <c r="E346" s="3" t="s">
        <v>2879</v>
      </c>
      <c r="F346" s="3" t="s">
        <v>8581</v>
      </c>
      <c r="G346" s="3" t="s">
        <v>2878</v>
      </c>
    </row>
    <row r="347" spans="1:7" ht="68">
      <c r="A347" s="3" t="s">
        <v>2387</v>
      </c>
      <c r="B347" s="3" t="s">
        <v>47</v>
      </c>
      <c r="C347" s="3" t="s">
        <v>11582</v>
      </c>
      <c r="D347" s="3" t="s">
        <v>8551</v>
      </c>
      <c r="E347" s="3" t="s">
        <v>2388</v>
      </c>
      <c r="F347" s="3" t="s">
        <v>8581</v>
      </c>
      <c r="G347" s="3" t="s">
        <v>2389</v>
      </c>
    </row>
    <row r="348" spans="1:7" ht="102">
      <c r="A348" s="3" t="s">
        <v>343</v>
      </c>
      <c r="B348" s="3" t="s">
        <v>15</v>
      </c>
      <c r="C348" s="3" t="s">
        <v>11949</v>
      </c>
      <c r="D348" s="3" t="s">
        <v>8551</v>
      </c>
      <c r="E348" s="3" t="s">
        <v>5399</v>
      </c>
      <c r="F348" s="3" t="s">
        <v>8573</v>
      </c>
      <c r="G348" s="3" t="s">
        <v>9573</v>
      </c>
    </row>
    <row r="349" spans="1:7" ht="85">
      <c r="A349" s="3" t="s">
        <v>722</v>
      </c>
      <c r="B349" s="3" t="s">
        <v>6</v>
      </c>
      <c r="C349" s="3" t="s">
        <v>11957</v>
      </c>
      <c r="D349" s="3" t="s">
        <v>8551</v>
      </c>
      <c r="E349" s="3" t="s">
        <v>5441</v>
      </c>
      <c r="F349" s="3" t="s">
        <v>8571</v>
      </c>
      <c r="G349" s="3" t="s">
        <v>5442</v>
      </c>
    </row>
    <row r="350" spans="1:7" ht="85">
      <c r="A350" s="3" t="s">
        <v>577</v>
      </c>
      <c r="B350" s="3" t="s">
        <v>3265</v>
      </c>
      <c r="C350" s="3" t="s">
        <v>11676</v>
      </c>
      <c r="D350" s="3" t="s">
        <v>8551</v>
      </c>
      <c r="E350" s="3" t="s">
        <v>3267</v>
      </c>
      <c r="F350" s="3" t="s">
        <v>8581</v>
      </c>
      <c r="G350" s="3" t="s">
        <v>3266</v>
      </c>
    </row>
    <row r="351" spans="1:7" ht="85">
      <c r="A351" s="3" t="s">
        <v>1450</v>
      </c>
      <c r="B351" s="3" t="s">
        <v>1948</v>
      </c>
      <c r="C351" s="3" t="s">
        <v>11656</v>
      </c>
      <c r="D351" s="3" t="s">
        <v>8551</v>
      </c>
      <c r="E351" s="3" t="s">
        <v>3023</v>
      </c>
      <c r="F351" s="3" t="s">
        <v>8879</v>
      </c>
      <c r="G351" s="3" t="s">
        <v>3024</v>
      </c>
    </row>
    <row r="352" spans="1:7" ht="51">
      <c r="A352" s="3" t="s">
        <v>2585</v>
      </c>
      <c r="B352" s="3" t="s">
        <v>7996</v>
      </c>
      <c r="C352" s="3" t="s">
        <v>12303</v>
      </c>
      <c r="D352" s="3" t="s">
        <v>8551</v>
      </c>
      <c r="E352" s="3" t="s">
        <v>8000</v>
      </c>
      <c r="F352" s="3" t="s">
        <v>8573</v>
      </c>
      <c r="G352" s="3" t="s">
        <v>7997</v>
      </c>
    </row>
    <row r="353" spans="1:7" ht="68">
      <c r="A353" s="3" t="s">
        <v>68</v>
      </c>
      <c r="B353" s="3" t="s">
        <v>15</v>
      </c>
      <c r="C353" s="3" t="s">
        <v>11353</v>
      </c>
      <c r="D353" s="3" t="s">
        <v>8551</v>
      </c>
      <c r="E353" s="3" t="s">
        <v>69</v>
      </c>
      <c r="F353" s="3" t="s">
        <v>8573</v>
      </c>
      <c r="G353" s="3" t="s">
        <v>70</v>
      </c>
    </row>
    <row r="354" spans="1:7" ht="119">
      <c r="A354" s="3" t="s">
        <v>255</v>
      </c>
      <c r="B354" s="3" t="s">
        <v>1610</v>
      </c>
      <c r="C354" s="3" t="s">
        <v>11637</v>
      </c>
      <c r="D354" s="3" t="s">
        <v>8551</v>
      </c>
      <c r="E354" s="3" t="s">
        <v>2869</v>
      </c>
      <c r="F354" s="3" t="s">
        <v>8581</v>
      </c>
      <c r="G354" s="3" t="s">
        <v>2868</v>
      </c>
    </row>
    <row r="355" spans="1:7" ht="51">
      <c r="A355" s="3" t="s">
        <v>1491</v>
      </c>
      <c r="B355" s="3" t="s">
        <v>47</v>
      </c>
      <c r="C355" s="3" t="s">
        <v>11923</v>
      </c>
      <c r="D355" s="3" t="s">
        <v>8551</v>
      </c>
      <c r="E355" s="3" t="s">
        <v>5209</v>
      </c>
      <c r="F355" s="3" t="s">
        <v>8581</v>
      </c>
      <c r="G355" s="3" t="s">
        <v>370</v>
      </c>
    </row>
    <row r="356" spans="1:7" ht="85">
      <c r="A356" s="3" t="s">
        <v>655</v>
      </c>
      <c r="B356" s="3" t="s">
        <v>7174</v>
      </c>
      <c r="C356" s="3" t="s">
        <v>12185</v>
      </c>
      <c r="D356" s="3" t="s">
        <v>8551</v>
      </c>
      <c r="E356" s="3" t="s">
        <v>7175</v>
      </c>
      <c r="F356" s="3" t="s">
        <v>8581</v>
      </c>
      <c r="G356" s="3" t="s">
        <v>2426</v>
      </c>
    </row>
    <row r="357" spans="1:7" ht="51">
      <c r="A357" s="3" t="s">
        <v>1612</v>
      </c>
      <c r="B357" s="3" t="s">
        <v>47</v>
      </c>
      <c r="C357" s="3" t="s">
        <v>11500</v>
      </c>
      <c r="D357" s="3" t="s">
        <v>8551</v>
      </c>
      <c r="E357" s="3" t="s">
        <v>1613</v>
      </c>
      <c r="F357" s="3" t="s">
        <v>8581</v>
      </c>
      <c r="G357" s="3" t="s">
        <v>238</v>
      </c>
    </row>
    <row r="358" spans="1:7" ht="85">
      <c r="A358" s="3" t="s">
        <v>1612</v>
      </c>
      <c r="B358" s="3" t="s">
        <v>364</v>
      </c>
      <c r="C358" s="3" t="s">
        <v>11620</v>
      </c>
      <c r="D358" s="3" t="s">
        <v>8551</v>
      </c>
      <c r="E358" s="3" t="s">
        <v>2700</v>
      </c>
      <c r="F358" s="3" t="s">
        <v>8580</v>
      </c>
      <c r="G358" s="3" t="s">
        <v>238</v>
      </c>
    </row>
    <row r="359" spans="1:7" ht="153">
      <c r="A359" s="3" t="s">
        <v>2741</v>
      </c>
      <c r="B359" s="3" t="s">
        <v>3934</v>
      </c>
      <c r="C359" s="3" t="s">
        <v>11797</v>
      </c>
      <c r="D359" s="3" t="s">
        <v>8551</v>
      </c>
      <c r="E359" s="3" t="s">
        <v>4346</v>
      </c>
      <c r="F359" s="3" t="s">
        <v>8732</v>
      </c>
      <c r="G359" s="3" t="s">
        <v>4345</v>
      </c>
    </row>
    <row r="360" spans="1:7" ht="102">
      <c r="A360" s="3" t="s">
        <v>985</v>
      </c>
      <c r="B360" s="3" t="s">
        <v>841</v>
      </c>
      <c r="C360" s="3" t="s">
        <v>11438</v>
      </c>
      <c r="D360" s="3" t="s">
        <v>8551</v>
      </c>
      <c r="E360" s="3" t="s">
        <v>986</v>
      </c>
      <c r="F360" s="3" t="s">
        <v>8741</v>
      </c>
      <c r="G360" s="3" t="s">
        <v>987</v>
      </c>
    </row>
    <row r="361" spans="1:7" ht="68">
      <c r="A361" s="3" t="s">
        <v>1624</v>
      </c>
      <c r="B361" s="3" t="s">
        <v>6295</v>
      </c>
      <c r="C361" s="3" t="s">
        <v>12072</v>
      </c>
      <c r="D361" s="3" t="s">
        <v>8551</v>
      </c>
      <c r="E361" s="3" t="s">
        <v>6297</v>
      </c>
      <c r="F361" s="3" t="s">
        <v>8741</v>
      </c>
      <c r="G361" s="3" t="s">
        <v>6296</v>
      </c>
    </row>
    <row r="362" spans="1:7" ht="68">
      <c r="A362" s="3" t="s">
        <v>1331</v>
      </c>
      <c r="B362" s="3" t="s">
        <v>342</v>
      </c>
      <c r="C362" s="3" t="s">
        <v>12193</v>
      </c>
      <c r="D362" s="3" t="s">
        <v>8551</v>
      </c>
      <c r="E362" s="3" t="s">
        <v>7217</v>
      </c>
      <c r="F362" s="3" t="s">
        <v>8626</v>
      </c>
      <c r="G362" s="3" t="s">
        <v>7218</v>
      </c>
    </row>
    <row r="363" spans="1:7" ht="51">
      <c r="A363" s="3" t="s">
        <v>4</v>
      </c>
      <c r="B363" s="3" t="s">
        <v>6</v>
      </c>
      <c r="C363" s="3" t="s">
        <v>12057</v>
      </c>
      <c r="D363" s="3" t="s">
        <v>8551</v>
      </c>
      <c r="E363" s="3" t="s">
        <v>6134</v>
      </c>
      <c r="F363" s="3" t="s">
        <v>8571</v>
      </c>
      <c r="G363" s="3" t="s">
        <v>6135</v>
      </c>
    </row>
    <row r="364" spans="1:7" ht="51">
      <c r="A364" s="3" t="s">
        <v>346</v>
      </c>
      <c r="B364" s="3" t="s">
        <v>792</v>
      </c>
      <c r="C364" s="3" t="s">
        <v>12132</v>
      </c>
      <c r="D364" s="3" t="s">
        <v>8551</v>
      </c>
      <c r="E364" s="3" t="s">
        <v>6800</v>
      </c>
      <c r="F364" s="3" t="s">
        <v>8732</v>
      </c>
      <c r="G364" s="3" t="s">
        <v>6801</v>
      </c>
    </row>
    <row r="365" spans="1:7" ht="34">
      <c r="A365" s="3" t="s">
        <v>1115</v>
      </c>
      <c r="B365" s="3" t="s">
        <v>1284</v>
      </c>
      <c r="C365" s="3" t="s">
        <v>11466</v>
      </c>
      <c r="D365" s="3" t="s">
        <v>8551</v>
      </c>
      <c r="E365" s="3" t="s">
        <v>1286</v>
      </c>
      <c r="F365" s="3" t="s">
        <v>8580</v>
      </c>
      <c r="G365" s="3" t="s">
        <v>1285</v>
      </c>
    </row>
    <row r="366" spans="1:7" ht="51">
      <c r="A366" s="3" t="s">
        <v>1584</v>
      </c>
      <c r="B366" s="3" t="s">
        <v>6</v>
      </c>
      <c r="C366" s="3" t="s">
        <v>11497</v>
      </c>
      <c r="D366" s="3" t="s">
        <v>8551</v>
      </c>
      <c r="E366" s="3" t="s">
        <v>1585</v>
      </c>
      <c r="F366" s="3" t="s">
        <v>8571</v>
      </c>
      <c r="G366" s="3" t="s">
        <v>1586</v>
      </c>
    </row>
    <row r="367" spans="1:7" ht="51">
      <c r="A367" s="3" t="s">
        <v>300</v>
      </c>
      <c r="B367" s="3" t="s">
        <v>5087</v>
      </c>
      <c r="C367" s="3" t="s">
        <v>11908</v>
      </c>
      <c r="D367" s="3" t="s">
        <v>8551</v>
      </c>
      <c r="E367" s="3" t="s">
        <v>5086</v>
      </c>
      <c r="F367" s="3" t="s">
        <v>8573</v>
      </c>
      <c r="G367" s="3" t="s">
        <v>5088</v>
      </c>
    </row>
    <row r="368" spans="1:7" ht="85">
      <c r="A368" s="3" t="s">
        <v>5417</v>
      </c>
      <c r="B368" s="3" t="s">
        <v>845</v>
      </c>
      <c r="C368" s="3" t="s">
        <v>12214</v>
      </c>
      <c r="D368" s="3" t="s">
        <v>8551</v>
      </c>
      <c r="E368" s="3" t="s">
        <v>7331</v>
      </c>
      <c r="F368" s="3" t="s">
        <v>8639</v>
      </c>
      <c r="G368" s="3" t="s">
        <v>7332</v>
      </c>
    </row>
    <row r="369" spans="1:7" ht="68">
      <c r="A369" s="3" t="s">
        <v>4</v>
      </c>
      <c r="B369" s="3" t="s">
        <v>6</v>
      </c>
      <c r="C369" s="3" t="s">
        <v>11348</v>
      </c>
      <c r="D369" s="3" t="s">
        <v>8551</v>
      </c>
      <c r="E369" s="3" t="s">
        <v>5</v>
      </c>
      <c r="F369" s="3" t="s">
        <v>8571</v>
      </c>
      <c r="G369" s="3" t="s">
        <v>7</v>
      </c>
    </row>
    <row r="370" spans="1:7" ht="34">
      <c r="A370" s="3" t="s">
        <v>715</v>
      </c>
      <c r="B370" s="3" t="s">
        <v>364</v>
      </c>
      <c r="C370" s="3" t="s">
        <v>11938</v>
      </c>
      <c r="D370" s="3" t="s">
        <v>8551</v>
      </c>
      <c r="E370" s="3" t="s">
        <v>5328</v>
      </c>
      <c r="F370" s="3" t="s">
        <v>8580</v>
      </c>
      <c r="G370" s="3" t="s">
        <v>7</v>
      </c>
    </row>
    <row r="371" spans="1:7" ht="51">
      <c r="A371" s="3" t="s">
        <v>715</v>
      </c>
      <c r="B371" s="3" t="s">
        <v>845</v>
      </c>
      <c r="C371" s="3" t="s">
        <v>11988</v>
      </c>
      <c r="D371" s="3" t="s">
        <v>8551</v>
      </c>
      <c r="E371" s="3" t="s">
        <v>5668</v>
      </c>
      <c r="F371" s="3" t="s">
        <v>8639</v>
      </c>
      <c r="G371" s="3" t="s">
        <v>7</v>
      </c>
    </row>
    <row r="372" spans="1:7" ht="68">
      <c r="A372" s="3" t="s">
        <v>3944</v>
      </c>
      <c r="B372" s="3" t="s">
        <v>5782</v>
      </c>
      <c r="C372" s="3" t="s">
        <v>12011</v>
      </c>
      <c r="D372" s="3" t="s">
        <v>8551</v>
      </c>
      <c r="E372" s="3" t="s">
        <v>5783</v>
      </c>
      <c r="F372" s="3" t="s">
        <v>8581</v>
      </c>
      <c r="G372" s="3" t="s">
        <v>7</v>
      </c>
    </row>
    <row r="373" spans="1:7" ht="51">
      <c r="A373" s="3" t="s">
        <v>1524</v>
      </c>
      <c r="B373" s="3" t="s">
        <v>47</v>
      </c>
      <c r="C373" s="3" t="s">
        <v>12329</v>
      </c>
      <c r="D373" s="3" t="s">
        <v>8551</v>
      </c>
      <c r="E373" s="3" t="s">
        <v>8179</v>
      </c>
      <c r="F373" s="3" t="s">
        <v>8581</v>
      </c>
      <c r="G373" s="3" t="s">
        <v>7</v>
      </c>
    </row>
    <row r="374" spans="1:7" ht="85">
      <c r="A374" s="3" t="s">
        <v>48</v>
      </c>
      <c r="B374" s="3" t="s">
        <v>6972</v>
      </c>
      <c r="C374" s="3" t="s">
        <v>12332</v>
      </c>
      <c r="D374" s="3" t="s">
        <v>8551</v>
      </c>
      <c r="E374" s="3" t="s">
        <v>8187</v>
      </c>
      <c r="F374" s="3" t="s">
        <v>8741</v>
      </c>
      <c r="G374" s="3" t="s">
        <v>7</v>
      </c>
    </row>
    <row r="375" spans="1:7" ht="68">
      <c r="A375" s="3" t="s">
        <v>1524</v>
      </c>
      <c r="B375" s="3" t="s">
        <v>8347</v>
      </c>
      <c r="C375" s="3" t="s">
        <v>12353</v>
      </c>
      <c r="D375" s="3" t="s">
        <v>8551</v>
      </c>
      <c r="E375" s="3" t="s">
        <v>8349</v>
      </c>
      <c r="F375" s="3" t="s">
        <v>8581</v>
      </c>
      <c r="G375" s="3" t="s">
        <v>7</v>
      </c>
    </row>
    <row r="376" spans="1:7" ht="34">
      <c r="A376" s="3" t="s">
        <v>1972</v>
      </c>
      <c r="B376" s="3" t="s">
        <v>7382</v>
      </c>
      <c r="C376" s="3" t="s">
        <v>12221</v>
      </c>
      <c r="D376" s="3" t="s">
        <v>8551</v>
      </c>
      <c r="E376" s="3" t="s">
        <v>7383</v>
      </c>
      <c r="F376" s="3" t="s">
        <v>8616</v>
      </c>
      <c r="G376" s="3" t="s">
        <v>797</v>
      </c>
    </row>
    <row r="377" spans="1:7" ht="34">
      <c r="A377" s="3" t="s">
        <v>131</v>
      </c>
      <c r="B377" s="3" t="s">
        <v>364</v>
      </c>
      <c r="C377" s="3" t="s">
        <v>11655</v>
      </c>
      <c r="D377" s="3" t="s">
        <v>8551</v>
      </c>
      <c r="E377" s="3" t="s">
        <v>3021</v>
      </c>
      <c r="F377" s="3" t="s">
        <v>8580</v>
      </c>
      <c r="G377" s="3" t="s">
        <v>134</v>
      </c>
    </row>
    <row r="378" spans="1:7" ht="34">
      <c r="A378" s="3" t="s">
        <v>3484</v>
      </c>
      <c r="B378" s="3" t="s">
        <v>47</v>
      </c>
      <c r="C378" s="3" t="s">
        <v>11756</v>
      </c>
      <c r="D378" s="3" t="s">
        <v>8551</v>
      </c>
      <c r="E378" s="3" t="s">
        <v>3910</v>
      </c>
      <c r="F378" s="3" t="s">
        <v>8581</v>
      </c>
      <c r="G378" s="3" t="s">
        <v>4369</v>
      </c>
    </row>
    <row r="379" spans="1:7" ht="51">
      <c r="A379" s="3" t="s">
        <v>1289</v>
      </c>
      <c r="B379" s="3" t="s">
        <v>6</v>
      </c>
      <c r="C379" s="3" t="s">
        <v>11802</v>
      </c>
      <c r="D379" s="3" t="s">
        <v>8551</v>
      </c>
      <c r="E379" s="3" t="s">
        <v>4368</v>
      </c>
      <c r="F379" s="3" t="s">
        <v>8571</v>
      </c>
      <c r="G379" s="3" t="s">
        <v>4369</v>
      </c>
    </row>
    <row r="380" spans="1:7" ht="68">
      <c r="A380" s="3" t="s">
        <v>1289</v>
      </c>
      <c r="B380" s="3" t="s">
        <v>2282</v>
      </c>
      <c r="C380" s="3" t="s">
        <v>12037</v>
      </c>
      <c r="D380" s="3" t="s">
        <v>8551</v>
      </c>
      <c r="E380" s="3" t="s">
        <v>5967</v>
      </c>
      <c r="F380" s="3" t="s">
        <v>8581</v>
      </c>
      <c r="G380" s="3" t="s">
        <v>4369</v>
      </c>
    </row>
    <row r="381" spans="1:7" ht="34">
      <c r="A381" s="3" t="s">
        <v>1289</v>
      </c>
      <c r="B381" s="3" t="s">
        <v>6</v>
      </c>
      <c r="C381" s="3" t="s">
        <v>12317</v>
      </c>
      <c r="D381" s="3" t="s">
        <v>8551</v>
      </c>
      <c r="E381" s="3" t="s">
        <v>8087</v>
      </c>
      <c r="F381" s="3" t="s">
        <v>8571</v>
      </c>
      <c r="G381" s="3" t="s">
        <v>4369</v>
      </c>
    </row>
    <row r="382" spans="1:7" ht="34">
      <c r="A382" s="3" t="s">
        <v>3550</v>
      </c>
      <c r="B382" s="3" t="s">
        <v>47</v>
      </c>
      <c r="C382" s="3" t="s">
        <v>12103</v>
      </c>
      <c r="D382" s="3" t="s">
        <v>8551</v>
      </c>
      <c r="E382" s="3" t="s">
        <v>6541</v>
      </c>
      <c r="F382" s="3" t="s">
        <v>8581</v>
      </c>
      <c r="G382" s="3" t="s">
        <v>1088</v>
      </c>
    </row>
    <row r="383" spans="1:7" ht="68">
      <c r="A383" s="3" t="s">
        <v>13</v>
      </c>
      <c r="B383" s="3" t="s">
        <v>2711</v>
      </c>
      <c r="C383" s="3" t="s">
        <v>11622</v>
      </c>
      <c r="D383" s="3" t="s">
        <v>8551</v>
      </c>
      <c r="E383" s="3" t="s">
        <v>2713</v>
      </c>
      <c r="F383" s="3" t="s">
        <v>8571</v>
      </c>
      <c r="G383" s="3" t="s">
        <v>2712</v>
      </c>
    </row>
    <row r="384" spans="1:7" ht="34">
      <c r="A384" s="3" t="s">
        <v>934</v>
      </c>
      <c r="B384" s="3" t="s">
        <v>841</v>
      </c>
      <c r="C384" s="3" t="s">
        <v>11760</v>
      </c>
      <c r="D384" s="3" t="s">
        <v>8551</v>
      </c>
      <c r="E384" s="3" t="s">
        <v>3962</v>
      </c>
      <c r="F384" s="3" t="s">
        <v>8741</v>
      </c>
      <c r="G384" s="3" t="s">
        <v>4534</v>
      </c>
    </row>
    <row r="385" spans="1:7" ht="51">
      <c r="A385" s="3" t="s">
        <v>231</v>
      </c>
      <c r="B385" s="3" t="s">
        <v>47</v>
      </c>
      <c r="C385" s="3" t="s">
        <v>11843</v>
      </c>
      <c r="D385" s="3" t="s">
        <v>8551</v>
      </c>
      <c r="E385" s="3" t="s">
        <v>4682</v>
      </c>
      <c r="F385" s="3" t="s">
        <v>8581</v>
      </c>
      <c r="G385" s="3" t="s">
        <v>4683</v>
      </c>
    </row>
    <row r="386" spans="1:7" ht="68">
      <c r="A386" s="3" t="s">
        <v>977</v>
      </c>
      <c r="B386" s="3" t="s">
        <v>6</v>
      </c>
      <c r="C386" s="3" t="s">
        <v>11522</v>
      </c>
      <c r="D386" s="3" t="s">
        <v>8551</v>
      </c>
      <c r="E386" s="3" t="s">
        <v>1809</v>
      </c>
      <c r="F386" s="3" t="s">
        <v>8571</v>
      </c>
      <c r="G386" s="3" t="s">
        <v>1810</v>
      </c>
    </row>
    <row r="387" spans="1:7" ht="68">
      <c r="A387" s="3" t="s">
        <v>1235</v>
      </c>
      <c r="B387" s="3" t="s">
        <v>3265</v>
      </c>
      <c r="C387" s="3" t="s">
        <v>12027</v>
      </c>
      <c r="D387" s="3" t="s">
        <v>8551</v>
      </c>
      <c r="E387" s="3" t="s">
        <v>5902</v>
      </c>
      <c r="F387" s="3" t="s">
        <v>8581</v>
      </c>
      <c r="G387" s="3" t="s">
        <v>5019</v>
      </c>
    </row>
    <row r="388" spans="1:7" ht="68">
      <c r="A388" s="3" t="s">
        <v>343</v>
      </c>
      <c r="B388" s="3" t="s">
        <v>2743</v>
      </c>
      <c r="C388" s="3" t="s">
        <v>12341</v>
      </c>
      <c r="D388" s="3" t="s">
        <v>8551</v>
      </c>
      <c r="E388" s="3" t="s">
        <v>8257</v>
      </c>
      <c r="F388" s="3" t="s">
        <v>8732</v>
      </c>
      <c r="G388" s="3" t="s">
        <v>5019</v>
      </c>
    </row>
    <row r="389" spans="1:7" ht="34">
      <c r="A389" s="3" t="s">
        <v>2107</v>
      </c>
      <c r="B389" s="3" t="s">
        <v>2109</v>
      </c>
      <c r="C389" s="3" t="s">
        <v>11553</v>
      </c>
      <c r="D389" s="3" t="s">
        <v>8551</v>
      </c>
      <c r="E389" s="3" t="s">
        <v>2110</v>
      </c>
      <c r="F389" s="3" t="s">
        <v>8690</v>
      </c>
      <c r="G389" s="3" t="s">
        <v>6514</v>
      </c>
    </row>
    <row r="390" spans="1:7" ht="34">
      <c r="A390" s="3" t="s">
        <v>2340</v>
      </c>
      <c r="B390" s="3" t="s">
        <v>6513</v>
      </c>
      <c r="C390" s="3" t="s">
        <v>12098</v>
      </c>
      <c r="D390" s="3" t="s">
        <v>8551</v>
      </c>
      <c r="E390" s="3" t="s">
        <v>6515</v>
      </c>
      <c r="F390" s="3" t="s">
        <v>8573</v>
      </c>
      <c r="G390" s="3" t="s">
        <v>6514</v>
      </c>
    </row>
    <row r="391" spans="1:7" ht="102">
      <c r="A391" s="3" t="s">
        <v>2186</v>
      </c>
      <c r="B391" s="3" t="s">
        <v>8438</v>
      </c>
      <c r="C391" s="3" t="s">
        <v>12362</v>
      </c>
      <c r="D391" s="3" t="s">
        <v>8551</v>
      </c>
      <c r="E391" s="3" t="s">
        <v>8440</v>
      </c>
      <c r="F391" s="3" t="s">
        <v>8571</v>
      </c>
      <c r="G391" s="3" t="s">
        <v>8439</v>
      </c>
    </row>
    <row r="392" spans="1:7" ht="68">
      <c r="A392" s="3" t="s">
        <v>2186</v>
      </c>
      <c r="B392" s="3" t="s">
        <v>8438</v>
      </c>
      <c r="C392" s="3" t="s">
        <v>12422</v>
      </c>
      <c r="D392" s="3" t="s">
        <v>8551</v>
      </c>
      <c r="E392" s="3" t="s">
        <v>8441</v>
      </c>
      <c r="F392" s="3" t="s">
        <v>8571</v>
      </c>
      <c r="G392" s="3" t="s">
        <v>9602</v>
      </c>
    </row>
    <row r="393" spans="1:7" ht="51">
      <c r="A393" s="3" t="s">
        <v>2186</v>
      </c>
      <c r="B393" s="3" t="s">
        <v>8438</v>
      </c>
      <c r="C393" s="3" t="s">
        <v>12422</v>
      </c>
      <c r="D393" s="3" t="s">
        <v>8551</v>
      </c>
      <c r="E393" s="3" t="s">
        <v>8442</v>
      </c>
      <c r="F393" s="3" t="s">
        <v>8571</v>
      </c>
      <c r="G393" s="3" t="s">
        <v>9602</v>
      </c>
    </row>
    <row r="394" spans="1:7" ht="136">
      <c r="A394" s="3" t="s">
        <v>2186</v>
      </c>
      <c r="B394" s="3" t="s">
        <v>1778</v>
      </c>
      <c r="C394" s="3" t="s">
        <v>11751</v>
      </c>
      <c r="D394" s="3" t="s">
        <v>8551</v>
      </c>
      <c r="E394" s="3" t="s">
        <v>3877</v>
      </c>
      <c r="F394" s="3" t="s">
        <v>8581</v>
      </c>
      <c r="G394" s="3" t="s">
        <v>3878</v>
      </c>
    </row>
    <row r="395" spans="1:7" ht="68">
      <c r="A395" s="3" t="s">
        <v>2186</v>
      </c>
      <c r="B395" s="3" t="s">
        <v>1778</v>
      </c>
      <c r="C395" s="3" t="s">
        <v>11751</v>
      </c>
      <c r="D395" s="3" t="s">
        <v>8551</v>
      </c>
      <c r="E395" s="3" t="s">
        <v>3879</v>
      </c>
      <c r="F395" s="3" t="s">
        <v>8581</v>
      </c>
      <c r="G395" s="3" t="s">
        <v>3878</v>
      </c>
    </row>
    <row r="396" spans="1:7" ht="34">
      <c r="A396" s="3" t="s">
        <v>410</v>
      </c>
      <c r="B396" s="3" t="s">
        <v>6</v>
      </c>
      <c r="C396" s="3" t="s">
        <v>11464</v>
      </c>
      <c r="D396" s="3" t="s">
        <v>8551</v>
      </c>
      <c r="E396" s="3" t="s">
        <v>1246</v>
      </c>
      <c r="F396" s="3" t="s">
        <v>8571</v>
      </c>
      <c r="G396" s="3" t="s">
        <v>1247</v>
      </c>
    </row>
    <row r="397" spans="1:7" ht="68">
      <c r="A397" s="3" t="s">
        <v>410</v>
      </c>
      <c r="B397" s="3" t="s">
        <v>6</v>
      </c>
      <c r="C397" s="3" t="s">
        <v>12113</v>
      </c>
      <c r="D397" s="3" t="s">
        <v>8551</v>
      </c>
      <c r="E397" s="3" t="s">
        <v>6644</v>
      </c>
      <c r="F397" s="3" t="s">
        <v>8571</v>
      </c>
      <c r="G397" s="3" t="s">
        <v>1247</v>
      </c>
    </row>
    <row r="398" spans="1:7" ht="85">
      <c r="A398" s="3" t="s">
        <v>410</v>
      </c>
      <c r="B398" s="3" t="s">
        <v>15</v>
      </c>
      <c r="C398" s="3" t="s">
        <v>12160</v>
      </c>
      <c r="D398" s="3" t="s">
        <v>8551</v>
      </c>
      <c r="E398" s="3" t="s">
        <v>6980</v>
      </c>
      <c r="F398" s="3" t="s">
        <v>8573</v>
      </c>
      <c r="G398" s="3" t="s">
        <v>1247</v>
      </c>
    </row>
    <row r="399" spans="1:7" ht="34">
      <c r="A399" s="3" t="s">
        <v>410</v>
      </c>
      <c r="B399" s="3" t="s">
        <v>8341</v>
      </c>
      <c r="C399" s="3" t="s">
        <v>12352</v>
      </c>
      <c r="D399" s="3" t="s">
        <v>8551</v>
      </c>
      <c r="E399" s="3" t="s">
        <v>8342</v>
      </c>
      <c r="F399" s="3" t="s">
        <v>8573</v>
      </c>
      <c r="G399" s="3" t="s">
        <v>1247</v>
      </c>
    </row>
    <row r="400" spans="1:7" ht="85">
      <c r="A400" s="3" t="s">
        <v>715</v>
      </c>
      <c r="B400" s="3" t="s">
        <v>6835</v>
      </c>
      <c r="C400" s="3" t="s">
        <v>12137</v>
      </c>
      <c r="D400" s="3" t="s">
        <v>8551</v>
      </c>
      <c r="E400" s="3" t="s">
        <v>6836</v>
      </c>
      <c r="F400" s="3" t="s">
        <v>8581</v>
      </c>
      <c r="G400" s="3" t="s">
        <v>9585</v>
      </c>
    </row>
    <row r="401" spans="1:7" ht="102">
      <c r="A401" s="3" t="s">
        <v>628</v>
      </c>
      <c r="B401" s="3" t="s">
        <v>47</v>
      </c>
      <c r="C401" s="3" t="s">
        <v>12335</v>
      </c>
      <c r="D401" s="3" t="s">
        <v>8551</v>
      </c>
      <c r="E401" s="3" t="s">
        <v>8223</v>
      </c>
      <c r="F401" s="3" t="s">
        <v>8581</v>
      </c>
      <c r="G401" s="3" t="s">
        <v>8224</v>
      </c>
    </row>
    <row r="402" spans="1:7" ht="51">
      <c r="A402" s="3" t="s">
        <v>3668</v>
      </c>
      <c r="B402" s="3" t="s">
        <v>3671</v>
      </c>
      <c r="C402" s="3" t="s">
        <v>11723</v>
      </c>
      <c r="D402" s="3" t="s">
        <v>8551</v>
      </c>
      <c r="E402" s="3" t="s">
        <v>3674</v>
      </c>
      <c r="F402" s="3" t="s">
        <v>8616</v>
      </c>
      <c r="G402" s="3" t="s">
        <v>3672</v>
      </c>
    </row>
    <row r="403" spans="1:7" ht="34">
      <c r="A403" s="3" t="s">
        <v>300</v>
      </c>
      <c r="B403" s="3" t="s">
        <v>7250</v>
      </c>
      <c r="C403" s="3" t="s">
        <v>12200</v>
      </c>
      <c r="D403" s="3" t="s">
        <v>8551</v>
      </c>
      <c r="E403" s="3" t="s">
        <v>7253</v>
      </c>
      <c r="F403" s="3" t="s">
        <v>8816</v>
      </c>
      <c r="G403" s="3" t="s">
        <v>2988</v>
      </c>
    </row>
    <row r="404" spans="1:7" ht="85">
      <c r="A404" s="3" t="s">
        <v>1917</v>
      </c>
      <c r="B404" s="3" t="s">
        <v>47</v>
      </c>
      <c r="C404" s="3" t="s">
        <v>11819</v>
      </c>
      <c r="D404" s="3" t="s">
        <v>8551</v>
      </c>
      <c r="E404" s="3" t="s">
        <v>4483</v>
      </c>
      <c r="F404" s="3" t="s">
        <v>8581</v>
      </c>
      <c r="G404" s="3" t="s">
        <v>4484</v>
      </c>
    </row>
    <row r="405" spans="1:7" ht="85">
      <c r="A405" s="3" t="s">
        <v>1874</v>
      </c>
      <c r="B405" s="3" t="s">
        <v>47</v>
      </c>
      <c r="C405" s="3" t="s">
        <v>11525</v>
      </c>
      <c r="D405" s="3" t="s">
        <v>8551</v>
      </c>
      <c r="E405" s="3" t="s">
        <v>1875</v>
      </c>
      <c r="F405" s="3" t="s">
        <v>8581</v>
      </c>
      <c r="G405" s="3" t="s">
        <v>1876</v>
      </c>
    </row>
    <row r="406" spans="1:7" ht="51">
      <c r="A406" s="3" t="s">
        <v>376</v>
      </c>
      <c r="B406" s="3" t="s">
        <v>6</v>
      </c>
      <c r="C406" s="3" t="s">
        <v>11922</v>
      </c>
      <c r="D406" s="3" t="s">
        <v>8551</v>
      </c>
      <c r="E406" s="3" t="s">
        <v>5190</v>
      </c>
      <c r="F406" s="3" t="s">
        <v>8571</v>
      </c>
      <c r="G406" s="3" t="s">
        <v>9568</v>
      </c>
    </row>
    <row r="407" spans="1:7" ht="102">
      <c r="A407" s="3" t="s">
        <v>68</v>
      </c>
      <c r="B407" s="3" t="s">
        <v>47</v>
      </c>
      <c r="C407" s="3" t="s">
        <v>12244</v>
      </c>
      <c r="D407" s="3" t="s">
        <v>8551</v>
      </c>
      <c r="E407" s="3" t="s">
        <v>7579</v>
      </c>
      <c r="F407" s="3" t="s">
        <v>8581</v>
      </c>
      <c r="G407" s="3" t="s">
        <v>7580</v>
      </c>
    </row>
    <row r="408" spans="1:7" ht="68">
      <c r="A408" s="3" t="s">
        <v>3062</v>
      </c>
      <c r="B408" s="3" t="s">
        <v>6</v>
      </c>
      <c r="C408" s="3" t="s">
        <v>11730</v>
      </c>
      <c r="D408" s="3" t="s">
        <v>8551</v>
      </c>
      <c r="E408" s="3" t="s">
        <v>3723</v>
      </c>
      <c r="F408" s="3" t="s">
        <v>8571</v>
      </c>
      <c r="G408" s="3" t="s">
        <v>3724</v>
      </c>
    </row>
    <row r="409" spans="1:7" ht="68">
      <c r="A409" s="3" t="s">
        <v>931</v>
      </c>
      <c r="B409" s="3" t="s">
        <v>364</v>
      </c>
      <c r="C409" s="3" t="s">
        <v>11605</v>
      </c>
      <c r="D409" s="3" t="s">
        <v>8551</v>
      </c>
      <c r="E409" s="3" t="s">
        <v>2567</v>
      </c>
      <c r="F409" s="3" t="s">
        <v>8580</v>
      </c>
      <c r="G409" s="3" t="s">
        <v>2568</v>
      </c>
    </row>
    <row r="410" spans="1:7" ht="51">
      <c r="A410" s="3" t="s">
        <v>1584</v>
      </c>
      <c r="B410" s="3" t="s">
        <v>6</v>
      </c>
      <c r="C410" s="3" t="s">
        <v>11941</v>
      </c>
      <c r="D410" s="3" t="s">
        <v>8551</v>
      </c>
      <c r="E410" s="3" t="s">
        <v>5343</v>
      </c>
      <c r="F410" s="3" t="s">
        <v>8571</v>
      </c>
      <c r="G410" s="3" t="s">
        <v>4377</v>
      </c>
    </row>
    <row r="411" spans="1:7" ht="68">
      <c r="A411" s="3" t="s">
        <v>2600</v>
      </c>
      <c r="B411" s="3" t="s">
        <v>47</v>
      </c>
      <c r="C411" s="3" t="s">
        <v>11973</v>
      </c>
      <c r="D411" s="3" t="s">
        <v>8551</v>
      </c>
      <c r="E411" s="3" t="s">
        <v>5563</v>
      </c>
      <c r="F411" s="3" t="s">
        <v>8581</v>
      </c>
      <c r="G411" s="3" t="s">
        <v>5564</v>
      </c>
    </row>
    <row r="412" spans="1:7" ht="51">
      <c r="A412" s="3" t="s">
        <v>2387</v>
      </c>
      <c r="B412" s="3" t="s">
        <v>47</v>
      </c>
      <c r="C412" s="3" t="s">
        <v>11839</v>
      </c>
      <c r="D412" s="3" t="s">
        <v>8551</v>
      </c>
      <c r="E412" s="3" t="s">
        <v>4662</v>
      </c>
      <c r="F412" s="3" t="s">
        <v>8581</v>
      </c>
      <c r="G412" s="3" t="s">
        <v>1817</v>
      </c>
    </row>
    <row r="413" spans="1:7" ht="51">
      <c r="A413" s="3" t="s">
        <v>1009</v>
      </c>
      <c r="B413" s="3" t="s">
        <v>6</v>
      </c>
      <c r="C413" s="3" t="s">
        <v>12325</v>
      </c>
      <c r="D413" s="3" t="s">
        <v>8551</v>
      </c>
      <c r="E413" s="3" t="s">
        <v>8150</v>
      </c>
      <c r="F413" s="3" t="s">
        <v>8571</v>
      </c>
      <c r="G413" s="3" t="s">
        <v>1817</v>
      </c>
    </row>
    <row r="414" spans="1:7" ht="51">
      <c r="A414" s="3" t="s">
        <v>1874</v>
      </c>
      <c r="B414" s="3" t="s">
        <v>7978</v>
      </c>
      <c r="C414" s="3" t="s">
        <v>12364</v>
      </c>
      <c r="D414" s="3" t="s">
        <v>8551</v>
      </c>
      <c r="E414" s="3" t="s">
        <v>8449</v>
      </c>
      <c r="F414" s="3" t="s">
        <v>8581</v>
      </c>
      <c r="G414" s="3" t="s">
        <v>8448</v>
      </c>
    </row>
    <row r="415" spans="1:7" ht="102">
      <c r="A415" s="3" t="s">
        <v>3170</v>
      </c>
      <c r="B415" s="3" t="s">
        <v>3202</v>
      </c>
      <c r="C415" s="3" t="s">
        <v>11989</v>
      </c>
      <c r="D415" s="3" t="s">
        <v>8551</v>
      </c>
      <c r="E415" s="3" t="s">
        <v>5669</v>
      </c>
      <c r="F415" s="3" t="s">
        <v>8878</v>
      </c>
      <c r="G415" s="3" t="s">
        <v>5670</v>
      </c>
    </row>
    <row r="416" spans="1:7" ht="51">
      <c r="A416" s="3" t="s">
        <v>376</v>
      </c>
      <c r="B416" s="3" t="s">
        <v>378</v>
      </c>
      <c r="C416" s="3" t="s">
        <v>11379</v>
      </c>
      <c r="D416" s="3" t="s">
        <v>8551</v>
      </c>
      <c r="E416" s="3" t="s">
        <v>377</v>
      </c>
      <c r="F416" s="3" t="s">
        <v>8657</v>
      </c>
      <c r="G416" s="3" t="s">
        <v>379</v>
      </c>
    </row>
    <row r="417" spans="1:7" ht="51">
      <c r="A417" s="3" t="s">
        <v>2387</v>
      </c>
      <c r="B417" s="3" t="s">
        <v>2927</v>
      </c>
      <c r="C417" s="3" t="s">
        <v>11645</v>
      </c>
      <c r="D417" s="3" t="s">
        <v>8551</v>
      </c>
      <c r="E417" s="3" t="s">
        <v>2928</v>
      </c>
      <c r="F417" s="3" t="s">
        <v>8690</v>
      </c>
      <c r="G417" s="3" t="s">
        <v>379</v>
      </c>
    </row>
    <row r="418" spans="1:7" ht="68">
      <c r="A418" s="3" t="s">
        <v>1752</v>
      </c>
      <c r="B418" s="3" t="s">
        <v>47</v>
      </c>
      <c r="C418" s="3" t="s">
        <v>11907</v>
      </c>
      <c r="D418" s="3" t="s">
        <v>8551</v>
      </c>
      <c r="E418" s="3" t="s">
        <v>5076</v>
      </c>
      <c r="F418" s="3" t="s">
        <v>8581</v>
      </c>
      <c r="G418" s="3" t="s">
        <v>379</v>
      </c>
    </row>
    <row r="419" spans="1:7" ht="51">
      <c r="A419" s="3" t="s">
        <v>1752</v>
      </c>
      <c r="B419" s="3" t="s">
        <v>5247</v>
      </c>
      <c r="C419" s="3" t="s">
        <v>11929</v>
      </c>
      <c r="D419" s="3" t="s">
        <v>8551</v>
      </c>
      <c r="E419" s="3" t="s">
        <v>5249</v>
      </c>
      <c r="F419" s="3" t="s">
        <v>8581</v>
      </c>
      <c r="G419" s="3" t="s">
        <v>379</v>
      </c>
    </row>
    <row r="420" spans="1:7" ht="51">
      <c r="A420" s="3" t="s">
        <v>763</v>
      </c>
      <c r="B420" s="3" t="s">
        <v>6256</v>
      </c>
      <c r="C420" s="3" t="s">
        <v>12068</v>
      </c>
      <c r="D420" s="3" t="s">
        <v>8551</v>
      </c>
      <c r="E420" s="3" t="s">
        <v>6255</v>
      </c>
      <c r="F420" s="3" t="s">
        <v>8626</v>
      </c>
      <c r="G420" s="3" t="s">
        <v>379</v>
      </c>
    </row>
    <row r="421" spans="1:7" ht="51">
      <c r="A421" s="3" t="s">
        <v>1752</v>
      </c>
      <c r="B421" s="3" t="s">
        <v>364</v>
      </c>
      <c r="C421" s="3" t="s">
        <v>12116</v>
      </c>
      <c r="D421" s="3" t="s">
        <v>8551</v>
      </c>
      <c r="E421" s="3" t="s">
        <v>6665</v>
      </c>
      <c r="F421" s="3" t="s">
        <v>8580</v>
      </c>
      <c r="G421" s="3" t="s">
        <v>379</v>
      </c>
    </row>
    <row r="422" spans="1:7" ht="102">
      <c r="A422" s="3" t="s">
        <v>692</v>
      </c>
      <c r="B422" s="3" t="s">
        <v>6</v>
      </c>
      <c r="C422" s="3" t="s">
        <v>11403</v>
      </c>
      <c r="D422" s="3" t="s">
        <v>8551</v>
      </c>
      <c r="E422" s="3" t="s">
        <v>693</v>
      </c>
      <c r="F422" s="3" t="s">
        <v>8571</v>
      </c>
      <c r="G422" s="3" t="s">
        <v>9525</v>
      </c>
    </row>
    <row r="423" spans="1:7" ht="34">
      <c r="A423" s="3" t="s">
        <v>1231</v>
      </c>
      <c r="B423" s="3" t="s">
        <v>6</v>
      </c>
      <c r="C423" s="3" t="s">
        <v>11918</v>
      </c>
      <c r="D423" s="3" t="s">
        <v>8551</v>
      </c>
      <c r="E423" s="3" t="s">
        <v>5172</v>
      </c>
      <c r="F423" s="3" t="s">
        <v>8571</v>
      </c>
      <c r="G423" s="3" t="s">
        <v>5173</v>
      </c>
    </row>
    <row r="424" spans="1:7" ht="34">
      <c r="A424" s="3" t="s">
        <v>1231</v>
      </c>
      <c r="B424" s="3" t="s">
        <v>6</v>
      </c>
      <c r="C424" s="3" t="s">
        <v>12234</v>
      </c>
      <c r="D424" s="3" t="s">
        <v>8551</v>
      </c>
      <c r="E424" s="3" t="s">
        <v>7477</v>
      </c>
      <c r="F424" s="3" t="s">
        <v>8571</v>
      </c>
      <c r="G424" s="3" t="s">
        <v>5173</v>
      </c>
    </row>
    <row r="425" spans="1:7" ht="51">
      <c r="A425" s="3" t="s">
        <v>5417</v>
      </c>
      <c r="B425" s="3" t="s">
        <v>4934</v>
      </c>
      <c r="C425" s="3" t="s">
        <v>12083</v>
      </c>
      <c r="D425" s="3" t="s">
        <v>8551</v>
      </c>
      <c r="E425" s="3" t="s">
        <v>6366</v>
      </c>
      <c r="F425" s="3" t="s">
        <v>8581</v>
      </c>
      <c r="G425" s="3" t="s">
        <v>6365</v>
      </c>
    </row>
    <row r="426" spans="1:7" ht="51">
      <c r="A426" s="3" t="s">
        <v>1752</v>
      </c>
      <c r="B426" s="3" t="s">
        <v>1251</v>
      </c>
      <c r="C426" s="3" t="s">
        <v>12241</v>
      </c>
      <c r="D426" s="3" t="s">
        <v>8551</v>
      </c>
      <c r="E426" s="3" t="s">
        <v>7553</v>
      </c>
      <c r="F426" s="3" t="s">
        <v>8581</v>
      </c>
      <c r="G426" s="3" t="s">
        <v>7552</v>
      </c>
    </row>
    <row r="427" spans="1:7" ht="68">
      <c r="A427" s="3" t="s">
        <v>2600</v>
      </c>
      <c r="B427" s="3" t="s">
        <v>6</v>
      </c>
      <c r="C427" s="3" t="s">
        <v>11608</v>
      </c>
      <c r="D427" s="3" t="s">
        <v>8551</v>
      </c>
      <c r="E427" s="3" t="s">
        <v>2601</v>
      </c>
      <c r="F427" s="3" t="s">
        <v>8571</v>
      </c>
      <c r="G427" s="3" t="s">
        <v>2602</v>
      </c>
    </row>
    <row r="428" spans="1:7" ht="85">
      <c r="A428" s="3" t="s">
        <v>798</v>
      </c>
      <c r="B428" s="3" t="s">
        <v>800</v>
      </c>
      <c r="C428" s="3" t="s">
        <v>11415</v>
      </c>
      <c r="D428" s="3" t="s">
        <v>8551</v>
      </c>
      <c r="E428" s="3" t="s">
        <v>802</v>
      </c>
      <c r="F428" s="3" t="s">
        <v>8581</v>
      </c>
      <c r="G428" s="3" t="s">
        <v>801</v>
      </c>
    </row>
    <row r="429" spans="1:7" ht="51">
      <c r="A429" s="3" t="s">
        <v>3646</v>
      </c>
      <c r="B429" s="3" t="s">
        <v>8510</v>
      </c>
      <c r="C429" s="3" t="s">
        <v>12372</v>
      </c>
      <c r="D429" s="3" t="s">
        <v>8551</v>
      </c>
      <c r="E429" s="3" t="s">
        <v>8511</v>
      </c>
      <c r="F429" s="3" t="s">
        <v>8732</v>
      </c>
      <c r="G429" s="3" t="s">
        <v>2932</v>
      </c>
    </row>
    <row r="430" spans="1:7" ht="68">
      <c r="A430" s="3" t="s">
        <v>1874</v>
      </c>
      <c r="B430" s="3" t="s">
        <v>2275</v>
      </c>
      <c r="C430" s="3" t="s">
        <v>11570</v>
      </c>
      <c r="D430" s="3" t="s">
        <v>8551</v>
      </c>
      <c r="E430" s="3" t="s">
        <v>2277</v>
      </c>
      <c r="F430" s="3" t="s">
        <v>8581</v>
      </c>
      <c r="G430" s="3" t="s">
        <v>2276</v>
      </c>
    </row>
    <row r="431" spans="1:7" ht="51">
      <c r="A431" s="3" t="s">
        <v>2922</v>
      </c>
      <c r="B431" s="3" t="s">
        <v>3342</v>
      </c>
      <c r="C431" s="3" t="s">
        <v>11684</v>
      </c>
      <c r="D431" s="3" t="s">
        <v>8551</v>
      </c>
      <c r="E431" s="3" t="s">
        <v>3341</v>
      </c>
      <c r="F431" s="3" t="s">
        <v>9026</v>
      </c>
      <c r="G431" s="3" t="s">
        <v>2276</v>
      </c>
    </row>
    <row r="432" spans="1:7" ht="68">
      <c r="A432" s="3" t="s">
        <v>1253</v>
      </c>
      <c r="B432" s="3" t="s">
        <v>1256</v>
      </c>
      <c r="C432" s="3" t="s">
        <v>12401</v>
      </c>
      <c r="D432" s="3" t="s">
        <v>8551</v>
      </c>
      <c r="E432" s="3" t="s">
        <v>1258</v>
      </c>
      <c r="F432" s="3" t="s">
        <v>8571</v>
      </c>
      <c r="G432" s="3" t="s">
        <v>9528</v>
      </c>
    </row>
    <row r="433" spans="1:7" ht="85">
      <c r="A433" s="3" t="s">
        <v>2582</v>
      </c>
      <c r="B433" s="3" t="s">
        <v>364</v>
      </c>
      <c r="C433" s="3" t="s">
        <v>11607</v>
      </c>
      <c r="D433" s="3" t="s">
        <v>8551</v>
      </c>
      <c r="E433" s="3" t="s">
        <v>2583</v>
      </c>
      <c r="F433" s="3" t="s">
        <v>8580</v>
      </c>
      <c r="G433" s="3" t="s">
        <v>2584</v>
      </c>
    </row>
    <row r="434" spans="1:7" ht="51">
      <c r="A434" s="3" t="s">
        <v>68</v>
      </c>
      <c r="B434" s="3" t="s">
        <v>47</v>
      </c>
      <c r="C434" s="3" t="s">
        <v>11816</v>
      </c>
      <c r="D434" s="3" t="s">
        <v>8551</v>
      </c>
      <c r="E434" s="3" t="s">
        <v>4453</v>
      </c>
      <c r="F434" s="3" t="s">
        <v>8581</v>
      </c>
      <c r="G434" s="3" t="s">
        <v>4454</v>
      </c>
    </row>
    <row r="435" spans="1:7" ht="68">
      <c r="A435" s="3" t="s">
        <v>558</v>
      </c>
      <c r="B435" s="3" t="s">
        <v>6</v>
      </c>
      <c r="C435" s="3" t="s">
        <v>11564</v>
      </c>
      <c r="D435" s="3" t="s">
        <v>8551</v>
      </c>
      <c r="E435" s="3" t="s">
        <v>2229</v>
      </c>
      <c r="F435" s="3" t="s">
        <v>8571</v>
      </c>
      <c r="G435" s="3" t="s">
        <v>9536</v>
      </c>
    </row>
    <row r="436" spans="1:7" ht="51">
      <c r="A436" s="3" t="s">
        <v>1584</v>
      </c>
      <c r="B436" s="3" t="s">
        <v>47</v>
      </c>
      <c r="C436" s="3" t="s">
        <v>11795</v>
      </c>
      <c r="D436" s="3" t="s">
        <v>8551</v>
      </c>
      <c r="E436" s="3" t="s">
        <v>4336</v>
      </c>
      <c r="F436" s="3" t="s">
        <v>8581</v>
      </c>
      <c r="G436" s="3" t="s">
        <v>3524</v>
      </c>
    </row>
    <row r="437" spans="1:7" ht="51">
      <c r="A437" s="3" t="s">
        <v>1009</v>
      </c>
      <c r="B437" s="3" t="s">
        <v>5474</v>
      </c>
      <c r="C437" s="3" t="s">
        <v>11961</v>
      </c>
      <c r="D437" s="3" t="s">
        <v>8551</v>
      </c>
      <c r="E437" s="3" t="s">
        <v>5475</v>
      </c>
      <c r="F437" s="3" t="s">
        <v>8571</v>
      </c>
      <c r="G437" s="3" t="s">
        <v>3524</v>
      </c>
    </row>
    <row r="438" spans="1:7" ht="51">
      <c r="A438" s="3" t="s">
        <v>2922</v>
      </c>
      <c r="B438" s="3" t="s">
        <v>6</v>
      </c>
      <c r="C438" s="3" t="s">
        <v>11999</v>
      </c>
      <c r="D438" s="3" t="s">
        <v>8551</v>
      </c>
      <c r="E438" s="3" t="s">
        <v>5717</v>
      </c>
      <c r="F438" s="3" t="s">
        <v>8571</v>
      </c>
      <c r="G438" s="3" t="s">
        <v>3524</v>
      </c>
    </row>
    <row r="439" spans="1:7" ht="51">
      <c r="A439" s="3" t="s">
        <v>2387</v>
      </c>
      <c r="B439" s="3" t="s">
        <v>3989</v>
      </c>
      <c r="C439" s="3" t="s">
        <v>11763</v>
      </c>
      <c r="D439" s="3" t="s">
        <v>8551</v>
      </c>
      <c r="E439" s="3" t="s">
        <v>3991</v>
      </c>
      <c r="F439" s="3" t="s">
        <v>8580</v>
      </c>
      <c r="G439" s="3" t="s">
        <v>3990</v>
      </c>
    </row>
    <row r="440" spans="1:7" ht="51">
      <c r="A440" s="3" t="s">
        <v>722</v>
      </c>
      <c r="B440" s="3" t="s">
        <v>7371</v>
      </c>
      <c r="C440" s="3" t="s">
        <v>12219</v>
      </c>
      <c r="D440" s="3" t="s">
        <v>8551</v>
      </c>
      <c r="E440" s="3" t="s">
        <v>7370</v>
      </c>
      <c r="F440" s="3" t="s">
        <v>8580</v>
      </c>
      <c r="G440" s="3" t="s">
        <v>7372</v>
      </c>
    </row>
    <row r="441" spans="1:7" ht="119">
      <c r="A441" s="3" t="s">
        <v>1542</v>
      </c>
      <c r="B441" s="3" t="s">
        <v>1545</v>
      </c>
      <c r="C441" s="3" t="s">
        <v>11491</v>
      </c>
      <c r="D441" s="3" t="s">
        <v>8551</v>
      </c>
      <c r="E441" s="3" t="s">
        <v>1548</v>
      </c>
      <c r="F441" s="3" t="s">
        <v>8580</v>
      </c>
      <c r="G441" s="3" t="s">
        <v>1546</v>
      </c>
    </row>
    <row r="442" spans="1:7" ht="68">
      <c r="A442" s="3" t="s">
        <v>931</v>
      </c>
      <c r="B442" s="3" t="s">
        <v>841</v>
      </c>
      <c r="C442" s="3" t="s">
        <v>11433</v>
      </c>
      <c r="D442" s="3" t="s">
        <v>8551</v>
      </c>
      <c r="E442" s="3" t="s">
        <v>966</v>
      </c>
      <c r="F442" s="3" t="s">
        <v>8741</v>
      </c>
      <c r="G442" s="3" t="s">
        <v>420</v>
      </c>
    </row>
    <row r="443" spans="1:7" ht="34">
      <c r="A443" s="3" t="s">
        <v>416</v>
      </c>
      <c r="B443" s="3" t="s">
        <v>47</v>
      </c>
      <c r="C443" s="3" t="s">
        <v>11565</v>
      </c>
      <c r="D443" s="3" t="s">
        <v>8551</v>
      </c>
      <c r="E443" s="3" t="s">
        <v>2233</v>
      </c>
      <c r="F443" s="3" t="s">
        <v>8581</v>
      </c>
      <c r="G443" s="3" t="s">
        <v>420</v>
      </c>
    </row>
    <row r="444" spans="1:7" ht="51">
      <c r="A444" s="3" t="s">
        <v>2250</v>
      </c>
      <c r="B444" s="3" t="s">
        <v>3361</v>
      </c>
      <c r="C444" s="3" t="s">
        <v>11689</v>
      </c>
      <c r="D444" s="3" t="s">
        <v>8551</v>
      </c>
      <c r="E444" s="3" t="s">
        <v>3362</v>
      </c>
      <c r="F444" s="3" t="s">
        <v>8571</v>
      </c>
      <c r="G444" s="3" t="s">
        <v>420</v>
      </c>
    </row>
    <row r="445" spans="1:7" ht="85">
      <c r="A445" s="3" t="s">
        <v>1584</v>
      </c>
      <c r="B445" s="3" t="s">
        <v>47</v>
      </c>
      <c r="C445" s="3" t="s">
        <v>11698</v>
      </c>
      <c r="D445" s="3" t="s">
        <v>8551</v>
      </c>
      <c r="E445" s="3" t="s">
        <v>3433</v>
      </c>
      <c r="F445" s="3" t="s">
        <v>8581</v>
      </c>
      <c r="G445" s="3" t="s">
        <v>420</v>
      </c>
    </row>
    <row r="446" spans="1:7" ht="68">
      <c r="A446" s="3" t="s">
        <v>931</v>
      </c>
      <c r="B446" s="3" t="s">
        <v>47</v>
      </c>
      <c r="C446" s="3" t="s">
        <v>11430</v>
      </c>
      <c r="D446" s="3" t="s">
        <v>8551</v>
      </c>
      <c r="E446" s="3" t="s">
        <v>932</v>
      </c>
      <c r="F446" s="3" t="s">
        <v>8581</v>
      </c>
      <c r="G446" s="3" t="s">
        <v>933</v>
      </c>
    </row>
    <row r="447" spans="1:7" ht="68">
      <c r="A447" s="3" t="s">
        <v>376</v>
      </c>
      <c r="B447" s="3" t="s">
        <v>5597</v>
      </c>
      <c r="C447" s="3" t="s">
        <v>11979</v>
      </c>
      <c r="D447" s="3" t="s">
        <v>8551</v>
      </c>
      <c r="E447" s="3" t="s">
        <v>5600</v>
      </c>
      <c r="F447" s="3" t="s">
        <v>8690</v>
      </c>
      <c r="G447" s="3" t="s">
        <v>933</v>
      </c>
    </row>
    <row r="448" spans="1:7" ht="85">
      <c r="A448" s="3" t="s">
        <v>1081</v>
      </c>
      <c r="B448" s="3" t="s">
        <v>47</v>
      </c>
      <c r="C448" s="3" t="s">
        <v>11445</v>
      </c>
      <c r="D448" s="3" t="s">
        <v>8551</v>
      </c>
      <c r="E448" s="3" t="s">
        <v>1082</v>
      </c>
      <c r="F448" s="3" t="s">
        <v>8581</v>
      </c>
      <c r="G448" s="3" t="s">
        <v>268</v>
      </c>
    </row>
    <row r="449" spans="1:7" ht="51">
      <c r="A449" s="3" t="s">
        <v>1752</v>
      </c>
      <c r="B449" s="3" t="s">
        <v>47</v>
      </c>
      <c r="C449" s="3" t="s">
        <v>1753</v>
      </c>
      <c r="D449" s="3" t="s">
        <v>8551</v>
      </c>
      <c r="E449" s="3" t="s">
        <v>1754</v>
      </c>
      <c r="F449" s="3" t="s">
        <v>8581</v>
      </c>
      <c r="G449" s="3" t="s">
        <v>1755</v>
      </c>
    </row>
    <row r="450" spans="1:7" ht="51">
      <c r="A450" s="3" t="s">
        <v>504</v>
      </c>
      <c r="B450" s="3" t="s">
        <v>2198</v>
      </c>
      <c r="C450" s="3" t="s">
        <v>2196</v>
      </c>
      <c r="D450" s="3" t="s">
        <v>8551</v>
      </c>
      <c r="E450" s="3" t="s">
        <v>2199</v>
      </c>
      <c r="F450" s="3" t="s">
        <v>8581</v>
      </c>
      <c r="G450" s="3" t="s">
        <v>1755</v>
      </c>
    </row>
    <row r="451" spans="1:7" ht="51">
      <c r="A451" s="3" t="s">
        <v>875</v>
      </c>
      <c r="B451" s="3" t="s">
        <v>4827</v>
      </c>
      <c r="C451" s="3" t="s">
        <v>11862</v>
      </c>
      <c r="D451" s="3" t="s">
        <v>8551</v>
      </c>
      <c r="E451" s="3" t="s">
        <v>4830</v>
      </c>
      <c r="F451" s="3" t="s">
        <v>8832</v>
      </c>
      <c r="G451" s="3" t="s">
        <v>268</v>
      </c>
    </row>
    <row r="452" spans="1:7" ht="119">
      <c r="A452" s="3" t="s">
        <v>3336</v>
      </c>
      <c r="B452" s="3" t="s">
        <v>47</v>
      </c>
      <c r="C452" s="3" t="s">
        <v>12034</v>
      </c>
      <c r="D452" s="3" t="s">
        <v>8551</v>
      </c>
      <c r="E452" s="3" t="s">
        <v>5954</v>
      </c>
      <c r="F452" s="3" t="s">
        <v>8581</v>
      </c>
      <c r="G452" s="3" t="s">
        <v>268</v>
      </c>
    </row>
    <row r="453" spans="1:7" ht="34">
      <c r="A453" s="3" t="s">
        <v>3646</v>
      </c>
      <c r="B453" s="3" t="s">
        <v>1882</v>
      </c>
      <c r="C453" s="3" t="s">
        <v>5998</v>
      </c>
      <c r="D453" s="3" t="s">
        <v>8551</v>
      </c>
      <c r="E453" s="3" t="s">
        <v>5999</v>
      </c>
      <c r="F453" s="3" t="s">
        <v>8870</v>
      </c>
      <c r="G453" s="3" t="s">
        <v>1755</v>
      </c>
    </row>
    <row r="454" spans="1:7" ht="51">
      <c r="A454" s="3" t="s">
        <v>117</v>
      </c>
      <c r="B454" s="3" t="s">
        <v>845</v>
      </c>
      <c r="C454" s="3" t="s">
        <v>7719</v>
      </c>
      <c r="D454" s="3" t="s">
        <v>8551</v>
      </c>
      <c r="E454" s="3" t="s">
        <v>7720</v>
      </c>
      <c r="F454" s="3" t="s">
        <v>8639</v>
      </c>
      <c r="G454" s="3" t="s">
        <v>1755</v>
      </c>
    </row>
    <row r="455" spans="1:7" ht="68">
      <c r="A455" s="3" t="s">
        <v>1422</v>
      </c>
      <c r="B455" s="3" t="s">
        <v>6</v>
      </c>
      <c r="C455" s="3" t="s">
        <v>12247</v>
      </c>
      <c r="D455" s="3" t="s">
        <v>8551</v>
      </c>
      <c r="E455" s="3" t="s">
        <v>7589</v>
      </c>
      <c r="F455" s="3" t="s">
        <v>8571</v>
      </c>
      <c r="G455" s="3" t="s">
        <v>9593</v>
      </c>
    </row>
    <row r="456" spans="1:7" ht="51">
      <c r="A456" s="3" t="s">
        <v>264</v>
      </c>
      <c r="B456" s="3" t="s">
        <v>5021</v>
      </c>
      <c r="C456" s="3" t="s">
        <v>11902</v>
      </c>
      <c r="D456" s="3" t="s">
        <v>8551</v>
      </c>
      <c r="E456" s="3" t="s">
        <v>5023</v>
      </c>
      <c r="F456" s="3" t="s">
        <v>8732</v>
      </c>
      <c r="G456" s="3" t="s">
        <v>5022</v>
      </c>
    </row>
    <row r="457" spans="1:7" ht="34">
      <c r="A457" s="3" t="s">
        <v>2795</v>
      </c>
      <c r="B457" s="3" t="s">
        <v>2798</v>
      </c>
      <c r="C457" s="3" t="s">
        <v>12249</v>
      </c>
      <c r="D457" s="3" t="s">
        <v>8551</v>
      </c>
      <c r="E457" s="3" t="s">
        <v>7594</v>
      </c>
      <c r="F457" s="3" t="s">
        <v>8573</v>
      </c>
      <c r="G457" s="3" t="s">
        <v>5260</v>
      </c>
    </row>
    <row r="458" spans="1:7" ht="51">
      <c r="A458" s="3" t="s">
        <v>1793</v>
      </c>
      <c r="B458" s="3" t="s">
        <v>47</v>
      </c>
      <c r="C458" s="3" t="s">
        <v>11817</v>
      </c>
      <c r="D458" s="3" t="s">
        <v>8551</v>
      </c>
      <c r="E458" s="3" t="s">
        <v>4460</v>
      </c>
      <c r="F458" s="3" t="s">
        <v>8581</v>
      </c>
      <c r="G458" s="3" t="s">
        <v>4461</v>
      </c>
    </row>
    <row r="459" spans="1:7" ht="51">
      <c r="A459" s="3" t="s">
        <v>44</v>
      </c>
      <c r="B459" s="3" t="s">
        <v>47</v>
      </c>
      <c r="C459" s="3" t="s">
        <v>45</v>
      </c>
      <c r="D459" s="3" t="s">
        <v>8551</v>
      </c>
      <c r="E459" s="3" t="s">
        <v>46</v>
      </c>
      <c r="F459" s="3" t="s">
        <v>8581</v>
      </c>
      <c r="G459" s="3" t="s">
        <v>35</v>
      </c>
    </row>
    <row r="460" spans="1:7" ht="34">
      <c r="A460" s="3" t="s">
        <v>175</v>
      </c>
      <c r="B460" s="3" t="s">
        <v>47</v>
      </c>
      <c r="C460" s="3" t="s">
        <v>176</v>
      </c>
      <c r="D460" s="3" t="s">
        <v>8551</v>
      </c>
      <c r="E460" s="3" t="s">
        <v>177</v>
      </c>
      <c r="F460" s="3" t="s">
        <v>8581</v>
      </c>
      <c r="G460" s="3" t="s">
        <v>35</v>
      </c>
    </row>
    <row r="461" spans="1:7" ht="51">
      <c r="A461" s="3" t="s">
        <v>182</v>
      </c>
      <c r="B461" s="3" t="s">
        <v>6</v>
      </c>
      <c r="C461" s="3" t="s">
        <v>183</v>
      </c>
      <c r="D461" s="3" t="s">
        <v>8551</v>
      </c>
      <c r="E461" s="3" t="s">
        <v>184</v>
      </c>
      <c r="F461" s="3" t="s">
        <v>8571</v>
      </c>
      <c r="G461" s="3" t="s">
        <v>35</v>
      </c>
    </row>
    <row r="462" spans="1:7" ht="51">
      <c r="A462" s="3" t="s">
        <v>201</v>
      </c>
      <c r="B462" s="3" t="s">
        <v>204</v>
      </c>
      <c r="C462" s="3" t="s">
        <v>202</v>
      </c>
      <c r="D462" s="3" t="s">
        <v>8551</v>
      </c>
      <c r="E462" s="3" t="s">
        <v>205</v>
      </c>
      <c r="F462" s="3" t="s">
        <v>8581</v>
      </c>
      <c r="G462" s="3" t="s">
        <v>35</v>
      </c>
    </row>
    <row r="463" spans="1:7" ht="51">
      <c r="A463" s="3" t="s">
        <v>264</v>
      </c>
      <c r="B463" s="3" t="s">
        <v>267</v>
      </c>
      <c r="C463" s="3" t="s">
        <v>265</v>
      </c>
      <c r="D463" s="3" t="s">
        <v>8551</v>
      </c>
      <c r="E463" s="3" t="s">
        <v>269</v>
      </c>
      <c r="F463" s="3" t="s">
        <v>8626</v>
      </c>
      <c r="G463" s="3" t="s">
        <v>35</v>
      </c>
    </row>
    <row r="464" spans="1:7" ht="102">
      <c r="A464" s="3" t="s">
        <v>58</v>
      </c>
      <c r="B464" s="3" t="s">
        <v>281</v>
      </c>
      <c r="C464" s="3" t="s">
        <v>279</v>
      </c>
      <c r="D464" s="3" t="s">
        <v>8551</v>
      </c>
      <c r="E464" s="3" t="s">
        <v>283</v>
      </c>
      <c r="F464" s="3" t="s">
        <v>8639</v>
      </c>
      <c r="G464" s="3" t="s">
        <v>35</v>
      </c>
    </row>
    <row r="465" spans="1:7" ht="68">
      <c r="A465" s="3" t="s">
        <v>284</v>
      </c>
      <c r="B465" s="3" t="s">
        <v>286</v>
      </c>
      <c r="C465" s="3" t="s">
        <v>285</v>
      </c>
      <c r="D465" s="3" t="s">
        <v>8551</v>
      </c>
      <c r="E465" s="3" t="s">
        <v>287</v>
      </c>
      <c r="F465" s="3" t="s">
        <v>8573</v>
      </c>
      <c r="G465" s="3" t="s">
        <v>35</v>
      </c>
    </row>
    <row r="466" spans="1:7" ht="34">
      <c r="A466" s="3" t="s">
        <v>302</v>
      </c>
      <c r="B466" s="3" t="s">
        <v>305</v>
      </c>
      <c r="C466" s="3" t="s">
        <v>303</v>
      </c>
      <c r="D466" s="3" t="s">
        <v>8551</v>
      </c>
      <c r="E466" s="3" t="s">
        <v>306</v>
      </c>
      <c r="F466" s="3" t="s">
        <v>8581</v>
      </c>
      <c r="G466" s="3" t="s">
        <v>35</v>
      </c>
    </row>
    <row r="467" spans="1:7" ht="68">
      <c r="A467" s="3" t="s">
        <v>351</v>
      </c>
      <c r="B467" s="3" t="s">
        <v>15</v>
      </c>
      <c r="C467" s="3" t="s">
        <v>352</v>
      </c>
      <c r="D467" s="3" t="s">
        <v>8551</v>
      </c>
      <c r="E467" s="3" t="s">
        <v>353</v>
      </c>
      <c r="F467" s="3" t="s">
        <v>8573</v>
      </c>
      <c r="G467" s="3" t="s">
        <v>35</v>
      </c>
    </row>
    <row r="468" spans="1:7" ht="68">
      <c r="A468" s="3" t="s">
        <v>410</v>
      </c>
      <c r="B468" s="3" t="s">
        <v>15</v>
      </c>
      <c r="C468" s="3" t="s">
        <v>411</v>
      </c>
      <c r="D468" s="3" t="s">
        <v>8551</v>
      </c>
      <c r="E468" s="3" t="s">
        <v>412</v>
      </c>
      <c r="F468" s="3" t="s">
        <v>8573</v>
      </c>
      <c r="G468" s="3" t="s">
        <v>35</v>
      </c>
    </row>
    <row r="469" spans="1:7" ht="51">
      <c r="A469" s="3" t="s">
        <v>495</v>
      </c>
      <c r="B469" s="3" t="s">
        <v>498</v>
      </c>
      <c r="C469" s="3" t="s">
        <v>496</v>
      </c>
      <c r="D469" s="3" t="s">
        <v>8551</v>
      </c>
      <c r="E469" s="3" t="s">
        <v>497</v>
      </c>
      <c r="F469" s="3" t="s">
        <v>8683</v>
      </c>
      <c r="G469" s="3" t="s">
        <v>35</v>
      </c>
    </row>
    <row r="470" spans="1:7" ht="34">
      <c r="A470" s="3" t="s">
        <v>534</v>
      </c>
      <c r="B470" s="3" t="s">
        <v>537</v>
      </c>
      <c r="C470" s="3" t="s">
        <v>535</v>
      </c>
      <c r="D470" s="3" t="s">
        <v>8551</v>
      </c>
      <c r="E470" s="3" t="s">
        <v>538</v>
      </c>
      <c r="F470" s="3" t="s">
        <v>8573</v>
      </c>
      <c r="G470" s="3" t="s">
        <v>35</v>
      </c>
    </row>
    <row r="471" spans="1:7" ht="51">
      <c r="A471" s="3" t="s">
        <v>542</v>
      </c>
      <c r="B471" s="3" t="s">
        <v>545</v>
      </c>
      <c r="C471" s="3" t="s">
        <v>543</v>
      </c>
      <c r="D471" s="3" t="s">
        <v>8551</v>
      </c>
      <c r="E471" s="3" t="s">
        <v>544</v>
      </c>
      <c r="F471" s="3" t="s">
        <v>8690</v>
      </c>
      <c r="G471" s="3" t="s">
        <v>35</v>
      </c>
    </row>
    <row r="472" spans="1:7" ht="34">
      <c r="A472" s="3" t="s">
        <v>583</v>
      </c>
      <c r="B472" s="3" t="s">
        <v>364</v>
      </c>
      <c r="C472" s="3" t="s">
        <v>584</v>
      </c>
      <c r="D472" s="3" t="s">
        <v>8551</v>
      </c>
      <c r="E472" s="3" t="s">
        <v>585</v>
      </c>
      <c r="F472" s="3" t="s">
        <v>8580</v>
      </c>
      <c r="G472" s="3" t="s">
        <v>35</v>
      </c>
    </row>
    <row r="473" spans="1:7" ht="68">
      <c r="A473" s="3" t="s">
        <v>602</v>
      </c>
      <c r="B473" s="3" t="s">
        <v>605</v>
      </c>
      <c r="C473" s="3" t="s">
        <v>603</v>
      </c>
      <c r="D473" s="3" t="s">
        <v>8551</v>
      </c>
      <c r="E473" s="3" t="s">
        <v>608</v>
      </c>
      <c r="F473" s="3" t="s">
        <v>8571</v>
      </c>
      <c r="G473" s="3" t="s">
        <v>35</v>
      </c>
    </row>
    <row r="474" spans="1:7" ht="51">
      <c r="A474" s="3" t="s">
        <v>612</v>
      </c>
      <c r="B474" s="3" t="s">
        <v>615</v>
      </c>
      <c r="C474" s="3" t="s">
        <v>613</v>
      </c>
      <c r="D474" s="3" t="s">
        <v>8551</v>
      </c>
      <c r="E474" s="3" t="s">
        <v>616</v>
      </c>
      <c r="F474" s="3" t="s">
        <v>8581</v>
      </c>
      <c r="G474" s="3" t="s">
        <v>35</v>
      </c>
    </row>
    <row r="475" spans="1:7" ht="51">
      <c r="A475" s="3" t="s">
        <v>617</v>
      </c>
      <c r="B475" s="3" t="s">
        <v>6</v>
      </c>
      <c r="C475" s="3" t="s">
        <v>618</v>
      </c>
      <c r="D475" s="3" t="s">
        <v>8551</v>
      </c>
      <c r="E475" s="3" t="s">
        <v>619</v>
      </c>
      <c r="F475" s="3" t="s">
        <v>8571</v>
      </c>
      <c r="G475" s="3" t="s">
        <v>35</v>
      </c>
    </row>
    <row r="476" spans="1:7" ht="34">
      <c r="A476" s="3" t="s">
        <v>655</v>
      </c>
      <c r="B476" s="3" t="s">
        <v>15</v>
      </c>
      <c r="C476" s="3" t="s">
        <v>656</v>
      </c>
      <c r="D476" s="3" t="s">
        <v>8551</v>
      </c>
      <c r="E476" s="3" t="s">
        <v>657</v>
      </c>
      <c r="F476" s="3" t="s">
        <v>8573</v>
      </c>
      <c r="G476" s="3" t="s">
        <v>35</v>
      </c>
    </row>
    <row r="477" spans="1:7" ht="51">
      <c r="A477" s="3" t="s">
        <v>142</v>
      </c>
      <c r="B477" s="3" t="s">
        <v>47</v>
      </c>
      <c r="C477" s="3" t="s">
        <v>677</v>
      </c>
      <c r="D477" s="3" t="s">
        <v>8551</v>
      </c>
      <c r="E477" s="3" t="s">
        <v>678</v>
      </c>
      <c r="F477" s="3" t="s">
        <v>8581</v>
      </c>
      <c r="G477" s="3" t="s">
        <v>35</v>
      </c>
    </row>
    <row r="478" spans="1:7" ht="34">
      <c r="A478" s="3" t="s">
        <v>763</v>
      </c>
      <c r="B478" s="3" t="s">
        <v>6</v>
      </c>
      <c r="C478" s="3" t="s">
        <v>764</v>
      </c>
      <c r="D478" s="3" t="s">
        <v>8551</v>
      </c>
      <c r="E478" s="3" t="s">
        <v>765</v>
      </c>
      <c r="F478" s="3" t="s">
        <v>8571</v>
      </c>
      <c r="G478" s="3" t="s">
        <v>35</v>
      </c>
    </row>
    <row r="479" spans="1:7" ht="51">
      <c r="A479" s="3" t="s">
        <v>400</v>
      </c>
      <c r="B479" s="3" t="s">
        <v>792</v>
      </c>
      <c r="C479" s="3" t="s">
        <v>790</v>
      </c>
      <c r="D479" s="3" t="s">
        <v>8551</v>
      </c>
      <c r="E479" s="3" t="s">
        <v>791</v>
      </c>
      <c r="F479" s="3" t="s">
        <v>8732</v>
      </c>
      <c r="G479" s="3" t="s">
        <v>35</v>
      </c>
    </row>
    <row r="480" spans="1:7" ht="68">
      <c r="A480" s="3" t="s">
        <v>804</v>
      </c>
      <c r="B480" s="3" t="s">
        <v>47</v>
      </c>
      <c r="C480" s="3" t="s">
        <v>805</v>
      </c>
      <c r="D480" s="3" t="s">
        <v>8551</v>
      </c>
      <c r="E480" s="3" t="s">
        <v>806</v>
      </c>
      <c r="F480" s="3" t="s">
        <v>8581</v>
      </c>
      <c r="G480" s="3" t="s">
        <v>35</v>
      </c>
    </row>
    <row r="481" spans="1:7" ht="34">
      <c r="A481" s="3" t="s">
        <v>366</v>
      </c>
      <c r="B481" s="3" t="s">
        <v>813</v>
      </c>
      <c r="C481" s="3" t="s">
        <v>811</v>
      </c>
      <c r="D481" s="3" t="s">
        <v>8551</v>
      </c>
      <c r="E481" s="3" t="s">
        <v>812</v>
      </c>
      <c r="F481" s="3" t="s">
        <v>8735</v>
      </c>
      <c r="G481" s="3" t="s">
        <v>35</v>
      </c>
    </row>
    <row r="482" spans="1:7" ht="34">
      <c r="A482" s="3" t="s">
        <v>814</v>
      </c>
      <c r="B482" s="3" t="s">
        <v>6</v>
      </c>
      <c r="C482" s="3" t="s">
        <v>815</v>
      </c>
      <c r="D482" s="3" t="s">
        <v>8551</v>
      </c>
      <c r="E482" s="3" t="s">
        <v>816</v>
      </c>
      <c r="F482" s="3" t="s">
        <v>8571</v>
      </c>
      <c r="G482" s="3" t="s">
        <v>35</v>
      </c>
    </row>
    <row r="483" spans="1:7" ht="34">
      <c r="A483" s="3" t="s">
        <v>172</v>
      </c>
      <c r="B483" s="3" t="s">
        <v>845</v>
      </c>
      <c r="C483" s="3" t="s">
        <v>843</v>
      </c>
      <c r="D483" s="3" t="s">
        <v>8551</v>
      </c>
      <c r="E483" s="3" t="s">
        <v>844</v>
      </c>
      <c r="F483" s="3" t="s">
        <v>8639</v>
      </c>
      <c r="G483" s="3" t="s">
        <v>35</v>
      </c>
    </row>
    <row r="484" spans="1:7" ht="51">
      <c r="A484" s="3" t="s">
        <v>848</v>
      </c>
      <c r="B484" s="3" t="s">
        <v>851</v>
      </c>
      <c r="C484" s="3" t="s">
        <v>849</v>
      </c>
      <c r="D484" s="3" t="s">
        <v>8551</v>
      </c>
      <c r="E484" s="3" t="s">
        <v>852</v>
      </c>
      <c r="F484" s="3" t="s">
        <v>8690</v>
      </c>
      <c r="G484" s="3" t="s">
        <v>35</v>
      </c>
    </row>
    <row r="485" spans="1:7" ht="51">
      <c r="A485" s="3" t="s">
        <v>878</v>
      </c>
      <c r="B485" s="3" t="s">
        <v>845</v>
      </c>
      <c r="C485" s="3" t="s">
        <v>879</v>
      </c>
      <c r="D485" s="3" t="s">
        <v>8551</v>
      </c>
      <c r="E485" s="3" t="s">
        <v>880</v>
      </c>
      <c r="F485" s="3" t="s">
        <v>8639</v>
      </c>
      <c r="G485" s="3" t="s">
        <v>35</v>
      </c>
    </row>
    <row r="486" spans="1:7" ht="34">
      <c r="A486" s="3" t="s">
        <v>670</v>
      </c>
      <c r="B486" s="3" t="s">
        <v>6</v>
      </c>
      <c r="C486" s="3" t="s">
        <v>885</v>
      </c>
      <c r="D486" s="3" t="s">
        <v>8551</v>
      </c>
      <c r="E486" s="3" t="s">
        <v>886</v>
      </c>
      <c r="F486" s="3" t="s">
        <v>8571</v>
      </c>
      <c r="G486" s="3" t="s">
        <v>35</v>
      </c>
    </row>
    <row r="487" spans="1:7" ht="51">
      <c r="A487" s="3" t="s">
        <v>836</v>
      </c>
      <c r="B487" s="3" t="s">
        <v>926</v>
      </c>
      <c r="C487" s="3" t="s">
        <v>924</v>
      </c>
      <c r="D487" s="3" t="s">
        <v>8551</v>
      </c>
      <c r="E487" s="3" t="s">
        <v>925</v>
      </c>
      <c r="F487" s="3" t="s">
        <v>8639</v>
      </c>
      <c r="G487" s="3" t="s">
        <v>35</v>
      </c>
    </row>
    <row r="488" spans="1:7" ht="34">
      <c r="A488" s="3" t="s">
        <v>958</v>
      </c>
      <c r="B488" s="3" t="s">
        <v>47</v>
      </c>
      <c r="C488" s="3" t="s">
        <v>959</v>
      </c>
      <c r="D488" s="3" t="s">
        <v>8551</v>
      </c>
      <c r="E488" s="3" t="s">
        <v>960</v>
      </c>
      <c r="F488" s="3" t="s">
        <v>8581</v>
      </c>
      <c r="G488" s="3" t="s">
        <v>35</v>
      </c>
    </row>
    <row r="489" spans="1:7" ht="34">
      <c r="A489" s="3" t="s">
        <v>977</v>
      </c>
      <c r="B489" s="3" t="s">
        <v>6</v>
      </c>
      <c r="C489" s="3" t="s">
        <v>978</v>
      </c>
      <c r="D489" s="3" t="s">
        <v>8551</v>
      </c>
      <c r="E489" s="3" t="s">
        <v>979</v>
      </c>
      <c r="F489" s="3" t="s">
        <v>8571</v>
      </c>
      <c r="G489" s="3" t="s">
        <v>35</v>
      </c>
    </row>
    <row r="490" spans="1:7" ht="119">
      <c r="A490" s="3" t="s">
        <v>511</v>
      </c>
      <c r="B490" s="3" t="s">
        <v>47</v>
      </c>
      <c r="C490" s="3" t="s">
        <v>1001</v>
      </c>
      <c r="D490" s="3" t="s">
        <v>8551</v>
      </c>
      <c r="E490" s="3" t="s">
        <v>1002</v>
      </c>
      <c r="F490" s="3" t="s">
        <v>8581</v>
      </c>
      <c r="G490" s="3" t="s">
        <v>35</v>
      </c>
    </row>
    <row r="491" spans="1:7" ht="34">
      <c r="A491" s="3" t="s">
        <v>1052</v>
      </c>
      <c r="B491" s="3" t="s">
        <v>1054</v>
      </c>
      <c r="C491" s="3" t="s">
        <v>1053</v>
      </c>
      <c r="D491" s="3" t="s">
        <v>8551</v>
      </c>
      <c r="E491" s="3" t="s">
        <v>1055</v>
      </c>
      <c r="F491" s="3" t="s">
        <v>8580</v>
      </c>
      <c r="G491" s="3" t="s">
        <v>35</v>
      </c>
    </row>
    <row r="492" spans="1:7" ht="34">
      <c r="A492" s="3" t="s">
        <v>1078</v>
      </c>
      <c r="B492" s="3" t="s">
        <v>47</v>
      </c>
      <c r="C492" s="3" t="s">
        <v>1079</v>
      </c>
      <c r="D492" s="3" t="s">
        <v>8551</v>
      </c>
      <c r="E492" s="3" t="s">
        <v>1080</v>
      </c>
      <c r="F492" s="3" t="s">
        <v>8581</v>
      </c>
      <c r="G492" s="3" t="s">
        <v>35</v>
      </c>
    </row>
    <row r="493" spans="1:7" ht="51">
      <c r="A493" s="3" t="s">
        <v>1104</v>
      </c>
      <c r="B493" s="3" t="s">
        <v>1107</v>
      </c>
      <c r="C493" s="3" t="s">
        <v>1105</v>
      </c>
      <c r="D493" s="3" t="s">
        <v>8551</v>
      </c>
      <c r="E493" s="3" t="s">
        <v>1106</v>
      </c>
      <c r="F493" s="3" t="s">
        <v>8581</v>
      </c>
      <c r="G493" s="3" t="s">
        <v>35</v>
      </c>
    </row>
    <row r="494" spans="1:7" ht="51">
      <c r="A494" s="3" t="s">
        <v>1152</v>
      </c>
      <c r="B494" s="3" t="s">
        <v>6</v>
      </c>
      <c r="C494" s="3" t="s">
        <v>1153</v>
      </c>
      <c r="D494" s="3" t="s">
        <v>8551</v>
      </c>
      <c r="E494" s="3" t="s">
        <v>1154</v>
      </c>
      <c r="F494" s="3" t="s">
        <v>8571</v>
      </c>
      <c r="G494" s="3" t="s">
        <v>35</v>
      </c>
    </row>
    <row r="495" spans="1:7" ht="34">
      <c r="A495" s="3" t="s">
        <v>1129</v>
      </c>
      <c r="B495" s="3" t="s">
        <v>6</v>
      </c>
      <c r="C495" s="3" t="s">
        <v>1190</v>
      </c>
      <c r="D495" s="3" t="s">
        <v>8551</v>
      </c>
      <c r="E495" s="3" t="s">
        <v>1191</v>
      </c>
      <c r="F495" s="3" t="s">
        <v>8571</v>
      </c>
      <c r="G495" s="3" t="s">
        <v>35</v>
      </c>
    </row>
    <row r="496" spans="1:7" ht="34">
      <c r="A496" s="3" t="s">
        <v>1231</v>
      </c>
      <c r="B496" s="3" t="s">
        <v>1234</v>
      </c>
      <c r="C496" s="3" t="s">
        <v>1232</v>
      </c>
      <c r="D496" s="3" t="s">
        <v>8551</v>
      </c>
      <c r="E496" s="3" t="s">
        <v>1233</v>
      </c>
      <c r="F496" s="3" t="s">
        <v>8792</v>
      </c>
      <c r="G496" s="3" t="s">
        <v>35</v>
      </c>
    </row>
    <row r="497" spans="1:7" ht="68">
      <c r="A497" s="3" t="s">
        <v>1262</v>
      </c>
      <c r="B497" s="3" t="s">
        <v>448</v>
      </c>
      <c r="C497" s="3" t="s">
        <v>1263</v>
      </c>
      <c r="D497" s="3" t="s">
        <v>8551</v>
      </c>
      <c r="E497" s="3" t="s">
        <v>1264</v>
      </c>
      <c r="F497" s="3" t="s">
        <v>8671</v>
      </c>
      <c r="G497" s="3" t="s">
        <v>35</v>
      </c>
    </row>
    <row r="498" spans="1:7" ht="34">
      <c r="A498" s="3" t="s">
        <v>542</v>
      </c>
      <c r="B498" s="3" t="s">
        <v>1279</v>
      </c>
      <c r="C498" s="3" t="s">
        <v>1278</v>
      </c>
      <c r="D498" s="3" t="s">
        <v>8551</v>
      </c>
      <c r="E498" s="3" t="s">
        <v>1281</v>
      </c>
      <c r="F498" s="3" t="s">
        <v>8690</v>
      </c>
      <c r="G498" s="3" t="s">
        <v>35</v>
      </c>
    </row>
    <row r="499" spans="1:7" ht="34">
      <c r="A499" s="3" t="s">
        <v>1331</v>
      </c>
      <c r="B499" s="3" t="s">
        <v>1334</v>
      </c>
      <c r="C499" s="3" t="s">
        <v>1332</v>
      </c>
      <c r="D499" s="3" t="s">
        <v>8551</v>
      </c>
      <c r="E499" s="3" t="s">
        <v>1336</v>
      </c>
      <c r="F499" s="3" t="s">
        <v>8573</v>
      </c>
      <c r="G499" s="3" t="s">
        <v>35</v>
      </c>
    </row>
    <row r="500" spans="1:7" ht="51">
      <c r="A500" s="3" t="s">
        <v>1367</v>
      </c>
      <c r="B500" s="3" t="s">
        <v>841</v>
      </c>
      <c r="C500" s="3" t="s">
        <v>1368</v>
      </c>
      <c r="D500" s="3" t="s">
        <v>8551</v>
      </c>
      <c r="E500" s="3" t="s">
        <v>1369</v>
      </c>
      <c r="F500" s="3" t="s">
        <v>8741</v>
      </c>
      <c r="G500" s="3" t="s">
        <v>35</v>
      </c>
    </row>
    <row r="501" spans="1:7" ht="51">
      <c r="A501" s="3" t="s">
        <v>1078</v>
      </c>
      <c r="B501" s="3" t="s">
        <v>1377</v>
      </c>
      <c r="C501" s="3" t="s">
        <v>1375</v>
      </c>
      <c r="D501" s="3" t="s">
        <v>8551</v>
      </c>
      <c r="E501" s="3" t="s">
        <v>1380</v>
      </c>
      <c r="F501" s="3" t="s">
        <v>8581</v>
      </c>
      <c r="G501" s="3" t="s">
        <v>35</v>
      </c>
    </row>
    <row r="502" spans="1:7" ht="34">
      <c r="A502" s="3" t="s">
        <v>175</v>
      </c>
      <c r="B502" s="3" t="s">
        <v>1410</v>
      </c>
      <c r="C502" s="3" t="s">
        <v>1409</v>
      </c>
      <c r="D502" s="3" t="s">
        <v>8551</v>
      </c>
      <c r="E502" s="3" t="s">
        <v>1411</v>
      </c>
      <c r="F502" s="3" t="s">
        <v>8581</v>
      </c>
      <c r="G502" s="3" t="s">
        <v>35</v>
      </c>
    </row>
    <row r="503" spans="1:7" ht="51">
      <c r="A503" s="3" t="s">
        <v>1427</v>
      </c>
      <c r="B503" s="3" t="s">
        <v>1430</v>
      </c>
      <c r="C503" s="3" t="s">
        <v>1428</v>
      </c>
      <c r="D503" s="3" t="s">
        <v>8551</v>
      </c>
      <c r="E503" s="3" t="s">
        <v>1431</v>
      </c>
      <c r="F503" s="3" t="s">
        <v>8816</v>
      </c>
      <c r="G503" s="3" t="s">
        <v>35</v>
      </c>
    </row>
    <row r="504" spans="1:7" ht="51">
      <c r="A504" s="3" t="s">
        <v>1437</v>
      </c>
      <c r="B504" s="3" t="s">
        <v>6</v>
      </c>
      <c r="C504" s="3" t="s">
        <v>1438</v>
      </c>
      <c r="D504" s="3" t="s">
        <v>8551</v>
      </c>
      <c r="E504" s="3" t="s">
        <v>1439</v>
      </c>
      <c r="F504" s="3" t="s">
        <v>8571</v>
      </c>
      <c r="G504" s="3" t="s">
        <v>35</v>
      </c>
    </row>
    <row r="505" spans="1:7" ht="51">
      <c r="A505" s="3" t="s">
        <v>1455</v>
      </c>
      <c r="B505" s="3" t="s">
        <v>1458</v>
      </c>
      <c r="C505" s="3" t="s">
        <v>1456</v>
      </c>
      <c r="D505" s="3" t="s">
        <v>8551</v>
      </c>
      <c r="E505" s="3" t="s">
        <v>1457</v>
      </c>
      <c r="F505" s="3" t="s">
        <v>8819</v>
      </c>
      <c r="G505" s="3" t="s">
        <v>35</v>
      </c>
    </row>
    <row r="506" spans="1:7" ht="34">
      <c r="A506" s="3" t="s">
        <v>351</v>
      </c>
      <c r="B506" s="3" t="s">
        <v>6</v>
      </c>
      <c r="C506" s="3" t="s">
        <v>1479</v>
      </c>
      <c r="D506" s="3" t="s">
        <v>8551</v>
      </c>
      <c r="E506" s="3" t="s">
        <v>1480</v>
      </c>
      <c r="F506" s="3" t="s">
        <v>8571</v>
      </c>
      <c r="G506" s="3" t="s">
        <v>35</v>
      </c>
    </row>
    <row r="507" spans="1:7" ht="51">
      <c r="A507" s="3" t="s">
        <v>1524</v>
      </c>
      <c r="B507" s="3" t="s">
        <v>47</v>
      </c>
      <c r="C507" s="3" t="s">
        <v>1525</v>
      </c>
      <c r="D507" s="3" t="s">
        <v>8551</v>
      </c>
      <c r="E507" s="3" t="s">
        <v>1526</v>
      </c>
      <c r="F507" s="3" t="s">
        <v>8581</v>
      </c>
      <c r="G507" s="3" t="s">
        <v>35</v>
      </c>
    </row>
    <row r="508" spans="1:7" ht="51">
      <c r="A508" s="3" t="s">
        <v>546</v>
      </c>
      <c r="B508" s="3" t="s">
        <v>1578</v>
      </c>
      <c r="C508" s="3" t="s">
        <v>1576</v>
      </c>
      <c r="D508" s="3" t="s">
        <v>8551</v>
      </c>
      <c r="E508" s="3" t="s">
        <v>1579</v>
      </c>
      <c r="F508" s="3" t="s">
        <v>8735</v>
      </c>
      <c r="G508" s="3" t="s">
        <v>35</v>
      </c>
    </row>
    <row r="509" spans="1:7" ht="68">
      <c r="A509" s="3" t="s">
        <v>902</v>
      </c>
      <c r="B509" s="3" t="s">
        <v>47</v>
      </c>
      <c r="C509" s="3" t="s">
        <v>1580</v>
      </c>
      <c r="D509" s="3" t="s">
        <v>8551</v>
      </c>
      <c r="E509" s="3" t="s">
        <v>1581</v>
      </c>
      <c r="F509" s="3" t="s">
        <v>8581</v>
      </c>
      <c r="G509" s="3" t="s">
        <v>35</v>
      </c>
    </row>
    <row r="510" spans="1:7" ht="51">
      <c r="A510" s="3" t="s">
        <v>1589</v>
      </c>
      <c r="B510" s="3" t="s">
        <v>47</v>
      </c>
      <c r="C510" s="3" t="s">
        <v>1590</v>
      </c>
      <c r="D510" s="3" t="s">
        <v>8551</v>
      </c>
      <c r="E510" s="3" t="s">
        <v>1591</v>
      </c>
      <c r="F510" s="3" t="s">
        <v>8581</v>
      </c>
      <c r="G510" s="3" t="s">
        <v>35</v>
      </c>
    </row>
    <row r="511" spans="1:7" ht="68">
      <c r="A511" s="3" t="s">
        <v>1606</v>
      </c>
      <c r="B511" s="3" t="s">
        <v>364</v>
      </c>
      <c r="C511" s="3" t="s">
        <v>1607</v>
      </c>
      <c r="D511" s="3" t="s">
        <v>8551</v>
      </c>
      <c r="E511" s="3" t="s">
        <v>1608</v>
      </c>
      <c r="F511" s="3" t="s">
        <v>8580</v>
      </c>
      <c r="G511" s="3" t="s">
        <v>35</v>
      </c>
    </row>
    <row r="512" spans="1:7" ht="51">
      <c r="A512" s="3" t="s">
        <v>385</v>
      </c>
      <c r="B512" s="3" t="s">
        <v>1610</v>
      </c>
      <c r="C512" s="3" t="s">
        <v>1609</v>
      </c>
      <c r="D512" s="3" t="s">
        <v>8551</v>
      </c>
      <c r="E512" s="3" t="s">
        <v>1611</v>
      </c>
      <c r="F512" s="3" t="s">
        <v>8581</v>
      </c>
      <c r="G512" s="3" t="s">
        <v>35</v>
      </c>
    </row>
    <row r="513" spans="1:7" ht="51">
      <c r="A513" s="3" t="s">
        <v>1078</v>
      </c>
      <c r="B513" s="3" t="s">
        <v>1619</v>
      </c>
      <c r="C513" s="3" t="s">
        <v>1618</v>
      </c>
      <c r="D513" s="3" t="s">
        <v>8551</v>
      </c>
      <c r="E513" s="3" t="s">
        <v>1622</v>
      </c>
      <c r="F513" s="3" t="s">
        <v>8581</v>
      </c>
      <c r="G513" s="3" t="s">
        <v>35</v>
      </c>
    </row>
    <row r="514" spans="1:7" ht="34">
      <c r="A514" s="3" t="s">
        <v>1624</v>
      </c>
      <c r="B514" s="3" t="s">
        <v>1627</v>
      </c>
      <c r="C514" s="3" t="s">
        <v>1625</v>
      </c>
      <c r="D514" s="3" t="s">
        <v>8551</v>
      </c>
      <c r="E514" s="3" t="s">
        <v>1629</v>
      </c>
      <c r="F514" s="3" t="s">
        <v>8690</v>
      </c>
      <c r="G514" s="3" t="s">
        <v>35</v>
      </c>
    </row>
    <row r="515" spans="1:7" ht="51">
      <c r="A515" s="3" t="s">
        <v>1396</v>
      </c>
      <c r="B515" s="3" t="s">
        <v>1645</v>
      </c>
      <c r="C515" s="3" t="s">
        <v>1643</v>
      </c>
      <c r="D515" s="3" t="s">
        <v>8551</v>
      </c>
      <c r="E515" s="3" t="s">
        <v>1644</v>
      </c>
      <c r="F515" s="3" t="s">
        <v>8842</v>
      </c>
      <c r="G515" s="3" t="s">
        <v>35</v>
      </c>
    </row>
    <row r="516" spans="1:7" ht="51">
      <c r="A516" s="3" t="s">
        <v>1711</v>
      </c>
      <c r="B516" s="3" t="s">
        <v>1714</v>
      </c>
      <c r="C516" s="3" t="s">
        <v>1712</v>
      </c>
      <c r="D516" s="3" t="s">
        <v>8551</v>
      </c>
      <c r="E516" s="3" t="s">
        <v>1715</v>
      </c>
      <c r="F516" s="3" t="s">
        <v>8581</v>
      </c>
      <c r="G516" s="3" t="s">
        <v>35</v>
      </c>
    </row>
    <row r="517" spans="1:7" ht="51">
      <c r="A517" s="3" t="s">
        <v>1741</v>
      </c>
      <c r="B517" s="3" t="s">
        <v>47</v>
      </c>
      <c r="C517" s="3" t="s">
        <v>1742</v>
      </c>
      <c r="D517" s="3" t="s">
        <v>8551</v>
      </c>
      <c r="E517" s="3" t="s">
        <v>1743</v>
      </c>
      <c r="F517" s="3" t="s">
        <v>8581</v>
      </c>
      <c r="G517" s="3" t="s">
        <v>35</v>
      </c>
    </row>
    <row r="518" spans="1:7" ht="68">
      <c r="A518" s="3" t="s">
        <v>1750</v>
      </c>
      <c r="B518" s="3" t="s">
        <v>1758</v>
      </c>
      <c r="C518" s="3" t="s">
        <v>1756</v>
      </c>
      <c r="D518" s="3" t="s">
        <v>8551</v>
      </c>
      <c r="E518" s="3" t="s">
        <v>1759</v>
      </c>
      <c r="F518" s="3" t="s">
        <v>8571</v>
      </c>
      <c r="G518" s="3" t="s">
        <v>35</v>
      </c>
    </row>
    <row r="519" spans="1:7" ht="68">
      <c r="A519" s="3" t="s">
        <v>1763</v>
      </c>
      <c r="B519" s="3" t="s">
        <v>1766</v>
      </c>
      <c r="C519" s="3" t="s">
        <v>1764</v>
      </c>
      <c r="D519" s="3" t="s">
        <v>8551</v>
      </c>
      <c r="E519" s="3" t="s">
        <v>1769</v>
      </c>
      <c r="F519" s="3" t="s">
        <v>8573</v>
      </c>
      <c r="G519" s="3" t="s">
        <v>35</v>
      </c>
    </row>
    <row r="520" spans="1:7" ht="68">
      <c r="A520" s="3" t="s">
        <v>1524</v>
      </c>
      <c r="B520" s="3" t="s">
        <v>1778</v>
      </c>
      <c r="C520" s="3" t="s">
        <v>1776</v>
      </c>
      <c r="D520" s="3" t="s">
        <v>8551</v>
      </c>
      <c r="E520" s="3" t="s">
        <v>1777</v>
      </c>
      <c r="F520" s="3" t="s">
        <v>8581</v>
      </c>
      <c r="G520" s="3" t="s">
        <v>35</v>
      </c>
    </row>
    <row r="521" spans="1:7" ht="68">
      <c r="A521" s="3" t="s">
        <v>1524</v>
      </c>
      <c r="B521" s="3" t="s">
        <v>1778</v>
      </c>
      <c r="C521" s="3" t="s">
        <v>1776</v>
      </c>
      <c r="D521" s="3" t="s">
        <v>8551</v>
      </c>
      <c r="E521" s="3" t="s">
        <v>1779</v>
      </c>
      <c r="F521" s="3" t="s">
        <v>8581</v>
      </c>
      <c r="G521" s="3" t="s">
        <v>35</v>
      </c>
    </row>
    <row r="522" spans="1:7" ht="34">
      <c r="A522" s="3" t="s">
        <v>464</v>
      </c>
      <c r="B522" s="3" t="s">
        <v>6</v>
      </c>
      <c r="C522" s="3" t="s">
        <v>1804</v>
      </c>
      <c r="D522" s="3" t="s">
        <v>8551</v>
      </c>
      <c r="E522" s="3" t="s">
        <v>1805</v>
      </c>
      <c r="F522" s="3" t="s">
        <v>8571</v>
      </c>
      <c r="G522" s="3" t="s">
        <v>35</v>
      </c>
    </row>
    <row r="523" spans="1:7" ht="51">
      <c r="A523" s="3" t="s">
        <v>602</v>
      </c>
      <c r="B523" s="3" t="s">
        <v>1816</v>
      </c>
      <c r="C523" s="3" t="s">
        <v>1815</v>
      </c>
      <c r="D523" s="3" t="s">
        <v>8551</v>
      </c>
      <c r="E523" s="3" t="s">
        <v>1818</v>
      </c>
      <c r="F523" s="3" t="s">
        <v>8571</v>
      </c>
      <c r="G523" s="3" t="s">
        <v>35</v>
      </c>
    </row>
    <row r="524" spans="1:7" ht="34">
      <c r="A524" s="3" t="s">
        <v>351</v>
      </c>
      <c r="B524" s="3" t="s">
        <v>47</v>
      </c>
      <c r="C524" s="3" t="s">
        <v>1823</v>
      </c>
      <c r="D524" s="3" t="s">
        <v>8551</v>
      </c>
      <c r="E524" s="3" t="s">
        <v>1824</v>
      </c>
      <c r="F524" s="3" t="s">
        <v>8581</v>
      </c>
      <c r="G524" s="3" t="s">
        <v>35</v>
      </c>
    </row>
    <row r="525" spans="1:7" ht="34">
      <c r="A525" s="3" t="s">
        <v>1833</v>
      </c>
      <c r="B525" s="3" t="s">
        <v>47</v>
      </c>
      <c r="C525" s="3" t="s">
        <v>1834</v>
      </c>
      <c r="D525" s="3" t="s">
        <v>8551</v>
      </c>
      <c r="E525" s="3" t="s">
        <v>1835</v>
      </c>
      <c r="F525" s="3" t="s">
        <v>8581</v>
      </c>
      <c r="G525" s="3" t="s">
        <v>35</v>
      </c>
    </row>
    <row r="526" spans="1:7" ht="68">
      <c r="A526" s="3" t="s">
        <v>1295</v>
      </c>
      <c r="B526" s="3" t="s">
        <v>15</v>
      </c>
      <c r="C526" s="3" t="s">
        <v>1843</v>
      </c>
      <c r="D526" s="3" t="s">
        <v>8551</v>
      </c>
      <c r="E526" s="3" t="s">
        <v>1844</v>
      </c>
      <c r="F526" s="3" t="s">
        <v>8573</v>
      </c>
      <c r="G526" s="3" t="s">
        <v>35</v>
      </c>
    </row>
    <row r="527" spans="1:7" ht="68">
      <c r="A527" s="3" t="s">
        <v>1020</v>
      </c>
      <c r="B527" s="3" t="s">
        <v>1847</v>
      </c>
      <c r="C527" s="3" t="s">
        <v>1845</v>
      </c>
      <c r="D527" s="3" t="s">
        <v>8551</v>
      </c>
      <c r="E527" s="3" t="s">
        <v>1848</v>
      </c>
      <c r="F527" s="3" t="s">
        <v>8690</v>
      </c>
      <c r="G527" s="3" t="s">
        <v>35</v>
      </c>
    </row>
    <row r="528" spans="1:7" ht="68">
      <c r="A528" s="3" t="s">
        <v>1331</v>
      </c>
      <c r="B528" s="3" t="s">
        <v>1778</v>
      </c>
      <c r="C528" s="3" t="s">
        <v>1860</v>
      </c>
      <c r="D528" s="3" t="s">
        <v>8551</v>
      </c>
      <c r="E528" s="3" t="s">
        <v>1863</v>
      </c>
      <c r="F528" s="3" t="s">
        <v>8581</v>
      </c>
      <c r="G528" s="3" t="s">
        <v>35</v>
      </c>
    </row>
    <row r="529" spans="1:7" ht="51">
      <c r="A529" s="3" t="s">
        <v>1933</v>
      </c>
      <c r="B529" s="3" t="s">
        <v>47</v>
      </c>
      <c r="C529" s="3" t="s">
        <v>1934</v>
      </c>
      <c r="D529" s="3" t="s">
        <v>8551</v>
      </c>
      <c r="E529" s="3" t="s">
        <v>1935</v>
      </c>
      <c r="F529" s="3" t="s">
        <v>8581</v>
      </c>
      <c r="G529" s="3" t="s">
        <v>35</v>
      </c>
    </row>
    <row r="530" spans="1:7" ht="68">
      <c r="A530" s="3" t="s">
        <v>1015</v>
      </c>
      <c r="B530" s="3" t="s">
        <v>1938</v>
      </c>
      <c r="C530" s="3" t="s">
        <v>1936</v>
      </c>
      <c r="D530" s="3" t="s">
        <v>8551</v>
      </c>
      <c r="E530" s="3" t="s">
        <v>1940</v>
      </c>
      <c r="F530" s="3" t="s">
        <v>8879</v>
      </c>
      <c r="G530" s="3" t="s">
        <v>35</v>
      </c>
    </row>
    <row r="531" spans="1:7" ht="51">
      <c r="A531" s="3" t="s">
        <v>1941</v>
      </c>
      <c r="B531" s="3" t="s">
        <v>1251</v>
      </c>
      <c r="C531" s="3" t="s">
        <v>1942</v>
      </c>
      <c r="D531" s="3" t="s">
        <v>8551</v>
      </c>
      <c r="E531" s="3" t="s">
        <v>1943</v>
      </c>
      <c r="F531" s="3" t="s">
        <v>8581</v>
      </c>
      <c r="G531" s="3" t="s">
        <v>35</v>
      </c>
    </row>
    <row r="532" spans="1:7" ht="68">
      <c r="A532" s="3" t="s">
        <v>48</v>
      </c>
      <c r="B532" s="3" t="s">
        <v>1948</v>
      </c>
      <c r="C532" s="3" t="s">
        <v>1946</v>
      </c>
      <c r="D532" s="3" t="s">
        <v>8551</v>
      </c>
      <c r="E532" s="3" t="s">
        <v>1947</v>
      </c>
      <c r="F532" s="3" t="s">
        <v>8879</v>
      </c>
      <c r="G532" s="3" t="s">
        <v>35</v>
      </c>
    </row>
    <row r="533" spans="1:7" ht="51">
      <c r="A533" s="3" t="s">
        <v>1229</v>
      </c>
      <c r="B533" s="3" t="s">
        <v>1986</v>
      </c>
      <c r="C533" s="3" t="s">
        <v>1984</v>
      </c>
      <c r="D533" s="3" t="s">
        <v>8551</v>
      </c>
      <c r="E533" s="3" t="s">
        <v>1987</v>
      </c>
      <c r="F533" s="3" t="s">
        <v>8571</v>
      </c>
      <c r="G533" s="3" t="s">
        <v>35</v>
      </c>
    </row>
    <row r="534" spans="1:7" ht="34">
      <c r="A534" s="3" t="s">
        <v>1192</v>
      </c>
      <c r="B534" s="3" t="s">
        <v>2021</v>
      </c>
      <c r="C534" s="3" t="s">
        <v>2020</v>
      </c>
      <c r="D534" s="3" t="s">
        <v>8551</v>
      </c>
      <c r="E534" s="3" t="s">
        <v>1769</v>
      </c>
      <c r="F534" s="3" t="s">
        <v>8573</v>
      </c>
      <c r="G534" s="3" t="s">
        <v>35</v>
      </c>
    </row>
    <row r="535" spans="1:7" ht="102">
      <c r="A535" s="3" t="s">
        <v>476</v>
      </c>
      <c r="B535" s="3" t="s">
        <v>2035</v>
      </c>
      <c r="C535" s="3" t="s">
        <v>2034</v>
      </c>
      <c r="D535" s="3" t="s">
        <v>8551</v>
      </c>
      <c r="E535" s="3" t="s">
        <v>2036</v>
      </c>
      <c r="F535" s="3" t="s">
        <v>8581</v>
      </c>
      <c r="G535" s="3" t="s">
        <v>35</v>
      </c>
    </row>
    <row r="536" spans="1:7" ht="51">
      <c r="A536" s="3" t="s">
        <v>574</v>
      </c>
      <c r="B536" s="3" t="s">
        <v>845</v>
      </c>
      <c r="C536" s="3" t="s">
        <v>2082</v>
      </c>
      <c r="D536" s="3" t="s">
        <v>8551</v>
      </c>
      <c r="E536" s="3" t="s">
        <v>2083</v>
      </c>
      <c r="F536" s="3" t="s">
        <v>8639</v>
      </c>
      <c r="G536" s="3" t="s">
        <v>35</v>
      </c>
    </row>
    <row r="537" spans="1:7" ht="85">
      <c r="A537" s="3" t="s">
        <v>1295</v>
      </c>
      <c r="B537" s="3" t="s">
        <v>2097</v>
      </c>
      <c r="C537" s="3" t="s">
        <v>2095</v>
      </c>
      <c r="D537" s="3" t="s">
        <v>8551</v>
      </c>
      <c r="E537" s="3" t="s">
        <v>2098</v>
      </c>
      <c r="F537" s="3" t="s">
        <v>8573</v>
      </c>
      <c r="G537" s="3" t="s">
        <v>35</v>
      </c>
    </row>
    <row r="538" spans="1:7" ht="51">
      <c r="A538" s="3" t="s">
        <v>2099</v>
      </c>
      <c r="B538" s="3" t="s">
        <v>2102</v>
      </c>
      <c r="C538" s="3" t="s">
        <v>2100</v>
      </c>
      <c r="D538" s="3" t="s">
        <v>8551</v>
      </c>
      <c r="E538" s="3" t="s">
        <v>2105</v>
      </c>
      <c r="F538" s="3" t="s">
        <v>8573</v>
      </c>
      <c r="G538" s="3" t="s">
        <v>35</v>
      </c>
    </row>
    <row r="539" spans="1:7" ht="34">
      <c r="A539" s="3" t="s">
        <v>2121</v>
      </c>
      <c r="B539" s="3" t="s">
        <v>2123</v>
      </c>
      <c r="C539" s="3" t="s">
        <v>2122</v>
      </c>
      <c r="D539" s="3" t="s">
        <v>8551</v>
      </c>
      <c r="E539" s="3" t="s">
        <v>2124</v>
      </c>
      <c r="F539" s="3" t="s">
        <v>8657</v>
      </c>
      <c r="G539" s="3" t="s">
        <v>35</v>
      </c>
    </row>
    <row r="540" spans="1:7" ht="51">
      <c r="A540" s="3" t="s">
        <v>2178</v>
      </c>
      <c r="B540" s="3" t="s">
        <v>845</v>
      </c>
      <c r="C540" s="3" t="s">
        <v>2179</v>
      </c>
      <c r="D540" s="3" t="s">
        <v>8551</v>
      </c>
      <c r="E540" s="3" t="s">
        <v>283</v>
      </c>
      <c r="F540" s="3" t="s">
        <v>8639</v>
      </c>
      <c r="G540" s="3" t="s">
        <v>35</v>
      </c>
    </row>
    <row r="541" spans="1:7" ht="51">
      <c r="A541" s="3" t="s">
        <v>2193</v>
      </c>
      <c r="B541" s="3" t="s">
        <v>47</v>
      </c>
      <c r="C541" s="3" t="s">
        <v>2194</v>
      </c>
      <c r="D541" s="3" t="s">
        <v>8551</v>
      </c>
      <c r="E541" s="3" t="s">
        <v>2195</v>
      </c>
      <c r="F541" s="3" t="s">
        <v>8581</v>
      </c>
      <c r="G541" s="3" t="s">
        <v>35</v>
      </c>
    </row>
    <row r="542" spans="1:7" ht="51">
      <c r="A542" s="3" t="s">
        <v>531</v>
      </c>
      <c r="B542" s="3" t="s">
        <v>47</v>
      </c>
      <c r="C542" s="3" t="s">
        <v>2200</v>
      </c>
      <c r="D542" s="3" t="s">
        <v>8551</v>
      </c>
      <c r="E542" s="3" t="s">
        <v>2201</v>
      </c>
      <c r="F542" s="3" t="s">
        <v>8581</v>
      </c>
      <c r="G542" s="3" t="s">
        <v>35</v>
      </c>
    </row>
    <row r="543" spans="1:7" ht="51">
      <c r="A543" s="3" t="s">
        <v>182</v>
      </c>
      <c r="B543" s="3" t="s">
        <v>2206</v>
      </c>
      <c r="C543" s="3" t="s">
        <v>2204</v>
      </c>
      <c r="D543" s="3" t="s">
        <v>8551</v>
      </c>
      <c r="E543" s="3" t="s">
        <v>616</v>
      </c>
      <c r="F543" s="3" t="s">
        <v>8581</v>
      </c>
      <c r="G543" s="3" t="s">
        <v>35</v>
      </c>
    </row>
    <row r="544" spans="1:7" ht="51">
      <c r="A544" s="3" t="s">
        <v>1345</v>
      </c>
      <c r="B544" s="3" t="s">
        <v>2219</v>
      </c>
      <c r="C544" s="3" t="s">
        <v>2217</v>
      </c>
      <c r="D544" s="3" t="s">
        <v>8551</v>
      </c>
      <c r="E544" s="3" t="s">
        <v>1191</v>
      </c>
      <c r="F544" s="3" t="s">
        <v>8571</v>
      </c>
      <c r="G544" s="3" t="s">
        <v>35</v>
      </c>
    </row>
    <row r="545" spans="1:7" ht="68">
      <c r="A545" s="3" t="s">
        <v>201</v>
      </c>
      <c r="B545" s="3" t="s">
        <v>6</v>
      </c>
      <c r="C545" s="3" t="s">
        <v>2234</v>
      </c>
      <c r="D545" s="3" t="s">
        <v>8551</v>
      </c>
      <c r="E545" s="3" t="s">
        <v>2235</v>
      </c>
      <c r="F545" s="3" t="s">
        <v>8571</v>
      </c>
      <c r="G545" s="3" t="s">
        <v>35</v>
      </c>
    </row>
    <row r="546" spans="1:7" ht="68">
      <c r="A546" s="3" t="s">
        <v>142</v>
      </c>
      <c r="B546" s="3" t="s">
        <v>1251</v>
      </c>
      <c r="C546" s="3" t="s">
        <v>2248</v>
      </c>
      <c r="D546" s="3" t="s">
        <v>8551</v>
      </c>
      <c r="E546" s="3" t="s">
        <v>2249</v>
      </c>
      <c r="F546" s="3" t="s">
        <v>8581</v>
      </c>
      <c r="G546" s="3" t="s">
        <v>35</v>
      </c>
    </row>
    <row r="547" spans="1:7" ht="51">
      <c r="A547" s="3" t="s">
        <v>2254</v>
      </c>
      <c r="B547" s="3" t="s">
        <v>47</v>
      </c>
      <c r="C547" s="3" t="s">
        <v>2255</v>
      </c>
      <c r="D547" s="3" t="s">
        <v>8551</v>
      </c>
      <c r="E547" s="3" t="s">
        <v>616</v>
      </c>
      <c r="F547" s="3" t="s">
        <v>8581</v>
      </c>
      <c r="G547" s="3" t="s">
        <v>35</v>
      </c>
    </row>
    <row r="548" spans="1:7" ht="68">
      <c r="A548" s="3" t="s">
        <v>776</v>
      </c>
      <c r="B548" s="3" t="s">
        <v>47</v>
      </c>
      <c r="C548" s="3" t="s">
        <v>2265</v>
      </c>
      <c r="D548" s="3" t="s">
        <v>8551</v>
      </c>
      <c r="E548" s="3" t="s">
        <v>616</v>
      </c>
      <c r="F548" s="3" t="s">
        <v>8581</v>
      </c>
      <c r="G548" s="3" t="s">
        <v>35</v>
      </c>
    </row>
    <row r="549" spans="1:7" ht="51">
      <c r="A549" s="3" t="s">
        <v>1933</v>
      </c>
      <c r="B549" s="3" t="s">
        <v>47</v>
      </c>
      <c r="C549" s="3" t="s">
        <v>2267</v>
      </c>
      <c r="D549" s="3" t="s">
        <v>8551</v>
      </c>
      <c r="E549" s="3" t="s">
        <v>2268</v>
      </c>
      <c r="F549" s="3" t="s">
        <v>8581</v>
      </c>
      <c r="G549" s="3" t="s">
        <v>35</v>
      </c>
    </row>
    <row r="550" spans="1:7" ht="68">
      <c r="A550" s="3" t="s">
        <v>2298</v>
      </c>
      <c r="B550" s="3" t="s">
        <v>2300</v>
      </c>
      <c r="C550" s="3" t="s">
        <v>2299</v>
      </c>
      <c r="D550" s="3" t="s">
        <v>8551</v>
      </c>
      <c r="E550" s="3" t="s">
        <v>2302</v>
      </c>
      <c r="F550" s="3" t="s">
        <v>8573</v>
      </c>
      <c r="G550" s="3" t="s">
        <v>35</v>
      </c>
    </row>
    <row r="551" spans="1:7" ht="68">
      <c r="A551" s="3" t="s">
        <v>2298</v>
      </c>
      <c r="B551" s="3" t="s">
        <v>2300</v>
      </c>
      <c r="C551" s="3" t="s">
        <v>2299</v>
      </c>
      <c r="D551" s="3" t="s">
        <v>8551</v>
      </c>
      <c r="E551" s="3" t="s">
        <v>2304</v>
      </c>
      <c r="F551" s="3" t="s">
        <v>8626</v>
      </c>
      <c r="G551" s="3" t="s">
        <v>35</v>
      </c>
    </row>
    <row r="552" spans="1:7" ht="34">
      <c r="A552" s="3" t="s">
        <v>692</v>
      </c>
      <c r="B552" s="3" t="s">
        <v>448</v>
      </c>
      <c r="C552" s="3" t="s">
        <v>2310</v>
      </c>
      <c r="D552" s="3" t="s">
        <v>8551</v>
      </c>
      <c r="E552" s="3" t="s">
        <v>2311</v>
      </c>
      <c r="F552" s="3" t="s">
        <v>8671</v>
      </c>
      <c r="G552" s="3" t="s">
        <v>35</v>
      </c>
    </row>
    <row r="553" spans="1:7" ht="34">
      <c r="A553" s="3" t="s">
        <v>2065</v>
      </c>
      <c r="B553" s="3" t="s">
        <v>47</v>
      </c>
      <c r="C553" s="3" t="s">
        <v>2321</v>
      </c>
      <c r="D553" s="3" t="s">
        <v>8551</v>
      </c>
      <c r="E553" s="3" t="s">
        <v>2322</v>
      </c>
      <c r="F553" s="3" t="s">
        <v>8581</v>
      </c>
      <c r="G553" s="3" t="s">
        <v>35</v>
      </c>
    </row>
    <row r="554" spans="1:7" ht="34">
      <c r="A554" s="3" t="s">
        <v>1129</v>
      </c>
      <c r="B554" s="3" t="s">
        <v>6</v>
      </c>
      <c r="C554" s="3" t="s">
        <v>2378</v>
      </c>
      <c r="D554" s="3" t="s">
        <v>8551</v>
      </c>
      <c r="E554" s="3" t="s">
        <v>2379</v>
      </c>
      <c r="F554" s="3" t="s">
        <v>8571</v>
      </c>
      <c r="G554" s="3" t="s">
        <v>35</v>
      </c>
    </row>
    <row r="555" spans="1:7" ht="51">
      <c r="A555" s="3" t="s">
        <v>1133</v>
      </c>
      <c r="B555" s="3" t="s">
        <v>6</v>
      </c>
      <c r="C555" s="3" t="s">
        <v>2410</v>
      </c>
      <c r="D555" s="3" t="s">
        <v>8551</v>
      </c>
      <c r="E555" s="3" t="s">
        <v>2411</v>
      </c>
      <c r="F555" s="3" t="s">
        <v>8571</v>
      </c>
      <c r="G555" s="3" t="s">
        <v>35</v>
      </c>
    </row>
    <row r="556" spans="1:7" ht="51">
      <c r="A556" s="3" t="s">
        <v>1231</v>
      </c>
      <c r="B556" s="3" t="s">
        <v>11590</v>
      </c>
      <c r="C556" s="3" t="s">
        <v>2431</v>
      </c>
      <c r="D556" s="3" t="s">
        <v>8551</v>
      </c>
      <c r="E556" s="3" t="s">
        <v>2432</v>
      </c>
      <c r="F556" s="3" t="s">
        <v>8581</v>
      </c>
      <c r="G556" s="3" t="s">
        <v>35</v>
      </c>
    </row>
    <row r="557" spans="1:7" ht="68">
      <c r="A557" s="3" t="s">
        <v>1524</v>
      </c>
      <c r="B557" s="3" t="s">
        <v>2434</v>
      </c>
      <c r="C557" s="3" t="s">
        <v>2433</v>
      </c>
      <c r="D557" s="3" t="s">
        <v>8551</v>
      </c>
      <c r="E557" s="3" t="s">
        <v>2439</v>
      </c>
      <c r="F557" s="3" t="s">
        <v>8581</v>
      </c>
      <c r="G557" s="3" t="s">
        <v>35</v>
      </c>
    </row>
    <row r="558" spans="1:7" ht="51">
      <c r="A558" s="3" t="s">
        <v>2440</v>
      </c>
      <c r="B558" s="3" t="s">
        <v>47</v>
      </c>
      <c r="C558" s="3" t="s">
        <v>2441</v>
      </c>
      <c r="D558" s="3" t="s">
        <v>8551</v>
      </c>
      <c r="E558" s="3" t="s">
        <v>2442</v>
      </c>
      <c r="F558" s="3" t="s">
        <v>8581</v>
      </c>
      <c r="G558" s="3" t="s">
        <v>35</v>
      </c>
    </row>
    <row r="559" spans="1:7" ht="51">
      <c r="A559" s="3" t="s">
        <v>1530</v>
      </c>
      <c r="B559" s="3" t="s">
        <v>2461</v>
      </c>
      <c r="C559" s="3" t="s">
        <v>2459</v>
      </c>
      <c r="D559" s="3" t="s">
        <v>8551</v>
      </c>
      <c r="E559" s="3" t="s">
        <v>2463</v>
      </c>
      <c r="F559" s="3" t="s">
        <v>8580</v>
      </c>
      <c r="G559" s="3" t="s">
        <v>35</v>
      </c>
    </row>
    <row r="560" spans="1:7" ht="51">
      <c r="A560" s="3" t="s">
        <v>958</v>
      </c>
      <c r="B560" s="3" t="s">
        <v>47</v>
      </c>
      <c r="C560" s="3" t="s">
        <v>2537</v>
      </c>
      <c r="D560" s="3" t="s">
        <v>8551</v>
      </c>
      <c r="E560" s="3" t="s">
        <v>2538</v>
      </c>
      <c r="F560" s="3" t="s">
        <v>8581</v>
      </c>
      <c r="G560" s="3" t="s">
        <v>35</v>
      </c>
    </row>
    <row r="561" spans="1:7" ht="34">
      <c r="A561" s="3" t="s">
        <v>186</v>
      </c>
      <c r="B561" s="3" t="s">
        <v>47</v>
      </c>
      <c r="C561" s="3" t="s">
        <v>2542</v>
      </c>
      <c r="D561" s="3" t="s">
        <v>8551</v>
      </c>
      <c r="E561" s="3" t="s">
        <v>2543</v>
      </c>
      <c r="F561" s="3" t="s">
        <v>8581</v>
      </c>
      <c r="G561" s="3" t="s">
        <v>35</v>
      </c>
    </row>
    <row r="562" spans="1:7" ht="68">
      <c r="A562" s="3" t="s">
        <v>1331</v>
      </c>
      <c r="B562" s="3" t="s">
        <v>1882</v>
      </c>
      <c r="C562" s="3" t="s">
        <v>2551</v>
      </c>
      <c r="D562" s="3" t="s">
        <v>8551</v>
      </c>
      <c r="E562" s="3" t="s">
        <v>2552</v>
      </c>
      <c r="F562" s="3" t="s">
        <v>8870</v>
      </c>
      <c r="G562" s="3" t="s">
        <v>35</v>
      </c>
    </row>
    <row r="563" spans="1:7" ht="34">
      <c r="A563" s="3" t="s">
        <v>2585</v>
      </c>
      <c r="B563" s="3" t="s">
        <v>15</v>
      </c>
      <c r="C563" s="3" t="s">
        <v>2586</v>
      </c>
      <c r="D563" s="3" t="s">
        <v>8551</v>
      </c>
      <c r="E563" s="3" t="s">
        <v>2587</v>
      </c>
      <c r="F563" s="3" t="s">
        <v>8573</v>
      </c>
      <c r="G563" s="3" t="s">
        <v>35</v>
      </c>
    </row>
    <row r="564" spans="1:7" ht="136">
      <c r="A564" s="3" t="s">
        <v>1923</v>
      </c>
      <c r="B564" s="3" t="s">
        <v>448</v>
      </c>
      <c r="C564" s="3" t="s">
        <v>2619</v>
      </c>
      <c r="D564" s="3" t="s">
        <v>8551</v>
      </c>
      <c r="E564" s="3" t="s">
        <v>2620</v>
      </c>
      <c r="F564" s="3" t="s">
        <v>8671</v>
      </c>
      <c r="G564" s="3" t="s">
        <v>35</v>
      </c>
    </row>
    <row r="565" spans="1:7" ht="51">
      <c r="A565" s="3" t="s">
        <v>977</v>
      </c>
      <c r="B565" s="3" t="s">
        <v>6</v>
      </c>
      <c r="C565" s="3" t="s">
        <v>2670</v>
      </c>
      <c r="D565" s="3" t="s">
        <v>8551</v>
      </c>
      <c r="E565" s="3" t="s">
        <v>2671</v>
      </c>
      <c r="F565" s="3" t="s">
        <v>8571</v>
      </c>
      <c r="G565" s="3" t="s">
        <v>35</v>
      </c>
    </row>
    <row r="566" spans="1:7" ht="68">
      <c r="A566" s="3" t="s">
        <v>936</v>
      </c>
      <c r="B566" s="3" t="s">
        <v>2688</v>
      </c>
      <c r="C566" s="3" t="s">
        <v>2686</v>
      </c>
      <c r="D566" s="3" t="s">
        <v>8551</v>
      </c>
      <c r="E566" s="3" t="s">
        <v>2689</v>
      </c>
      <c r="F566" s="3" t="s">
        <v>8581</v>
      </c>
      <c r="G566" s="3" t="s">
        <v>35</v>
      </c>
    </row>
    <row r="567" spans="1:7" ht="51">
      <c r="A567" s="3" t="s">
        <v>936</v>
      </c>
      <c r="B567" s="3" t="s">
        <v>2688</v>
      </c>
      <c r="C567" s="3" t="s">
        <v>2686</v>
      </c>
      <c r="D567" s="3" t="s">
        <v>8551</v>
      </c>
      <c r="E567" s="3" t="s">
        <v>2690</v>
      </c>
      <c r="F567" s="3" t="s">
        <v>8573</v>
      </c>
      <c r="G567" s="3" t="s">
        <v>35</v>
      </c>
    </row>
    <row r="568" spans="1:7" ht="119">
      <c r="A568" s="3" t="s">
        <v>1923</v>
      </c>
      <c r="B568" s="3" t="s">
        <v>841</v>
      </c>
      <c r="C568" s="3" t="s">
        <v>2732</v>
      </c>
      <c r="D568" s="3" t="s">
        <v>8551</v>
      </c>
      <c r="E568" s="3" t="s">
        <v>2733</v>
      </c>
      <c r="F568" s="3" t="s">
        <v>8741</v>
      </c>
      <c r="G568" s="3" t="s">
        <v>35</v>
      </c>
    </row>
    <row r="569" spans="1:7" ht="51">
      <c r="A569" s="3" t="s">
        <v>2741</v>
      </c>
      <c r="B569" s="3" t="s">
        <v>2743</v>
      </c>
      <c r="C569" s="3" t="s">
        <v>2742</v>
      </c>
      <c r="D569" s="3" t="s">
        <v>8551</v>
      </c>
      <c r="E569" s="3" t="s">
        <v>2744</v>
      </c>
      <c r="F569" s="3" t="s">
        <v>8732</v>
      </c>
      <c r="G569" s="3" t="s">
        <v>35</v>
      </c>
    </row>
    <row r="570" spans="1:7" ht="34">
      <c r="A570" s="3" t="s">
        <v>902</v>
      </c>
      <c r="B570" s="3" t="s">
        <v>1882</v>
      </c>
      <c r="C570" s="3" t="s">
        <v>2748</v>
      </c>
      <c r="D570" s="3" t="s">
        <v>8551</v>
      </c>
      <c r="E570" s="3" t="s">
        <v>2749</v>
      </c>
      <c r="F570" s="3" t="s">
        <v>8870</v>
      </c>
      <c r="G570" s="3" t="s">
        <v>35</v>
      </c>
    </row>
    <row r="571" spans="1:7" ht="102">
      <c r="A571" s="3" t="s">
        <v>1516</v>
      </c>
      <c r="B571" s="3" t="s">
        <v>2757</v>
      </c>
      <c r="C571" s="3" t="s">
        <v>2756</v>
      </c>
      <c r="D571" s="3" t="s">
        <v>8551</v>
      </c>
      <c r="E571" s="3" t="s">
        <v>2759</v>
      </c>
      <c r="F571" s="3" t="s">
        <v>8732</v>
      </c>
      <c r="G571" s="3" t="s">
        <v>35</v>
      </c>
    </row>
    <row r="572" spans="1:7" ht="34">
      <c r="A572" s="3" t="s">
        <v>1787</v>
      </c>
      <c r="B572" s="3" t="s">
        <v>2774</v>
      </c>
      <c r="C572" s="3" t="s">
        <v>2772</v>
      </c>
      <c r="D572" s="3" t="s">
        <v>8551</v>
      </c>
      <c r="E572" s="3" t="s">
        <v>2775</v>
      </c>
      <c r="F572" s="3" t="s">
        <v>8573</v>
      </c>
      <c r="G572" s="3" t="s">
        <v>35</v>
      </c>
    </row>
    <row r="573" spans="1:7" ht="51">
      <c r="A573" s="3" t="s">
        <v>2298</v>
      </c>
      <c r="B573" s="3" t="s">
        <v>2779</v>
      </c>
      <c r="C573" s="3" t="s">
        <v>2778</v>
      </c>
      <c r="D573" s="3" t="s">
        <v>8551</v>
      </c>
      <c r="E573" s="3" t="s">
        <v>2780</v>
      </c>
      <c r="F573" s="3" t="s">
        <v>8581</v>
      </c>
      <c r="G573" s="3" t="s">
        <v>35</v>
      </c>
    </row>
    <row r="574" spans="1:7" ht="68">
      <c r="A574" s="3" t="s">
        <v>1697</v>
      </c>
      <c r="B574" s="3" t="s">
        <v>47</v>
      </c>
      <c r="C574" s="3" t="s">
        <v>2789</v>
      </c>
      <c r="D574" s="3" t="s">
        <v>8551</v>
      </c>
      <c r="E574" s="3" t="s">
        <v>2790</v>
      </c>
      <c r="F574" s="3" t="s">
        <v>8581</v>
      </c>
      <c r="G574" s="3" t="s">
        <v>35</v>
      </c>
    </row>
    <row r="575" spans="1:7" ht="34">
      <c r="A575" s="3" t="s">
        <v>2795</v>
      </c>
      <c r="B575" s="3" t="s">
        <v>2798</v>
      </c>
      <c r="C575" s="3" t="s">
        <v>2796</v>
      </c>
      <c r="D575" s="3" t="s">
        <v>8551</v>
      </c>
      <c r="E575" s="3" t="s">
        <v>2799</v>
      </c>
      <c r="F575" s="3" t="s">
        <v>8573</v>
      </c>
      <c r="G575" s="3" t="s">
        <v>35</v>
      </c>
    </row>
    <row r="576" spans="1:7" ht="51">
      <c r="A576" s="3" t="s">
        <v>641</v>
      </c>
      <c r="B576" s="3" t="s">
        <v>2816</v>
      </c>
      <c r="C576" s="3" t="s">
        <v>2814</v>
      </c>
      <c r="D576" s="3" t="s">
        <v>8551</v>
      </c>
      <c r="E576" s="3" t="s">
        <v>2817</v>
      </c>
      <c r="F576" s="3" t="s">
        <v>8626</v>
      </c>
      <c r="G576" s="3" t="s">
        <v>35</v>
      </c>
    </row>
    <row r="577" spans="1:7" ht="34">
      <c r="A577" s="3" t="s">
        <v>763</v>
      </c>
      <c r="B577" s="3" t="s">
        <v>2819</v>
      </c>
      <c r="C577" s="3" t="s">
        <v>2818</v>
      </c>
      <c r="D577" s="3" t="s">
        <v>8551</v>
      </c>
      <c r="E577" s="3" t="s">
        <v>1769</v>
      </c>
      <c r="F577" s="3" t="s">
        <v>8573</v>
      </c>
      <c r="G577" s="3" t="s">
        <v>35</v>
      </c>
    </row>
    <row r="578" spans="1:7" ht="34">
      <c r="A578" s="3" t="s">
        <v>2039</v>
      </c>
      <c r="B578" s="3" t="s">
        <v>2821</v>
      </c>
      <c r="C578" s="3" t="s">
        <v>2820</v>
      </c>
      <c r="D578" s="3" t="s">
        <v>8551</v>
      </c>
      <c r="E578" s="3" t="s">
        <v>2822</v>
      </c>
      <c r="F578" s="3" t="s">
        <v>8571</v>
      </c>
      <c r="G578" s="3" t="s">
        <v>35</v>
      </c>
    </row>
    <row r="579" spans="1:7" ht="85">
      <c r="A579" s="3" t="s">
        <v>581</v>
      </c>
      <c r="B579" s="3" t="s">
        <v>47</v>
      </c>
      <c r="C579" s="3" t="s">
        <v>2838</v>
      </c>
      <c r="D579" s="3" t="s">
        <v>8551</v>
      </c>
      <c r="E579" s="3" t="s">
        <v>2839</v>
      </c>
      <c r="F579" s="3" t="s">
        <v>8581</v>
      </c>
      <c r="G579" s="3" t="s">
        <v>35</v>
      </c>
    </row>
    <row r="580" spans="1:7" ht="68">
      <c r="A580" s="3" t="s">
        <v>2852</v>
      </c>
      <c r="B580" s="3" t="s">
        <v>2854</v>
      </c>
      <c r="C580" s="3" t="s">
        <v>2853</v>
      </c>
      <c r="D580" s="3" t="s">
        <v>8551</v>
      </c>
      <c r="E580" s="3" t="s">
        <v>2855</v>
      </c>
      <c r="F580" s="3" t="s">
        <v>8741</v>
      </c>
      <c r="G580" s="3" t="s">
        <v>35</v>
      </c>
    </row>
    <row r="581" spans="1:7" ht="51">
      <c r="A581" s="3" t="s">
        <v>1923</v>
      </c>
      <c r="B581" s="3" t="s">
        <v>1882</v>
      </c>
      <c r="C581" s="3" t="s">
        <v>2864</v>
      </c>
      <c r="D581" s="3" t="s">
        <v>8551</v>
      </c>
      <c r="E581" s="3" t="s">
        <v>2865</v>
      </c>
      <c r="F581" s="3" t="s">
        <v>8870</v>
      </c>
      <c r="G581" s="3" t="s">
        <v>35</v>
      </c>
    </row>
    <row r="582" spans="1:7" ht="51">
      <c r="A582" s="3" t="s">
        <v>836</v>
      </c>
      <c r="B582" s="3" t="s">
        <v>47</v>
      </c>
      <c r="C582" s="3" t="s">
        <v>2871</v>
      </c>
      <c r="D582" s="3" t="s">
        <v>8551</v>
      </c>
      <c r="E582" s="3" t="s">
        <v>2872</v>
      </c>
      <c r="F582" s="3" t="s">
        <v>8581</v>
      </c>
      <c r="G582" s="3" t="s">
        <v>35</v>
      </c>
    </row>
    <row r="583" spans="1:7" ht="102">
      <c r="A583" s="3" t="s">
        <v>1331</v>
      </c>
      <c r="B583" s="3" t="s">
        <v>2882</v>
      </c>
      <c r="C583" s="3" t="s">
        <v>2880</v>
      </c>
      <c r="D583" s="3" t="s">
        <v>8551</v>
      </c>
      <c r="E583" s="3" t="s">
        <v>2881</v>
      </c>
      <c r="F583" s="3" t="s">
        <v>8581</v>
      </c>
      <c r="G583" s="3" t="s">
        <v>35</v>
      </c>
    </row>
    <row r="584" spans="1:7" ht="51">
      <c r="A584" s="3" t="s">
        <v>1331</v>
      </c>
      <c r="B584" s="3" t="s">
        <v>2882</v>
      </c>
      <c r="C584" s="3" t="s">
        <v>2880</v>
      </c>
      <c r="D584" s="3" t="s">
        <v>8551</v>
      </c>
      <c r="E584" s="3" t="s">
        <v>1805</v>
      </c>
      <c r="F584" s="3" t="s">
        <v>8571</v>
      </c>
      <c r="G584" s="3" t="s">
        <v>35</v>
      </c>
    </row>
    <row r="585" spans="1:7" ht="34">
      <c r="A585" s="3" t="s">
        <v>1874</v>
      </c>
      <c r="B585" s="3" t="s">
        <v>6</v>
      </c>
      <c r="C585" s="3" t="s">
        <v>2908</v>
      </c>
      <c r="D585" s="3" t="s">
        <v>8551</v>
      </c>
      <c r="E585" s="3" t="s">
        <v>1191</v>
      </c>
      <c r="F585" s="3" t="s">
        <v>8571</v>
      </c>
      <c r="G585" s="3" t="s">
        <v>35</v>
      </c>
    </row>
    <row r="586" spans="1:7" ht="68">
      <c r="A586" s="3" t="s">
        <v>1787</v>
      </c>
      <c r="B586" s="3" t="s">
        <v>2966</v>
      </c>
      <c r="C586" s="3" t="s">
        <v>2965</v>
      </c>
      <c r="D586" s="3" t="s">
        <v>8551</v>
      </c>
      <c r="E586" s="3" t="s">
        <v>2967</v>
      </c>
      <c r="F586" s="3" t="s">
        <v>8581</v>
      </c>
      <c r="G586" s="3" t="s">
        <v>35</v>
      </c>
    </row>
    <row r="587" spans="1:7" ht="51">
      <c r="A587" s="3" t="s">
        <v>48</v>
      </c>
      <c r="B587" s="3" t="s">
        <v>841</v>
      </c>
      <c r="C587" s="3" t="s">
        <v>2996</v>
      </c>
      <c r="D587" s="3" t="s">
        <v>8551</v>
      </c>
      <c r="E587" s="3" t="s">
        <v>2997</v>
      </c>
      <c r="F587" s="3" t="s">
        <v>8741</v>
      </c>
      <c r="G587" s="3" t="s">
        <v>35</v>
      </c>
    </row>
    <row r="588" spans="1:7" ht="68">
      <c r="A588" s="3" t="s">
        <v>1268</v>
      </c>
      <c r="B588" s="3" t="s">
        <v>1159</v>
      </c>
      <c r="C588" s="3" t="s">
        <v>3047</v>
      </c>
      <c r="D588" s="3" t="s">
        <v>8551</v>
      </c>
      <c r="E588" s="3" t="s">
        <v>3048</v>
      </c>
      <c r="F588" s="3" t="s">
        <v>8782</v>
      </c>
      <c r="G588" s="3" t="s">
        <v>35</v>
      </c>
    </row>
    <row r="589" spans="1:7" ht="34">
      <c r="A589" s="3" t="s">
        <v>1345</v>
      </c>
      <c r="B589" s="3" t="s">
        <v>3069</v>
      </c>
      <c r="C589" s="3" t="s">
        <v>3067</v>
      </c>
      <c r="D589" s="3" t="s">
        <v>8551</v>
      </c>
      <c r="E589" s="3" t="s">
        <v>3070</v>
      </c>
      <c r="F589" s="3" t="s">
        <v>8581</v>
      </c>
      <c r="G589" s="3" t="s">
        <v>35</v>
      </c>
    </row>
    <row r="590" spans="1:7" ht="51">
      <c r="A590" s="3" t="s">
        <v>1612</v>
      </c>
      <c r="B590" s="3" t="s">
        <v>47</v>
      </c>
      <c r="C590" s="3" t="s">
        <v>3076</v>
      </c>
      <c r="D590" s="3" t="s">
        <v>8551</v>
      </c>
      <c r="E590" s="3" t="s">
        <v>3077</v>
      </c>
      <c r="F590" s="3" t="s">
        <v>8581</v>
      </c>
      <c r="G590" s="3" t="s">
        <v>35</v>
      </c>
    </row>
    <row r="591" spans="1:7" ht="51">
      <c r="A591" s="3" t="s">
        <v>722</v>
      </c>
      <c r="B591" s="3" t="s">
        <v>3079</v>
      </c>
      <c r="C591" s="3" t="s">
        <v>3078</v>
      </c>
      <c r="D591" s="3" t="s">
        <v>8551</v>
      </c>
      <c r="E591" s="3" t="s">
        <v>3080</v>
      </c>
      <c r="F591" s="3" t="s">
        <v>8870</v>
      </c>
      <c r="G591" s="3" t="s">
        <v>35</v>
      </c>
    </row>
    <row r="592" spans="1:7" ht="51">
      <c r="A592" s="3" t="s">
        <v>2121</v>
      </c>
      <c r="B592" s="3" t="s">
        <v>47</v>
      </c>
      <c r="C592" s="3" t="s">
        <v>3100</v>
      </c>
      <c r="D592" s="3" t="s">
        <v>8551</v>
      </c>
      <c r="E592" s="3" t="s">
        <v>3101</v>
      </c>
      <c r="F592" s="3" t="s">
        <v>8581</v>
      </c>
      <c r="G592" s="3" t="s">
        <v>35</v>
      </c>
    </row>
    <row r="593" spans="1:7" ht="51">
      <c r="A593" s="3" t="s">
        <v>1129</v>
      </c>
      <c r="B593" s="3" t="s">
        <v>6</v>
      </c>
      <c r="C593" s="3" t="s">
        <v>3137</v>
      </c>
      <c r="D593" s="3" t="s">
        <v>8551</v>
      </c>
      <c r="E593" s="3" t="s">
        <v>3138</v>
      </c>
      <c r="F593" s="3" t="s">
        <v>8571</v>
      </c>
      <c r="G593" s="3" t="s">
        <v>35</v>
      </c>
    </row>
    <row r="594" spans="1:7" ht="51">
      <c r="A594" s="3" t="s">
        <v>1192</v>
      </c>
      <c r="B594" s="3" t="s">
        <v>3182</v>
      </c>
      <c r="C594" s="3" t="s">
        <v>3181</v>
      </c>
      <c r="D594" s="3" t="s">
        <v>8551</v>
      </c>
      <c r="E594" s="3" t="s">
        <v>3183</v>
      </c>
      <c r="F594" s="3" t="s">
        <v>8571</v>
      </c>
      <c r="G594" s="3" t="s">
        <v>35</v>
      </c>
    </row>
    <row r="595" spans="1:7" ht="68">
      <c r="A595" s="3" t="s">
        <v>3196</v>
      </c>
      <c r="B595" s="3" t="s">
        <v>15</v>
      </c>
      <c r="C595" s="3" t="s">
        <v>3197</v>
      </c>
      <c r="D595" s="3" t="s">
        <v>8551</v>
      </c>
      <c r="E595" s="3" t="s">
        <v>3198</v>
      </c>
      <c r="F595" s="3" t="s">
        <v>8573</v>
      </c>
      <c r="G595" s="3" t="s">
        <v>35</v>
      </c>
    </row>
    <row r="596" spans="1:7" ht="68">
      <c r="A596" s="3" t="s">
        <v>3199</v>
      </c>
      <c r="B596" s="3" t="s">
        <v>3202</v>
      </c>
      <c r="C596" s="3" t="s">
        <v>3200</v>
      </c>
      <c r="D596" s="3" t="s">
        <v>8551</v>
      </c>
      <c r="E596" s="3" t="s">
        <v>3201</v>
      </c>
      <c r="F596" s="3" t="s">
        <v>8878</v>
      </c>
      <c r="G596" s="3" t="s">
        <v>35</v>
      </c>
    </row>
    <row r="597" spans="1:7" ht="34">
      <c r="A597" s="3" t="s">
        <v>848</v>
      </c>
      <c r="B597" s="3" t="s">
        <v>47</v>
      </c>
      <c r="C597" s="3" t="s">
        <v>3208</v>
      </c>
      <c r="D597" s="3" t="s">
        <v>8551</v>
      </c>
      <c r="E597" s="3" t="s">
        <v>3209</v>
      </c>
      <c r="F597" s="3" t="s">
        <v>8581</v>
      </c>
      <c r="G597" s="3" t="s">
        <v>35</v>
      </c>
    </row>
    <row r="598" spans="1:7" ht="68">
      <c r="A598" s="3" t="s">
        <v>2440</v>
      </c>
      <c r="B598" s="3" t="s">
        <v>3211</v>
      </c>
      <c r="C598" s="3" t="s">
        <v>3210</v>
      </c>
      <c r="D598" s="3" t="s">
        <v>8551</v>
      </c>
      <c r="E598" s="3" t="s">
        <v>3212</v>
      </c>
      <c r="F598" s="3" t="s">
        <v>9008</v>
      </c>
      <c r="G598" s="3" t="s">
        <v>35</v>
      </c>
    </row>
    <row r="599" spans="1:7" ht="34">
      <c r="A599" s="3" t="s">
        <v>936</v>
      </c>
      <c r="B599" s="3" t="s">
        <v>47</v>
      </c>
      <c r="C599" s="3" t="s">
        <v>3221</v>
      </c>
      <c r="D599" s="3" t="s">
        <v>8551</v>
      </c>
      <c r="E599" s="3" t="s">
        <v>3222</v>
      </c>
      <c r="F599" s="3" t="s">
        <v>8581</v>
      </c>
      <c r="G599" s="3" t="s">
        <v>35</v>
      </c>
    </row>
    <row r="600" spans="1:7" ht="34">
      <c r="A600" s="3" t="s">
        <v>3226</v>
      </c>
      <c r="B600" s="3" t="s">
        <v>47</v>
      </c>
      <c r="C600" s="3" t="s">
        <v>3227</v>
      </c>
      <c r="D600" s="3" t="s">
        <v>8551</v>
      </c>
      <c r="E600" s="3" t="s">
        <v>3228</v>
      </c>
      <c r="F600" s="3" t="s">
        <v>8581</v>
      </c>
      <c r="G600" s="3" t="s">
        <v>35</v>
      </c>
    </row>
    <row r="601" spans="1:7" ht="34">
      <c r="A601" s="3" t="s">
        <v>836</v>
      </c>
      <c r="B601" s="3" t="s">
        <v>15</v>
      </c>
      <c r="C601" s="3" t="s">
        <v>3233</v>
      </c>
      <c r="D601" s="3" t="s">
        <v>8551</v>
      </c>
      <c r="E601" s="3" t="s">
        <v>1336</v>
      </c>
      <c r="F601" s="3" t="s">
        <v>8573</v>
      </c>
      <c r="G601" s="3" t="s">
        <v>35</v>
      </c>
    </row>
    <row r="602" spans="1:7" ht="51">
      <c r="A602" s="3" t="s">
        <v>2469</v>
      </c>
      <c r="B602" s="3" t="s">
        <v>3243</v>
      </c>
      <c r="C602" s="3" t="s">
        <v>3242</v>
      </c>
      <c r="D602" s="3" t="s">
        <v>8551</v>
      </c>
      <c r="E602" s="3" t="s">
        <v>3245</v>
      </c>
      <c r="F602" s="3" t="s">
        <v>8581</v>
      </c>
      <c r="G602" s="3" t="s">
        <v>35</v>
      </c>
    </row>
    <row r="603" spans="1:7" ht="85">
      <c r="A603" s="3" t="s">
        <v>206</v>
      </c>
      <c r="B603" s="3" t="s">
        <v>47</v>
      </c>
      <c r="C603" s="3" t="s">
        <v>3251</v>
      </c>
      <c r="D603" s="3" t="s">
        <v>8551</v>
      </c>
      <c r="E603" s="3" t="s">
        <v>3252</v>
      </c>
      <c r="F603" s="3" t="s">
        <v>8581</v>
      </c>
      <c r="G603" s="3" t="s">
        <v>35</v>
      </c>
    </row>
    <row r="604" spans="1:7" ht="51">
      <c r="A604" s="3" t="s">
        <v>1427</v>
      </c>
      <c r="B604" s="3" t="s">
        <v>15</v>
      </c>
      <c r="C604" s="3" t="s">
        <v>3261</v>
      </c>
      <c r="D604" s="3" t="s">
        <v>8551</v>
      </c>
      <c r="E604" s="3" t="s">
        <v>3262</v>
      </c>
      <c r="F604" s="3" t="s">
        <v>8573</v>
      </c>
      <c r="G604" s="3" t="s">
        <v>35</v>
      </c>
    </row>
    <row r="605" spans="1:7" ht="34">
      <c r="A605" s="3" t="s">
        <v>3268</v>
      </c>
      <c r="B605" s="3" t="s">
        <v>3271</v>
      </c>
      <c r="C605" s="3" t="s">
        <v>3269</v>
      </c>
      <c r="D605" s="3" t="s">
        <v>8551</v>
      </c>
      <c r="E605" s="3" t="s">
        <v>3272</v>
      </c>
      <c r="F605" s="3" t="s">
        <v>8571</v>
      </c>
      <c r="G605" s="3" t="s">
        <v>35</v>
      </c>
    </row>
    <row r="606" spans="1:7" ht="68">
      <c r="A606" s="3" t="s">
        <v>846</v>
      </c>
      <c r="B606" s="3" t="s">
        <v>3291</v>
      </c>
      <c r="C606" s="3" t="s">
        <v>3289</v>
      </c>
      <c r="D606" s="3" t="s">
        <v>8551</v>
      </c>
      <c r="E606" s="3" t="s">
        <v>3292</v>
      </c>
      <c r="F606" s="3" t="s">
        <v>8573</v>
      </c>
      <c r="G606" s="3" t="s">
        <v>35</v>
      </c>
    </row>
    <row r="607" spans="1:7" ht="51">
      <c r="A607" s="3" t="s">
        <v>3300</v>
      </c>
      <c r="B607" s="3" t="s">
        <v>3303</v>
      </c>
      <c r="C607" s="3" t="s">
        <v>3301</v>
      </c>
      <c r="D607" s="3" t="s">
        <v>8551</v>
      </c>
      <c r="E607" s="3" t="s">
        <v>3304</v>
      </c>
      <c r="F607" s="3" t="s">
        <v>8581</v>
      </c>
      <c r="G607" s="3" t="s">
        <v>35</v>
      </c>
    </row>
    <row r="608" spans="1:7" ht="34">
      <c r="A608" s="3" t="s">
        <v>1345</v>
      </c>
      <c r="B608" s="3" t="s">
        <v>3386</v>
      </c>
      <c r="C608" s="3" t="s">
        <v>3385</v>
      </c>
      <c r="D608" s="3" t="s">
        <v>8551</v>
      </c>
      <c r="E608" s="3" t="s">
        <v>1191</v>
      </c>
      <c r="F608" s="3" t="s">
        <v>8571</v>
      </c>
      <c r="G608" s="3" t="s">
        <v>35</v>
      </c>
    </row>
    <row r="609" spans="1:7" ht="34">
      <c r="A609" s="3" t="s">
        <v>936</v>
      </c>
      <c r="B609" s="3" t="s">
        <v>3420</v>
      </c>
      <c r="C609" s="3" t="s">
        <v>3418</v>
      </c>
      <c r="D609" s="3" t="s">
        <v>8551</v>
      </c>
      <c r="E609" s="3" t="s">
        <v>3421</v>
      </c>
      <c r="F609" s="3" t="s">
        <v>8581</v>
      </c>
      <c r="G609" s="3" t="s">
        <v>35</v>
      </c>
    </row>
    <row r="610" spans="1:7" ht="51">
      <c r="A610" s="3" t="s">
        <v>1750</v>
      </c>
      <c r="B610" s="3" t="s">
        <v>3464</v>
      </c>
      <c r="C610" s="3" t="s">
        <v>3463</v>
      </c>
      <c r="D610" s="3" t="s">
        <v>8551</v>
      </c>
      <c r="E610" s="3" t="s">
        <v>3466</v>
      </c>
      <c r="F610" s="3" t="s">
        <v>8581</v>
      </c>
      <c r="G610" s="3" t="s">
        <v>35</v>
      </c>
    </row>
    <row r="611" spans="1:7" ht="51">
      <c r="A611" s="3" t="s">
        <v>1750</v>
      </c>
      <c r="B611" s="3" t="s">
        <v>3464</v>
      </c>
      <c r="C611" s="3" t="s">
        <v>3463</v>
      </c>
      <c r="D611" s="3" t="s">
        <v>8551</v>
      </c>
      <c r="E611" s="3" t="s">
        <v>3467</v>
      </c>
      <c r="F611" s="3" t="s">
        <v>8573</v>
      </c>
      <c r="G611" s="3" t="s">
        <v>35</v>
      </c>
    </row>
    <row r="612" spans="1:7" ht="85">
      <c r="A612" s="3" t="s">
        <v>2891</v>
      </c>
      <c r="B612" s="3" t="s">
        <v>792</v>
      </c>
      <c r="C612" s="3" t="s">
        <v>3498</v>
      </c>
      <c r="D612" s="3" t="s">
        <v>8551</v>
      </c>
      <c r="E612" s="3" t="s">
        <v>3499</v>
      </c>
      <c r="F612" s="3" t="s">
        <v>8732</v>
      </c>
      <c r="G612" s="3" t="s">
        <v>35</v>
      </c>
    </row>
    <row r="613" spans="1:7" ht="34">
      <c r="A613" s="3" t="s">
        <v>1331</v>
      </c>
      <c r="B613" s="3" t="s">
        <v>286</v>
      </c>
      <c r="C613" s="3" t="s">
        <v>3527</v>
      </c>
      <c r="D613" s="3" t="s">
        <v>8551</v>
      </c>
      <c r="E613" s="3" t="s">
        <v>3528</v>
      </c>
      <c r="F613" s="3" t="s">
        <v>8573</v>
      </c>
      <c r="G613" s="3" t="s">
        <v>35</v>
      </c>
    </row>
    <row r="614" spans="1:7" ht="51">
      <c r="A614" s="3" t="s">
        <v>902</v>
      </c>
      <c r="B614" s="3" t="s">
        <v>47</v>
      </c>
      <c r="C614" s="3" t="s">
        <v>3558</v>
      </c>
      <c r="D614" s="3" t="s">
        <v>8551</v>
      </c>
      <c r="E614" s="3" t="s">
        <v>3559</v>
      </c>
      <c r="F614" s="3" t="s">
        <v>8581</v>
      </c>
      <c r="G614" s="3" t="s">
        <v>35</v>
      </c>
    </row>
    <row r="615" spans="1:7" ht="119">
      <c r="A615" s="3" t="s">
        <v>3560</v>
      </c>
      <c r="B615" s="3" t="s">
        <v>3562</v>
      </c>
      <c r="C615" s="3" t="s">
        <v>3561</v>
      </c>
      <c r="D615" s="3" t="s">
        <v>8551</v>
      </c>
      <c r="E615" s="3" t="s">
        <v>3563</v>
      </c>
      <c r="F615" s="3" t="s">
        <v>8581</v>
      </c>
      <c r="G615" s="3" t="s">
        <v>35</v>
      </c>
    </row>
    <row r="616" spans="1:7" ht="34">
      <c r="A616" s="3" t="s">
        <v>16</v>
      </c>
      <c r="B616" s="3" t="s">
        <v>47</v>
      </c>
      <c r="C616" s="3" t="s">
        <v>3582</v>
      </c>
      <c r="D616" s="3" t="s">
        <v>8551</v>
      </c>
      <c r="E616" s="3" t="s">
        <v>3583</v>
      </c>
      <c r="F616" s="3" t="s">
        <v>8581</v>
      </c>
      <c r="G616" s="3" t="s">
        <v>35</v>
      </c>
    </row>
    <row r="617" spans="1:7" ht="34">
      <c r="A617" s="3" t="s">
        <v>2469</v>
      </c>
      <c r="B617" s="3" t="s">
        <v>1251</v>
      </c>
      <c r="C617" s="3" t="s">
        <v>3596</v>
      </c>
      <c r="D617" s="3" t="s">
        <v>8551</v>
      </c>
      <c r="E617" s="3" t="s">
        <v>3597</v>
      </c>
      <c r="F617" s="3" t="s">
        <v>8581</v>
      </c>
      <c r="G617" s="3" t="s">
        <v>35</v>
      </c>
    </row>
    <row r="618" spans="1:7" ht="34">
      <c r="A618" s="3" t="s">
        <v>2387</v>
      </c>
      <c r="B618" s="3" t="s">
        <v>3615</v>
      </c>
      <c r="C618" s="3" t="s">
        <v>3614</v>
      </c>
      <c r="D618" s="3" t="s">
        <v>8551</v>
      </c>
      <c r="E618" s="3" t="s">
        <v>3616</v>
      </c>
      <c r="F618" s="3" t="s">
        <v>8671</v>
      </c>
      <c r="G618" s="3" t="s">
        <v>35</v>
      </c>
    </row>
    <row r="619" spans="1:7" ht="170">
      <c r="A619" s="3" t="s">
        <v>3189</v>
      </c>
      <c r="B619" s="3" t="s">
        <v>3621</v>
      </c>
      <c r="C619" s="3" t="s">
        <v>3619</v>
      </c>
      <c r="D619" s="3" t="s">
        <v>8551</v>
      </c>
      <c r="E619" s="3" t="s">
        <v>3620</v>
      </c>
      <c r="F619" s="3" t="s">
        <v>8581</v>
      </c>
      <c r="G619" s="3" t="s">
        <v>35</v>
      </c>
    </row>
    <row r="620" spans="1:7" ht="85">
      <c r="A620" s="3" t="s">
        <v>3189</v>
      </c>
      <c r="B620" s="3" t="s">
        <v>3621</v>
      </c>
      <c r="C620" s="3" t="s">
        <v>3619</v>
      </c>
      <c r="D620" s="3" t="s">
        <v>8551</v>
      </c>
      <c r="E620" s="3" t="s">
        <v>3622</v>
      </c>
      <c r="F620" s="3" t="s">
        <v>8580</v>
      </c>
      <c r="G620" s="3" t="s">
        <v>35</v>
      </c>
    </row>
    <row r="621" spans="1:7" ht="51">
      <c r="A621" s="3" t="s">
        <v>1874</v>
      </c>
      <c r="B621" s="3" t="s">
        <v>47</v>
      </c>
      <c r="C621" s="3" t="s">
        <v>3652</v>
      </c>
      <c r="D621" s="3" t="s">
        <v>8551</v>
      </c>
      <c r="E621" s="3" t="s">
        <v>3653</v>
      </c>
      <c r="F621" s="3" t="s">
        <v>8581</v>
      </c>
      <c r="G621" s="3" t="s">
        <v>35</v>
      </c>
    </row>
    <row r="622" spans="1:7" ht="34">
      <c r="A622" s="3" t="s">
        <v>992</v>
      </c>
      <c r="B622" s="3" t="s">
        <v>1948</v>
      </c>
      <c r="C622" s="3" t="s">
        <v>3679</v>
      </c>
      <c r="D622" s="3" t="s">
        <v>8551</v>
      </c>
      <c r="E622" s="3" t="s">
        <v>3680</v>
      </c>
      <c r="F622" s="3" t="s">
        <v>8879</v>
      </c>
      <c r="G622" s="3" t="s">
        <v>35</v>
      </c>
    </row>
    <row r="623" spans="1:7" ht="34">
      <c r="A623" s="3" t="s">
        <v>1763</v>
      </c>
      <c r="B623" s="3" t="s">
        <v>15</v>
      </c>
      <c r="C623" s="3" t="s">
        <v>3692</v>
      </c>
      <c r="D623" s="3" t="s">
        <v>8551</v>
      </c>
      <c r="E623" s="3" t="s">
        <v>3693</v>
      </c>
      <c r="F623" s="3" t="s">
        <v>8573</v>
      </c>
      <c r="G623" s="3" t="s">
        <v>35</v>
      </c>
    </row>
    <row r="624" spans="1:7" ht="34">
      <c r="A624" s="3" t="s">
        <v>1552</v>
      </c>
      <c r="B624" s="3" t="s">
        <v>364</v>
      </c>
      <c r="C624" s="3" t="s">
        <v>3721</v>
      </c>
      <c r="D624" s="3" t="s">
        <v>8551</v>
      </c>
      <c r="E624" s="3" t="s">
        <v>3722</v>
      </c>
      <c r="F624" s="3" t="s">
        <v>8580</v>
      </c>
      <c r="G624" s="3" t="s">
        <v>35</v>
      </c>
    </row>
    <row r="625" spans="1:7" ht="51">
      <c r="A625" s="3" t="s">
        <v>992</v>
      </c>
      <c r="B625" s="3" t="s">
        <v>3740</v>
      </c>
      <c r="C625" s="3" t="s">
        <v>3738</v>
      </c>
      <c r="D625" s="3" t="s">
        <v>8551</v>
      </c>
      <c r="E625" s="3" t="s">
        <v>3741</v>
      </c>
      <c r="F625" s="3" t="s">
        <v>8671</v>
      </c>
      <c r="G625" s="3" t="s">
        <v>35</v>
      </c>
    </row>
    <row r="626" spans="1:7" ht="34">
      <c r="A626" s="3" t="s">
        <v>2406</v>
      </c>
      <c r="B626" s="3" t="s">
        <v>3743</v>
      </c>
      <c r="C626" s="3" t="s">
        <v>3742</v>
      </c>
      <c r="D626" s="3" t="s">
        <v>8551</v>
      </c>
      <c r="E626" s="3" t="s">
        <v>3745</v>
      </c>
      <c r="F626" s="3" t="s">
        <v>8581</v>
      </c>
      <c r="G626" s="3" t="s">
        <v>35</v>
      </c>
    </row>
    <row r="627" spans="1:7" ht="51">
      <c r="A627" s="3" t="s">
        <v>476</v>
      </c>
      <c r="B627" s="3" t="s">
        <v>3766</v>
      </c>
      <c r="C627" s="3" t="s">
        <v>3764</v>
      </c>
      <c r="D627" s="3" t="s">
        <v>8551</v>
      </c>
      <c r="E627" s="3" t="s">
        <v>3767</v>
      </c>
      <c r="F627" s="3" t="s">
        <v>8581</v>
      </c>
      <c r="G627" s="3" t="s">
        <v>35</v>
      </c>
    </row>
    <row r="628" spans="1:7" ht="51">
      <c r="A628" s="3" t="s">
        <v>4</v>
      </c>
      <c r="B628" s="3" t="s">
        <v>3795</v>
      </c>
      <c r="C628" s="3" t="s">
        <v>3793</v>
      </c>
      <c r="D628" s="3" t="s">
        <v>8551</v>
      </c>
      <c r="E628" s="3" t="s">
        <v>979</v>
      </c>
      <c r="F628" s="3" t="s">
        <v>8571</v>
      </c>
      <c r="G628" s="3" t="s">
        <v>35</v>
      </c>
    </row>
    <row r="629" spans="1:7" ht="34">
      <c r="A629" s="3" t="s">
        <v>3825</v>
      </c>
      <c r="B629" s="3" t="s">
        <v>3827</v>
      </c>
      <c r="C629" s="3" t="s">
        <v>3826</v>
      </c>
      <c r="D629" s="3" t="s">
        <v>8551</v>
      </c>
      <c r="E629" s="3" t="s">
        <v>3829</v>
      </c>
      <c r="F629" s="3" t="s">
        <v>8581</v>
      </c>
      <c r="G629" s="3" t="s">
        <v>35</v>
      </c>
    </row>
    <row r="630" spans="1:7" ht="51">
      <c r="A630" s="3" t="s">
        <v>464</v>
      </c>
      <c r="B630" s="3" t="s">
        <v>2882</v>
      </c>
      <c r="C630" s="3" t="s">
        <v>3833</v>
      </c>
      <c r="D630" s="3" t="s">
        <v>8551</v>
      </c>
      <c r="E630" s="3" t="s">
        <v>1805</v>
      </c>
      <c r="F630" s="3" t="s">
        <v>8571</v>
      </c>
      <c r="G630" s="3" t="s">
        <v>35</v>
      </c>
    </row>
    <row r="631" spans="1:7" ht="68">
      <c r="A631" s="3" t="s">
        <v>3880</v>
      </c>
      <c r="B631" s="3" t="s">
        <v>3882</v>
      </c>
      <c r="C631" s="3" t="s">
        <v>3881</v>
      </c>
      <c r="D631" s="3" t="s">
        <v>8551</v>
      </c>
      <c r="E631" s="3" t="s">
        <v>3883</v>
      </c>
      <c r="F631" s="3" t="s">
        <v>8571</v>
      </c>
      <c r="G631" s="3" t="s">
        <v>35</v>
      </c>
    </row>
    <row r="632" spans="1:7" ht="51">
      <c r="A632" s="3" t="s">
        <v>1833</v>
      </c>
      <c r="B632" s="3" t="s">
        <v>47</v>
      </c>
      <c r="C632" s="3" t="s">
        <v>3912</v>
      </c>
      <c r="D632" s="3" t="s">
        <v>8551</v>
      </c>
      <c r="E632" s="3" t="s">
        <v>3913</v>
      </c>
      <c r="F632" s="3" t="s">
        <v>8581</v>
      </c>
      <c r="G632" s="3" t="s">
        <v>35</v>
      </c>
    </row>
    <row r="633" spans="1:7" ht="68">
      <c r="A633" s="3" t="s">
        <v>3932</v>
      </c>
      <c r="B633" s="3" t="s">
        <v>3934</v>
      </c>
      <c r="C633" s="3" t="s">
        <v>3933</v>
      </c>
      <c r="D633" s="3" t="s">
        <v>8551</v>
      </c>
      <c r="E633" s="3" t="s">
        <v>3935</v>
      </c>
      <c r="F633" s="3" t="s">
        <v>8732</v>
      </c>
      <c r="G633" s="3" t="s">
        <v>35</v>
      </c>
    </row>
    <row r="634" spans="1:7" ht="34">
      <c r="A634" s="3" t="s">
        <v>3967</v>
      </c>
      <c r="B634" s="3" t="s">
        <v>47</v>
      </c>
      <c r="C634" s="3" t="s">
        <v>3968</v>
      </c>
      <c r="D634" s="3" t="s">
        <v>8551</v>
      </c>
      <c r="E634" s="3" t="s">
        <v>3969</v>
      </c>
      <c r="F634" s="3" t="s">
        <v>8581</v>
      </c>
      <c r="G634" s="3" t="s">
        <v>35</v>
      </c>
    </row>
    <row r="635" spans="1:7" ht="51">
      <c r="A635" s="3" t="s">
        <v>1367</v>
      </c>
      <c r="B635" s="3" t="s">
        <v>3978</v>
      </c>
      <c r="C635" s="3" t="s">
        <v>3976</v>
      </c>
      <c r="D635" s="3" t="s">
        <v>8551</v>
      </c>
      <c r="E635" s="3" t="s">
        <v>1336</v>
      </c>
      <c r="F635" s="3" t="s">
        <v>8573</v>
      </c>
      <c r="G635" s="3" t="s">
        <v>35</v>
      </c>
    </row>
    <row r="636" spans="1:7" ht="51">
      <c r="A636" s="3" t="s">
        <v>3189</v>
      </c>
      <c r="B636" s="3" t="s">
        <v>6</v>
      </c>
      <c r="C636" s="3" t="s">
        <v>4004</v>
      </c>
      <c r="D636" s="3" t="s">
        <v>8551</v>
      </c>
      <c r="E636" s="3" t="s">
        <v>4005</v>
      </c>
      <c r="F636" s="3" t="s">
        <v>8571</v>
      </c>
      <c r="G636" s="3" t="s">
        <v>35</v>
      </c>
    </row>
    <row r="637" spans="1:7" ht="51">
      <c r="A637" s="3" t="s">
        <v>1331</v>
      </c>
      <c r="B637" s="3" t="s">
        <v>47</v>
      </c>
      <c r="C637" s="3" t="s">
        <v>4012</v>
      </c>
      <c r="D637" s="3" t="s">
        <v>8551</v>
      </c>
      <c r="E637" s="3" t="s">
        <v>4013</v>
      </c>
      <c r="F637" s="3" t="s">
        <v>8581</v>
      </c>
      <c r="G637" s="3" t="s">
        <v>35</v>
      </c>
    </row>
    <row r="638" spans="1:7" ht="68">
      <c r="A638" s="3" t="s">
        <v>1129</v>
      </c>
      <c r="B638" s="3" t="s">
        <v>1882</v>
      </c>
      <c r="C638" s="3" t="s">
        <v>4017</v>
      </c>
      <c r="D638" s="3" t="s">
        <v>8551</v>
      </c>
      <c r="E638" s="3" t="s">
        <v>4018</v>
      </c>
      <c r="F638" s="3" t="s">
        <v>8870</v>
      </c>
      <c r="G638" s="3" t="s">
        <v>35</v>
      </c>
    </row>
    <row r="639" spans="1:7" ht="34">
      <c r="A639" s="3" t="s">
        <v>3189</v>
      </c>
      <c r="B639" s="3" t="s">
        <v>4037</v>
      </c>
      <c r="C639" s="3" t="s">
        <v>4036</v>
      </c>
      <c r="D639" s="3" t="s">
        <v>8551</v>
      </c>
      <c r="E639" s="3" t="s">
        <v>4038</v>
      </c>
      <c r="F639" s="3" t="s">
        <v>8573</v>
      </c>
      <c r="G639" s="3" t="s">
        <v>35</v>
      </c>
    </row>
    <row r="640" spans="1:7" ht="51">
      <c r="A640" s="3" t="s">
        <v>2340</v>
      </c>
      <c r="B640" s="3" t="s">
        <v>4052</v>
      </c>
      <c r="C640" s="3" t="s">
        <v>4050</v>
      </c>
      <c r="D640" s="3" t="s">
        <v>8551</v>
      </c>
      <c r="E640" s="3" t="s">
        <v>4053</v>
      </c>
      <c r="F640" s="3" t="s">
        <v>8842</v>
      </c>
      <c r="G640" s="3" t="s">
        <v>35</v>
      </c>
    </row>
    <row r="641" spans="1:7" ht="51">
      <c r="A641" s="3" t="s">
        <v>2373</v>
      </c>
      <c r="B641" s="3" t="s">
        <v>6</v>
      </c>
      <c r="C641" s="3" t="s">
        <v>4056</v>
      </c>
      <c r="D641" s="3" t="s">
        <v>8551</v>
      </c>
      <c r="E641" s="3" t="s">
        <v>4057</v>
      </c>
      <c r="F641" s="3" t="s">
        <v>8571</v>
      </c>
      <c r="G641" s="3" t="s">
        <v>35</v>
      </c>
    </row>
    <row r="642" spans="1:7" ht="34">
      <c r="A642" s="3" t="s">
        <v>4080</v>
      </c>
      <c r="B642" s="3" t="s">
        <v>3934</v>
      </c>
      <c r="C642" s="3" t="s">
        <v>4081</v>
      </c>
      <c r="D642" s="3" t="s">
        <v>8551</v>
      </c>
      <c r="E642" s="3" t="s">
        <v>4083</v>
      </c>
      <c r="F642" s="3" t="s">
        <v>8732</v>
      </c>
      <c r="G642" s="3" t="s">
        <v>35</v>
      </c>
    </row>
    <row r="643" spans="1:7" ht="51">
      <c r="A643" s="3" t="s">
        <v>902</v>
      </c>
      <c r="B643" s="3" t="s">
        <v>47</v>
      </c>
      <c r="C643" s="3" t="s">
        <v>4084</v>
      </c>
      <c r="D643" s="3" t="s">
        <v>8551</v>
      </c>
      <c r="E643" s="3" t="s">
        <v>4085</v>
      </c>
      <c r="F643" s="3" t="s">
        <v>8581</v>
      </c>
      <c r="G643" s="3" t="s">
        <v>35</v>
      </c>
    </row>
    <row r="644" spans="1:7" ht="51">
      <c r="A644" s="3" t="s">
        <v>2308</v>
      </c>
      <c r="B644" s="3" t="s">
        <v>4091</v>
      </c>
      <c r="C644" s="3" t="s">
        <v>4090</v>
      </c>
      <c r="D644" s="3" t="s">
        <v>8551</v>
      </c>
      <c r="E644" s="3" t="s">
        <v>4092</v>
      </c>
      <c r="F644" s="3" t="s">
        <v>8581</v>
      </c>
      <c r="G644" s="3" t="s">
        <v>35</v>
      </c>
    </row>
    <row r="645" spans="1:7" ht="51">
      <c r="A645" s="3" t="s">
        <v>2250</v>
      </c>
      <c r="B645" s="3" t="s">
        <v>6</v>
      </c>
      <c r="C645" s="3" t="s">
        <v>4093</v>
      </c>
      <c r="D645" s="3" t="s">
        <v>8551</v>
      </c>
      <c r="E645" s="3" t="s">
        <v>4094</v>
      </c>
      <c r="F645" s="3" t="s">
        <v>8571</v>
      </c>
      <c r="G645" s="3" t="s">
        <v>35</v>
      </c>
    </row>
    <row r="646" spans="1:7" ht="34">
      <c r="A646" s="3" t="s">
        <v>2795</v>
      </c>
      <c r="B646" s="3" t="s">
        <v>364</v>
      </c>
      <c r="C646" s="3" t="s">
        <v>4095</v>
      </c>
      <c r="D646" s="3" t="s">
        <v>8551</v>
      </c>
      <c r="E646" s="3" t="s">
        <v>4096</v>
      </c>
      <c r="F646" s="3" t="s">
        <v>8580</v>
      </c>
      <c r="G646" s="3" t="s">
        <v>35</v>
      </c>
    </row>
    <row r="647" spans="1:7" ht="51">
      <c r="A647" s="3" t="s">
        <v>875</v>
      </c>
      <c r="B647" s="3" t="s">
        <v>4109</v>
      </c>
      <c r="C647" s="3" t="s">
        <v>4107</v>
      </c>
      <c r="D647" s="3" t="s">
        <v>8551</v>
      </c>
      <c r="E647" s="3" t="s">
        <v>4110</v>
      </c>
      <c r="F647" s="3" t="s">
        <v>8924</v>
      </c>
      <c r="G647" s="3" t="s">
        <v>35</v>
      </c>
    </row>
    <row r="648" spans="1:7" ht="34">
      <c r="A648" s="3" t="s">
        <v>2558</v>
      </c>
      <c r="B648" s="3" t="s">
        <v>4121</v>
      </c>
      <c r="C648" s="3" t="s">
        <v>4119</v>
      </c>
      <c r="D648" s="3" t="s">
        <v>8551</v>
      </c>
      <c r="E648" s="3" t="s">
        <v>4122</v>
      </c>
      <c r="F648" s="3" t="s">
        <v>8581</v>
      </c>
      <c r="G648" s="3" t="s">
        <v>35</v>
      </c>
    </row>
    <row r="649" spans="1:7" ht="51">
      <c r="A649" s="3" t="s">
        <v>1874</v>
      </c>
      <c r="B649" s="3" t="s">
        <v>47</v>
      </c>
      <c r="C649" s="3" t="s">
        <v>4142</v>
      </c>
      <c r="D649" s="3" t="s">
        <v>8551</v>
      </c>
      <c r="E649" s="3" t="s">
        <v>4143</v>
      </c>
      <c r="F649" s="3" t="s">
        <v>8581</v>
      </c>
      <c r="G649" s="3" t="s">
        <v>35</v>
      </c>
    </row>
    <row r="650" spans="1:7" ht="51">
      <c r="A650" s="3" t="s">
        <v>4174</v>
      </c>
      <c r="B650" s="3" t="s">
        <v>4177</v>
      </c>
      <c r="C650" s="3" t="s">
        <v>4175</v>
      </c>
      <c r="D650" s="3" t="s">
        <v>8551</v>
      </c>
      <c r="E650" s="3" t="s">
        <v>4178</v>
      </c>
      <c r="F650" s="3" t="s">
        <v>8581</v>
      </c>
      <c r="G650" s="3" t="s">
        <v>35</v>
      </c>
    </row>
    <row r="651" spans="1:7" ht="34">
      <c r="A651" s="3" t="s">
        <v>343</v>
      </c>
      <c r="B651" s="3" t="s">
        <v>15</v>
      </c>
      <c r="C651" s="3" t="s">
        <v>4203</v>
      </c>
      <c r="D651" s="3" t="s">
        <v>8551</v>
      </c>
      <c r="E651" s="3" t="s">
        <v>4204</v>
      </c>
      <c r="F651" s="3" t="s">
        <v>8573</v>
      </c>
      <c r="G651" s="3" t="s">
        <v>35</v>
      </c>
    </row>
    <row r="652" spans="1:7" ht="51">
      <c r="A652" s="3" t="s">
        <v>201</v>
      </c>
      <c r="B652" s="3" t="s">
        <v>6</v>
      </c>
      <c r="C652" s="3" t="s">
        <v>4251</v>
      </c>
      <c r="D652" s="3" t="s">
        <v>8551</v>
      </c>
      <c r="E652" s="3" t="s">
        <v>4252</v>
      </c>
      <c r="F652" s="3" t="s">
        <v>8571</v>
      </c>
      <c r="G652" s="3" t="s">
        <v>35</v>
      </c>
    </row>
    <row r="653" spans="1:7" ht="34">
      <c r="A653" s="3" t="s">
        <v>1874</v>
      </c>
      <c r="B653" s="3" t="s">
        <v>4262</v>
      </c>
      <c r="C653" s="3" t="s">
        <v>4260</v>
      </c>
      <c r="D653" s="3" t="s">
        <v>8551</v>
      </c>
      <c r="E653" s="3" t="s">
        <v>1769</v>
      </c>
      <c r="F653" s="3" t="s">
        <v>8573</v>
      </c>
      <c r="G653" s="3" t="s">
        <v>35</v>
      </c>
    </row>
    <row r="654" spans="1:7" ht="34">
      <c r="A654" s="3" t="s">
        <v>2316</v>
      </c>
      <c r="B654" s="3" t="s">
        <v>47</v>
      </c>
      <c r="C654" s="3" t="s">
        <v>4264</v>
      </c>
      <c r="D654" s="3" t="s">
        <v>8551</v>
      </c>
      <c r="E654" s="3" t="s">
        <v>4265</v>
      </c>
      <c r="F654" s="3" t="s">
        <v>8581</v>
      </c>
      <c r="G654" s="3" t="s">
        <v>35</v>
      </c>
    </row>
    <row r="655" spans="1:7" ht="34">
      <c r="A655" s="3" t="s">
        <v>1437</v>
      </c>
      <c r="B655" s="3" t="s">
        <v>6</v>
      </c>
      <c r="C655" s="3" t="s">
        <v>4272</v>
      </c>
      <c r="D655" s="3" t="s">
        <v>8551</v>
      </c>
      <c r="E655" s="3" t="s">
        <v>4273</v>
      </c>
      <c r="F655" s="3" t="s">
        <v>8571</v>
      </c>
      <c r="G655" s="3" t="s">
        <v>35</v>
      </c>
    </row>
    <row r="656" spans="1:7" ht="51">
      <c r="A656" s="3" t="s">
        <v>1196</v>
      </c>
      <c r="B656" s="3" t="s">
        <v>4286</v>
      </c>
      <c r="C656" s="3" t="s">
        <v>4284</v>
      </c>
      <c r="D656" s="3" t="s">
        <v>8551</v>
      </c>
      <c r="E656" s="3" t="s">
        <v>4287</v>
      </c>
      <c r="F656" s="3" t="s">
        <v>8581</v>
      </c>
      <c r="G656" s="3" t="s">
        <v>35</v>
      </c>
    </row>
    <row r="657" spans="1:7" ht="34">
      <c r="A657" s="3" t="s">
        <v>2308</v>
      </c>
      <c r="B657" s="3" t="s">
        <v>6</v>
      </c>
      <c r="C657" s="3" t="s">
        <v>4335</v>
      </c>
      <c r="D657" s="3" t="s">
        <v>8551</v>
      </c>
      <c r="E657" s="3" t="s">
        <v>1805</v>
      </c>
      <c r="F657" s="3" t="s">
        <v>8571</v>
      </c>
      <c r="G657" s="3" t="s">
        <v>35</v>
      </c>
    </row>
    <row r="658" spans="1:7" ht="34">
      <c r="A658" s="3" t="s">
        <v>1750</v>
      </c>
      <c r="B658" s="3" t="s">
        <v>845</v>
      </c>
      <c r="C658" s="3" t="s">
        <v>4370</v>
      </c>
      <c r="D658" s="3" t="s">
        <v>8551</v>
      </c>
      <c r="E658" s="3" t="s">
        <v>4371</v>
      </c>
      <c r="F658" s="3" t="s">
        <v>8639</v>
      </c>
      <c r="G658" s="3" t="s">
        <v>35</v>
      </c>
    </row>
    <row r="659" spans="1:7" ht="51">
      <c r="A659" s="3" t="s">
        <v>354</v>
      </c>
      <c r="B659" s="3" t="s">
        <v>4373</v>
      </c>
      <c r="C659" s="3" t="s">
        <v>4372</v>
      </c>
      <c r="D659" s="3" t="s">
        <v>8551</v>
      </c>
      <c r="E659" s="3" t="s">
        <v>4374</v>
      </c>
      <c r="F659" s="3" t="s">
        <v>8573</v>
      </c>
      <c r="G659" s="3" t="s">
        <v>35</v>
      </c>
    </row>
    <row r="660" spans="1:7" ht="102">
      <c r="A660" s="3" t="s">
        <v>2373</v>
      </c>
      <c r="B660" s="3" t="s">
        <v>2882</v>
      </c>
      <c r="C660" s="3" t="s">
        <v>4392</v>
      </c>
      <c r="D660" s="3" t="s">
        <v>8551</v>
      </c>
      <c r="E660" s="3" t="s">
        <v>4394</v>
      </c>
      <c r="F660" s="3" t="s">
        <v>8571</v>
      </c>
      <c r="G660" s="3" t="s">
        <v>35</v>
      </c>
    </row>
    <row r="661" spans="1:7" ht="34">
      <c r="A661" s="3" t="s">
        <v>302</v>
      </c>
      <c r="B661" s="3" t="s">
        <v>4405</v>
      </c>
      <c r="C661" s="3" t="s">
        <v>4404</v>
      </c>
      <c r="D661" s="3" t="s">
        <v>8551</v>
      </c>
      <c r="E661" s="3" t="s">
        <v>4406</v>
      </c>
      <c r="F661" s="3" t="s">
        <v>8732</v>
      </c>
      <c r="G661" s="3" t="s">
        <v>35</v>
      </c>
    </row>
    <row r="662" spans="1:7" ht="34">
      <c r="A662" s="3" t="s">
        <v>857</v>
      </c>
      <c r="B662" s="3" t="s">
        <v>4417</v>
      </c>
      <c r="C662" s="3" t="s">
        <v>4415</v>
      </c>
      <c r="D662" s="3" t="s">
        <v>8551</v>
      </c>
      <c r="E662" s="3" t="s">
        <v>1769</v>
      </c>
      <c r="F662" s="3" t="s">
        <v>8573</v>
      </c>
      <c r="G662" s="3" t="s">
        <v>35</v>
      </c>
    </row>
    <row r="663" spans="1:7" ht="136">
      <c r="A663" s="3" t="s">
        <v>4444</v>
      </c>
      <c r="B663" s="3" t="s">
        <v>4447</v>
      </c>
      <c r="C663" s="3" t="s">
        <v>4445</v>
      </c>
      <c r="D663" s="3" t="s">
        <v>8551</v>
      </c>
      <c r="E663" s="3" t="s">
        <v>4448</v>
      </c>
      <c r="F663" s="3" t="s">
        <v>8571</v>
      </c>
      <c r="G663" s="3" t="s">
        <v>35</v>
      </c>
    </row>
    <row r="664" spans="1:7" ht="34">
      <c r="A664" s="3" t="s">
        <v>516</v>
      </c>
      <c r="B664" s="3" t="s">
        <v>15</v>
      </c>
      <c r="C664" s="3" t="s">
        <v>4456</v>
      </c>
      <c r="D664" s="3" t="s">
        <v>8551</v>
      </c>
      <c r="E664" s="3" t="s">
        <v>1769</v>
      </c>
      <c r="F664" s="3" t="s">
        <v>8573</v>
      </c>
      <c r="G664" s="3" t="s">
        <v>35</v>
      </c>
    </row>
    <row r="665" spans="1:7" ht="34">
      <c r="A665" s="3" t="s">
        <v>1389</v>
      </c>
      <c r="B665" s="3" t="s">
        <v>4471</v>
      </c>
      <c r="C665" s="3" t="s">
        <v>4469</v>
      </c>
      <c r="D665" s="3" t="s">
        <v>8551</v>
      </c>
      <c r="E665" s="3" t="s">
        <v>1805</v>
      </c>
      <c r="F665" s="3" t="s">
        <v>8571</v>
      </c>
      <c r="G665" s="3" t="s">
        <v>35</v>
      </c>
    </row>
    <row r="666" spans="1:7" ht="34">
      <c r="A666" s="3" t="s">
        <v>2065</v>
      </c>
      <c r="B666" s="3" t="s">
        <v>47</v>
      </c>
      <c r="C666" s="3" t="s">
        <v>4527</v>
      </c>
      <c r="D666" s="3" t="s">
        <v>8551</v>
      </c>
      <c r="E666" s="3" t="s">
        <v>4528</v>
      </c>
      <c r="F666" s="3" t="s">
        <v>8581</v>
      </c>
      <c r="G666" s="3" t="s">
        <v>35</v>
      </c>
    </row>
    <row r="667" spans="1:7" ht="51">
      <c r="A667" s="3" t="s">
        <v>44</v>
      </c>
      <c r="B667" s="3" t="s">
        <v>4561</v>
      </c>
      <c r="C667" s="3" t="s">
        <v>4560</v>
      </c>
      <c r="D667" s="3" t="s">
        <v>8551</v>
      </c>
      <c r="E667" s="3" t="s">
        <v>283</v>
      </c>
      <c r="F667" s="3" t="s">
        <v>8639</v>
      </c>
      <c r="G667" s="3" t="s">
        <v>35</v>
      </c>
    </row>
    <row r="668" spans="1:7" ht="51">
      <c r="A668" s="3" t="s">
        <v>44</v>
      </c>
      <c r="B668" s="3" t="s">
        <v>4561</v>
      </c>
      <c r="C668" s="3" t="s">
        <v>4560</v>
      </c>
      <c r="D668" s="3" t="s">
        <v>8551</v>
      </c>
      <c r="E668" s="3" t="s">
        <v>283</v>
      </c>
      <c r="F668" s="3" t="s">
        <v>8639</v>
      </c>
      <c r="G668" s="3" t="s">
        <v>35</v>
      </c>
    </row>
    <row r="669" spans="1:7" ht="119">
      <c r="A669" s="3" t="s">
        <v>3189</v>
      </c>
      <c r="B669" s="3" t="s">
        <v>792</v>
      </c>
      <c r="C669" s="3" t="s">
        <v>4562</v>
      </c>
      <c r="D669" s="3" t="s">
        <v>8551</v>
      </c>
      <c r="E669" s="3" t="s">
        <v>4563</v>
      </c>
      <c r="F669" s="3" t="s">
        <v>8732</v>
      </c>
      <c r="G669" s="3" t="s">
        <v>35</v>
      </c>
    </row>
    <row r="670" spans="1:7" ht="34">
      <c r="A670" s="3" t="s">
        <v>2387</v>
      </c>
      <c r="B670" s="3" t="s">
        <v>841</v>
      </c>
      <c r="C670" s="3" t="s">
        <v>4569</v>
      </c>
      <c r="D670" s="3" t="s">
        <v>8551</v>
      </c>
      <c r="E670" s="3" t="s">
        <v>4570</v>
      </c>
      <c r="F670" s="3" t="s">
        <v>8741</v>
      </c>
      <c r="G670" s="3" t="s">
        <v>35</v>
      </c>
    </row>
    <row r="671" spans="1:7" ht="68">
      <c r="A671" s="3" t="s">
        <v>3543</v>
      </c>
      <c r="B671" s="3" t="s">
        <v>1778</v>
      </c>
      <c r="C671" s="3" t="s">
        <v>4598</v>
      </c>
      <c r="D671" s="3" t="s">
        <v>8551</v>
      </c>
      <c r="E671" s="3" t="s">
        <v>4599</v>
      </c>
      <c r="F671" s="3" t="s">
        <v>8581</v>
      </c>
      <c r="G671" s="3" t="s">
        <v>35</v>
      </c>
    </row>
    <row r="672" spans="1:7" ht="68">
      <c r="A672" s="3" t="s">
        <v>3543</v>
      </c>
      <c r="B672" s="3" t="s">
        <v>1778</v>
      </c>
      <c r="C672" s="3" t="s">
        <v>4598</v>
      </c>
      <c r="D672" s="3" t="s">
        <v>8551</v>
      </c>
      <c r="E672" s="3" t="s">
        <v>4600</v>
      </c>
      <c r="F672" s="3" t="s">
        <v>8581</v>
      </c>
      <c r="G672" s="3" t="s">
        <v>35</v>
      </c>
    </row>
    <row r="673" spans="1:7" ht="34">
      <c r="A673" s="3" t="s">
        <v>857</v>
      </c>
      <c r="B673" s="3" t="s">
        <v>4609</v>
      </c>
      <c r="C673" s="3" t="s">
        <v>4607</v>
      </c>
      <c r="D673" s="3" t="s">
        <v>8551</v>
      </c>
      <c r="E673" s="3" t="s">
        <v>4610</v>
      </c>
      <c r="F673" s="3" t="s">
        <v>8573</v>
      </c>
      <c r="G673" s="3" t="s">
        <v>35</v>
      </c>
    </row>
    <row r="674" spans="1:7" ht="34">
      <c r="A674" s="3" t="s">
        <v>1750</v>
      </c>
      <c r="B674" s="3" t="s">
        <v>4621</v>
      </c>
      <c r="C674" s="3" t="s">
        <v>4619</v>
      </c>
      <c r="D674" s="3" t="s">
        <v>8551</v>
      </c>
      <c r="E674" s="3" t="s">
        <v>4622</v>
      </c>
      <c r="F674" s="3" t="s">
        <v>8616</v>
      </c>
      <c r="G674" s="3" t="s">
        <v>35</v>
      </c>
    </row>
    <row r="675" spans="1:7" ht="51">
      <c r="A675" s="3" t="s">
        <v>1161</v>
      </c>
      <c r="B675" s="3" t="s">
        <v>4631</v>
      </c>
      <c r="C675" s="3" t="s">
        <v>4629</v>
      </c>
      <c r="D675" s="3" t="s">
        <v>8551</v>
      </c>
      <c r="E675" s="3" t="s">
        <v>4635</v>
      </c>
      <c r="F675" s="3" t="s">
        <v>8580</v>
      </c>
      <c r="G675" s="3" t="s">
        <v>35</v>
      </c>
    </row>
    <row r="676" spans="1:7" ht="68">
      <c r="A676" s="3" t="s">
        <v>3189</v>
      </c>
      <c r="B676" s="3" t="s">
        <v>47</v>
      </c>
      <c r="C676" s="3" t="s">
        <v>4636</v>
      </c>
      <c r="D676" s="3" t="s">
        <v>8551</v>
      </c>
      <c r="E676" s="3" t="s">
        <v>4637</v>
      </c>
      <c r="F676" s="3" t="s">
        <v>8581</v>
      </c>
      <c r="G676" s="3" t="s">
        <v>35</v>
      </c>
    </row>
    <row r="677" spans="1:7" ht="51">
      <c r="A677" s="3" t="s">
        <v>13</v>
      </c>
      <c r="B677" s="3" t="s">
        <v>4727</v>
      </c>
      <c r="C677" s="3" t="s">
        <v>4726</v>
      </c>
      <c r="D677" s="3" t="s">
        <v>8551</v>
      </c>
      <c r="E677" s="3" t="s">
        <v>4728</v>
      </c>
      <c r="F677" s="3" t="s">
        <v>9026</v>
      </c>
      <c r="G677" s="3" t="s">
        <v>35</v>
      </c>
    </row>
    <row r="678" spans="1:7" ht="51">
      <c r="A678" s="3" t="s">
        <v>3967</v>
      </c>
      <c r="B678" s="3" t="s">
        <v>378</v>
      </c>
      <c r="C678" s="3" t="s">
        <v>4769</v>
      </c>
      <c r="D678" s="3" t="s">
        <v>8551</v>
      </c>
      <c r="E678" s="3" t="s">
        <v>4770</v>
      </c>
      <c r="F678" s="3" t="s">
        <v>8657</v>
      </c>
      <c r="G678" s="3" t="s">
        <v>35</v>
      </c>
    </row>
    <row r="679" spans="1:7" ht="68">
      <c r="A679" s="3" t="s">
        <v>1950</v>
      </c>
      <c r="B679" s="3" t="s">
        <v>4776</v>
      </c>
      <c r="C679" s="3" t="s">
        <v>4775</v>
      </c>
      <c r="D679" s="3" t="s">
        <v>8551</v>
      </c>
      <c r="E679" s="3" t="s">
        <v>4777</v>
      </c>
      <c r="F679" s="3" t="s">
        <v>8571</v>
      </c>
      <c r="G679" s="3" t="s">
        <v>35</v>
      </c>
    </row>
    <row r="680" spans="1:7" ht="34">
      <c r="A680" s="3" t="s">
        <v>617</v>
      </c>
      <c r="B680" s="3" t="s">
        <v>15</v>
      </c>
      <c r="C680" s="3" t="s">
        <v>4818</v>
      </c>
      <c r="D680" s="3" t="s">
        <v>8551</v>
      </c>
      <c r="E680" s="3" t="s">
        <v>1769</v>
      </c>
      <c r="F680" s="3" t="s">
        <v>8573</v>
      </c>
      <c r="G680" s="3" t="s">
        <v>35</v>
      </c>
    </row>
    <row r="681" spans="1:7" ht="170">
      <c r="A681" s="3" t="s">
        <v>2065</v>
      </c>
      <c r="B681" s="3" t="s">
        <v>47</v>
      </c>
      <c r="C681" s="3" t="s">
        <v>4821</v>
      </c>
      <c r="D681" s="3" t="s">
        <v>8551</v>
      </c>
      <c r="E681" s="3" t="s">
        <v>4822</v>
      </c>
      <c r="F681" s="3" t="s">
        <v>8581</v>
      </c>
      <c r="G681" s="3" t="s">
        <v>35</v>
      </c>
    </row>
    <row r="682" spans="1:7" ht="68">
      <c r="A682" s="3" t="s">
        <v>769</v>
      </c>
      <c r="B682" s="3" t="s">
        <v>6</v>
      </c>
      <c r="C682" s="3" t="s">
        <v>4848</v>
      </c>
      <c r="D682" s="3" t="s">
        <v>8551</v>
      </c>
      <c r="E682" s="3" t="s">
        <v>4849</v>
      </c>
      <c r="F682" s="3" t="s">
        <v>8571</v>
      </c>
      <c r="G682" s="3" t="s">
        <v>35</v>
      </c>
    </row>
    <row r="683" spans="1:7" ht="34">
      <c r="A683" s="3" t="s">
        <v>1331</v>
      </c>
      <c r="B683" s="3" t="s">
        <v>4869</v>
      </c>
      <c r="C683" s="3" t="s">
        <v>4868</v>
      </c>
      <c r="D683" s="3" t="s">
        <v>8551</v>
      </c>
      <c r="E683" s="3" t="s">
        <v>4871</v>
      </c>
      <c r="F683" s="3" t="s">
        <v>8870</v>
      </c>
      <c r="G683" s="3" t="s">
        <v>35</v>
      </c>
    </row>
    <row r="684" spans="1:7" ht="34">
      <c r="A684" s="3" t="s">
        <v>1331</v>
      </c>
      <c r="B684" s="3" t="s">
        <v>4869</v>
      </c>
      <c r="C684" s="3" t="s">
        <v>4868</v>
      </c>
      <c r="D684" s="3" t="s">
        <v>8551</v>
      </c>
      <c r="E684" s="3" t="s">
        <v>3528</v>
      </c>
      <c r="F684" s="3" t="s">
        <v>8573</v>
      </c>
      <c r="G684" s="3" t="s">
        <v>35</v>
      </c>
    </row>
    <row r="685" spans="1:7" ht="34">
      <c r="A685" s="3" t="s">
        <v>351</v>
      </c>
      <c r="B685" s="3" t="s">
        <v>6</v>
      </c>
      <c r="C685" s="3" t="s">
        <v>4918</v>
      </c>
      <c r="D685" s="3" t="s">
        <v>8551</v>
      </c>
      <c r="E685" s="3" t="s">
        <v>4919</v>
      </c>
      <c r="F685" s="3" t="s">
        <v>8571</v>
      </c>
      <c r="G685" s="3" t="s">
        <v>35</v>
      </c>
    </row>
    <row r="686" spans="1:7" ht="34">
      <c r="A686" s="3" t="s">
        <v>1089</v>
      </c>
      <c r="B686" s="3" t="s">
        <v>4922</v>
      </c>
      <c r="C686" s="3" t="s">
        <v>4920</v>
      </c>
      <c r="D686" s="3" t="s">
        <v>8551</v>
      </c>
      <c r="E686" s="3" t="s">
        <v>4921</v>
      </c>
      <c r="F686" s="3" t="s">
        <v>9186</v>
      </c>
      <c r="G686" s="3" t="s">
        <v>35</v>
      </c>
    </row>
    <row r="687" spans="1:7" ht="68">
      <c r="A687" s="3" t="s">
        <v>4932</v>
      </c>
      <c r="B687" s="3" t="s">
        <v>4934</v>
      </c>
      <c r="C687" s="3" t="s">
        <v>4933</v>
      </c>
      <c r="D687" s="3" t="s">
        <v>8551</v>
      </c>
      <c r="E687" s="3" t="s">
        <v>4935</v>
      </c>
      <c r="F687" s="3" t="s">
        <v>8581</v>
      </c>
      <c r="G687" s="3" t="s">
        <v>35</v>
      </c>
    </row>
    <row r="688" spans="1:7" ht="51">
      <c r="A688" s="3" t="s">
        <v>936</v>
      </c>
      <c r="B688" s="3" t="s">
        <v>15</v>
      </c>
      <c r="C688" s="3" t="s">
        <v>4936</v>
      </c>
      <c r="D688" s="3" t="s">
        <v>8551</v>
      </c>
      <c r="E688" s="3" t="s">
        <v>4937</v>
      </c>
      <c r="F688" s="3" t="s">
        <v>8573</v>
      </c>
      <c r="G688" s="3" t="s">
        <v>35</v>
      </c>
    </row>
    <row r="689" spans="1:7" ht="34">
      <c r="A689" s="3" t="s">
        <v>857</v>
      </c>
      <c r="B689" s="3" t="s">
        <v>4951</v>
      </c>
      <c r="C689" s="3" t="s">
        <v>4950</v>
      </c>
      <c r="D689" s="3" t="s">
        <v>8551</v>
      </c>
      <c r="E689" s="3" t="s">
        <v>1336</v>
      </c>
      <c r="F689" s="3" t="s">
        <v>8573</v>
      </c>
      <c r="G689" s="3" t="s">
        <v>35</v>
      </c>
    </row>
    <row r="690" spans="1:7" ht="34">
      <c r="A690" s="3" t="s">
        <v>68</v>
      </c>
      <c r="B690" s="3" t="s">
        <v>6</v>
      </c>
      <c r="C690" s="3" t="s">
        <v>4980</v>
      </c>
      <c r="D690" s="3" t="s">
        <v>8551</v>
      </c>
      <c r="E690" s="3" t="s">
        <v>4981</v>
      </c>
      <c r="F690" s="3" t="s">
        <v>8571</v>
      </c>
      <c r="G690" s="3" t="s">
        <v>35</v>
      </c>
    </row>
    <row r="691" spans="1:7" ht="85">
      <c r="A691" s="3" t="s">
        <v>5005</v>
      </c>
      <c r="B691" s="3" t="s">
        <v>792</v>
      </c>
      <c r="C691" s="3" t="s">
        <v>5006</v>
      </c>
      <c r="D691" s="3" t="s">
        <v>8551</v>
      </c>
      <c r="E691" s="3" t="s">
        <v>5007</v>
      </c>
      <c r="F691" s="3" t="s">
        <v>8732</v>
      </c>
      <c r="G691" s="3" t="s">
        <v>35</v>
      </c>
    </row>
    <row r="692" spans="1:7" ht="34">
      <c r="A692" s="3" t="s">
        <v>4444</v>
      </c>
      <c r="B692" s="3" t="s">
        <v>1882</v>
      </c>
      <c r="C692" s="3" t="s">
        <v>5009</v>
      </c>
      <c r="D692" s="3" t="s">
        <v>8551</v>
      </c>
      <c r="E692" s="3" t="s">
        <v>5010</v>
      </c>
      <c r="F692" s="3" t="s">
        <v>8870</v>
      </c>
      <c r="G692" s="3" t="s">
        <v>35</v>
      </c>
    </row>
    <row r="693" spans="1:7" ht="34">
      <c r="A693" s="3" t="s">
        <v>1612</v>
      </c>
      <c r="B693" s="3" t="s">
        <v>15</v>
      </c>
      <c r="C693" s="3" t="s">
        <v>5040</v>
      </c>
      <c r="D693" s="3" t="s">
        <v>8551</v>
      </c>
      <c r="E693" s="3" t="s">
        <v>1769</v>
      </c>
      <c r="F693" s="3" t="s">
        <v>8573</v>
      </c>
      <c r="G693" s="3" t="s">
        <v>35</v>
      </c>
    </row>
    <row r="694" spans="1:7" ht="68">
      <c r="A694" s="3" t="s">
        <v>410</v>
      </c>
      <c r="B694" s="3" t="s">
        <v>5068</v>
      </c>
      <c r="C694" s="3" t="s">
        <v>5066</v>
      </c>
      <c r="D694" s="3" t="s">
        <v>8551</v>
      </c>
      <c r="E694" s="3" t="s">
        <v>5067</v>
      </c>
      <c r="F694" s="3" t="s">
        <v>8581</v>
      </c>
      <c r="G694" s="3" t="s">
        <v>35</v>
      </c>
    </row>
    <row r="695" spans="1:7" ht="68">
      <c r="A695" s="3" t="s">
        <v>410</v>
      </c>
      <c r="B695" s="3" t="s">
        <v>5068</v>
      </c>
      <c r="C695" s="3" t="s">
        <v>5066</v>
      </c>
      <c r="D695" s="3" t="s">
        <v>8551</v>
      </c>
      <c r="E695" s="3" t="s">
        <v>1769</v>
      </c>
      <c r="F695" s="3" t="s">
        <v>8573</v>
      </c>
      <c r="G695" s="3" t="s">
        <v>35</v>
      </c>
    </row>
    <row r="696" spans="1:7" ht="51">
      <c r="A696" s="3" t="s">
        <v>3928</v>
      </c>
      <c r="B696" s="3" t="s">
        <v>5073</v>
      </c>
      <c r="C696" s="3" t="s">
        <v>5071</v>
      </c>
      <c r="D696" s="3" t="s">
        <v>8551</v>
      </c>
      <c r="E696" s="3" t="s">
        <v>5074</v>
      </c>
      <c r="F696" s="3" t="s">
        <v>9200</v>
      </c>
      <c r="G696" s="3" t="s">
        <v>35</v>
      </c>
    </row>
    <row r="697" spans="1:7" ht="68">
      <c r="A697" s="3" t="s">
        <v>1923</v>
      </c>
      <c r="B697" s="3" t="s">
        <v>448</v>
      </c>
      <c r="C697" s="3" t="s">
        <v>5084</v>
      </c>
      <c r="D697" s="3" t="s">
        <v>8551</v>
      </c>
      <c r="E697" s="3" t="s">
        <v>5085</v>
      </c>
      <c r="F697" s="3" t="s">
        <v>8671</v>
      </c>
      <c r="G697" s="3" t="s">
        <v>35</v>
      </c>
    </row>
    <row r="698" spans="1:7" ht="34">
      <c r="A698" s="3" t="s">
        <v>949</v>
      </c>
      <c r="B698" s="3" t="s">
        <v>973</v>
      </c>
      <c r="C698" s="3" t="s">
        <v>5101</v>
      </c>
      <c r="D698" s="3" t="s">
        <v>8551</v>
      </c>
      <c r="E698" s="3" t="s">
        <v>5102</v>
      </c>
      <c r="F698" s="3" t="s">
        <v>8581</v>
      </c>
      <c r="G698" s="3" t="s">
        <v>35</v>
      </c>
    </row>
    <row r="699" spans="1:7" ht="51">
      <c r="A699" s="3" t="s">
        <v>36</v>
      </c>
      <c r="B699" s="3" t="s">
        <v>1251</v>
      </c>
      <c r="C699" s="3" t="s">
        <v>5121</v>
      </c>
      <c r="D699" s="3" t="s">
        <v>8551</v>
      </c>
      <c r="E699" s="3" t="s">
        <v>5122</v>
      </c>
      <c r="F699" s="3" t="s">
        <v>8581</v>
      </c>
      <c r="G699" s="3" t="s">
        <v>35</v>
      </c>
    </row>
    <row r="700" spans="1:7" ht="68">
      <c r="A700" s="3" t="s">
        <v>708</v>
      </c>
      <c r="B700" s="3" t="s">
        <v>47</v>
      </c>
      <c r="C700" s="3" t="s">
        <v>5123</v>
      </c>
      <c r="D700" s="3" t="s">
        <v>8551</v>
      </c>
      <c r="E700" s="3" t="s">
        <v>5124</v>
      </c>
      <c r="F700" s="3" t="s">
        <v>8581</v>
      </c>
      <c r="G700" s="3" t="s">
        <v>35</v>
      </c>
    </row>
    <row r="701" spans="1:7" ht="34">
      <c r="A701" s="3" t="s">
        <v>992</v>
      </c>
      <c r="B701" s="3" t="s">
        <v>5168</v>
      </c>
      <c r="C701" s="3" t="s">
        <v>5166</v>
      </c>
      <c r="D701" s="3" t="s">
        <v>8551</v>
      </c>
      <c r="E701" s="3" t="s">
        <v>5170</v>
      </c>
      <c r="F701" s="3" t="s">
        <v>8580</v>
      </c>
      <c r="G701" s="3" t="s">
        <v>35</v>
      </c>
    </row>
    <row r="702" spans="1:7" ht="68">
      <c r="A702" s="3" t="s">
        <v>1950</v>
      </c>
      <c r="B702" s="3" t="s">
        <v>6</v>
      </c>
      <c r="C702" s="3" t="s">
        <v>5200</v>
      </c>
      <c r="D702" s="3" t="s">
        <v>8551</v>
      </c>
      <c r="E702" s="3" t="s">
        <v>5201</v>
      </c>
      <c r="F702" s="3" t="s">
        <v>8571</v>
      </c>
      <c r="G702" s="3" t="s">
        <v>35</v>
      </c>
    </row>
    <row r="703" spans="1:7" ht="34">
      <c r="A703" s="3" t="s">
        <v>1437</v>
      </c>
      <c r="B703" s="3" t="s">
        <v>6</v>
      </c>
      <c r="C703" s="3" t="s">
        <v>5228</v>
      </c>
      <c r="D703" s="3" t="s">
        <v>8551</v>
      </c>
      <c r="E703" s="3" t="s">
        <v>5229</v>
      </c>
      <c r="F703" s="3" t="s">
        <v>8571</v>
      </c>
      <c r="G703" s="3" t="s">
        <v>35</v>
      </c>
    </row>
    <row r="704" spans="1:7" ht="34">
      <c r="A704" s="3" t="s">
        <v>1165</v>
      </c>
      <c r="B704" s="3" t="s">
        <v>47</v>
      </c>
      <c r="C704" s="3" t="s">
        <v>5238</v>
      </c>
      <c r="D704" s="3" t="s">
        <v>8551</v>
      </c>
      <c r="E704" s="3" t="s">
        <v>616</v>
      </c>
      <c r="F704" s="3" t="s">
        <v>8581</v>
      </c>
      <c r="G704" s="3" t="s">
        <v>35</v>
      </c>
    </row>
    <row r="705" spans="1:7" ht="51">
      <c r="A705" s="3" t="s">
        <v>1432</v>
      </c>
      <c r="B705" s="3" t="s">
        <v>5264</v>
      </c>
      <c r="C705" s="3" t="s">
        <v>5262</v>
      </c>
      <c r="D705" s="3" t="s">
        <v>8551</v>
      </c>
      <c r="E705" s="3" t="s">
        <v>5263</v>
      </c>
      <c r="F705" s="3" t="s">
        <v>8842</v>
      </c>
      <c r="G705" s="3" t="s">
        <v>35</v>
      </c>
    </row>
    <row r="706" spans="1:7" ht="51">
      <c r="A706" s="3" t="s">
        <v>1432</v>
      </c>
      <c r="B706" s="3" t="s">
        <v>5264</v>
      </c>
      <c r="C706" s="3" t="s">
        <v>5262</v>
      </c>
      <c r="D706" s="3" t="s">
        <v>8551</v>
      </c>
      <c r="E706" s="3" t="s">
        <v>5265</v>
      </c>
      <c r="F706" s="3" t="s">
        <v>8581</v>
      </c>
      <c r="G706" s="3" t="s">
        <v>35</v>
      </c>
    </row>
    <row r="707" spans="1:7" ht="34">
      <c r="A707" s="3" t="s">
        <v>617</v>
      </c>
      <c r="B707" s="3" t="s">
        <v>6</v>
      </c>
      <c r="C707" s="3" t="s">
        <v>5282</v>
      </c>
      <c r="D707" s="3" t="s">
        <v>8551</v>
      </c>
      <c r="E707" s="3" t="s">
        <v>5283</v>
      </c>
      <c r="F707" s="3" t="s">
        <v>8571</v>
      </c>
      <c r="G707" s="3" t="s">
        <v>35</v>
      </c>
    </row>
    <row r="708" spans="1:7" ht="34">
      <c r="A708" s="3" t="s">
        <v>112</v>
      </c>
      <c r="B708" s="3" t="s">
        <v>5295</v>
      </c>
      <c r="C708" s="3" t="s">
        <v>5293</v>
      </c>
      <c r="D708" s="3" t="s">
        <v>8551</v>
      </c>
      <c r="E708" s="3" t="s">
        <v>5296</v>
      </c>
      <c r="F708" s="3" t="s">
        <v>8571</v>
      </c>
      <c r="G708" s="3" t="s">
        <v>35</v>
      </c>
    </row>
    <row r="709" spans="1:7" ht="34">
      <c r="A709" s="3" t="s">
        <v>598</v>
      </c>
      <c r="B709" s="3" t="s">
        <v>5314</v>
      </c>
      <c r="C709" s="3" t="s">
        <v>5313</v>
      </c>
      <c r="D709" s="3" t="s">
        <v>8551</v>
      </c>
      <c r="E709" s="3" t="s">
        <v>5315</v>
      </c>
      <c r="F709" s="3" t="s">
        <v>9230</v>
      </c>
      <c r="G709" s="3" t="s">
        <v>35</v>
      </c>
    </row>
    <row r="710" spans="1:7" ht="51">
      <c r="A710" s="3" t="s">
        <v>2107</v>
      </c>
      <c r="B710" s="3" t="s">
        <v>5358</v>
      </c>
      <c r="C710" s="3" t="s">
        <v>5356</v>
      </c>
      <c r="D710" s="3" t="s">
        <v>8551</v>
      </c>
      <c r="E710" s="3" t="s">
        <v>5357</v>
      </c>
      <c r="F710" s="3" t="s">
        <v>9234</v>
      </c>
      <c r="G710" s="3" t="s">
        <v>35</v>
      </c>
    </row>
    <row r="711" spans="1:7" ht="34">
      <c r="A711" s="3" t="s">
        <v>821</v>
      </c>
      <c r="B711" s="3" t="s">
        <v>537</v>
      </c>
      <c r="C711" s="3" t="s">
        <v>5397</v>
      </c>
      <c r="D711" s="3" t="s">
        <v>8551</v>
      </c>
      <c r="E711" s="3" t="s">
        <v>1336</v>
      </c>
      <c r="F711" s="3" t="s">
        <v>8573</v>
      </c>
      <c r="G711" s="3" t="s">
        <v>35</v>
      </c>
    </row>
    <row r="712" spans="1:7" ht="51">
      <c r="A712" s="3" t="s">
        <v>936</v>
      </c>
      <c r="B712" s="3" t="s">
        <v>1251</v>
      </c>
      <c r="C712" s="3" t="s">
        <v>5407</v>
      </c>
      <c r="D712" s="3" t="s">
        <v>8551</v>
      </c>
      <c r="E712" s="3" t="s">
        <v>5408</v>
      </c>
      <c r="F712" s="3" t="s">
        <v>8581</v>
      </c>
      <c r="G712" s="3" t="s">
        <v>35</v>
      </c>
    </row>
    <row r="713" spans="1:7" ht="51">
      <c r="A713" s="3" t="s">
        <v>2585</v>
      </c>
      <c r="B713" s="3" t="s">
        <v>5424</v>
      </c>
      <c r="C713" s="3" t="s">
        <v>5422</v>
      </c>
      <c r="D713" s="3" t="s">
        <v>8551</v>
      </c>
      <c r="E713" s="3" t="s">
        <v>5425</v>
      </c>
      <c r="F713" s="3" t="s">
        <v>8580</v>
      </c>
      <c r="G713" s="3" t="s">
        <v>35</v>
      </c>
    </row>
    <row r="714" spans="1:7" ht="34">
      <c r="A714" s="3" t="s">
        <v>670</v>
      </c>
      <c r="B714" s="3" t="s">
        <v>498</v>
      </c>
      <c r="C714" s="3" t="s">
        <v>5445</v>
      </c>
      <c r="D714" s="3" t="s">
        <v>8551</v>
      </c>
      <c r="E714" s="3" t="s">
        <v>5446</v>
      </c>
      <c r="F714" s="3" t="s">
        <v>8683</v>
      </c>
      <c r="G714" s="3" t="s">
        <v>35</v>
      </c>
    </row>
    <row r="715" spans="1:7" ht="34">
      <c r="A715" s="3" t="s">
        <v>1787</v>
      </c>
      <c r="B715" s="3" t="s">
        <v>6</v>
      </c>
      <c r="C715" s="3" t="s">
        <v>5451</v>
      </c>
      <c r="D715" s="3" t="s">
        <v>8551</v>
      </c>
      <c r="E715" s="3" t="s">
        <v>979</v>
      </c>
      <c r="F715" s="3" t="s">
        <v>8571</v>
      </c>
      <c r="G715" s="3" t="s">
        <v>35</v>
      </c>
    </row>
    <row r="716" spans="1:7" ht="34">
      <c r="A716" s="3" t="s">
        <v>20</v>
      </c>
      <c r="B716" s="3" t="s">
        <v>5459</v>
      </c>
      <c r="C716" s="3" t="s">
        <v>5457</v>
      </c>
      <c r="D716" s="3" t="s">
        <v>8551</v>
      </c>
      <c r="E716" s="3" t="s">
        <v>5460</v>
      </c>
      <c r="F716" s="3" t="s">
        <v>8581</v>
      </c>
      <c r="G716" s="3" t="s">
        <v>35</v>
      </c>
    </row>
    <row r="717" spans="1:7" ht="34">
      <c r="A717" s="3" t="s">
        <v>902</v>
      </c>
      <c r="B717" s="3" t="s">
        <v>1645</v>
      </c>
      <c r="C717" s="3" t="s">
        <v>5461</v>
      </c>
      <c r="D717" s="3" t="s">
        <v>8551</v>
      </c>
      <c r="E717" s="3" t="s">
        <v>5462</v>
      </c>
      <c r="F717" s="3" t="s">
        <v>8842</v>
      </c>
      <c r="G717" s="3" t="s">
        <v>35</v>
      </c>
    </row>
    <row r="718" spans="1:7" ht="68">
      <c r="A718" s="3" t="s">
        <v>1262</v>
      </c>
      <c r="B718" s="3" t="s">
        <v>448</v>
      </c>
      <c r="C718" s="3" t="s">
        <v>5466</v>
      </c>
      <c r="D718" s="3" t="s">
        <v>8551</v>
      </c>
      <c r="E718" s="3" t="s">
        <v>5467</v>
      </c>
      <c r="F718" s="3" t="s">
        <v>8671</v>
      </c>
      <c r="G718" s="3" t="s">
        <v>35</v>
      </c>
    </row>
    <row r="719" spans="1:7" ht="85">
      <c r="A719" s="3" t="s">
        <v>3543</v>
      </c>
      <c r="B719" s="3" t="s">
        <v>47</v>
      </c>
      <c r="C719" s="3" t="s">
        <v>5516</v>
      </c>
      <c r="D719" s="3" t="s">
        <v>8551</v>
      </c>
      <c r="E719" s="3" t="s">
        <v>5517</v>
      </c>
      <c r="F719" s="3" t="s">
        <v>8581</v>
      </c>
      <c r="G719" s="3" t="s">
        <v>35</v>
      </c>
    </row>
    <row r="720" spans="1:7" ht="51">
      <c r="A720" s="3" t="s">
        <v>3189</v>
      </c>
      <c r="B720" s="3" t="s">
        <v>5524</v>
      </c>
      <c r="C720" s="3" t="s">
        <v>5523</v>
      </c>
      <c r="D720" s="3" t="s">
        <v>8551</v>
      </c>
      <c r="E720" s="3" t="s">
        <v>616</v>
      </c>
      <c r="F720" s="3" t="s">
        <v>8581</v>
      </c>
      <c r="G720" s="3" t="s">
        <v>35</v>
      </c>
    </row>
    <row r="721" spans="1:7" ht="51">
      <c r="A721" s="3" t="s">
        <v>5350</v>
      </c>
      <c r="B721" s="3" t="s">
        <v>5542</v>
      </c>
      <c r="C721" s="3" t="s">
        <v>5540</v>
      </c>
      <c r="D721" s="3" t="s">
        <v>8551</v>
      </c>
      <c r="E721" s="3" t="s">
        <v>5543</v>
      </c>
      <c r="F721" s="3" t="s">
        <v>8639</v>
      </c>
      <c r="G721" s="3" t="s">
        <v>35</v>
      </c>
    </row>
    <row r="722" spans="1:7" ht="68">
      <c r="A722" s="3" t="s">
        <v>1950</v>
      </c>
      <c r="B722" s="3" t="s">
        <v>6</v>
      </c>
      <c r="C722" s="3" t="s">
        <v>5546</v>
      </c>
      <c r="D722" s="3" t="s">
        <v>8551</v>
      </c>
      <c r="E722" s="3" t="s">
        <v>5547</v>
      </c>
      <c r="F722" s="3" t="s">
        <v>8571</v>
      </c>
      <c r="G722" s="3" t="s">
        <v>35</v>
      </c>
    </row>
    <row r="723" spans="1:7" ht="102">
      <c r="A723" s="3" t="s">
        <v>5033</v>
      </c>
      <c r="B723" s="3" t="s">
        <v>47</v>
      </c>
      <c r="C723" s="3" t="s">
        <v>5569</v>
      </c>
      <c r="D723" s="3" t="s">
        <v>8551</v>
      </c>
      <c r="E723" s="3" t="s">
        <v>5570</v>
      </c>
      <c r="F723" s="3" t="s">
        <v>8581</v>
      </c>
      <c r="G723" s="3" t="s">
        <v>35</v>
      </c>
    </row>
    <row r="724" spans="1:7" ht="34">
      <c r="A724" s="3" t="s">
        <v>5634</v>
      </c>
      <c r="B724" s="3" t="s">
        <v>448</v>
      </c>
      <c r="C724" s="3" t="s">
        <v>5635</v>
      </c>
      <c r="D724" s="3" t="s">
        <v>8551</v>
      </c>
      <c r="E724" s="3" t="s">
        <v>5636</v>
      </c>
      <c r="F724" s="3" t="s">
        <v>8671</v>
      </c>
      <c r="G724" s="3" t="s">
        <v>35</v>
      </c>
    </row>
    <row r="725" spans="1:7" ht="85">
      <c r="A725" s="3" t="s">
        <v>315</v>
      </c>
      <c r="B725" s="3" t="s">
        <v>47</v>
      </c>
      <c r="C725" s="3" t="s">
        <v>5641</v>
      </c>
      <c r="D725" s="3" t="s">
        <v>8551</v>
      </c>
      <c r="E725" s="3" t="s">
        <v>5642</v>
      </c>
      <c r="F725" s="3" t="s">
        <v>8581</v>
      </c>
      <c r="G725" s="3" t="s">
        <v>35</v>
      </c>
    </row>
    <row r="726" spans="1:7" ht="34">
      <c r="A726" s="3" t="s">
        <v>2130</v>
      </c>
      <c r="B726" s="3" t="s">
        <v>5659</v>
      </c>
      <c r="C726" s="3" t="s">
        <v>5658</v>
      </c>
      <c r="D726" s="3" t="s">
        <v>8551</v>
      </c>
      <c r="E726" s="3" t="s">
        <v>5660</v>
      </c>
      <c r="F726" s="3" t="s">
        <v>8581</v>
      </c>
      <c r="G726" s="3" t="s">
        <v>35</v>
      </c>
    </row>
    <row r="727" spans="1:7" ht="34">
      <c r="A727" s="3" t="s">
        <v>54</v>
      </c>
      <c r="B727" s="3" t="s">
        <v>792</v>
      </c>
      <c r="C727" s="3" t="s">
        <v>5722</v>
      </c>
      <c r="D727" s="3" t="s">
        <v>8551</v>
      </c>
      <c r="E727" s="3" t="s">
        <v>5723</v>
      </c>
      <c r="F727" s="3" t="s">
        <v>8732</v>
      </c>
      <c r="G727" s="3" t="s">
        <v>35</v>
      </c>
    </row>
    <row r="728" spans="1:7" ht="34">
      <c r="A728" s="3" t="s">
        <v>1437</v>
      </c>
      <c r="B728" s="3" t="s">
        <v>3361</v>
      </c>
      <c r="C728" s="3" t="s">
        <v>5745</v>
      </c>
      <c r="D728" s="3" t="s">
        <v>8551</v>
      </c>
      <c r="E728" s="3" t="s">
        <v>5746</v>
      </c>
      <c r="F728" s="3" t="s">
        <v>8571</v>
      </c>
      <c r="G728" s="3" t="s">
        <v>35</v>
      </c>
    </row>
    <row r="729" spans="1:7" ht="34">
      <c r="A729" s="3" t="s">
        <v>1530</v>
      </c>
      <c r="B729" s="3" t="s">
        <v>5749</v>
      </c>
      <c r="C729" s="3" t="s">
        <v>5747</v>
      </c>
      <c r="D729" s="3" t="s">
        <v>8551</v>
      </c>
      <c r="E729" s="3" t="s">
        <v>5750</v>
      </c>
      <c r="F729" s="3" t="s">
        <v>8571</v>
      </c>
      <c r="G729" s="3" t="s">
        <v>35</v>
      </c>
    </row>
    <row r="730" spans="1:7" ht="51">
      <c r="A730" s="3" t="s">
        <v>1833</v>
      </c>
      <c r="B730" s="3" t="s">
        <v>47</v>
      </c>
      <c r="C730" s="3" t="s">
        <v>5757</v>
      </c>
      <c r="D730" s="3" t="s">
        <v>8551</v>
      </c>
      <c r="E730" s="3" t="s">
        <v>5758</v>
      </c>
      <c r="F730" s="3" t="s">
        <v>8581</v>
      </c>
      <c r="G730" s="3" t="s">
        <v>35</v>
      </c>
    </row>
    <row r="731" spans="1:7" ht="68">
      <c r="A731" s="3" t="s">
        <v>58</v>
      </c>
      <c r="B731" s="3" t="s">
        <v>5764</v>
      </c>
      <c r="C731" s="3" t="s">
        <v>5763</v>
      </c>
      <c r="D731" s="3" t="s">
        <v>8551</v>
      </c>
      <c r="E731" s="3" t="s">
        <v>5765</v>
      </c>
      <c r="F731" s="3" t="s">
        <v>9147</v>
      </c>
      <c r="G731" s="3" t="s">
        <v>35</v>
      </c>
    </row>
    <row r="732" spans="1:7" ht="68">
      <c r="A732" s="3" t="s">
        <v>1248</v>
      </c>
      <c r="B732" s="3" t="s">
        <v>5811</v>
      </c>
      <c r="C732" s="3" t="s">
        <v>5809</v>
      </c>
      <c r="D732" s="3" t="s">
        <v>8551</v>
      </c>
      <c r="E732" s="3" t="s">
        <v>5812</v>
      </c>
      <c r="F732" s="3" t="s">
        <v>8581</v>
      </c>
      <c r="G732" s="3" t="s">
        <v>35</v>
      </c>
    </row>
    <row r="733" spans="1:7" ht="51">
      <c r="A733" s="3" t="s">
        <v>5005</v>
      </c>
      <c r="B733" s="3" t="s">
        <v>5823</v>
      </c>
      <c r="C733" s="3" t="s">
        <v>5821</v>
      </c>
      <c r="D733" s="3" t="s">
        <v>8551</v>
      </c>
      <c r="E733" s="3" t="s">
        <v>5824</v>
      </c>
      <c r="F733" s="3" t="s">
        <v>8657</v>
      </c>
      <c r="G733" s="3" t="s">
        <v>35</v>
      </c>
    </row>
    <row r="734" spans="1:7" ht="51">
      <c r="A734" s="3" t="s">
        <v>4444</v>
      </c>
      <c r="B734" s="3" t="s">
        <v>15</v>
      </c>
      <c r="C734" s="3" t="s">
        <v>5836</v>
      </c>
      <c r="D734" s="3" t="s">
        <v>8551</v>
      </c>
      <c r="E734" s="3" t="s">
        <v>5837</v>
      </c>
      <c r="F734" s="3" t="s">
        <v>8573</v>
      </c>
      <c r="G734" s="3" t="s">
        <v>35</v>
      </c>
    </row>
    <row r="735" spans="1:7" ht="51">
      <c r="A735" s="3" t="s">
        <v>13</v>
      </c>
      <c r="B735" s="3" t="s">
        <v>1778</v>
      </c>
      <c r="C735" s="3" t="s">
        <v>5844</v>
      </c>
      <c r="D735" s="3" t="s">
        <v>8551</v>
      </c>
      <c r="E735" s="3" t="s">
        <v>5845</v>
      </c>
      <c r="F735" s="3" t="s">
        <v>8581</v>
      </c>
      <c r="G735" s="3" t="s">
        <v>35</v>
      </c>
    </row>
    <row r="736" spans="1:7" ht="68">
      <c r="A736" s="3" t="s">
        <v>1152</v>
      </c>
      <c r="B736" s="3" t="s">
        <v>47</v>
      </c>
      <c r="C736" s="3" t="s">
        <v>5854</v>
      </c>
      <c r="D736" s="3" t="s">
        <v>8551</v>
      </c>
      <c r="E736" s="3" t="s">
        <v>5855</v>
      </c>
      <c r="F736" s="3" t="s">
        <v>8581</v>
      </c>
      <c r="G736" s="3" t="s">
        <v>35</v>
      </c>
    </row>
    <row r="737" spans="1:7" ht="34">
      <c r="A737" s="3" t="s">
        <v>3223</v>
      </c>
      <c r="B737" s="3" t="s">
        <v>47</v>
      </c>
      <c r="C737" s="3" t="s">
        <v>5856</v>
      </c>
      <c r="D737" s="3" t="s">
        <v>8551</v>
      </c>
      <c r="E737" s="3" t="s">
        <v>5857</v>
      </c>
      <c r="F737" s="3" t="s">
        <v>8581</v>
      </c>
      <c r="G737" s="3" t="s">
        <v>35</v>
      </c>
    </row>
    <row r="738" spans="1:7" ht="51">
      <c r="A738" s="3" t="s">
        <v>2193</v>
      </c>
      <c r="B738" s="3" t="s">
        <v>5907</v>
      </c>
      <c r="C738" s="3" t="s">
        <v>5906</v>
      </c>
      <c r="D738" s="3" t="s">
        <v>8551</v>
      </c>
      <c r="E738" s="3" t="s">
        <v>5908</v>
      </c>
      <c r="F738" s="3" t="s">
        <v>8626</v>
      </c>
      <c r="G738" s="3" t="s">
        <v>35</v>
      </c>
    </row>
    <row r="739" spans="1:7" ht="51">
      <c r="A739" s="3" t="s">
        <v>1833</v>
      </c>
      <c r="B739" s="3" t="s">
        <v>47</v>
      </c>
      <c r="C739" s="3" t="s">
        <v>5925</v>
      </c>
      <c r="D739" s="3" t="s">
        <v>8551</v>
      </c>
      <c r="E739" s="3" t="s">
        <v>5926</v>
      </c>
      <c r="F739" s="3" t="s">
        <v>8581</v>
      </c>
      <c r="G739" s="3" t="s">
        <v>35</v>
      </c>
    </row>
    <row r="740" spans="1:7" ht="51">
      <c r="A740" s="3" t="s">
        <v>902</v>
      </c>
      <c r="B740" s="3" t="s">
        <v>47</v>
      </c>
      <c r="C740" s="3" t="s">
        <v>5928</v>
      </c>
      <c r="D740" s="3" t="s">
        <v>8551</v>
      </c>
      <c r="E740" s="3" t="s">
        <v>5929</v>
      </c>
      <c r="F740" s="3" t="s">
        <v>8581</v>
      </c>
      <c r="G740" s="3" t="s">
        <v>35</v>
      </c>
    </row>
    <row r="741" spans="1:7" ht="68">
      <c r="A741" s="3" t="s">
        <v>534</v>
      </c>
      <c r="B741" s="3" t="s">
        <v>47</v>
      </c>
      <c r="C741" s="3" t="s">
        <v>5931</v>
      </c>
      <c r="D741" s="3" t="s">
        <v>8551</v>
      </c>
      <c r="E741" s="3" t="s">
        <v>5932</v>
      </c>
      <c r="F741" s="3" t="s">
        <v>8581</v>
      </c>
      <c r="G741" s="3" t="s">
        <v>35</v>
      </c>
    </row>
    <row r="742" spans="1:7" ht="68">
      <c r="A742" s="3" t="s">
        <v>231</v>
      </c>
      <c r="B742" s="3" t="s">
        <v>364</v>
      </c>
      <c r="C742" s="3" t="s">
        <v>5933</v>
      </c>
      <c r="D742" s="3" t="s">
        <v>8551</v>
      </c>
      <c r="E742" s="3" t="s">
        <v>5934</v>
      </c>
      <c r="F742" s="3" t="s">
        <v>8580</v>
      </c>
      <c r="G742" s="3" t="s">
        <v>35</v>
      </c>
    </row>
    <row r="743" spans="1:7" ht="34">
      <c r="A743" s="3" t="s">
        <v>1624</v>
      </c>
      <c r="B743" s="3" t="s">
        <v>545</v>
      </c>
      <c r="C743" s="3" t="s">
        <v>5977</v>
      </c>
      <c r="D743" s="3" t="s">
        <v>8551</v>
      </c>
      <c r="E743" s="3" t="s">
        <v>1629</v>
      </c>
      <c r="F743" s="3" t="s">
        <v>8690</v>
      </c>
      <c r="G743" s="3" t="s">
        <v>35</v>
      </c>
    </row>
    <row r="744" spans="1:7" ht="85">
      <c r="A744" s="3" t="s">
        <v>315</v>
      </c>
      <c r="B744" s="3" t="s">
        <v>2396</v>
      </c>
      <c r="C744" s="3" t="s">
        <v>5990</v>
      </c>
      <c r="D744" s="3" t="s">
        <v>8551</v>
      </c>
      <c r="E744" s="3" t="s">
        <v>5991</v>
      </c>
      <c r="F744" s="3" t="s">
        <v>8581</v>
      </c>
      <c r="G744" s="3" t="s">
        <v>35</v>
      </c>
    </row>
    <row r="745" spans="1:7" ht="51">
      <c r="A745" s="3" t="s">
        <v>2016</v>
      </c>
      <c r="B745" s="3" t="s">
        <v>15</v>
      </c>
      <c r="C745" s="3" t="s">
        <v>6019</v>
      </c>
      <c r="D745" s="3" t="s">
        <v>8551</v>
      </c>
      <c r="E745" s="3" t="s">
        <v>6020</v>
      </c>
      <c r="F745" s="3" t="s">
        <v>8573</v>
      </c>
      <c r="G745" s="3" t="s">
        <v>35</v>
      </c>
    </row>
    <row r="746" spans="1:7" ht="34">
      <c r="A746" s="3" t="s">
        <v>980</v>
      </c>
      <c r="B746" s="3" t="s">
        <v>6023</v>
      </c>
      <c r="C746" s="3" t="s">
        <v>6021</v>
      </c>
      <c r="D746" s="3" t="s">
        <v>8551</v>
      </c>
      <c r="E746" s="3" t="s">
        <v>6022</v>
      </c>
      <c r="F746" s="3" t="s">
        <v>8639</v>
      </c>
      <c r="G746" s="3" t="s">
        <v>35</v>
      </c>
    </row>
    <row r="747" spans="1:7" ht="51">
      <c r="A747" s="3" t="s">
        <v>931</v>
      </c>
      <c r="B747" s="3" t="s">
        <v>973</v>
      </c>
      <c r="C747" s="3" t="s">
        <v>6028</v>
      </c>
      <c r="D747" s="3" t="s">
        <v>8551</v>
      </c>
      <c r="E747" s="3" t="s">
        <v>6029</v>
      </c>
      <c r="F747" s="3" t="s">
        <v>8581</v>
      </c>
      <c r="G747" s="3" t="s">
        <v>35</v>
      </c>
    </row>
    <row r="748" spans="1:7" ht="51">
      <c r="A748" s="3" t="s">
        <v>1052</v>
      </c>
      <c r="B748" s="3" t="s">
        <v>15</v>
      </c>
      <c r="C748" s="3" t="s">
        <v>6047</v>
      </c>
      <c r="D748" s="3" t="s">
        <v>8551</v>
      </c>
      <c r="E748" s="3" t="s">
        <v>6048</v>
      </c>
      <c r="F748" s="3" t="s">
        <v>8573</v>
      </c>
      <c r="G748" s="3" t="s">
        <v>35</v>
      </c>
    </row>
    <row r="749" spans="1:7" ht="102">
      <c r="A749" s="3" t="s">
        <v>804</v>
      </c>
      <c r="B749" s="3" t="s">
        <v>47</v>
      </c>
      <c r="C749" s="3" t="s">
        <v>6057</v>
      </c>
      <c r="D749" s="3" t="s">
        <v>8551</v>
      </c>
      <c r="E749" s="3" t="s">
        <v>6058</v>
      </c>
      <c r="F749" s="3" t="s">
        <v>8581</v>
      </c>
      <c r="G749" s="3" t="s">
        <v>35</v>
      </c>
    </row>
    <row r="750" spans="1:7" ht="34">
      <c r="A750" s="3" t="s">
        <v>1923</v>
      </c>
      <c r="B750" s="3" t="s">
        <v>448</v>
      </c>
      <c r="C750" s="3" t="s">
        <v>6098</v>
      </c>
      <c r="D750" s="3" t="s">
        <v>8551</v>
      </c>
      <c r="E750" s="3" t="s">
        <v>6099</v>
      </c>
      <c r="F750" s="3" t="s">
        <v>8671</v>
      </c>
      <c r="G750" s="3" t="s">
        <v>35</v>
      </c>
    </row>
    <row r="751" spans="1:7" ht="68">
      <c r="A751" s="3" t="s">
        <v>300</v>
      </c>
      <c r="B751" s="3" t="s">
        <v>6110</v>
      </c>
      <c r="C751" s="3" t="s">
        <v>6109</v>
      </c>
      <c r="D751" s="3" t="s">
        <v>8551</v>
      </c>
      <c r="E751" s="3" t="s">
        <v>1336</v>
      </c>
      <c r="F751" s="3" t="s">
        <v>8573</v>
      </c>
      <c r="G751" s="3" t="s">
        <v>35</v>
      </c>
    </row>
    <row r="752" spans="1:7" ht="68">
      <c r="A752" s="3" t="s">
        <v>3932</v>
      </c>
      <c r="B752" s="3" t="s">
        <v>1251</v>
      </c>
      <c r="C752" s="3" t="s">
        <v>6146</v>
      </c>
      <c r="D752" s="3" t="s">
        <v>8551</v>
      </c>
      <c r="E752" s="3" t="s">
        <v>6147</v>
      </c>
      <c r="F752" s="3" t="s">
        <v>8581</v>
      </c>
      <c r="G752" s="3" t="s">
        <v>35</v>
      </c>
    </row>
    <row r="753" spans="1:7" ht="51">
      <c r="A753" s="3" t="s">
        <v>1229</v>
      </c>
      <c r="B753" s="3" t="s">
        <v>47</v>
      </c>
      <c r="C753" s="3" t="s">
        <v>6153</v>
      </c>
      <c r="D753" s="3" t="s">
        <v>8551</v>
      </c>
      <c r="E753" s="3" t="s">
        <v>6154</v>
      </c>
      <c r="F753" s="3" t="s">
        <v>8581</v>
      </c>
      <c r="G753" s="3" t="s">
        <v>35</v>
      </c>
    </row>
    <row r="754" spans="1:7" ht="34">
      <c r="A754" s="3" t="s">
        <v>1455</v>
      </c>
      <c r="B754" s="3" t="s">
        <v>545</v>
      </c>
      <c r="C754" s="3" t="s">
        <v>6158</v>
      </c>
      <c r="D754" s="3" t="s">
        <v>8551</v>
      </c>
      <c r="E754" s="3" t="s">
        <v>6159</v>
      </c>
      <c r="F754" s="3" t="s">
        <v>8690</v>
      </c>
      <c r="G754" s="3" t="s">
        <v>35</v>
      </c>
    </row>
    <row r="755" spans="1:7" ht="34">
      <c r="A755" s="3" t="s">
        <v>6208</v>
      </c>
      <c r="B755" s="3" t="s">
        <v>364</v>
      </c>
      <c r="C755" s="3" t="s">
        <v>6209</v>
      </c>
      <c r="D755" s="3" t="s">
        <v>8551</v>
      </c>
      <c r="E755" s="3" t="s">
        <v>6210</v>
      </c>
      <c r="F755" s="3" t="s">
        <v>8580</v>
      </c>
      <c r="G755" s="3" t="s">
        <v>35</v>
      </c>
    </row>
    <row r="756" spans="1:7" ht="51">
      <c r="A756" s="3" t="s">
        <v>1104</v>
      </c>
      <c r="B756" s="3" t="s">
        <v>6217</v>
      </c>
      <c r="C756" s="3" t="s">
        <v>6215</v>
      </c>
      <c r="D756" s="3" t="s">
        <v>8551</v>
      </c>
      <c r="E756" s="3" t="s">
        <v>1191</v>
      </c>
      <c r="F756" s="3" t="s">
        <v>8571</v>
      </c>
      <c r="G756" s="3" t="s">
        <v>35</v>
      </c>
    </row>
    <row r="757" spans="1:7" ht="51">
      <c r="A757" s="3" t="s">
        <v>1104</v>
      </c>
      <c r="B757" s="3" t="s">
        <v>6217</v>
      </c>
      <c r="C757" s="3" t="s">
        <v>6215</v>
      </c>
      <c r="D757" s="3" t="s">
        <v>8551</v>
      </c>
      <c r="E757" s="3" t="s">
        <v>1191</v>
      </c>
      <c r="F757" s="3" t="s">
        <v>8571</v>
      </c>
      <c r="G757" s="3" t="s">
        <v>35</v>
      </c>
    </row>
    <row r="758" spans="1:7" ht="34">
      <c r="A758" s="3" t="s">
        <v>1787</v>
      </c>
      <c r="B758" s="3" t="s">
        <v>6</v>
      </c>
      <c r="C758" s="3" t="s">
        <v>6228</v>
      </c>
      <c r="D758" s="3" t="s">
        <v>8551</v>
      </c>
      <c r="E758" s="3" t="s">
        <v>6229</v>
      </c>
      <c r="F758" s="3" t="s">
        <v>8571</v>
      </c>
      <c r="G758" s="3" t="s">
        <v>35</v>
      </c>
    </row>
    <row r="759" spans="1:7" ht="51">
      <c r="A759" s="3" t="s">
        <v>6080</v>
      </c>
      <c r="B759" s="3" t="s">
        <v>47</v>
      </c>
      <c r="C759" s="3" t="s">
        <v>6230</v>
      </c>
      <c r="D759" s="3" t="s">
        <v>8551</v>
      </c>
      <c r="E759" s="3" t="s">
        <v>6231</v>
      </c>
      <c r="F759" s="3" t="s">
        <v>8581</v>
      </c>
      <c r="G759" s="3" t="s">
        <v>35</v>
      </c>
    </row>
    <row r="760" spans="1:7" ht="51">
      <c r="A760" s="3" t="s">
        <v>1950</v>
      </c>
      <c r="B760" s="3" t="s">
        <v>6245</v>
      </c>
      <c r="C760" s="3" t="s">
        <v>6243</v>
      </c>
      <c r="D760" s="3" t="s">
        <v>8551</v>
      </c>
      <c r="E760" s="3" t="s">
        <v>6247</v>
      </c>
      <c r="F760" s="3" t="s">
        <v>8571</v>
      </c>
      <c r="G760" s="3" t="s">
        <v>35</v>
      </c>
    </row>
    <row r="761" spans="1:7" ht="34">
      <c r="A761" s="3" t="s">
        <v>763</v>
      </c>
      <c r="B761" s="3" t="s">
        <v>6256</v>
      </c>
      <c r="C761" s="3" t="s">
        <v>6254</v>
      </c>
      <c r="D761" s="3" t="s">
        <v>8551</v>
      </c>
      <c r="E761" s="3" t="s">
        <v>6257</v>
      </c>
      <c r="F761" s="3" t="s">
        <v>8870</v>
      </c>
      <c r="G761" s="3" t="s">
        <v>35</v>
      </c>
    </row>
    <row r="762" spans="1:7" ht="34">
      <c r="A762" s="3" t="s">
        <v>54</v>
      </c>
      <c r="B762" s="3" t="s">
        <v>6265</v>
      </c>
      <c r="C762" s="3" t="s">
        <v>6263</v>
      </c>
      <c r="D762" s="3" t="s">
        <v>8551</v>
      </c>
      <c r="E762" s="3" t="s">
        <v>6264</v>
      </c>
      <c r="F762" s="3" t="s">
        <v>8571</v>
      </c>
      <c r="G762" s="3" t="s">
        <v>35</v>
      </c>
    </row>
    <row r="763" spans="1:7" ht="51">
      <c r="A763" s="3" t="s">
        <v>4444</v>
      </c>
      <c r="B763" s="3" t="s">
        <v>47</v>
      </c>
      <c r="C763" s="3" t="s">
        <v>6267</v>
      </c>
      <c r="D763" s="3" t="s">
        <v>8551</v>
      </c>
      <c r="E763" s="3" t="s">
        <v>6268</v>
      </c>
      <c r="F763" s="3" t="s">
        <v>8581</v>
      </c>
      <c r="G763" s="3" t="s">
        <v>35</v>
      </c>
    </row>
    <row r="764" spans="1:7" ht="34">
      <c r="A764" s="3" t="s">
        <v>3967</v>
      </c>
      <c r="B764" s="3" t="s">
        <v>342</v>
      </c>
      <c r="C764" s="3" t="s">
        <v>6276</v>
      </c>
      <c r="D764" s="3" t="s">
        <v>8551</v>
      </c>
      <c r="E764" s="3" t="s">
        <v>6277</v>
      </c>
      <c r="F764" s="3" t="s">
        <v>8626</v>
      </c>
      <c r="G764" s="3" t="s">
        <v>35</v>
      </c>
    </row>
    <row r="765" spans="1:7" ht="51">
      <c r="A765" s="3" t="s">
        <v>3858</v>
      </c>
      <c r="B765" s="3" t="s">
        <v>4091</v>
      </c>
      <c r="C765" s="3" t="s">
        <v>6298</v>
      </c>
      <c r="D765" s="3" t="s">
        <v>8551</v>
      </c>
      <c r="E765" s="3" t="s">
        <v>6299</v>
      </c>
      <c r="F765" s="3" t="s">
        <v>8581</v>
      </c>
      <c r="G765" s="3" t="s">
        <v>35</v>
      </c>
    </row>
    <row r="766" spans="1:7" ht="51">
      <c r="A766" s="3" t="s">
        <v>453</v>
      </c>
      <c r="B766" s="3" t="s">
        <v>47</v>
      </c>
      <c r="C766" s="3" t="s">
        <v>6314</v>
      </c>
      <c r="D766" s="3" t="s">
        <v>8551</v>
      </c>
      <c r="E766" s="3" t="s">
        <v>6315</v>
      </c>
      <c r="F766" s="3" t="s">
        <v>8581</v>
      </c>
      <c r="G766" s="3" t="s">
        <v>35</v>
      </c>
    </row>
    <row r="767" spans="1:7" ht="68">
      <c r="A767" s="3" t="s">
        <v>804</v>
      </c>
      <c r="B767" s="3" t="s">
        <v>47</v>
      </c>
      <c r="C767" s="3" t="s">
        <v>6348</v>
      </c>
      <c r="D767" s="3" t="s">
        <v>8551</v>
      </c>
      <c r="E767" s="3" t="s">
        <v>6349</v>
      </c>
      <c r="F767" s="3" t="s">
        <v>8581</v>
      </c>
      <c r="G767" s="3" t="s">
        <v>35</v>
      </c>
    </row>
    <row r="768" spans="1:7" ht="34">
      <c r="A768" s="3" t="s">
        <v>4796</v>
      </c>
      <c r="B768" s="3" t="s">
        <v>545</v>
      </c>
      <c r="C768" s="3" t="s">
        <v>6352</v>
      </c>
      <c r="D768" s="3" t="s">
        <v>8551</v>
      </c>
      <c r="E768" s="3" t="s">
        <v>6353</v>
      </c>
      <c r="F768" s="3" t="s">
        <v>8690</v>
      </c>
      <c r="G768" s="3" t="s">
        <v>35</v>
      </c>
    </row>
    <row r="769" spans="1:7" ht="34">
      <c r="A769" s="3" t="s">
        <v>2954</v>
      </c>
      <c r="B769" s="3" t="s">
        <v>6373</v>
      </c>
      <c r="C769" s="3" t="s">
        <v>6372</v>
      </c>
      <c r="D769" s="3" t="s">
        <v>8551</v>
      </c>
      <c r="E769" s="3" t="s">
        <v>6374</v>
      </c>
      <c r="F769" s="3" t="s">
        <v>8690</v>
      </c>
      <c r="G769" s="3" t="s">
        <v>35</v>
      </c>
    </row>
    <row r="770" spans="1:7" ht="68">
      <c r="A770" s="3" t="s">
        <v>2954</v>
      </c>
      <c r="B770" s="3" t="s">
        <v>6393</v>
      </c>
      <c r="C770" s="3" t="s">
        <v>6391</v>
      </c>
      <c r="D770" s="3" t="s">
        <v>8551</v>
      </c>
      <c r="E770" s="3" t="s">
        <v>6392</v>
      </c>
      <c r="F770" s="3" t="s">
        <v>9321</v>
      </c>
      <c r="G770" s="3" t="s">
        <v>35</v>
      </c>
    </row>
    <row r="771" spans="1:7" ht="85">
      <c r="A771" s="3" t="s">
        <v>1358</v>
      </c>
      <c r="B771" s="3" t="s">
        <v>6417</v>
      </c>
      <c r="C771" s="3" t="s">
        <v>6415</v>
      </c>
      <c r="D771" s="3" t="s">
        <v>8551</v>
      </c>
      <c r="E771" s="3" t="s">
        <v>6418</v>
      </c>
      <c r="F771" s="3" t="s">
        <v>8816</v>
      </c>
      <c r="G771" s="3" t="s">
        <v>35</v>
      </c>
    </row>
    <row r="772" spans="1:7" ht="51">
      <c r="A772" s="3" t="s">
        <v>1248</v>
      </c>
      <c r="B772" s="3" t="s">
        <v>6440</v>
      </c>
      <c r="C772" s="3" t="s">
        <v>6439</v>
      </c>
      <c r="D772" s="3" t="s">
        <v>8551</v>
      </c>
      <c r="E772" s="3" t="s">
        <v>6441</v>
      </c>
      <c r="F772" s="3" t="s">
        <v>8571</v>
      </c>
      <c r="G772" s="3" t="s">
        <v>35</v>
      </c>
    </row>
    <row r="773" spans="1:7" ht="34">
      <c r="A773" s="3" t="s">
        <v>1192</v>
      </c>
      <c r="B773" s="3" t="s">
        <v>47</v>
      </c>
      <c r="C773" s="3" t="s">
        <v>6444</v>
      </c>
      <c r="D773" s="3" t="s">
        <v>8551</v>
      </c>
      <c r="E773" s="3" t="s">
        <v>6445</v>
      </c>
      <c r="F773" s="3" t="s">
        <v>8581</v>
      </c>
      <c r="G773" s="3" t="s">
        <v>35</v>
      </c>
    </row>
    <row r="774" spans="1:7" ht="34">
      <c r="A774" s="3" t="s">
        <v>593</v>
      </c>
      <c r="B774" s="3" t="s">
        <v>47</v>
      </c>
      <c r="C774" s="3" t="s">
        <v>6446</v>
      </c>
      <c r="D774" s="3" t="s">
        <v>8551</v>
      </c>
      <c r="E774" s="3" t="s">
        <v>6447</v>
      </c>
      <c r="F774" s="3" t="s">
        <v>8581</v>
      </c>
      <c r="G774" s="3" t="s">
        <v>35</v>
      </c>
    </row>
    <row r="775" spans="1:7" ht="51">
      <c r="A775" s="3" t="s">
        <v>3967</v>
      </c>
      <c r="B775" s="3" t="s">
        <v>47</v>
      </c>
      <c r="C775" s="3" t="s">
        <v>6459</v>
      </c>
      <c r="D775" s="3" t="s">
        <v>8551</v>
      </c>
      <c r="E775" s="3" t="s">
        <v>6460</v>
      </c>
      <c r="F775" s="3" t="s">
        <v>8581</v>
      </c>
      <c r="G775" s="3" t="s">
        <v>35</v>
      </c>
    </row>
    <row r="776" spans="1:7" ht="34">
      <c r="A776" s="3" t="s">
        <v>1345</v>
      </c>
      <c r="B776" s="3" t="s">
        <v>4776</v>
      </c>
      <c r="C776" s="3" t="s">
        <v>6468</v>
      </c>
      <c r="D776" s="3" t="s">
        <v>8551</v>
      </c>
      <c r="E776" s="3" t="s">
        <v>6469</v>
      </c>
      <c r="F776" s="3" t="s">
        <v>8571</v>
      </c>
      <c r="G776" s="3" t="s">
        <v>35</v>
      </c>
    </row>
    <row r="777" spans="1:7" ht="34">
      <c r="A777" s="3" t="s">
        <v>4444</v>
      </c>
      <c r="B777" s="3" t="s">
        <v>15</v>
      </c>
      <c r="C777" s="3" t="s">
        <v>6477</v>
      </c>
      <c r="D777" s="3" t="s">
        <v>8551</v>
      </c>
      <c r="E777" s="3" t="s">
        <v>6478</v>
      </c>
      <c r="F777" s="3" t="s">
        <v>8573</v>
      </c>
      <c r="G777" s="3" t="s">
        <v>35</v>
      </c>
    </row>
    <row r="778" spans="1:7" ht="68">
      <c r="A778" s="3" t="s">
        <v>1196</v>
      </c>
      <c r="B778" s="3" t="s">
        <v>6547</v>
      </c>
      <c r="C778" s="3" t="s">
        <v>6545</v>
      </c>
      <c r="D778" s="3" t="s">
        <v>8551</v>
      </c>
      <c r="E778" s="3" t="s">
        <v>6548</v>
      </c>
      <c r="F778" s="3" t="s">
        <v>8581</v>
      </c>
      <c r="G778" s="3" t="s">
        <v>35</v>
      </c>
    </row>
    <row r="779" spans="1:7" ht="51">
      <c r="A779" s="3" t="s">
        <v>1196</v>
      </c>
      <c r="B779" s="3" t="s">
        <v>6547</v>
      </c>
      <c r="C779" s="3" t="s">
        <v>6545</v>
      </c>
      <c r="D779" s="3" t="s">
        <v>8551</v>
      </c>
      <c r="E779" s="3" t="s">
        <v>6549</v>
      </c>
      <c r="F779" s="3" t="s">
        <v>8581</v>
      </c>
      <c r="G779" s="3" t="s">
        <v>35</v>
      </c>
    </row>
    <row r="780" spans="1:7" ht="85">
      <c r="A780" s="3" t="s">
        <v>2298</v>
      </c>
      <c r="B780" s="3" t="s">
        <v>47</v>
      </c>
      <c r="C780" s="3" t="s">
        <v>6563</v>
      </c>
      <c r="D780" s="3" t="s">
        <v>8551</v>
      </c>
      <c r="E780" s="3" t="s">
        <v>6564</v>
      </c>
      <c r="F780" s="3" t="s">
        <v>8581</v>
      </c>
      <c r="G780" s="3" t="s">
        <v>35</v>
      </c>
    </row>
    <row r="781" spans="1:7" ht="51">
      <c r="A781" s="3" t="s">
        <v>5918</v>
      </c>
      <c r="B781" s="3" t="s">
        <v>841</v>
      </c>
      <c r="C781" s="3" t="s">
        <v>6583</v>
      </c>
      <c r="D781" s="3" t="s">
        <v>8551</v>
      </c>
      <c r="E781" s="3" t="s">
        <v>6584</v>
      </c>
      <c r="F781" s="3" t="s">
        <v>8741</v>
      </c>
      <c r="G781" s="3" t="s">
        <v>35</v>
      </c>
    </row>
    <row r="782" spans="1:7" ht="51">
      <c r="A782" s="3" t="s">
        <v>897</v>
      </c>
      <c r="B782" s="3" t="s">
        <v>6610</v>
      </c>
      <c r="C782" s="3" t="s">
        <v>6609</v>
      </c>
      <c r="D782" s="3" t="s">
        <v>8551</v>
      </c>
      <c r="E782" s="3" t="s">
        <v>6611</v>
      </c>
      <c r="F782" s="3" t="s">
        <v>8690</v>
      </c>
      <c r="G782" s="3" t="s">
        <v>35</v>
      </c>
    </row>
    <row r="783" spans="1:7" ht="34">
      <c r="A783" s="3" t="s">
        <v>1012</v>
      </c>
      <c r="B783" s="3" t="s">
        <v>47</v>
      </c>
      <c r="C783" s="3" t="s">
        <v>6647</v>
      </c>
      <c r="D783" s="3" t="s">
        <v>8551</v>
      </c>
      <c r="E783" s="3" t="s">
        <v>6648</v>
      </c>
      <c r="F783" s="3" t="s">
        <v>8581</v>
      </c>
      <c r="G783" s="3" t="s">
        <v>35</v>
      </c>
    </row>
    <row r="784" spans="1:7" ht="51">
      <c r="A784" s="3" t="s">
        <v>934</v>
      </c>
      <c r="B784" s="3" t="s">
        <v>6654</v>
      </c>
      <c r="C784" s="3" t="s">
        <v>6653</v>
      </c>
      <c r="D784" s="3" t="s">
        <v>8551</v>
      </c>
      <c r="E784" s="3" t="s">
        <v>6655</v>
      </c>
      <c r="F784" s="3" t="s">
        <v>8735</v>
      </c>
      <c r="G784" s="3" t="s">
        <v>35</v>
      </c>
    </row>
    <row r="785" spans="1:7" ht="51">
      <c r="A785" s="3" t="s">
        <v>1078</v>
      </c>
      <c r="B785" s="3" t="s">
        <v>6671</v>
      </c>
      <c r="C785" s="3" t="s">
        <v>6670</v>
      </c>
      <c r="D785" s="3" t="s">
        <v>8551</v>
      </c>
      <c r="E785" s="3" t="s">
        <v>6672</v>
      </c>
      <c r="F785" s="3" t="s">
        <v>8580</v>
      </c>
      <c r="G785" s="3" t="s">
        <v>35</v>
      </c>
    </row>
    <row r="786" spans="1:7" ht="34">
      <c r="A786" s="3" t="s">
        <v>1469</v>
      </c>
      <c r="B786" s="3" t="s">
        <v>15</v>
      </c>
      <c r="C786" s="3" t="s">
        <v>6682</v>
      </c>
      <c r="D786" s="3" t="s">
        <v>8551</v>
      </c>
      <c r="E786" s="3" t="s">
        <v>6683</v>
      </c>
      <c r="F786" s="3" t="s">
        <v>8573</v>
      </c>
      <c r="G786" s="3" t="s">
        <v>35</v>
      </c>
    </row>
    <row r="787" spans="1:7" ht="51">
      <c r="A787" s="3" t="s">
        <v>2137</v>
      </c>
      <c r="B787" s="3" t="s">
        <v>47</v>
      </c>
      <c r="C787" s="3" t="s">
        <v>6700</v>
      </c>
      <c r="D787" s="3" t="s">
        <v>8551</v>
      </c>
      <c r="E787" s="3" t="s">
        <v>6701</v>
      </c>
      <c r="F787" s="3" t="s">
        <v>8581</v>
      </c>
      <c r="G787" s="3" t="s">
        <v>35</v>
      </c>
    </row>
    <row r="788" spans="1:7" ht="102">
      <c r="A788" s="3" t="s">
        <v>1920</v>
      </c>
      <c r="B788" s="3" t="s">
        <v>47</v>
      </c>
      <c r="C788" s="3" t="s">
        <v>6713</v>
      </c>
      <c r="D788" s="3" t="s">
        <v>8551</v>
      </c>
      <c r="E788" s="3" t="s">
        <v>6714</v>
      </c>
      <c r="F788" s="3" t="s">
        <v>8581</v>
      </c>
      <c r="G788" s="3" t="s">
        <v>35</v>
      </c>
    </row>
    <row r="789" spans="1:7" ht="34">
      <c r="A789" s="3" t="s">
        <v>567</v>
      </c>
      <c r="B789" s="3" t="s">
        <v>15</v>
      </c>
      <c r="C789" s="3" t="s">
        <v>6749</v>
      </c>
      <c r="D789" s="3" t="s">
        <v>8551</v>
      </c>
      <c r="E789" s="3" t="s">
        <v>3528</v>
      </c>
      <c r="F789" s="3" t="s">
        <v>8573</v>
      </c>
      <c r="G789" s="3" t="s">
        <v>35</v>
      </c>
    </row>
    <row r="790" spans="1:7" ht="51">
      <c r="A790" s="3" t="s">
        <v>129</v>
      </c>
      <c r="B790" s="3" t="s">
        <v>6752</v>
      </c>
      <c r="C790" s="3" t="s">
        <v>6750</v>
      </c>
      <c r="D790" s="3" t="s">
        <v>8551</v>
      </c>
      <c r="E790" s="3" t="s">
        <v>6753</v>
      </c>
      <c r="F790" s="3" t="s">
        <v>8581</v>
      </c>
      <c r="G790" s="3" t="s">
        <v>35</v>
      </c>
    </row>
    <row r="791" spans="1:7" ht="51">
      <c r="A791" s="3" t="s">
        <v>5197</v>
      </c>
      <c r="B791" s="3" t="s">
        <v>6227</v>
      </c>
      <c r="C791" s="3" t="s">
        <v>6769</v>
      </c>
      <c r="D791" s="3" t="s">
        <v>8551</v>
      </c>
      <c r="E791" s="3" t="s">
        <v>6770</v>
      </c>
      <c r="F791" s="3" t="s">
        <v>8616</v>
      </c>
      <c r="G791" s="3" t="s">
        <v>35</v>
      </c>
    </row>
    <row r="792" spans="1:7" ht="34">
      <c r="A792" s="3" t="s">
        <v>3083</v>
      </c>
      <c r="B792" s="3" t="s">
        <v>15</v>
      </c>
      <c r="C792" s="3" t="s">
        <v>6776</v>
      </c>
      <c r="D792" s="3" t="s">
        <v>8551</v>
      </c>
      <c r="E792" s="3" t="s">
        <v>1336</v>
      </c>
      <c r="F792" s="3" t="s">
        <v>8573</v>
      </c>
      <c r="G792" s="3" t="s">
        <v>35</v>
      </c>
    </row>
    <row r="793" spans="1:7" ht="34">
      <c r="A793" s="3" t="s">
        <v>617</v>
      </c>
      <c r="B793" s="3" t="s">
        <v>47</v>
      </c>
      <c r="C793" s="3" t="s">
        <v>6784</v>
      </c>
      <c r="D793" s="3" t="s">
        <v>8551</v>
      </c>
      <c r="E793" s="3" t="s">
        <v>6785</v>
      </c>
      <c r="F793" s="3" t="s">
        <v>8581</v>
      </c>
      <c r="G793" s="3" t="s">
        <v>35</v>
      </c>
    </row>
    <row r="794" spans="1:7" ht="34">
      <c r="A794" s="3" t="s">
        <v>931</v>
      </c>
      <c r="B794" s="3" t="s">
        <v>448</v>
      </c>
      <c r="C794" s="3" t="s">
        <v>6789</v>
      </c>
      <c r="D794" s="3" t="s">
        <v>8551</v>
      </c>
      <c r="E794" s="3" t="s">
        <v>6790</v>
      </c>
      <c r="F794" s="3" t="s">
        <v>8671</v>
      </c>
      <c r="G794" s="3" t="s">
        <v>35</v>
      </c>
    </row>
    <row r="795" spans="1:7" ht="51">
      <c r="A795" s="3" t="s">
        <v>902</v>
      </c>
      <c r="B795" s="3" t="s">
        <v>6794</v>
      </c>
      <c r="C795" s="3" t="s">
        <v>6793</v>
      </c>
      <c r="D795" s="3" t="s">
        <v>8551</v>
      </c>
      <c r="E795" s="3" t="s">
        <v>6795</v>
      </c>
      <c r="F795" s="3" t="s">
        <v>8639</v>
      </c>
      <c r="G795" s="3" t="s">
        <v>35</v>
      </c>
    </row>
    <row r="796" spans="1:7" ht="34">
      <c r="A796" s="3" t="s">
        <v>2600</v>
      </c>
      <c r="B796" s="3" t="s">
        <v>6804</v>
      </c>
      <c r="C796" s="3" t="s">
        <v>6802</v>
      </c>
      <c r="D796" s="3" t="s">
        <v>8551</v>
      </c>
      <c r="E796" s="3" t="s">
        <v>6805</v>
      </c>
      <c r="F796" s="3" t="s">
        <v>8832</v>
      </c>
      <c r="G796" s="3" t="s">
        <v>35</v>
      </c>
    </row>
    <row r="797" spans="1:7" ht="51">
      <c r="A797" s="3" t="s">
        <v>6866</v>
      </c>
      <c r="B797" s="3" t="s">
        <v>47</v>
      </c>
      <c r="C797" s="3" t="s">
        <v>6867</v>
      </c>
      <c r="D797" s="3" t="s">
        <v>8551</v>
      </c>
      <c r="E797" s="3" t="s">
        <v>4599</v>
      </c>
      <c r="F797" s="3" t="s">
        <v>8581</v>
      </c>
      <c r="G797" s="3" t="s">
        <v>35</v>
      </c>
    </row>
    <row r="798" spans="1:7" ht="51">
      <c r="A798" s="3" t="s">
        <v>1516</v>
      </c>
      <c r="B798" s="3" t="s">
        <v>6904</v>
      </c>
      <c r="C798" s="3" t="s">
        <v>6903</v>
      </c>
      <c r="D798" s="3" t="s">
        <v>8551</v>
      </c>
      <c r="E798" s="3" t="s">
        <v>6905</v>
      </c>
      <c r="F798" s="3" t="s">
        <v>8741</v>
      </c>
      <c r="G798" s="3" t="s">
        <v>35</v>
      </c>
    </row>
    <row r="799" spans="1:7" ht="34">
      <c r="A799" s="3" t="s">
        <v>13</v>
      </c>
      <c r="B799" s="3" t="s">
        <v>6908</v>
      </c>
      <c r="C799" s="3" t="s">
        <v>6906</v>
      </c>
      <c r="D799" s="3" t="s">
        <v>8551</v>
      </c>
      <c r="E799" s="3" t="s">
        <v>6910</v>
      </c>
      <c r="F799" s="3" t="s">
        <v>8573</v>
      </c>
      <c r="G799" s="3" t="s">
        <v>35</v>
      </c>
    </row>
    <row r="800" spans="1:7" ht="51">
      <c r="A800" s="3" t="s">
        <v>13</v>
      </c>
      <c r="B800" s="3" t="s">
        <v>6</v>
      </c>
      <c r="C800" s="3" t="s">
        <v>6911</v>
      </c>
      <c r="D800" s="3" t="s">
        <v>8551</v>
      </c>
      <c r="E800" s="3" t="s">
        <v>6912</v>
      </c>
      <c r="F800" s="3" t="s">
        <v>8571</v>
      </c>
      <c r="G800" s="3" t="s">
        <v>35</v>
      </c>
    </row>
    <row r="801" spans="1:7" ht="51">
      <c r="A801" s="3" t="s">
        <v>2852</v>
      </c>
      <c r="B801" s="3" t="s">
        <v>6972</v>
      </c>
      <c r="C801" s="3" t="s">
        <v>6970</v>
      </c>
      <c r="D801" s="3" t="s">
        <v>8551</v>
      </c>
      <c r="E801" s="3" t="s">
        <v>6974</v>
      </c>
      <c r="F801" s="3" t="s">
        <v>8571</v>
      </c>
      <c r="G801" s="3" t="s">
        <v>35</v>
      </c>
    </row>
    <row r="802" spans="1:7" ht="51">
      <c r="A802" s="3" t="s">
        <v>3932</v>
      </c>
      <c r="B802" s="3" t="s">
        <v>6993</v>
      </c>
      <c r="C802" s="3" t="s">
        <v>6991</v>
      </c>
      <c r="D802" s="3" t="s">
        <v>8551</v>
      </c>
      <c r="E802" s="3" t="s">
        <v>6992</v>
      </c>
      <c r="F802" s="3" t="s">
        <v>8870</v>
      </c>
      <c r="G802" s="3" t="s">
        <v>35</v>
      </c>
    </row>
    <row r="803" spans="1:7" ht="51">
      <c r="A803" s="3" t="s">
        <v>3932</v>
      </c>
      <c r="B803" s="3" t="s">
        <v>6993</v>
      </c>
      <c r="C803" s="3" t="s">
        <v>6991</v>
      </c>
      <c r="D803" s="3" t="s">
        <v>8551</v>
      </c>
      <c r="E803" s="3" t="s">
        <v>1191</v>
      </c>
      <c r="F803" s="3" t="s">
        <v>8571</v>
      </c>
      <c r="G803" s="3" t="s">
        <v>35</v>
      </c>
    </row>
    <row r="804" spans="1:7" ht="34">
      <c r="A804" s="3" t="s">
        <v>3484</v>
      </c>
      <c r="B804" s="3" t="s">
        <v>841</v>
      </c>
      <c r="C804" s="3" t="s">
        <v>7007</v>
      </c>
      <c r="D804" s="3" t="s">
        <v>8551</v>
      </c>
      <c r="E804" s="3" t="s">
        <v>7008</v>
      </c>
      <c r="F804" s="3" t="s">
        <v>8741</v>
      </c>
      <c r="G804" s="3" t="s">
        <v>35</v>
      </c>
    </row>
    <row r="805" spans="1:7" ht="34">
      <c r="A805" s="3" t="s">
        <v>2906</v>
      </c>
      <c r="B805" s="3" t="s">
        <v>6</v>
      </c>
      <c r="C805" s="3" t="s">
        <v>7020</v>
      </c>
      <c r="D805" s="3" t="s">
        <v>8551</v>
      </c>
      <c r="E805" s="3" t="s">
        <v>7021</v>
      </c>
      <c r="F805" s="3" t="s">
        <v>8571</v>
      </c>
      <c r="G805" s="3" t="s">
        <v>35</v>
      </c>
    </row>
    <row r="806" spans="1:7" ht="51">
      <c r="A806" s="3" t="s">
        <v>372</v>
      </c>
      <c r="B806" s="3" t="s">
        <v>7023</v>
      </c>
      <c r="C806" s="3" t="s">
        <v>7022</v>
      </c>
      <c r="D806" s="3" t="s">
        <v>8551</v>
      </c>
      <c r="E806" s="3" t="s">
        <v>7024</v>
      </c>
      <c r="F806" s="3" t="s">
        <v>8924</v>
      </c>
      <c r="G806" s="3" t="s">
        <v>35</v>
      </c>
    </row>
    <row r="807" spans="1:7" ht="34">
      <c r="A807" s="3" t="s">
        <v>2193</v>
      </c>
      <c r="B807" s="3" t="s">
        <v>342</v>
      </c>
      <c r="C807" s="3" t="s">
        <v>7026</v>
      </c>
      <c r="D807" s="3" t="s">
        <v>8551</v>
      </c>
      <c r="E807" s="3" t="s">
        <v>7027</v>
      </c>
      <c r="F807" s="3" t="s">
        <v>8626</v>
      </c>
      <c r="G807" s="3" t="s">
        <v>35</v>
      </c>
    </row>
    <row r="808" spans="1:7" ht="51">
      <c r="A808" s="3" t="s">
        <v>182</v>
      </c>
      <c r="B808" s="3" t="s">
        <v>7036</v>
      </c>
      <c r="C808" s="3" t="s">
        <v>7035</v>
      </c>
      <c r="D808" s="3" t="s">
        <v>8551</v>
      </c>
      <c r="E808" s="3" t="s">
        <v>7037</v>
      </c>
      <c r="F808" s="3" t="s">
        <v>8580</v>
      </c>
      <c r="G808" s="3" t="s">
        <v>35</v>
      </c>
    </row>
    <row r="809" spans="1:7" ht="68">
      <c r="A809" s="3" t="s">
        <v>836</v>
      </c>
      <c r="B809" s="3" t="s">
        <v>15</v>
      </c>
      <c r="C809" s="3" t="s">
        <v>7056</v>
      </c>
      <c r="D809" s="3" t="s">
        <v>8551</v>
      </c>
      <c r="E809" s="3" t="s">
        <v>7057</v>
      </c>
      <c r="F809" s="3" t="s">
        <v>8573</v>
      </c>
      <c r="G809" s="3" t="s">
        <v>35</v>
      </c>
    </row>
    <row r="810" spans="1:7" ht="51">
      <c r="A810" s="3" t="s">
        <v>3967</v>
      </c>
      <c r="B810" s="3" t="s">
        <v>448</v>
      </c>
      <c r="C810" s="3" t="s">
        <v>7091</v>
      </c>
      <c r="D810" s="3" t="s">
        <v>8551</v>
      </c>
      <c r="E810" s="3" t="s">
        <v>7092</v>
      </c>
      <c r="F810" s="3" t="s">
        <v>8671</v>
      </c>
      <c r="G810" s="3" t="s">
        <v>35</v>
      </c>
    </row>
    <row r="811" spans="1:7" ht="51">
      <c r="A811" s="3" t="s">
        <v>2729</v>
      </c>
      <c r="B811" s="3" t="s">
        <v>47</v>
      </c>
      <c r="C811" s="3" t="s">
        <v>7111</v>
      </c>
      <c r="D811" s="3" t="s">
        <v>8551</v>
      </c>
      <c r="E811" s="3" t="s">
        <v>7112</v>
      </c>
      <c r="F811" s="3" t="s">
        <v>8581</v>
      </c>
      <c r="G811" s="3" t="s">
        <v>35</v>
      </c>
    </row>
    <row r="812" spans="1:7" ht="51">
      <c r="A812" s="3" t="s">
        <v>2718</v>
      </c>
      <c r="B812" s="3" t="s">
        <v>7115</v>
      </c>
      <c r="C812" s="3" t="s">
        <v>7113</v>
      </c>
      <c r="D812" s="3" t="s">
        <v>8551</v>
      </c>
      <c r="E812" s="3" t="s">
        <v>7117</v>
      </c>
      <c r="F812" s="3" t="s">
        <v>8657</v>
      </c>
      <c r="G812" s="3" t="s">
        <v>35</v>
      </c>
    </row>
    <row r="813" spans="1:7" ht="51">
      <c r="A813" s="3" t="s">
        <v>542</v>
      </c>
      <c r="B813" s="3" t="s">
        <v>7121</v>
      </c>
      <c r="C813" s="3" t="s">
        <v>7120</v>
      </c>
      <c r="D813" s="3" t="s">
        <v>8551</v>
      </c>
      <c r="E813" s="3" t="s">
        <v>7122</v>
      </c>
      <c r="F813" s="3" t="s">
        <v>8571</v>
      </c>
      <c r="G813" s="3" t="s">
        <v>35</v>
      </c>
    </row>
    <row r="814" spans="1:7" ht="51">
      <c r="A814" s="3" t="s">
        <v>5634</v>
      </c>
      <c r="B814" s="3" t="s">
        <v>1948</v>
      </c>
      <c r="C814" s="3" t="s">
        <v>7129</v>
      </c>
      <c r="D814" s="3" t="s">
        <v>8551</v>
      </c>
      <c r="E814" s="3" t="s">
        <v>7130</v>
      </c>
      <c r="F814" s="3" t="s">
        <v>8879</v>
      </c>
      <c r="G814" s="3" t="s">
        <v>35</v>
      </c>
    </row>
    <row r="815" spans="1:7" ht="51">
      <c r="A815" s="3" t="s">
        <v>1231</v>
      </c>
      <c r="B815" s="3" t="s">
        <v>12190</v>
      </c>
      <c r="C815" s="3" t="s">
        <v>7192</v>
      </c>
      <c r="D815" s="3" t="s">
        <v>8551</v>
      </c>
      <c r="E815" s="3" t="s">
        <v>7194</v>
      </c>
      <c r="F815" s="3" t="s">
        <v>8581</v>
      </c>
      <c r="G815" s="3" t="s">
        <v>35</v>
      </c>
    </row>
    <row r="816" spans="1:7" ht="34">
      <c r="A816" s="3" t="s">
        <v>259</v>
      </c>
      <c r="B816" s="3" t="s">
        <v>7230</v>
      </c>
      <c r="C816" s="3" t="s">
        <v>7229</v>
      </c>
      <c r="D816" s="3" t="s">
        <v>8551</v>
      </c>
      <c r="E816" s="3" t="s">
        <v>7231</v>
      </c>
      <c r="F816" s="3" t="s">
        <v>8581</v>
      </c>
      <c r="G816" s="3" t="s">
        <v>35</v>
      </c>
    </row>
    <row r="817" spans="1:7" ht="51">
      <c r="A817" s="3" t="s">
        <v>3967</v>
      </c>
      <c r="B817" s="3" t="s">
        <v>7234</v>
      </c>
      <c r="C817" s="3" t="s">
        <v>7233</v>
      </c>
      <c r="D817" s="3" t="s">
        <v>8551</v>
      </c>
      <c r="E817" s="3" t="s">
        <v>7236</v>
      </c>
      <c r="F817" s="3" t="s">
        <v>8741</v>
      </c>
      <c r="G817" s="3" t="s">
        <v>35</v>
      </c>
    </row>
    <row r="818" spans="1:7" ht="68">
      <c r="A818" s="3" t="s">
        <v>1923</v>
      </c>
      <c r="B818" s="3" t="s">
        <v>448</v>
      </c>
      <c r="C818" s="3" t="s">
        <v>7237</v>
      </c>
      <c r="D818" s="3" t="s">
        <v>8551</v>
      </c>
      <c r="E818" s="3" t="s">
        <v>7238</v>
      </c>
      <c r="F818" s="3" t="s">
        <v>8671</v>
      </c>
      <c r="G818" s="3" t="s">
        <v>35</v>
      </c>
    </row>
    <row r="819" spans="1:7" ht="34">
      <c r="A819" s="3" t="s">
        <v>1389</v>
      </c>
      <c r="B819" s="3" t="s">
        <v>364</v>
      </c>
      <c r="C819" s="3" t="s">
        <v>7283</v>
      </c>
      <c r="D819" s="3" t="s">
        <v>8551</v>
      </c>
      <c r="E819" s="3" t="s">
        <v>5425</v>
      </c>
      <c r="F819" s="3" t="s">
        <v>8580</v>
      </c>
      <c r="G819" s="3" t="s">
        <v>35</v>
      </c>
    </row>
    <row r="820" spans="1:7" ht="119">
      <c r="A820" s="3" t="s">
        <v>1129</v>
      </c>
      <c r="B820" s="3" t="s">
        <v>47</v>
      </c>
      <c r="C820" s="3" t="s">
        <v>7292</v>
      </c>
      <c r="D820" s="3" t="s">
        <v>8551</v>
      </c>
      <c r="E820" s="3" t="s">
        <v>7293</v>
      </c>
      <c r="F820" s="3" t="s">
        <v>8581</v>
      </c>
      <c r="G820" s="3" t="s">
        <v>35</v>
      </c>
    </row>
    <row r="821" spans="1:7" ht="34">
      <c r="A821" s="3" t="s">
        <v>2980</v>
      </c>
      <c r="B821" s="3" t="s">
        <v>15</v>
      </c>
      <c r="C821" s="3" t="s">
        <v>7301</v>
      </c>
      <c r="D821" s="3" t="s">
        <v>8551</v>
      </c>
      <c r="E821" s="3" t="s">
        <v>7302</v>
      </c>
      <c r="F821" s="3" t="s">
        <v>8573</v>
      </c>
      <c r="G821" s="3" t="s">
        <v>35</v>
      </c>
    </row>
    <row r="822" spans="1:7" ht="34">
      <c r="A822" s="3" t="s">
        <v>3011</v>
      </c>
      <c r="B822" s="3" t="s">
        <v>845</v>
      </c>
      <c r="C822" s="3" t="s">
        <v>7307</v>
      </c>
      <c r="D822" s="3" t="s">
        <v>8551</v>
      </c>
      <c r="E822" s="3" t="s">
        <v>7308</v>
      </c>
      <c r="F822" s="3" t="s">
        <v>8639</v>
      </c>
      <c r="G822" s="3" t="s">
        <v>35</v>
      </c>
    </row>
    <row r="823" spans="1:7" ht="85">
      <c r="A823" s="3" t="s">
        <v>961</v>
      </c>
      <c r="B823" s="3" t="s">
        <v>7313</v>
      </c>
      <c r="C823" s="3" t="s">
        <v>7312</v>
      </c>
      <c r="D823" s="3" t="s">
        <v>8551</v>
      </c>
      <c r="E823" s="3" t="s">
        <v>7314</v>
      </c>
      <c r="F823" s="3" t="s">
        <v>9404</v>
      </c>
      <c r="G823" s="3" t="s">
        <v>35</v>
      </c>
    </row>
    <row r="824" spans="1:7" ht="34">
      <c r="A824" s="3" t="s">
        <v>992</v>
      </c>
      <c r="B824" s="3" t="s">
        <v>364</v>
      </c>
      <c r="C824" s="3" t="s">
        <v>7342</v>
      </c>
      <c r="D824" s="3" t="s">
        <v>8551</v>
      </c>
      <c r="E824" s="3" t="s">
        <v>7343</v>
      </c>
      <c r="F824" s="3" t="s">
        <v>8580</v>
      </c>
      <c r="G824" s="3" t="s">
        <v>35</v>
      </c>
    </row>
    <row r="825" spans="1:7" ht="34">
      <c r="A825" s="3" t="s">
        <v>2922</v>
      </c>
      <c r="B825" s="3" t="s">
        <v>7352</v>
      </c>
      <c r="C825" s="3" t="s">
        <v>7351</v>
      </c>
      <c r="D825" s="3" t="s">
        <v>8551</v>
      </c>
      <c r="E825" s="3" t="s">
        <v>7353</v>
      </c>
      <c r="F825" s="3" t="s">
        <v>8581</v>
      </c>
      <c r="G825" s="3" t="s">
        <v>35</v>
      </c>
    </row>
    <row r="826" spans="1:7" ht="51">
      <c r="A826" s="3" t="s">
        <v>818</v>
      </c>
      <c r="B826" s="3" t="s">
        <v>7357</v>
      </c>
      <c r="C826" s="3" t="s">
        <v>7355</v>
      </c>
      <c r="D826" s="3" t="s">
        <v>8551</v>
      </c>
      <c r="E826" s="3" t="s">
        <v>7358</v>
      </c>
      <c r="F826" s="3" t="s">
        <v>8571</v>
      </c>
      <c r="G826" s="3" t="s">
        <v>35</v>
      </c>
    </row>
    <row r="827" spans="1:7" ht="51">
      <c r="A827" s="3" t="s">
        <v>722</v>
      </c>
      <c r="B827" s="3" t="s">
        <v>7371</v>
      </c>
      <c r="C827" s="3" t="s">
        <v>7369</v>
      </c>
      <c r="D827" s="3" t="s">
        <v>8551</v>
      </c>
      <c r="E827" s="3" t="s">
        <v>1191</v>
      </c>
      <c r="F827" s="3" t="s">
        <v>8571</v>
      </c>
      <c r="G827" s="3" t="s">
        <v>35</v>
      </c>
    </row>
    <row r="828" spans="1:7" ht="51">
      <c r="A828" s="3" t="s">
        <v>534</v>
      </c>
      <c r="B828" s="3" t="s">
        <v>7390</v>
      </c>
      <c r="C828" s="3" t="s">
        <v>7389</v>
      </c>
      <c r="D828" s="3" t="s">
        <v>8551</v>
      </c>
      <c r="E828" s="3" t="s">
        <v>7391</v>
      </c>
      <c r="F828" s="3" t="s">
        <v>9409</v>
      </c>
      <c r="G828" s="3" t="s">
        <v>35</v>
      </c>
    </row>
    <row r="829" spans="1:7" ht="34">
      <c r="A829" s="3" t="s">
        <v>2638</v>
      </c>
      <c r="B829" s="3" t="s">
        <v>7409</v>
      </c>
      <c r="C829" s="3" t="s">
        <v>7408</v>
      </c>
      <c r="D829" s="3" t="s">
        <v>8551</v>
      </c>
      <c r="E829" s="3" t="s">
        <v>7410</v>
      </c>
      <c r="F829" s="3" t="s">
        <v>8639</v>
      </c>
      <c r="G829" s="3" t="s">
        <v>35</v>
      </c>
    </row>
    <row r="830" spans="1:7" ht="34">
      <c r="A830" s="3" t="s">
        <v>2906</v>
      </c>
      <c r="B830" s="3" t="s">
        <v>15</v>
      </c>
      <c r="C830" s="3" t="s">
        <v>7428</v>
      </c>
      <c r="D830" s="3" t="s">
        <v>8551</v>
      </c>
      <c r="E830" s="3" t="s">
        <v>7429</v>
      </c>
      <c r="F830" s="3" t="s">
        <v>8573</v>
      </c>
      <c r="G830" s="3" t="s">
        <v>35</v>
      </c>
    </row>
    <row r="831" spans="1:7" ht="68">
      <c r="A831" s="3" t="s">
        <v>1209</v>
      </c>
      <c r="B831" s="3" t="s">
        <v>7462</v>
      </c>
      <c r="C831" s="3" t="s">
        <v>7460</v>
      </c>
      <c r="D831" s="3" t="s">
        <v>8551</v>
      </c>
      <c r="E831" s="3" t="s">
        <v>7465</v>
      </c>
      <c r="F831" s="3" t="s">
        <v>9321</v>
      </c>
      <c r="G831" s="3" t="s">
        <v>35</v>
      </c>
    </row>
    <row r="832" spans="1:7" ht="51">
      <c r="A832" s="3" t="s">
        <v>4997</v>
      </c>
      <c r="B832" s="3" t="s">
        <v>448</v>
      </c>
      <c r="C832" s="3" t="s">
        <v>7467</v>
      </c>
      <c r="D832" s="3" t="s">
        <v>8551</v>
      </c>
      <c r="E832" s="3" t="s">
        <v>7468</v>
      </c>
      <c r="F832" s="3" t="s">
        <v>8671</v>
      </c>
      <c r="G832" s="3" t="s">
        <v>35</v>
      </c>
    </row>
    <row r="833" spans="1:7" ht="34">
      <c r="A833" s="3" t="s">
        <v>36</v>
      </c>
      <c r="B833" s="3" t="s">
        <v>2282</v>
      </c>
      <c r="C833" s="3" t="s">
        <v>7469</v>
      </c>
      <c r="D833" s="3" t="s">
        <v>8551</v>
      </c>
      <c r="E833" s="3" t="s">
        <v>7471</v>
      </c>
      <c r="F833" s="3" t="s">
        <v>8581</v>
      </c>
      <c r="G833" s="3" t="s">
        <v>35</v>
      </c>
    </row>
    <row r="834" spans="1:7" ht="68">
      <c r="A834" s="3" t="s">
        <v>58</v>
      </c>
      <c r="B834" s="3" t="s">
        <v>7482</v>
      </c>
      <c r="C834" s="3" t="s">
        <v>7481</v>
      </c>
      <c r="D834" s="3" t="s">
        <v>8551</v>
      </c>
      <c r="E834" s="3" t="s">
        <v>7483</v>
      </c>
      <c r="F834" s="3" t="s">
        <v>8732</v>
      </c>
      <c r="G834" s="3" t="s">
        <v>35</v>
      </c>
    </row>
    <row r="835" spans="1:7" ht="51">
      <c r="A835" s="3" t="s">
        <v>992</v>
      </c>
      <c r="B835" s="3" t="s">
        <v>448</v>
      </c>
      <c r="C835" s="3" t="s">
        <v>7514</v>
      </c>
      <c r="D835" s="3" t="s">
        <v>8551</v>
      </c>
      <c r="E835" s="3" t="s">
        <v>7515</v>
      </c>
      <c r="F835" s="3" t="s">
        <v>8671</v>
      </c>
      <c r="G835" s="3" t="s">
        <v>35</v>
      </c>
    </row>
    <row r="836" spans="1:7" ht="68">
      <c r="A836" s="3" t="s">
        <v>977</v>
      </c>
      <c r="B836" s="3" t="s">
        <v>7519</v>
      </c>
      <c r="C836" s="3" t="s">
        <v>7518</v>
      </c>
      <c r="D836" s="3" t="s">
        <v>8551</v>
      </c>
      <c r="E836" s="3" t="s">
        <v>7520</v>
      </c>
      <c r="F836" s="3" t="s">
        <v>8571</v>
      </c>
      <c r="G836" s="3" t="s">
        <v>35</v>
      </c>
    </row>
    <row r="837" spans="1:7" ht="68">
      <c r="A837" s="3" t="s">
        <v>977</v>
      </c>
      <c r="B837" s="3" t="s">
        <v>7519</v>
      </c>
      <c r="C837" s="3" t="s">
        <v>7518</v>
      </c>
      <c r="D837" s="3" t="s">
        <v>8551</v>
      </c>
      <c r="E837" s="3" t="s">
        <v>7521</v>
      </c>
      <c r="F837" s="3" t="s">
        <v>8581</v>
      </c>
      <c r="G837" s="3" t="s">
        <v>35</v>
      </c>
    </row>
    <row r="838" spans="1:7" ht="51">
      <c r="A838" s="3" t="s">
        <v>172</v>
      </c>
      <c r="B838" s="3" t="s">
        <v>7531</v>
      </c>
      <c r="C838" s="3" t="s">
        <v>7529</v>
      </c>
      <c r="D838" s="3" t="s">
        <v>8551</v>
      </c>
      <c r="E838" s="3" t="s">
        <v>7532</v>
      </c>
      <c r="F838" s="3" t="s">
        <v>8581</v>
      </c>
      <c r="G838" s="3" t="s">
        <v>35</v>
      </c>
    </row>
    <row r="839" spans="1:7" ht="51">
      <c r="A839" s="3" t="s">
        <v>857</v>
      </c>
      <c r="B839" s="3" t="s">
        <v>7583</v>
      </c>
      <c r="C839" s="3" t="s">
        <v>7581</v>
      </c>
      <c r="D839" s="3" t="s">
        <v>8551</v>
      </c>
      <c r="E839" s="3" t="s">
        <v>7584</v>
      </c>
      <c r="F839" s="3" t="s">
        <v>8573</v>
      </c>
      <c r="G839" s="3" t="s">
        <v>35</v>
      </c>
    </row>
    <row r="840" spans="1:7" ht="51">
      <c r="A840" s="3" t="s">
        <v>1015</v>
      </c>
      <c r="B840" s="3" t="s">
        <v>12254</v>
      </c>
      <c r="C840" s="3" t="s">
        <v>7629</v>
      </c>
      <c r="D840" s="3" t="s">
        <v>8551</v>
      </c>
      <c r="E840" s="3" t="s">
        <v>5636</v>
      </c>
      <c r="F840" s="3" t="s">
        <v>8671</v>
      </c>
      <c r="G840" s="3" t="s">
        <v>35</v>
      </c>
    </row>
    <row r="841" spans="1:7" ht="68">
      <c r="A841" s="3" t="s">
        <v>2193</v>
      </c>
      <c r="B841" s="3" t="s">
        <v>47</v>
      </c>
      <c r="C841" s="3" t="s">
        <v>7653</v>
      </c>
      <c r="D841" s="3" t="s">
        <v>8551</v>
      </c>
      <c r="E841" s="3" t="s">
        <v>7654</v>
      </c>
      <c r="F841" s="3" t="s">
        <v>8581</v>
      </c>
      <c r="G841" s="3" t="s">
        <v>35</v>
      </c>
    </row>
    <row r="842" spans="1:7" ht="34">
      <c r="A842" s="3" t="s">
        <v>1152</v>
      </c>
      <c r="B842" s="3" t="s">
        <v>841</v>
      </c>
      <c r="C842" s="3" t="s">
        <v>7662</v>
      </c>
      <c r="D842" s="3" t="s">
        <v>8551</v>
      </c>
      <c r="E842" s="3" t="s">
        <v>7663</v>
      </c>
      <c r="F842" s="3" t="s">
        <v>8741</v>
      </c>
      <c r="G842" s="3" t="s">
        <v>35</v>
      </c>
    </row>
    <row r="843" spans="1:7" ht="34">
      <c r="A843" s="3" t="s">
        <v>264</v>
      </c>
      <c r="B843" s="3" t="s">
        <v>7708</v>
      </c>
      <c r="C843" s="3" t="s">
        <v>7707</v>
      </c>
      <c r="D843" s="3" t="s">
        <v>8551</v>
      </c>
      <c r="E843" s="3" t="s">
        <v>7709</v>
      </c>
      <c r="F843" s="3" t="s">
        <v>8683</v>
      </c>
      <c r="G843" s="3" t="s">
        <v>35</v>
      </c>
    </row>
    <row r="844" spans="1:7" ht="51">
      <c r="A844" s="3" t="s">
        <v>670</v>
      </c>
      <c r="B844" s="3" t="s">
        <v>498</v>
      </c>
      <c r="C844" s="3" t="s">
        <v>7710</v>
      </c>
      <c r="D844" s="3" t="s">
        <v>8551</v>
      </c>
      <c r="E844" s="3" t="s">
        <v>7711</v>
      </c>
      <c r="F844" s="3" t="s">
        <v>8683</v>
      </c>
      <c r="G844" s="3" t="s">
        <v>35</v>
      </c>
    </row>
    <row r="845" spans="1:7" ht="68">
      <c r="A845" s="3" t="s">
        <v>2137</v>
      </c>
      <c r="B845" s="3" t="s">
        <v>47</v>
      </c>
      <c r="C845" s="3" t="s">
        <v>7715</v>
      </c>
      <c r="D845" s="3" t="s">
        <v>8551</v>
      </c>
      <c r="E845" s="3" t="s">
        <v>7716</v>
      </c>
      <c r="F845" s="3" t="s">
        <v>8581</v>
      </c>
      <c r="G845" s="3" t="s">
        <v>35</v>
      </c>
    </row>
    <row r="846" spans="1:7" ht="51">
      <c r="A846" s="3" t="s">
        <v>1923</v>
      </c>
      <c r="B846" s="3" t="s">
        <v>448</v>
      </c>
      <c r="C846" s="3" t="s">
        <v>7717</v>
      </c>
      <c r="D846" s="3" t="s">
        <v>8551</v>
      </c>
      <c r="E846" s="3" t="s">
        <v>7718</v>
      </c>
      <c r="F846" s="3" t="s">
        <v>8671</v>
      </c>
      <c r="G846" s="3" t="s">
        <v>35</v>
      </c>
    </row>
    <row r="847" spans="1:7" ht="51">
      <c r="A847" s="3" t="s">
        <v>1078</v>
      </c>
      <c r="B847" s="3" t="s">
        <v>47</v>
      </c>
      <c r="C847" s="3" t="s">
        <v>7729</v>
      </c>
      <c r="D847" s="3" t="s">
        <v>8551</v>
      </c>
      <c r="E847" s="3" t="s">
        <v>7730</v>
      </c>
      <c r="F847" s="3" t="s">
        <v>8581</v>
      </c>
      <c r="G847" s="3" t="s">
        <v>35</v>
      </c>
    </row>
    <row r="848" spans="1:7" ht="34">
      <c r="A848" s="3" t="s">
        <v>1165</v>
      </c>
      <c r="B848" s="3" t="s">
        <v>7752</v>
      </c>
      <c r="C848" s="3" t="s">
        <v>7751</v>
      </c>
      <c r="D848" s="3" t="s">
        <v>8551</v>
      </c>
      <c r="E848" s="3" t="s">
        <v>616</v>
      </c>
      <c r="F848" s="3" t="s">
        <v>8581</v>
      </c>
      <c r="G848" s="3" t="s">
        <v>35</v>
      </c>
    </row>
    <row r="849" spans="1:7" ht="51">
      <c r="A849" s="3" t="s">
        <v>708</v>
      </c>
      <c r="B849" s="3" t="s">
        <v>7765</v>
      </c>
      <c r="C849" s="3" t="s">
        <v>7764</v>
      </c>
      <c r="D849" s="3" t="s">
        <v>8551</v>
      </c>
      <c r="E849" s="3" t="s">
        <v>7769</v>
      </c>
      <c r="F849" s="3" t="s">
        <v>8581</v>
      </c>
      <c r="G849" s="3" t="s">
        <v>35</v>
      </c>
    </row>
    <row r="850" spans="1:7" ht="68">
      <c r="A850" s="3" t="s">
        <v>182</v>
      </c>
      <c r="B850" s="3" t="s">
        <v>7793</v>
      </c>
      <c r="C850" s="3" t="s">
        <v>7791</v>
      </c>
      <c r="D850" s="3" t="s">
        <v>8551</v>
      </c>
      <c r="E850" s="3" t="s">
        <v>7796</v>
      </c>
      <c r="F850" s="3" t="s">
        <v>8842</v>
      </c>
      <c r="G850" s="3" t="s">
        <v>35</v>
      </c>
    </row>
    <row r="851" spans="1:7" ht="34">
      <c r="A851" s="3" t="s">
        <v>722</v>
      </c>
      <c r="B851" s="3" t="s">
        <v>6</v>
      </c>
      <c r="C851" s="3" t="s">
        <v>7816</v>
      </c>
      <c r="D851" s="3" t="s">
        <v>8551</v>
      </c>
      <c r="E851" s="3" t="s">
        <v>7817</v>
      </c>
      <c r="F851" s="3" t="s">
        <v>8571</v>
      </c>
      <c r="G851" s="3" t="s">
        <v>35</v>
      </c>
    </row>
    <row r="852" spans="1:7" ht="51">
      <c r="A852" s="3" t="s">
        <v>1026</v>
      </c>
      <c r="B852" s="3" t="s">
        <v>7824</v>
      </c>
      <c r="C852" s="3" t="s">
        <v>7823</v>
      </c>
      <c r="D852" s="3" t="s">
        <v>8551</v>
      </c>
      <c r="E852" s="3" t="s">
        <v>7825</v>
      </c>
      <c r="F852" s="3" t="s">
        <v>8683</v>
      </c>
      <c r="G852" s="3" t="s">
        <v>35</v>
      </c>
    </row>
    <row r="853" spans="1:7" ht="51">
      <c r="A853" s="3" t="s">
        <v>5005</v>
      </c>
      <c r="B853" s="3" t="s">
        <v>1645</v>
      </c>
      <c r="C853" s="3" t="s">
        <v>7832</v>
      </c>
      <c r="D853" s="3" t="s">
        <v>8551</v>
      </c>
      <c r="E853" s="3" t="s">
        <v>7833</v>
      </c>
      <c r="F853" s="3" t="s">
        <v>8842</v>
      </c>
      <c r="G853" s="3" t="s">
        <v>35</v>
      </c>
    </row>
    <row r="854" spans="1:7" ht="85">
      <c r="A854" s="3" t="s">
        <v>2039</v>
      </c>
      <c r="B854" s="3" t="s">
        <v>6</v>
      </c>
      <c r="C854" s="3" t="s">
        <v>7890</v>
      </c>
      <c r="D854" s="3" t="s">
        <v>8551</v>
      </c>
      <c r="E854" s="3" t="s">
        <v>7891</v>
      </c>
      <c r="F854" s="3" t="s">
        <v>8571</v>
      </c>
      <c r="G854" s="3" t="s">
        <v>35</v>
      </c>
    </row>
    <row r="855" spans="1:7" ht="68">
      <c r="A855" s="3" t="s">
        <v>1098</v>
      </c>
      <c r="B855" s="3" t="s">
        <v>47</v>
      </c>
      <c r="C855" s="3" t="s">
        <v>7911</v>
      </c>
      <c r="D855" s="3" t="s">
        <v>8551</v>
      </c>
      <c r="E855" s="3" t="s">
        <v>7912</v>
      </c>
      <c r="F855" s="3" t="s">
        <v>8581</v>
      </c>
      <c r="G855" s="3" t="s">
        <v>35</v>
      </c>
    </row>
    <row r="856" spans="1:7" ht="51">
      <c r="A856" s="3" t="s">
        <v>5033</v>
      </c>
      <c r="B856" s="3" t="s">
        <v>7919</v>
      </c>
      <c r="C856" s="3" t="s">
        <v>7917</v>
      </c>
      <c r="D856" s="3" t="s">
        <v>8551</v>
      </c>
      <c r="E856" s="3" t="s">
        <v>7920</v>
      </c>
      <c r="F856" s="3" t="s">
        <v>8741</v>
      </c>
      <c r="G856" s="3" t="s">
        <v>35</v>
      </c>
    </row>
    <row r="857" spans="1:7" ht="34">
      <c r="A857" s="3" t="s">
        <v>848</v>
      </c>
      <c r="B857" s="3" t="s">
        <v>7220</v>
      </c>
      <c r="C857" s="3" t="s">
        <v>7926</v>
      </c>
      <c r="D857" s="3" t="s">
        <v>8551</v>
      </c>
      <c r="E857" s="3" t="s">
        <v>7928</v>
      </c>
      <c r="F857" s="3" t="s">
        <v>8580</v>
      </c>
      <c r="G857" s="3" t="s">
        <v>35</v>
      </c>
    </row>
    <row r="858" spans="1:7" ht="51">
      <c r="A858" s="3" t="s">
        <v>1923</v>
      </c>
      <c r="B858" s="3" t="s">
        <v>448</v>
      </c>
      <c r="C858" s="3" t="s">
        <v>7968</v>
      </c>
      <c r="D858" s="3" t="s">
        <v>8551</v>
      </c>
      <c r="E858" s="3" t="s">
        <v>7969</v>
      </c>
      <c r="F858" s="3" t="s">
        <v>8671</v>
      </c>
      <c r="G858" s="3" t="s">
        <v>35</v>
      </c>
    </row>
    <row r="859" spans="1:7" ht="51">
      <c r="A859" s="3" t="s">
        <v>2585</v>
      </c>
      <c r="B859" s="3" t="s">
        <v>7996</v>
      </c>
      <c r="C859" s="3" t="s">
        <v>7995</v>
      </c>
      <c r="D859" s="3" t="s">
        <v>8551</v>
      </c>
      <c r="E859" s="3" t="s">
        <v>7999</v>
      </c>
      <c r="F859" s="3" t="s">
        <v>8573</v>
      </c>
      <c r="G859" s="3" t="s">
        <v>35</v>
      </c>
    </row>
    <row r="860" spans="1:7" ht="34">
      <c r="A860" s="3" t="s">
        <v>2023</v>
      </c>
      <c r="B860" s="3" t="s">
        <v>8008</v>
      </c>
      <c r="C860" s="3" t="s">
        <v>8006</v>
      </c>
      <c r="D860" s="3" t="s">
        <v>8551</v>
      </c>
      <c r="E860" s="3" t="s">
        <v>8007</v>
      </c>
      <c r="F860" s="3" t="s">
        <v>8581</v>
      </c>
      <c r="G860" s="3" t="s">
        <v>35</v>
      </c>
    </row>
    <row r="861" spans="1:7" ht="51">
      <c r="A861" s="3" t="s">
        <v>1129</v>
      </c>
      <c r="B861" s="3" t="s">
        <v>6</v>
      </c>
      <c r="C861" s="3" t="s">
        <v>8009</v>
      </c>
      <c r="D861" s="3" t="s">
        <v>8551</v>
      </c>
      <c r="E861" s="3" t="s">
        <v>8010</v>
      </c>
      <c r="F861" s="3" t="s">
        <v>8571</v>
      </c>
      <c r="G861" s="3" t="s">
        <v>35</v>
      </c>
    </row>
    <row r="862" spans="1:7" ht="34">
      <c r="A862" s="3" t="s">
        <v>351</v>
      </c>
      <c r="B862" s="3" t="s">
        <v>3934</v>
      </c>
      <c r="C862" s="3" t="s">
        <v>8039</v>
      </c>
      <c r="D862" s="3" t="s">
        <v>8551</v>
      </c>
      <c r="E862" s="3" t="s">
        <v>8040</v>
      </c>
      <c r="F862" s="3" t="s">
        <v>8732</v>
      </c>
      <c r="G862" s="3" t="s">
        <v>35</v>
      </c>
    </row>
    <row r="863" spans="1:7" ht="68">
      <c r="A863" s="3" t="s">
        <v>2329</v>
      </c>
      <c r="B863" s="3" t="s">
        <v>8043</v>
      </c>
      <c r="C863" s="3" t="s">
        <v>8041</v>
      </c>
      <c r="D863" s="3" t="s">
        <v>8551</v>
      </c>
      <c r="E863" s="3" t="s">
        <v>8045</v>
      </c>
      <c r="F863" s="3" t="s">
        <v>8616</v>
      </c>
      <c r="G863" s="3" t="s">
        <v>35</v>
      </c>
    </row>
    <row r="864" spans="1:7" ht="34">
      <c r="A864" s="3" t="s">
        <v>848</v>
      </c>
      <c r="B864" s="3" t="s">
        <v>47</v>
      </c>
      <c r="C864" s="3" t="s">
        <v>8081</v>
      </c>
      <c r="D864" s="3" t="s">
        <v>8551</v>
      </c>
      <c r="E864" s="3" t="s">
        <v>8082</v>
      </c>
      <c r="F864" s="3" t="s">
        <v>8581</v>
      </c>
      <c r="G864" s="3" t="s">
        <v>35</v>
      </c>
    </row>
    <row r="865" spans="1:7" ht="34">
      <c r="A865" s="3" t="s">
        <v>317</v>
      </c>
      <c r="B865" s="3" t="s">
        <v>4934</v>
      </c>
      <c r="C865" s="3" t="s">
        <v>8092</v>
      </c>
      <c r="D865" s="3" t="s">
        <v>8551</v>
      </c>
      <c r="E865" s="3" t="s">
        <v>8093</v>
      </c>
      <c r="F865" s="3" t="s">
        <v>8581</v>
      </c>
      <c r="G865" s="3" t="s">
        <v>35</v>
      </c>
    </row>
    <row r="866" spans="1:7" ht="34">
      <c r="A866" s="3" t="s">
        <v>2175</v>
      </c>
      <c r="B866" s="3" t="s">
        <v>792</v>
      </c>
      <c r="C866" s="3" t="s">
        <v>8094</v>
      </c>
      <c r="D866" s="3" t="s">
        <v>8551</v>
      </c>
      <c r="E866" s="3" t="s">
        <v>8095</v>
      </c>
      <c r="F866" s="3" t="s">
        <v>8732</v>
      </c>
      <c r="G866" s="3" t="s">
        <v>35</v>
      </c>
    </row>
    <row r="867" spans="1:7" ht="51">
      <c r="A867" s="3" t="s">
        <v>1542</v>
      </c>
      <c r="B867" s="3" t="s">
        <v>8106</v>
      </c>
      <c r="C867" s="3" t="s">
        <v>8105</v>
      </c>
      <c r="D867" s="3" t="s">
        <v>8551</v>
      </c>
      <c r="E867" s="3" t="s">
        <v>8107</v>
      </c>
      <c r="F867" s="3" t="s">
        <v>8581</v>
      </c>
      <c r="G867" s="3" t="s">
        <v>35</v>
      </c>
    </row>
    <row r="868" spans="1:7" ht="34">
      <c r="A868" s="3" t="s">
        <v>6251</v>
      </c>
      <c r="B868" s="3" t="s">
        <v>4177</v>
      </c>
      <c r="C868" s="3" t="s">
        <v>8121</v>
      </c>
      <c r="D868" s="3" t="s">
        <v>8551</v>
      </c>
      <c r="E868" s="3" t="s">
        <v>616</v>
      </c>
      <c r="F868" s="3" t="s">
        <v>8581</v>
      </c>
      <c r="G868" s="3" t="s">
        <v>35</v>
      </c>
    </row>
    <row r="869" spans="1:7" ht="68">
      <c r="A869" s="3" t="s">
        <v>3967</v>
      </c>
      <c r="B869" s="3" t="s">
        <v>47</v>
      </c>
      <c r="C869" s="3" t="s">
        <v>8152</v>
      </c>
      <c r="D869" s="3" t="s">
        <v>8551</v>
      </c>
      <c r="E869" s="3" t="s">
        <v>3969</v>
      </c>
      <c r="F869" s="3" t="s">
        <v>8581</v>
      </c>
      <c r="G869" s="3" t="s">
        <v>35</v>
      </c>
    </row>
    <row r="870" spans="1:7" ht="34">
      <c r="A870" s="3" t="s">
        <v>6251</v>
      </c>
      <c r="B870" s="3" t="s">
        <v>6</v>
      </c>
      <c r="C870" s="3" t="s">
        <v>8166</v>
      </c>
      <c r="D870" s="3" t="s">
        <v>8551</v>
      </c>
      <c r="E870" s="3" t="s">
        <v>8167</v>
      </c>
      <c r="F870" s="3" t="s">
        <v>8571</v>
      </c>
      <c r="G870" s="3" t="s">
        <v>35</v>
      </c>
    </row>
    <row r="871" spans="1:7" ht="34">
      <c r="A871" s="3" t="s">
        <v>6208</v>
      </c>
      <c r="B871" s="3" t="s">
        <v>15</v>
      </c>
      <c r="C871" s="3" t="s">
        <v>8176</v>
      </c>
      <c r="D871" s="3" t="s">
        <v>8551</v>
      </c>
      <c r="E871" s="3" t="s">
        <v>1336</v>
      </c>
      <c r="F871" s="3" t="s">
        <v>8573</v>
      </c>
      <c r="G871" s="3" t="s">
        <v>35</v>
      </c>
    </row>
    <row r="872" spans="1:7" ht="51">
      <c r="A872" s="3" t="s">
        <v>48</v>
      </c>
      <c r="B872" s="3" t="s">
        <v>6972</v>
      </c>
      <c r="C872" s="3" t="s">
        <v>8186</v>
      </c>
      <c r="D872" s="3" t="s">
        <v>8551</v>
      </c>
      <c r="E872" s="3" t="s">
        <v>1191</v>
      </c>
      <c r="F872" s="3" t="s">
        <v>8571</v>
      </c>
      <c r="G872" s="3" t="s">
        <v>35</v>
      </c>
    </row>
    <row r="873" spans="1:7" ht="34">
      <c r="A873" s="3" t="s">
        <v>172</v>
      </c>
      <c r="B873" s="3" t="s">
        <v>8197</v>
      </c>
      <c r="C873" s="3" t="s">
        <v>8195</v>
      </c>
      <c r="D873" s="3" t="s">
        <v>8551</v>
      </c>
      <c r="E873" s="3" t="s">
        <v>8196</v>
      </c>
      <c r="F873" s="3" t="s">
        <v>8581</v>
      </c>
      <c r="G873" s="3" t="s">
        <v>35</v>
      </c>
    </row>
    <row r="874" spans="1:7" ht="51">
      <c r="A874" s="3" t="s">
        <v>1874</v>
      </c>
      <c r="B874" s="3" t="s">
        <v>15</v>
      </c>
      <c r="C874" s="3" t="s">
        <v>8202</v>
      </c>
      <c r="D874" s="3" t="s">
        <v>8551</v>
      </c>
      <c r="E874" s="3" t="s">
        <v>1336</v>
      </c>
      <c r="F874" s="3" t="s">
        <v>8573</v>
      </c>
      <c r="G874" s="3" t="s">
        <v>35</v>
      </c>
    </row>
    <row r="875" spans="1:7" ht="34">
      <c r="A875" s="3" t="s">
        <v>1913</v>
      </c>
      <c r="B875" s="3" t="s">
        <v>545</v>
      </c>
      <c r="C875" s="3" t="s">
        <v>8208</v>
      </c>
      <c r="D875" s="3" t="s">
        <v>8551</v>
      </c>
      <c r="E875" s="3" t="s">
        <v>8209</v>
      </c>
      <c r="F875" s="3" t="s">
        <v>8690</v>
      </c>
      <c r="G875" s="3" t="s">
        <v>35</v>
      </c>
    </row>
    <row r="876" spans="1:7" ht="34">
      <c r="A876" s="3" t="s">
        <v>4</v>
      </c>
      <c r="B876" s="3" t="s">
        <v>8242</v>
      </c>
      <c r="C876" s="3" t="s">
        <v>8240</v>
      </c>
      <c r="D876" s="3" t="s">
        <v>8551</v>
      </c>
      <c r="E876" s="3" t="s">
        <v>8241</v>
      </c>
      <c r="F876" s="3" t="s">
        <v>8580</v>
      </c>
      <c r="G876" s="3" t="s">
        <v>35</v>
      </c>
    </row>
    <row r="877" spans="1:7" ht="51">
      <c r="A877" s="3" t="s">
        <v>988</v>
      </c>
      <c r="B877" s="3" t="s">
        <v>8251</v>
      </c>
      <c r="C877" s="3" t="s">
        <v>8249</v>
      </c>
      <c r="D877" s="3" t="s">
        <v>8551</v>
      </c>
      <c r="E877" s="3" t="s">
        <v>5425</v>
      </c>
      <c r="F877" s="3" t="s">
        <v>8580</v>
      </c>
      <c r="G877" s="3" t="s">
        <v>35</v>
      </c>
    </row>
    <row r="878" spans="1:7" ht="119">
      <c r="A878" s="3" t="s">
        <v>3196</v>
      </c>
      <c r="B878" s="3" t="s">
        <v>1882</v>
      </c>
      <c r="C878" s="3" t="s">
        <v>8279</v>
      </c>
      <c r="D878" s="3" t="s">
        <v>8551</v>
      </c>
      <c r="E878" s="3" t="s">
        <v>8280</v>
      </c>
      <c r="F878" s="3" t="s">
        <v>8870</v>
      </c>
      <c r="G878" s="3" t="s">
        <v>35</v>
      </c>
    </row>
    <row r="879" spans="1:7" ht="34">
      <c r="A879" s="3" t="s">
        <v>175</v>
      </c>
      <c r="B879" s="3" t="s">
        <v>47</v>
      </c>
      <c r="C879" s="3" t="s">
        <v>8282</v>
      </c>
      <c r="D879" s="3" t="s">
        <v>8551</v>
      </c>
      <c r="E879" s="3" t="s">
        <v>8283</v>
      </c>
      <c r="F879" s="3" t="s">
        <v>8581</v>
      </c>
      <c r="G879" s="3" t="s">
        <v>35</v>
      </c>
    </row>
    <row r="880" spans="1:7" ht="51">
      <c r="A880" s="3" t="s">
        <v>2298</v>
      </c>
      <c r="B880" s="3" t="s">
        <v>8298</v>
      </c>
      <c r="C880" s="3" t="s">
        <v>8296</v>
      </c>
      <c r="D880" s="3" t="s">
        <v>8551</v>
      </c>
      <c r="E880" s="3" t="s">
        <v>8299</v>
      </c>
      <c r="F880" s="3" t="s">
        <v>8657</v>
      </c>
      <c r="G880" s="3" t="s">
        <v>35</v>
      </c>
    </row>
    <row r="881" spans="1:7" ht="51">
      <c r="A881" s="3" t="s">
        <v>4</v>
      </c>
      <c r="B881" s="3" t="s">
        <v>8309</v>
      </c>
      <c r="C881" s="3" t="s">
        <v>8308</v>
      </c>
      <c r="D881" s="3" t="s">
        <v>8551</v>
      </c>
      <c r="E881" s="3" t="s">
        <v>8311</v>
      </c>
      <c r="F881" s="3" t="s">
        <v>8832</v>
      </c>
      <c r="G881" s="3" t="s">
        <v>35</v>
      </c>
    </row>
    <row r="882" spans="1:7" ht="51">
      <c r="A882" s="3" t="s">
        <v>1427</v>
      </c>
      <c r="B882" s="3" t="s">
        <v>8334</v>
      </c>
      <c r="C882" s="3" t="s">
        <v>8332</v>
      </c>
      <c r="D882" s="3" t="s">
        <v>8551</v>
      </c>
      <c r="E882" s="3" t="s">
        <v>8335</v>
      </c>
      <c r="F882" s="3" t="s">
        <v>8832</v>
      </c>
      <c r="G882" s="3" t="s">
        <v>35</v>
      </c>
    </row>
    <row r="883" spans="1:7" ht="34">
      <c r="A883" s="3" t="s">
        <v>2308</v>
      </c>
      <c r="B883" s="3" t="s">
        <v>8338</v>
      </c>
      <c r="C883" s="3" t="s">
        <v>8336</v>
      </c>
      <c r="D883" s="3" t="s">
        <v>8551</v>
      </c>
      <c r="E883" s="3" t="s">
        <v>8339</v>
      </c>
      <c r="F883" s="3" t="s">
        <v>8581</v>
      </c>
      <c r="G883" s="3" t="s">
        <v>35</v>
      </c>
    </row>
    <row r="884" spans="1:7" ht="51">
      <c r="A884" s="3" t="s">
        <v>3484</v>
      </c>
      <c r="B884" s="3" t="s">
        <v>1948</v>
      </c>
      <c r="C884" s="3" t="s">
        <v>8354</v>
      </c>
      <c r="D884" s="3" t="s">
        <v>8551</v>
      </c>
      <c r="E884" s="3" t="s">
        <v>8355</v>
      </c>
      <c r="F884" s="3" t="s">
        <v>8879</v>
      </c>
      <c r="G884" s="3" t="s">
        <v>35</v>
      </c>
    </row>
    <row r="885" spans="1:7" ht="51">
      <c r="A885" s="3" t="s">
        <v>583</v>
      </c>
      <c r="B885" s="3" t="s">
        <v>364</v>
      </c>
      <c r="C885" s="3" t="s">
        <v>8359</v>
      </c>
      <c r="D885" s="3" t="s">
        <v>8551</v>
      </c>
      <c r="E885" s="3" t="s">
        <v>8360</v>
      </c>
      <c r="F885" s="3" t="s">
        <v>8580</v>
      </c>
      <c r="G885" s="3" t="s">
        <v>35</v>
      </c>
    </row>
    <row r="886" spans="1:7" ht="34">
      <c r="A886" s="3" t="s">
        <v>1104</v>
      </c>
      <c r="B886" s="3" t="s">
        <v>47</v>
      </c>
      <c r="C886" s="3" t="s">
        <v>8370</v>
      </c>
      <c r="D886" s="3" t="s">
        <v>8551</v>
      </c>
      <c r="E886" s="3" t="s">
        <v>8371</v>
      </c>
      <c r="F886" s="3" t="s">
        <v>8581</v>
      </c>
      <c r="G886" s="3" t="s">
        <v>35</v>
      </c>
    </row>
    <row r="887" spans="1:7" ht="68">
      <c r="A887" s="3" t="s">
        <v>1432</v>
      </c>
      <c r="B887" s="3" t="s">
        <v>47</v>
      </c>
      <c r="C887" s="3" t="s">
        <v>8378</v>
      </c>
      <c r="D887" s="3" t="s">
        <v>8551</v>
      </c>
      <c r="E887" s="3" t="s">
        <v>8379</v>
      </c>
      <c r="F887" s="3" t="s">
        <v>8581</v>
      </c>
      <c r="G887" s="3" t="s">
        <v>35</v>
      </c>
    </row>
    <row r="888" spans="1:7" ht="51">
      <c r="A888" s="3" t="s">
        <v>48</v>
      </c>
      <c r="B888" s="3" t="s">
        <v>1948</v>
      </c>
      <c r="C888" s="3" t="s">
        <v>8400</v>
      </c>
      <c r="D888" s="3" t="s">
        <v>8551</v>
      </c>
      <c r="E888" s="3" t="s">
        <v>8401</v>
      </c>
      <c r="F888" s="3" t="s">
        <v>8879</v>
      </c>
      <c r="G888" s="3" t="s">
        <v>35</v>
      </c>
    </row>
    <row r="889" spans="1:7" ht="34">
      <c r="A889" s="3" t="s">
        <v>1035</v>
      </c>
      <c r="B889" s="3" t="s">
        <v>8422</v>
      </c>
      <c r="C889" s="3" t="s">
        <v>8420</v>
      </c>
      <c r="D889" s="3" t="s">
        <v>8551</v>
      </c>
      <c r="E889" s="3" t="s">
        <v>1805</v>
      </c>
      <c r="F889" s="3" t="s">
        <v>8571</v>
      </c>
      <c r="G889" s="3" t="s">
        <v>35</v>
      </c>
    </row>
    <row r="890" spans="1:7" ht="51">
      <c r="A890" s="3" t="s">
        <v>902</v>
      </c>
      <c r="B890" s="3" t="s">
        <v>47</v>
      </c>
      <c r="C890" s="3" t="s">
        <v>8423</v>
      </c>
      <c r="D890" s="3" t="s">
        <v>8551</v>
      </c>
      <c r="E890" s="3" t="s">
        <v>8424</v>
      </c>
      <c r="F890" s="3" t="s">
        <v>8581</v>
      </c>
      <c r="G890" s="3" t="s">
        <v>35</v>
      </c>
    </row>
    <row r="891" spans="1:7" ht="51">
      <c r="A891" s="3" t="s">
        <v>1262</v>
      </c>
      <c r="B891" s="3" t="s">
        <v>448</v>
      </c>
      <c r="C891" s="3" t="s">
        <v>8425</v>
      </c>
      <c r="D891" s="3" t="s">
        <v>8551</v>
      </c>
      <c r="E891" s="3" t="s">
        <v>8426</v>
      </c>
      <c r="F891" s="3" t="s">
        <v>8671</v>
      </c>
      <c r="G891" s="3" t="s">
        <v>35</v>
      </c>
    </row>
    <row r="892" spans="1:7" ht="51">
      <c r="A892" s="3" t="s">
        <v>936</v>
      </c>
      <c r="B892" s="3" t="s">
        <v>47</v>
      </c>
      <c r="C892" s="3" t="s">
        <v>8465</v>
      </c>
      <c r="D892" s="3" t="s">
        <v>8551</v>
      </c>
      <c r="E892" s="3" t="s">
        <v>8466</v>
      </c>
      <c r="F892" s="3" t="s">
        <v>8581</v>
      </c>
      <c r="G892" s="3" t="s">
        <v>35</v>
      </c>
    </row>
    <row r="893" spans="1:7" ht="51">
      <c r="A893" s="3" t="s">
        <v>1231</v>
      </c>
      <c r="B893" s="3" t="s">
        <v>47</v>
      </c>
      <c r="C893" s="3" t="s">
        <v>8481</v>
      </c>
      <c r="D893" s="3" t="s">
        <v>8551</v>
      </c>
      <c r="E893" s="3" t="s">
        <v>8482</v>
      </c>
      <c r="F893" s="3" t="s">
        <v>8581</v>
      </c>
      <c r="G893" s="3" t="s">
        <v>35</v>
      </c>
    </row>
    <row r="894" spans="1:7" ht="34">
      <c r="A894" s="3" t="s">
        <v>542</v>
      </c>
      <c r="B894" s="3" t="s">
        <v>15</v>
      </c>
      <c r="C894" s="3" t="s">
        <v>8490</v>
      </c>
      <c r="D894" s="3" t="s">
        <v>8551</v>
      </c>
      <c r="E894" s="3" t="s">
        <v>8491</v>
      </c>
      <c r="F894" s="3" t="s">
        <v>8573</v>
      </c>
      <c r="G894" s="3" t="s">
        <v>35</v>
      </c>
    </row>
    <row r="895" spans="1:7" ht="51">
      <c r="A895" s="3" t="s">
        <v>3336</v>
      </c>
      <c r="B895" s="3" t="s">
        <v>15</v>
      </c>
      <c r="C895" s="3" t="s">
        <v>8507</v>
      </c>
      <c r="D895" s="3" t="s">
        <v>8551</v>
      </c>
      <c r="E895" s="3" t="s">
        <v>8508</v>
      </c>
      <c r="F895" s="3" t="s">
        <v>8573</v>
      </c>
      <c r="G895" s="3" t="s">
        <v>35</v>
      </c>
    </row>
    <row r="896" spans="1:7" ht="34">
      <c r="A896" s="3" t="s">
        <v>617</v>
      </c>
      <c r="B896" s="3" t="s">
        <v>47</v>
      </c>
      <c r="C896" s="3" t="s">
        <v>8526</v>
      </c>
      <c r="D896" s="3" t="s">
        <v>8551</v>
      </c>
      <c r="E896" s="3" t="s">
        <v>616</v>
      </c>
      <c r="F896" s="3" t="s">
        <v>8581</v>
      </c>
      <c r="G896" s="3" t="s">
        <v>35</v>
      </c>
    </row>
    <row r="897" spans="1:7" ht="34">
      <c r="A897" s="3" t="s">
        <v>2193</v>
      </c>
      <c r="B897" s="3" t="s">
        <v>6</v>
      </c>
      <c r="C897" s="3" t="s">
        <v>8527</v>
      </c>
      <c r="D897" s="3" t="s">
        <v>8551</v>
      </c>
      <c r="E897" s="3" t="s">
        <v>8528</v>
      </c>
      <c r="F897" s="3" t="s">
        <v>8571</v>
      </c>
      <c r="G897" s="3" t="s">
        <v>35</v>
      </c>
    </row>
    <row r="898" spans="1:7" ht="68">
      <c r="A898" s="3" t="s">
        <v>5350</v>
      </c>
      <c r="B898" s="3" t="s">
        <v>47</v>
      </c>
      <c r="C898" s="3" t="s">
        <v>8540</v>
      </c>
      <c r="D898" s="3" t="s">
        <v>8551</v>
      </c>
      <c r="E898" s="3" t="s">
        <v>8541</v>
      </c>
      <c r="F898" s="3" t="s">
        <v>8581</v>
      </c>
      <c r="G898" s="3" t="s">
        <v>35</v>
      </c>
    </row>
    <row r="899" spans="1:7" ht="34">
      <c r="A899" s="3" t="s">
        <v>2795</v>
      </c>
      <c r="B899" s="3" t="s">
        <v>15</v>
      </c>
      <c r="C899" s="3" t="s">
        <v>8545</v>
      </c>
      <c r="D899" s="3" t="s">
        <v>8551</v>
      </c>
      <c r="E899" s="3" t="s">
        <v>1336</v>
      </c>
      <c r="F899" s="3" t="s">
        <v>8573</v>
      </c>
      <c r="G899" s="3" t="s">
        <v>35</v>
      </c>
    </row>
  </sheetData>
  <autoFilter ref="A1:G899" xr:uid="{BE1009D8-5A20-974A-B7E2-B6FD59897D38}">
    <sortState ref="A2:G899">
      <sortCondition ref="G1:G899"/>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2255E-84CF-B64D-81D4-975208653BF6}">
  <dimension ref="A1:S111"/>
  <sheetViews>
    <sheetView topLeftCell="A103" workbookViewId="0">
      <selection activeCell="G23" sqref="G23"/>
    </sheetView>
  </sheetViews>
  <sheetFormatPr baseColWidth="10" defaultRowHeight="16"/>
  <cols>
    <col min="2" max="2" width="25.1640625" bestFit="1" customWidth="1"/>
    <col min="3" max="3" width="66.83203125" customWidth="1"/>
    <col min="4" max="4" width="15.6640625" bestFit="1" customWidth="1"/>
    <col min="5" max="5" width="53.83203125" customWidth="1"/>
    <col min="6" max="6" width="20.1640625" bestFit="1" customWidth="1"/>
    <col min="7" max="7" width="70.5" customWidth="1"/>
    <col min="19" max="19" width="18.83203125" bestFit="1" customWidth="1"/>
  </cols>
  <sheetData>
    <row r="1" spans="1:19" s="1" customFormat="1" ht="17">
      <c r="A1" s="6" t="s">
        <v>0</v>
      </c>
      <c r="B1" s="6" t="s">
        <v>8569</v>
      </c>
      <c r="C1" s="6" t="s">
        <v>1</v>
      </c>
      <c r="D1" s="6" t="s">
        <v>8550</v>
      </c>
      <c r="E1" s="6" t="s">
        <v>2</v>
      </c>
      <c r="F1" s="6" t="s">
        <v>8570</v>
      </c>
      <c r="G1" s="6" t="s">
        <v>3</v>
      </c>
      <c r="H1" s="2"/>
      <c r="I1" s="2"/>
      <c r="J1" s="2"/>
      <c r="S1" s="1" t="s">
        <v>12425</v>
      </c>
    </row>
    <row r="2" spans="1:19" ht="119">
      <c r="A2" s="7" t="s">
        <v>6208</v>
      </c>
      <c r="B2" s="7" t="s">
        <v>4654</v>
      </c>
      <c r="C2" s="7" t="s">
        <v>12289</v>
      </c>
      <c r="D2" s="7" t="s">
        <v>8567</v>
      </c>
      <c r="E2" s="7" t="s">
        <v>7883</v>
      </c>
      <c r="F2" s="7" t="s">
        <v>9164</v>
      </c>
      <c r="G2" s="7" t="s">
        <v>896</v>
      </c>
      <c r="S2" t="s">
        <v>9301</v>
      </c>
    </row>
    <row r="3" spans="1:19" ht="68">
      <c r="A3" s="7" t="s">
        <v>1331</v>
      </c>
      <c r="B3" s="7" t="s">
        <v>4869</v>
      </c>
      <c r="C3" s="7" t="s">
        <v>11873</v>
      </c>
      <c r="D3" s="7" t="s">
        <v>8567</v>
      </c>
      <c r="E3" s="7" t="s">
        <v>4870</v>
      </c>
      <c r="F3" s="7" t="s">
        <v>9181</v>
      </c>
      <c r="G3" s="7" t="s">
        <v>1335</v>
      </c>
      <c r="S3" t="s">
        <v>9380</v>
      </c>
    </row>
    <row r="4" spans="1:19" ht="68">
      <c r="A4" s="7" t="s">
        <v>5944</v>
      </c>
      <c r="B4" s="7" t="s">
        <v>7555</v>
      </c>
      <c r="C4" s="7" t="s">
        <v>12242</v>
      </c>
      <c r="D4" s="7" t="s">
        <v>8567</v>
      </c>
      <c r="E4" s="7" t="s">
        <v>7554</v>
      </c>
      <c r="F4" s="7" t="s">
        <v>9422</v>
      </c>
      <c r="G4" s="7" t="s">
        <v>9592</v>
      </c>
      <c r="S4" t="s">
        <v>8674</v>
      </c>
    </row>
    <row r="5" spans="1:19" ht="85">
      <c r="A5" s="7" t="s">
        <v>68</v>
      </c>
      <c r="B5" s="7" t="s">
        <v>7701</v>
      </c>
      <c r="C5" s="7" t="s">
        <v>12266</v>
      </c>
      <c r="D5" s="7" t="s">
        <v>8567</v>
      </c>
      <c r="E5" s="7" t="s">
        <v>7700</v>
      </c>
      <c r="F5" s="7" t="s">
        <v>9436</v>
      </c>
      <c r="G5" s="7" t="s">
        <v>7702</v>
      </c>
      <c r="S5" t="s">
        <v>9219</v>
      </c>
    </row>
    <row r="6" spans="1:19" ht="187">
      <c r="A6" s="7" t="s">
        <v>5393</v>
      </c>
      <c r="B6" s="7" t="s">
        <v>6781</v>
      </c>
      <c r="C6" s="7" t="s">
        <v>12131</v>
      </c>
      <c r="D6" s="7" t="s">
        <v>8567</v>
      </c>
      <c r="E6" s="7" t="s">
        <v>6780</v>
      </c>
      <c r="F6" s="7" t="s">
        <v>9328</v>
      </c>
      <c r="G6" s="7" t="s">
        <v>6782</v>
      </c>
      <c r="S6" t="s">
        <v>9328</v>
      </c>
    </row>
    <row r="7" spans="1:19" ht="119">
      <c r="A7" s="7" t="s">
        <v>2175</v>
      </c>
      <c r="B7" s="7" t="s">
        <v>6597</v>
      </c>
      <c r="C7" s="7" t="s">
        <v>12110</v>
      </c>
      <c r="D7" s="7" t="s">
        <v>8567</v>
      </c>
      <c r="E7" s="7" t="s">
        <v>6596</v>
      </c>
      <c r="F7" s="7" t="s">
        <v>9336</v>
      </c>
      <c r="G7" s="7" t="s">
        <v>6598</v>
      </c>
      <c r="S7" t="s">
        <v>9126</v>
      </c>
    </row>
    <row r="8" spans="1:19" ht="119">
      <c r="A8" s="7" t="s">
        <v>2693</v>
      </c>
      <c r="B8" s="7" t="s">
        <v>466</v>
      </c>
      <c r="C8" s="7" t="s">
        <v>11617</v>
      </c>
      <c r="D8" s="7" t="s">
        <v>8567</v>
      </c>
      <c r="E8" s="7" t="s">
        <v>2694</v>
      </c>
      <c r="F8" s="7" t="s">
        <v>8674</v>
      </c>
      <c r="G8" s="7" t="s">
        <v>1103</v>
      </c>
      <c r="S8" t="s">
        <v>8947</v>
      </c>
    </row>
    <row r="9" spans="1:19" ht="68">
      <c r="A9" s="7" t="s">
        <v>1554</v>
      </c>
      <c r="B9" s="7" t="s">
        <v>195</v>
      </c>
      <c r="C9" s="7" t="s">
        <v>12188</v>
      </c>
      <c r="D9" s="7" t="s">
        <v>8567</v>
      </c>
      <c r="E9" s="7" t="s">
        <v>7187</v>
      </c>
      <c r="F9" s="7" t="s">
        <v>8617</v>
      </c>
      <c r="G9" s="7" t="s">
        <v>2972</v>
      </c>
      <c r="S9" t="s">
        <v>9180</v>
      </c>
    </row>
    <row r="10" spans="1:19" ht="85">
      <c r="A10" s="7" t="s">
        <v>2254</v>
      </c>
      <c r="B10" s="7" t="s">
        <v>466</v>
      </c>
      <c r="C10" s="7" t="s">
        <v>11809</v>
      </c>
      <c r="D10" s="7" t="s">
        <v>8567</v>
      </c>
      <c r="E10" s="7" t="s">
        <v>4399</v>
      </c>
      <c r="F10" s="7" t="s">
        <v>8674</v>
      </c>
      <c r="G10" s="7" t="s">
        <v>2946</v>
      </c>
      <c r="S10" t="s">
        <v>9192</v>
      </c>
    </row>
    <row r="11" spans="1:19" ht="85">
      <c r="A11" s="7" t="s">
        <v>1389</v>
      </c>
      <c r="B11" s="7" t="s">
        <v>6487</v>
      </c>
      <c r="C11" s="7" t="s">
        <v>12093</v>
      </c>
      <c r="D11" s="7" t="s">
        <v>8567</v>
      </c>
      <c r="E11" s="7" t="s">
        <v>6486</v>
      </c>
      <c r="F11" s="7" t="s">
        <v>9328</v>
      </c>
      <c r="G11" s="7" t="s">
        <v>425</v>
      </c>
      <c r="S11" t="s">
        <v>9210</v>
      </c>
    </row>
    <row r="12" spans="1:19" ht="68">
      <c r="A12" s="7" t="s">
        <v>6303</v>
      </c>
      <c r="B12" s="7" t="s">
        <v>7220</v>
      </c>
      <c r="C12" s="7" t="s">
        <v>12194</v>
      </c>
      <c r="D12" s="7" t="s">
        <v>8567</v>
      </c>
      <c r="E12" s="7" t="s">
        <v>7219</v>
      </c>
      <c r="F12" s="7" t="s">
        <v>8674</v>
      </c>
      <c r="G12" s="7" t="s">
        <v>425</v>
      </c>
      <c r="S12" t="s">
        <v>8630</v>
      </c>
    </row>
    <row r="13" spans="1:19" ht="68">
      <c r="A13" s="7" t="s">
        <v>1358</v>
      </c>
      <c r="B13" s="7" t="s">
        <v>2597</v>
      </c>
      <c r="C13" s="7" t="s">
        <v>2595</v>
      </c>
      <c r="D13" s="7" t="s">
        <v>8567</v>
      </c>
      <c r="E13" s="7" t="s">
        <v>2596</v>
      </c>
      <c r="F13" s="7" t="s">
        <v>8947</v>
      </c>
      <c r="G13" s="7" t="s">
        <v>9540</v>
      </c>
      <c r="S13" t="s">
        <v>8830</v>
      </c>
    </row>
    <row r="14" spans="1:19" ht="68">
      <c r="A14" s="7" t="s">
        <v>464</v>
      </c>
      <c r="B14" s="7" t="s">
        <v>466</v>
      </c>
      <c r="C14" s="7" t="s">
        <v>11384</v>
      </c>
      <c r="D14" s="7" t="s">
        <v>8567</v>
      </c>
      <c r="E14" s="7" t="s">
        <v>465</v>
      </c>
      <c r="F14" s="7" t="s">
        <v>8674</v>
      </c>
      <c r="G14" s="7" t="s">
        <v>467</v>
      </c>
      <c r="S14" t="s">
        <v>9336</v>
      </c>
    </row>
    <row r="15" spans="1:19" ht="119">
      <c r="A15" s="7" t="s">
        <v>2875</v>
      </c>
      <c r="B15" s="7" t="s">
        <v>5389</v>
      </c>
      <c r="C15" s="7" t="s">
        <v>11996</v>
      </c>
      <c r="D15" s="7" t="s">
        <v>8567</v>
      </c>
      <c r="E15" s="7" t="s">
        <v>5712</v>
      </c>
      <c r="F15" s="7" t="s">
        <v>8674</v>
      </c>
      <c r="G15" s="7" t="s">
        <v>5711</v>
      </c>
      <c r="S15" t="s">
        <v>8710</v>
      </c>
    </row>
    <row r="16" spans="1:19" ht="51">
      <c r="A16" s="7" t="s">
        <v>2329</v>
      </c>
      <c r="B16" s="7" t="s">
        <v>7067</v>
      </c>
      <c r="C16" s="7" t="s">
        <v>12174</v>
      </c>
      <c r="D16" s="7" t="s">
        <v>8567</v>
      </c>
      <c r="E16" s="7" t="s">
        <v>7069</v>
      </c>
      <c r="F16" s="7" t="s">
        <v>9380</v>
      </c>
      <c r="G16" s="7" t="s">
        <v>7068</v>
      </c>
      <c r="S16" t="s">
        <v>9077</v>
      </c>
    </row>
    <row r="17" spans="1:19" ht="102">
      <c r="A17" s="7" t="s">
        <v>2831</v>
      </c>
      <c r="B17" s="7" t="s">
        <v>5389</v>
      </c>
      <c r="C17" s="7" t="s">
        <v>11948</v>
      </c>
      <c r="D17" s="7" t="s">
        <v>8567</v>
      </c>
      <c r="E17" s="7" t="s">
        <v>5391</v>
      </c>
      <c r="F17" s="7" t="s">
        <v>8674</v>
      </c>
      <c r="G17" s="7" t="s">
        <v>5390</v>
      </c>
      <c r="S17" t="s">
        <v>8617</v>
      </c>
    </row>
    <row r="18" spans="1:19" ht="68">
      <c r="A18" s="7" t="s">
        <v>6251</v>
      </c>
      <c r="B18" s="7" t="s">
        <v>4177</v>
      </c>
      <c r="C18" s="7" t="s">
        <v>12321</v>
      </c>
      <c r="D18" s="7" t="s">
        <v>8567</v>
      </c>
      <c r="E18" s="7" t="s">
        <v>8122</v>
      </c>
      <c r="F18" s="7" t="s">
        <v>8674</v>
      </c>
      <c r="G18" s="7" t="s">
        <v>6253</v>
      </c>
      <c r="S18" t="s">
        <v>9422</v>
      </c>
    </row>
    <row r="19" spans="1:19" ht="68">
      <c r="A19" s="7" t="s">
        <v>1349</v>
      </c>
      <c r="B19" s="7" t="s">
        <v>2011</v>
      </c>
      <c r="C19" s="7" t="s">
        <v>11547</v>
      </c>
      <c r="D19" s="7" t="s">
        <v>8567</v>
      </c>
      <c r="E19" s="7" t="s">
        <v>2010</v>
      </c>
      <c r="F19" s="7" t="s">
        <v>8674</v>
      </c>
      <c r="G19" s="7" t="s">
        <v>2012</v>
      </c>
      <c r="S19" t="s">
        <v>9164</v>
      </c>
    </row>
    <row r="20" spans="1:19" ht="68">
      <c r="A20" s="7" t="s">
        <v>4352</v>
      </c>
      <c r="B20" s="7" t="s">
        <v>466</v>
      </c>
      <c r="C20" s="7" t="s">
        <v>11800</v>
      </c>
      <c r="D20" s="7" t="s">
        <v>8567</v>
      </c>
      <c r="E20" s="7" t="s">
        <v>4364</v>
      </c>
      <c r="F20" s="7" t="s">
        <v>8674</v>
      </c>
      <c r="G20" s="7" t="s">
        <v>832</v>
      </c>
      <c r="S20" t="s">
        <v>9436</v>
      </c>
    </row>
    <row r="21" spans="1:19" ht="119">
      <c r="A21" s="7" t="s">
        <v>170</v>
      </c>
      <c r="B21" s="7" t="s">
        <v>1341</v>
      </c>
      <c r="C21" s="7" t="s">
        <v>11472</v>
      </c>
      <c r="D21" s="7" t="s">
        <v>8567</v>
      </c>
      <c r="E21" s="7" t="s">
        <v>1340</v>
      </c>
      <c r="F21" s="7" t="s">
        <v>8804</v>
      </c>
      <c r="G21" s="7" t="s">
        <v>1342</v>
      </c>
      <c r="S21" t="s">
        <v>9181</v>
      </c>
    </row>
    <row r="22" spans="1:19" ht="51">
      <c r="A22" s="7" t="s">
        <v>321</v>
      </c>
      <c r="B22" s="7" t="s">
        <v>1341</v>
      </c>
      <c r="C22" s="7" t="s">
        <v>11693</v>
      </c>
      <c r="D22" s="7" t="s">
        <v>8567</v>
      </c>
      <c r="E22" s="7" t="s">
        <v>3403</v>
      </c>
      <c r="F22" s="7" t="s">
        <v>8804</v>
      </c>
      <c r="G22" s="7" t="s">
        <v>7</v>
      </c>
      <c r="S22" t="s">
        <v>9261</v>
      </c>
    </row>
    <row r="23" spans="1:19" s="5" customFormat="1" ht="68">
      <c r="A23" s="8" t="s">
        <v>875</v>
      </c>
      <c r="B23" s="8" t="s">
        <v>1550</v>
      </c>
      <c r="C23" s="8" t="s">
        <v>11492</v>
      </c>
      <c r="D23" s="8" t="s">
        <v>8567</v>
      </c>
      <c r="E23" s="8" t="s">
        <v>1549</v>
      </c>
      <c r="F23" s="8" t="s">
        <v>8830</v>
      </c>
      <c r="G23" s="8" t="s">
        <v>1551</v>
      </c>
      <c r="S23" s="5" t="s">
        <v>8988</v>
      </c>
    </row>
    <row r="24" spans="1:19" ht="68">
      <c r="A24" s="7" t="s">
        <v>1030</v>
      </c>
      <c r="B24" s="7" t="s">
        <v>1032</v>
      </c>
      <c r="C24" s="7" t="s">
        <v>11440</v>
      </c>
      <c r="D24" s="7" t="s">
        <v>8567</v>
      </c>
      <c r="E24" s="7" t="s">
        <v>1034</v>
      </c>
      <c r="F24" s="7" t="s">
        <v>8674</v>
      </c>
      <c r="G24" s="7" t="s">
        <v>1033</v>
      </c>
      <c r="S24" t="s">
        <v>8804</v>
      </c>
    </row>
    <row r="25" spans="1:19" ht="102">
      <c r="A25" s="7" t="s">
        <v>2329</v>
      </c>
      <c r="B25" s="7" t="s">
        <v>8028</v>
      </c>
      <c r="C25" s="7" t="s">
        <v>12305</v>
      </c>
      <c r="D25" s="7" t="s">
        <v>8567</v>
      </c>
      <c r="E25" s="7" t="s">
        <v>8030</v>
      </c>
      <c r="F25" s="7" t="s">
        <v>9336</v>
      </c>
      <c r="G25" s="7" t="s">
        <v>8029</v>
      </c>
    </row>
    <row r="26" spans="1:19" ht="85">
      <c r="A26" s="7" t="s">
        <v>1646</v>
      </c>
      <c r="B26" s="7" t="s">
        <v>1341</v>
      </c>
      <c r="C26" s="7" t="s">
        <v>11505</v>
      </c>
      <c r="D26" s="7" t="s">
        <v>8567</v>
      </c>
      <c r="E26" s="7" t="s">
        <v>1647</v>
      </c>
      <c r="F26" s="7" t="s">
        <v>8804</v>
      </c>
      <c r="G26" s="7" t="s">
        <v>1648</v>
      </c>
    </row>
    <row r="27" spans="1:19" ht="34">
      <c r="A27" s="7" t="s">
        <v>192</v>
      </c>
      <c r="B27" s="7" t="s">
        <v>195</v>
      </c>
      <c r="C27" s="7" t="s">
        <v>193</v>
      </c>
      <c r="D27" s="7" t="s">
        <v>8567</v>
      </c>
      <c r="E27" s="7" t="s">
        <v>194</v>
      </c>
      <c r="F27" s="7" t="s">
        <v>8617</v>
      </c>
      <c r="G27" s="7" t="s">
        <v>35</v>
      </c>
    </row>
    <row r="28" spans="1:19" ht="51">
      <c r="A28" s="7" t="s">
        <v>36</v>
      </c>
      <c r="B28" s="7" t="s">
        <v>241</v>
      </c>
      <c r="C28" s="7" t="s">
        <v>239</v>
      </c>
      <c r="D28" s="7" t="s">
        <v>8567</v>
      </c>
      <c r="E28" s="7" t="s">
        <v>240</v>
      </c>
      <c r="F28" s="7" t="s">
        <v>8630</v>
      </c>
      <c r="G28" s="7" t="s">
        <v>35</v>
      </c>
    </row>
    <row r="29" spans="1:19" ht="51">
      <c r="A29" s="7" t="s">
        <v>534</v>
      </c>
      <c r="B29" s="7" t="s">
        <v>537</v>
      </c>
      <c r="C29" s="7" t="s">
        <v>535</v>
      </c>
      <c r="D29" s="7" t="s">
        <v>8567</v>
      </c>
      <c r="E29" s="7" t="s">
        <v>536</v>
      </c>
      <c r="F29" s="7" t="s">
        <v>8617</v>
      </c>
      <c r="G29" s="7" t="s">
        <v>35</v>
      </c>
    </row>
    <row r="30" spans="1:19" ht="119">
      <c r="A30" s="7" t="s">
        <v>83</v>
      </c>
      <c r="B30" s="7" t="s">
        <v>664</v>
      </c>
      <c r="C30" s="7" t="s">
        <v>662</v>
      </c>
      <c r="D30" s="7" t="s">
        <v>8567</v>
      </c>
      <c r="E30" s="7" t="s">
        <v>663</v>
      </c>
      <c r="F30" s="7" t="s">
        <v>8710</v>
      </c>
      <c r="G30" s="7" t="s">
        <v>35</v>
      </c>
    </row>
    <row r="31" spans="1:19" ht="51">
      <c r="A31" s="7" t="s">
        <v>798</v>
      </c>
      <c r="B31" s="7" t="s">
        <v>1221</v>
      </c>
      <c r="C31" s="7" t="s">
        <v>1219</v>
      </c>
      <c r="D31" s="7" t="s">
        <v>8567</v>
      </c>
      <c r="E31" s="7" t="s">
        <v>1220</v>
      </c>
      <c r="F31" s="7" t="s">
        <v>8630</v>
      </c>
      <c r="G31" s="7" t="s">
        <v>35</v>
      </c>
    </row>
    <row r="32" spans="1:19" ht="51">
      <c r="A32" s="7" t="s">
        <v>1295</v>
      </c>
      <c r="B32" s="7" t="s">
        <v>1298</v>
      </c>
      <c r="C32" s="7" t="s">
        <v>1296</v>
      </c>
      <c r="D32" s="7" t="s">
        <v>8567</v>
      </c>
      <c r="E32" s="7" t="s">
        <v>1297</v>
      </c>
      <c r="F32" s="7" t="s">
        <v>8617</v>
      </c>
      <c r="G32" s="7" t="s">
        <v>35</v>
      </c>
    </row>
    <row r="33" spans="1:7" ht="85">
      <c r="A33" s="7" t="s">
        <v>1427</v>
      </c>
      <c r="B33" s="7" t="s">
        <v>1430</v>
      </c>
      <c r="C33" s="7" t="s">
        <v>1428</v>
      </c>
      <c r="D33" s="7" t="s">
        <v>8567</v>
      </c>
      <c r="E33" s="7" t="s">
        <v>1429</v>
      </c>
      <c r="F33" s="7" t="s">
        <v>8674</v>
      </c>
      <c r="G33" s="7" t="s">
        <v>35</v>
      </c>
    </row>
    <row r="34" spans="1:7" ht="68">
      <c r="A34" s="7" t="s">
        <v>1527</v>
      </c>
      <c r="B34" s="7" t="s">
        <v>466</v>
      </c>
      <c r="C34" s="7" t="s">
        <v>1528</v>
      </c>
      <c r="D34" s="7" t="s">
        <v>8567</v>
      </c>
      <c r="E34" s="7" t="s">
        <v>1529</v>
      </c>
      <c r="F34" s="7" t="s">
        <v>8674</v>
      </c>
      <c r="G34" s="7" t="s">
        <v>35</v>
      </c>
    </row>
    <row r="35" spans="1:7" ht="51">
      <c r="A35" s="7" t="s">
        <v>1700</v>
      </c>
      <c r="B35" s="7" t="s">
        <v>1703</v>
      </c>
      <c r="C35" s="7" t="s">
        <v>1701</v>
      </c>
      <c r="D35" s="7" t="s">
        <v>8567</v>
      </c>
      <c r="E35" s="7" t="s">
        <v>1702</v>
      </c>
      <c r="F35" s="7" t="s">
        <v>8617</v>
      </c>
      <c r="G35" s="7" t="s">
        <v>35</v>
      </c>
    </row>
    <row r="36" spans="1:7" ht="51">
      <c r="A36" s="7" t="s">
        <v>1363</v>
      </c>
      <c r="B36" s="7" t="s">
        <v>195</v>
      </c>
      <c r="C36" s="7" t="s">
        <v>1982</v>
      </c>
      <c r="D36" s="7" t="s">
        <v>8567</v>
      </c>
      <c r="E36" s="7" t="s">
        <v>1702</v>
      </c>
      <c r="F36" s="7" t="s">
        <v>8617</v>
      </c>
      <c r="G36" s="7" t="s">
        <v>35</v>
      </c>
    </row>
    <row r="37" spans="1:7" ht="68">
      <c r="A37" s="7" t="s">
        <v>1913</v>
      </c>
      <c r="B37" s="7" t="s">
        <v>2075</v>
      </c>
      <c r="C37" s="7" t="s">
        <v>2073</v>
      </c>
      <c r="D37" s="7" t="s">
        <v>8567</v>
      </c>
      <c r="E37" s="7" t="s">
        <v>2074</v>
      </c>
      <c r="F37" s="7" t="s">
        <v>8617</v>
      </c>
      <c r="G37" s="7" t="s">
        <v>35</v>
      </c>
    </row>
    <row r="38" spans="1:7" ht="51">
      <c r="A38" s="7" t="s">
        <v>1313</v>
      </c>
      <c r="B38" s="7" t="s">
        <v>466</v>
      </c>
      <c r="C38" s="7" t="s">
        <v>2112</v>
      </c>
      <c r="D38" s="7" t="s">
        <v>8567</v>
      </c>
      <c r="E38" s="7" t="s">
        <v>2113</v>
      </c>
      <c r="F38" s="7" t="s">
        <v>8674</v>
      </c>
      <c r="G38" s="7" t="s">
        <v>35</v>
      </c>
    </row>
    <row r="39" spans="1:7" ht="34">
      <c r="A39" s="7" t="s">
        <v>2406</v>
      </c>
      <c r="B39" s="7" t="s">
        <v>2408</v>
      </c>
      <c r="C39" s="7" t="s">
        <v>2407</v>
      </c>
      <c r="D39" s="7" t="s">
        <v>8567</v>
      </c>
      <c r="E39" s="7" t="s">
        <v>536</v>
      </c>
      <c r="F39" s="7" t="s">
        <v>8617</v>
      </c>
      <c r="G39" s="7" t="s">
        <v>35</v>
      </c>
    </row>
    <row r="40" spans="1:7" ht="102">
      <c r="A40" s="7" t="s">
        <v>1592</v>
      </c>
      <c r="B40" s="7" t="s">
        <v>195</v>
      </c>
      <c r="C40" s="7" t="s">
        <v>2423</v>
      </c>
      <c r="D40" s="7" t="s">
        <v>8567</v>
      </c>
      <c r="E40" s="7" t="s">
        <v>2424</v>
      </c>
      <c r="F40" s="7" t="s">
        <v>8617</v>
      </c>
      <c r="G40" s="7" t="s">
        <v>35</v>
      </c>
    </row>
    <row r="41" spans="1:7" ht="34">
      <c r="A41" s="7" t="s">
        <v>2475</v>
      </c>
      <c r="B41" s="7" t="s">
        <v>195</v>
      </c>
      <c r="C41" s="7" t="s">
        <v>2476</v>
      </c>
      <c r="D41" s="7" t="s">
        <v>8567</v>
      </c>
      <c r="E41" s="7" t="s">
        <v>536</v>
      </c>
      <c r="F41" s="7" t="s">
        <v>8617</v>
      </c>
      <c r="G41" s="7" t="s">
        <v>35</v>
      </c>
    </row>
    <row r="42" spans="1:7" ht="51">
      <c r="A42" s="7" t="s">
        <v>315</v>
      </c>
      <c r="B42" s="7" t="s">
        <v>2737</v>
      </c>
      <c r="C42" s="7" t="s">
        <v>2736</v>
      </c>
      <c r="D42" s="7" t="s">
        <v>8567</v>
      </c>
      <c r="E42" s="7" t="s">
        <v>240</v>
      </c>
      <c r="F42" s="7" t="s">
        <v>8630</v>
      </c>
      <c r="G42" s="7" t="s">
        <v>35</v>
      </c>
    </row>
    <row r="43" spans="1:7" ht="34">
      <c r="A43" s="7" t="s">
        <v>2387</v>
      </c>
      <c r="B43" s="7" t="s">
        <v>2927</v>
      </c>
      <c r="C43" s="7" t="s">
        <v>2926</v>
      </c>
      <c r="D43" s="7" t="s">
        <v>8567</v>
      </c>
      <c r="E43" s="7" t="s">
        <v>536</v>
      </c>
      <c r="F43" s="7" t="s">
        <v>8617</v>
      </c>
      <c r="G43" s="7" t="s">
        <v>35</v>
      </c>
    </row>
    <row r="44" spans="1:7" ht="119">
      <c r="A44" s="7" t="s">
        <v>2959</v>
      </c>
      <c r="B44" s="7" t="s">
        <v>2961</v>
      </c>
      <c r="C44" s="7" t="s">
        <v>2960</v>
      </c>
      <c r="D44" s="7" t="s">
        <v>8567</v>
      </c>
      <c r="E44" s="7" t="s">
        <v>2962</v>
      </c>
      <c r="F44" s="7" t="s">
        <v>8674</v>
      </c>
      <c r="G44" s="7" t="s">
        <v>35</v>
      </c>
    </row>
    <row r="45" spans="1:7" ht="136">
      <c r="A45" s="7" t="s">
        <v>446</v>
      </c>
      <c r="B45" s="7" t="s">
        <v>2991</v>
      </c>
      <c r="C45" s="7" t="s">
        <v>2989</v>
      </c>
      <c r="D45" s="7" t="s">
        <v>8567</v>
      </c>
      <c r="E45" s="7" t="s">
        <v>2990</v>
      </c>
      <c r="F45" s="7" t="s">
        <v>8988</v>
      </c>
      <c r="G45" s="7" t="s">
        <v>35</v>
      </c>
    </row>
    <row r="46" spans="1:7" ht="68">
      <c r="A46" s="7" t="s">
        <v>2582</v>
      </c>
      <c r="B46" s="7" t="s">
        <v>11658</v>
      </c>
      <c r="C46" s="7" t="s">
        <v>3032</v>
      </c>
      <c r="D46" s="7" t="s">
        <v>8567</v>
      </c>
      <c r="E46" s="7" t="s">
        <v>3034</v>
      </c>
      <c r="F46" s="7" t="s">
        <v>8804</v>
      </c>
      <c r="G46" s="7" t="s">
        <v>35</v>
      </c>
    </row>
    <row r="47" spans="1:7" ht="34">
      <c r="A47" s="7" t="s">
        <v>2954</v>
      </c>
      <c r="B47" s="7" t="s">
        <v>2737</v>
      </c>
      <c r="C47" s="7" t="s">
        <v>3085</v>
      </c>
      <c r="D47" s="7" t="s">
        <v>8567</v>
      </c>
      <c r="E47" s="7" t="s">
        <v>3086</v>
      </c>
      <c r="F47" s="7" t="s">
        <v>8630</v>
      </c>
      <c r="G47" s="7" t="s">
        <v>35</v>
      </c>
    </row>
    <row r="48" spans="1:7" ht="68">
      <c r="A48" s="7" t="s">
        <v>291</v>
      </c>
      <c r="B48" s="7" t="s">
        <v>3405</v>
      </c>
      <c r="C48" s="7" t="s">
        <v>3404</v>
      </c>
      <c r="D48" s="7" t="s">
        <v>8567</v>
      </c>
      <c r="E48" s="7" t="s">
        <v>536</v>
      </c>
      <c r="F48" s="7" t="s">
        <v>8617</v>
      </c>
      <c r="G48" s="7" t="s">
        <v>35</v>
      </c>
    </row>
    <row r="49" spans="1:7" ht="34">
      <c r="A49" s="7" t="s">
        <v>936</v>
      </c>
      <c r="B49" s="7" t="s">
        <v>3420</v>
      </c>
      <c r="C49" s="7" t="s">
        <v>3418</v>
      </c>
      <c r="D49" s="7" t="s">
        <v>8567</v>
      </c>
      <c r="E49" s="7" t="s">
        <v>3419</v>
      </c>
      <c r="F49" s="7" t="s">
        <v>8947</v>
      </c>
      <c r="G49" s="7" t="s">
        <v>35</v>
      </c>
    </row>
    <row r="50" spans="1:7" ht="34">
      <c r="A50" s="7" t="s">
        <v>2909</v>
      </c>
      <c r="B50" s="7" t="s">
        <v>2597</v>
      </c>
      <c r="C50" s="7" t="s">
        <v>3481</v>
      </c>
      <c r="D50" s="7" t="s">
        <v>8567</v>
      </c>
      <c r="E50" s="7" t="s">
        <v>3482</v>
      </c>
      <c r="F50" s="7" t="s">
        <v>8947</v>
      </c>
      <c r="G50" s="7" t="s">
        <v>35</v>
      </c>
    </row>
    <row r="51" spans="1:7" ht="68">
      <c r="A51" s="7" t="s">
        <v>476</v>
      </c>
      <c r="B51" s="7" t="s">
        <v>3766</v>
      </c>
      <c r="C51" s="7" t="s">
        <v>3764</v>
      </c>
      <c r="D51" s="7" t="s">
        <v>8567</v>
      </c>
      <c r="E51" s="7" t="s">
        <v>3765</v>
      </c>
      <c r="F51" s="7" t="s">
        <v>9077</v>
      </c>
      <c r="G51" s="7" t="s">
        <v>35</v>
      </c>
    </row>
    <row r="52" spans="1:7" ht="68">
      <c r="A52" s="7" t="s">
        <v>1381</v>
      </c>
      <c r="B52" s="7" t="s">
        <v>3817</v>
      </c>
      <c r="C52" s="7" t="s">
        <v>3816</v>
      </c>
      <c r="D52" s="7" t="s">
        <v>8567</v>
      </c>
      <c r="E52" s="7" t="s">
        <v>1220</v>
      </c>
      <c r="F52" s="7" t="s">
        <v>8630</v>
      </c>
      <c r="G52" s="7" t="s">
        <v>35</v>
      </c>
    </row>
    <row r="53" spans="1:7" ht="51">
      <c r="A53" s="7" t="s">
        <v>931</v>
      </c>
      <c r="B53" s="7" t="s">
        <v>195</v>
      </c>
      <c r="C53" s="7" t="s">
        <v>3824</v>
      </c>
      <c r="D53" s="7" t="s">
        <v>8567</v>
      </c>
      <c r="E53" s="7" t="s">
        <v>536</v>
      </c>
      <c r="F53" s="7" t="s">
        <v>8617</v>
      </c>
      <c r="G53" s="7" t="s">
        <v>35</v>
      </c>
    </row>
    <row r="54" spans="1:7" ht="51">
      <c r="A54" s="7" t="s">
        <v>3179</v>
      </c>
      <c r="B54" s="7" t="s">
        <v>2737</v>
      </c>
      <c r="C54" s="7" t="s">
        <v>3937</v>
      </c>
      <c r="D54" s="7" t="s">
        <v>8567</v>
      </c>
      <c r="E54" s="7" t="s">
        <v>3938</v>
      </c>
      <c r="F54" s="7" t="s">
        <v>8630</v>
      </c>
      <c r="G54" s="7" t="s">
        <v>35</v>
      </c>
    </row>
    <row r="55" spans="1:7" ht="34">
      <c r="A55" s="7" t="s">
        <v>4034</v>
      </c>
      <c r="B55" s="7" t="s">
        <v>195</v>
      </c>
      <c r="C55" s="7" t="s">
        <v>4035</v>
      </c>
      <c r="D55" s="7" t="s">
        <v>8567</v>
      </c>
      <c r="E55" s="7" t="s">
        <v>536</v>
      </c>
      <c r="F55" s="7" t="s">
        <v>8617</v>
      </c>
      <c r="G55" s="7" t="s">
        <v>35</v>
      </c>
    </row>
    <row r="56" spans="1:7" ht="51">
      <c r="A56" s="7" t="s">
        <v>1325</v>
      </c>
      <c r="B56" s="7" t="s">
        <v>4048</v>
      </c>
      <c r="C56" s="7" t="s">
        <v>4047</v>
      </c>
      <c r="D56" s="7" t="s">
        <v>8567</v>
      </c>
      <c r="E56" s="7" t="s">
        <v>4049</v>
      </c>
      <c r="F56" s="7" t="s">
        <v>8617</v>
      </c>
      <c r="G56" s="7" t="s">
        <v>35</v>
      </c>
    </row>
    <row r="57" spans="1:7" ht="51">
      <c r="A57" s="7" t="s">
        <v>684</v>
      </c>
      <c r="B57" s="7" t="s">
        <v>1341</v>
      </c>
      <c r="C57" s="7" t="s">
        <v>4126</v>
      </c>
      <c r="D57" s="7" t="s">
        <v>8567</v>
      </c>
      <c r="E57" s="7" t="s">
        <v>4127</v>
      </c>
      <c r="F57" s="7" t="s">
        <v>8804</v>
      </c>
      <c r="G57" s="7" t="s">
        <v>35</v>
      </c>
    </row>
    <row r="58" spans="1:7" ht="68">
      <c r="A58" s="7" t="s">
        <v>3050</v>
      </c>
      <c r="B58" s="7" t="s">
        <v>2075</v>
      </c>
      <c r="C58" s="7" t="s">
        <v>4164</v>
      </c>
      <c r="D58" s="7" t="s">
        <v>8567</v>
      </c>
      <c r="E58" s="7" t="s">
        <v>4165</v>
      </c>
      <c r="F58" s="7" t="s">
        <v>8617</v>
      </c>
      <c r="G58" s="7" t="s">
        <v>35</v>
      </c>
    </row>
    <row r="59" spans="1:7" ht="102">
      <c r="A59" s="7" t="s">
        <v>4174</v>
      </c>
      <c r="B59" s="7" t="s">
        <v>4177</v>
      </c>
      <c r="C59" s="7" t="s">
        <v>4175</v>
      </c>
      <c r="D59" s="7" t="s">
        <v>8567</v>
      </c>
      <c r="E59" s="7" t="s">
        <v>4176</v>
      </c>
      <c r="F59" s="7" t="s">
        <v>8674</v>
      </c>
      <c r="G59" s="7" t="s">
        <v>35</v>
      </c>
    </row>
    <row r="60" spans="1:7" ht="34">
      <c r="A60" s="7" t="s">
        <v>1624</v>
      </c>
      <c r="B60" s="7" t="s">
        <v>4234</v>
      </c>
      <c r="C60" s="7" t="s">
        <v>4232</v>
      </c>
      <c r="D60" s="7" t="s">
        <v>8567</v>
      </c>
      <c r="E60" s="7" t="s">
        <v>4233</v>
      </c>
      <c r="F60" s="7" t="s">
        <v>9126</v>
      </c>
      <c r="G60" s="7" t="s">
        <v>35</v>
      </c>
    </row>
    <row r="61" spans="1:7" ht="34">
      <c r="A61" s="7" t="s">
        <v>2638</v>
      </c>
      <c r="B61" s="7" t="s">
        <v>195</v>
      </c>
      <c r="C61" s="7" t="s">
        <v>4359</v>
      </c>
      <c r="D61" s="7" t="s">
        <v>8567</v>
      </c>
      <c r="E61" s="7" t="s">
        <v>1702</v>
      </c>
      <c r="F61" s="7" t="s">
        <v>8617</v>
      </c>
      <c r="G61" s="7" t="s">
        <v>35</v>
      </c>
    </row>
    <row r="62" spans="1:7" ht="102">
      <c r="A62" s="7" t="s">
        <v>2225</v>
      </c>
      <c r="B62" s="7" t="s">
        <v>195</v>
      </c>
      <c r="C62" s="7" t="s">
        <v>4379</v>
      </c>
      <c r="D62" s="7" t="s">
        <v>8567</v>
      </c>
      <c r="E62" s="7" t="s">
        <v>4380</v>
      </c>
      <c r="F62" s="7" t="s">
        <v>8617</v>
      </c>
      <c r="G62" s="7" t="s">
        <v>35</v>
      </c>
    </row>
    <row r="63" spans="1:7" ht="153">
      <c r="A63" s="7" t="s">
        <v>4444</v>
      </c>
      <c r="B63" s="7" t="s">
        <v>4447</v>
      </c>
      <c r="C63" s="7" t="s">
        <v>4445</v>
      </c>
      <c r="D63" s="7" t="s">
        <v>8567</v>
      </c>
      <c r="E63" s="7" t="s">
        <v>4446</v>
      </c>
      <c r="F63" s="7" t="s">
        <v>8674</v>
      </c>
      <c r="G63" s="7" t="s">
        <v>35</v>
      </c>
    </row>
    <row r="64" spans="1:7" ht="51">
      <c r="A64" s="7" t="s">
        <v>593</v>
      </c>
      <c r="B64" s="7" t="s">
        <v>2737</v>
      </c>
      <c r="C64" s="7" t="s">
        <v>4458</v>
      </c>
      <c r="D64" s="7" t="s">
        <v>8567</v>
      </c>
      <c r="E64" s="7" t="s">
        <v>4459</v>
      </c>
      <c r="F64" s="7" t="s">
        <v>8630</v>
      </c>
      <c r="G64" s="7" t="s">
        <v>35</v>
      </c>
    </row>
    <row r="65" spans="1:7" ht="34">
      <c r="A65" s="7" t="s">
        <v>1694</v>
      </c>
      <c r="B65" s="7" t="s">
        <v>2075</v>
      </c>
      <c r="C65" s="7" t="s">
        <v>4513</v>
      </c>
      <c r="D65" s="7" t="s">
        <v>8567</v>
      </c>
      <c r="E65" s="7" t="s">
        <v>1297</v>
      </c>
      <c r="F65" s="7" t="s">
        <v>8617</v>
      </c>
      <c r="G65" s="7" t="s">
        <v>35</v>
      </c>
    </row>
    <row r="66" spans="1:7" ht="85">
      <c r="A66" s="7" t="s">
        <v>3584</v>
      </c>
      <c r="B66" s="7" t="s">
        <v>4654</v>
      </c>
      <c r="C66" s="7" t="s">
        <v>4652</v>
      </c>
      <c r="D66" s="7" t="s">
        <v>8567</v>
      </c>
      <c r="E66" s="7" t="s">
        <v>4653</v>
      </c>
      <c r="F66" s="7" t="s">
        <v>9164</v>
      </c>
      <c r="G66" s="7" t="s">
        <v>35</v>
      </c>
    </row>
    <row r="67" spans="1:7" ht="85">
      <c r="A67" s="7" t="s">
        <v>794</v>
      </c>
      <c r="B67" s="7" t="s">
        <v>2737</v>
      </c>
      <c r="C67" s="7" t="s">
        <v>4722</v>
      </c>
      <c r="D67" s="7" t="s">
        <v>8567</v>
      </c>
      <c r="E67" s="7" t="s">
        <v>1220</v>
      </c>
      <c r="F67" s="7" t="s">
        <v>8630</v>
      </c>
      <c r="G67" s="7" t="s">
        <v>35</v>
      </c>
    </row>
    <row r="68" spans="1:7" ht="68">
      <c r="A68" s="7" t="s">
        <v>441</v>
      </c>
      <c r="B68" s="7" t="s">
        <v>195</v>
      </c>
      <c r="C68" s="7" t="s">
        <v>4752</v>
      </c>
      <c r="D68" s="7" t="s">
        <v>8567</v>
      </c>
      <c r="E68" s="7" t="s">
        <v>4753</v>
      </c>
      <c r="F68" s="7" t="s">
        <v>8617</v>
      </c>
      <c r="G68" s="7" t="s">
        <v>35</v>
      </c>
    </row>
    <row r="69" spans="1:7" ht="68">
      <c r="A69" s="7" t="s">
        <v>1950</v>
      </c>
      <c r="B69" s="7" t="s">
        <v>4776</v>
      </c>
      <c r="C69" s="7" t="s">
        <v>4775</v>
      </c>
      <c r="D69" s="7" t="s">
        <v>8567</v>
      </c>
      <c r="E69" s="7" t="s">
        <v>536</v>
      </c>
      <c r="F69" s="7" t="s">
        <v>8617</v>
      </c>
      <c r="G69" s="7" t="s">
        <v>35</v>
      </c>
    </row>
    <row r="70" spans="1:7" ht="68">
      <c r="A70" s="7" t="s">
        <v>2529</v>
      </c>
      <c r="B70" s="7" t="s">
        <v>4790</v>
      </c>
      <c r="C70" s="7" t="s">
        <v>4789</v>
      </c>
      <c r="D70" s="7" t="s">
        <v>8567</v>
      </c>
      <c r="E70" s="7" t="s">
        <v>4792</v>
      </c>
      <c r="F70" s="7" t="s">
        <v>8617</v>
      </c>
      <c r="G70" s="7" t="s">
        <v>35</v>
      </c>
    </row>
    <row r="71" spans="1:7" ht="51">
      <c r="A71" s="7" t="s">
        <v>1689</v>
      </c>
      <c r="B71" s="7" t="s">
        <v>4854</v>
      </c>
      <c r="C71" s="7" t="s">
        <v>4852</v>
      </c>
      <c r="D71" s="7" t="s">
        <v>8567</v>
      </c>
      <c r="E71" s="7" t="s">
        <v>4853</v>
      </c>
      <c r="F71" s="7" t="s">
        <v>9180</v>
      </c>
      <c r="G71" s="7" t="s">
        <v>35</v>
      </c>
    </row>
    <row r="72" spans="1:7" ht="119">
      <c r="A72" s="7" t="s">
        <v>1849</v>
      </c>
      <c r="B72" s="7" t="s">
        <v>1341</v>
      </c>
      <c r="C72" s="7" t="s">
        <v>4941</v>
      </c>
      <c r="D72" s="7" t="s">
        <v>8567</v>
      </c>
      <c r="E72" s="7" t="s">
        <v>4942</v>
      </c>
      <c r="F72" s="7" t="s">
        <v>8804</v>
      </c>
      <c r="G72" s="7" t="s">
        <v>35</v>
      </c>
    </row>
    <row r="73" spans="1:7" ht="85">
      <c r="A73" s="7" t="s">
        <v>2729</v>
      </c>
      <c r="B73" s="7" t="s">
        <v>5013</v>
      </c>
      <c r="C73" s="7" t="s">
        <v>5011</v>
      </c>
      <c r="D73" s="7" t="s">
        <v>8567</v>
      </c>
      <c r="E73" s="7" t="s">
        <v>5015</v>
      </c>
      <c r="F73" s="7" t="s">
        <v>9192</v>
      </c>
      <c r="G73" s="7" t="s">
        <v>35</v>
      </c>
    </row>
    <row r="74" spans="1:7" ht="68">
      <c r="A74" s="7" t="s">
        <v>1235</v>
      </c>
      <c r="B74" s="7" t="s">
        <v>195</v>
      </c>
      <c r="C74" s="7" t="s">
        <v>5017</v>
      </c>
      <c r="D74" s="7" t="s">
        <v>8567</v>
      </c>
      <c r="E74" s="7" t="s">
        <v>5018</v>
      </c>
      <c r="F74" s="7" t="s">
        <v>8617</v>
      </c>
      <c r="G74" s="7" t="s">
        <v>35</v>
      </c>
    </row>
    <row r="75" spans="1:7" ht="51">
      <c r="A75" s="7" t="s">
        <v>5091</v>
      </c>
      <c r="B75" s="7" t="s">
        <v>466</v>
      </c>
      <c r="C75" s="7" t="s">
        <v>5092</v>
      </c>
      <c r="D75" s="7" t="s">
        <v>8567</v>
      </c>
      <c r="E75" s="7" t="s">
        <v>5093</v>
      </c>
      <c r="F75" s="7" t="s">
        <v>8674</v>
      </c>
      <c r="G75" s="7" t="s">
        <v>35</v>
      </c>
    </row>
    <row r="76" spans="1:7" ht="34">
      <c r="A76" s="7" t="s">
        <v>992</v>
      </c>
      <c r="B76" s="7" t="s">
        <v>5168</v>
      </c>
      <c r="C76" s="7" t="s">
        <v>5166</v>
      </c>
      <c r="D76" s="7" t="s">
        <v>8567</v>
      </c>
      <c r="E76" s="7" t="s">
        <v>5167</v>
      </c>
      <c r="F76" s="7" t="s">
        <v>9210</v>
      </c>
      <c r="G76" s="7" t="s">
        <v>35</v>
      </c>
    </row>
    <row r="77" spans="1:7" ht="51">
      <c r="A77" s="7" t="s">
        <v>3393</v>
      </c>
      <c r="B77" s="7" t="s">
        <v>195</v>
      </c>
      <c r="C77" s="7" t="s">
        <v>5202</v>
      </c>
      <c r="D77" s="7" t="s">
        <v>8567</v>
      </c>
      <c r="E77" s="7" t="s">
        <v>5203</v>
      </c>
      <c r="F77" s="7" t="s">
        <v>8617</v>
      </c>
      <c r="G77" s="7" t="s">
        <v>35</v>
      </c>
    </row>
    <row r="78" spans="1:7" ht="34">
      <c r="A78" s="7" t="s">
        <v>1752</v>
      </c>
      <c r="B78" s="7" t="s">
        <v>5247</v>
      </c>
      <c r="C78" s="7" t="s">
        <v>5246</v>
      </c>
      <c r="D78" s="7" t="s">
        <v>8567</v>
      </c>
      <c r="E78" s="7" t="s">
        <v>5248</v>
      </c>
      <c r="F78" s="7" t="s">
        <v>9219</v>
      </c>
      <c r="G78" s="7" t="s">
        <v>35</v>
      </c>
    </row>
    <row r="79" spans="1:7" ht="34">
      <c r="A79" s="7" t="s">
        <v>2573</v>
      </c>
      <c r="B79" s="7" t="s">
        <v>4234</v>
      </c>
      <c r="C79" s="7" t="s">
        <v>5387</v>
      </c>
      <c r="D79" s="7" t="s">
        <v>8567</v>
      </c>
      <c r="E79" s="7" t="s">
        <v>4233</v>
      </c>
      <c r="F79" s="7" t="s">
        <v>9126</v>
      </c>
      <c r="G79" s="7" t="s">
        <v>35</v>
      </c>
    </row>
    <row r="80" spans="1:7" ht="51">
      <c r="A80" s="7" t="s">
        <v>821</v>
      </c>
      <c r="B80" s="7" t="s">
        <v>537</v>
      </c>
      <c r="C80" s="7" t="s">
        <v>5397</v>
      </c>
      <c r="D80" s="7" t="s">
        <v>8567</v>
      </c>
      <c r="E80" s="7" t="s">
        <v>5398</v>
      </c>
      <c r="F80" s="7" t="s">
        <v>8617</v>
      </c>
      <c r="G80" s="7" t="s">
        <v>35</v>
      </c>
    </row>
    <row r="81" spans="1:7" ht="34">
      <c r="A81" s="7" t="s">
        <v>3788</v>
      </c>
      <c r="B81" s="7" t="s">
        <v>2737</v>
      </c>
      <c r="C81" s="7" t="s">
        <v>5415</v>
      </c>
      <c r="D81" s="7" t="s">
        <v>8567</v>
      </c>
      <c r="E81" s="7" t="s">
        <v>1220</v>
      </c>
      <c r="F81" s="7" t="s">
        <v>8630</v>
      </c>
      <c r="G81" s="7" t="s">
        <v>35</v>
      </c>
    </row>
    <row r="82" spans="1:7" ht="68">
      <c r="A82" s="7" t="s">
        <v>5508</v>
      </c>
      <c r="B82" s="7" t="s">
        <v>195</v>
      </c>
      <c r="C82" s="7" t="s">
        <v>5509</v>
      </c>
      <c r="D82" s="7" t="s">
        <v>8567</v>
      </c>
      <c r="E82" s="7" t="s">
        <v>5510</v>
      </c>
      <c r="F82" s="7" t="s">
        <v>8617</v>
      </c>
      <c r="G82" s="7" t="s">
        <v>35</v>
      </c>
    </row>
    <row r="83" spans="1:7" ht="34">
      <c r="A83" s="7" t="s">
        <v>1437</v>
      </c>
      <c r="B83" s="7" t="s">
        <v>5624</v>
      </c>
      <c r="C83" s="7" t="s">
        <v>5622</v>
      </c>
      <c r="D83" s="7" t="s">
        <v>8567</v>
      </c>
      <c r="E83" s="7" t="s">
        <v>5623</v>
      </c>
      <c r="F83" s="7" t="s">
        <v>9261</v>
      </c>
      <c r="G83" s="7" t="s">
        <v>35</v>
      </c>
    </row>
    <row r="84" spans="1:7" ht="51">
      <c r="A84" s="7" t="s">
        <v>760</v>
      </c>
      <c r="B84" s="7" t="s">
        <v>5735</v>
      </c>
      <c r="C84" s="7" t="s">
        <v>5734</v>
      </c>
      <c r="D84" s="7" t="s">
        <v>8567</v>
      </c>
      <c r="E84" s="7" t="s">
        <v>536</v>
      </c>
      <c r="F84" s="7" t="s">
        <v>8617</v>
      </c>
      <c r="G84" s="7" t="s">
        <v>35</v>
      </c>
    </row>
    <row r="85" spans="1:7" ht="34">
      <c r="A85" s="7" t="s">
        <v>1530</v>
      </c>
      <c r="B85" s="7" t="s">
        <v>5749</v>
      </c>
      <c r="C85" s="7" t="s">
        <v>5747</v>
      </c>
      <c r="D85" s="7" t="s">
        <v>8567</v>
      </c>
      <c r="E85" s="7" t="s">
        <v>5748</v>
      </c>
      <c r="F85" s="7" t="s">
        <v>8947</v>
      </c>
      <c r="G85" s="7" t="s">
        <v>35</v>
      </c>
    </row>
    <row r="86" spans="1:7" ht="34">
      <c r="A86" s="7" t="s">
        <v>1161</v>
      </c>
      <c r="B86" s="7" t="s">
        <v>195</v>
      </c>
      <c r="C86" s="7" t="s">
        <v>5814</v>
      </c>
      <c r="D86" s="7" t="s">
        <v>8567</v>
      </c>
      <c r="E86" s="7" t="s">
        <v>536</v>
      </c>
      <c r="F86" s="7" t="s">
        <v>8617</v>
      </c>
      <c r="G86" s="7" t="s">
        <v>35</v>
      </c>
    </row>
    <row r="87" spans="1:7" ht="34">
      <c r="A87" s="7" t="s">
        <v>1790</v>
      </c>
      <c r="B87" s="7" t="s">
        <v>5981</v>
      </c>
      <c r="C87" s="7" t="s">
        <v>5979</v>
      </c>
      <c r="D87" s="7" t="s">
        <v>8567</v>
      </c>
      <c r="E87" s="7" t="s">
        <v>5980</v>
      </c>
      <c r="F87" s="7" t="s">
        <v>9210</v>
      </c>
      <c r="G87" s="7" t="s">
        <v>35</v>
      </c>
    </row>
    <row r="88" spans="1:7" ht="68">
      <c r="A88" s="7" t="s">
        <v>3163</v>
      </c>
      <c r="B88" s="7" t="s">
        <v>4854</v>
      </c>
      <c r="C88" s="7" t="s">
        <v>5987</v>
      </c>
      <c r="D88" s="7" t="s">
        <v>8567</v>
      </c>
      <c r="E88" s="7" t="s">
        <v>5988</v>
      </c>
      <c r="F88" s="7" t="s">
        <v>9180</v>
      </c>
      <c r="G88" s="7" t="s">
        <v>35</v>
      </c>
    </row>
    <row r="89" spans="1:7" ht="51">
      <c r="A89" s="7" t="s">
        <v>31</v>
      </c>
      <c r="B89" s="7" t="s">
        <v>6032</v>
      </c>
      <c r="C89" s="7" t="s">
        <v>6031</v>
      </c>
      <c r="D89" s="7" t="s">
        <v>8567</v>
      </c>
      <c r="E89" s="7" t="s">
        <v>4233</v>
      </c>
      <c r="F89" s="7" t="s">
        <v>9126</v>
      </c>
      <c r="G89" s="7" t="s">
        <v>35</v>
      </c>
    </row>
    <row r="90" spans="1:7" ht="51">
      <c r="A90" s="7" t="s">
        <v>1902</v>
      </c>
      <c r="B90" s="7" t="s">
        <v>6171</v>
      </c>
      <c r="C90" s="7" t="s">
        <v>6170</v>
      </c>
      <c r="D90" s="7" t="s">
        <v>8567</v>
      </c>
      <c r="E90" s="7" t="s">
        <v>6172</v>
      </c>
      <c r="F90" s="7" t="s">
        <v>9301</v>
      </c>
      <c r="G90" s="7" t="s">
        <v>35</v>
      </c>
    </row>
    <row r="91" spans="1:7" ht="51">
      <c r="A91" s="7" t="s">
        <v>16</v>
      </c>
      <c r="B91" s="7" t="s">
        <v>6400</v>
      </c>
      <c r="C91" s="7" t="s">
        <v>6398</v>
      </c>
      <c r="D91" s="7" t="s">
        <v>8567</v>
      </c>
      <c r="E91" s="7" t="s">
        <v>6399</v>
      </c>
      <c r="F91" s="7" t="s">
        <v>8674</v>
      </c>
      <c r="G91" s="7" t="s">
        <v>35</v>
      </c>
    </row>
    <row r="92" spans="1:7" ht="34">
      <c r="A92" s="7" t="s">
        <v>1345</v>
      </c>
      <c r="B92" s="7" t="s">
        <v>4776</v>
      </c>
      <c r="C92" s="7" t="s">
        <v>6468</v>
      </c>
      <c r="D92" s="7" t="s">
        <v>8567</v>
      </c>
      <c r="E92" s="7" t="s">
        <v>5018</v>
      </c>
      <c r="F92" s="7" t="s">
        <v>8617</v>
      </c>
      <c r="G92" s="7" t="s">
        <v>35</v>
      </c>
    </row>
    <row r="93" spans="1:7" ht="68">
      <c r="A93" s="7" t="s">
        <v>6565</v>
      </c>
      <c r="B93" s="7" t="s">
        <v>5981</v>
      </c>
      <c r="C93" s="7" t="s">
        <v>6566</v>
      </c>
      <c r="D93" s="7" t="s">
        <v>8567</v>
      </c>
      <c r="E93" s="7" t="s">
        <v>6567</v>
      </c>
      <c r="F93" s="7" t="s">
        <v>9210</v>
      </c>
      <c r="G93" s="7" t="s">
        <v>35</v>
      </c>
    </row>
    <row r="94" spans="1:7" ht="51">
      <c r="A94" s="7" t="s">
        <v>117</v>
      </c>
      <c r="B94" s="7" t="s">
        <v>6636</v>
      </c>
      <c r="C94" s="7" t="s">
        <v>6635</v>
      </c>
      <c r="D94" s="7" t="s">
        <v>8567</v>
      </c>
      <c r="E94" s="7" t="s">
        <v>240</v>
      </c>
      <c r="F94" s="7" t="s">
        <v>8630</v>
      </c>
      <c r="G94" s="7" t="s">
        <v>35</v>
      </c>
    </row>
    <row r="95" spans="1:7" ht="51">
      <c r="A95" s="7" t="s">
        <v>934</v>
      </c>
      <c r="B95" s="7" t="s">
        <v>6654</v>
      </c>
      <c r="C95" s="7" t="s">
        <v>6653</v>
      </c>
      <c r="D95" s="7" t="s">
        <v>8567</v>
      </c>
      <c r="E95" s="7" t="s">
        <v>1702</v>
      </c>
      <c r="F95" s="7" t="s">
        <v>8617</v>
      </c>
      <c r="G95" s="7" t="s">
        <v>35</v>
      </c>
    </row>
    <row r="96" spans="1:7" ht="34">
      <c r="A96" s="7" t="s">
        <v>5437</v>
      </c>
      <c r="B96" s="7" t="s">
        <v>5981</v>
      </c>
      <c r="C96" s="7" t="s">
        <v>6772</v>
      </c>
      <c r="D96" s="7" t="s">
        <v>8567</v>
      </c>
      <c r="E96" s="7" t="s">
        <v>6773</v>
      </c>
      <c r="F96" s="7" t="s">
        <v>9210</v>
      </c>
      <c r="G96" s="7" t="s">
        <v>35</v>
      </c>
    </row>
    <row r="97" spans="1:7" ht="34">
      <c r="A97" s="7" t="s">
        <v>6872</v>
      </c>
      <c r="B97" s="7" t="s">
        <v>2597</v>
      </c>
      <c r="C97" s="7" t="s">
        <v>6873</v>
      </c>
      <c r="D97" s="7" t="s">
        <v>8567</v>
      </c>
      <c r="E97" s="7" t="s">
        <v>6874</v>
      </c>
      <c r="F97" s="7" t="s">
        <v>8947</v>
      </c>
      <c r="G97" s="7" t="s">
        <v>35</v>
      </c>
    </row>
    <row r="98" spans="1:7" ht="34">
      <c r="A98" s="7" t="s">
        <v>1467</v>
      </c>
      <c r="B98" s="7" t="s">
        <v>6930</v>
      </c>
      <c r="C98" s="7" t="s">
        <v>6929</v>
      </c>
      <c r="D98" s="7" t="s">
        <v>8567</v>
      </c>
      <c r="E98" s="7" t="s">
        <v>5015</v>
      </c>
      <c r="F98" s="7" t="s">
        <v>9192</v>
      </c>
      <c r="G98" s="7" t="s">
        <v>35</v>
      </c>
    </row>
    <row r="99" spans="1:7" ht="34">
      <c r="A99" s="7" t="s">
        <v>4855</v>
      </c>
      <c r="B99" s="7" t="s">
        <v>2737</v>
      </c>
      <c r="C99" s="7" t="s">
        <v>6951</v>
      </c>
      <c r="D99" s="7" t="s">
        <v>8567</v>
      </c>
      <c r="E99" s="7" t="s">
        <v>6952</v>
      </c>
      <c r="F99" s="7" t="s">
        <v>8630</v>
      </c>
      <c r="G99" s="7" t="s">
        <v>35</v>
      </c>
    </row>
    <row r="100" spans="1:7" ht="34">
      <c r="A100" s="7" t="s">
        <v>3369</v>
      </c>
      <c r="B100" s="7" t="s">
        <v>5624</v>
      </c>
      <c r="C100" s="7" t="s">
        <v>6961</v>
      </c>
      <c r="D100" s="7" t="s">
        <v>8567</v>
      </c>
      <c r="E100" s="7" t="s">
        <v>5623</v>
      </c>
      <c r="F100" s="7" t="s">
        <v>9261</v>
      </c>
      <c r="G100" s="7" t="s">
        <v>35</v>
      </c>
    </row>
    <row r="101" spans="1:7" ht="51">
      <c r="A101" s="7" t="s">
        <v>818</v>
      </c>
      <c r="B101" s="7" t="s">
        <v>7357</v>
      </c>
      <c r="C101" s="7" t="s">
        <v>7355</v>
      </c>
      <c r="D101" s="7" t="s">
        <v>8567</v>
      </c>
      <c r="E101" s="7" t="s">
        <v>7356</v>
      </c>
      <c r="F101" s="7" t="s">
        <v>8804</v>
      </c>
      <c r="G101" s="7" t="s">
        <v>35</v>
      </c>
    </row>
    <row r="102" spans="1:7" ht="68">
      <c r="A102" s="7" t="s">
        <v>71</v>
      </c>
      <c r="B102" s="7" t="s">
        <v>7396</v>
      </c>
      <c r="C102" s="7" t="s">
        <v>7395</v>
      </c>
      <c r="D102" s="7" t="s">
        <v>8567</v>
      </c>
      <c r="E102" s="7" t="s">
        <v>536</v>
      </c>
      <c r="F102" s="7" t="s">
        <v>8617</v>
      </c>
      <c r="G102" s="7" t="s">
        <v>35</v>
      </c>
    </row>
    <row r="103" spans="1:7" ht="51">
      <c r="A103" s="7" t="s">
        <v>1993</v>
      </c>
      <c r="B103" s="7" t="s">
        <v>7569</v>
      </c>
      <c r="C103" s="7" t="s">
        <v>7568</v>
      </c>
      <c r="D103" s="7" t="s">
        <v>8567</v>
      </c>
      <c r="E103" s="7" t="s">
        <v>536</v>
      </c>
      <c r="F103" s="7" t="s">
        <v>8617</v>
      </c>
      <c r="G103" s="7" t="s">
        <v>35</v>
      </c>
    </row>
    <row r="104" spans="1:7" ht="51">
      <c r="A104" s="7" t="s">
        <v>5417</v>
      </c>
      <c r="B104" s="7" t="s">
        <v>195</v>
      </c>
      <c r="C104" s="7" t="s">
        <v>7590</v>
      </c>
      <c r="D104" s="7" t="s">
        <v>8567</v>
      </c>
      <c r="E104" s="7" t="s">
        <v>194</v>
      </c>
      <c r="F104" s="7" t="s">
        <v>8617</v>
      </c>
      <c r="G104" s="7" t="s">
        <v>35</v>
      </c>
    </row>
    <row r="105" spans="1:7" ht="85">
      <c r="A105" s="7" t="s">
        <v>182</v>
      </c>
      <c r="B105" s="7" t="s">
        <v>195</v>
      </c>
      <c r="C105" s="7" t="s">
        <v>7656</v>
      </c>
      <c r="D105" s="7" t="s">
        <v>8567</v>
      </c>
      <c r="E105" s="7" t="s">
        <v>5018</v>
      </c>
      <c r="F105" s="7" t="s">
        <v>8617</v>
      </c>
      <c r="G105" s="7" t="s">
        <v>35</v>
      </c>
    </row>
    <row r="106" spans="1:7" ht="68">
      <c r="A106" s="7" t="s">
        <v>407</v>
      </c>
      <c r="B106" s="7" t="s">
        <v>7835</v>
      </c>
      <c r="C106" s="7" t="s">
        <v>7834</v>
      </c>
      <c r="D106" s="7" t="s">
        <v>8567</v>
      </c>
      <c r="E106" s="7" t="s">
        <v>7836</v>
      </c>
      <c r="F106" s="7" t="s">
        <v>9210</v>
      </c>
      <c r="G106" s="7" t="s">
        <v>35</v>
      </c>
    </row>
    <row r="107" spans="1:7" ht="51">
      <c r="A107" s="7" t="s">
        <v>848</v>
      </c>
      <c r="B107" s="7" t="s">
        <v>7220</v>
      </c>
      <c r="C107" s="7" t="s">
        <v>7926</v>
      </c>
      <c r="D107" s="7" t="s">
        <v>8567</v>
      </c>
      <c r="E107" s="7" t="s">
        <v>7927</v>
      </c>
      <c r="F107" s="7" t="s">
        <v>8674</v>
      </c>
      <c r="G107" s="7" t="s">
        <v>35</v>
      </c>
    </row>
    <row r="108" spans="1:7" ht="85">
      <c r="A108" s="7" t="s">
        <v>4961</v>
      </c>
      <c r="B108" s="7" t="s">
        <v>7935</v>
      </c>
      <c r="C108" s="7" t="s">
        <v>7934</v>
      </c>
      <c r="D108" s="7" t="s">
        <v>8567</v>
      </c>
      <c r="E108" s="7" t="s">
        <v>5015</v>
      </c>
      <c r="F108" s="7" t="s">
        <v>9192</v>
      </c>
      <c r="G108" s="7" t="s">
        <v>35</v>
      </c>
    </row>
    <row r="109" spans="1:7" ht="51">
      <c r="A109" s="7" t="s">
        <v>6309</v>
      </c>
      <c r="B109" s="7" t="s">
        <v>195</v>
      </c>
      <c r="C109" s="7" t="s">
        <v>8021</v>
      </c>
      <c r="D109" s="7" t="s">
        <v>8567</v>
      </c>
      <c r="E109" s="7" t="s">
        <v>1297</v>
      </c>
      <c r="F109" s="7" t="s">
        <v>8617</v>
      </c>
      <c r="G109" s="7" t="s">
        <v>35</v>
      </c>
    </row>
    <row r="110" spans="1:7" ht="34">
      <c r="A110" s="7" t="s">
        <v>362</v>
      </c>
      <c r="B110" s="7" t="s">
        <v>7357</v>
      </c>
      <c r="C110" s="7" t="s">
        <v>8312</v>
      </c>
      <c r="D110" s="7" t="s">
        <v>8567</v>
      </c>
      <c r="E110" s="7" t="s">
        <v>7356</v>
      </c>
      <c r="F110" s="7" t="s">
        <v>8804</v>
      </c>
      <c r="G110" s="7" t="s">
        <v>35</v>
      </c>
    </row>
    <row r="111" spans="1:7" ht="51">
      <c r="A111" s="7" t="s">
        <v>745</v>
      </c>
      <c r="B111" s="7" t="s">
        <v>8544</v>
      </c>
      <c r="C111" s="7" t="s">
        <v>8543</v>
      </c>
      <c r="D111" s="7" t="s">
        <v>8567</v>
      </c>
      <c r="E111" s="7" t="s">
        <v>4853</v>
      </c>
      <c r="F111" s="7" t="s">
        <v>9180</v>
      </c>
      <c r="G111" s="7" t="s">
        <v>35</v>
      </c>
    </row>
  </sheetData>
  <autoFilter ref="A1:G111" xr:uid="{06D1E3F2-C3D7-3248-82FC-EFB1308FC4A6}">
    <sortState ref="A2:G111">
      <sortCondition ref="G1:G111"/>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095F2-D3C9-0147-856F-DC1B6325E88E}">
  <dimension ref="A1:S109"/>
  <sheetViews>
    <sheetView topLeftCell="F100" workbookViewId="0">
      <selection activeCell="G5" sqref="G5"/>
    </sheetView>
  </sheetViews>
  <sheetFormatPr baseColWidth="10" defaultRowHeight="16"/>
  <cols>
    <col min="2" max="2" width="25.1640625" bestFit="1" customWidth="1"/>
    <col min="3" max="3" width="65.83203125" customWidth="1"/>
    <col min="4" max="4" width="15.6640625" bestFit="1" customWidth="1"/>
    <col min="5" max="5" width="55.5" customWidth="1"/>
    <col min="6" max="6" width="20.1640625" bestFit="1" customWidth="1"/>
    <col min="7" max="7" width="64.33203125" customWidth="1"/>
    <col min="19" max="19" width="18.83203125" bestFit="1" customWidth="1"/>
  </cols>
  <sheetData>
    <row r="1" spans="1:19" s="1" customFormat="1" ht="17">
      <c r="A1" s="6" t="s">
        <v>0</v>
      </c>
      <c r="B1" s="6" t="s">
        <v>8569</v>
      </c>
      <c r="C1" s="6" t="s">
        <v>1</v>
      </c>
      <c r="D1" s="6" t="s">
        <v>8550</v>
      </c>
      <c r="E1" s="6" t="s">
        <v>2</v>
      </c>
      <c r="F1" s="6" t="s">
        <v>8570</v>
      </c>
      <c r="G1" s="6" t="s">
        <v>3</v>
      </c>
      <c r="H1" s="2"/>
      <c r="I1" s="2"/>
      <c r="J1" s="2"/>
      <c r="S1" s="1" t="s">
        <v>12425</v>
      </c>
    </row>
    <row r="2" spans="1:19" ht="51">
      <c r="A2" s="7" t="s">
        <v>867</v>
      </c>
      <c r="B2" s="7" t="s">
        <v>1976</v>
      </c>
      <c r="C2" s="7" t="s">
        <v>11725</v>
      </c>
      <c r="D2" s="7" t="s">
        <v>8564</v>
      </c>
      <c r="E2" s="7" t="s">
        <v>3677</v>
      </c>
      <c r="F2" s="7" t="s">
        <v>8798</v>
      </c>
      <c r="G2" s="7" t="s">
        <v>3678</v>
      </c>
      <c r="S2" t="s">
        <v>9401</v>
      </c>
    </row>
    <row r="3" spans="1:19" ht="51">
      <c r="A3" s="7" t="s">
        <v>291</v>
      </c>
      <c r="B3" s="7" t="s">
        <v>7916</v>
      </c>
      <c r="C3" s="7" t="s">
        <v>12294</v>
      </c>
      <c r="D3" s="7" t="s">
        <v>8564</v>
      </c>
      <c r="E3" s="7" t="s">
        <v>7915</v>
      </c>
      <c r="F3" s="7" t="s">
        <v>9453</v>
      </c>
      <c r="G3" s="7" t="s">
        <v>691</v>
      </c>
      <c r="S3" t="s">
        <v>9453</v>
      </c>
    </row>
    <row r="4" spans="1:19" ht="51">
      <c r="A4" s="7" t="s">
        <v>821</v>
      </c>
      <c r="B4" s="7" t="s">
        <v>6925</v>
      </c>
      <c r="C4" s="7" t="s">
        <v>12153</v>
      </c>
      <c r="D4" s="7" t="s">
        <v>8564</v>
      </c>
      <c r="E4" s="7" t="s">
        <v>6924</v>
      </c>
      <c r="F4" s="7" t="s">
        <v>8594</v>
      </c>
      <c r="G4" s="7" t="s">
        <v>630</v>
      </c>
      <c r="S4" t="s">
        <v>9494</v>
      </c>
    </row>
    <row r="5" spans="1:19" s="5" customFormat="1" ht="51">
      <c r="A5" s="8" t="s">
        <v>98</v>
      </c>
      <c r="B5" s="8" t="s">
        <v>101</v>
      </c>
      <c r="C5" s="8" t="s">
        <v>11356</v>
      </c>
      <c r="D5" s="8" t="s">
        <v>8564</v>
      </c>
      <c r="E5" s="8" t="s">
        <v>100</v>
      </c>
      <c r="F5" s="8" t="s">
        <v>8594</v>
      </c>
      <c r="G5" s="8" t="s">
        <v>102</v>
      </c>
      <c r="S5" s="5" t="s">
        <v>8813</v>
      </c>
    </row>
    <row r="6" spans="1:19" ht="51">
      <c r="A6" s="7" t="s">
        <v>940</v>
      </c>
      <c r="B6" s="7" t="s">
        <v>943</v>
      </c>
      <c r="C6" s="7" t="s">
        <v>12050</v>
      </c>
      <c r="D6" s="7" t="s">
        <v>8564</v>
      </c>
      <c r="E6" s="7" t="s">
        <v>4275</v>
      </c>
      <c r="F6" s="7" t="s">
        <v>8755</v>
      </c>
      <c r="G6" s="7" t="s">
        <v>2357</v>
      </c>
      <c r="S6" t="s">
        <v>12475</v>
      </c>
    </row>
    <row r="7" spans="1:19" ht="51">
      <c r="A7" s="7" t="s">
        <v>736</v>
      </c>
      <c r="B7" s="7" t="s">
        <v>7248</v>
      </c>
      <c r="C7" s="7" t="s">
        <v>12199</v>
      </c>
      <c r="D7" s="7" t="s">
        <v>8564</v>
      </c>
      <c r="E7" s="7" t="s">
        <v>7247</v>
      </c>
      <c r="F7" s="7" t="s">
        <v>8614</v>
      </c>
      <c r="G7" s="7" t="s">
        <v>425</v>
      </c>
      <c r="S7" t="s">
        <v>9351</v>
      </c>
    </row>
    <row r="8" spans="1:19" ht="51">
      <c r="A8" s="7" t="s">
        <v>129</v>
      </c>
      <c r="B8" s="7" t="s">
        <v>1706</v>
      </c>
      <c r="C8" s="7" t="s">
        <v>11513</v>
      </c>
      <c r="D8" s="7" t="s">
        <v>8564</v>
      </c>
      <c r="E8" s="7" t="s">
        <v>1705</v>
      </c>
      <c r="F8" s="7" t="s">
        <v>8798</v>
      </c>
      <c r="G8" s="7" t="s">
        <v>1707</v>
      </c>
      <c r="S8" t="s">
        <v>8755</v>
      </c>
    </row>
    <row r="9" spans="1:19" ht="51">
      <c r="A9" s="7" t="s">
        <v>1657</v>
      </c>
      <c r="B9" s="7" t="s">
        <v>1829</v>
      </c>
      <c r="C9" s="7" t="s">
        <v>11836</v>
      </c>
      <c r="D9" s="7" t="s">
        <v>8564</v>
      </c>
      <c r="E9" s="7" t="s">
        <v>4645</v>
      </c>
      <c r="F9" s="7" t="s">
        <v>8702</v>
      </c>
      <c r="G9" s="7" t="s">
        <v>225</v>
      </c>
      <c r="S9" t="s">
        <v>9481</v>
      </c>
    </row>
    <row r="10" spans="1:19" ht="68">
      <c r="A10" s="7" t="s">
        <v>1165</v>
      </c>
      <c r="B10" s="7" t="s">
        <v>1168</v>
      </c>
      <c r="C10" s="7" t="s">
        <v>11454</v>
      </c>
      <c r="D10" s="7" t="s">
        <v>8564</v>
      </c>
      <c r="E10" s="7" t="s">
        <v>1167</v>
      </c>
      <c r="F10" s="7" t="s">
        <v>8594</v>
      </c>
      <c r="G10" s="7" t="s">
        <v>1169</v>
      </c>
      <c r="S10" t="s">
        <v>9419</v>
      </c>
    </row>
    <row r="11" spans="1:19" ht="34">
      <c r="A11" s="7" t="s">
        <v>380</v>
      </c>
      <c r="B11" s="7" t="s">
        <v>1447</v>
      </c>
      <c r="C11" s="7" t="s">
        <v>11482</v>
      </c>
      <c r="D11" s="7" t="s">
        <v>8564</v>
      </c>
      <c r="E11" s="7" t="s">
        <v>1446</v>
      </c>
      <c r="F11" s="7" t="s">
        <v>8594</v>
      </c>
      <c r="G11" s="7" t="s">
        <v>1025</v>
      </c>
      <c r="S11" t="s">
        <v>9445</v>
      </c>
    </row>
    <row r="12" spans="1:19" ht="51">
      <c r="A12" s="7" t="s">
        <v>1606</v>
      </c>
      <c r="B12" s="7" t="s">
        <v>2783</v>
      </c>
      <c r="C12" s="7" t="s">
        <v>11627</v>
      </c>
      <c r="D12" s="7" t="s">
        <v>8564</v>
      </c>
      <c r="E12" s="7" t="s">
        <v>2782</v>
      </c>
      <c r="F12" s="7" t="s">
        <v>8755</v>
      </c>
      <c r="G12" s="7" t="s">
        <v>2784</v>
      </c>
      <c r="S12" t="s">
        <v>8711</v>
      </c>
    </row>
    <row r="13" spans="1:19" ht="68">
      <c r="A13" s="7" t="s">
        <v>2240</v>
      </c>
      <c r="B13" s="7" t="s">
        <v>1873</v>
      </c>
      <c r="C13" s="7" t="s">
        <v>12195</v>
      </c>
      <c r="D13" s="7" t="s">
        <v>8564</v>
      </c>
      <c r="E13" s="7" t="s">
        <v>7222</v>
      </c>
      <c r="F13" s="7" t="s">
        <v>8594</v>
      </c>
      <c r="G13" s="7" t="s">
        <v>3266</v>
      </c>
      <c r="S13" t="s">
        <v>8967</v>
      </c>
    </row>
    <row r="14" spans="1:19" ht="34">
      <c r="A14" s="7" t="s">
        <v>2240</v>
      </c>
      <c r="B14" s="7" t="s">
        <v>7499</v>
      </c>
      <c r="C14" s="7" t="s">
        <v>12237</v>
      </c>
      <c r="D14" s="7" t="s">
        <v>8564</v>
      </c>
      <c r="E14" s="7" t="s">
        <v>7498</v>
      </c>
      <c r="F14" s="7" t="s">
        <v>9419</v>
      </c>
      <c r="G14" s="7" t="s">
        <v>3266</v>
      </c>
      <c r="S14" t="s">
        <v>8594</v>
      </c>
    </row>
    <row r="15" spans="1:19" ht="34">
      <c r="A15" s="7" t="s">
        <v>7886</v>
      </c>
      <c r="B15" s="7" t="s">
        <v>7888</v>
      </c>
      <c r="C15" s="7" t="s">
        <v>12291</v>
      </c>
      <c r="D15" s="7" t="s">
        <v>8564</v>
      </c>
      <c r="E15" s="7" t="s">
        <v>7887</v>
      </c>
      <c r="F15" s="7" t="s">
        <v>8886</v>
      </c>
      <c r="G15" s="7" t="s">
        <v>379</v>
      </c>
      <c r="S15" t="s">
        <v>8614</v>
      </c>
    </row>
    <row r="16" spans="1:19" ht="51">
      <c r="A16" s="7" t="s">
        <v>3646</v>
      </c>
      <c r="B16" s="7" t="s">
        <v>1829</v>
      </c>
      <c r="C16" s="7" t="s">
        <v>11870</v>
      </c>
      <c r="D16" s="7" t="s">
        <v>8564</v>
      </c>
      <c r="E16" s="7" t="s">
        <v>4859</v>
      </c>
      <c r="F16" s="7" t="s">
        <v>8702</v>
      </c>
      <c r="G16" s="7" t="s">
        <v>2932</v>
      </c>
      <c r="S16" t="s">
        <v>8982</v>
      </c>
    </row>
    <row r="17" spans="1:19" ht="68">
      <c r="A17" s="7" t="s">
        <v>3646</v>
      </c>
      <c r="B17" s="7" t="s">
        <v>3649</v>
      </c>
      <c r="C17" s="7" t="s">
        <v>11721</v>
      </c>
      <c r="D17" s="7" t="s">
        <v>8564</v>
      </c>
      <c r="E17" s="7" t="s">
        <v>3648</v>
      </c>
      <c r="F17" s="7" t="s">
        <v>8614</v>
      </c>
      <c r="G17" s="7" t="s">
        <v>420</v>
      </c>
      <c r="S17" t="s">
        <v>9059</v>
      </c>
    </row>
    <row r="18" spans="1:19" ht="34">
      <c r="A18" s="7" t="s">
        <v>165</v>
      </c>
      <c r="B18" s="7" t="s">
        <v>168</v>
      </c>
      <c r="C18" s="7" t="s">
        <v>166</v>
      </c>
      <c r="D18" s="7" t="s">
        <v>8564</v>
      </c>
      <c r="E18" s="7" t="s">
        <v>167</v>
      </c>
      <c r="F18" s="7" t="s">
        <v>8614</v>
      </c>
      <c r="G18" s="7" t="s">
        <v>35</v>
      </c>
      <c r="S18" t="s">
        <v>8861</v>
      </c>
    </row>
    <row r="19" spans="1:19" ht="34">
      <c r="A19" s="7" t="s">
        <v>165</v>
      </c>
      <c r="B19" s="7" t="s">
        <v>462</v>
      </c>
      <c r="C19" s="7" t="s">
        <v>460</v>
      </c>
      <c r="D19" s="7" t="s">
        <v>8564</v>
      </c>
      <c r="E19" s="7" t="s">
        <v>461</v>
      </c>
      <c r="F19" s="7" t="s">
        <v>8614</v>
      </c>
      <c r="G19" s="7" t="s">
        <v>35</v>
      </c>
      <c r="S19" t="s">
        <v>8702</v>
      </c>
    </row>
    <row r="20" spans="1:19" ht="51">
      <c r="A20" s="7" t="s">
        <v>612</v>
      </c>
      <c r="B20" s="7" t="s">
        <v>615</v>
      </c>
      <c r="C20" s="7" t="s">
        <v>613</v>
      </c>
      <c r="D20" s="7" t="s">
        <v>8564</v>
      </c>
      <c r="E20" s="7" t="s">
        <v>614</v>
      </c>
      <c r="F20" s="7" t="s">
        <v>8702</v>
      </c>
      <c r="G20" s="7" t="s">
        <v>35</v>
      </c>
      <c r="S20" t="s">
        <v>8798</v>
      </c>
    </row>
    <row r="21" spans="1:19" ht="51">
      <c r="A21" s="7" t="s">
        <v>665</v>
      </c>
      <c r="B21" s="7" t="s">
        <v>668</v>
      </c>
      <c r="C21" s="7" t="s">
        <v>666</v>
      </c>
      <c r="D21" s="7" t="s">
        <v>8564</v>
      </c>
      <c r="E21" s="7" t="s">
        <v>667</v>
      </c>
      <c r="F21" s="7" t="s">
        <v>8711</v>
      </c>
      <c r="G21" s="7" t="s">
        <v>35</v>
      </c>
      <c r="S21" t="s">
        <v>8886</v>
      </c>
    </row>
    <row r="22" spans="1:19" ht="34">
      <c r="A22" s="7" t="s">
        <v>679</v>
      </c>
      <c r="B22" s="7" t="s">
        <v>682</v>
      </c>
      <c r="C22" s="7" t="s">
        <v>680</v>
      </c>
      <c r="D22" s="7" t="s">
        <v>8564</v>
      </c>
      <c r="E22" s="7" t="s">
        <v>681</v>
      </c>
      <c r="F22" s="7" t="s">
        <v>8702</v>
      </c>
      <c r="G22" s="7" t="s">
        <v>35</v>
      </c>
      <c r="S22" t="s">
        <v>8873</v>
      </c>
    </row>
    <row r="23" spans="1:19" ht="34">
      <c r="A23" s="7" t="s">
        <v>940</v>
      </c>
      <c r="B23" s="7" t="s">
        <v>943</v>
      </c>
      <c r="C23" s="7" t="s">
        <v>941</v>
      </c>
      <c r="D23" s="7" t="s">
        <v>8564</v>
      </c>
      <c r="E23" s="7" t="s">
        <v>942</v>
      </c>
      <c r="F23" s="7" t="s">
        <v>8755</v>
      </c>
      <c r="G23" s="7" t="s">
        <v>35</v>
      </c>
    </row>
    <row r="24" spans="1:19" ht="85">
      <c r="A24" s="7" t="s">
        <v>1300</v>
      </c>
      <c r="B24" s="7" t="s">
        <v>1303</v>
      </c>
      <c r="C24" s="7" t="s">
        <v>1301</v>
      </c>
      <c r="D24" s="7" t="s">
        <v>8564</v>
      </c>
      <c r="E24" s="7" t="s">
        <v>1302</v>
      </c>
      <c r="F24" s="7" t="s">
        <v>8798</v>
      </c>
      <c r="G24" s="7" t="s">
        <v>35</v>
      </c>
    </row>
    <row r="25" spans="1:19" ht="34">
      <c r="A25" s="7" t="s">
        <v>1412</v>
      </c>
      <c r="B25" s="7" t="s">
        <v>1415</v>
      </c>
      <c r="C25" s="7" t="s">
        <v>1413</v>
      </c>
      <c r="D25" s="7" t="s">
        <v>8564</v>
      </c>
      <c r="E25" s="7" t="s">
        <v>1414</v>
      </c>
      <c r="F25" s="7" t="s">
        <v>8813</v>
      </c>
      <c r="G25" s="7" t="s">
        <v>35</v>
      </c>
    </row>
    <row r="26" spans="1:19" ht="34">
      <c r="A26" s="7" t="s">
        <v>259</v>
      </c>
      <c r="B26" s="7" t="s">
        <v>1782</v>
      </c>
      <c r="C26" s="7" t="s">
        <v>1780</v>
      </c>
      <c r="D26" s="7" t="s">
        <v>8564</v>
      </c>
      <c r="E26" s="7" t="s">
        <v>1781</v>
      </c>
      <c r="F26" s="7" t="s">
        <v>8813</v>
      </c>
      <c r="G26" s="7" t="s">
        <v>35</v>
      </c>
    </row>
    <row r="27" spans="1:19" ht="34">
      <c r="A27" s="7" t="s">
        <v>259</v>
      </c>
      <c r="B27" s="7" t="s">
        <v>1782</v>
      </c>
      <c r="C27" s="7" t="s">
        <v>1780</v>
      </c>
      <c r="D27" s="7" t="s">
        <v>8564</v>
      </c>
      <c r="E27" s="7" t="s">
        <v>1783</v>
      </c>
      <c r="F27" s="7" t="s">
        <v>8861</v>
      </c>
      <c r="G27" s="7" t="s">
        <v>35</v>
      </c>
    </row>
    <row r="28" spans="1:19" ht="34">
      <c r="A28" s="7" t="s">
        <v>453</v>
      </c>
      <c r="B28" s="7" t="s">
        <v>1829</v>
      </c>
      <c r="C28" s="7" t="s">
        <v>1827</v>
      </c>
      <c r="D28" s="7" t="s">
        <v>8564</v>
      </c>
      <c r="E28" s="7" t="s">
        <v>1828</v>
      </c>
      <c r="F28" s="7" t="s">
        <v>8702</v>
      </c>
      <c r="G28" s="7" t="s">
        <v>35</v>
      </c>
    </row>
    <row r="29" spans="1:19" ht="51">
      <c r="A29" s="7" t="s">
        <v>1870</v>
      </c>
      <c r="B29" s="7" t="s">
        <v>1873</v>
      </c>
      <c r="C29" s="7" t="s">
        <v>1871</v>
      </c>
      <c r="D29" s="7" t="s">
        <v>8564</v>
      </c>
      <c r="E29" s="7" t="s">
        <v>1872</v>
      </c>
      <c r="F29" s="7" t="s">
        <v>8594</v>
      </c>
      <c r="G29" s="7" t="s">
        <v>35</v>
      </c>
    </row>
    <row r="30" spans="1:19" ht="34">
      <c r="A30" s="7" t="s">
        <v>1538</v>
      </c>
      <c r="B30" s="7" t="s">
        <v>1896</v>
      </c>
      <c r="C30" s="7" t="s">
        <v>1894</v>
      </c>
      <c r="D30" s="7" t="s">
        <v>8564</v>
      </c>
      <c r="E30" s="7" t="s">
        <v>1895</v>
      </c>
      <c r="F30" s="7" t="s">
        <v>8813</v>
      </c>
      <c r="G30" s="7" t="s">
        <v>35</v>
      </c>
    </row>
    <row r="31" spans="1:19" ht="85">
      <c r="A31" s="7" t="s">
        <v>396</v>
      </c>
      <c r="B31" s="7" t="s">
        <v>1899</v>
      </c>
      <c r="C31" s="7" t="s">
        <v>1897</v>
      </c>
      <c r="D31" s="7" t="s">
        <v>8564</v>
      </c>
      <c r="E31" s="7" t="s">
        <v>1898</v>
      </c>
      <c r="F31" s="7" t="s">
        <v>8873</v>
      </c>
      <c r="G31" s="7" t="s">
        <v>35</v>
      </c>
    </row>
    <row r="32" spans="1:19" ht="34">
      <c r="A32" s="7" t="s">
        <v>1825</v>
      </c>
      <c r="B32" s="7" t="s">
        <v>1976</v>
      </c>
      <c r="C32" s="7" t="s">
        <v>1974</v>
      </c>
      <c r="D32" s="7" t="s">
        <v>8564</v>
      </c>
      <c r="E32" s="7" t="s">
        <v>1975</v>
      </c>
      <c r="F32" s="7" t="s">
        <v>8798</v>
      </c>
      <c r="G32" s="7" t="s">
        <v>35</v>
      </c>
    </row>
    <row r="33" spans="1:7" ht="34">
      <c r="A33" s="7" t="s">
        <v>1624</v>
      </c>
      <c r="B33" s="7" t="s">
        <v>2029</v>
      </c>
      <c r="C33" s="7" t="s">
        <v>2027</v>
      </c>
      <c r="D33" s="7" t="s">
        <v>8564</v>
      </c>
      <c r="E33" s="7" t="s">
        <v>2028</v>
      </c>
      <c r="F33" s="7" t="s">
        <v>8886</v>
      </c>
      <c r="G33" s="7" t="s">
        <v>35</v>
      </c>
    </row>
    <row r="34" spans="1:7" ht="51">
      <c r="A34" s="7" t="s">
        <v>679</v>
      </c>
      <c r="B34" s="7" t="s">
        <v>2215</v>
      </c>
      <c r="C34" s="7" t="s">
        <v>2213</v>
      </c>
      <c r="D34" s="7" t="s">
        <v>8564</v>
      </c>
      <c r="E34" s="7" t="s">
        <v>2214</v>
      </c>
      <c r="F34" s="7" t="s">
        <v>8798</v>
      </c>
      <c r="G34" s="7" t="s">
        <v>35</v>
      </c>
    </row>
    <row r="35" spans="1:7" ht="51">
      <c r="A35" s="7" t="s">
        <v>595</v>
      </c>
      <c r="B35" s="7" t="s">
        <v>2320</v>
      </c>
      <c r="C35" s="7" t="s">
        <v>2318</v>
      </c>
      <c r="D35" s="7" t="s">
        <v>8564</v>
      </c>
      <c r="E35" s="7" t="s">
        <v>2319</v>
      </c>
      <c r="F35" s="7" t="s">
        <v>8886</v>
      </c>
      <c r="G35" s="7" t="s">
        <v>35</v>
      </c>
    </row>
    <row r="36" spans="1:7" ht="34">
      <c r="A36" s="7" t="s">
        <v>321</v>
      </c>
      <c r="B36" s="7" t="s">
        <v>1976</v>
      </c>
      <c r="C36" s="7" t="s">
        <v>2323</v>
      </c>
      <c r="D36" s="7" t="s">
        <v>8564</v>
      </c>
      <c r="E36" s="7" t="s">
        <v>1302</v>
      </c>
      <c r="F36" s="7" t="s">
        <v>8798</v>
      </c>
      <c r="G36" s="7" t="s">
        <v>35</v>
      </c>
    </row>
    <row r="37" spans="1:7" ht="51">
      <c r="A37" s="7" t="s">
        <v>2336</v>
      </c>
      <c r="B37" s="7" t="s">
        <v>2338</v>
      </c>
      <c r="C37" s="7" t="s">
        <v>2337</v>
      </c>
      <c r="D37" s="7" t="s">
        <v>8564</v>
      </c>
      <c r="E37" s="7" t="s">
        <v>1302</v>
      </c>
      <c r="F37" s="7" t="s">
        <v>8798</v>
      </c>
      <c r="G37" s="7" t="s">
        <v>35</v>
      </c>
    </row>
    <row r="38" spans="1:7" ht="51">
      <c r="A38" s="7" t="s">
        <v>2340</v>
      </c>
      <c r="B38" s="7" t="s">
        <v>2343</v>
      </c>
      <c r="C38" s="7" t="s">
        <v>2341</v>
      </c>
      <c r="D38" s="7" t="s">
        <v>8564</v>
      </c>
      <c r="E38" s="7" t="s">
        <v>2342</v>
      </c>
      <c r="F38" s="7" t="s">
        <v>8861</v>
      </c>
      <c r="G38" s="7" t="s">
        <v>35</v>
      </c>
    </row>
    <row r="39" spans="1:7" ht="68">
      <c r="A39" s="7" t="s">
        <v>2023</v>
      </c>
      <c r="B39" s="7" t="s">
        <v>2445</v>
      </c>
      <c r="C39" s="7" t="s">
        <v>2443</v>
      </c>
      <c r="D39" s="7" t="s">
        <v>8564</v>
      </c>
      <c r="E39" s="7" t="s">
        <v>2444</v>
      </c>
      <c r="F39" s="7" t="s">
        <v>8798</v>
      </c>
      <c r="G39" s="7" t="s">
        <v>35</v>
      </c>
    </row>
    <row r="40" spans="1:7" ht="34">
      <c r="A40" s="7" t="s">
        <v>1670</v>
      </c>
      <c r="B40" s="7" t="s">
        <v>2555</v>
      </c>
      <c r="C40" s="7" t="s">
        <v>2553</v>
      </c>
      <c r="D40" s="7" t="s">
        <v>8564</v>
      </c>
      <c r="E40" s="7" t="s">
        <v>2554</v>
      </c>
      <c r="F40" s="7" t="s">
        <v>8702</v>
      </c>
      <c r="G40" s="7" t="s">
        <v>35</v>
      </c>
    </row>
    <row r="41" spans="1:7" ht="51">
      <c r="A41" s="7" t="s">
        <v>1825</v>
      </c>
      <c r="B41" s="7" t="s">
        <v>2590</v>
      </c>
      <c r="C41" s="7" t="s">
        <v>2588</v>
      </c>
      <c r="D41" s="7" t="s">
        <v>8564</v>
      </c>
      <c r="E41" s="7" t="s">
        <v>2589</v>
      </c>
      <c r="F41" s="7" t="s">
        <v>8711</v>
      </c>
      <c r="G41" s="7" t="s">
        <v>35</v>
      </c>
    </row>
    <row r="42" spans="1:7" ht="34">
      <c r="A42" s="7" t="s">
        <v>1606</v>
      </c>
      <c r="B42" s="7" t="s">
        <v>2783</v>
      </c>
      <c r="C42" s="7" t="s">
        <v>2781</v>
      </c>
      <c r="D42" s="7" t="s">
        <v>8564</v>
      </c>
      <c r="E42" s="7" t="s">
        <v>2785</v>
      </c>
      <c r="F42" s="7" t="s">
        <v>8967</v>
      </c>
      <c r="G42" s="7" t="s">
        <v>35</v>
      </c>
    </row>
    <row r="43" spans="1:7" ht="51">
      <c r="A43" s="7" t="s">
        <v>1494</v>
      </c>
      <c r="B43" s="7" t="s">
        <v>2950</v>
      </c>
      <c r="C43" s="7" t="s">
        <v>2948</v>
      </c>
      <c r="D43" s="7" t="s">
        <v>8564</v>
      </c>
      <c r="E43" s="7" t="s">
        <v>2949</v>
      </c>
      <c r="F43" s="7" t="s">
        <v>8982</v>
      </c>
      <c r="G43" s="7" t="s">
        <v>35</v>
      </c>
    </row>
    <row r="44" spans="1:7" ht="68">
      <c r="A44" s="7" t="s">
        <v>380</v>
      </c>
      <c r="B44" s="7" t="s">
        <v>3096</v>
      </c>
      <c r="C44" s="7" t="s">
        <v>3094</v>
      </c>
      <c r="D44" s="7" t="s">
        <v>8564</v>
      </c>
      <c r="E44" s="7" t="s">
        <v>3095</v>
      </c>
      <c r="F44" s="7" t="s">
        <v>8594</v>
      </c>
      <c r="G44" s="7" t="s">
        <v>35</v>
      </c>
    </row>
    <row r="45" spans="1:7" ht="34">
      <c r="A45" s="7" t="s">
        <v>825</v>
      </c>
      <c r="B45" s="7" t="s">
        <v>3240</v>
      </c>
      <c r="C45" s="7" t="s">
        <v>3238</v>
      </c>
      <c r="D45" s="7" t="s">
        <v>8564</v>
      </c>
      <c r="E45" s="7" t="s">
        <v>3239</v>
      </c>
      <c r="F45" s="7" t="s">
        <v>8702</v>
      </c>
      <c r="G45" s="7" t="s">
        <v>35</v>
      </c>
    </row>
    <row r="46" spans="1:7" ht="51">
      <c r="A46" s="7" t="s">
        <v>577</v>
      </c>
      <c r="B46" s="7" t="s">
        <v>3265</v>
      </c>
      <c r="C46" s="7" t="s">
        <v>3263</v>
      </c>
      <c r="D46" s="7" t="s">
        <v>8564</v>
      </c>
      <c r="E46" s="7" t="s">
        <v>3264</v>
      </c>
      <c r="F46" s="7" t="s">
        <v>8614</v>
      </c>
      <c r="G46" s="7" t="s">
        <v>35</v>
      </c>
    </row>
    <row r="47" spans="1:7" ht="51">
      <c r="A47" s="7" t="s">
        <v>3529</v>
      </c>
      <c r="B47" s="7" t="s">
        <v>1976</v>
      </c>
      <c r="C47" s="7" t="s">
        <v>3530</v>
      </c>
      <c r="D47" s="7" t="s">
        <v>8564</v>
      </c>
      <c r="E47" s="7" t="s">
        <v>1302</v>
      </c>
      <c r="F47" s="7" t="s">
        <v>8798</v>
      </c>
      <c r="G47" s="7" t="s">
        <v>35</v>
      </c>
    </row>
    <row r="48" spans="1:7" ht="34">
      <c r="A48" s="7" t="s">
        <v>259</v>
      </c>
      <c r="B48" s="7" t="s">
        <v>1415</v>
      </c>
      <c r="C48" s="7" t="s">
        <v>3605</v>
      </c>
      <c r="D48" s="7" t="s">
        <v>8564</v>
      </c>
      <c r="E48" s="7" t="s">
        <v>3606</v>
      </c>
      <c r="F48" s="7" t="s">
        <v>8813</v>
      </c>
      <c r="G48" s="7" t="s">
        <v>35</v>
      </c>
    </row>
    <row r="49" spans="1:7" ht="34">
      <c r="A49" s="7" t="s">
        <v>550</v>
      </c>
      <c r="B49" s="7" t="s">
        <v>1829</v>
      </c>
      <c r="C49" s="7" t="s">
        <v>3609</v>
      </c>
      <c r="D49" s="7" t="s">
        <v>8564</v>
      </c>
      <c r="E49" s="7" t="s">
        <v>3610</v>
      </c>
      <c r="F49" s="7" t="s">
        <v>8702</v>
      </c>
      <c r="G49" s="7" t="s">
        <v>35</v>
      </c>
    </row>
    <row r="50" spans="1:7" ht="34">
      <c r="A50" s="7" t="s">
        <v>3393</v>
      </c>
      <c r="B50" s="7" t="s">
        <v>3632</v>
      </c>
      <c r="C50" s="7" t="s">
        <v>3630</v>
      </c>
      <c r="D50" s="7" t="s">
        <v>8564</v>
      </c>
      <c r="E50" s="7" t="s">
        <v>3631</v>
      </c>
      <c r="F50" s="7" t="s">
        <v>9059</v>
      </c>
      <c r="G50" s="7" t="s">
        <v>35</v>
      </c>
    </row>
    <row r="51" spans="1:7" ht="51">
      <c r="A51" s="7" t="s">
        <v>1584</v>
      </c>
      <c r="B51" s="7" t="s">
        <v>3748</v>
      </c>
      <c r="C51" s="7" t="s">
        <v>3746</v>
      </c>
      <c r="D51" s="7" t="s">
        <v>8564</v>
      </c>
      <c r="E51" s="7" t="s">
        <v>3747</v>
      </c>
      <c r="F51" s="7" t="s">
        <v>8798</v>
      </c>
      <c r="G51" s="7" t="s">
        <v>35</v>
      </c>
    </row>
    <row r="52" spans="1:7" ht="238">
      <c r="A52" s="7" t="s">
        <v>3286</v>
      </c>
      <c r="B52" s="7" t="s">
        <v>3774</v>
      </c>
      <c r="C52" s="7" t="s">
        <v>3772</v>
      </c>
      <c r="D52" s="7" t="s">
        <v>8564</v>
      </c>
      <c r="E52" s="7" t="s">
        <v>3773</v>
      </c>
      <c r="F52" s="7" t="s">
        <v>8594</v>
      </c>
      <c r="G52" s="7" t="s">
        <v>35</v>
      </c>
    </row>
    <row r="53" spans="1:7" ht="238">
      <c r="A53" s="7" t="s">
        <v>3286</v>
      </c>
      <c r="B53" s="7" t="s">
        <v>3774</v>
      </c>
      <c r="C53" s="7" t="s">
        <v>3772</v>
      </c>
      <c r="D53" s="7" t="s">
        <v>8564</v>
      </c>
      <c r="E53" s="7" t="s">
        <v>3775</v>
      </c>
      <c r="F53" s="7" t="s">
        <v>8594</v>
      </c>
      <c r="G53" s="7" t="s">
        <v>35</v>
      </c>
    </row>
    <row r="54" spans="1:7" ht="34">
      <c r="A54" s="7" t="s">
        <v>3851</v>
      </c>
      <c r="B54" s="7" t="s">
        <v>1829</v>
      </c>
      <c r="C54" s="7" t="s">
        <v>3852</v>
      </c>
      <c r="D54" s="7" t="s">
        <v>8564</v>
      </c>
      <c r="E54" s="7" t="s">
        <v>3853</v>
      </c>
      <c r="F54" s="7" t="s">
        <v>8702</v>
      </c>
      <c r="G54" s="7" t="s">
        <v>35</v>
      </c>
    </row>
    <row r="55" spans="1:7" ht="68">
      <c r="A55" s="7" t="s">
        <v>3664</v>
      </c>
      <c r="B55" s="7" t="s">
        <v>3894</v>
      </c>
      <c r="C55" s="7" t="s">
        <v>3892</v>
      </c>
      <c r="D55" s="7" t="s">
        <v>8564</v>
      </c>
      <c r="E55" s="7" t="s">
        <v>3893</v>
      </c>
      <c r="F55" s="7" t="s">
        <v>8873</v>
      </c>
      <c r="G55" s="7" t="s">
        <v>35</v>
      </c>
    </row>
    <row r="56" spans="1:7" ht="34">
      <c r="A56" s="7" t="s">
        <v>2875</v>
      </c>
      <c r="B56" s="7" t="s">
        <v>4063</v>
      </c>
      <c r="C56" s="7" t="s">
        <v>4061</v>
      </c>
      <c r="D56" s="7" t="s">
        <v>8564</v>
      </c>
      <c r="E56" s="7" t="s">
        <v>4062</v>
      </c>
      <c r="F56" s="7" t="s">
        <v>8798</v>
      </c>
      <c r="G56" s="7" t="s">
        <v>35</v>
      </c>
    </row>
    <row r="57" spans="1:7" ht="68">
      <c r="A57" s="7" t="s">
        <v>358</v>
      </c>
      <c r="B57" s="7" t="s">
        <v>4075</v>
      </c>
      <c r="C57" s="7" t="s">
        <v>4073</v>
      </c>
      <c r="D57" s="7" t="s">
        <v>8564</v>
      </c>
      <c r="E57" s="7" t="s">
        <v>4074</v>
      </c>
      <c r="F57" s="7" t="s">
        <v>8614</v>
      </c>
      <c r="G57" s="7" t="s">
        <v>35</v>
      </c>
    </row>
    <row r="58" spans="1:7" ht="34">
      <c r="A58" s="7" t="s">
        <v>3226</v>
      </c>
      <c r="B58" s="7" t="s">
        <v>1415</v>
      </c>
      <c r="C58" s="7" t="s">
        <v>4254</v>
      </c>
      <c r="D58" s="7" t="s">
        <v>8564</v>
      </c>
      <c r="E58" s="7" t="s">
        <v>4255</v>
      </c>
      <c r="F58" s="7" t="s">
        <v>8813</v>
      </c>
      <c r="G58" s="7" t="s">
        <v>35</v>
      </c>
    </row>
    <row r="59" spans="1:7" ht="34">
      <c r="A59" s="7" t="s">
        <v>940</v>
      </c>
      <c r="B59" s="7" t="s">
        <v>943</v>
      </c>
      <c r="C59" s="7" t="s">
        <v>4274</v>
      </c>
      <c r="D59" s="7" t="s">
        <v>8564</v>
      </c>
      <c r="E59" s="7" t="s">
        <v>4275</v>
      </c>
      <c r="F59" s="7" t="s">
        <v>8755</v>
      </c>
      <c r="G59" s="7" t="s">
        <v>35</v>
      </c>
    </row>
    <row r="60" spans="1:7" ht="51">
      <c r="A60" s="7" t="s">
        <v>920</v>
      </c>
      <c r="B60" s="7" t="s">
        <v>1976</v>
      </c>
      <c r="C60" s="7" t="s">
        <v>4290</v>
      </c>
      <c r="D60" s="7" t="s">
        <v>8564</v>
      </c>
      <c r="E60" s="7" t="s">
        <v>1302</v>
      </c>
      <c r="F60" s="7" t="s">
        <v>8798</v>
      </c>
      <c r="G60" s="7" t="s">
        <v>35</v>
      </c>
    </row>
    <row r="61" spans="1:7" ht="34">
      <c r="A61" s="7" t="s">
        <v>4338</v>
      </c>
      <c r="B61" s="7" t="s">
        <v>1976</v>
      </c>
      <c r="C61" s="7" t="s">
        <v>4339</v>
      </c>
      <c r="D61" s="7" t="s">
        <v>8564</v>
      </c>
      <c r="E61" s="7" t="s">
        <v>4340</v>
      </c>
      <c r="F61" s="7" t="s">
        <v>8798</v>
      </c>
      <c r="G61" s="7" t="s">
        <v>35</v>
      </c>
    </row>
    <row r="62" spans="1:7" ht="51">
      <c r="A62" s="7" t="s">
        <v>1086</v>
      </c>
      <c r="B62" s="7" t="s">
        <v>4398</v>
      </c>
      <c r="C62" s="7" t="s">
        <v>4396</v>
      </c>
      <c r="D62" s="7" t="s">
        <v>8564</v>
      </c>
      <c r="E62" s="7" t="s">
        <v>4397</v>
      </c>
      <c r="F62" s="7" t="s">
        <v>8594</v>
      </c>
      <c r="G62" s="7" t="s">
        <v>35</v>
      </c>
    </row>
    <row r="63" spans="1:7" ht="34">
      <c r="A63" s="7" t="s">
        <v>2240</v>
      </c>
      <c r="B63" s="7" t="s">
        <v>1976</v>
      </c>
      <c r="C63" s="7" t="s">
        <v>4511</v>
      </c>
      <c r="D63" s="7" t="s">
        <v>8564</v>
      </c>
      <c r="E63" s="7" t="s">
        <v>4512</v>
      </c>
      <c r="F63" s="7" t="s">
        <v>8798</v>
      </c>
      <c r="G63" s="7" t="s">
        <v>35</v>
      </c>
    </row>
    <row r="64" spans="1:7" ht="34">
      <c r="A64" s="7" t="s">
        <v>940</v>
      </c>
      <c r="B64" s="7" t="s">
        <v>1873</v>
      </c>
      <c r="C64" s="7" t="s">
        <v>4696</v>
      </c>
      <c r="D64" s="7" t="s">
        <v>8564</v>
      </c>
      <c r="E64" s="7" t="s">
        <v>4697</v>
      </c>
      <c r="F64" s="7" t="s">
        <v>8594</v>
      </c>
      <c r="G64" s="7" t="s">
        <v>35</v>
      </c>
    </row>
    <row r="65" spans="1:7" ht="34">
      <c r="A65" s="7" t="s">
        <v>2922</v>
      </c>
      <c r="B65" s="7" t="s">
        <v>1829</v>
      </c>
      <c r="C65" s="7" t="s">
        <v>5082</v>
      </c>
      <c r="D65" s="7" t="s">
        <v>8564</v>
      </c>
      <c r="E65" s="7" t="s">
        <v>5083</v>
      </c>
      <c r="F65" s="7" t="s">
        <v>8702</v>
      </c>
      <c r="G65" s="7" t="s">
        <v>35</v>
      </c>
    </row>
    <row r="66" spans="1:7" ht="34">
      <c r="A66" s="7" t="s">
        <v>291</v>
      </c>
      <c r="B66" s="7" t="s">
        <v>1829</v>
      </c>
      <c r="C66" s="7" t="s">
        <v>5162</v>
      </c>
      <c r="D66" s="7" t="s">
        <v>8564</v>
      </c>
      <c r="E66" s="7" t="s">
        <v>5163</v>
      </c>
      <c r="F66" s="7" t="s">
        <v>8702</v>
      </c>
      <c r="G66" s="7" t="s">
        <v>35</v>
      </c>
    </row>
    <row r="67" spans="1:7" ht="51">
      <c r="A67" s="7" t="s">
        <v>1305</v>
      </c>
      <c r="B67" s="7" t="s">
        <v>1976</v>
      </c>
      <c r="C67" s="7" t="s">
        <v>5225</v>
      </c>
      <c r="D67" s="7" t="s">
        <v>8564</v>
      </c>
      <c r="E67" s="7" t="s">
        <v>5226</v>
      </c>
      <c r="F67" s="7" t="s">
        <v>8798</v>
      </c>
      <c r="G67" s="7" t="s">
        <v>35</v>
      </c>
    </row>
    <row r="68" spans="1:7" ht="34">
      <c r="A68" s="7" t="s">
        <v>1870</v>
      </c>
      <c r="B68" s="7" t="s">
        <v>1976</v>
      </c>
      <c r="C68" s="7" t="s">
        <v>5244</v>
      </c>
      <c r="D68" s="7" t="s">
        <v>8564</v>
      </c>
      <c r="E68" s="7" t="s">
        <v>4512</v>
      </c>
      <c r="F68" s="7" t="s">
        <v>8798</v>
      </c>
      <c r="G68" s="7" t="s">
        <v>35</v>
      </c>
    </row>
    <row r="69" spans="1:7" ht="51">
      <c r="A69" s="7" t="s">
        <v>112</v>
      </c>
      <c r="B69" s="7" t="s">
        <v>5295</v>
      </c>
      <c r="C69" s="7" t="s">
        <v>5293</v>
      </c>
      <c r="D69" s="7" t="s">
        <v>8564</v>
      </c>
      <c r="E69" s="7" t="s">
        <v>5294</v>
      </c>
      <c r="F69" s="7" t="s">
        <v>8798</v>
      </c>
      <c r="G69" s="7" t="s">
        <v>35</v>
      </c>
    </row>
    <row r="70" spans="1:7" ht="34">
      <c r="A70" s="7" t="s">
        <v>643</v>
      </c>
      <c r="B70" s="7" t="s">
        <v>5727</v>
      </c>
      <c r="C70" s="7" t="s">
        <v>5725</v>
      </c>
      <c r="D70" s="7" t="s">
        <v>8564</v>
      </c>
      <c r="E70" s="7" t="s">
        <v>5726</v>
      </c>
      <c r="F70" s="7" t="s">
        <v>8711</v>
      </c>
      <c r="G70" s="7" t="s">
        <v>35</v>
      </c>
    </row>
    <row r="71" spans="1:7" ht="34">
      <c r="A71" s="7" t="s">
        <v>902</v>
      </c>
      <c r="B71" s="7" t="s">
        <v>1873</v>
      </c>
      <c r="C71" s="7" t="s">
        <v>5773</v>
      </c>
      <c r="D71" s="7" t="s">
        <v>8564</v>
      </c>
      <c r="E71" s="7" t="s">
        <v>5774</v>
      </c>
      <c r="F71" s="7" t="s">
        <v>8594</v>
      </c>
      <c r="G71" s="7" t="s">
        <v>35</v>
      </c>
    </row>
    <row r="72" spans="1:7" ht="51">
      <c r="A72" s="7" t="s">
        <v>1235</v>
      </c>
      <c r="B72" s="7" t="s">
        <v>3265</v>
      </c>
      <c r="C72" s="7" t="s">
        <v>5900</v>
      </c>
      <c r="D72" s="7" t="s">
        <v>8564</v>
      </c>
      <c r="E72" s="7" t="s">
        <v>5901</v>
      </c>
      <c r="F72" s="7" t="s">
        <v>8614</v>
      </c>
      <c r="G72" s="7" t="s">
        <v>35</v>
      </c>
    </row>
    <row r="73" spans="1:7" ht="34">
      <c r="A73" s="7" t="s">
        <v>1920</v>
      </c>
      <c r="B73" s="7" t="s">
        <v>3894</v>
      </c>
      <c r="C73" s="7" t="s">
        <v>5916</v>
      </c>
      <c r="D73" s="7" t="s">
        <v>8564</v>
      </c>
      <c r="E73" s="7" t="s">
        <v>5917</v>
      </c>
      <c r="F73" s="7" t="s">
        <v>8873</v>
      </c>
      <c r="G73" s="7" t="s">
        <v>35</v>
      </c>
    </row>
    <row r="74" spans="1:7" ht="34">
      <c r="A74" s="7" t="s">
        <v>1491</v>
      </c>
      <c r="B74" s="7" t="s">
        <v>5953</v>
      </c>
      <c r="C74" s="7" t="s">
        <v>5951</v>
      </c>
      <c r="D74" s="7" t="s">
        <v>8564</v>
      </c>
      <c r="E74" s="7" t="s">
        <v>5952</v>
      </c>
      <c r="F74" s="7" t="s">
        <v>8711</v>
      </c>
      <c r="G74" s="7" t="s">
        <v>35</v>
      </c>
    </row>
    <row r="75" spans="1:7" ht="34">
      <c r="A75" s="7" t="s">
        <v>1268</v>
      </c>
      <c r="B75" s="7" t="s">
        <v>5996</v>
      </c>
      <c r="C75" s="7" t="s">
        <v>5994</v>
      </c>
      <c r="D75" s="7" t="s">
        <v>8564</v>
      </c>
      <c r="E75" s="7" t="s">
        <v>5995</v>
      </c>
      <c r="F75" s="7" t="s">
        <v>8614</v>
      </c>
      <c r="G75" s="7" t="s">
        <v>35</v>
      </c>
    </row>
    <row r="76" spans="1:7" ht="51">
      <c r="A76" s="7" t="s">
        <v>1870</v>
      </c>
      <c r="B76" s="7" t="s">
        <v>1976</v>
      </c>
      <c r="C76" s="7" t="s">
        <v>6085</v>
      </c>
      <c r="D76" s="7" t="s">
        <v>8564</v>
      </c>
      <c r="E76" s="7" t="s">
        <v>6086</v>
      </c>
      <c r="F76" s="7" t="s">
        <v>8798</v>
      </c>
      <c r="G76" s="7" t="s">
        <v>35</v>
      </c>
    </row>
    <row r="77" spans="1:7" ht="34">
      <c r="A77" s="7" t="s">
        <v>1265</v>
      </c>
      <c r="B77" s="7" t="s">
        <v>1976</v>
      </c>
      <c r="C77" s="7" t="s">
        <v>6129</v>
      </c>
      <c r="D77" s="7" t="s">
        <v>8564</v>
      </c>
      <c r="E77" s="7" t="s">
        <v>6130</v>
      </c>
      <c r="F77" s="7" t="s">
        <v>8798</v>
      </c>
      <c r="G77" s="7" t="s">
        <v>35</v>
      </c>
    </row>
    <row r="78" spans="1:7" ht="34">
      <c r="A78" s="7" t="s">
        <v>2800</v>
      </c>
      <c r="B78" s="7" t="s">
        <v>6184</v>
      </c>
      <c r="C78" s="7" t="s">
        <v>6182</v>
      </c>
      <c r="D78" s="7" t="s">
        <v>8564</v>
      </c>
      <c r="E78" s="7" t="s">
        <v>6183</v>
      </c>
      <c r="F78" s="7" t="s">
        <v>8594</v>
      </c>
      <c r="G78" s="7" t="s">
        <v>35</v>
      </c>
    </row>
    <row r="79" spans="1:7" ht="51">
      <c r="A79" s="7" t="s">
        <v>4498</v>
      </c>
      <c r="B79" s="7" t="s">
        <v>1873</v>
      </c>
      <c r="C79" s="7" t="s">
        <v>6359</v>
      </c>
      <c r="D79" s="7" t="s">
        <v>8564</v>
      </c>
      <c r="E79" s="7" t="s">
        <v>6360</v>
      </c>
      <c r="F79" s="7" t="s">
        <v>8594</v>
      </c>
      <c r="G79" s="7" t="s">
        <v>35</v>
      </c>
    </row>
    <row r="80" spans="1:7" ht="85">
      <c r="A80" s="7" t="s">
        <v>1358</v>
      </c>
      <c r="B80" s="7" t="s">
        <v>6417</v>
      </c>
      <c r="C80" s="7" t="s">
        <v>6415</v>
      </c>
      <c r="D80" s="7" t="s">
        <v>8564</v>
      </c>
      <c r="E80" s="7" t="s">
        <v>6416</v>
      </c>
      <c r="F80" s="7" t="s">
        <v>8798</v>
      </c>
      <c r="G80" s="7" t="s">
        <v>35</v>
      </c>
    </row>
    <row r="81" spans="1:7" ht="51">
      <c r="A81" s="7" t="s">
        <v>1300</v>
      </c>
      <c r="B81" s="7" t="s">
        <v>6481</v>
      </c>
      <c r="C81" s="7" t="s">
        <v>6479</v>
      </c>
      <c r="D81" s="7" t="s">
        <v>8564</v>
      </c>
      <c r="E81" s="7" t="s">
        <v>6480</v>
      </c>
      <c r="F81" s="7" t="s">
        <v>8594</v>
      </c>
      <c r="G81" s="7" t="s">
        <v>35</v>
      </c>
    </row>
    <row r="82" spans="1:7" ht="68">
      <c r="A82" s="7" t="s">
        <v>3646</v>
      </c>
      <c r="B82" s="7" t="s">
        <v>6570</v>
      </c>
      <c r="C82" s="7" t="s">
        <v>6568</v>
      </c>
      <c r="D82" s="7" t="s">
        <v>8564</v>
      </c>
      <c r="E82" s="7" t="s">
        <v>6569</v>
      </c>
      <c r="F82" s="7" t="s">
        <v>8614</v>
      </c>
      <c r="G82" s="7" t="s">
        <v>35</v>
      </c>
    </row>
    <row r="83" spans="1:7" ht="34">
      <c r="A83" s="7" t="s">
        <v>5005</v>
      </c>
      <c r="B83" s="7" t="s">
        <v>1976</v>
      </c>
      <c r="C83" s="7" t="s">
        <v>6591</v>
      </c>
      <c r="D83" s="7" t="s">
        <v>8564</v>
      </c>
      <c r="E83" s="7" t="s">
        <v>4512</v>
      </c>
      <c r="F83" s="7" t="s">
        <v>8798</v>
      </c>
      <c r="G83" s="7" t="s">
        <v>35</v>
      </c>
    </row>
    <row r="84" spans="1:7" ht="68">
      <c r="A84" s="7" t="s">
        <v>5191</v>
      </c>
      <c r="B84" s="7" t="s">
        <v>6641</v>
      </c>
      <c r="C84" s="7" t="s">
        <v>6640</v>
      </c>
      <c r="D84" s="7" t="s">
        <v>8564</v>
      </c>
      <c r="E84" s="7" t="s">
        <v>6643</v>
      </c>
      <c r="F84" s="7" t="s">
        <v>8873</v>
      </c>
      <c r="G84" s="7" t="s">
        <v>35</v>
      </c>
    </row>
    <row r="85" spans="1:7" ht="68">
      <c r="A85" s="7" t="s">
        <v>2525</v>
      </c>
      <c r="B85" s="7" t="s">
        <v>6759</v>
      </c>
      <c r="C85" s="7" t="s">
        <v>6757</v>
      </c>
      <c r="D85" s="7" t="s">
        <v>8564</v>
      </c>
      <c r="E85" s="7" t="s">
        <v>6758</v>
      </c>
      <c r="F85" s="7" t="s">
        <v>9351</v>
      </c>
      <c r="G85" s="7" t="s">
        <v>35</v>
      </c>
    </row>
    <row r="86" spans="1:7" ht="34">
      <c r="A86" s="7" t="s">
        <v>1248</v>
      </c>
      <c r="B86" s="7" t="s">
        <v>1829</v>
      </c>
      <c r="C86" s="7" t="s">
        <v>6798</v>
      </c>
      <c r="D86" s="7" t="s">
        <v>8564</v>
      </c>
      <c r="E86" s="7" t="s">
        <v>6799</v>
      </c>
      <c r="F86" s="7" t="s">
        <v>8702</v>
      </c>
      <c r="G86" s="7" t="s">
        <v>35</v>
      </c>
    </row>
    <row r="87" spans="1:7" ht="68">
      <c r="A87" s="7" t="s">
        <v>1384</v>
      </c>
      <c r="B87" s="7" t="s">
        <v>7180</v>
      </c>
      <c r="C87" s="7" t="s">
        <v>7179</v>
      </c>
      <c r="D87" s="7" t="s">
        <v>8564</v>
      </c>
      <c r="E87" s="7" t="s">
        <v>1828</v>
      </c>
      <c r="F87" s="7" t="s">
        <v>8702</v>
      </c>
      <c r="G87" s="7" t="s">
        <v>35</v>
      </c>
    </row>
    <row r="88" spans="1:7" ht="34">
      <c r="A88" s="7" t="s">
        <v>1412</v>
      </c>
      <c r="B88" s="7" t="s">
        <v>7228</v>
      </c>
      <c r="C88" s="7" t="s">
        <v>7226</v>
      </c>
      <c r="D88" s="7" t="s">
        <v>8564</v>
      </c>
      <c r="E88" s="7" t="s">
        <v>7227</v>
      </c>
      <c r="F88" s="7" t="s">
        <v>8614</v>
      </c>
      <c r="G88" s="7" t="s">
        <v>35</v>
      </c>
    </row>
    <row r="89" spans="1:7" ht="34">
      <c r="A89" s="7" t="s">
        <v>2635</v>
      </c>
      <c r="B89" s="7" t="s">
        <v>7286</v>
      </c>
      <c r="C89" s="7" t="s">
        <v>7284</v>
      </c>
      <c r="D89" s="7" t="s">
        <v>8564</v>
      </c>
      <c r="E89" s="7" t="s">
        <v>7285</v>
      </c>
      <c r="F89" s="7" t="s">
        <v>9401</v>
      </c>
      <c r="G89" s="7" t="s">
        <v>35</v>
      </c>
    </row>
    <row r="90" spans="1:7" ht="68">
      <c r="A90" s="7" t="s">
        <v>3286</v>
      </c>
      <c r="B90" s="7" t="s">
        <v>7291</v>
      </c>
      <c r="C90" s="7" t="s">
        <v>7289</v>
      </c>
      <c r="D90" s="7" t="s">
        <v>8564</v>
      </c>
      <c r="E90" s="7" t="s">
        <v>7290</v>
      </c>
      <c r="F90" s="7" t="s">
        <v>8594</v>
      </c>
      <c r="G90" s="7" t="s">
        <v>35</v>
      </c>
    </row>
    <row r="91" spans="1:7" ht="34">
      <c r="A91" s="7" t="s">
        <v>4014</v>
      </c>
      <c r="B91" s="7" t="s">
        <v>1976</v>
      </c>
      <c r="C91" s="7" t="s">
        <v>7344</v>
      </c>
      <c r="D91" s="7" t="s">
        <v>8564</v>
      </c>
      <c r="E91" s="7" t="s">
        <v>7345</v>
      </c>
      <c r="F91" s="7" t="s">
        <v>8798</v>
      </c>
      <c r="G91" s="7" t="s">
        <v>35</v>
      </c>
    </row>
    <row r="92" spans="1:7" ht="85">
      <c r="A92" s="7" t="s">
        <v>577</v>
      </c>
      <c r="B92" s="7" t="s">
        <v>7376</v>
      </c>
      <c r="C92" s="7" t="s">
        <v>7374</v>
      </c>
      <c r="D92" s="7" t="s">
        <v>8564</v>
      </c>
      <c r="E92" s="7" t="s">
        <v>7375</v>
      </c>
      <c r="F92" s="7" t="s">
        <v>8614</v>
      </c>
      <c r="G92" s="7" t="s">
        <v>35</v>
      </c>
    </row>
    <row r="93" spans="1:7" ht="85">
      <c r="A93" s="7" t="s">
        <v>577</v>
      </c>
      <c r="B93" s="7" t="s">
        <v>7376</v>
      </c>
      <c r="C93" s="7" t="s">
        <v>7374</v>
      </c>
      <c r="D93" s="7" t="s">
        <v>8564</v>
      </c>
      <c r="E93" s="7" t="s">
        <v>7377</v>
      </c>
      <c r="F93" s="7" t="s">
        <v>8614</v>
      </c>
      <c r="G93" s="7" t="s">
        <v>35</v>
      </c>
    </row>
    <row r="94" spans="1:7" ht="51">
      <c r="A94" s="7" t="s">
        <v>112</v>
      </c>
      <c r="B94" s="7" t="s">
        <v>7488</v>
      </c>
      <c r="C94" s="7" t="s">
        <v>7486</v>
      </c>
      <c r="D94" s="7" t="s">
        <v>8564</v>
      </c>
      <c r="E94" s="7" t="s">
        <v>7487</v>
      </c>
      <c r="F94" s="7" t="s">
        <v>8886</v>
      </c>
      <c r="G94" s="7" t="s">
        <v>35</v>
      </c>
    </row>
    <row r="95" spans="1:7" ht="34">
      <c r="A95" s="7" t="s">
        <v>1554</v>
      </c>
      <c r="B95" s="7" t="s">
        <v>5996</v>
      </c>
      <c r="C95" s="7" t="s">
        <v>7610</v>
      </c>
      <c r="D95" s="7" t="s">
        <v>8564</v>
      </c>
      <c r="E95" s="7" t="s">
        <v>7611</v>
      </c>
      <c r="F95" s="7" t="s">
        <v>8614</v>
      </c>
      <c r="G95" s="7" t="s">
        <v>35</v>
      </c>
    </row>
    <row r="96" spans="1:7" ht="51">
      <c r="A96" s="7" t="s">
        <v>1870</v>
      </c>
      <c r="B96" s="7" t="s">
        <v>5953</v>
      </c>
      <c r="C96" s="7" t="s">
        <v>7725</v>
      </c>
      <c r="D96" s="7" t="s">
        <v>8564</v>
      </c>
      <c r="E96" s="7" t="s">
        <v>7726</v>
      </c>
      <c r="F96" s="7" t="s">
        <v>8711</v>
      </c>
      <c r="G96" s="7" t="s">
        <v>35</v>
      </c>
    </row>
    <row r="97" spans="1:7" ht="34">
      <c r="A97" s="7" t="s">
        <v>259</v>
      </c>
      <c r="B97" s="7" t="s">
        <v>7757</v>
      </c>
      <c r="C97" s="7" t="s">
        <v>7755</v>
      </c>
      <c r="D97" s="7" t="s">
        <v>8564</v>
      </c>
      <c r="E97" s="7" t="s">
        <v>7756</v>
      </c>
      <c r="F97" s="7" t="s">
        <v>8813</v>
      </c>
      <c r="G97" s="7" t="s">
        <v>35</v>
      </c>
    </row>
    <row r="98" spans="1:7" ht="34">
      <c r="A98" s="7" t="s">
        <v>940</v>
      </c>
      <c r="B98" s="7" t="s">
        <v>7812</v>
      </c>
      <c r="C98" s="7" t="s">
        <v>7810</v>
      </c>
      <c r="D98" s="7" t="s">
        <v>8564</v>
      </c>
      <c r="E98" s="7" t="s">
        <v>7811</v>
      </c>
      <c r="F98" s="7" t="s">
        <v>9445</v>
      </c>
      <c r="G98" s="7" t="s">
        <v>35</v>
      </c>
    </row>
    <row r="99" spans="1:7" ht="34">
      <c r="A99" s="7" t="s">
        <v>2693</v>
      </c>
      <c r="B99" s="7" t="s">
        <v>7840</v>
      </c>
      <c r="C99" s="7" t="s">
        <v>7838</v>
      </c>
      <c r="D99" s="7" t="s">
        <v>8564</v>
      </c>
      <c r="E99" s="7" t="s">
        <v>7839</v>
      </c>
      <c r="F99" s="7" t="s">
        <v>8702</v>
      </c>
      <c r="G99" s="7" t="s">
        <v>35</v>
      </c>
    </row>
    <row r="100" spans="1:7" ht="34">
      <c r="A100" s="7" t="s">
        <v>917</v>
      </c>
      <c r="B100" s="7" t="s">
        <v>1976</v>
      </c>
      <c r="C100" s="7" t="s">
        <v>7947</v>
      </c>
      <c r="D100" s="7" t="s">
        <v>8564</v>
      </c>
      <c r="E100" s="7" t="s">
        <v>7948</v>
      </c>
      <c r="F100" s="7" t="s">
        <v>8798</v>
      </c>
      <c r="G100" s="7" t="s">
        <v>35</v>
      </c>
    </row>
    <row r="101" spans="1:7" ht="51">
      <c r="A101" s="7" t="s">
        <v>1384</v>
      </c>
      <c r="B101" s="7" t="s">
        <v>8181</v>
      </c>
      <c r="C101" s="7" t="s">
        <v>8180</v>
      </c>
      <c r="D101" s="7" t="s">
        <v>8564</v>
      </c>
      <c r="E101" s="7" t="s">
        <v>1828</v>
      </c>
      <c r="F101" s="7" t="s">
        <v>8702</v>
      </c>
      <c r="G101" s="7" t="s">
        <v>35</v>
      </c>
    </row>
    <row r="102" spans="1:7" ht="34">
      <c r="A102" s="7" t="s">
        <v>182</v>
      </c>
      <c r="B102" s="7" t="s">
        <v>1829</v>
      </c>
      <c r="C102" s="7" t="s">
        <v>8193</v>
      </c>
      <c r="D102" s="7" t="s">
        <v>8564</v>
      </c>
      <c r="E102" s="7" t="s">
        <v>8194</v>
      </c>
      <c r="F102" s="7" t="s">
        <v>8702</v>
      </c>
      <c r="G102" s="7" t="s">
        <v>35</v>
      </c>
    </row>
    <row r="103" spans="1:7" ht="68">
      <c r="A103" s="7" t="s">
        <v>380</v>
      </c>
      <c r="B103" s="7" t="s">
        <v>8237</v>
      </c>
      <c r="C103" s="7" t="s">
        <v>8235</v>
      </c>
      <c r="D103" s="7" t="s">
        <v>8564</v>
      </c>
      <c r="E103" s="7" t="s">
        <v>8236</v>
      </c>
      <c r="F103" s="7" t="s">
        <v>9481</v>
      </c>
      <c r="G103" s="7" t="s">
        <v>35</v>
      </c>
    </row>
    <row r="104" spans="1:7" ht="51">
      <c r="A104" s="7" t="s">
        <v>988</v>
      </c>
      <c r="B104" s="7" t="s">
        <v>8251</v>
      </c>
      <c r="C104" s="7" t="s">
        <v>8249</v>
      </c>
      <c r="D104" s="7" t="s">
        <v>8564</v>
      </c>
      <c r="E104" s="7" t="s">
        <v>8250</v>
      </c>
      <c r="F104" s="7" t="s">
        <v>8798</v>
      </c>
      <c r="G104" s="7" t="s">
        <v>35</v>
      </c>
    </row>
    <row r="105" spans="1:7" ht="51">
      <c r="A105" s="7" t="s">
        <v>2225</v>
      </c>
      <c r="B105" s="7" t="s">
        <v>1873</v>
      </c>
      <c r="C105" s="7" t="s">
        <v>8272</v>
      </c>
      <c r="D105" s="7" t="s">
        <v>8564</v>
      </c>
      <c r="E105" s="7" t="s">
        <v>8273</v>
      </c>
      <c r="F105" s="7" t="s">
        <v>8594</v>
      </c>
      <c r="G105" s="7" t="s">
        <v>35</v>
      </c>
    </row>
    <row r="106" spans="1:7" ht="34">
      <c r="A106" s="7" t="s">
        <v>846</v>
      </c>
      <c r="B106" s="7" t="s">
        <v>1976</v>
      </c>
      <c r="C106" s="7" t="s">
        <v>8287</v>
      </c>
      <c r="D106" s="7" t="s">
        <v>8564</v>
      </c>
      <c r="E106" s="7" t="s">
        <v>8288</v>
      </c>
      <c r="F106" s="7" t="s">
        <v>8798</v>
      </c>
      <c r="G106" s="7" t="s">
        <v>35</v>
      </c>
    </row>
    <row r="107" spans="1:7" ht="34">
      <c r="A107" s="7" t="s">
        <v>8320</v>
      </c>
      <c r="B107" s="7" t="s">
        <v>8323</v>
      </c>
      <c r="C107" s="7" t="s">
        <v>8321</v>
      </c>
      <c r="D107" s="7" t="s">
        <v>8564</v>
      </c>
      <c r="E107" s="7" t="s">
        <v>8322</v>
      </c>
      <c r="F107" s="7" t="s">
        <v>8813</v>
      </c>
      <c r="G107" s="7" t="s">
        <v>35</v>
      </c>
    </row>
    <row r="108" spans="1:7" ht="34">
      <c r="A108" s="7" t="s">
        <v>1035</v>
      </c>
      <c r="B108" s="7" t="s">
        <v>8422</v>
      </c>
      <c r="C108" s="7" t="s">
        <v>8420</v>
      </c>
      <c r="D108" s="7" t="s">
        <v>8564</v>
      </c>
      <c r="E108" s="7" t="s">
        <v>8421</v>
      </c>
      <c r="F108" s="7" t="s">
        <v>9494</v>
      </c>
      <c r="G108" s="7" t="s">
        <v>35</v>
      </c>
    </row>
    <row r="109" spans="1:7" ht="34">
      <c r="A109" s="7" t="s">
        <v>1239</v>
      </c>
      <c r="B109" s="7" t="s">
        <v>6925</v>
      </c>
      <c r="C109" s="7" t="s">
        <v>8450</v>
      </c>
      <c r="D109" s="7" t="s">
        <v>8564</v>
      </c>
      <c r="E109" s="7" t="s">
        <v>8451</v>
      </c>
      <c r="F109" s="7" t="s">
        <v>8594</v>
      </c>
      <c r="G109" s="7" t="s">
        <v>35</v>
      </c>
    </row>
  </sheetData>
  <autoFilter ref="A1:G109" xr:uid="{E854F06D-675F-3744-871F-1633ACC79E4C}">
    <sortState ref="A2:G109">
      <sortCondition ref="G1:G109"/>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3B74D-736D-2D40-93F5-A4EE01A9865D}">
  <dimension ref="A1:S143"/>
  <sheetViews>
    <sheetView topLeftCell="F141" workbookViewId="0">
      <selection activeCell="G10" sqref="G10"/>
    </sheetView>
  </sheetViews>
  <sheetFormatPr baseColWidth="10" defaultRowHeight="16"/>
  <cols>
    <col min="1" max="1" width="16.33203125" style="10" customWidth="1"/>
    <col min="2" max="2" width="25.6640625" style="10" customWidth="1"/>
    <col min="3" max="3" width="80" style="10" customWidth="1"/>
    <col min="4" max="4" width="15.6640625" style="10" bestFit="1" customWidth="1"/>
    <col min="5" max="5" width="50.83203125" style="10" customWidth="1"/>
    <col min="6" max="6" width="20.1640625" style="10" bestFit="1" customWidth="1"/>
    <col min="7" max="7" width="65.83203125" style="10" customWidth="1"/>
    <col min="8" max="18" width="10.83203125" style="10"/>
    <col min="19" max="19" width="18.83203125" style="10" bestFit="1" customWidth="1"/>
    <col min="20" max="16384" width="10.83203125" style="10"/>
  </cols>
  <sheetData>
    <row r="1" spans="1:19" s="9" customFormat="1" ht="17">
      <c r="A1" s="6" t="s">
        <v>0</v>
      </c>
      <c r="B1" s="6" t="s">
        <v>8569</v>
      </c>
      <c r="C1" s="6" t="s">
        <v>1</v>
      </c>
      <c r="D1" s="6" t="s">
        <v>8550</v>
      </c>
      <c r="E1" s="6" t="s">
        <v>2</v>
      </c>
      <c r="F1" s="6" t="s">
        <v>8570</v>
      </c>
      <c r="G1" s="6" t="s">
        <v>3</v>
      </c>
      <c r="H1" s="6"/>
      <c r="I1" s="6"/>
      <c r="J1" s="6"/>
      <c r="S1" s="9" t="s">
        <v>12425</v>
      </c>
    </row>
    <row r="2" spans="1:19" ht="85">
      <c r="A2" s="7" t="s">
        <v>1674</v>
      </c>
      <c r="B2" s="7" t="s">
        <v>11</v>
      </c>
      <c r="C2" s="7" t="s">
        <v>11507</v>
      </c>
      <c r="D2" s="7" t="s">
        <v>8552</v>
      </c>
      <c r="E2" s="7" t="s">
        <v>1675</v>
      </c>
      <c r="F2" s="7" t="s">
        <v>8572</v>
      </c>
      <c r="G2" s="7" t="s">
        <v>1676</v>
      </c>
      <c r="S2" s="10" t="s">
        <v>8829</v>
      </c>
    </row>
    <row r="3" spans="1:19" ht="34">
      <c r="A3" s="7" t="s">
        <v>2875</v>
      </c>
      <c r="B3" s="7" t="s">
        <v>8366</v>
      </c>
      <c r="C3" s="7" t="s">
        <v>12354</v>
      </c>
      <c r="D3" s="7" t="s">
        <v>8552</v>
      </c>
      <c r="E3" s="7" t="s">
        <v>8367</v>
      </c>
      <c r="F3" s="7" t="s">
        <v>9029</v>
      </c>
      <c r="G3" s="7" t="s">
        <v>185</v>
      </c>
      <c r="S3" s="10" t="s">
        <v>9000</v>
      </c>
    </row>
    <row r="4" spans="1:19" ht="68">
      <c r="A4" s="7" t="s">
        <v>2509</v>
      </c>
      <c r="B4" s="7" t="s">
        <v>6055</v>
      </c>
      <c r="C4" s="7" t="s">
        <v>12044</v>
      </c>
      <c r="D4" s="7" t="s">
        <v>8552</v>
      </c>
      <c r="E4" s="7" t="s">
        <v>6056</v>
      </c>
      <c r="F4" s="7" t="s">
        <v>9029</v>
      </c>
      <c r="G4" s="7" t="s">
        <v>1642</v>
      </c>
      <c r="S4" s="10" t="s">
        <v>8867</v>
      </c>
    </row>
    <row r="5" spans="1:19" ht="68">
      <c r="A5" s="7" t="s">
        <v>3336</v>
      </c>
      <c r="B5" s="7" t="s">
        <v>11</v>
      </c>
      <c r="C5" s="7" t="s">
        <v>11683</v>
      </c>
      <c r="D5" s="7" t="s">
        <v>8552</v>
      </c>
      <c r="E5" s="7" t="s">
        <v>3337</v>
      </c>
      <c r="F5" s="7" t="s">
        <v>8572</v>
      </c>
      <c r="G5" s="7" t="s">
        <v>3338</v>
      </c>
      <c r="S5" s="10" t="s">
        <v>12473</v>
      </c>
    </row>
    <row r="6" spans="1:19" ht="51">
      <c r="A6" s="7" t="s">
        <v>212</v>
      </c>
      <c r="B6" s="7" t="s">
        <v>1858</v>
      </c>
      <c r="C6" s="7" t="s">
        <v>11523</v>
      </c>
      <c r="D6" s="7" t="s">
        <v>8552</v>
      </c>
      <c r="E6" s="7" t="s">
        <v>1859</v>
      </c>
      <c r="F6" s="7" t="s">
        <v>8867</v>
      </c>
      <c r="G6" s="7" t="s">
        <v>146</v>
      </c>
      <c r="S6" s="10" t="s">
        <v>8776</v>
      </c>
    </row>
    <row r="7" spans="1:19" ht="68">
      <c r="A7" s="7" t="s">
        <v>598</v>
      </c>
      <c r="B7" s="7" t="s">
        <v>11</v>
      </c>
      <c r="C7" s="7" t="s">
        <v>11944</v>
      </c>
      <c r="D7" s="7" t="s">
        <v>8552</v>
      </c>
      <c r="E7" s="7" t="s">
        <v>5370</v>
      </c>
      <c r="F7" s="7" t="s">
        <v>8572</v>
      </c>
      <c r="G7" s="7" t="s">
        <v>3821</v>
      </c>
      <c r="S7" s="10" t="s">
        <v>8849</v>
      </c>
    </row>
    <row r="8" spans="1:19" ht="51">
      <c r="A8" s="7" t="s">
        <v>958</v>
      </c>
      <c r="B8" s="7" t="s">
        <v>11</v>
      </c>
      <c r="C8" s="7" t="s">
        <v>12280</v>
      </c>
      <c r="D8" s="7" t="s">
        <v>8552</v>
      </c>
      <c r="E8" s="7" t="s">
        <v>7802</v>
      </c>
      <c r="F8" s="7" t="s">
        <v>8572</v>
      </c>
      <c r="G8" s="7" t="s">
        <v>7803</v>
      </c>
      <c r="S8" s="10" t="s">
        <v>8992</v>
      </c>
    </row>
    <row r="9" spans="1:19" ht="51">
      <c r="A9" s="7" t="s">
        <v>253</v>
      </c>
      <c r="B9" s="7" t="s">
        <v>6685</v>
      </c>
      <c r="C9" s="7" t="s">
        <v>12119</v>
      </c>
      <c r="D9" s="7" t="s">
        <v>8552</v>
      </c>
      <c r="E9" s="7" t="s">
        <v>6686</v>
      </c>
      <c r="F9" s="7" t="s">
        <v>8572</v>
      </c>
      <c r="G9" s="7" t="s">
        <v>4136</v>
      </c>
      <c r="S9" s="10" t="s">
        <v>12474</v>
      </c>
    </row>
    <row r="10" spans="1:19" s="17" customFormat="1" ht="85">
      <c r="A10" s="8" t="s">
        <v>362</v>
      </c>
      <c r="B10" s="8" t="s">
        <v>5414</v>
      </c>
      <c r="C10" s="8" t="s">
        <v>12141</v>
      </c>
      <c r="D10" s="8" t="s">
        <v>8552</v>
      </c>
      <c r="E10" s="8" t="s">
        <v>6859</v>
      </c>
      <c r="F10" s="8" t="s">
        <v>8867</v>
      </c>
      <c r="G10" s="8" t="s">
        <v>6860</v>
      </c>
      <c r="S10" s="17" t="s">
        <v>9322</v>
      </c>
    </row>
    <row r="11" spans="1:19" ht="51">
      <c r="A11" s="7" t="s">
        <v>3733</v>
      </c>
      <c r="B11" s="7" t="s">
        <v>676</v>
      </c>
      <c r="C11" s="7" t="s">
        <v>12223</v>
      </c>
      <c r="D11" s="7" t="s">
        <v>8552</v>
      </c>
      <c r="E11" s="7" t="s">
        <v>7393</v>
      </c>
      <c r="F11" s="7" t="s">
        <v>8572</v>
      </c>
      <c r="G11" s="7" t="s">
        <v>2170</v>
      </c>
      <c r="S11" s="10" t="s">
        <v>8572</v>
      </c>
    </row>
    <row r="12" spans="1:19" ht="34">
      <c r="A12" s="7" t="s">
        <v>988</v>
      </c>
      <c r="B12" s="7" t="s">
        <v>11</v>
      </c>
      <c r="C12" s="7" t="s">
        <v>12345</v>
      </c>
      <c r="D12" s="7" t="s">
        <v>8552</v>
      </c>
      <c r="E12" s="7" t="s">
        <v>8271</v>
      </c>
      <c r="F12" s="7" t="s">
        <v>8572</v>
      </c>
      <c r="G12" s="7" t="s">
        <v>5003</v>
      </c>
      <c r="S12" s="10" t="s">
        <v>9029</v>
      </c>
    </row>
    <row r="13" spans="1:19" ht="68">
      <c r="A13" s="7" t="s">
        <v>745</v>
      </c>
      <c r="B13" s="7" t="s">
        <v>748</v>
      </c>
      <c r="C13" s="7" t="s">
        <v>11409</v>
      </c>
      <c r="D13" s="7" t="s">
        <v>8552</v>
      </c>
      <c r="E13" s="7" t="s">
        <v>749</v>
      </c>
      <c r="F13" s="7" t="s">
        <v>8725</v>
      </c>
      <c r="G13" s="7" t="s">
        <v>273</v>
      </c>
      <c r="S13" s="10" t="s">
        <v>8725</v>
      </c>
    </row>
    <row r="14" spans="1:19" ht="51">
      <c r="A14" s="7" t="s">
        <v>1524</v>
      </c>
      <c r="B14" s="7" t="s">
        <v>8347</v>
      </c>
      <c r="C14" s="7" t="s">
        <v>12353</v>
      </c>
      <c r="D14" s="7" t="s">
        <v>8552</v>
      </c>
      <c r="E14" s="7" t="s">
        <v>8348</v>
      </c>
      <c r="F14" s="7" t="s">
        <v>8642</v>
      </c>
      <c r="G14" s="7" t="s">
        <v>7</v>
      </c>
      <c r="S14" s="10" t="s">
        <v>8703</v>
      </c>
    </row>
    <row r="15" spans="1:19" ht="51">
      <c r="A15" s="7" t="s">
        <v>4771</v>
      </c>
      <c r="B15" s="7" t="s">
        <v>11</v>
      </c>
      <c r="C15" s="7" t="s">
        <v>12104</v>
      </c>
      <c r="D15" s="7" t="s">
        <v>8552</v>
      </c>
      <c r="E15" s="7" t="s">
        <v>6543</v>
      </c>
      <c r="F15" s="7" t="s">
        <v>8572</v>
      </c>
      <c r="G15" s="7" t="s">
        <v>4773</v>
      </c>
      <c r="S15" s="10" t="s">
        <v>8642</v>
      </c>
    </row>
    <row r="16" spans="1:19" ht="85">
      <c r="A16" s="7" t="s">
        <v>2734</v>
      </c>
      <c r="B16" s="7" t="s">
        <v>11</v>
      </c>
      <c r="C16" s="7" t="s">
        <v>6612</v>
      </c>
      <c r="D16" s="7" t="s">
        <v>8552</v>
      </c>
      <c r="E16" s="7" t="s">
        <v>6613</v>
      </c>
      <c r="F16" s="7" t="s">
        <v>8572</v>
      </c>
      <c r="G16" s="7" t="s">
        <v>9583</v>
      </c>
      <c r="S16" s="10" t="s">
        <v>8927</v>
      </c>
    </row>
    <row r="17" spans="1:7" ht="51">
      <c r="A17" s="7" t="s">
        <v>1584</v>
      </c>
      <c r="B17" s="7" t="s">
        <v>298</v>
      </c>
      <c r="C17" s="7" t="s">
        <v>11945</v>
      </c>
      <c r="D17" s="7" t="s">
        <v>8552</v>
      </c>
      <c r="E17" s="7" t="s">
        <v>5375</v>
      </c>
      <c r="F17" s="7" t="s">
        <v>8642</v>
      </c>
      <c r="G17" s="7" t="s">
        <v>1817</v>
      </c>
    </row>
    <row r="18" spans="1:7" ht="34">
      <c r="A18" s="7" t="s">
        <v>8</v>
      </c>
      <c r="B18" s="7" t="s">
        <v>11</v>
      </c>
      <c r="C18" s="7" t="s">
        <v>9</v>
      </c>
      <c r="D18" s="7" t="s">
        <v>8552</v>
      </c>
      <c r="E18" s="7" t="s">
        <v>10</v>
      </c>
      <c r="F18" s="7" t="s">
        <v>8572</v>
      </c>
      <c r="G18" s="7" t="s">
        <v>35</v>
      </c>
    </row>
    <row r="19" spans="1:7" ht="68">
      <c r="A19" s="7" t="s">
        <v>16</v>
      </c>
      <c r="B19" s="7" t="s">
        <v>18</v>
      </c>
      <c r="C19" s="7" t="s">
        <v>17</v>
      </c>
      <c r="D19" s="7" t="s">
        <v>8552</v>
      </c>
      <c r="E19" s="7" t="s">
        <v>10</v>
      </c>
      <c r="F19" s="7" t="s">
        <v>8572</v>
      </c>
      <c r="G19" s="7" t="s">
        <v>35</v>
      </c>
    </row>
    <row r="20" spans="1:7" ht="68">
      <c r="A20" s="7" t="s">
        <v>16</v>
      </c>
      <c r="B20" s="7" t="s">
        <v>18</v>
      </c>
      <c r="C20" s="7" t="s">
        <v>17</v>
      </c>
      <c r="D20" s="7" t="s">
        <v>8552</v>
      </c>
      <c r="E20" s="7" t="s">
        <v>10</v>
      </c>
      <c r="F20" s="7" t="s">
        <v>8572</v>
      </c>
      <c r="G20" s="7" t="s">
        <v>35</v>
      </c>
    </row>
    <row r="21" spans="1:7" ht="68">
      <c r="A21" s="7" t="s">
        <v>16</v>
      </c>
      <c r="B21" s="7" t="s">
        <v>18</v>
      </c>
      <c r="C21" s="7" t="s">
        <v>17</v>
      </c>
      <c r="D21" s="7" t="s">
        <v>8552</v>
      </c>
      <c r="E21" s="7" t="s">
        <v>19</v>
      </c>
      <c r="F21" s="7" t="s">
        <v>8572</v>
      </c>
      <c r="G21" s="7" t="s">
        <v>35</v>
      </c>
    </row>
    <row r="22" spans="1:7" ht="51">
      <c r="A22" s="7" t="s">
        <v>247</v>
      </c>
      <c r="B22" s="7" t="s">
        <v>250</v>
      </c>
      <c r="C22" s="7" t="s">
        <v>248</v>
      </c>
      <c r="D22" s="7" t="s">
        <v>8552</v>
      </c>
      <c r="E22" s="7" t="s">
        <v>251</v>
      </c>
      <c r="F22" s="7" t="s">
        <v>8572</v>
      </c>
      <c r="G22" s="7" t="s">
        <v>35</v>
      </c>
    </row>
    <row r="23" spans="1:7" ht="51">
      <c r="A23" s="7" t="s">
        <v>295</v>
      </c>
      <c r="B23" s="7" t="s">
        <v>298</v>
      </c>
      <c r="C23" s="7" t="s">
        <v>296</v>
      </c>
      <c r="D23" s="7" t="s">
        <v>8552</v>
      </c>
      <c r="E23" s="7" t="s">
        <v>297</v>
      </c>
      <c r="F23" s="7" t="s">
        <v>8642</v>
      </c>
      <c r="G23" s="7" t="s">
        <v>35</v>
      </c>
    </row>
    <row r="24" spans="1:7" ht="51">
      <c r="A24" s="7" t="s">
        <v>581</v>
      </c>
      <c r="B24" s="7" t="s">
        <v>11</v>
      </c>
      <c r="C24" s="7" t="s">
        <v>582</v>
      </c>
      <c r="D24" s="7" t="s">
        <v>8552</v>
      </c>
      <c r="E24" s="7" t="s">
        <v>10</v>
      </c>
      <c r="F24" s="7" t="s">
        <v>8572</v>
      </c>
      <c r="G24" s="7" t="s">
        <v>35</v>
      </c>
    </row>
    <row r="25" spans="1:7" ht="34">
      <c r="A25" s="7" t="s">
        <v>593</v>
      </c>
      <c r="B25" s="7" t="s">
        <v>11</v>
      </c>
      <c r="C25" s="7" t="s">
        <v>594</v>
      </c>
      <c r="D25" s="7" t="s">
        <v>8552</v>
      </c>
      <c r="E25" s="7" t="s">
        <v>10</v>
      </c>
      <c r="F25" s="7" t="s">
        <v>8572</v>
      </c>
      <c r="G25" s="7" t="s">
        <v>35</v>
      </c>
    </row>
    <row r="26" spans="1:7" ht="34">
      <c r="A26" s="7" t="s">
        <v>620</v>
      </c>
      <c r="B26" s="7" t="s">
        <v>623</v>
      </c>
      <c r="C26" s="7" t="s">
        <v>621</v>
      </c>
      <c r="D26" s="7" t="s">
        <v>8552</v>
      </c>
      <c r="E26" s="7" t="s">
        <v>622</v>
      </c>
      <c r="F26" s="7" t="s">
        <v>8703</v>
      </c>
      <c r="G26" s="7" t="s">
        <v>35</v>
      </c>
    </row>
    <row r="27" spans="1:7" ht="34">
      <c r="A27" s="7" t="s">
        <v>8</v>
      </c>
      <c r="B27" s="7" t="s">
        <v>11</v>
      </c>
      <c r="C27" s="7" t="s">
        <v>645</v>
      </c>
      <c r="D27" s="7" t="s">
        <v>8552</v>
      </c>
      <c r="E27" s="7" t="s">
        <v>19</v>
      </c>
      <c r="F27" s="7" t="s">
        <v>8572</v>
      </c>
      <c r="G27" s="7" t="s">
        <v>35</v>
      </c>
    </row>
    <row r="28" spans="1:7" ht="34">
      <c r="A28" s="7" t="s">
        <v>665</v>
      </c>
      <c r="B28" s="7" t="s">
        <v>668</v>
      </c>
      <c r="C28" s="7" t="s">
        <v>666</v>
      </c>
      <c r="D28" s="7" t="s">
        <v>8552</v>
      </c>
      <c r="E28" s="7" t="s">
        <v>669</v>
      </c>
      <c r="F28" s="7" t="s">
        <v>8572</v>
      </c>
      <c r="G28" s="7" t="s">
        <v>35</v>
      </c>
    </row>
    <row r="29" spans="1:7" ht="51">
      <c r="A29" s="7" t="s">
        <v>499</v>
      </c>
      <c r="B29" s="7" t="s">
        <v>676</v>
      </c>
      <c r="C29" s="7" t="s">
        <v>675</v>
      </c>
      <c r="D29" s="7" t="s">
        <v>8552</v>
      </c>
      <c r="E29" s="7" t="s">
        <v>251</v>
      </c>
      <c r="F29" s="7" t="s">
        <v>8572</v>
      </c>
      <c r="G29" s="7" t="s">
        <v>35</v>
      </c>
    </row>
    <row r="30" spans="1:7" ht="51">
      <c r="A30" s="7" t="s">
        <v>700</v>
      </c>
      <c r="B30" s="7" t="s">
        <v>11</v>
      </c>
      <c r="C30" s="7" t="s">
        <v>701</v>
      </c>
      <c r="D30" s="7" t="s">
        <v>8552</v>
      </c>
      <c r="E30" s="7" t="s">
        <v>251</v>
      </c>
      <c r="F30" s="7" t="s">
        <v>8572</v>
      </c>
      <c r="G30" s="7" t="s">
        <v>35</v>
      </c>
    </row>
    <row r="31" spans="1:7" ht="34">
      <c r="A31" s="7" t="s">
        <v>719</v>
      </c>
      <c r="B31" s="7" t="s">
        <v>11</v>
      </c>
      <c r="C31" s="7" t="s">
        <v>720</v>
      </c>
      <c r="D31" s="7" t="s">
        <v>8552</v>
      </c>
      <c r="E31" s="7" t="s">
        <v>721</v>
      </c>
      <c r="F31" s="7" t="s">
        <v>8572</v>
      </c>
      <c r="G31" s="7" t="s">
        <v>35</v>
      </c>
    </row>
    <row r="32" spans="1:7" ht="34">
      <c r="A32" s="7" t="s">
        <v>902</v>
      </c>
      <c r="B32" s="7" t="s">
        <v>11</v>
      </c>
      <c r="C32" s="7" t="s">
        <v>903</v>
      </c>
      <c r="D32" s="7" t="s">
        <v>8552</v>
      </c>
      <c r="E32" s="7" t="s">
        <v>904</v>
      </c>
      <c r="F32" s="7" t="s">
        <v>8572</v>
      </c>
      <c r="G32" s="7" t="s">
        <v>35</v>
      </c>
    </row>
    <row r="33" spans="1:7" ht="34">
      <c r="A33" s="7" t="s">
        <v>577</v>
      </c>
      <c r="B33" s="7" t="s">
        <v>1073</v>
      </c>
      <c r="C33" s="7" t="s">
        <v>1072</v>
      </c>
      <c r="D33" s="7" t="s">
        <v>8552</v>
      </c>
      <c r="E33" s="7" t="s">
        <v>1074</v>
      </c>
      <c r="F33" s="7" t="s">
        <v>8572</v>
      </c>
      <c r="G33" s="7" t="s">
        <v>35</v>
      </c>
    </row>
    <row r="34" spans="1:7" ht="51">
      <c r="A34" s="7" t="s">
        <v>1119</v>
      </c>
      <c r="B34" s="7" t="s">
        <v>1122</v>
      </c>
      <c r="C34" s="7" t="s">
        <v>1120</v>
      </c>
      <c r="D34" s="7" t="s">
        <v>8552</v>
      </c>
      <c r="E34" s="7" t="s">
        <v>1125</v>
      </c>
      <c r="F34" s="7" t="s">
        <v>8776</v>
      </c>
      <c r="G34" s="7" t="s">
        <v>35</v>
      </c>
    </row>
    <row r="35" spans="1:7" ht="68">
      <c r="A35" s="7" t="s">
        <v>1542</v>
      </c>
      <c r="B35" s="7" t="s">
        <v>1545</v>
      </c>
      <c r="C35" s="7" t="s">
        <v>1543</v>
      </c>
      <c r="D35" s="7" t="s">
        <v>8552</v>
      </c>
      <c r="E35" s="7" t="s">
        <v>1547</v>
      </c>
      <c r="F35" s="7" t="s">
        <v>8829</v>
      </c>
      <c r="G35" s="7" t="s">
        <v>35</v>
      </c>
    </row>
    <row r="36" spans="1:7" ht="34">
      <c r="A36" s="7" t="s">
        <v>1711</v>
      </c>
      <c r="B36" s="7" t="s">
        <v>1714</v>
      </c>
      <c r="C36" s="7" t="s">
        <v>1712</v>
      </c>
      <c r="D36" s="7" t="s">
        <v>8552</v>
      </c>
      <c r="E36" s="7" t="s">
        <v>1713</v>
      </c>
      <c r="F36" s="7" t="s">
        <v>8849</v>
      </c>
      <c r="G36" s="7" t="s">
        <v>35</v>
      </c>
    </row>
    <row r="37" spans="1:7" ht="51">
      <c r="A37" s="7" t="s">
        <v>1793</v>
      </c>
      <c r="B37" s="7" t="s">
        <v>1795</v>
      </c>
      <c r="C37" s="7" t="s">
        <v>1794</v>
      </c>
      <c r="D37" s="7" t="s">
        <v>8552</v>
      </c>
      <c r="E37" s="7" t="s">
        <v>1547</v>
      </c>
      <c r="F37" s="7" t="s">
        <v>8829</v>
      </c>
      <c r="G37" s="7" t="s">
        <v>35</v>
      </c>
    </row>
    <row r="38" spans="1:7" ht="68">
      <c r="A38" s="7" t="s">
        <v>1494</v>
      </c>
      <c r="B38" s="7" t="s">
        <v>1927</v>
      </c>
      <c r="C38" s="7" t="s">
        <v>1925</v>
      </c>
      <c r="D38" s="7" t="s">
        <v>8552</v>
      </c>
      <c r="E38" s="7" t="s">
        <v>1929</v>
      </c>
      <c r="F38" s="7" t="s">
        <v>8725</v>
      </c>
      <c r="G38" s="7" t="s">
        <v>35</v>
      </c>
    </row>
    <row r="39" spans="1:7" ht="34">
      <c r="A39" s="7" t="s">
        <v>354</v>
      </c>
      <c r="B39" s="7" t="s">
        <v>2116</v>
      </c>
      <c r="C39" s="7" t="s">
        <v>2114</v>
      </c>
      <c r="D39" s="7" t="s">
        <v>8552</v>
      </c>
      <c r="E39" s="7" t="s">
        <v>251</v>
      </c>
      <c r="F39" s="7" t="s">
        <v>8572</v>
      </c>
      <c r="G39" s="7" t="s">
        <v>35</v>
      </c>
    </row>
    <row r="40" spans="1:7" ht="34">
      <c r="A40" s="7" t="s">
        <v>1584</v>
      </c>
      <c r="B40" s="7" t="s">
        <v>298</v>
      </c>
      <c r="C40" s="7" t="s">
        <v>2326</v>
      </c>
      <c r="D40" s="7" t="s">
        <v>8552</v>
      </c>
      <c r="E40" s="7" t="s">
        <v>2327</v>
      </c>
      <c r="F40" s="7" t="s">
        <v>8642</v>
      </c>
      <c r="G40" s="7" t="s">
        <v>35</v>
      </c>
    </row>
    <row r="41" spans="1:7" ht="34">
      <c r="A41" s="7" t="s">
        <v>117</v>
      </c>
      <c r="B41" s="7" t="s">
        <v>2335</v>
      </c>
      <c r="C41" s="7" t="s">
        <v>2334</v>
      </c>
      <c r="D41" s="7" t="s">
        <v>8552</v>
      </c>
      <c r="E41" s="7" t="s">
        <v>251</v>
      </c>
      <c r="F41" s="7" t="s">
        <v>8572</v>
      </c>
      <c r="G41" s="7" t="s">
        <v>35</v>
      </c>
    </row>
    <row r="42" spans="1:7" ht="34">
      <c r="A42" s="7" t="s">
        <v>1371</v>
      </c>
      <c r="B42" s="7" t="s">
        <v>2391</v>
      </c>
      <c r="C42" s="7" t="s">
        <v>2390</v>
      </c>
      <c r="D42" s="7" t="s">
        <v>8552</v>
      </c>
      <c r="E42" s="7" t="s">
        <v>1125</v>
      </c>
      <c r="F42" s="7" t="s">
        <v>8776</v>
      </c>
      <c r="G42" s="7" t="s">
        <v>35</v>
      </c>
    </row>
    <row r="43" spans="1:7" ht="34">
      <c r="A43" s="7" t="s">
        <v>376</v>
      </c>
      <c r="B43" s="7" t="s">
        <v>2396</v>
      </c>
      <c r="C43" s="7" t="s">
        <v>2395</v>
      </c>
      <c r="D43" s="7" t="s">
        <v>8552</v>
      </c>
      <c r="E43" s="7" t="s">
        <v>10</v>
      </c>
      <c r="F43" s="7" t="s">
        <v>8572</v>
      </c>
      <c r="G43" s="7" t="s">
        <v>35</v>
      </c>
    </row>
    <row r="44" spans="1:7" ht="68">
      <c r="A44" s="7" t="s">
        <v>1524</v>
      </c>
      <c r="B44" s="7" t="s">
        <v>2434</v>
      </c>
      <c r="C44" s="7" t="s">
        <v>2433</v>
      </c>
      <c r="D44" s="7" t="s">
        <v>8552</v>
      </c>
      <c r="E44" s="7" t="s">
        <v>2437</v>
      </c>
      <c r="F44" s="7" t="s">
        <v>8642</v>
      </c>
      <c r="G44" s="7" t="s">
        <v>35</v>
      </c>
    </row>
    <row r="45" spans="1:7" ht="34">
      <c r="A45" s="7" t="s">
        <v>2451</v>
      </c>
      <c r="B45" s="7" t="s">
        <v>2454</v>
      </c>
      <c r="C45" s="7" t="s">
        <v>2452</v>
      </c>
      <c r="D45" s="7" t="s">
        <v>8552</v>
      </c>
      <c r="E45" s="7" t="s">
        <v>2453</v>
      </c>
      <c r="F45" s="7" t="s">
        <v>8927</v>
      </c>
      <c r="G45" s="7" t="s">
        <v>35</v>
      </c>
    </row>
    <row r="46" spans="1:7" ht="34">
      <c r="A46" s="7" t="s">
        <v>1209</v>
      </c>
      <c r="B46" s="7" t="s">
        <v>2515</v>
      </c>
      <c r="C46" s="7" t="s">
        <v>2513</v>
      </c>
      <c r="D46" s="7" t="s">
        <v>8552</v>
      </c>
      <c r="E46" s="7" t="s">
        <v>251</v>
      </c>
      <c r="F46" s="7" t="s">
        <v>8572</v>
      </c>
      <c r="G46" s="7" t="s">
        <v>35</v>
      </c>
    </row>
    <row r="47" spans="1:7" ht="34">
      <c r="A47" s="7" t="s">
        <v>2522</v>
      </c>
      <c r="B47" s="7" t="s">
        <v>11</v>
      </c>
      <c r="C47" s="7" t="s">
        <v>2523</v>
      </c>
      <c r="D47" s="7" t="s">
        <v>8552</v>
      </c>
      <c r="E47" s="7" t="s">
        <v>2524</v>
      </c>
      <c r="F47" s="7" t="s">
        <v>8572</v>
      </c>
      <c r="G47" s="7" t="s">
        <v>35</v>
      </c>
    </row>
    <row r="48" spans="1:7" ht="34">
      <c r="A48" s="7" t="s">
        <v>243</v>
      </c>
      <c r="B48" s="7" t="s">
        <v>11</v>
      </c>
      <c r="C48" s="7" t="s">
        <v>2545</v>
      </c>
      <c r="D48" s="7" t="s">
        <v>8552</v>
      </c>
      <c r="E48" s="7" t="s">
        <v>251</v>
      </c>
      <c r="F48" s="7" t="s">
        <v>8572</v>
      </c>
      <c r="G48" s="7" t="s">
        <v>35</v>
      </c>
    </row>
    <row r="49" spans="1:7" ht="34">
      <c r="A49" s="7" t="s">
        <v>977</v>
      </c>
      <c r="B49" s="7" t="s">
        <v>2715</v>
      </c>
      <c r="C49" s="7" t="s">
        <v>2714</v>
      </c>
      <c r="D49" s="7" t="s">
        <v>8552</v>
      </c>
      <c r="E49" s="7" t="s">
        <v>1125</v>
      </c>
      <c r="F49" s="7" t="s">
        <v>8776</v>
      </c>
      <c r="G49" s="7" t="s">
        <v>35</v>
      </c>
    </row>
    <row r="50" spans="1:7" ht="34">
      <c r="A50" s="7" t="s">
        <v>2906</v>
      </c>
      <c r="B50" s="7" t="s">
        <v>11</v>
      </c>
      <c r="C50" s="7" t="s">
        <v>2907</v>
      </c>
      <c r="D50" s="7" t="s">
        <v>8552</v>
      </c>
      <c r="E50" s="7" t="s">
        <v>10</v>
      </c>
      <c r="F50" s="7" t="s">
        <v>8572</v>
      </c>
      <c r="G50" s="7" t="s">
        <v>35</v>
      </c>
    </row>
    <row r="51" spans="1:7" ht="51">
      <c r="A51" s="7" t="s">
        <v>1469</v>
      </c>
      <c r="B51" s="7" t="s">
        <v>2920</v>
      </c>
      <c r="C51" s="7" t="s">
        <v>2918</v>
      </c>
      <c r="D51" s="7" t="s">
        <v>8552</v>
      </c>
      <c r="E51" s="7" t="s">
        <v>2919</v>
      </c>
      <c r="F51" s="7" t="s">
        <v>8572</v>
      </c>
      <c r="G51" s="7" t="s">
        <v>35</v>
      </c>
    </row>
    <row r="52" spans="1:7" ht="51">
      <c r="A52" s="7" t="s">
        <v>1469</v>
      </c>
      <c r="B52" s="7" t="s">
        <v>2920</v>
      </c>
      <c r="C52" s="7" t="s">
        <v>2918</v>
      </c>
      <c r="D52" s="7" t="s">
        <v>8552</v>
      </c>
      <c r="E52" s="7" t="s">
        <v>2921</v>
      </c>
      <c r="F52" s="7" t="s">
        <v>8572</v>
      </c>
      <c r="G52" s="7" t="s">
        <v>35</v>
      </c>
    </row>
    <row r="53" spans="1:7" ht="34">
      <c r="A53" s="7" t="s">
        <v>1494</v>
      </c>
      <c r="B53" s="7" t="s">
        <v>2950</v>
      </c>
      <c r="C53" s="7" t="s">
        <v>2948</v>
      </c>
      <c r="D53" s="7" t="s">
        <v>8552</v>
      </c>
      <c r="E53" s="7" t="s">
        <v>251</v>
      </c>
      <c r="F53" s="7" t="s">
        <v>8572</v>
      </c>
      <c r="G53" s="7" t="s">
        <v>35</v>
      </c>
    </row>
    <row r="54" spans="1:7" ht="51">
      <c r="A54" s="7" t="s">
        <v>1437</v>
      </c>
      <c r="B54" s="7" t="s">
        <v>3031</v>
      </c>
      <c r="C54" s="7" t="s">
        <v>3029</v>
      </c>
      <c r="D54" s="7" t="s">
        <v>8552</v>
      </c>
      <c r="E54" s="7" t="s">
        <v>3030</v>
      </c>
      <c r="F54" s="7" t="s">
        <v>8992</v>
      </c>
      <c r="G54" s="7" t="s">
        <v>35</v>
      </c>
    </row>
    <row r="55" spans="1:7" ht="34">
      <c r="A55" s="7" t="s">
        <v>1133</v>
      </c>
      <c r="B55" s="7" t="s">
        <v>11</v>
      </c>
      <c r="C55" s="7" t="s">
        <v>3071</v>
      </c>
      <c r="D55" s="7" t="s">
        <v>8552</v>
      </c>
      <c r="E55" s="7" t="s">
        <v>3072</v>
      </c>
      <c r="F55" s="7" t="s">
        <v>8572</v>
      </c>
      <c r="G55" s="7" t="s">
        <v>35</v>
      </c>
    </row>
    <row r="56" spans="1:7" ht="85">
      <c r="A56" s="7" t="s">
        <v>3123</v>
      </c>
      <c r="B56" s="7" t="s">
        <v>3126</v>
      </c>
      <c r="C56" s="7" t="s">
        <v>3124</v>
      </c>
      <c r="D56" s="7" t="s">
        <v>8552</v>
      </c>
      <c r="E56" s="7" t="s">
        <v>3128</v>
      </c>
      <c r="F56" s="7" t="s">
        <v>8572</v>
      </c>
      <c r="G56" s="7" t="s">
        <v>35</v>
      </c>
    </row>
    <row r="57" spans="1:7" ht="51">
      <c r="A57" s="7" t="s">
        <v>3150</v>
      </c>
      <c r="B57" s="7" t="s">
        <v>3152</v>
      </c>
      <c r="C57" s="7" t="s">
        <v>3151</v>
      </c>
      <c r="D57" s="7" t="s">
        <v>8552</v>
      </c>
      <c r="E57" s="7" t="s">
        <v>721</v>
      </c>
      <c r="F57" s="7" t="s">
        <v>9000</v>
      </c>
      <c r="G57" s="7" t="s">
        <v>35</v>
      </c>
    </row>
    <row r="58" spans="1:7" ht="68">
      <c r="A58" s="7" t="s">
        <v>818</v>
      </c>
      <c r="B58" s="7" t="s">
        <v>3159</v>
      </c>
      <c r="C58" s="7" t="s">
        <v>3157</v>
      </c>
      <c r="D58" s="7" t="s">
        <v>8552</v>
      </c>
      <c r="E58" s="7" t="s">
        <v>3158</v>
      </c>
      <c r="F58" s="7" t="s">
        <v>8572</v>
      </c>
      <c r="G58" s="7" t="s">
        <v>35</v>
      </c>
    </row>
    <row r="59" spans="1:7" ht="51">
      <c r="A59" s="7" t="s">
        <v>3234</v>
      </c>
      <c r="B59" s="7" t="s">
        <v>3236</v>
      </c>
      <c r="C59" s="7" t="s">
        <v>3235</v>
      </c>
      <c r="D59" s="7" t="s">
        <v>8552</v>
      </c>
      <c r="E59" s="7" t="s">
        <v>3237</v>
      </c>
      <c r="F59" s="7" t="s">
        <v>8572</v>
      </c>
      <c r="G59" s="7" t="s">
        <v>35</v>
      </c>
    </row>
    <row r="60" spans="1:7" ht="68">
      <c r="A60" s="7" t="s">
        <v>3369</v>
      </c>
      <c r="B60" s="7" t="s">
        <v>3031</v>
      </c>
      <c r="C60" s="7" t="s">
        <v>3370</v>
      </c>
      <c r="D60" s="7" t="s">
        <v>8552</v>
      </c>
      <c r="E60" s="7" t="s">
        <v>3030</v>
      </c>
      <c r="F60" s="7" t="s">
        <v>8992</v>
      </c>
      <c r="G60" s="7" t="s">
        <v>35</v>
      </c>
    </row>
    <row r="61" spans="1:7" ht="119">
      <c r="A61" s="7" t="s">
        <v>2316</v>
      </c>
      <c r="B61" s="7" t="s">
        <v>3374</v>
      </c>
      <c r="C61" s="7" t="s">
        <v>3373</v>
      </c>
      <c r="D61" s="7" t="s">
        <v>8552</v>
      </c>
      <c r="E61" s="7" t="s">
        <v>3375</v>
      </c>
      <c r="F61" s="7" t="s">
        <v>9029</v>
      </c>
      <c r="G61" s="7" t="s">
        <v>35</v>
      </c>
    </row>
    <row r="62" spans="1:7" ht="34">
      <c r="A62" s="7" t="s">
        <v>3389</v>
      </c>
      <c r="B62" s="7" t="s">
        <v>11</v>
      </c>
      <c r="C62" s="7" t="s">
        <v>3390</v>
      </c>
      <c r="D62" s="7" t="s">
        <v>8552</v>
      </c>
      <c r="E62" s="7" t="s">
        <v>251</v>
      </c>
      <c r="F62" s="7" t="s">
        <v>8572</v>
      </c>
      <c r="G62" s="7" t="s">
        <v>35</v>
      </c>
    </row>
    <row r="63" spans="1:7" ht="34">
      <c r="A63" s="7" t="s">
        <v>3543</v>
      </c>
      <c r="B63" s="7" t="s">
        <v>11</v>
      </c>
      <c r="C63" s="7" t="s">
        <v>3544</v>
      </c>
      <c r="D63" s="7" t="s">
        <v>8552</v>
      </c>
      <c r="E63" s="7" t="s">
        <v>251</v>
      </c>
      <c r="F63" s="7" t="s">
        <v>8572</v>
      </c>
      <c r="G63" s="7" t="s">
        <v>35</v>
      </c>
    </row>
    <row r="64" spans="1:7" ht="51">
      <c r="A64" s="7" t="s">
        <v>3234</v>
      </c>
      <c r="B64" s="7" t="s">
        <v>11</v>
      </c>
      <c r="C64" s="7" t="s">
        <v>3578</v>
      </c>
      <c r="D64" s="7" t="s">
        <v>8552</v>
      </c>
      <c r="E64" s="7" t="s">
        <v>3579</v>
      </c>
      <c r="F64" s="7" t="s">
        <v>8572</v>
      </c>
      <c r="G64" s="7" t="s">
        <v>35</v>
      </c>
    </row>
    <row r="65" spans="1:7" ht="51">
      <c r="A65" s="7" t="s">
        <v>3199</v>
      </c>
      <c r="B65" s="7" t="s">
        <v>3613</v>
      </c>
      <c r="C65" s="7" t="s">
        <v>3611</v>
      </c>
      <c r="D65" s="7" t="s">
        <v>8552</v>
      </c>
      <c r="E65" s="7" t="s">
        <v>10</v>
      </c>
      <c r="F65" s="7" t="s">
        <v>8572</v>
      </c>
      <c r="G65" s="7" t="s">
        <v>35</v>
      </c>
    </row>
    <row r="66" spans="1:7" ht="51">
      <c r="A66" s="7" t="s">
        <v>3689</v>
      </c>
      <c r="B66" s="7" t="s">
        <v>11</v>
      </c>
      <c r="C66" s="7" t="s">
        <v>3690</v>
      </c>
      <c r="D66" s="7" t="s">
        <v>8552</v>
      </c>
      <c r="E66" s="7" t="s">
        <v>3691</v>
      </c>
      <c r="F66" s="7" t="s">
        <v>8572</v>
      </c>
      <c r="G66" s="7" t="s">
        <v>35</v>
      </c>
    </row>
    <row r="67" spans="1:7" ht="51">
      <c r="A67" s="7" t="s">
        <v>2399</v>
      </c>
      <c r="B67" s="7" t="s">
        <v>3698</v>
      </c>
      <c r="C67" s="7" t="s">
        <v>3696</v>
      </c>
      <c r="D67" s="7" t="s">
        <v>8552</v>
      </c>
      <c r="E67" s="7" t="s">
        <v>1713</v>
      </c>
      <c r="F67" s="7" t="s">
        <v>8849</v>
      </c>
      <c r="G67" s="7" t="s">
        <v>35</v>
      </c>
    </row>
    <row r="68" spans="1:7" ht="51">
      <c r="A68" s="7" t="s">
        <v>1729</v>
      </c>
      <c r="B68" s="7" t="s">
        <v>11</v>
      </c>
      <c r="C68" s="7" t="s">
        <v>3785</v>
      </c>
      <c r="D68" s="7" t="s">
        <v>8552</v>
      </c>
      <c r="E68" s="7" t="s">
        <v>3786</v>
      </c>
      <c r="F68" s="7" t="s">
        <v>8572</v>
      </c>
      <c r="G68" s="7" t="s">
        <v>35</v>
      </c>
    </row>
    <row r="69" spans="1:7" ht="51">
      <c r="A69" s="7" t="s">
        <v>3246</v>
      </c>
      <c r="B69" s="7" t="s">
        <v>3890</v>
      </c>
      <c r="C69" s="7" t="s">
        <v>3888</v>
      </c>
      <c r="D69" s="7" t="s">
        <v>8552</v>
      </c>
      <c r="E69" s="7" t="s">
        <v>3891</v>
      </c>
      <c r="F69" s="7" t="s">
        <v>8572</v>
      </c>
      <c r="G69" s="7" t="s">
        <v>35</v>
      </c>
    </row>
    <row r="70" spans="1:7" ht="34">
      <c r="A70" s="7" t="s">
        <v>1313</v>
      </c>
      <c r="B70" s="7" t="s">
        <v>3987</v>
      </c>
      <c r="C70" s="7" t="s">
        <v>3986</v>
      </c>
      <c r="D70" s="7" t="s">
        <v>8552</v>
      </c>
      <c r="E70" s="7" t="s">
        <v>1713</v>
      </c>
      <c r="F70" s="7" t="s">
        <v>8849</v>
      </c>
      <c r="G70" s="7" t="s">
        <v>35</v>
      </c>
    </row>
    <row r="71" spans="1:7" ht="51">
      <c r="A71" s="7" t="s">
        <v>3234</v>
      </c>
      <c r="B71" s="7" t="s">
        <v>11</v>
      </c>
      <c r="C71" s="7" t="s">
        <v>4060</v>
      </c>
      <c r="D71" s="7" t="s">
        <v>8552</v>
      </c>
      <c r="E71" s="7" t="s">
        <v>10</v>
      </c>
      <c r="F71" s="7" t="s">
        <v>8572</v>
      </c>
      <c r="G71" s="7" t="s">
        <v>35</v>
      </c>
    </row>
    <row r="72" spans="1:7" ht="51">
      <c r="A72" s="7" t="s">
        <v>2558</v>
      </c>
      <c r="B72" s="7" t="s">
        <v>11</v>
      </c>
      <c r="C72" s="7" t="s">
        <v>4070</v>
      </c>
      <c r="D72" s="7" t="s">
        <v>8552</v>
      </c>
      <c r="E72" s="7" t="s">
        <v>19</v>
      </c>
      <c r="F72" s="7" t="s">
        <v>8572</v>
      </c>
      <c r="G72" s="7" t="s">
        <v>35</v>
      </c>
    </row>
    <row r="73" spans="1:7" ht="34">
      <c r="A73" s="7" t="s">
        <v>920</v>
      </c>
      <c r="B73" s="7" t="s">
        <v>4105</v>
      </c>
      <c r="C73" s="7" t="s">
        <v>4104</v>
      </c>
      <c r="D73" s="7" t="s">
        <v>8552</v>
      </c>
      <c r="E73" s="7" t="s">
        <v>4106</v>
      </c>
      <c r="F73" s="7" t="s">
        <v>8572</v>
      </c>
      <c r="G73" s="7" t="s">
        <v>35</v>
      </c>
    </row>
    <row r="74" spans="1:7" ht="68">
      <c r="A74" s="7" t="s">
        <v>416</v>
      </c>
      <c r="B74" s="7" t="s">
        <v>3031</v>
      </c>
      <c r="C74" s="7" t="s">
        <v>4161</v>
      </c>
      <c r="D74" s="7" t="s">
        <v>8552</v>
      </c>
      <c r="E74" s="7" t="s">
        <v>3030</v>
      </c>
      <c r="F74" s="7" t="s">
        <v>8992</v>
      </c>
      <c r="G74" s="7" t="s">
        <v>35</v>
      </c>
    </row>
    <row r="75" spans="1:7" ht="51">
      <c r="A75" s="7" t="s">
        <v>637</v>
      </c>
      <c r="B75" s="7" t="s">
        <v>4259</v>
      </c>
      <c r="C75" s="7" t="s">
        <v>4257</v>
      </c>
      <c r="D75" s="7" t="s">
        <v>8552</v>
      </c>
      <c r="E75" s="7" t="s">
        <v>251</v>
      </c>
      <c r="F75" s="7" t="s">
        <v>8572</v>
      </c>
      <c r="G75" s="7" t="s">
        <v>35</v>
      </c>
    </row>
    <row r="76" spans="1:7" ht="34">
      <c r="A76" s="7" t="s">
        <v>4276</v>
      </c>
      <c r="B76" s="7" t="s">
        <v>4279</v>
      </c>
      <c r="C76" s="7" t="s">
        <v>4277</v>
      </c>
      <c r="D76" s="7" t="s">
        <v>8552</v>
      </c>
      <c r="E76" s="7" t="s">
        <v>4280</v>
      </c>
      <c r="F76" s="7" t="s">
        <v>8776</v>
      </c>
      <c r="G76" s="7" t="s">
        <v>35</v>
      </c>
    </row>
    <row r="77" spans="1:7" ht="68">
      <c r="A77" s="7" t="s">
        <v>1196</v>
      </c>
      <c r="B77" s="7" t="s">
        <v>4286</v>
      </c>
      <c r="C77" s="7" t="s">
        <v>4284</v>
      </c>
      <c r="D77" s="7" t="s">
        <v>8552</v>
      </c>
      <c r="E77" s="7" t="s">
        <v>4285</v>
      </c>
      <c r="F77" s="7" t="s">
        <v>8572</v>
      </c>
      <c r="G77" s="7" t="s">
        <v>35</v>
      </c>
    </row>
    <row r="78" spans="1:7" ht="34">
      <c r="A78" s="7" t="s">
        <v>2522</v>
      </c>
      <c r="B78" s="7" t="s">
        <v>11</v>
      </c>
      <c r="C78" s="7" t="s">
        <v>4289</v>
      </c>
      <c r="D78" s="7" t="s">
        <v>8552</v>
      </c>
      <c r="E78" s="7" t="s">
        <v>10</v>
      </c>
      <c r="F78" s="7" t="s">
        <v>8572</v>
      </c>
      <c r="G78" s="7" t="s">
        <v>35</v>
      </c>
    </row>
    <row r="79" spans="1:7" ht="34">
      <c r="A79" s="7" t="s">
        <v>2974</v>
      </c>
      <c r="B79" s="7" t="s">
        <v>4329</v>
      </c>
      <c r="C79" s="7" t="s">
        <v>4327</v>
      </c>
      <c r="D79" s="7" t="s">
        <v>8552</v>
      </c>
      <c r="E79" s="7" t="s">
        <v>251</v>
      </c>
      <c r="F79" s="7" t="s">
        <v>8572</v>
      </c>
      <c r="G79" s="7" t="s">
        <v>35</v>
      </c>
    </row>
    <row r="80" spans="1:7" ht="34">
      <c r="A80" s="7" t="s">
        <v>857</v>
      </c>
      <c r="B80" s="7" t="s">
        <v>4417</v>
      </c>
      <c r="C80" s="7" t="s">
        <v>4415</v>
      </c>
      <c r="D80" s="7" t="s">
        <v>8552</v>
      </c>
      <c r="E80" s="7" t="s">
        <v>4418</v>
      </c>
      <c r="F80" s="7" t="s">
        <v>8849</v>
      </c>
      <c r="G80" s="7" t="s">
        <v>35</v>
      </c>
    </row>
    <row r="81" spans="1:7" ht="51">
      <c r="A81" s="7" t="s">
        <v>346</v>
      </c>
      <c r="B81" s="7" t="s">
        <v>4429</v>
      </c>
      <c r="C81" s="7" t="s">
        <v>4427</v>
      </c>
      <c r="D81" s="7" t="s">
        <v>8552</v>
      </c>
      <c r="E81" s="7" t="s">
        <v>4431</v>
      </c>
      <c r="F81" s="7" t="s">
        <v>8829</v>
      </c>
      <c r="G81" s="7" t="s">
        <v>35</v>
      </c>
    </row>
    <row r="82" spans="1:7" ht="34">
      <c r="A82" s="7" t="s">
        <v>2522</v>
      </c>
      <c r="B82" s="7" t="s">
        <v>11</v>
      </c>
      <c r="C82" s="7" t="s">
        <v>4510</v>
      </c>
      <c r="D82" s="7" t="s">
        <v>8552</v>
      </c>
      <c r="E82" s="7" t="s">
        <v>19</v>
      </c>
      <c r="F82" s="7" t="s">
        <v>8572</v>
      </c>
      <c r="G82" s="7" t="s">
        <v>35</v>
      </c>
    </row>
    <row r="83" spans="1:7" ht="68">
      <c r="A83" s="7" t="s">
        <v>1384</v>
      </c>
      <c r="B83" s="7" t="s">
        <v>4804</v>
      </c>
      <c r="C83" s="7" t="s">
        <v>4802</v>
      </c>
      <c r="D83" s="7" t="s">
        <v>8552</v>
      </c>
      <c r="E83" s="7" t="s">
        <v>251</v>
      </c>
      <c r="F83" s="7" t="s">
        <v>8572</v>
      </c>
      <c r="G83" s="7" t="s">
        <v>35</v>
      </c>
    </row>
    <row r="84" spans="1:7" ht="51">
      <c r="A84" s="7" t="s">
        <v>2070</v>
      </c>
      <c r="B84" s="7" t="s">
        <v>4899</v>
      </c>
      <c r="C84" s="7" t="s">
        <v>4898</v>
      </c>
      <c r="D84" s="7" t="s">
        <v>8552</v>
      </c>
      <c r="E84" s="7" t="s">
        <v>4280</v>
      </c>
      <c r="F84" s="7" t="s">
        <v>8776</v>
      </c>
      <c r="G84" s="7" t="s">
        <v>35</v>
      </c>
    </row>
    <row r="85" spans="1:7" ht="34">
      <c r="A85" s="7" t="s">
        <v>44</v>
      </c>
      <c r="B85" s="7" t="s">
        <v>2920</v>
      </c>
      <c r="C85" s="7" t="s">
        <v>4963</v>
      </c>
      <c r="D85" s="7" t="s">
        <v>8552</v>
      </c>
      <c r="E85" s="7" t="s">
        <v>4964</v>
      </c>
      <c r="F85" s="7" t="s">
        <v>8572</v>
      </c>
      <c r="G85" s="7" t="s">
        <v>35</v>
      </c>
    </row>
    <row r="86" spans="1:7" ht="34">
      <c r="A86" s="7" t="s">
        <v>44</v>
      </c>
      <c r="B86" s="7" t="s">
        <v>2920</v>
      </c>
      <c r="C86" s="7" t="s">
        <v>4963</v>
      </c>
      <c r="D86" s="7" t="s">
        <v>8552</v>
      </c>
      <c r="E86" s="7" t="s">
        <v>4965</v>
      </c>
      <c r="F86" s="7" t="s">
        <v>8572</v>
      </c>
      <c r="G86" s="7" t="s">
        <v>35</v>
      </c>
    </row>
    <row r="87" spans="1:7" ht="34">
      <c r="A87" s="7" t="s">
        <v>3635</v>
      </c>
      <c r="B87" s="7" t="s">
        <v>11</v>
      </c>
      <c r="C87" s="7" t="s">
        <v>5090</v>
      </c>
      <c r="D87" s="7" t="s">
        <v>8552</v>
      </c>
      <c r="E87" s="7" t="s">
        <v>10</v>
      </c>
      <c r="F87" s="7" t="s">
        <v>8572</v>
      </c>
      <c r="G87" s="7" t="s">
        <v>35</v>
      </c>
    </row>
    <row r="88" spans="1:7" ht="51">
      <c r="A88" s="7" t="s">
        <v>1491</v>
      </c>
      <c r="B88" s="7" t="s">
        <v>5113</v>
      </c>
      <c r="C88" s="7" t="s">
        <v>5111</v>
      </c>
      <c r="D88" s="7" t="s">
        <v>8552</v>
      </c>
      <c r="E88" s="7" t="s">
        <v>5112</v>
      </c>
      <c r="F88" s="7" t="s">
        <v>9029</v>
      </c>
      <c r="G88" s="7" t="s">
        <v>35</v>
      </c>
    </row>
    <row r="89" spans="1:7" ht="68">
      <c r="A89" s="7" t="s">
        <v>422</v>
      </c>
      <c r="B89" s="7" t="s">
        <v>5113</v>
      </c>
      <c r="C89" s="7" t="s">
        <v>5185</v>
      </c>
      <c r="D89" s="7" t="s">
        <v>8552</v>
      </c>
      <c r="E89" s="7" t="s">
        <v>5186</v>
      </c>
      <c r="F89" s="7" t="s">
        <v>9029</v>
      </c>
      <c r="G89" s="7" t="s">
        <v>35</v>
      </c>
    </row>
    <row r="90" spans="1:7" ht="68">
      <c r="A90" s="7" t="s">
        <v>5302</v>
      </c>
      <c r="B90" s="7" t="s">
        <v>5305</v>
      </c>
      <c r="C90" s="7" t="s">
        <v>5303</v>
      </c>
      <c r="D90" s="7" t="s">
        <v>8552</v>
      </c>
      <c r="E90" s="7" t="s">
        <v>5307</v>
      </c>
      <c r="F90" s="7" t="s">
        <v>8642</v>
      </c>
      <c r="G90" s="7" t="s">
        <v>35</v>
      </c>
    </row>
    <row r="91" spans="1:7" ht="51">
      <c r="A91" s="7" t="s">
        <v>1104</v>
      </c>
      <c r="B91" s="7" t="s">
        <v>5414</v>
      </c>
      <c r="C91" s="7" t="s">
        <v>5412</v>
      </c>
      <c r="D91" s="7" t="s">
        <v>8552</v>
      </c>
      <c r="E91" s="7" t="s">
        <v>5413</v>
      </c>
      <c r="F91" s="7" t="s">
        <v>8867</v>
      </c>
      <c r="G91" s="7" t="s">
        <v>35</v>
      </c>
    </row>
    <row r="92" spans="1:7" ht="34">
      <c r="A92" s="7" t="s">
        <v>3358</v>
      </c>
      <c r="B92" s="7" t="s">
        <v>11</v>
      </c>
      <c r="C92" s="7" t="s">
        <v>5447</v>
      </c>
      <c r="D92" s="7" t="s">
        <v>8552</v>
      </c>
      <c r="E92" s="7" t="s">
        <v>5448</v>
      </c>
      <c r="F92" s="7" t="s">
        <v>8572</v>
      </c>
      <c r="G92" s="7" t="s">
        <v>35</v>
      </c>
    </row>
    <row r="93" spans="1:7" ht="51">
      <c r="A93" s="7" t="s">
        <v>4558</v>
      </c>
      <c r="B93" s="7" t="s">
        <v>2715</v>
      </c>
      <c r="C93" s="7" t="s">
        <v>5544</v>
      </c>
      <c r="D93" s="7" t="s">
        <v>8552</v>
      </c>
      <c r="E93" s="7" t="s">
        <v>4280</v>
      </c>
      <c r="F93" s="7" t="s">
        <v>8776</v>
      </c>
      <c r="G93" s="7" t="s">
        <v>35</v>
      </c>
    </row>
    <row r="94" spans="1:7" ht="51">
      <c r="A94" s="7" t="s">
        <v>346</v>
      </c>
      <c r="B94" s="7" t="s">
        <v>5573</v>
      </c>
      <c r="C94" s="7" t="s">
        <v>5571</v>
      </c>
      <c r="D94" s="7" t="s">
        <v>8552</v>
      </c>
      <c r="E94" s="7" t="s">
        <v>4280</v>
      </c>
      <c r="F94" s="7" t="s">
        <v>8776</v>
      </c>
      <c r="G94" s="7" t="s">
        <v>35</v>
      </c>
    </row>
    <row r="95" spans="1:7" ht="68">
      <c r="A95" s="7" t="s">
        <v>912</v>
      </c>
      <c r="B95" s="7" t="s">
        <v>11</v>
      </c>
      <c r="C95" s="7" t="s">
        <v>5779</v>
      </c>
      <c r="D95" s="7" t="s">
        <v>8552</v>
      </c>
      <c r="E95" s="7" t="s">
        <v>5780</v>
      </c>
      <c r="F95" s="7" t="s">
        <v>8572</v>
      </c>
      <c r="G95" s="7" t="s">
        <v>35</v>
      </c>
    </row>
    <row r="96" spans="1:7" ht="34">
      <c r="A96" s="7" t="s">
        <v>5918</v>
      </c>
      <c r="B96" s="7" t="s">
        <v>11</v>
      </c>
      <c r="C96" s="7" t="s">
        <v>5919</v>
      </c>
      <c r="D96" s="7" t="s">
        <v>8552</v>
      </c>
      <c r="E96" s="7" t="s">
        <v>5920</v>
      </c>
      <c r="F96" s="7" t="s">
        <v>8572</v>
      </c>
      <c r="G96" s="7" t="s">
        <v>35</v>
      </c>
    </row>
    <row r="97" spans="1:7" ht="85">
      <c r="A97" s="7" t="s">
        <v>315</v>
      </c>
      <c r="B97" s="7" t="s">
        <v>2396</v>
      </c>
      <c r="C97" s="7" t="s">
        <v>5990</v>
      </c>
      <c r="D97" s="7" t="s">
        <v>8552</v>
      </c>
      <c r="E97" s="7" t="s">
        <v>19</v>
      </c>
      <c r="F97" s="7" t="s">
        <v>8572</v>
      </c>
      <c r="G97" s="7" t="s">
        <v>35</v>
      </c>
    </row>
    <row r="98" spans="1:7" ht="51">
      <c r="A98" s="7" t="s">
        <v>1469</v>
      </c>
      <c r="B98" s="7" t="s">
        <v>6009</v>
      </c>
      <c r="C98" s="7" t="s">
        <v>6008</v>
      </c>
      <c r="D98" s="7" t="s">
        <v>8552</v>
      </c>
      <c r="E98" s="7" t="s">
        <v>6010</v>
      </c>
      <c r="F98" s="7" t="s">
        <v>8572</v>
      </c>
      <c r="G98" s="7" t="s">
        <v>35</v>
      </c>
    </row>
    <row r="99" spans="1:7" ht="51">
      <c r="A99" s="7" t="s">
        <v>1469</v>
      </c>
      <c r="B99" s="7" t="s">
        <v>6009</v>
      </c>
      <c r="C99" s="7" t="s">
        <v>6008</v>
      </c>
      <c r="D99" s="7" t="s">
        <v>8552</v>
      </c>
      <c r="E99" s="7" t="s">
        <v>6011</v>
      </c>
      <c r="F99" s="7" t="s">
        <v>8572</v>
      </c>
      <c r="G99" s="7" t="s">
        <v>35</v>
      </c>
    </row>
    <row r="100" spans="1:7" ht="51">
      <c r="A100" s="7" t="s">
        <v>6080</v>
      </c>
      <c r="B100" s="7" t="s">
        <v>11</v>
      </c>
      <c r="C100" s="7" t="s">
        <v>6081</v>
      </c>
      <c r="D100" s="7" t="s">
        <v>8552</v>
      </c>
      <c r="E100" s="7" t="s">
        <v>6082</v>
      </c>
      <c r="F100" s="7" t="s">
        <v>8572</v>
      </c>
      <c r="G100" s="7" t="s">
        <v>35</v>
      </c>
    </row>
    <row r="101" spans="1:7" ht="34">
      <c r="A101" s="7" t="s">
        <v>1209</v>
      </c>
      <c r="B101" s="7" t="s">
        <v>6127</v>
      </c>
      <c r="C101" s="7" t="s">
        <v>6126</v>
      </c>
      <c r="D101" s="7" t="s">
        <v>8552</v>
      </c>
      <c r="E101" s="7" t="s">
        <v>6128</v>
      </c>
      <c r="F101" s="7" t="s">
        <v>8725</v>
      </c>
      <c r="G101" s="7" t="s">
        <v>35</v>
      </c>
    </row>
    <row r="102" spans="1:7" ht="34">
      <c r="A102" s="7" t="s">
        <v>1589</v>
      </c>
      <c r="B102" s="7" t="s">
        <v>11</v>
      </c>
      <c r="C102" s="7" t="s">
        <v>6203</v>
      </c>
      <c r="D102" s="7" t="s">
        <v>8552</v>
      </c>
      <c r="E102" s="7" t="s">
        <v>5920</v>
      </c>
      <c r="F102" s="7" t="s">
        <v>8572</v>
      </c>
      <c r="G102" s="7" t="s">
        <v>35</v>
      </c>
    </row>
    <row r="103" spans="1:7" ht="34">
      <c r="A103" s="7" t="s">
        <v>6251</v>
      </c>
      <c r="B103" s="7" t="s">
        <v>11</v>
      </c>
      <c r="C103" s="7" t="s">
        <v>6252</v>
      </c>
      <c r="D103" s="7" t="s">
        <v>8552</v>
      </c>
      <c r="E103" s="7" t="s">
        <v>10</v>
      </c>
      <c r="F103" s="7" t="s">
        <v>8572</v>
      </c>
      <c r="G103" s="7" t="s">
        <v>35</v>
      </c>
    </row>
    <row r="104" spans="1:7" ht="34">
      <c r="A104" s="7" t="s">
        <v>6303</v>
      </c>
      <c r="B104" s="7" t="s">
        <v>6305</v>
      </c>
      <c r="C104" s="7" t="s">
        <v>6304</v>
      </c>
      <c r="D104" s="7" t="s">
        <v>8552</v>
      </c>
      <c r="E104" s="7" t="s">
        <v>1547</v>
      </c>
      <c r="F104" s="7" t="s">
        <v>8829</v>
      </c>
      <c r="G104" s="7" t="s">
        <v>35</v>
      </c>
    </row>
    <row r="105" spans="1:7" ht="34">
      <c r="A105" s="7" t="s">
        <v>1059</v>
      </c>
      <c r="B105" s="7" t="s">
        <v>11</v>
      </c>
      <c r="C105" s="7" t="s">
        <v>6326</v>
      </c>
      <c r="D105" s="7" t="s">
        <v>8552</v>
      </c>
      <c r="E105" s="7" t="s">
        <v>6327</v>
      </c>
      <c r="F105" s="7" t="s">
        <v>8572</v>
      </c>
      <c r="G105" s="7" t="s">
        <v>35</v>
      </c>
    </row>
    <row r="106" spans="1:7" ht="34">
      <c r="A106" s="7" t="s">
        <v>16</v>
      </c>
      <c r="B106" s="7" t="s">
        <v>6400</v>
      </c>
      <c r="C106" s="7" t="s">
        <v>6398</v>
      </c>
      <c r="D106" s="7" t="s">
        <v>8552</v>
      </c>
      <c r="E106" s="7" t="s">
        <v>6401</v>
      </c>
      <c r="F106" s="7" t="s">
        <v>9322</v>
      </c>
      <c r="G106" s="7" t="s">
        <v>35</v>
      </c>
    </row>
    <row r="107" spans="1:7" ht="34">
      <c r="A107" s="7" t="s">
        <v>3944</v>
      </c>
      <c r="B107" s="7" t="s">
        <v>11</v>
      </c>
      <c r="C107" s="7" t="s">
        <v>6442</v>
      </c>
      <c r="D107" s="7" t="s">
        <v>8552</v>
      </c>
      <c r="E107" s="7" t="s">
        <v>6443</v>
      </c>
      <c r="F107" s="7" t="s">
        <v>8572</v>
      </c>
      <c r="G107" s="7" t="s">
        <v>35</v>
      </c>
    </row>
    <row r="108" spans="1:7" ht="34">
      <c r="A108" s="7" t="s">
        <v>6504</v>
      </c>
      <c r="B108" s="7" t="s">
        <v>3987</v>
      </c>
      <c r="C108" s="7" t="s">
        <v>6505</v>
      </c>
      <c r="D108" s="7" t="s">
        <v>8552</v>
      </c>
      <c r="E108" s="7" t="s">
        <v>1713</v>
      </c>
      <c r="F108" s="7" t="s">
        <v>8849</v>
      </c>
      <c r="G108" s="7" t="s">
        <v>35</v>
      </c>
    </row>
    <row r="109" spans="1:7" ht="68">
      <c r="A109" s="7" t="s">
        <v>499</v>
      </c>
      <c r="B109" s="7" t="s">
        <v>6615</v>
      </c>
      <c r="C109" s="7" t="s">
        <v>6614</v>
      </c>
      <c r="D109" s="7" t="s">
        <v>8552</v>
      </c>
      <c r="E109" s="7" t="s">
        <v>6616</v>
      </c>
      <c r="F109" s="7" t="s">
        <v>8572</v>
      </c>
      <c r="G109" s="7" t="s">
        <v>35</v>
      </c>
    </row>
    <row r="110" spans="1:7" ht="51">
      <c r="A110" s="7" t="s">
        <v>1078</v>
      </c>
      <c r="B110" s="7" t="s">
        <v>6671</v>
      </c>
      <c r="C110" s="7" t="s">
        <v>6670</v>
      </c>
      <c r="D110" s="7" t="s">
        <v>8552</v>
      </c>
      <c r="E110" s="7" t="s">
        <v>251</v>
      </c>
      <c r="F110" s="7" t="s">
        <v>8572</v>
      </c>
      <c r="G110" s="7" t="s">
        <v>35</v>
      </c>
    </row>
    <row r="111" spans="1:7" ht="51">
      <c r="A111" s="7" t="s">
        <v>129</v>
      </c>
      <c r="B111" s="7" t="s">
        <v>6752</v>
      </c>
      <c r="C111" s="7" t="s">
        <v>6750</v>
      </c>
      <c r="D111" s="7" t="s">
        <v>8552</v>
      </c>
      <c r="E111" s="7" t="s">
        <v>251</v>
      </c>
      <c r="F111" s="7" t="s">
        <v>8572</v>
      </c>
      <c r="G111" s="7" t="s">
        <v>35</v>
      </c>
    </row>
    <row r="112" spans="1:7" ht="51">
      <c r="A112" s="7" t="s">
        <v>902</v>
      </c>
      <c r="B112" s="7" t="s">
        <v>6794</v>
      </c>
      <c r="C112" s="7" t="s">
        <v>6793</v>
      </c>
      <c r="D112" s="7" t="s">
        <v>8552</v>
      </c>
      <c r="E112" s="7" t="s">
        <v>251</v>
      </c>
      <c r="F112" s="7" t="s">
        <v>8572</v>
      </c>
      <c r="G112" s="7" t="s">
        <v>35</v>
      </c>
    </row>
    <row r="113" spans="1:7" ht="34">
      <c r="A113" s="7" t="s">
        <v>1977</v>
      </c>
      <c r="B113" s="7" t="s">
        <v>6928</v>
      </c>
      <c r="C113" s="7" t="s">
        <v>6926</v>
      </c>
      <c r="D113" s="7" t="s">
        <v>8552</v>
      </c>
      <c r="E113" s="7" t="s">
        <v>1713</v>
      </c>
      <c r="F113" s="7" t="s">
        <v>8849</v>
      </c>
      <c r="G113" s="7" t="s">
        <v>35</v>
      </c>
    </row>
    <row r="114" spans="1:7" ht="34">
      <c r="A114" s="7" t="s">
        <v>2522</v>
      </c>
      <c r="B114" s="7" t="s">
        <v>11</v>
      </c>
      <c r="C114" s="7" t="s">
        <v>6964</v>
      </c>
      <c r="D114" s="7" t="s">
        <v>8552</v>
      </c>
      <c r="E114" s="7" t="s">
        <v>10</v>
      </c>
      <c r="F114" s="7" t="s">
        <v>8572</v>
      </c>
      <c r="G114" s="7" t="s">
        <v>35</v>
      </c>
    </row>
    <row r="115" spans="1:7" ht="51">
      <c r="A115" s="7" t="s">
        <v>366</v>
      </c>
      <c r="B115" s="7" t="s">
        <v>7010</v>
      </c>
      <c r="C115" s="7" t="s">
        <v>7009</v>
      </c>
      <c r="D115" s="7" t="s">
        <v>8552</v>
      </c>
      <c r="E115" s="7" t="s">
        <v>7011</v>
      </c>
      <c r="F115" s="7" t="s">
        <v>8849</v>
      </c>
      <c r="G115" s="7" t="s">
        <v>35</v>
      </c>
    </row>
    <row r="116" spans="1:7" ht="34">
      <c r="A116" s="7" t="s">
        <v>1902</v>
      </c>
      <c r="B116" s="7" t="s">
        <v>7042</v>
      </c>
      <c r="C116" s="7" t="s">
        <v>7040</v>
      </c>
      <c r="D116" s="7" t="s">
        <v>8552</v>
      </c>
      <c r="E116" s="7" t="s">
        <v>251</v>
      </c>
      <c r="F116" s="7" t="s">
        <v>8572</v>
      </c>
      <c r="G116" s="7" t="s">
        <v>35</v>
      </c>
    </row>
    <row r="117" spans="1:7" ht="68">
      <c r="A117" s="7" t="s">
        <v>5005</v>
      </c>
      <c r="B117" s="7" t="s">
        <v>7089</v>
      </c>
      <c r="C117" s="7" t="s">
        <v>7088</v>
      </c>
      <c r="D117" s="7" t="s">
        <v>8552</v>
      </c>
      <c r="E117" s="7" t="s">
        <v>10</v>
      </c>
      <c r="F117" s="7" t="s">
        <v>8572</v>
      </c>
      <c r="G117" s="7" t="s">
        <v>35</v>
      </c>
    </row>
    <row r="118" spans="1:7" ht="51">
      <c r="A118" s="7" t="s">
        <v>867</v>
      </c>
      <c r="B118" s="7" t="s">
        <v>7105</v>
      </c>
      <c r="C118" s="7" t="s">
        <v>7104</v>
      </c>
      <c r="D118" s="7" t="s">
        <v>8552</v>
      </c>
      <c r="E118" s="7" t="s">
        <v>1713</v>
      </c>
      <c r="F118" s="7" t="s">
        <v>8849</v>
      </c>
      <c r="G118" s="7" t="s">
        <v>35</v>
      </c>
    </row>
    <row r="119" spans="1:7" ht="51">
      <c r="A119" s="7" t="s">
        <v>1317</v>
      </c>
      <c r="B119" s="7" t="s">
        <v>7108</v>
      </c>
      <c r="C119" s="7" t="s">
        <v>7106</v>
      </c>
      <c r="D119" s="7" t="s">
        <v>8552</v>
      </c>
      <c r="E119" s="7" t="s">
        <v>7110</v>
      </c>
      <c r="F119" s="7" t="s">
        <v>8776</v>
      </c>
      <c r="G119" s="7" t="s">
        <v>35</v>
      </c>
    </row>
    <row r="120" spans="1:7" ht="68">
      <c r="A120" s="7" t="s">
        <v>1248</v>
      </c>
      <c r="B120" s="7" t="s">
        <v>7127</v>
      </c>
      <c r="C120" s="7" t="s">
        <v>7125</v>
      </c>
      <c r="D120" s="7" t="s">
        <v>8552</v>
      </c>
      <c r="E120" s="7" t="s">
        <v>7128</v>
      </c>
      <c r="F120" s="7" t="s">
        <v>8725</v>
      </c>
      <c r="G120" s="7" t="s">
        <v>35</v>
      </c>
    </row>
    <row r="121" spans="1:7" ht="34">
      <c r="A121" s="7" t="s">
        <v>1469</v>
      </c>
      <c r="B121" s="7" t="s">
        <v>7139</v>
      </c>
      <c r="C121" s="7" t="s">
        <v>7137</v>
      </c>
      <c r="D121" s="7" t="s">
        <v>8552</v>
      </c>
      <c r="E121" s="7" t="s">
        <v>7140</v>
      </c>
      <c r="F121" s="7" t="s">
        <v>8572</v>
      </c>
      <c r="G121" s="7" t="s">
        <v>35</v>
      </c>
    </row>
    <row r="122" spans="1:7" ht="51">
      <c r="A122" s="7" t="s">
        <v>1469</v>
      </c>
      <c r="B122" s="7" t="s">
        <v>7139</v>
      </c>
      <c r="C122" s="7" t="s">
        <v>7137</v>
      </c>
      <c r="D122" s="7" t="s">
        <v>8552</v>
      </c>
      <c r="E122" s="7" t="s">
        <v>7141</v>
      </c>
      <c r="F122" s="7" t="s">
        <v>8572</v>
      </c>
      <c r="G122" s="7" t="s">
        <v>35</v>
      </c>
    </row>
    <row r="123" spans="1:7" ht="51">
      <c r="A123" s="7" t="s">
        <v>1384</v>
      </c>
      <c r="B123" s="7" t="s">
        <v>7180</v>
      </c>
      <c r="C123" s="7" t="s">
        <v>7179</v>
      </c>
      <c r="D123" s="7" t="s">
        <v>8552</v>
      </c>
      <c r="E123" s="7" t="s">
        <v>10</v>
      </c>
      <c r="F123" s="7" t="s">
        <v>8572</v>
      </c>
      <c r="G123" s="7" t="s">
        <v>35</v>
      </c>
    </row>
    <row r="124" spans="1:7" ht="51">
      <c r="A124" s="7" t="s">
        <v>2225</v>
      </c>
      <c r="B124" s="7" t="s">
        <v>7215</v>
      </c>
      <c r="C124" s="7" t="s">
        <v>7213</v>
      </c>
      <c r="D124" s="7" t="s">
        <v>8552</v>
      </c>
      <c r="E124" s="7" t="s">
        <v>251</v>
      </c>
      <c r="F124" s="7" t="s">
        <v>8572</v>
      </c>
      <c r="G124" s="7" t="s">
        <v>35</v>
      </c>
    </row>
    <row r="125" spans="1:7" ht="51">
      <c r="A125" s="7" t="s">
        <v>1533</v>
      </c>
      <c r="B125" s="7" t="s">
        <v>11</v>
      </c>
      <c r="C125" s="7" t="s">
        <v>7216</v>
      </c>
      <c r="D125" s="7" t="s">
        <v>8552</v>
      </c>
      <c r="E125" s="7" t="s">
        <v>251</v>
      </c>
      <c r="F125" s="7" t="s">
        <v>8572</v>
      </c>
      <c r="G125" s="7" t="s">
        <v>35</v>
      </c>
    </row>
    <row r="126" spans="1:7" ht="34">
      <c r="A126" s="7" t="s">
        <v>3234</v>
      </c>
      <c r="B126" s="7" t="s">
        <v>11</v>
      </c>
      <c r="C126" s="7" t="s">
        <v>7334</v>
      </c>
      <c r="D126" s="7" t="s">
        <v>8552</v>
      </c>
      <c r="E126" s="7" t="s">
        <v>10</v>
      </c>
      <c r="F126" s="7" t="s">
        <v>8572</v>
      </c>
      <c r="G126" s="7" t="s">
        <v>35</v>
      </c>
    </row>
    <row r="127" spans="1:7" ht="34">
      <c r="A127" s="7" t="s">
        <v>598</v>
      </c>
      <c r="B127" s="7" t="s">
        <v>7416</v>
      </c>
      <c r="C127" s="7" t="s">
        <v>7414</v>
      </c>
      <c r="D127" s="7" t="s">
        <v>8552</v>
      </c>
      <c r="E127" s="7" t="s">
        <v>10</v>
      </c>
      <c r="F127" s="7" t="s">
        <v>8572</v>
      </c>
      <c r="G127" s="7" t="s">
        <v>35</v>
      </c>
    </row>
    <row r="128" spans="1:7" ht="34">
      <c r="A128" s="7" t="s">
        <v>160</v>
      </c>
      <c r="B128" s="7" t="s">
        <v>3987</v>
      </c>
      <c r="C128" s="7" t="s">
        <v>7496</v>
      </c>
      <c r="D128" s="7" t="s">
        <v>8552</v>
      </c>
      <c r="E128" s="7" t="s">
        <v>7497</v>
      </c>
      <c r="F128" s="7" t="s">
        <v>8849</v>
      </c>
      <c r="G128" s="7" t="s">
        <v>35</v>
      </c>
    </row>
    <row r="129" spans="1:7" ht="68">
      <c r="A129" s="7" t="s">
        <v>8</v>
      </c>
      <c r="B129" s="7" t="s">
        <v>11</v>
      </c>
      <c r="C129" s="7" t="s">
        <v>7536</v>
      </c>
      <c r="D129" s="7" t="s">
        <v>8552</v>
      </c>
      <c r="E129" s="7" t="s">
        <v>7537</v>
      </c>
      <c r="F129" s="7" t="s">
        <v>8572</v>
      </c>
      <c r="G129" s="7" t="s">
        <v>35</v>
      </c>
    </row>
    <row r="130" spans="1:7" ht="51">
      <c r="A130" s="7" t="s">
        <v>182</v>
      </c>
      <c r="B130" s="7" t="s">
        <v>7713</v>
      </c>
      <c r="C130" s="7" t="s">
        <v>7712</v>
      </c>
      <c r="D130" s="7" t="s">
        <v>8552</v>
      </c>
      <c r="E130" s="7" t="s">
        <v>1713</v>
      </c>
      <c r="F130" s="7" t="s">
        <v>8849</v>
      </c>
      <c r="G130" s="7" t="s">
        <v>35</v>
      </c>
    </row>
    <row r="131" spans="1:7" ht="34">
      <c r="A131" s="7" t="s">
        <v>499</v>
      </c>
      <c r="B131" s="7" t="s">
        <v>7808</v>
      </c>
      <c r="C131" s="7" t="s">
        <v>7807</v>
      </c>
      <c r="D131" s="7" t="s">
        <v>8552</v>
      </c>
      <c r="E131" s="7" t="s">
        <v>7809</v>
      </c>
      <c r="F131" s="7" t="s">
        <v>8849</v>
      </c>
      <c r="G131" s="7" t="s">
        <v>35</v>
      </c>
    </row>
    <row r="132" spans="1:7" ht="34">
      <c r="A132" s="7" t="s">
        <v>4058</v>
      </c>
      <c r="B132" s="7" t="s">
        <v>11</v>
      </c>
      <c r="C132" s="7" t="s">
        <v>7821</v>
      </c>
      <c r="D132" s="7" t="s">
        <v>8552</v>
      </c>
      <c r="E132" s="7" t="s">
        <v>251</v>
      </c>
      <c r="F132" s="7" t="s">
        <v>8572</v>
      </c>
      <c r="G132" s="7" t="s">
        <v>35</v>
      </c>
    </row>
    <row r="133" spans="1:7" ht="51">
      <c r="A133" s="7" t="s">
        <v>2225</v>
      </c>
      <c r="B133" s="7" t="s">
        <v>11</v>
      </c>
      <c r="C133" s="7" t="s">
        <v>7853</v>
      </c>
      <c r="D133" s="7" t="s">
        <v>8552</v>
      </c>
      <c r="E133" s="7" t="s">
        <v>7854</v>
      </c>
      <c r="F133" s="7" t="s">
        <v>8572</v>
      </c>
      <c r="G133" s="7" t="s">
        <v>35</v>
      </c>
    </row>
    <row r="134" spans="1:7" ht="34">
      <c r="A134" s="7" t="s">
        <v>655</v>
      </c>
      <c r="B134" s="7" t="s">
        <v>11</v>
      </c>
      <c r="C134" s="7" t="s">
        <v>7900</v>
      </c>
      <c r="D134" s="7" t="s">
        <v>8552</v>
      </c>
      <c r="E134" s="7" t="s">
        <v>10</v>
      </c>
      <c r="F134" s="7" t="s">
        <v>8572</v>
      </c>
      <c r="G134" s="7" t="s">
        <v>35</v>
      </c>
    </row>
    <row r="135" spans="1:7" ht="51">
      <c r="A135" s="7" t="s">
        <v>6534</v>
      </c>
      <c r="B135" s="7" t="s">
        <v>7930</v>
      </c>
      <c r="C135" s="7" t="s">
        <v>7929</v>
      </c>
      <c r="D135" s="7" t="s">
        <v>8552</v>
      </c>
      <c r="E135" s="7" t="s">
        <v>1713</v>
      </c>
      <c r="F135" s="7" t="s">
        <v>8849</v>
      </c>
      <c r="G135" s="7" t="s">
        <v>35</v>
      </c>
    </row>
    <row r="136" spans="1:7" ht="51">
      <c r="A136" s="7" t="s">
        <v>2316</v>
      </c>
      <c r="B136" s="7" t="s">
        <v>5113</v>
      </c>
      <c r="C136" s="7" t="s">
        <v>8013</v>
      </c>
      <c r="D136" s="7" t="s">
        <v>8552</v>
      </c>
      <c r="E136" s="7" t="s">
        <v>8014</v>
      </c>
      <c r="F136" s="7" t="s">
        <v>9029</v>
      </c>
      <c r="G136" s="7" t="s">
        <v>35</v>
      </c>
    </row>
    <row r="137" spans="1:7" ht="68">
      <c r="A137" s="7" t="s">
        <v>429</v>
      </c>
      <c r="B137" s="7" t="s">
        <v>8103</v>
      </c>
      <c r="C137" s="7" t="s">
        <v>8102</v>
      </c>
      <c r="D137" s="7" t="s">
        <v>8552</v>
      </c>
      <c r="E137" s="7" t="s">
        <v>251</v>
      </c>
      <c r="F137" s="7" t="s">
        <v>8572</v>
      </c>
      <c r="G137" s="7" t="s">
        <v>35</v>
      </c>
    </row>
    <row r="138" spans="1:7" ht="34">
      <c r="A138" s="7" t="s">
        <v>2558</v>
      </c>
      <c r="B138" s="7" t="s">
        <v>8268</v>
      </c>
      <c r="C138" s="7" t="s">
        <v>8266</v>
      </c>
      <c r="D138" s="7" t="s">
        <v>8552</v>
      </c>
      <c r="E138" s="7" t="s">
        <v>19</v>
      </c>
      <c r="F138" s="7" t="s">
        <v>8572</v>
      </c>
      <c r="G138" s="7" t="s">
        <v>35</v>
      </c>
    </row>
    <row r="139" spans="1:7" ht="34">
      <c r="A139" s="7" t="s">
        <v>1225</v>
      </c>
      <c r="B139" s="7" t="s">
        <v>11</v>
      </c>
      <c r="C139" s="7" t="s">
        <v>8343</v>
      </c>
      <c r="D139" s="7" t="s">
        <v>8552</v>
      </c>
      <c r="E139" s="7" t="s">
        <v>8344</v>
      </c>
      <c r="F139" s="7" t="s">
        <v>8572</v>
      </c>
      <c r="G139" s="7" t="s">
        <v>35</v>
      </c>
    </row>
    <row r="140" spans="1:7" ht="34">
      <c r="A140" s="7" t="s">
        <v>658</v>
      </c>
      <c r="B140" s="7" t="s">
        <v>8395</v>
      </c>
      <c r="C140" s="7" t="s">
        <v>8394</v>
      </c>
      <c r="D140" s="7" t="s">
        <v>8552</v>
      </c>
      <c r="E140" s="7" t="s">
        <v>8396</v>
      </c>
      <c r="F140" s="7" t="s">
        <v>8725</v>
      </c>
      <c r="G140" s="7" t="s">
        <v>35</v>
      </c>
    </row>
    <row r="141" spans="1:7" ht="34">
      <c r="A141" s="7" t="s">
        <v>1035</v>
      </c>
      <c r="B141" s="7" t="s">
        <v>8422</v>
      </c>
      <c r="C141" s="7" t="s">
        <v>8420</v>
      </c>
      <c r="D141" s="7" t="s">
        <v>8552</v>
      </c>
      <c r="E141" s="7" t="s">
        <v>6401</v>
      </c>
      <c r="F141" s="7" t="s">
        <v>9322</v>
      </c>
      <c r="G141" s="7" t="s">
        <v>35</v>
      </c>
    </row>
    <row r="142" spans="1:7" ht="51">
      <c r="A142" s="7" t="s">
        <v>5350</v>
      </c>
      <c r="B142" s="7" t="s">
        <v>8436</v>
      </c>
      <c r="C142" s="7" t="s">
        <v>8435</v>
      </c>
      <c r="D142" s="7" t="s">
        <v>8552</v>
      </c>
      <c r="E142" s="7" t="s">
        <v>1713</v>
      </c>
      <c r="F142" s="7" t="s">
        <v>8849</v>
      </c>
      <c r="G142" s="7" t="s">
        <v>35</v>
      </c>
    </row>
    <row r="143" spans="1:7" ht="34">
      <c r="A143" s="7" t="s">
        <v>2509</v>
      </c>
      <c r="B143" s="7" t="s">
        <v>3987</v>
      </c>
      <c r="C143" s="7" t="s">
        <v>8495</v>
      </c>
      <c r="D143" s="7" t="s">
        <v>8552</v>
      </c>
      <c r="E143" s="7" t="s">
        <v>1713</v>
      </c>
      <c r="F143" s="7" t="s">
        <v>8849</v>
      </c>
      <c r="G143" s="7" t="s">
        <v>35</v>
      </c>
    </row>
  </sheetData>
  <autoFilter ref="A1:G143" xr:uid="{F9839105-4E02-E54C-86CD-B69074A378AD}">
    <sortState ref="A2:G143">
      <sortCondition ref="G1:G143"/>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348A1-F664-5F47-B2A3-BCB1C2B66F40}">
  <dimension ref="A1:S925"/>
  <sheetViews>
    <sheetView topLeftCell="F919" workbookViewId="0">
      <selection activeCell="G39" sqref="G39"/>
    </sheetView>
  </sheetViews>
  <sheetFormatPr baseColWidth="10" defaultRowHeight="16"/>
  <cols>
    <col min="2" max="2" width="25.1640625" customWidth="1"/>
    <col min="3" max="3" width="69.33203125" customWidth="1"/>
    <col min="4" max="4" width="15.6640625" bestFit="1" customWidth="1"/>
    <col min="5" max="5" width="56" customWidth="1"/>
    <col min="6" max="6" width="20.1640625" bestFit="1" customWidth="1"/>
    <col min="7" max="7" width="69.5" customWidth="1"/>
    <col min="19" max="19" width="18.83203125" bestFit="1" customWidth="1"/>
  </cols>
  <sheetData>
    <row r="1" spans="1:19" s="1" customFormat="1" ht="17">
      <c r="A1" s="6" t="s">
        <v>0</v>
      </c>
      <c r="B1" s="6" t="s">
        <v>8569</v>
      </c>
      <c r="C1" s="6" t="s">
        <v>1</v>
      </c>
      <c r="D1" s="6" t="s">
        <v>8550</v>
      </c>
      <c r="E1" s="6" t="s">
        <v>2</v>
      </c>
      <c r="F1" s="6" t="s">
        <v>8570</v>
      </c>
      <c r="G1" s="6" t="s">
        <v>3</v>
      </c>
      <c r="H1" s="2"/>
      <c r="I1" s="2"/>
      <c r="J1" s="2"/>
      <c r="S1" s="1" t="s">
        <v>12425</v>
      </c>
    </row>
    <row r="2" spans="1:19" ht="34">
      <c r="A2" s="7" t="s">
        <v>1587</v>
      </c>
      <c r="B2" s="7" t="s">
        <v>2810</v>
      </c>
      <c r="C2" s="7" t="s">
        <v>12080</v>
      </c>
      <c r="D2" s="7" t="s">
        <v>8555</v>
      </c>
      <c r="E2" s="7" t="s">
        <v>6351</v>
      </c>
      <c r="F2" s="7" t="s">
        <v>8901</v>
      </c>
      <c r="G2" s="7" t="s">
        <v>1123</v>
      </c>
      <c r="S2" t="s">
        <v>9033</v>
      </c>
    </row>
    <row r="3" spans="1:19" ht="51">
      <c r="A3" s="7" t="s">
        <v>3531</v>
      </c>
      <c r="B3" s="7" t="s">
        <v>3715</v>
      </c>
      <c r="C3" s="7" t="s">
        <v>11729</v>
      </c>
      <c r="D3" s="7" t="s">
        <v>8555</v>
      </c>
      <c r="E3" s="7" t="s">
        <v>3714</v>
      </c>
      <c r="F3" s="7" t="s">
        <v>8598</v>
      </c>
      <c r="G3" s="7" t="s">
        <v>3716</v>
      </c>
      <c r="S3" t="s">
        <v>9492</v>
      </c>
    </row>
    <row r="4" spans="1:19" ht="51">
      <c r="A4" s="7" t="s">
        <v>1175</v>
      </c>
      <c r="B4" s="7" t="s">
        <v>1177</v>
      </c>
      <c r="C4" s="7" t="s">
        <v>11455</v>
      </c>
      <c r="D4" s="7" t="s">
        <v>8555</v>
      </c>
      <c r="E4" s="7" t="s">
        <v>1176</v>
      </c>
      <c r="F4" s="7" t="s">
        <v>8783</v>
      </c>
      <c r="G4" s="7" t="s">
        <v>1178</v>
      </c>
      <c r="S4" t="s">
        <v>12460</v>
      </c>
    </row>
    <row r="5" spans="1:19" ht="85">
      <c r="A5" s="7" t="s">
        <v>489</v>
      </c>
      <c r="B5" s="7" t="s">
        <v>863</v>
      </c>
      <c r="C5" s="7" t="s">
        <v>11421</v>
      </c>
      <c r="D5" s="7" t="s">
        <v>8555</v>
      </c>
      <c r="E5" s="7" t="s">
        <v>25</v>
      </c>
      <c r="F5" s="7" t="s">
        <v>8576</v>
      </c>
      <c r="G5" s="7" t="s">
        <v>9526</v>
      </c>
      <c r="S5" t="s">
        <v>12461</v>
      </c>
    </row>
    <row r="6" spans="1:19" ht="85">
      <c r="A6" s="7" t="s">
        <v>489</v>
      </c>
      <c r="B6" s="7" t="s">
        <v>863</v>
      </c>
      <c r="C6" s="7" t="s">
        <v>11421</v>
      </c>
      <c r="D6" s="7" t="s">
        <v>8555</v>
      </c>
      <c r="E6" s="7" t="s">
        <v>25</v>
      </c>
      <c r="F6" s="7" t="s">
        <v>8576</v>
      </c>
      <c r="G6" s="7" t="s">
        <v>9526</v>
      </c>
      <c r="S6" t="s">
        <v>12462</v>
      </c>
    </row>
    <row r="7" spans="1:19" ht="68">
      <c r="A7" s="7" t="s">
        <v>3446</v>
      </c>
      <c r="B7" s="7" t="s">
        <v>42</v>
      </c>
      <c r="C7" s="7" t="s">
        <v>11728</v>
      </c>
      <c r="D7" s="7" t="s">
        <v>8555</v>
      </c>
      <c r="E7" s="7" t="s">
        <v>25</v>
      </c>
      <c r="F7" s="7" t="s">
        <v>8576</v>
      </c>
      <c r="G7" s="7" t="s">
        <v>9526</v>
      </c>
      <c r="S7" t="s">
        <v>9254</v>
      </c>
    </row>
    <row r="8" spans="1:19" ht="68">
      <c r="A8" s="7" t="s">
        <v>3446</v>
      </c>
      <c r="B8" s="7" t="s">
        <v>42</v>
      </c>
      <c r="C8" s="7" t="s">
        <v>11728</v>
      </c>
      <c r="D8" s="7" t="s">
        <v>8555</v>
      </c>
      <c r="E8" s="7" t="s">
        <v>25</v>
      </c>
      <c r="F8" s="7" t="s">
        <v>8576</v>
      </c>
      <c r="G8" s="7" t="s">
        <v>9526</v>
      </c>
      <c r="S8" t="s">
        <v>8783</v>
      </c>
    </row>
    <row r="9" spans="1:19" ht="34">
      <c r="A9" s="7" t="s">
        <v>489</v>
      </c>
      <c r="B9" s="7" t="s">
        <v>56</v>
      </c>
      <c r="C9" s="7" t="s">
        <v>11387</v>
      </c>
      <c r="D9" s="7" t="s">
        <v>8555</v>
      </c>
      <c r="E9" s="7" t="s">
        <v>25</v>
      </c>
      <c r="F9" s="7" t="s">
        <v>8576</v>
      </c>
      <c r="G9" s="7" t="s">
        <v>1642</v>
      </c>
      <c r="S9" t="s">
        <v>9322</v>
      </c>
    </row>
    <row r="10" spans="1:19" ht="34">
      <c r="A10" s="7" t="s">
        <v>190</v>
      </c>
      <c r="B10" s="7" t="s">
        <v>509</v>
      </c>
      <c r="C10" s="7" t="s">
        <v>11389</v>
      </c>
      <c r="D10" s="7" t="s">
        <v>8555</v>
      </c>
      <c r="E10" s="7" t="s">
        <v>25</v>
      </c>
      <c r="F10" s="7" t="s">
        <v>8576</v>
      </c>
      <c r="G10" s="7" t="s">
        <v>1642</v>
      </c>
      <c r="S10" t="s">
        <v>8572</v>
      </c>
    </row>
    <row r="11" spans="1:19" ht="51">
      <c r="A11" s="7" t="s">
        <v>928</v>
      </c>
      <c r="B11" s="7" t="s">
        <v>930</v>
      </c>
      <c r="C11" s="7" t="s">
        <v>11429</v>
      </c>
      <c r="D11" s="7" t="s">
        <v>8555</v>
      </c>
      <c r="E11" s="7" t="s">
        <v>25</v>
      </c>
      <c r="F11" s="7" t="s">
        <v>8576</v>
      </c>
      <c r="G11" s="7" t="s">
        <v>1642</v>
      </c>
      <c r="S11" t="s">
        <v>8598</v>
      </c>
    </row>
    <row r="12" spans="1:19" ht="51">
      <c r="A12" s="7" t="s">
        <v>963</v>
      </c>
      <c r="B12" s="7" t="s">
        <v>56</v>
      </c>
      <c r="C12" s="7" t="s">
        <v>11432</v>
      </c>
      <c r="D12" s="7" t="s">
        <v>8555</v>
      </c>
      <c r="E12" s="7" t="s">
        <v>25</v>
      </c>
      <c r="F12" s="7" t="s">
        <v>8576</v>
      </c>
      <c r="G12" s="7" t="s">
        <v>1642</v>
      </c>
      <c r="S12" t="s">
        <v>9239</v>
      </c>
    </row>
    <row r="13" spans="1:19" ht="34">
      <c r="A13" s="7" t="s">
        <v>1641</v>
      </c>
      <c r="B13" s="7" t="s">
        <v>56</v>
      </c>
      <c r="C13" s="7" t="s">
        <v>11504</v>
      </c>
      <c r="D13" s="7" t="s">
        <v>8555</v>
      </c>
      <c r="E13" s="7" t="s">
        <v>25</v>
      </c>
      <c r="F13" s="7" t="s">
        <v>8576</v>
      </c>
      <c r="G13" s="7" t="s">
        <v>1642</v>
      </c>
      <c r="S13" t="s">
        <v>12463</v>
      </c>
    </row>
    <row r="14" spans="1:19" ht="51">
      <c r="A14" s="7" t="s">
        <v>400</v>
      </c>
      <c r="B14" s="7" t="s">
        <v>56</v>
      </c>
      <c r="C14" s="7" t="s">
        <v>11517</v>
      </c>
      <c r="D14" s="7" t="s">
        <v>8555</v>
      </c>
      <c r="E14" s="7" t="s">
        <v>25</v>
      </c>
      <c r="F14" s="7" t="s">
        <v>8576</v>
      </c>
      <c r="G14" s="7" t="s">
        <v>1642</v>
      </c>
      <c r="S14" t="s">
        <v>12464</v>
      </c>
    </row>
    <row r="15" spans="1:19" ht="68">
      <c r="A15" s="7" t="s">
        <v>489</v>
      </c>
      <c r="B15" s="7" t="s">
        <v>1775</v>
      </c>
      <c r="C15" s="7" t="s">
        <v>11519</v>
      </c>
      <c r="D15" s="7" t="s">
        <v>8555</v>
      </c>
      <c r="E15" s="7" t="s">
        <v>25</v>
      </c>
      <c r="F15" s="7" t="s">
        <v>8576</v>
      </c>
      <c r="G15" s="7" t="s">
        <v>1642</v>
      </c>
      <c r="S15" t="s">
        <v>8622</v>
      </c>
    </row>
    <row r="16" spans="1:19" ht="68">
      <c r="A16" s="7" t="s">
        <v>2635</v>
      </c>
      <c r="B16" s="7" t="s">
        <v>2637</v>
      </c>
      <c r="C16" s="7" t="s">
        <v>11611</v>
      </c>
      <c r="D16" s="7" t="s">
        <v>8555</v>
      </c>
      <c r="E16" s="7" t="s">
        <v>25</v>
      </c>
      <c r="F16" s="7" t="s">
        <v>8576</v>
      </c>
      <c r="G16" s="7" t="s">
        <v>1642</v>
      </c>
      <c r="S16" t="s">
        <v>12465</v>
      </c>
    </row>
    <row r="17" spans="1:19" ht="34">
      <c r="A17" s="7" t="s">
        <v>2039</v>
      </c>
      <c r="B17" s="7" t="s">
        <v>2821</v>
      </c>
      <c r="C17" s="7" t="s">
        <v>11633</v>
      </c>
      <c r="D17" s="7" t="s">
        <v>8555</v>
      </c>
      <c r="E17" s="7" t="s">
        <v>25</v>
      </c>
      <c r="F17" s="7" t="s">
        <v>8576</v>
      </c>
      <c r="G17" s="7" t="s">
        <v>1642</v>
      </c>
      <c r="S17" t="s">
        <v>8660</v>
      </c>
    </row>
    <row r="18" spans="1:19" ht="34">
      <c r="A18" s="7" t="s">
        <v>366</v>
      </c>
      <c r="B18" s="7" t="s">
        <v>56</v>
      </c>
      <c r="C18" s="7" t="s">
        <v>11668</v>
      </c>
      <c r="D18" s="7" t="s">
        <v>8555</v>
      </c>
      <c r="E18" s="7" t="s">
        <v>25</v>
      </c>
      <c r="F18" s="7" t="s">
        <v>8576</v>
      </c>
      <c r="G18" s="7" t="s">
        <v>1642</v>
      </c>
      <c r="S18" t="s">
        <v>8582</v>
      </c>
    </row>
    <row r="19" spans="1:19" ht="34">
      <c r="A19" s="7" t="s">
        <v>867</v>
      </c>
      <c r="B19" s="7" t="s">
        <v>3515</v>
      </c>
      <c r="C19" s="7" t="s">
        <v>11710</v>
      </c>
      <c r="D19" s="7" t="s">
        <v>8555</v>
      </c>
      <c r="E19" s="7" t="s">
        <v>25</v>
      </c>
      <c r="F19" s="7" t="s">
        <v>8576</v>
      </c>
      <c r="G19" s="7" t="s">
        <v>1642</v>
      </c>
      <c r="S19" t="s">
        <v>8595</v>
      </c>
    </row>
    <row r="20" spans="1:19" ht="51">
      <c r="A20" s="7" t="s">
        <v>489</v>
      </c>
      <c r="B20" s="7" t="s">
        <v>56</v>
      </c>
      <c r="C20" s="7" t="s">
        <v>11740</v>
      </c>
      <c r="D20" s="7" t="s">
        <v>8555</v>
      </c>
      <c r="E20" s="7" t="s">
        <v>25</v>
      </c>
      <c r="F20" s="7" t="s">
        <v>8576</v>
      </c>
      <c r="G20" s="7" t="s">
        <v>1642</v>
      </c>
      <c r="S20" t="s">
        <v>9111</v>
      </c>
    </row>
    <row r="21" spans="1:19" ht="34">
      <c r="A21" s="7" t="s">
        <v>1206</v>
      </c>
      <c r="B21" s="7" t="s">
        <v>4007</v>
      </c>
      <c r="C21" s="7" t="s">
        <v>11765</v>
      </c>
      <c r="D21" s="7" t="s">
        <v>8555</v>
      </c>
      <c r="E21" s="7" t="s">
        <v>25</v>
      </c>
      <c r="F21" s="7" t="s">
        <v>8576</v>
      </c>
      <c r="G21" s="7" t="s">
        <v>1642</v>
      </c>
      <c r="S21" t="s">
        <v>12466</v>
      </c>
    </row>
    <row r="22" spans="1:19" ht="68">
      <c r="A22" s="7" t="s">
        <v>2767</v>
      </c>
      <c r="B22" s="7" t="s">
        <v>4088</v>
      </c>
      <c r="C22" s="7" t="s">
        <v>12411</v>
      </c>
      <c r="D22" s="7" t="s">
        <v>8555</v>
      </c>
      <c r="E22" s="7" t="s">
        <v>25</v>
      </c>
      <c r="F22" s="7" t="s">
        <v>8576</v>
      </c>
      <c r="G22" s="7" t="s">
        <v>1642</v>
      </c>
      <c r="S22" t="s">
        <v>8734</v>
      </c>
    </row>
    <row r="23" spans="1:19" ht="85">
      <c r="A23" s="7" t="s">
        <v>3314</v>
      </c>
      <c r="B23" s="7" t="s">
        <v>4229</v>
      </c>
      <c r="C23" s="7" t="s">
        <v>12413</v>
      </c>
      <c r="D23" s="7" t="s">
        <v>8555</v>
      </c>
      <c r="E23" s="7" t="s">
        <v>25</v>
      </c>
      <c r="F23" s="7" t="s">
        <v>8576</v>
      </c>
      <c r="G23" s="7" t="s">
        <v>1642</v>
      </c>
      <c r="S23" t="s">
        <v>8640</v>
      </c>
    </row>
    <row r="24" spans="1:19" ht="34">
      <c r="A24" s="7" t="s">
        <v>1721</v>
      </c>
      <c r="B24" s="7" t="s">
        <v>3715</v>
      </c>
      <c r="C24" s="7" t="s">
        <v>11818</v>
      </c>
      <c r="D24" s="7" t="s">
        <v>8555</v>
      </c>
      <c r="E24" s="7" t="s">
        <v>25</v>
      </c>
      <c r="F24" s="7" t="s">
        <v>8576</v>
      </c>
      <c r="G24" s="7" t="s">
        <v>1642</v>
      </c>
      <c r="S24" t="s">
        <v>8695</v>
      </c>
    </row>
    <row r="25" spans="1:19" ht="51">
      <c r="A25" s="7" t="s">
        <v>407</v>
      </c>
      <c r="B25" s="7" t="s">
        <v>4879</v>
      </c>
      <c r="C25" s="7" t="s">
        <v>11875</v>
      </c>
      <c r="D25" s="7" t="s">
        <v>8555</v>
      </c>
      <c r="E25" s="7" t="s">
        <v>25</v>
      </c>
      <c r="F25" s="7" t="s">
        <v>8576</v>
      </c>
      <c r="G25" s="7" t="s">
        <v>1642</v>
      </c>
      <c r="S25" t="s">
        <v>9479</v>
      </c>
    </row>
    <row r="26" spans="1:19" ht="34">
      <c r="A26" s="7" t="s">
        <v>3350</v>
      </c>
      <c r="B26" s="7" t="s">
        <v>56</v>
      </c>
      <c r="C26" s="7" t="s">
        <v>11879</v>
      </c>
      <c r="D26" s="7" t="s">
        <v>8555</v>
      </c>
      <c r="E26" s="7" t="s">
        <v>25</v>
      </c>
      <c r="F26" s="7" t="s">
        <v>8576</v>
      </c>
      <c r="G26" s="7" t="s">
        <v>1642</v>
      </c>
      <c r="S26" t="s">
        <v>8888</v>
      </c>
    </row>
    <row r="27" spans="1:19" ht="68">
      <c r="A27" s="7" t="s">
        <v>897</v>
      </c>
      <c r="B27" s="7" t="s">
        <v>56</v>
      </c>
      <c r="C27" s="7" t="s">
        <v>11952</v>
      </c>
      <c r="D27" s="7" t="s">
        <v>8555</v>
      </c>
      <c r="E27" s="7" t="s">
        <v>25</v>
      </c>
      <c r="F27" s="7" t="s">
        <v>8576</v>
      </c>
      <c r="G27" s="7" t="s">
        <v>1642</v>
      </c>
      <c r="S27" t="s">
        <v>8727</v>
      </c>
    </row>
    <row r="28" spans="1:19" ht="51">
      <c r="A28" s="7" t="s">
        <v>89</v>
      </c>
      <c r="B28" s="7" t="s">
        <v>5683</v>
      </c>
      <c r="C28" s="7" t="s">
        <v>11991</v>
      </c>
      <c r="D28" s="7" t="s">
        <v>8555</v>
      </c>
      <c r="E28" s="7" t="s">
        <v>25</v>
      </c>
      <c r="F28" s="7" t="s">
        <v>8576</v>
      </c>
      <c r="G28" s="7" t="s">
        <v>1642</v>
      </c>
      <c r="S28" t="s">
        <v>12467</v>
      </c>
    </row>
    <row r="29" spans="1:19" ht="51">
      <c r="A29" s="7" t="s">
        <v>274</v>
      </c>
      <c r="B29" s="7" t="s">
        <v>56</v>
      </c>
      <c r="C29" s="7" t="s">
        <v>12001</v>
      </c>
      <c r="D29" s="7" t="s">
        <v>8555</v>
      </c>
      <c r="E29" s="7" t="s">
        <v>25</v>
      </c>
      <c r="F29" s="7" t="s">
        <v>8576</v>
      </c>
      <c r="G29" s="7" t="s">
        <v>1642</v>
      </c>
      <c r="S29" t="s">
        <v>8901</v>
      </c>
    </row>
    <row r="30" spans="1:19" ht="68">
      <c r="A30" s="7" t="s">
        <v>2509</v>
      </c>
      <c r="B30" s="7" t="s">
        <v>6055</v>
      </c>
      <c r="C30" s="7" t="s">
        <v>12044</v>
      </c>
      <c r="D30" s="7" t="s">
        <v>8555</v>
      </c>
      <c r="E30" s="7" t="s">
        <v>25</v>
      </c>
      <c r="F30" s="7" t="s">
        <v>8576</v>
      </c>
      <c r="G30" s="7" t="s">
        <v>1642</v>
      </c>
      <c r="S30" t="s">
        <v>9057</v>
      </c>
    </row>
    <row r="31" spans="1:19" ht="51">
      <c r="A31" s="7" t="s">
        <v>1641</v>
      </c>
      <c r="B31" s="7" t="s">
        <v>6432</v>
      </c>
      <c r="C31" s="7" t="s">
        <v>12089</v>
      </c>
      <c r="D31" s="7" t="s">
        <v>8555</v>
      </c>
      <c r="E31" s="7" t="s">
        <v>25</v>
      </c>
      <c r="F31" s="7" t="s">
        <v>8576</v>
      </c>
      <c r="G31" s="7" t="s">
        <v>1642</v>
      </c>
      <c r="S31" t="s">
        <v>8648</v>
      </c>
    </row>
    <row r="32" spans="1:19" ht="51">
      <c r="A32" s="7" t="s">
        <v>2635</v>
      </c>
      <c r="B32" s="7" t="s">
        <v>56</v>
      </c>
      <c r="C32" s="7" t="s">
        <v>12124</v>
      </c>
      <c r="D32" s="7" t="s">
        <v>8555</v>
      </c>
      <c r="E32" s="7" t="s">
        <v>25</v>
      </c>
      <c r="F32" s="7" t="s">
        <v>8576</v>
      </c>
      <c r="G32" s="7" t="s">
        <v>1642</v>
      </c>
      <c r="S32" t="s">
        <v>8837</v>
      </c>
    </row>
    <row r="33" spans="1:19" ht="34">
      <c r="A33" s="7" t="s">
        <v>2039</v>
      </c>
      <c r="B33" s="7" t="s">
        <v>56</v>
      </c>
      <c r="C33" s="7" t="s">
        <v>12152</v>
      </c>
      <c r="D33" s="7" t="s">
        <v>8555</v>
      </c>
      <c r="E33" s="7" t="s">
        <v>25</v>
      </c>
      <c r="F33" s="7" t="s">
        <v>8576</v>
      </c>
      <c r="G33" s="7" t="s">
        <v>1642</v>
      </c>
      <c r="S33" t="s">
        <v>12468</v>
      </c>
    </row>
    <row r="34" spans="1:19" ht="51">
      <c r="A34" s="7" t="s">
        <v>372</v>
      </c>
      <c r="B34" s="7" t="s">
        <v>1261</v>
      </c>
      <c r="C34" s="7" t="s">
        <v>12159</v>
      </c>
      <c r="D34" s="7" t="s">
        <v>8555</v>
      </c>
      <c r="E34" s="7" t="s">
        <v>25</v>
      </c>
      <c r="F34" s="7" t="s">
        <v>8576</v>
      </c>
      <c r="G34" s="7" t="s">
        <v>1642</v>
      </c>
      <c r="S34" t="s">
        <v>12469</v>
      </c>
    </row>
    <row r="35" spans="1:19" ht="51">
      <c r="A35" s="7" t="s">
        <v>372</v>
      </c>
      <c r="B35" s="7" t="s">
        <v>7023</v>
      </c>
      <c r="C35" s="7" t="s">
        <v>12168</v>
      </c>
      <c r="D35" s="7" t="s">
        <v>8555</v>
      </c>
      <c r="E35" s="7" t="s">
        <v>25</v>
      </c>
      <c r="F35" s="7" t="s">
        <v>8576</v>
      </c>
      <c r="G35" s="7" t="s">
        <v>1642</v>
      </c>
      <c r="S35" t="s">
        <v>12470</v>
      </c>
    </row>
    <row r="36" spans="1:19" ht="85">
      <c r="A36" s="7" t="s">
        <v>489</v>
      </c>
      <c r="B36" s="7" t="s">
        <v>56</v>
      </c>
      <c r="C36" s="7" t="s">
        <v>12209</v>
      </c>
      <c r="D36" s="7" t="s">
        <v>8555</v>
      </c>
      <c r="E36" s="7" t="s">
        <v>25</v>
      </c>
      <c r="F36" s="7" t="s">
        <v>8576</v>
      </c>
      <c r="G36" s="7" t="s">
        <v>1642</v>
      </c>
      <c r="S36" t="s">
        <v>8921</v>
      </c>
    </row>
    <row r="37" spans="1:19" ht="51">
      <c r="A37" s="7" t="s">
        <v>407</v>
      </c>
      <c r="B37" s="7" t="s">
        <v>7835</v>
      </c>
      <c r="C37" s="7" t="s">
        <v>12282</v>
      </c>
      <c r="D37" s="7" t="s">
        <v>8555</v>
      </c>
      <c r="E37" s="7" t="s">
        <v>25</v>
      </c>
      <c r="F37" s="7" t="s">
        <v>8576</v>
      </c>
      <c r="G37" s="7" t="s">
        <v>1642</v>
      </c>
      <c r="S37" t="s">
        <v>8588</v>
      </c>
    </row>
    <row r="38" spans="1:19" ht="136">
      <c r="A38" s="7" t="s">
        <v>5959</v>
      </c>
      <c r="B38" s="7" t="s">
        <v>5961</v>
      </c>
      <c r="C38" s="7" t="s">
        <v>12035</v>
      </c>
      <c r="D38" s="7" t="s">
        <v>8555</v>
      </c>
      <c r="E38" s="7" t="s">
        <v>5960</v>
      </c>
      <c r="F38" s="7" t="s">
        <v>8888</v>
      </c>
      <c r="G38" s="7" t="s">
        <v>5962</v>
      </c>
      <c r="S38" t="s">
        <v>9306</v>
      </c>
    </row>
    <row r="39" spans="1:19" s="5" customFormat="1" ht="85">
      <c r="A39" s="8" t="s">
        <v>1601</v>
      </c>
      <c r="B39" s="8" t="s">
        <v>1604</v>
      </c>
      <c r="C39" s="8" t="s">
        <v>11499</v>
      </c>
      <c r="D39" s="8" t="s">
        <v>8555</v>
      </c>
      <c r="E39" s="8" t="s">
        <v>1603</v>
      </c>
      <c r="F39" s="8" t="s">
        <v>8837</v>
      </c>
      <c r="G39" s="8" t="s">
        <v>1605</v>
      </c>
      <c r="S39" s="5" t="s">
        <v>12471</v>
      </c>
    </row>
    <row r="40" spans="1:19" ht="34">
      <c r="A40" s="7" t="s">
        <v>4741</v>
      </c>
      <c r="B40" s="7" t="s">
        <v>51</v>
      </c>
      <c r="C40" s="7" t="s">
        <v>4742</v>
      </c>
      <c r="D40" s="7" t="s">
        <v>8555</v>
      </c>
      <c r="E40" s="7" t="s">
        <v>4743</v>
      </c>
      <c r="F40" s="7" t="s">
        <v>8582</v>
      </c>
      <c r="G40" s="7" t="s">
        <v>393</v>
      </c>
      <c r="S40" t="s">
        <v>9207</v>
      </c>
    </row>
    <row r="41" spans="1:19" ht="119">
      <c r="A41" s="7" t="s">
        <v>754</v>
      </c>
      <c r="B41" s="7" t="s">
        <v>6117</v>
      </c>
      <c r="C41" s="7" t="s">
        <v>12054</v>
      </c>
      <c r="D41" s="7" t="s">
        <v>8555</v>
      </c>
      <c r="E41" s="7" t="s">
        <v>6116</v>
      </c>
      <c r="F41" s="7" t="s">
        <v>8901</v>
      </c>
      <c r="G41" s="7" t="s">
        <v>6118</v>
      </c>
      <c r="S41" t="s">
        <v>8576</v>
      </c>
    </row>
    <row r="42" spans="1:19" ht="102">
      <c r="A42" s="7" t="s">
        <v>754</v>
      </c>
      <c r="B42" s="7" t="s">
        <v>6117</v>
      </c>
      <c r="C42" s="7" t="s">
        <v>12054</v>
      </c>
      <c r="D42" s="7" t="s">
        <v>8555</v>
      </c>
      <c r="E42" s="7" t="s">
        <v>6119</v>
      </c>
      <c r="F42" s="7" t="s">
        <v>8727</v>
      </c>
      <c r="G42" s="7" t="s">
        <v>6118</v>
      </c>
      <c r="S42" t="s">
        <v>9305</v>
      </c>
    </row>
    <row r="43" spans="1:19" ht="68">
      <c r="A43" s="7" t="s">
        <v>2808</v>
      </c>
      <c r="B43" s="7" t="s">
        <v>2810</v>
      </c>
      <c r="C43" s="7" t="s">
        <v>11631</v>
      </c>
      <c r="D43" s="7" t="s">
        <v>8555</v>
      </c>
      <c r="E43" s="7" t="s">
        <v>2809</v>
      </c>
      <c r="F43" s="7" t="s">
        <v>8901</v>
      </c>
      <c r="G43" s="7" t="s">
        <v>2811</v>
      </c>
      <c r="S43" t="s">
        <v>12472</v>
      </c>
    </row>
    <row r="44" spans="1:19" ht="68">
      <c r="A44" s="7" t="s">
        <v>970</v>
      </c>
      <c r="B44" s="7" t="s">
        <v>406</v>
      </c>
      <c r="C44" s="7" t="s">
        <v>11635</v>
      </c>
      <c r="D44" s="7" t="s">
        <v>8555</v>
      </c>
      <c r="E44" s="7" t="s">
        <v>2846</v>
      </c>
      <c r="F44" s="7" t="s">
        <v>8598</v>
      </c>
      <c r="G44" s="7" t="s">
        <v>2847</v>
      </c>
    </row>
    <row r="45" spans="1:19" ht="68">
      <c r="A45" s="7" t="s">
        <v>988</v>
      </c>
      <c r="B45" s="7" t="s">
        <v>8251</v>
      </c>
      <c r="C45" s="7" t="s">
        <v>12339</v>
      </c>
      <c r="D45" s="7" t="s">
        <v>8555</v>
      </c>
      <c r="E45" s="7" t="s">
        <v>8253</v>
      </c>
      <c r="F45" s="7" t="s">
        <v>8598</v>
      </c>
      <c r="G45" s="7" t="s">
        <v>1132</v>
      </c>
    </row>
    <row r="46" spans="1:19" ht="85">
      <c r="A46" s="7" t="s">
        <v>1083</v>
      </c>
      <c r="B46" s="7" t="s">
        <v>5410</v>
      </c>
      <c r="C46" s="7" t="s">
        <v>11951</v>
      </c>
      <c r="D46" s="7" t="s">
        <v>8555</v>
      </c>
      <c r="E46" s="7" t="s">
        <v>5409</v>
      </c>
      <c r="F46" s="7" t="s">
        <v>9239</v>
      </c>
      <c r="G46" s="7" t="s">
        <v>5411</v>
      </c>
    </row>
    <row r="47" spans="1:19" ht="102">
      <c r="A47" s="7" t="s">
        <v>75</v>
      </c>
      <c r="B47" s="7" t="s">
        <v>6724</v>
      </c>
      <c r="C47" s="7" t="s">
        <v>12126</v>
      </c>
      <c r="D47" s="7" t="s">
        <v>8555</v>
      </c>
      <c r="E47" s="7" t="s">
        <v>6723</v>
      </c>
      <c r="F47" s="7" t="s">
        <v>8727</v>
      </c>
      <c r="G47" s="7" t="s">
        <v>1691</v>
      </c>
    </row>
    <row r="48" spans="1:19" ht="68">
      <c r="A48" s="7" t="s">
        <v>362</v>
      </c>
      <c r="B48" s="7" t="s">
        <v>5882</v>
      </c>
      <c r="C48" s="7" t="s">
        <v>12023</v>
      </c>
      <c r="D48" s="7" t="s">
        <v>8555</v>
      </c>
      <c r="E48" s="7" t="s">
        <v>5885</v>
      </c>
      <c r="F48" s="7" t="s">
        <v>8598</v>
      </c>
      <c r="G48" s="7" t="s">
        <v>5883</v>
      </c>
    </row>
    <row r="49" spans="1:7" ht="85">
      <c r="A49" s="7" t="s">
        <v>2718</v>
      </c>
      <c r="B49" s="7" t="s">
        <v>5961</v>
      </c>
      <c r="C49" s="7" t="s">
        <v>12176</v>
      </c>
      <c r="D49" s="7" t="s">
        <v>8555</v>
      </c>
      <c r="E49" s="7" t="s">
        <v>7087</v>
      </c>
      <c r="F49" s="7" t="s">
        <v>8888</v>
      </c>
      <c r="G49" s="7" t="s">
        <v>1374</v>
      </c>
    </row>
    <row r="50" spans="1:7" ht="85">
      <c r="A50" s="7" t="s">
        <v>5694</v>
      </c>
      <c r="B50" s="7" t="s">
        <v>5410</v>
      </c>
      <c r="C50" s="7" t="s">
        <v>5695</v>
      </c>
      <c r="D50" s="7" t="s">
        <v>8555</v>
      </c>
      <c r="E50" s="7" t="s">
        <v>5696</v>
      </c>
      <c r="F50" s="7" t="s">
        <v>9239</v>
      </c>
      <c r="G50" s="7" t="s">
        <v>5697</v>
      </c>
    </row>
    <row r="51" spans="1:7" ht="85">
      <c r="A51" s="7" t="s">
        <v>2125</v>
      </c>
      <c r="B51" s="7" t="s">
        <v>2128</v>
      </c>
      <c r="C51" s="7" t="s">
        <v>11555</v>
      </c>
      <c r="D51" s="7" t="s">
        <v>8555</v>
      </c>
      <c r="E51" s="7" t="s">
        <v>2127</v>
      </c>
      <c r="F51" s="7" t="s">
        <v>8901</v>
      </c>
      <c r="G51" s="7" t="s">
        <v>2129</v>
      </c>
    </row>
    <row r="52" spans="1:7" ht="34">
      <c r="A52" s="7" t="s">
        <v>3226</v>
      </c>
      <c r="B52" s="7" t="s">
        <v>5136</v>
      </c>
      <c r="C52" s="7" t="s">
        <v>11914</v>
      </c>
      <c r="D52" s="7" t="s">
        <v>8555</v>
      </c>
      <c r="E52" s="7" t="s">
        <v>5135</v>
      </c>
      <c r="F52" s="7" t="s">
        <v>9207</v>
      </c>
      <c r="G52" s="7" t="s">
        <v>5137</v>
      </c>
    </row>
    <row r="53" spans="1:7" ht="34">
      <c r="A53" s="7" t="s">
        <v>5729</v>
      </c>
      <c r="B53" s="7" t="s">
        <v>5731</v>
      </c>
      <c r="C53" s="7" t="s">
        <v>12002</v>
      </c>
      <c r="D53" s="7" t="s">
        <v>8555</v>
      </c>
      <c r="E53" s="7" t="s">
        <v>5733</v>
      </c>
      <c r="F53" s="7" t="s">
        <v>8576</v>
      </c>
      <c r="G53" s="7" t="s">
        <v>5732</v>
      </c>
    </row>
    <row r="54" spans="1:7" ht="68">
      <c r="A54" s="7" t="s">
        <v>7131</v>
      </c>
      <c r="B54" s="7" t="s">
        <v>7134</v>
      </c>
      <c r="C54" s="7" t="s">
        <v>12180</v>
      </c>
      <c r="D54" s="7" t="s">
        <v>8555</v>
      </c>
      <c r="E54" s="7" t="s">
        <v>7135</v>
      </c>
      <c r="F54" s="7" t="s">
        <v>8598</v>
      </c>
      <c r="G54" s="7" t="s">
        <v>273</v>
      </c>
    </row>
    <row r="55" spans="1:7" ht="102">
      <c r="A55" s="7" t="s">
        <v>2186</v>
      </c>
      <c r="B55" s="7" t="s">
        <v>8438</v>
      </c>
      <c r="C55" s="7" t="s">
        <v>12362</v>
      </c>
      <c r="D55" s="7" t="s">
        <v>8555</v>
      </c>
      <c r="E55" s="7" t="s">
        <v>8437</v>
      </c>
      <c r="F55" s="7" t="s">
        <v>8888</v>
      </c>
      <c r="G55" s="7" t="s">
        <v>8439</v>
      </c>
    </row>
    <row r="56" spans="1:7" ht="68">
      <c r="A56" s="7" t="s">
        <v>3800</v>
      </c>
      <c r="B56" s="7" t="s">
        <v>3872</v>
      </c>
      <c r="C56" s="7" t="s">
        <v>11750</v>
      </c>
      <c r="D56" s="7" t="s">
        <v>8555</v>
      </c>
      <c r="E56" s="7" t="s">
        <v>3873</v>
      </c>
      <c r="F56" s="7" t="s">
        <v>8901</v>
      </c>
      <c r="G56" s="7" t="s">
        <v>9556</v>
      </c>
    </row>
    <row r="57" spans="1:7" ht="85">
      <c r="A57" s="7" t="s">
        <v>5548</v>
      </c>
      <c r="B57" s="7" t="s">
        <v>406</v>
      </c>
      <c r="C57" s="7" t="s">
        <v>11970</v>
      </c>
      <c r="D57" s="7" t="s">
        <v>8555</v>
      </c>
      <c r="E57" s="7" t="s">
        <v>5549</v>
      </c>
      <c r="F57" s="7" t="s">
        <v>8598</v>
      </c>
      <c r="G57" s="7" t="s">
        <v>379</v>
      </c>
    </row>
    <row r="58" spans="1:7" ht="85">
      <c r="A58" s="7" t="s">
        <v>376</v>
      </c>
      <c r="B58" s="7" t="s">
        <v>5597</v>
      </c>
      <c r="C58" s="7" t="s">
        <v>11980</v>
      </c>
      <c r="D58" s="7" t="s">
        <v>8555</v>
      </c>
      <c r="E58" s="7" t="s">
        <v>5599</v>
      </c>
      <c r="F58" s="7" t="s">
        <v>8888</v>
      </c>
      <c r="G58" s="7" t="s">
        <v>5598</v>
      </c>
    </row>
    <row r="59" spans="1:7" ht="85">
      <c r="A59" s="7" t="s">
        <v>595</v>
      </c>
      <c r="B59" s="7" t="s">
        <v>51</v>
      </c>
      <c r="C59" s="7" t="s">
        <v>11395</v>
      </c>
      <c r="D59" s="7" t="s">
        <v>8555</v>
      </c>
      <c r="E59" s="7" t="s">
        <v>596</v>
      </c>
      <c r="F59" s="7" t="s">
        <v>8582</v>
      </c>
      <c r="G59" s="7" t="s">
        <v>597</v>
      </c>
    </row>
    <row r="60" spans="1:7" ht="102">
      <c r="A60" s="7" t="s">
        <v>2329</v>
      </c>
      <c r="B60" s="7" t="s">
        <v>2810</v>
      </c>
      <c r="C60" s="7" t="s">
        <v>11876</v>
      </c>
      <c r="D60" s="7" t="s">
        <v>8555</v>
      </c>
      <c r="E60" s="7" t="s">
        <v>4881</v>
      </c>
      <c r="F60" s="7" t="s">
        <v>8901</v>
      </c>
      <c r="G60" s="7" t="s">
        <v>420</v>
      </c>
    </row>
    <row r="61" spans="1:7" ht="68">
      <c r="A61" s="7" t="s">
        <v>5548</v>
      </c>
      <c r="B61" s="7" t="s">
        <v>406</v>
      </c>
      <c r="C61" s="7" t="s">
        <v>12216</v>
      </c>
      <c r="D61" s="7" t="s">
        <v>8555</v>
      </c>
      <c r="E61" s="7" t="s">
        <v>7350</v>
      </c>
      <c r="F61" s="7" t="s">
        <v>8598</v>
      </c>
      <c r="G61" s="7" t="s">
        <v>420</v>
      </c>
    </row>
    <row r="62" spans="1:7" ht="34">
      <c r="A62" s="7" t="s">
        <v>20</v>
      </c>
      <c r="B62" s="7" t="s">
        <v>23</v>
      </c>
      <c r="C62" s="7" t="s">
        <v>21</v>
      </c>
      <c r="D62" s="7" t="s">
        <v>8555</v>
      </c>
      <c r="E62" s="7" t="s">
        <v>25</v>
      </c>
      <c r="F62" s="7" t="s">
        <v>8576</v>
      </c>
      <c r="G62" s="7" t="s">
        <v>35</v>
      </c>
    </row>
    <row r="63" spans="1:7" ht="68">
      <c r="A63" s="7" t="s">
        <v>40</v>
      </c>
      <c r="B63" s="7" t="s">
        <v>42</v>
      </c>
      <c r="C63" s="7" t="s">
        <v>41</v>
      </c>
      <c r="D63" s="7" t="s">
        <v>8555</v>
      </c>
      <c r="E63" s="7" t="s">
        <v>25</v>
      </c>
      <c r="F63" s="7" t="s">
        <v>8576</v>
      </c>
      <c r="G63" s="7" t="s">
        <v>35</v>
      </c>
    </row>
    <row r="64" spans="1:7" ht="68">
      <c r="A64" s="7" t="s">
        <v>40</v>
      </c>
      <c r="B64" s="7" t="s">
        <v>42</v>
      </c>
      <c r="C64" s="7" t="s">
        <v>41</v>
      </c>
      <c r="D64" s="7" t="s">
        <v>8555</v>
      </c>
      <c r="E64" s="7" t="s">
        <v>25</v>
      </c>
      <c r="F64" s="7" t="s">
        <v>8576</v>
      </c>
      <c r="G64" s="7" t="s">
        <v>35</v>
      </c>
    </row>
    <row r="65" spans="1:7" ht="34">
      <c r="A65" s="7" t="s">
        <v>48</v>
      </c>
      <c r="B65" s="7" t="s">
        <v>51</v>
      </c>
      <c r="C65" s="7" t="s">
        <v>49</v>
      </c>
      <c r="D65" s="7" t="s">
        <v>8555</v>
      </c>
      <c r="E65" s="7" t="s">
        <v>50</v>
      </c>
      <c r="F65" s="7" t="s">
        <v>8582</v>
      </c>
      <c r="G65" s="7" t="s">
        <v>35</v>
      </c>
    </row>
    <row r="66" spans="1:7" ht="34">
      <c r="A66" s="7" t="s">
        <v>54</v>
      </c>
      <c r="B66" s="7" t="s">
        <v>56</v>
      </c>
      <c r="C66" s="7" t="s">
        <v>55</v>
      </c>
      <c r="D66" s="7" t="s">
        <v>8555</v>
      </c>
      <c r="E66" s="7" t="s">
        <v>25</v>
      </c>
      <c r="F66" s="7" t="s">
        <v>8576</v>
      </c>
      <c r="G66" s="7" t="s">
        <v>35</v>
      </c>
    </row>
    <row r="67" spans="1:7" ht="102">
      <c r="A67" s="7" t="s">
        <v>58</v>
      </c>
      <c r="B67" s="7" t="s">
        <v>61</v>
      </c>
      <c r="C67" s="7" t="s">
        <v>59</v>
      </c>
      <c r="D67" s="7" t="s">
        <v>8555</v>
      </c>
      <c r="E67" s="7" t="s">
        <v>50</v>
      </c>
      <c r="F67" s="7" t="s">
        <v>8582</v>
      </c>
      <c r="G67" s="7" t="s">
        <v>35</v>
      </c>
    </row>
    <row r="68" spans="1:7" ht="34">
      <c r="A68" s="7" t="s">
        <v>64</v>
      </c>
      <c r="B68" s="7" t="s">
        <v>67</v>
      </c>
      <c r="C68" s="7" t="s">
        <v>65</v>
      </c>
      <c r="D68" s="7" t="s">
        <v>8555</v>
      </c>
      <c r="E68" s="7" t="s">
        <v>50</v>
      </c>
      <c r="F68" s="7" t="s">
        <v>8582</v>
      </c>
      <c r="G68" s="7" t="s">
        <v>35</v>
      </c>
    </row>
    <row r="69" spans="1:7" ht="34">
      <c r="A69" s="7" t="s">
        <v>64</v>
      </c>
      <c r="B69" s="7" t="s">
        <v>67</v>
      </c>
      <c r="C69" s="7" t="s">
        <v>65</v>
      </c>
      <c r="D69" s="7" t="s">
        <v>8555</v>
      </c>
      <c r="E69" s="7" t="s">
        <v>50</v>
      </c>
      <c r="F69" s="7" t="s">
        <v>8582</v>
      </c>
      <c r="G69" s="7" t="s">
        <v>35</v>
      </c>
    </row>
    <row r="70" spans="1:7" ht="51">
      <c r="A70" s="7" t="s">
        <v>75</v>
      </c>
      <c r="B70" s="7" t="s">
        <v>78</v>
      </c>
      <c r="C70" s="7" t="s">
        <v>76</v>
      </c>
      <c r="D70" s="7" t="s">
        <v>8555</v>
      </c>
      <c r="E70" s="7" t="s">
        <v>77</v>
      </c>
      <c r="F70" s="7" t="s">
        <v>8588</v>
      </c>
      <c r="G70" s="7" t="s">
        <v>35</v>
      </c>
    </row>
    <row r="71" spans="1:7" ht="34">
      <c r="A71" s="7" t="s">
        <v>83</v>
      </c>
      <c r="B71" s="7" t="s">
        <v>85</v>
      </c>
      <c r="C71" s="7" t="s">
        <v>84</v>
      </c>
      <c r="D71" s="7" t="s">
        <v>8555</v>
      </c>
      <c r="E71" s="7" t="s">
        <v>50</v>
      </c>
      <c r="F71" s="7" t="s">
        <v>8582</v>
      </c>
      <c r="G71" s="7" t="s">
        <v>35</v>
      </c>
    </row>
    <row r="72" spans="1:7" ht="34">
      <c r="A72" s="7" t="s">
        <v>98</v>
      </c>
      <c r="B72" s="7" t="s">
        <v>101</v>
      </c>
      <c r="C72" s="7" t="s">
        <v>99</v>
      </c>
      <c r="D72" s="7" t="s">
        <v>8555</v>
      </c>
      <c r="E72" s="7" t="s">
        <v>103</v>
      </c>
      <c r="F72" s="7" t="s">
        <v>8595</v>
      </c>
      <c r="G72" s="7" t="s">
        <v>35</v>
      </c>
    </row>
    <row r="73" spans="1:7" ht="85">
      <c r="A73" s="7" t="s">
        <v>105</v>
      </c>
      <c r="B73" s="7" t="s">
        <v>108</v>
      </c>
      <c r="C73" s="7" t="s">
        <v>106</v>
      </c>
      <c r="D73" s="7" t="s">
        <v>8555</v>
      </c>
      <c r="E73" s="7" t="s">
        <v>110</v>
      </c>
      <c r="F73" s="7" t="s">
        <v>8598</v>
      </c>
      <c r="G73" s="7" t="s">
        <v>35</v>
      </c>
    </row>
    <row r="74" spans="1:7" ht="34">
      <c r="A74" s="7" t="s">
        <v>129</v>
      </c>
      <c r="B74" s="7" t="s">
        <v>56</v>
      </c>
      <c r="C74" s="7" t="s">
        <v>130</v>
      </c>
      <c r="D74" s="7" t="s">
        <v>8555</v>
      </c>
      <c r="E74" s="7" t="s">
        <v>25</v>
      </c>
      <c r="F74" s="7" t="s">
        <v>8576</v>
      </c>
      <c r="G74" s="7" t="s">
        <v>35</v>
      </c>
    </row>
    <row r="75" spans="1:7" ht="51">
      <c r="A75" s="7" t="s">
        <v>139</v>
      </c>
      <c r="B75" s="7" t="s">
        <v>141</v>
      </c>
      <c r="C75" s="7" t="s">
        <v>140</v>
      </c>
      <c r="D75" s="7" t="s">
        <v>8555</v>
      </c>
      <c r="E75" s="7" t="s">
        <v>25</v>
      </c>
      <c r="F75" s="7" t="s">
        <v>8576</v>
      </c>
      <c r="G75" s="7" t="s">
        <v>35</v>
      </c>
    </row>
    <row r="76" spans="1:7" ht="51">
      <c r="A76" s="7" t="s">
        <v>139</v>
      </c>
      <c r="B76" s="7" t="s">
        <v>141</v>
      </c>
      <c r="C76" s="7" t="s">
        <v>140</v>
      </c>
      <c r="D76" s="7" t="s">
        <v>8555</v>
      </c>
      <c r="E76" s="7" t="s">
        <v>50</v>
      </c>
      <c r="F76" s="7" t="s">
        <v>8582</v>
      </c>
      <c r="G76" s="7" t="s">
        <v>35</v>
      </c>
    </row>
    <row r="77" spans="1:7" ht="34">
      <c r="A77" s="7" t="s">
        <v>153</v>
      </c>
      <c r="B77" s="7" t="s">
        <v>156</v>
      </c>
      <c r="C77" s="7" t="s">
        <v>154</v>
      </c>
      <c r="D77" s="7" t="s">
        <v>8555</v>
      </c>
      <c r="E77" s="7" t="s">
        <v>50</v>
      </c>
      <c r="F77" s="7" t="s">
        <v>8582</v>
      </c>
      <c r="G77" s="7" t="s">
        <v>35</v>
      </c>
    </row>
    <row r="78" spans="1:7" ht="34">
      <c r="A78" s="7" t="s">
        <v>170</v>
      </c>
      <c r="B78" s="7" t="s">
        <v>56</v>
      </c>
      <c r="C78" s="7" t="s">
        <v>171</v>
      </c>
      <c r="D78" s="7" t="s">
        <v>8555</v>
      </c>
      <c r="E78" s="7" t="s">
        <v>25</v>
      </c>
      <c r="F78" s="7" t="s">
        <v>8576</v>
      </c>
      <c r="G78" s="7" t="s">
        <v>35</v>
      </c>
    </row>
    <row r="79" spans="1:7" ht="68">
      <c r="A79" s="7" t="s">
        <v>172</v>
      </c>
      <c r="B79" s="7" t="s">
        <v>174</v>
      </c>
      <c r="C79" s="7" t="s">
        <v>173</v>
      </c>
      <c r="D79" s="7" t="s">
        <v>8555</v>
      </c>
      <c r="E79" s="7" t="s">
        <v>103</v>
      </c>
      <c r="F79" s="7" t="s">
        <v>8595</v>
      </c>
      <c r="G79" s="7" t="s">
        <v>35</v>
      </c>
    </row>
    <row r="80" spans="1:7" ht="68">
      <c r="A80" s="7" t="s">
        <v>186</v>
      </c>
      <c r="B80" s="7" t="s">
        <v>188</v>
      </c>
      <c r="C80" s="7" t="s">
        <v>187</v>
      </c>
      <c r="D80" s="7" t="s">
        <v>8555</v>
      </c>
      <c r="E80" s="7" t="s">
        <v>103</v>
      </c>
      <c r="F80" s="7" t="s">
        <v>8595</v>
      </c>
      <c r="G80" s="7" t="s">
        <v>35</v>
      </c>
    </row>
    <row r="81" spans="1:7" ht="68">
      <c r="A81" s="7" t="s">
        <v>186</v>
      </c>
      <c r="B81" s="7" t="s">
        <v>188</v>
      </c>
      <c r="C81" s="7" t="s">
        <v>187</v>
      </c>
      <c r="D81" s="7" t="s">
        <v>8555</v>
      </c>
      <c r="E81" s="7" t="s">
        <v>103</v>
      </c>
      <c r="F81" s="7" t="s">
        <v>8595</v>
      </c>
      <c r="G81" s="7" t="s">
        <v>35</v>
      </c>
    </row>
    <row r="82" spans="1:7" ht="51">
      <c r="A82" s="7" t="s">
        <v>190</v>
      </c>
      <c r="B82" s="7" t="s">
        <v>174</v>
      </c>
      <c r="C82" s="7" t="s">
        <v>191</v>
      </c>
      <c r="D82" s="7" t="s">
        <v>8555</v>
      </c>
      <c r="E82" s="7" t="s">
        <v>103</v>
      </c>
      <c r="F82" s="7" t="s">
        <v>8595</v>
      </c>
      <c r="G82" s="7" t="s">
        <v>35</v>
      </c>
    </row>
    <row r="83" spans="1:7" ht="102">
      <c r="A83" s="7" t="s">
        <v>196</v>
      </c>
      <c r="B83" s="7" t="s">
        <v>199</v>
      </c>
      <c r="C83" s="7" t="s">
        <v>197</v>
      </c>
      <c r="D83" s="7" t="s">
        <v>8555</v>
      </c>
      <c r="E83" s="7" t="s">
        <v>110</v>
      </c>
      <c r="F83" s="7" t="s">
        <v>8598</v>
      </c>
      <c r="G83" s="7" t="s">
        <v>35</v>
      </c>
    </row>
    <row r="84" spans="1:7" ht="85">
      <c r="A84" s="7" t="s">
        <v>226</v>
      </c>
      <c r="B84" s="7" t="s">
        <v>229</v>
      </c>
      <c r="C84" s="7" t="s">
        <v>227</v>
      </c>
      <c r="D84" s="7" t="s">
        <v>8555</v>
      </c>
      <c r="E84" s="7" t="s">
        <v>50</v>
      </c>
      <c r="F84" s="7" t="s">
        <v>8582</v>
      </c>
      <c r="G84" s="7" t="s">
        <v>35</v>
      </c>
    </row>
    <row r="85" spans="1:7" ht="34">
      <c r="A85" s="7" t="s">
        <v>231</v>
      </c>
      <c r="B85" s="7" t="s">
        <v>234</v>
      </c>
      <c r="C85" s="7" t="s">
        <v>232</v>
      </c>
      <c r="D85" s="7" t="s">
        <v>8555</v>
      </c>
      <c r="E85" s="7" t="s">
        <v>50</v>
      </c>
      <c r="F85" s="7" t="s">
        <v>8582</v>
      </c>
      <c r="G85" s="7" t="s">
        <v>35</v>
      </c>
    </row>
    <row r="86" spans="1:7" ht="51">
      <c r="A86" s="7" t="s">
        <v>247</v>
      </c>
      <c r="B86" s="7" t="s">
        <v>250</v>
      </c>
      <c r="C86" s="7" t="s">
        <v>248</v>
      </c>
      <c r="D86" s="7" t="s">
        <v>8555</v>
      </c>
      <c r="E86" s="7" t="s">
        <v>25</v>
      </c>
      <c r="F86" s="7" t="s">
        <v>8576</v>
      </c>
      <c r="G86" s="7" t="s">
        <v>35</v>
      </c>
    </row>
    <row r="87" spans="1:7" ht="34">
      <c r="A87" s="7" t="s">
        <v>253</v>
      </c>
      <c r="B87" s="7" t="s">
        <v>56</v>
      </c>
      <c r="C87" s="7" t="s">
        <v>254</v>
      </c>
      <c r="D87" s="7" t="s">
        <v>8555</v>
      </c>
      <c r="E87" s="7" t="s">
        <v>25</v>
      </c>
      <c r="F87" s="7" t="s">
        <v>8576</v>
      </c>
      <c r="G87" s="7" t="s">
        <v>35</v>
      </c>
    </row>
    <row r="88" spans="1:7" ht="34">
      <c r="A88" s="7" t="s">
        <v>274</v>
      </c>
      <c r="B88" s="7" t="s">
        <v>277</v>
      </c>
      <c r="C88" s="7" t="s">
        <v>275</v>
      </c>
      <c r="D88" s="7" t="s">
        <v>8555</v>
      </c>
      <c r="E88" s="7" t="s">
        <v>77</v>
      </c>
      <c r="F88" s="7" t="s">
        <v>8588</v>
      </c>
      <c r="G88" s="7" t="s">
        <v>35</v>
      </c>
    </row>
    <row r="89" spans="1:7" ht="68">
      <c r="A89" s="7" t="s">
        <v>284</v>
      </c>
      <c r="B89" s="7" t="s">
        <v>286</v>
      </c>
      <c r="C89" s="7" t="s">
        <v>285</v>
      </c>
      <c r="D89" s="7" t="s">
        <v>8555</v>
      </c>
      <c r="E89" s="7" t="s">
        <v>50</v>
      </c>
      <c r="F89" s="7" t="s">
        <v>8582</v>
      </c>
      <c r="G89" s="7" t="s">
        <v>35</v>
      </c>
    </row>
    <row r="90" spans="1:7" ht="51">
      <c r="A90" s="7" t="s">
        <v>315</v>
      </c>
      <c r="B90" s="7" t="s">
        <v>51</v>
      </c>
      <c r="C90" s="7" t="s">
        <v>316</v>
      </c>
      <c r="D90" s="7" t="s">
        <v>8555</v>
      </c>
      <c r="E90" s="7" t="s">
        <v>50</v>
      </c>
      <c r="F90" s="7" t="s">
        <v>8582</v>
      </c>
      <c r="G90" s="7" t="s">
        <v>35</v>
      </c>
    </row>
    <row r="91" spans="1:7" ht="34">
      <c r="A91" s="7" t="s">
        <v>321</v>
      </c>
      <c r="B91" s="7" t="s">
        <v>323</v>
      </c>
      <c r="C91" s="7" t="s">
        <v>322</v>
      </c>
      <c r="D91" s="7" t="s">
        <v>8555</v>
      </c>
      <c r="E91" s="7" t="s">
        <v>103</v>
      </c>
      <c r="F91" s="7" t="s">
        <v>8595</v>
      </c>
      <c r="G91" s="7" t="s">
        <v>35</v>
      </c>
    </row>
    <row r="92" spans="1:7" ht="34">
      <c r="A92" s="7" t="s">
        <v>325</v>
      </c>
      <c r="B92" s="7" t="s">
        <v>328</v>
      </c>
      <c r="C92" s="7" t="s">
        <v>326</v>
      </c>
      <c r="D92" s="7" t="s">
        <v>8555</v>
      </c>
      <c r="E92" s="7" t="s">
        <v>327</v>
      </c>
      <c r="F92" s="7" t="s">
        <v>8648</v>
      </c>
      <c r="G92" s="7" t="s">
        <v>35</v>
      </c>
    </row>
    <row r="93" spans="1:7" ht="34">
      <c r="A93" s="7" t="s">
        <v>343</v>
      </c>
      <c r="B93" s="7" t="s">
        <v>78</v>
      </c>
      <c r="C93" s="7" t="s">
        <v>344</v>
      </c>
      <c r="D93" s="7" t="s">
        <v>8555</v>
      </c>
      <c r="E93" s="7" t="s">
        <v>77</v>
      </c>
      <c r="F93" s="7" t="s">
        <v>8588</v>
      </c>
      <c r="G93" s="7" t="s">
        <v>35</v>
      </c>
    </row>
    <row r="94" spans="1:7" ht="34">
      <c r="A94" s="7" t="s">
        <v>346</v>
      </c>
      <c r="B94" s="7" t="s">
        <v>348</v>
      </c>
      <c r="C94" s="7" t="s">
        <v>347</v>
      </c>
      <c r="D94" s="7" t="s">
        <v>8555</v>
      </c>
      <c r="E94" s="7" t="s">
        <v>25</v>
      </c>
      <c r="F94" s="7" t="s">
        <v>8576</v>
      </c>
      <c r="G94" s="7" t="s">
        <v>35</v>
      </c>
    </row>
    <row r="95" spans="1:7" ht="34">
      <c r="A95" s="7" t="s">
        <v>394</v>
      </c>
      <c r="B95" s="7" t="s">
        <v>51</v>
      </c>
      <c r="C95" s="7" t="s">
        <v>395</v>
      </c>
      <c r="D95" s="7" t="s">
        <v>8555</v>
      </c>
      <c r="E95" s="7" t="s">
        <v>50</v>
      </c>
      <c r="F95" s="7" t="s">
        <v>8582</v>
      </c>
      <c r="G95" s="7" t="s">
        <v>35</v>
      </c>
    </row>
    <row r="96" spans="1:7" ht="34">
      <c r="A96" s="7" t="s">
        <v>343</v>
      </c>
      <c r="B96" s="7" t="s">
        <v>406</v>
      </c>
      <c r="C96" s="7" t="s">
        <v>405</v>
      </c>
      <c r="D96" s="7" t="s">
        <v>8555</v>
      </c>
      <c r="E96" s="7" t="s">
        <v>110</v>
      </c>
      <c r="F96" s="7" t="s">
        <v>8598</v>
      </c>
      <c r="G96" s="7" t="s">
        <v>35</v>
      </c>
    </row>
    <row r="97" spans="1:7" ht="34">
      <c r="A97" s="7" t="s">
        <v>416</v>
      </c>
      <c r="B97" s="7" t="s">
        <v>419</v>
      </c>
      <c r="C97" s="7" t="s">
        <v>417</v>
      </c>
      <c r="D97" s="7" t="s">
        <v>8555</v>
      </c>
      <c r="E97" s="7" t="s">
        <v>50</v>
      </c>
      <c r="F97" s="7" t="s">
        <v>8582</v>
      </c>
      <c r="G97" s="7" t="s">
        <v>35</v>
      </c>
    </row>
    <row r="98" spans="1:7" ht="51">
      <c r="A98" s="7" t="s">
        <v>437</v>
      </c>
      <c r="B98" s="7" t="s">
        <v>439</v>
      </c>
      <c r="C98" s="7" t="s">
        <v>438</v>
      </c>
      <c r="D98" s="7" t="s">
        <v>8555</v>
      </c>
      <c r="E98" s="7" t="s">
        <v>77</v>
      </c>
      <c r="F98" s="7" t="s">
        <v>8588</v>
      </c>
      <c r="G98" s="7" t="s">
        <v>35</v>
      </c>
    </row>
    <row r="99" spans="1:7" ht="34">
      <c r="A99" s="7" t="s">
        <v>453</v>
      </c>
      <c r="B99" s="7" t="s">
        <v>56</v>
      </c>
      <c r="C99" s="7" t="s">
        <v>454</v>
      </c>
      <c r="D99" s="7" t="s">
        <v>8555</v>
      </c>
      <c r="E99" s="7" t="s">
        <v>25</v>
      </c>
      <c r="F99" s="7" t="s">
        <v>8576</v>
      </c>
      <c r="G99" s="7" t="s">
        <v>35</v>
      </c>
    </row>
    <row r="100" spans="1:7" ht="51">
      <c r="A100" s="7" t="s">
        <v>274</v>
      </c>
      <c r="B100" s="7" t="s">
        <v>456</v>
      </c>
      <c r="C100" s="7" t="s">
        <v>455</v>
      </c>
      <c r="D100" s="7" t="s">
        <v>8555</v>
      </c>
      <c r="E100" s="7" t="s">
        <v>77</v>
      </c>
      <c r="F100" s="7" t="s">
        <v>8588</v>
      </c>
      <c r="G100" s="7" t="s">
        <v>35</v>
      </c>
    </row>
    <row r="101" spans="1:7" ht="51">
      <c r="A101" s="7" t="s">
        <v>472</v>
      </c>
      <c r="B101" s="7" t="s">
        <v>475</v>
      </c>
      <c r="C101" s="7" t="s">
        <v>473</v>
      </c>
      <c r="D101" s="7" t="s">
        <v>8555</v>
      </c>
      <c r="E101" s="7" t="s">
        <v>110</v>
      </c>
      <c r="F101" s="7" t="s">
        <v>8598</v>
      </c>
      <c r="G101" s="7" t="s">
        <v>35</v>
      </c>
    </row>
    <row r="102" spans="1:7" ht="51">
      <c r="A102" s="7" t="s">
        <v>472</v>
      </c>
      <c r="B102" s="7" t="s">
        <v>475</v>
      </c>
      <c r="C102" s="7" t="s">
        <v>473</v>
      </c>
      <c r="D102" s="7" t="s">
        <v>8555</v>
      </c>
      <c r="E102" s="7" t="s">
        <v>110</v>
      </c>
      <c r="F102" s="7" t="s">
        <v>8598</v>
      </c>
      <c r="G102" s="7" t="s">
        <v>35</v>
      </c>
    </row>
    <row r="103" spans="1:7" ht="51">
      <c r="A103" s="7" t="s">
        <v>472</v>
      </c>
      <c r="B103" s="7" t="s">
        <v>475</v>
      </c>
      <c r="C103" s="7" t="s">
        <v>473</v>
      </c>
      <c r="D103" s="7" t="s">
        <v>8555</v>
      </c>
      <c r="E103" s="7" t="s">
        <v>50</v>
      </c>
      <c r="F103" s="7" t="s">
        <v>8582</v>
      </c>
      <c r="G103" s="7" t="s">
        <v>35</v>
      </c>
    </row>
    <row r="104" spans="1:7" ht="34">
      <c r="A104" s="7" t="s">
        <v>476</v>
      </c>
      <c r="B104" s="7" t="s">
        <v>141</v>
      </c>
      <c r="C104" s="7" t="s">
        <v>477</v>
      </c>
      <c r="D104" s="7" t="s">
        <v>8555</v>
      </c>
      <c r="E104" s="7" t="s">
        <v>25</v>
      </c>
      <c r="F104" s="7" t="s">
        <v>8576</v>
      </c>
      <c r="G104" s="7" t="s">
        <v>35</v>
      </c>
    </row>
    <row r="105" spans="1:7" ht="34">
      <c r="A105" s="7" t="s">
        <v>476</v>
      </c>
      <c r="B105" s="7" t="s">
        <v>141</v>
      </c>
      <c r="C105" s="7" t="s">
        <v>477</v>
      </c>
      <c r="D105" s="7" t="s">
        <v>8555</v>
      </c>
      <c r="E105" s="7" t="s">
        <v>50</v>
      </c>
      <c r="F105" s="7" t="s">
        <v>8582</v>
      </c>
      <c r="G105" s="7" t="s">
        <v>35</v>
      </c>
    </row>
    <row r="106" spans="1:7" ht="34">
      <c r="A106" s="7" t="s">
        <v>231</v>
      </c>
      <c r="B106" s="7" t="s">
        <v>51</v>
      </c>
      <c r="C106" s="7" t="s">
        <v>484</v>
      </c>
      <c r="D106" s="7" t="s">
        <v>8555</v>
      </c>
      <c r="E106" s="7" t="s">
        <v>50</v>
      </c>
      <c r="F106" s="7" t="s">
        <v>8582</v>
      </c>
      <c r="G106" s="7" t="s">
        <v>35</v>
      </c>
    </row>
    <row r="107" spans="1:7" ht="68">
      <c r="A107" s="7" t="s">
        <v>507</v>
      </c>
      <c r="B107" s="7" t="s">
        <v>51</v>
      </c>
      <c r="C107" s="7" t="s">
        <v>508</v>
      </c>
      <c r="D107" s="7" t="s">
        <v>8555</v>
      </c>
      <c r="E107" s="7" t="s">
        <v>50</v>
      </c>
      <c r="F107" s="7" t="s">
        <v>8582</v>
      </c>
      <c r="G107" s="7" t="s">
        <v>35</v>
      </c>
    </row>
    <row r="108" spans="1:7" ht="51">
      <c r="A108" s="7" t="s">
        <v>511</v>
      </c>
      <c r="B108" s="7" t="s">
        <v>513</v>
      </c>
      <c r="C108" s="7" t="s">
        <v>512</v>
      </c>
      <c r="D108" s="7" t="s">
        <v>8555</v>
      </c>
      <c r="E108" s="7" t="s">
        <v>110</v>
      </c>
      <c r="F108" s="7" t="s">
        <v>8598</v>
      </c>
      <c r="G108" s="7" t="s">
        <v>35</v>
      </c>
    </row>
    <row r="109" spans="1:7" ht="34">
      <c r="A109" s="7" t="s">
        <v>539</v>
      </c>
      <c r="B109" s="7" t="s">
        <v>541</v>
      </c>
      <c r="C109" s="7" t="s">
        <v>540</v>
      </c>
      <c r="D109" s="7" t="s">
        <v>8555</v>
      </c>
      <c r="E109" s="7" t="s">
        <v>50</v>
      </c>
      <c r="F109" s="7" t="s">
        <v>8582</v>
      </c>
      <c r="G109" s="7" t="s">
        <v>35</v>
      </c>
    </row>
    <row r="110" spans="1:7" ht="34">
      <c r="A110" s="7" t="s">
        <v>546</v>
      </c>
      <c r="B110" s="7" t="s">
        <v>549</v>
      </c>
      <c r="C110" s="7" t="s">
        <v>547</v>
      </c>
      <c r="D110" s="7" t="s">
        <v>8555</v>
      </c>
      <c r="E110" s="7" t="s">
        <v>77</v>
      </c>
      <c r="F110" s="7" t="s">
        <v>8588</v>
      </c>
      <c r="G110" s="7" t="s">
        <v>35</v>
      </c>
    </row>
    <row r="111" spans="1:7" ht="51">
      <c r="A111" s="7" t="s">
        <v>558</v>
      </c>
      <c r="B111" s="7" t="s">
        <v>51</v>
      </c>
      <c r="C111" s="7" t="s">
        <v>559</v>
      </c>
      <c r="D111" s="7" t="s">
        <v>8555</v>
      </c>
      <c r="E111" s="7" t="s">
        <v>50</v>
      </c>
      <c r="F111" s="7" t="s">
        <v>8582</v>
      </c>
      <c r="G111" s="7" t="s">
        <v>35</v>
      </c>
    </row>
    <row r="112" spans="1:7" ht="34">
      <c r="A112" s="7" t="s">
        <v>16</v>
      </c>
      <c r="B112" s="7" t="s">
        <v>565</v>
      </c>
      <c r="C112" s="7" t="s">
        <v>563</v>
      </c>
      <c r="D112" s="7" t="s">
        <v>8555</v>
      </c>
      <c r="E112" s="7" t="s">
        <v>50</v>
      </c>
      <c r="F112" s="7" t="s">
        <v>8582</v>
      </c>
      <c r="G112" s="7" t="s">
        <v>35</v>
      </c>
    </row>
    <row r="113" spans="1:7" ht="51">
      <c r="A113" s="7" t="s">
        <v>567</v>
      </c>
      <c r="B113" s="7" t="s">
        <v>570</v>
      </c>
      <c r="C113" s="7" t="s">
        <v>568</v>
      </c>
      <c r="D113" s="7" t="s">
        <v>8555</v>
      </c>
      <c r="E113" s="7" t="s">
        <v>573</v>
      </c>
      <c r="F113" s="7" t="s">
        <v>8695</v>
      </c>
      <c r="G113" s="7" t="s">
        <v>35</v>
      </c>
    </row>
    <row r="114" spans="1:7" ht="34">
      <c r="A114" s="7" t="s">
        <v>574</v>
      </c>
      <c r="B114" s="7" t="s">
        <v>576</v>
      </c>
      <c r="C114" s="7" t="s">
        <v>575</v>
      </c>
      <c r="D114" s="7" t="s">
        <v>8555</v>
      </c>
      <c r="E114" s="7" t="s">
        <v>573</v>
      </c>
      <c r="F114" s="7" t="s">
        <v>8695</v>
      </c>
      <c r="G114" s="7" t="s">
        <v>35</v>
      </c>
    </row>
    <row r="115" spans="1:7" ht="68">
      <c r="A115" s="7" t="s">
        <v>586</v>
      </c>
      <c r="B115" s="7" t="s">
        <v>56</v>
      </c>
      <c r="C115" s="7" t="s">
        <v>587</v>
      </c>
      <c r="D115" s="7" t="s">
        <v>8555</v>
      </c>
      <c r="E115" s="7" t="s">
        <v>25</v>
      </c>
      <c r="F115" s="7" t="s">
        <v>8576</v>
      </c>
      <c r="G115" s="7" t="s">
        <v>35</v>
      </c>
    </row>
    <row r="116" spans="1:7" ht="85">
      <c r="A116" s="7" t="s">
        <v>602</v>
      </c>
      <c r="B116" s="7" t="s">
        <v>605</v>
      </c>
      <c r="C116" s="7" t="s">
        <v>603</v>
      </c>
      <c r="D116" s="7" t="s">
        <v>8555</v>
      </c>
      <c r="E116" s="7" t="s">
        <v>110</v>
      </c>
      <c r="F116" s="7" t="s">
        <v>8598</v>
      </c>
      <c r="G116" s="7" t="s">
        <v>35</v>
      </c>
    </row>
    <row r="117" spans="1:7" ht="85">
      <c r="A117" s="7" t="s">
        <v>602</v>
      </c>
      <c r="B117" s="7" t="s">
        <v>605</v>
      </c>
      <c r="C117" s="7" t="s">
        <v>603</v>
      </c>
      <c r="D117" s="7" t="s">
        <v>8555</v>
      </c>
      <c r="E117" s="7" t="s">
        <v>50</v>
      </c>
      <c r="F117" s="7" t="s">
        <v>8582</v>
      </c>
      <c r="G117" s="7" t="s">
        <v>35</v>
      </c>
    </row>
    <row r="118" spans="1:7" ht="51">
      <c r="A118" s="7" t="s">
        <v>641</v>
      </c>
      <c r="B118" s="7" t="s">
        <v>51</v>
      </c>
      <c r="C118" s="7" t="s">
        <v>642</v>
      </c>
      <c r="D118" s="7" t="s">
        <v>8555</v>
      </c>
      <c r="E118" s="7" t="s">
        <v>50</v>
      </c>
      <c r="F118" s="7" t="s">
        <v>8582</v>
      </c>
      <c r="G118" s="7" t="s">
        <v>35</v>
      </c>
    </row>
    <row r="119" spans="1:7" ht="34">
      <c r="A119" s="7" t="s">
        <v>643</v>
      </c>
      <c r="B119" s="7" t="s">
        <v>56</v>
      </c>
      <c r="C119" s="7" t="s">
        <v>644</v>
      </c>
      <c r="D119" s="7" t="s">
        <v>8555</v>
      </c>
      <c r="E119" s="7" t="s">
        <v>25</v>
      </c>
      <c r="F119" s="7" t="s">
        <v>8576</v>
      </c>
      <c r="G119" s="7" t="s">
        <v>35</v>
      </c>
    </row>
    <row r="120" spans="1:7" ht="34">
      <c r="A120" s="7" t="s">
        <v>441</v>
      </c>
      <c r="B120" s="7" t="s">
        <v>56</v>
      </c>
      <c r="C120" s="7" t="s">
        <v>646</v>
      </c>
      <c r="D120" s="7" t="s">
        <v>8555</v>
      </c>
      <c r="E120" s="7" t="s">
        <v>25</v>
      </c>
      <c r="F120" s="7" t="s">
        <v>8576</v>
      </c>
      <c r="G120" s="7" t="s">
        <v>35</v>
      </c>
    </row>
    <row r="121" spans="1:7" ht="51">
      <c r="A121" s="7" t="s">
        <v>499</v>
      </c>
      <c r="B121" s="7" t="s">
        <v>676</v>
      </c>
      <c r="C121" s="7" t="s">
        <v>675</v>
      </c>
      <c r="D121" s="7" t="s">
        <v>8555</v>
      </c>
      <c r="E121" s="7" t="s">
        <v>25</v>
      </c>
      <c r="F121" s="7" t="s">
        <v>8576</v>
      </c>
      <c r="G121" s="7" t="s">
        <v>35</v>
      </c>
    </row>
    <row r="122" spans="1:7" ht="68">
      <c r="A122" s="7" t="s">
        <v>745</v>
      </c>
      <c r="B122" s="7" t="s">
        <v>748</v>
      </c>
      <c r="C122" s="7" t="s">
        <v>746</v>
      </c>
      <c r="D122" s="7" t="s">
        <v>8555</v>
      </c>
      <c r="E122" s="7" t="s">
        <v>747</v>
      </c>
      <c r="F122" s="7" t="s">
        <v>8598</v>
      </c>
      <c r="G122" s="7" t="s">
        <v>35</v>
      </c>
    </row>
    <row r="123" spans="1:7" ht="34">
      <c r="A123" s="7" t="s">
        <v>754</v>
      </c>
      <c r="B123" s="7" t="s">
        <v>51</v>
      </c>
      <c r="C123" s="7" t="s">
        <v>755</v>
      </c>
      <c r="D123" s="7" t="s">
        <v>8555</v>
      </c>
      <c r="E123" s="7" t="s">
        <v>50</v>
      </c>
      <c r="F123" s="7" t="s">
        <v>8582</v>
      </c>
      <c r="G123" s="7" t="s">
        <v>35</v>
      </c>
    </row>
    <row r="124" spans="1:7" ht="34">
      <c r="A124" s="7" t="s">
        <v>760</v>
      </c>
      <c r="B124" s="7" t="s">
        <v>762</v>
      </c>
      <c r="C124" s="7" t="s">
        <v>761</v>
      </c>
      <c r="D124" s="7" t="s">
        <v>8555</v>
      </c>
      <c r="E124" s="7" t="s">
        <v>77</v>
      </c>
      <c r="F124" s="7" t="s">
        <v>8727</v>
      </c>
      <c r="G124" s="7" t="s">
        <v>35</v>
      </c>
    </row>
    <row r="125" spans="1:7" ht="51">
      <c r="A125" s="7" t="s">
        <v>243</v>
      </c>
      <c r="B125" s="7" t="s">
        <v>767</v>
      </c>
      <c r="C125" s="7" t="s">
        <v>766</v>
      </c>
      <c r="D125" s="7" t="s">
        <v>8555</v>
      </c>
      <c r="E125" s="7" t="s">
        <v>50</v>
      </c>
      <c r="F125" s="7" t="s">
        <v>8582</v>
      </c>
      <c r="G125" s="7" t="s">
        <v>35</v>
      </c>
    </row>
    <row r="126" spans="1:7" ht="51">
      <c r="A126" s="7" t="s">
        <v>772</v>
      </c>
      <c r="B126" s="7" t="s">
        <v>229</v>
      </c>
      <c r="C126" s="7" t="s">
        <v>773</v>
      </c>
      <c r="D126" s="7" t="s">
        <v>8555</v>
      </c>
      <c r="E126" s="7" t="s">
        <v>50</v>
      </c>
      <c r="F126" s="7" t="s">
        <v>8582</v>
      </c>
      <c r="G126" s="7" t="s">
        <v>35</v>
      </c>
    </row>
    <row r="127" spans="1:7" ht="51">
      <c r="A127" s="7" t="s">
        <v>776</v>
      </c>
      <c r="B127" s="7" t="s">
        <v>779</v>
      </c>
      <c r="C127" s="7" t="s">
        <v>777</v>
      </c>
      <c r="D127" s="7" t="s">
        <v>8555</v>
      </c>
      <c r="E127" s="7" t="s">
        <v>110</v>
      </c>
      <c r="F127" s="7" t="s">
        <v>8598</v>
      </c>
      <c r="G127" s="7" t="s">
        <v>35</v>
      </c>
    </row>
    <row r="128" spans="1:7" ht="68">
      <c r="A128" s="7" t="s">
        <v>340</v>
      </c>
      <c r="B128" s="7" t="s">
        <v>78</v>
      </c>
      <c r="C128" s="7" t="s">
        <v>793</v>
      </c>
      <c r="D128" s="7" t="s">
        <v>8555</v>
      </c>
      <c r="E128" s="7" t="s">
        <v>77</v>
      </c>
      <c r="F128" s="7" t="s">
        <v>8588</v>
      </c>
      <c r="G128" s="7" t="s">
        <v>35</v>
      </c>
    </row>
    <row r="129" spans="1:7" ht="51">
      <c r="A129" s="7" t="s">
        <v>798</v>
      </c>
      <c r="B129" s="7" t="s">
        <v>800</v>
      </c>
      <c r="C129" s="7" t="s">
        <v>799</v>
      </c>
      <c r="D129" s="7" t="s">
        <v>8555</v>
      </c>
      <c r="E129" s="7" t="s">
        <v>110</v>
      </c>
      <c r="F129" s="7" t="s">
        <v>8598</v>
      </c>
      <c r="G129" s="7" t="s">
        <v>35</v>
      </c>
    </row>
    <row r="130" spans="1:7" ht="68">
      <c r="A130" s="7" t="s">
        <v>807</v>
      </c>
      <c r="B130" s="7" t="s">
        <v>809</v>
      </c>
      <c r="C130" s="7" t="s">
        <v>808</v>
      </c>
      <c r="D130" s="7" t="s">
        <v>8555</v>
      </c>
      <c r="E130" s="7" t="s">
        <v>810</v>
      </c>
      <c r="F130" s="7" t="s">
        <v>8734</v>
      </c>
      <c r="G130" s="7" t="s">
        <v>35</v>
      </c>
    </row>
    <row r="131" spans="1:7" ht="51">
      <c r="A131" s="7" t="s">
        <v>825</v>
      </c>
      <c r="B131" s="7" t="s">
        <v>827</v>
      </c>
      <c r="C131" s="7" t="s">
        <v>826</v>
      </c>
      <c r="D131" s="7" t="s">
        <v>8555</v>
      </c>
      <c r="E131" s="7" t="s">
        <v>50</v>
      </c>
      <c r="F131" s="7" t="s">
        <v>8582</v>
      </c>
      <c r="G131" s="7" t="s">
        <v>35</v>
      </c>
    </row>
    <row r="132" spans="1:7" ht="34">
      <c r="A132" s="7" t="s">
        <v>170</v>
      </c>
      <c r="B132" s="7" t="s">
        <v>835</v>
      </c>
      <c r="C132" s="7" t="s">
        <v>833</v>
      </c>
      <c r="D132" s="7" t="s">
        <v>8555</v>
      </c>
      <c r="E132" s="7" t="s">
        <v>25</v>
      </c>
      <c r="F132" s="7" t="s">
        <v>8576</v>
      </c>
      <c r="G132" s="7" t="s">
        <v>35</v>
      </c>
    </row>
    <row r="133" spans="1:7" ht="51">
      <c r="A133" s="7" t="s">
        <v>846</v>
      </c>
      <c r="B133" s="7" t="s">
        <v>56</v>
      </c>
      <c r="C133" s="7" t="s">
        <v>847</v>
      </c>
      <c r="D133" s="7" t="s">
        <v>8555</v>
      </c>
      <c r="E133" s="7" t="s">
        <v>25</v>
      </c>
      <c r="F133" s="7" t="s">
        <v>8576</v>
      </c>
      <c r="G133" s="7" t="s">
        <v>35</v>
      </c>
    </row>
    <row r="134" spans="1:7" ht="51">
      <c r="A134" s="7" t="s">
        <v>196</v>
      </c>
      <c r="B134" s="7" t="s">
        <v>855</v>
      </c>
      <c r="C134" s="7" t="s">
        <v>853</v>
      </c>
      <c r="D134" s="7" t="s">
        <v>8555</v>
      </c>
      <c r="E134" s="7" t="s">
        <v>103</v>
      </c>
      <c r="F134" s="7" t="s">
        <v>8595</v>
      </c>
      <c r="G134" s="7" t="s">
        <v>35</v>
      </c>
    </row>
    <row r="135" spans="1:7" ht="34">
      <c r="A135" s="7" t="s">
        <v>243</v>
      </c>
      <c r="B135" s="7" t="s">
        <v>51</v>
      </c>
      <c r="C135" s="7" t="s">
        <v>860</v>
      </c>
      <c r="D135" s="7" t="s">
        <v>8555</v>
      </c>
      <c r="E135" s="7" t="s">
        <v>50</v>
      </c>
      <c r="F135" s="7" t="s">
        <v>8582</v>
      </c>
      <c r="G135" s="7" t="s">
        <v>35</v>
      </c>
    </row>
    <row r="136" spans="1:7" ht="85">
      <c r="A136" s="7" t="s">
        <v>870</v>
      </c>
      <c r="B136" s="7" t="s">
        <v>873</v>
      </c>
      <c r="C136" s="7" t="s">
        <v>871</v>
      </c>
      <c r="D136" s="7" t="s">
        <v>8555</v>
      </c>
      <c r="E136" s="7" t="s">
        <v>103</v>
      </c>
      <c r="F136" s="7" t="s">
        <v>8595</v>
      </c>
      <c r="G136" s="7" t="s">
        <v>35</v>
      </c>
    </row>
    <row r="137" spans="1:7" ht="34">
      <c r="A137" s="7" t="s">
        <v>881</v>
      </c>
      <c r="B137" s="7" t="s">
        <v>392</v>
      </c>
      <c r="C137" s="7" t="s">
        <v>882</v>
      </c>
      <c r="D137" s="7" t="s">
        <v>8555</v>
      </c>
      <c r="E137" s="7" t="s">
        <v>883</v>
      </c>
      <c r="F137" s="7" t="s">
        <v>8660</v>
      </c>
      <c r="G137" s="7" t="s">
        <v>35</v>
      </c>
    </row>
    <row r="138" spans="1:7" ht="68">
      <c r="A138" s="7" t="s">
        <v>346</v>
      </c>
      <c r="B138" s="7" t="s">
        <v>893</v>
      </c>
      <c r="C138" s="7" t="s">
        <v>892</v>
      </c>
      <c r="D138" s="7" t="s">
        <v>8555</v>
      </c>
      <c r="E138" s="7" t="s">
        <v>50</v>
      </c>
      <c r="F138" s="7" t="s">
        <v>8582</v>
      </c>
      <c r="G138" s="7" t="s">
        <v>35</v>
      </c>
    </row>
    <row r="139" spans="1:7" ht="51">
      <c r="A139" s="7" t="s">
        <v>928</v>
      </c>
      <c r="B139" s="7" t="s">
        <v>930</v>
      </c>
      <c r="C139" s="7" t="s">
        <v>929</v>
      </c>
      <c r="D139" s="7" t="s">
        <v>8555</v>
      </c>
      <c r="E139" s="7" t="s">
        <v>214</v>
      </c>
      <c r="F139" s="7" t="s">
        <v>8622</v>
      </c>
      <c r="G139" s="7" t="s">
        <v>35</v>
      </c>
    </row>
    <row r="140" spans="1:7" ht="34">
      <c r="A140" s="7" t="s">
        <v>934</v>
      </c>
      <c r="B140" s="7" t="s">
        <v>51</v>
      </c>
      <c r="C140" s="7" t="s">
        <v>935</v>
      </c>
      <c r="D140" s="7" t="s">
        <v>8555</v>
      </c>
      <c r="E140" s="7" t="s">
        <v>50</v>
      </c>
      <c r="F140" s="7" t="s">
        <v>8582</v>
      </c>
      <c r="G140" s="7" t="s">
        <v>35</v>
      </c>
    </row>
    <row r="141" spans="1:7" ht="34">
      <c r="A141" s="7" t="s">
        <v>961</v>
      </c>
      <c r="B141" s="7" t="s">
        <v>51</v>
      </c>
      <c r="C141" s="7" t="s">
        <v>962</v>
      </c>
      <c r="D141" s="7" t="s">
        <v>8555</v>
      </c>
      <c r="E141" s="7" t="s">
        <v>50</v>
      </c>
      <c r="F141" s="7" t="s">
        <v>8582</v>
      </c>
      <c r="G141" s="7" t="s">
        <v>35</v>
      </c>
    </row>
    <row r="142" spans="1:7" ht="68">
      <c r="A142" s="7" t="s">
        <v>970</v>
      </c>
      <c r="B142" s="7" t="s">
        <v>51</v>
      </c>
      <c r="C142" s="7" t="s">
        <v>971</v>
      </c>
      <c r="D142" s="7" t="s">
        <v>8555</v>
      </c>
      <c r="E142" s="7" t="s">
        <v>50</v>
      </c>
      <c r="F142" s="7" t="s">
        <v>8582</v>
      </c>
      <c r="G142" s="7" t="s">
        <v>35</v>
      </c>
    </row>
    <row r="143" spans="1:7" ht="51">
      <c r="A143" s="7" t="s">
        <v>992</v>
      </c>
      <c r="B143" s="7" t="s">
        <v>995</v>
      </c>
      <c r="C143" s="7" t="s">
        <v>993</v>
      </c>
      <c r="D143" s="7" t="s">
        <v>8555</v>
      </c>
      <c r="E143" s="7" t="s">
        <v>103</v>
      </c>
      <c r="F143" s="7" t="s">
        <v>8595</v>
      </c>
      <c r="G143" s="7" t="s">
        <v>35</v>
      </c>
    </row>
    <row r="144" spans="1:7" ht="51">
      <c r="A144" s="7" t="s">
        <v>992</v>
      </c>
      <c r="B144" s="7" t="s">
        <v>995</v>
      </c>
      <c r="C144" s="7" t="s">
        <v>993</v>
      </c>
      <c r="D144" s="7" t="s">
        <v>8555</v>
      </c>
      <c r="E144" s="7" t="s">
        <v>77</v>
      </c>
      <c r="F144" s="7" t="s">
        <v>8588</v>
      </c>
      <c r="G144" s="7" t="s">
        <v>35</v>
      </c>
    </row>
    <row r="145" spans="1:7" ht="34">
      <c r="A145" s="7" t="s">
        <v>754</v>
      </c>
      <c r="B145" s="7" t="s">
        <v>1005</v>
      </c>
      <c r="C145" s="7" t="s">
        <v>1004</v>
      </c>
      <c r="D145" s="7" t="s">
        <v>8555</v>
      </c>
      <c r="E145" s="7" t="s">
        <v>810</v>
      </c>
      <c r="F145" s="7" t="s">
        <v>8734</v>
      </c>
      <c r="G145" s="7" t="s">
        <v>35</v>
      </c>
    </row>
    <row r="146" spans="1:7" ht="34">
      <c r="A146" s="7" t="s">
        <v>1012</v>
      </c>
      <c r="B146" s="7" t="s">
        <v>1014</v>
      </c>
      <c r="C146" s="7" t="s">
        <v>1013</v>
      </c>
      <c r="D146" s="7" t="s">
        <v>8555</v>
      </c>
      <c r="E146" s="7" t="s">
        <v>110</v>
      </c>
      <c r="F146" s="7" t="s">
        <v>8598</v>
      </c>
      <c r="G146" s="7" t="s">
        <v>35</v>
      </c>
    </row>
    <row r="147" spans="1:7" ht="34">
      <c r="A147" s="7" t="s">
        <v>1012</v>
      </c>
      <c r="B147" s="7" t="s">
        <v>1014</v>
      </c>
      <c r="C147" s="7" t="s">
        <v>1013</v>
      </c>
      <c r="D147" s="7" t="s">
        <v>8555</v>
      </c>
      <c r="E147" s="7" t="s">
        <v>103</v>
      </c>
      <c r="F147" s="7" t="s">
        <v>8595</v>
      </c>
      <c r="G147" s="7" t="s">
        <v>35</v>
      </c>
    </row>
    <row r="148" spans="1:7" ht="34">
      <c r="A148" s="7" t="s">
        <v>1015</v>
      </c>
      <c r="B148" s="7" t="s">
        <v>1017</v>
      </c>
      <c r="C148" s="7" t="s">
        <v>1016</v>
      </c>
      <c r="D148" s="7" t="s">
        <v>8555</v>
      </c>
      <c r="E148" s="7" t="s">
        <v>25</v>
      </c>
      <c r="F148" s="7" t="s">
        <v>8576</v>
      </c>
      <c r="G148" s="7" t="s">
        <v>35</v>
      </c>
    </row>
    <row r="149" spans="1:7" ht="34">
      <c r="A149" s="7" t="s">
        <v>1040</v>
      </c>
      <c r="B149" s="7" t="s">
        <v>1042</v>
      </c>
      <c r="C149" s="7" t="s">
        <v>1041</v>
      </c>
      <c r="D149" s="7" t="s">
        <v>8555</v>
      </c>
      <c r="E149" s="7" t="s">
        <v>103</v>
      </c>
      <c r="F149" s="7" t="s">
        <v>8595</v>
      </c>
      <c r="G149" s="7" t="s">
        <v>35</v>
      </c>
    </row>
    <row r="150" spans="1:7" ht="34">
      <c r="A150" s="7" t="s">
        <v>1052</v>
      </c>
      <c r="B150" s="7" t="s">
        <v>1054</v>
      </c>
      <c r="C150" s="7" t="s">
        <v>1053</v>
      </c>
      <c r="D150" s="7" t="s">
        <v>8555</v>
      </c>
      <c r="E150" s="7" t="s">
        <v>573</v>
      </c>
      <c r="F150" s="7" t="s">
        <v>8695</v>
      </c>
      <c r="G150" s="7" t="s">
        <v>35</v>
      </c>
    </row>
    <row r="151" spans="1:7" ht="34">
      <c r="A151" s="7" t="s">
        <v>1059</v>
      </c>
      <c r="B151" s="7" t="s">
        <v>78</v>
      </c>
      <c r="C151" s="7" t="s">
        <v>1060</v>
      </c>
      <c r="D151" s="7" t="s">
        <v>8555</v>
      </c>
      <c r="E151" s="7" t="s">
        <v>77</v>
      </c>
      <c r="F151" s="7" t="s">
        <v>8588</v>
      </c>
      <c r="G151" s="7" t="s">
        <v>35</v>
      </c>
    </row>
    <row r="152" spans="1:7" ht="68">
      <c r="A152" s="7" t="s">
        <v>243</v>
      </c>
      <c r="B152" s="7" t="s">
        <v>1095</v>
      </c>
      <c r="C152" s="7" t="s">
        <v>1093</v>
      </c>
      <c r="D152" s="7" t="s">
        <v>8555</v>
      </c>
      <c r="E152" s="7" t="s">
        <v>573</v>
      </c>
      <c r="F152" s="7" t="s">
        <v>8695</v>
      </c>
      <c r="G152" s="7" t="s">
        <v>35</v>
      </c>
    </row>
    <row r="153" spans="1:7" ht="51">
      <c r="A153" s="7" t="s">
        <v>1113</v>
      </c>
      <c r="B153" s="7" t="s">
        <v>893</v>
      </c>
      <c r="C153" s="7" t="s">
        <v>1114</v>
      </c>
      <c r="D153" s="7" t="s">
        <v>8555</v>
      </c>
      <c r="E153" s="7" t="s">
        <v>50</v>
      </c>
      <c r="F153" s="7" t="s">
        <v>8582</v>
      </c>
      <c r="G153" s="7" t="s">
        <v>35</v>
      </c>
    </row>
    <row r="154" spans="1:7" ht="51">
      <c r="A154" s="7" t="s">
        <v>429</v>
      </c>
      <c r="B154" s="7" t="s">
        <v>56</v>
      </c>
      <c r="C154" s="7" t="s">
        <v>1151</v>
      </c>
      <c r="D154" s="7" t="s">
        <v>8555</v>
      </c>
      <c r="E154" s="7" t="s">
        <v>25</v>
      </c>
      <c r="F154" s="7" t="s">
        <v>8576</v>
      </c>
      <c r="G154" s="7" t="s">
        <v>35</v>
      </c>
    </row>
    <row r="155" spans="1:7" ht="34">
      <c r="A155" s="7" t="s">
        <v>231</v>
      </c>
      <c r="B155" s="7" t="s">
        <v>51</v>
      </c>
      <c r="C155" s="7" t="s">
        <v>1156</v>
      </c>
      <c r="D155" s="7" t="s">
        <v>8555</v>
      </c>
      <c r="E155" s="7" t="s">
        <v>50</v>
      </c>
      <c r="F155" s="7" t="s">
        <v>8582</v>
      </c>
      <c r="G155" s="7" t="s">
        <v>35</v>
      </c>
    </row>
    <row r="156" spans="1:7" ht="68">
      <c r="A156" s="7" t="s">
        <v>1165</v>
      </c>
      <c r="B156" s="7" t="s">
        <v>1168</v>
      </c>
      <c r="C156" s="7" t="s">
        <v>1166</v>
      </c>
      <c r="D156" s="7" t="s">
        <v>8555</v>
      </c>
      <c r="E156" s="7" t="s">
        <v>50</v>
      </c>
      <c r="F156" s="7" t="s">
        <v>8582</v>
      </c>
      <c r="G156" s="7" t="s">
        <v>35</v>
      </c>
    </row>
    <row r="157" spans="1:7" ht="68">
      <c r="A157" s="7" t="s">
        <v>776</v>
      </c>
      <c r="B157" s="7" t="s">
        <v>1173</v>
      </c>
      <c r="C157" s="7" t="s">
        <v>1172</v>
      </c>
      <c r="D157" s="7" t="s">
        <v>8555</v>
      </c>
      <c r="E157" s="7" t="s">
        <v>25</v>
      </c>
      <c r="F157" s="7" t="s">
        <v>8576</v>
      </c>
      <c r="G157" s="7" t="s">
        <v>35</v>
      </c>
    </row>
    <row r="158" spans="1:7" ht="85">
      <c r="A158" s="7" t="s">
        <v>1192</v>
      </c>
      <c r="B158" s="7" t="s">
        <v>1194</v>
      </c>
      <c r="C158" s="7" t="s">
        <v>1193</v>
      </c>
      <c r="D158" s="7" t="s">
        <v>8555</v>
      </c>
      <c r="E158" s="7" t="s">
        <v>110</v>
      </c>
      <c r="F158" s="7" t="s">
        <v>8598</v>
      </c>
      <c r="G158" s="7" t="s">
        <v>35</v>
      </c>
    </row>
    <row r="159" spans="1:7" ht="51">
      <c r="A159" s="7" t="s">
        <v>857</v>
      </c>
      <c r="B159" s="7" t="s">
        <v>1251</v>
      </c>
      <c r="C159" s="7" t="s">
        <v>1250</v>
      </c>
      <c r="D159" s="7" t="s">
        <v>8555</v>
      </c>
      <c r="E159" s="7" t="s">
        <v>50</v>
      </c>
      <c r="F159" s="7" t="s">
        <v>8582</v>
      </c>
      <c r="G159" s="7" t="s">
        <v>35</v>
      </c>
    </row>
    <row r="160" spans="1:7" ht="68">
      <c r="A160" s="7" t="s">
        <v>1259</v>
      </c>
      <c r="B160" s="7" t="s">
        <v>1261</v>
      </c>
      <c r="C160" s="7" t="s">
        <v>1260</v>
      </c>
      <c r="D160" s="7" t="s">
        <v>8555</v>
      </c>
      <c r="E160" s="7" t="s">
        <v>25</v>
      </c>
      <c r="F160" s="7" t="s">
        <v>8576</v>
      </c>
      <c r="G160" s="7" t="s">
        <v>35</v>
      </c>
    </row>
    <row r="161" spans="1:7" ht="68">
      <c r="A161" s="7" t="s">
        <v>1300</v>
      </c>
      <c r="B161" s="7" t="s">
        <v>1303</v>
      </c>
      <c r="C161" s="7" t="s">
        <v>1301</v>
      </c>
      <c r="D161" s="7" t="s">
        <v>8555</v>
      </c>
      <c r="E161" s="7" t="s">
        <v>110</v>
      </c>
      <c r="F161" s="7" t="s">
        <v>8598</v>
      </c>
      <c r="G161" s="7" t="s">
        <v>35</v>
      </c>
    </row>
    <row r="162" spans="1:7" ht="68">
      <c r="A162" s="7" t="s">
        <v>1300</v>
      </c>
      <c r="B162" s="7" t="s">
        <v>1303</v>
      </c>
      <c r="C162" s="7" t="s">
        <v>1301</v>
      </c>
      <c r="D162" s="7" t="s">
        <v>8555</v>
      </c>
      <c r="E162" s="7" t="s">
        <v>50</v>
      </c>
      <c r="F162" s="7" t="s">
        <v>8582</v>
      </c>
      <c r="G162" s="7" t="s">
        <v>35</v>
      </c>
    </row>
    <row r="163" spans="1:7" ht="34">
      <c r="A163" s="7" t="s">
        <v>1109</v>
      </c>
      <c r="B163" s="7" t="s">
        <v>56</v>
      </c>
      <c r="C163" s="7" t="s">
        <v>1310</v>
      </c>
      <c r="D163" s="7" t="s">
        <v>8555</v>
      </c>
      <c r="E163" s="7" t="s">
        <v>25</v>
      </c>
      <c r="F163" s="7" t="s">
        <v>8576</v>
      </c>
      <c r="G163" s="7" t="s">
        <v>35</v>
      </c>
    </row>
    <row r="164" spans="1:7" ht="68">
      <c r="A164" s="7" t="s">
        <v>586</v>
      </c>
      <c r="B164" s="7" t="s">
        <v>1339</v>
      </c>
      <c r="C164" s="7" t="s">
        <v>1338</v>
      </c>
      <c r="D164" s="7" t="s">
        <v>8555</v>
      </c>
      <c r="E164" s="7" t="s">
        <v>25</v>
      </c>
      <c r="F164" s="7" t="s">
        <v>8576</v>
      </c>
      <c r="G164" s="7" t="s">
        <v>35</v>
      </c>
    </row>
    <row r="165" spans="1:7" ht="68">
      <c r="A165" s="7" t="s">
        <v>586</v>
      </c>
      <c r="B165" s="7" t="s">
        <v>1339</v>
      </c>
      <c r="C165" s="7" t="s">
        <v>1338</v>
      </c>
      <c r="D165" s="7" t="s">
        <v>8555</v>
      </c>
      <c r="E165" s="7" t="s">
        <v>50</v>
      </c>
      <c r="F165" s="7" t="s">
        <v>8582</v>
      </c>
      <c r="G165" s="7" t="s">
        <v>35</v>
      </c>
    </row>
    <row r="166" spans="1:7" ht="51">
      <c r="A166" s="7" t="s">
        <v>1371</v>
      </c>
      <c r="B166" s="7" t="s">
        <v>1373</v>
      </c>
      <c r="C166" s="7" t="s">
        <v>1372</v>
      </c>
      <c r="D166" s="7" t="s">
        <v>8555</v>
      </c>
      <c r="E166" s="7" t="s">
        <v>25</v>
      </c>
      <c r="F166" s="7" t="s">
        <v>8576</v>
      </c>
      <c r="G166" s="7" t="s">
        <v>35</v>
      </c>
    </row>
    <row r="167" spans="1:7" ht="51">
      <c r="A167" s="7" t="s">
        <v>1371</v>
      </c>
      <c r="B167" s="7" t="s">
        <v>1373</v>
      </c>
      <c r="C167" s="7" t="s">
        <v>1372</v>
      </c>
      <c r="D167" s="7" t="s">
        <v>8555</v>
      </c>
      <c r="E167" s="7" t="s">
        <v>573</v>
      </c>
      <c r="F167" s="7" t="s">
        <v>8695</v>
      </c>
      <c r="G167" s="7" t="s">
        <v>35</v>
      </c>
    </row>
    <row r="168" spans="1:7" ht="51">
      <c r="A168" s="7" t="s">
        <v>1078</v>
      </c>
      <c r="B168" s="7" t="s">
        <v>1377</v>
      </c>
      <c r="C168" s="7" t="s">
        <v>1375</v>
      </c>
      <c r="D168" s="7" t="s">
        <v>8555</v>
      </c>
      <c r="E168" s="7" t="s">
        <v>50</v>
      </c>
      <c r="F168" s="7" t="s">
        <v>8582</v>
      </c>
      <c r="G168" s="7" t="s">
        <v>35</v>
      </c>
    </row>
    <row r="169" spans="1:7" ht="34">
      <c r="A169" s="7" t="s">
        <v>1403</v>
      </c>
      <c r="B169" s="7" t="s">
        <v>1406</v>
      </c>
      <c r="C169" s="7" t="s">
        <v>1404</v>
      </c>
      <c r="D169" s="7" t="s">
        <v>8555</v>
      </c>
      <c r="E169" s="7" t="s">
        <v>50</v>
      </c>
      <c r="F169" s="7" t="s">
        <v>8582</v>
      </c>
      <c r="G169" s="7" t="s">
        <v>35</v>
      </c>
    </row>
    <row r="170" spans="1:7" ht="34">
      <c r="A170" s="7" t="s">
        <v>1403</v>
      </c>
      <c r="B170" s="7" t="s">
        <v>1406</v>
      </c>
      <c r="C170" s="7" t="s">
        <v>1404</v>
      </c>
      <c r="D170" s="7" t="s">
        <v>8555</v>
      </c>
      <c r="E170" s="7" t="s">
        <v>50</v>
      </c>
      <c r="F170" s="7" t="s">
        <v>8582</v>
      </c>
      <c r="G170" s="7" t="s">
        <v>35</v>
      </c>
    </row>
    <row r="171" spans="1:7" ht="51">
      <c r="A171" s="7" t="s">
        <v>75</v>
      </c>
      <c r="B171" s="7" t="s">
        <v>406</v>
      </c>
      <c r="C171" s="7" t="s">
        <v>1408</v>
      </c>
      <c r="D171" s="7" t="s">
        <v>8555</v>
      </c>
      <c r="E171" s="7" t="s">
        <v>110</v>
      </c>
      <c r="F171" s="7" t="s">
        <v>8598</v>
      </c>
      <c r="G171" s="7" t="s">
        <v>35</v>
      </c>
    </row>
    <row r="172" spans="1:7" ht="68">
      <c r="A172" s="7" t="s">
        <v>754</v>
      </c>
      <c r="B172" s="7" t="s">
        <v>1418</v>
      </c>
      <c r="C172" s="7" t="s">
        <v>1416</v>
      </c>
      <c r="D172" s="7" t="s">
        <v>8555</v>
      </c>
      <c r="E172" s="7" t="s">
        <v>77</v>
      </c>
      <c r="F172" s="7" t="s">
        <v>8588</v>
      </c>
      <c r="G172" s="7" t="s">
        <v>35</v>
      </c>
    </row>
    <row r="173" spans="1:7" ht="34">
      <c r="A173" s="7" t="s">
        <v>1432</v>
      </c>
      <c r="B173" s="7" t="s">
        <v>1435</v>
      </c>
      <c r="C173" s="7" t="s">
        <v>1433</v>
      </c>
      <c r="D173" s="7" t="s">
        <v>8555</v>
      </c>
      <c r="E173" s="7" t="s">
        <v>50</v>
      </c>
      <c r="F173" s="7" t="s">
        <v>8582</v>
      </c>
      <c r="G173" s="7" t="s">
        <v>35</v>
      </c>
    </row>
    <row r="174" spans="1:7" ht="51">
      <c r="A174" s="7" t="s">
        <v>1440</v>
      </c>
      <c r="B174" s="7" t="s">
        <v>56</v>
      </c>
      <c r="C174" s="7" t="s">
        <v>1441</v>
      </c>
      <c r="D174" s="7" t="s">
        <v>8555</v>
      </c>
      <c r="E174" s="7" t="s">
        <v>25</v>
      </c>
      <c r="F174" s="7" t="s">
        <v>8576</v>
      </c>
      <c r="G174" s="7" t="s">
        <v>35</v>
      </c>
    </row>
    <row r="175" spans="1:7" ht="68">
      <c r="A175" s="7" t="s">
        <v>366</v>
      </c>
      <c r="B175" s="7" t="s">
        <v>1443</v>
      </c>
      <c r="C175" s="7" t="s">
        <v>1442</v>
      </c>
      <c r="D175" s="7" t="s">
        <v>8555</v>
      </c>
      <c r="E175" s="7" t="s">
        <v>1444</v>
      </c>
      <c r="F175" s="7" t="s">
        <v>8598</v>
      </c>
      <c r="G175" s="7" t="s">
        <v>35</v>
      </c>
    </row>
    <row r="176" spans="1:7" ht="34">
      <c r="A176" s="7" t="s">
        <v>1467</v>
      </c>
      <c r="B176" s="7" t="s">
        <v>78</v>
      </c>
      <c r="C176" s="7" t="s">
        <v>1468</v>
      </c>
      <c r="D176" s="7" t="s">
        <v>8555</v>
      </c>
      <c r="E176" s="7" t="s">
        <v>77</v>
      </c>
      <c r="F176" s="7" t="s">
        <v>8588</v>
      </c>
      <c r="G176" s="7" t="s">
        <v>35</v>
      </c>
    </row>
    <row r="177" spans="1:7" ht="51">
      <c r="A177" s="7" t="s">
        <v>992</v>
      </c>
      <c r="B177" s="7" t="s">
        <v>1005</v>
      </c>
      <c r="C177" s="7" t="s">
        <v>1478</v>
      </c>
      <c r="D177" s="7" t="s">
        <v>8555</v>
      </c>
      <c r="E177" s="7" t="s">
        <v>810</v>
      </c>
      <c r="F177" s="7" t="s">
        <v>8734</v>
      </c>
      <c r="G177" s="7" t="s">
        <v>35</v>
      </c>
    </row>
    <row r="178" spans="1:7" ht="51">
      <c r="A178" s="7" t="s">
        <v>1481</v>
      </c>
      <c r="B178" s="7" t="s">
        <v>1484</v>
      </c>
      <c r="C178" s="7" t="s">
        <v>1482</v>
      </c>
      <c r="D178" s="7" t="s">
        <v>8555</v>
      </c>
      <c r="E178" s="7" t="s">
        <v>25</v>
      </c>
      <c r="F178" s="7" t="s">
        <v>8576</v>
      </c>
      <c r="G178" s="7" t="s">
        <v>35</v>
      </c>
    </row>
    <row r="179" spans="1:7" ht="51">
      <c r="A179" s="7" t="s">
        <v>1494</v>
      </c>
      <c r="B179" s="7" t="s">
        <v>1497</v>
      </c>
      <c r="C179" s="7" t="s">
        <v>1495</v>
      </c>
      <c r="D179" s="7" t="s">
        <v>8555</v>
      </c>
      <c r="E179" s="7" t="s">
        <v>77</v>
      </c>
      <c r="F179" s="7" t="s">
        <v>8727</v>
      </c>
      <c r="G179" s="7" t="s">
        <v>35</v>
      </c>
    </row>
    <row r="180" spans="1:7" ht="68">
      <c r="A180" s="7" t="s">
        <v>68</v>
      </c>
      <c r="B180" s="7" t="s">
        <v>1509</v>
      </c>
      <c r="C180" s="7" t="s">
        <v>1507</v>
      </c>
      <c r="D180" s="7" t="s">
        <v>8555</v>
      </c>
      <c r="E180" s="7" t="s">
        <v>25</v>
      </c>
      <c r="F180" s="7" t="s">
        <v>8576</v>
      </c>
      <c r="G180" s="7" t="s">
        <v>35</v>
      </c>
    </row>
    <row r="181" spans="1:7" ht="34">
      <c r="A181" s="7" t="s">
        <v>1026</v>
      </c>
      <c r="B181" s="7" t="s">
        <v>1523</v>
      </c>
      <c r="C181" s="7" t="s">
        <v>1521</v>
      </c>
      <c r="D181" s="7" t="s">
        <v>8555</v>
      </c>
      <c r="E181" s="7" t="s">
        <v>50</v>
      </c>
      <c r="F181" s="7" t="s">
        <v>8582</v>
      </c>
      <c r="G181" s="7" t="s">
        <v>35</v>
      </c>
    </row>
    <row r="182" spans="1:7" ht="34">
      <c r="A182" s="7" t="s">
        <v>1461</v>
      </c>
      <c r="B182" s="7" t="s">
        <v>51</v>
      </c>
      <c r="C182" s="7" t="s">
        <v>1540</v>
      </c>
      <c r="D182" s="7" t="s">
        <v>8555</v>
      </c>
      <c r="E182" s="7" t="s">
        <v>50</v>
      </c>
      <c r="F182" s="7" t="s">
        <v>8582</v>
      </c>
      <c r="G182" s="7" t="s">
        <v>35</v>
      </c>
    </row>
    <row r="183" spans="1:7" ht="51">
      <c r="A183" s="7" t="s">
        <v>478</v>
      </c>
      <c r="B183" s="7" t="s">
        <v>51</v>
      </c>
      <c r="C183" s="7" t="s">
        <v>1541</v>
      </c>
      <c r="D183" s="7" t="s">
        <v>8555</v>
      </c>
      <c r="E183" s="7" t="s">
        <v>50</v>
      </c>
      <c r="F183" s="7" t="s">
        <v>8582</v>
      </c>
      <c r="G183" s="7" t="s">
        <v>35</v>
      </c>
    </row>
    <row r="184" spans="1:7" ht="51">
      <c r="A184" s="7" t="s">
        <v>1552</v>
      </c>
      <c r="B184" s="7" t="s">
        <v>51</v>
      </c>
      <c r="C184" s="7" t="s">
        <v>1553</v>
      </c>
      <c r="D184" s="7" t="s">
        <v>8555</v>
      </c>
      <c r="E184" s="7" t="s">
        <v>50</v>
      </c>
      <c r="F184" s="7" t="s">
        <v>8582</v>
      </c>
      <c r="G184" s="7" t="s">
        <v>35</v>
      </c>
    </row>
    <row r="185" spans="1:7" ht="34">
      <c r="A185" s="7" t="s">
        <v>1371</v>
      </c>
      <c r="B185" s="7" t="s">
        <v>1564</v>
      </c>
      <c r="C185" s="7" t="s">
        <v>1562</v>
      </c>
      <c r="D185" s="7" t="s">
        <v>8555</v>
      </c>
      <c r="E185" s="7" t="s">
        <v>50</v>
      </c>
      <c r="F185" s="7" t="s">
        <v>8582</v>
      </c>
      <c r="G185" s="7" t="s">
        <v>35</v>
      </c>
    </row>
    <row r="186" spans="1:7" ht="68">
      <c r="A186" s="7" t="s">
        <v>944</v>
      </c>
      <c r="B186" s="7" t="s">
        <v>1575</v>
      </c>
      <c r="C186" s="7" t="s">
        <v>1573</v>
      </c>
      <c r="D186" s="7" t="s">
        <v>8555</v>
      </c>
      <c r="E186" s="7" t="s">
        <v>214</v>
      </c>
      <c r="F186" s="7" t="s">
        <v>8622</v>
      </c>
      <c r="G186" s="7" t="s">
        <v>35</v>
      </c>
    </row>
    <row r="187" spans="1:7" ht="34">
      <c r="A187" s="7" t="s">
        <v>1587</v>
      </c>
      <c r="B187" s="7" t="s">
        <v>51</v>
      </c>
      <c r="C187" s="7" t="s">
        <v>1588</v>
      </c>
      <c r="D187" s="7" t="s">
        <v>8555</v>
      </c>
      <c r="E187" s="7" t="s">
        <v>50</v>
      </c>
      <c r="F187" s="7" t="s">
        <v>8582</v>
      </c>
      <c r="G187" s="7" t="s">
        <v>35</v>
      </c>
    </row>
    <row r="188" spans="1:7" ht="51">
      <c r="A188" s="7" t="s">
        <v>1592</v>
      </c>
      <c r="B188" s="7" t="s">
        <v>1595</v>
      </c>
      <c r="C188" s="7" t="s">
        <v>1593</v>
      </c>
      <c r="D188" s="7" t="s">
        <v>8555</v>
      </c>
      <c r="E188" s="7" t="s">
        <v>77</v>
      </c>
      <c r="F188" s="7" t="s">
        <v>8588</v>
      </c>
      <c r="G188" s="7" t="s">
        <v>35</v>
      </c>
    </row>
    <row r="189" spans="1:7" ht="51">
      <c r="A189" s="7" t="s">
        <v>1419</v>
      </c>
      <c r="B189" s="7" t="s">
        <v>1599</v>
      </c>
      <c r="C189" s="7" t="s">
        <v>1597</v>
      </c>
      <c r="D189" s="7" t="s">
        <v>8555</v>
      </c>
      <c r="E189" s="7" t="s">
        <v>25</v>
      </c>
      <c r="F189" s="7" t="s">
        <v>8576</v>
      </c>
      <c r="G189" s="7" t="s">
        <v>35</v>
      </c>
    </row>
    <row r="190" spans="1:7" ht="68">
      <c r="A190" s="7" t="s">
        <v>1601</v>
      </c>
      <c r="B190" s="7" t="s">
        <v>1604</v>
      </c>
      <c r="C190" s="7" t="s">
        <v>1602</v>
      </c>
      <c r="D190" s="7" t="s">
        <v>8555</v>
      </c>
      <c r="E190" s="7" t="s">
        <v>50</v>
      </c>
      <c r="F190" s="7" t="s">
        <v>8582</v>
      </c>
      <c r="G190" s="7" t="s">
        <v>35</v>
      </c>
    </row>
    <row r="191" spans="1:7" ht="34">
      <c r="A191" s="7" t="s">
        <v>1657</v>
      </c>
      <c r="B191" s="7" t="s">
        <v>1659</v>
      </c>
      <c r="C191" s="7" t="s">
        <v>1658</v>
      </c>
      <c r="D191" s="7" t="s">
        <v>8555</v>
      </c>
      <c r="E191" s="7" t="s">
        <v>25</v>
      </c>
      <c r="F191" s="7" t="s">
        <v>8576</v>
      </c>
      <c r="G191" s="7" t="s">
        <v>35</v>
      </c>
    </row>
    <row r="192" spans="1:7" ht="34">
      <c r="A192" s="7" t="s">
        <v>1657</v>
      </c>
      <c r="B192" s="7" t="s">
        <v>1659</v>
      </c>
      <c r="C192" s="7" t="s">
        <v>1658</v>
      </c>
      <c r="D192" s="7" t="s">
        <v>8555</v>
      </c>
      <c r="E192" s="7" t="s">
        <v>810</v>
      </c>
      <c r="F192" s="7" t="s">
        <v>8734</v>
      </c>
      <c r="G192" s="7" t="s">
        <v>35</v>
      </c>
    </row>
    <row r="193" spans="1:7" ht="68">
      <c r="A193" s="7" t="s">
        <v>1666</v>
      </c>
      <c r="B193" s="7" t="s">
        <v>1669</v>
      </c>
      <c r="C193" s="7" t="s">
        <v>1667</v>
      </c>
      <c r="D193" s="7" t="s">
        <v>8555</v>
      </c>
      <c r="E193" s="7" t="s">
        <v>110</v>
      </c>
      <c r="F193" s="7" t="s">
        <v>8598</v>
      </c>
      <c r="G193" s="7" t="s">
        <v>35</v>
      </c>
    </row>
    <row r="194" spans="1:7" ht="68">
      <c r="A194" s="7" t="s">
        <v>1670</v>
      </c>
      <c r="B194" s="7" t="s">
        <v>1672</v>
      </c>
      <c r="C194" s="7" t="s">
        <v>1671</v>
      </c>
      <c r="D194" s="7" t="s">
        <v>8555</v>
      </c>
      <c r="E194" s="7" t="s">
        <v>573</v>
      </c>
      <c r="F194" s="7" t="s">
        <v>8695</v>
      </c>
      <c r="G194" s="7" t="s">
        <v>35</v>
      </c>
    </row>
    <row r="195" spans="1:7" ht="34">
      <c r="A195" s="7" t="s">
        <v>1697</v>
      </c>
      <c r="B195" s="7" t="s">
        <v>565</v>
      </c>
      <c r="C195" s="7" t="s">
        <v>1698</v>
      </c>
      <c r="D195" s="7" t="s">
        <v>8555</v>
      </c>
      <c r="E195" s="7" t="s">
        <v>50</v>
      </c>
      <c r="F195" s="7" t="s">
        <v>8582</v>
      </c>
      <c r="G195" s="7" t="s">
        <v>35</v>
      </c>
    </row>
    <row r="196" spans="1:7" ht="51">
      <c r="A196" s="7" t="s">
        <v>129</v>
      </c>
      <c r="B196" s="7" t="s">
        <v>1706</v>
      </c>
      <c r="C196" s="7" t="s">
        <v>1704</v>
      </c>
      <c r="D196" s="7" t="s">
        <v>8555</v>
      </c>
      <c r="E196" s="7" t="s">
        <v>50</v>
      </c>
      <c r="F196" s="7" t="s">
        <v>8582</v>
      </c>
      <c r="G196" s="7" t="s">
        <v>35</v>
      </c>
    </row>
    <row r="197" spans="1:7" ht="34">
      <c r="A197" s="7" t="s">
        <v>165</v>
      </c>
      <c r="B197" s="7" t="s">
        <v>1771</v>
      </c>
      <c r="C197" s="7" t="s">
        <v>1770</v>
      </c>
      <c r="D197" s="7" t="s">
        <v>8555</v>
      </c>
      <c r="E197" s="7" t="s">
        <v>103</v>
      </c>
      <c r="F197" s="7" t="s">
        <v>8595</v>
      </c>
      <c r="G197" s="7" t="s">
        <v>35</v>
      </c>
    </row>
    <row r="198" spans="1:7" ht="68">
      <c r="A198" s="7" t="s">
        <v>489</v>
      </c>
      <c r="B198" s="7" t="s">
        <v>1775</v>
      </c>
      <c r="C198" s="7" t="s">
        <v>1773</v>
      </c>
      <c r="D198" s="7" t="s">
        <v>8555</v>
      </c>
      <c r="E198" s="7" t="s">
        <v>50</v>
      </c>
      <c r="F198" s="7" t="s">
        <v>8582</v>
      </c>
      <c r="G198" s="7" t="s">
        <v>35</v>
      </c>
    </row>
    <row r="199" spans="1:7" ht="68">
      <c r="A199" s="7" t="s">
        <v>186</v>
      </c>
      <c r="B199" s="7" t="s">
        <v>1798</v>
      </c>
      <c r="C199" s="7" t="s">
        <v>1796</v>
      </c>
      <c r="D199" s="7" t="s">
        <v>8555</v>
      </c>
      <c r="E199" s="7" t="s">
        <v>573</v>
      </c>
      <c r="F199" s="7" t="s">
        <v>8695</v>
      </c>
      <c r="G199" s="7" t="s">
        <v>35</v>
      </c>
    </row>
    <row r="200" spans="1:7" ht="68">
      <c r="A200" s="7" t="s">
        <v>186</v>
      </c>
      <c r="B200" s="7" t="s">
        <v>1798</v>
      </c>
      <c r="C200" s="7" t="s">
        <v>1796</v>
      </c>
      <c r="D200" s="7" t="s">
        <v>8555</v>
      </c>
      <c r="E200" s="7" t="s">
        <v>573</v>
      </c>
      <c r="F200" s="7" t="s">
        <v>8695</v>
      </c>
      <c r="G200" s="7" t="s">
        <v>35</v>
      </c>
    </row>
    <row r="201" spans="1:7" ht="34">
      <c r="A201" s="7" t="s">
        <v>550</v>
      </c>
      <c r="B201" s="7" t="s">
        <v>51</v>
      </c>
      <c r="C201" s="7" t="s">
        <v>1819</v>
      </c>
      <c r="D201" s="7" t="s">
        <v>8555</v>
      </c>
      <c r="E201" s="7" t="s">
        <v>50</v>
      </c>
      <c r="F201" s="7" t="s">
        <v>8582</v>
      </c>
      <c r="G201" s="7" t="s">
        <v>35</v>
      </c>
    </row>
    <row r="202" spans="1:7" ht="34">
      <c r="A202" s="7" t="s">
        <v>818</v>
      </c>
      <c r="B202" s="7" t="s">
        <v>1822</v>
      </c>
      <c r="C202" s="7" t="s">
        <v>1820</v>
      </c>
      <c r="D202" s="7" t="s">
        <v>8555</v>
      </c>
      <c r="E202" s="7" t="s">
        <v>50</v>
      </c>
      <c r="F202" s="7" t="s">
        <v>8582</v>
      </c>
      <c r="G202" s="7" t="s">
        <v>35</v>
      </c>
    </row>
    <row r="203" spans="1:7" ht="51">
      <c r="A203" s="7" t="s">
        <v>1825</v>
      </c>
      <c r="B203" s="7" t="s">
        <v>56</v>
      </c>
      <c r="C203" s="7" t="s">
        <v>1826</v>
      </c>
      <c r="D203" s="7" t="s">
        <v>8555</v>
      </c>
      <c r="E203" s="7" t="s">
        <v>25</v>
      </c>
      <c r="F203" s="7" t="s">
        <v>8576</v>
      </c>
      <c r="G203" s="7" t="s">
        <v>35</v>
      </c>
    </row>
    <row r="204" spans="1:7" ht="85">
      <c r="A204" s="7" t="s">
        <v>1830</v>
      </c>
      <c r="B204" s="7" t="s">
        <v>1832</v>
      </c>
      <c r="C204" s="7" t="s">
        <v>1831</v>
      </c>
      <c r="D204" s="7" t="s">
        <v>8555</v>
      </c>
      <c r="E204" s="7" t="s">
        <v>110</v>
      </c>
      <c r="F204" s="7" t="s">
        <v>8598</v>
      </c>
      <c r="G204" s="7" t="s">
        <v>35</v>
      </c>
    </row>
    <row r="205" spans="1:7" ht="85">
      <c r="A205" s="7" t="s">
        <v>1830</v>
      </c>
      <c r="B205" s="7" t="s">
        <v>1832</v>
      </c>
      <c r="C205" s="7" t="s">
        <v>1831</v>
      </c>
      <c r="D205" s="7" t="s">
        <v>8555</v>
      </c>
      <c r="E205" s="7" t="s">
        <v>110</v>
      </c>
      <c r="F205" s="7" t="s">
        <v>8598</v>
      </c>
      <c r="G205" s="7" t="s">
        <v>35</v>
      </c>
    </row>
    <row r="206" spans="1:7" ht="34">
      <c r="A206" s="7" t="s">
        <v>1855</v>
      </c>
      <c r="B206" s="7" t="s">
        <v>51</v>
      </c>
      <c r="C206" s="7" t="s">
        <v>1856</v>
      </c>
      <c r="D206" s="7" t="s">
        <v>8555</v>
      </c>
      <c r="E206" s="7" t="s">
        <v>50</v>
      </c>
      <c r="F206" s="7" t="s">
        <v>8582</v>
      </c>
      <c r="G206" s="7" t="s">
        <v>35</v>
      </c>
    </row>
    <row r="207" spans="1:7" ht="68">
      <c r="A207" s="7" t="s">
        <v>212</v>
      </c>
      <c r="B207" s="7" t="s">
        <v>1858</v>
      </c>
      <c r="C207" s="7" t="s">
        <v>1857</v>
      </c>
      <c r="D207" s="7" t="s">
        <v>8555</v>
      </c>
      <c r="E207" s="7" t="s">
        <v>110</v>
      </c>
      <c r="F207" s="7" t="s">
        <v>8598</v>
      </c>
      <c r="G207" s="7" t="s">
        <v>35</v>
      </c>
    </row>
    <row r="208" spans="1:7" ht="68">
      <c r="A208" s="7" t="s">
        <v>212</v>
      </c>
      <c r="B208" s="7" t="s">
        <v>1858</v>
      </c>
      <c r="C208" s="7" t="s">
        <v>1857</v>
      </c>
      <c r="D208" s="7" t="s">
        <v>8555</v>
      </c>
      <c r="E208" s="7" t="s">
        <v>25</v>
      </c>
      <c r="F208" s="7" t="s">
        <v>8576</v>
      </c>
      <c r="G208" s="7" t="s">
        <v>35</v>
      </c>
    </row>
    <row r="209" spans="1:7" ht="68">
      <c r="A209" s="7" t="s">
        <v>212</v>
      </c>
      <c r="B209" s="7" t="s">
        <v>1858</v>
      </c>
      <c r="C209" s="7" t="s">
        <v>1857</v>
      </c>
      <c r="D209" s="7" t="s">
        <v>8555</v>
      </c>
      <c r="E209" s="7" t="s">
        <v>77</v>
      </c>
      <c r="F209" s="7" t="s">
        <v>8588</v>
      </c>
      <c r="G209" s="7" t="s">
        <v>35</v>
      </c>
    </row>
    <row r="210" spans="1:7" ht="34">
      <c r="A210" s="7" t="s">
        <v>1113</v>
      </c>
      <c r="B210" s="7" t="s">
        <v>1443</v>
      </c>
      <c r="C210" s="7" t="s">
        <v>1893</v>
      </c>
      <c r="D210" s="7" t="s">
        <v>8555</v>
      </c>
      <c r="E210" s="7" t="s">
        <v>110</v>
      </c>
      <c r="F210" s="7" t="s">
        <v>8598</v>
      </c>
      <c r="G210" s="7" t="s">
        <v>35</v>
      </c>
    </row>
    <row r="211" spans="1:7" ht="51">
      <c r="A211" s="7" t="s">
        <v>1906</v>
      </c>
      <c r="B211" s="7" t="s">
        <v>1908</v>
      </c>
      <c r="C211" s="7" t="s">
        <v>1907</v>
      </c>
      <c r="D211" s="7" t="s">
        <v>8555</v>
      </c>
      <c r="E211" s="7" t="s">
        <v>50</v>
      </c>
      <c r="F211" s="7" t="s">
        <v>8582</v>
      </c>
      <c r="G211" s="7" t="s">
        <v>35</v>
      </c>
    </row>
    <row r="212" spans="1:7" ht="34">
      <c r="A212" s="7" t="s">
        <v>1917</v>
      </c>
      <c r="B212" s="7" t="s">
        <v>565</v>
      </c>
      <c r="C212" s="7" t="s">
        <v>1918</v>
      </c>
      <c r="D212" s="7" t="s">
        <v>8555</v>
      </c>
      <c r="E212" s="7" t="s">
        <v>50</v>
      </c>
      <c r="F212" s="7" t="s">
        <v>8582</v>
      </c>
      <c r="G212" s="7" t="s">
        <v>35</v>
      </c>
    </row>
    <row r="213" spans="1:7" ht="68">
      <c r="A213" s="7" t="s">
        <v>1920</v>
      </c>
      <c r="B213" s="7" t="s">
        <v>56</v>
      </c>
      <c r="C213" s="7" t="s">
        <v>1921</v>
      </c>
      <c r="D213" s="7" t="s">
        <v>8555</v>
      </c>
      <c r="E213" s="7" t="s">
        <v>25</v>
      </c>
      <c r="F213" s="7" t="s">
        <v>8576</v>
      </c>
      <c r="G213" s="7" t="s">
        <v>35</v>
      </c>
    </row>
    <row r="214" spans="1:7" ht="51">
      <c r="A214" s="7" t="s">
        <v>1941</v>
      </c>
      <c r="B214" s="7" t="s">
        <v>1251</v>
      </c>
      <c r="C214" s="7" t="s">
        <v>1942</v>
      </c>
      <c r="D214" s="7" t="s">
        <v>8555</v>
      </c>
      <c r="E214" s="7" t="s">
        <v>50</v>
      </c>
      <c r="F214" s="7" t="s">
        <v>8582</v>
      </c>
      <c r="G214" s="7" t="s">
        <v>35</v>
      </c>
    </row>
    <row r="215" spans="1:7" ht="51">
      <c r="A215" s="7" t="s">
        <v>186</v>
      </c>
      <c r="B215" s="7" t="s">
        <v>1599</v>
      </c>
      <c r="C215" s="7" t="s">
        <v>1967</v>
      </c>
      <c r="D215" s="7" t="s">
        <v>8555</v>
      </c>
      <c r="E215" s="7" t="s">
        <v>25</v>
      </c>
      <c r="F215" s="7" t="s">
        <v>8576</v>
      </c>
      <c r="G215" s="7" t="s">
        <v>35</v>
      </c>
    </row>
    <row r="216" spans="1:7" ht="34">
      <c r="A216" s="7" t="s">
        <v>1371</v>
      </c>
      <c r="B216" s="7" t="s">
        <v>51</v>
      </c>
      <c r="C216" s="7" t="s">
        <v>1988</v>
      </c>
      <c r="D216" s="7" t="s">
        <v>8555</v>
      </c>
      <c r="E216" s="7" t="s">
        <v>50</v>
      </c>
      <c r="F216" s="7" t="s">
        <v>8582</v>
      </c>
      <c r="G216" s="7" t="s">
        <v>35</v>
      </c>
    </row>
    <row r="217" spans="1:7" ht="51">
      <c r="A217" s="7" t="s">
        <v>1481</v>
      </c>
      <c r="B217" s="7" t="s">
        <v>56</v>
      </c>
      <c r="C217" s="7" t="s">
        <v>1989</v>
      </c>
      <c r="D217" s="7" t="s">
        <v>8555</v>
      </c>
      <c r="E217" s="7" t="s">
        <v>25</v>
      </c>
      <c r="F217" s="7" t="s">
        <v>8576</v>
      </c>
      <c r="G217" s="7" t="s">
        <v>35</v>
      </c>
    </row>
    <row r="218" spans="1:7" ht="51">
      <c r="A218" s="7" t="s">
        <v>1317</v>
      </c>
      <c r="B218" s="7" t="s">
        <v>51</v>
      </c>
      <c r="C218" s="7" t="s">
        <v>1992</v>
      </c>
      <c r="D218" s="7" t="s">
        <v>8555</v>
      </c>
      <c r="E218" s="7" t="s">
        <v>50</v>
      </c>
      <c r="F218" s="7" t="s">
        <v>8582</v>
      </c>
      <c r="G218" s="7" t="s">
        <v>35</v>
      </c>
    </row>
    <row r="219" spans="1:7" ht="34">
      <c r="A219" s="7" t="s">
        <v>8</v>
      </c>
      <c r="B219" s="7" t="s">
        <v>56</v>
      </c>
      <c r="C219" s="7" t="s">
        <v>1996</v>
      </c>
      <c r="D219" s="7" t="s">
        <v>8555</v>
      </c>
      <c r="E219" s="7" t="s">
        <v>25</v>
      </c>
      <c r="F219" s="7" t="s">
        <v>8576</v>
      </c>
      <c r="G219" s="7" t="s">
        <v>35</v>
      </c>
    </row>
    <row r="220" spans="1:7" ht="51">
      <c r="A220" s="7" t="s">
        <v>1855</v>
      </c>
      <c r="B220" s="7" t="s">
        <v>56</v>
      </c>
      <c r="C220" s="7" t="s">
        <v>2008</v>
      </c>
      <c r="D220" s="7" t="s">
        <v>8555</v>
      </c>
      <c r="E220" s="7" t="s">
        <v>25</v>
      </c>
      <c r="F220" s="7" t="s">
        <v>8576</v>
      </c>
      <c r="G220" s="7" t="s">
        <v>35</v>
      </c>
    </row>
    <row r="221" spans="1:7" ht="34">
      <c r="A221" s="7" t="s">
        <v>2023</v>
      </c>
      <c r="B221" s="7" t="s">
        <v>2025</v>
      </c>
      <c r="C221" s="7" t="s">
        <v>2024</v>
      </c>
      <c r="D221" s="7" t="s">
        <v>8555</v>
      </c>
      <c r="E221" s="7" t="s">
        <v>77</v>
      </c>
      <c r="F221" s="7" t="s">
        <v>8588</v>
      </c>
      <c r="G221" s="7" t="s">
        <v>35</v>
      </c>
    </row>
    <row r="222" spans="1:7" ht="34">
      <c r="A222" s="7" t="s">
        <v>2023</v>
      </c>
      <c r="B222" s="7" t="s">
        <v>2025</v>
      </c>
      <c r="C222" s="7" t="s">
        <v>2024</v>
      </c>
      <c r="D222" s="7" t="s">
        <v>8555</v>
      </c>
      <c r="E222" s="7" t="s">
        <v>2026</v>
      </c>
      <c r="F222" s="7" t="s">
        <v>8598</v>
      </c>
      <c r="G222" s="7" t="s">
        <v>35</v>
      </c>
    </row>
    <row r="223" spans="1:7" ht="68">
      <c r="A223" s="7" t="s">
        <v>476</v>
      </c>
      <c r="B223" s="7" t="s">
        <v>2035</v>
      </c>
      <c r="C223" s="7" t="s">
        <v>2034</v>
      </c>
      <c r="D223" s="7" t="s">
        <v>8555</v>
      </c>
      <c r="E223" s="7" t="s">
        <v>50</v>
      </c>
      <c r="F223" s="7" t="s">
        <v>8888</v>
      </c>
      <c r="G223" s="7" t="s">
        <v>35</v>
      </c>
    </row>
    <row r="224" spans="1:7" ht="34">
      <c r="A224" s="7" t="s">
        <v>1662</v>
      </c>
      <c r="B224" s="7" t="s">
        <v>565</v>
      </c>
      <c r="C224" s="7" t="s">
        <v>2037</v>
      </c>
      <c r="D224" s="7" t="s">
        <v>8555</v>
      </c>
      <c r="E224" s="7" t="s">
        <v>50</v>
      </c>
      <c r="F224" s="7" t="s">
        <v>8582</v>
      </c>
      <c r="G224" s="7" t="s">
        <v>35</v>
      </c>
    </row>
    <row r="225" spans="1:7" ht="34">
      <c r="A225" s="7" t="s">
        <v>2039</v>
      </c>
      <c r="B225" s="7" t="s">
        <v>51</v>
      </c>
      <c r="C225" s="7" t="s">
        <v>2040</v>
      </c>
      <c r="D225" s="7" t="s">
        <v>8555</v>
      </c>
      <c r="E225" s="7" t="s">
        <v>50</v>
      </c>
      <c r="F225" s="7" t="s">
        <v>8582</v>
      </c>
      <c r="G225" s="7" t="s">
        <v>35</v>
      </c>
    </row>
    <row r="226" spans="1:7" ht="34">
      <c r="A226" s="7" t="s">
        <v>2065</v>
      </c>
      <c r="B226" s="7" t="s">
        <v>2068</v>
      </c>
      <c r="C226" s="7" t="s">
        <v>2066</v>
      </c>
      <c r="D226" s="7" t="s">
        <v>8555</v>
      </c>
      <c r="E226" s="7" t="s">
        <v>50</v>
      </c>
      <c r="F226" s="7" t="s">
        <v>8582</v>
      </c>
      <c r="G226" s="7" t="s">
        <v>35</v>
      </c>
    </row>
    <row r="227" spans="1:7" ht="34">
      <c r="A227" s="7" t="s">
        <v>2065</v>
      </c>
      <c r="B227" s="7" t="s">
        <v>2068</v>
      </c>
      <c r="C227" s="7" t="s">
        <v>2066</v>
      </c>
      <c r="D227" s="7" t="s">
        <v>8555</v>
      </c>
      <c r="E227" s="7" t="s">
        <v>25</v>
      </c>
      <c r="F227" s="7" t="s">
        <v>8576</v>
      </c>
      <c r="G227" s="7" t="s">
        <v>35</v>
      </c>
    </row>
    <row r="228" spans="1:7" ht="34">
      <c r="A228" s="7" t="s">
        <v>2070</v>
      </c>
      <c r="B228" s="7" t="s">
        <v>51</v>
      </c>
      <c r="C228" s="7" t="s">
        <v>2071</v>
      </c>
      <c r="D228" s="7" t="s">
        <v>8555</v>
      </c>
      <c r="E228" s="7" t="s">
        <v>50</v>
      </c>
      <c r="F228" s="7" t="s">
        <v>8582</v>
      </c>
      <c r="G228" s="7" t="s">
        <v>35</v>
      </c>
    </row>
    <row r="229" spans="1:7" ht="51">
      <c r="A229" s="7" t="s">
        <v>2080</v>
      </c>
      <c r="B229" s="7" t="s">
        <v>51</v>
      </c>
      <c r="C229" s="7" t="s">
        <v>2081</v>
      </c>
      <c r="D229" s="7" t="s">
        <v>8555</v>
      </c>
      <c r="E229" s="7" t="s">
        <v>50</v>
      </c>
      <c r="F229" s="7" t="s">
        <v>8582</v>
      </c>
      <c r="G229" s="7" t="s">
        <v>35</v>
      </c>
    </row>
    <row r="230" spans="1:7" ht="34">
      <c r="A230" s="7" t="s">
        <v>1855</v>
      </c>
      <c r="B230" s="7" t="s">
        <v>56</v>
      </c>
      <c r="C230" s="7" t="s">
        <v>2106</v>
      </c>
      <c r="D230" s="7" t="s">
        <v>8555</v>
      </c>
      <c r="E230" s="7" t="s">
        <v>25</v>
      </c>
      <c r="F230" s="7" t="s">
        <v>8576</v>
      </c>
      <c r="G230" s="7" t="s">
        <v>35</v>
      </c>
    </row>
    <row r="231" spans="1:7" ht="51">
      <c r="A231" s="7" t="s">
        <v>2121</v>
      </c>
      <c r="B231" s="7" t="s">
        <v>2123</v>
      </c>
      <c r="C231" s="7" t="s">
        <v>2122</v>
      </c>
      <c r="D231" s="7" t="s">
        <v>8555</v>
      </c>
      <c r="E231" s="7" t="s">
        <v>25</v>
      </c>
      <c r="F231" s="7" t="s">
        <v>8576</v>
      </c>
      <c r="G231" s="7" t="s">
        <v>35</v>
      </c>
    </row>
    <row r="232" spans="1:7" ht="51">
      <c r="A232" s="7" t="s">
        <v>2121</v>
      </c>
      <c r="B232" s="7" t="s">
        <v>2123</v>
      </c>
      <c r="C232" s="7" t="s">
        <v>2122</v>
      </c>
      <c r="D232" s="7" t="s">
        <v>8555</v>
      </c>
      <c r="E232" s="7" t="s">
        <v>50</v>
      </c>
      <c r="F232" s="7" t="s">
        <v>8582</v>
      </c>
      <c r="G232" s="7" t="s">
        <v>35</v>
      </c>
    </row>
    <row r="233" spans="1:7" ht="51">
      <c r="A233" s="7" t="s">
        <v>2125</v>
      </c>
      <c r="B233" s="7" t="s">
        <v>2128</v>
      </c>
      <c r="C233" s="7" t="s">
        <v>2126</v>
      </c>
      <c r="D233" s="7" t="s">
        <v>8555</v>
      </c>
      <c r="E233" s="7" t="s">
        <v>50</v>
      </c>
      <c r="F233" s="7" t="s">
        <v>8582</v>
      </c>
      <c r="G233" s="7" t="s">
        <v>35</v>
      </c>
    </row>
    <row r="234" spans="1:7" ht="51">
      <c r="A234" s="7" t="s">
        <v>2125</v>
      </c>
      <c r="B234" s="7" t="s">
        <v>2128</v>
      </c>
      <c r="C234" s="7" t="s">
        <v>2126</v>
      </c>
      <c r="D234" s="7" t="s">
        <v>8555</v>
      </c>
      <c r="E234" s="7" t="s">
        <v>50</v>
      </c>
      <c r="F234" s="7" t="s">
        <v>8582</v>
      </c>
      <c r="G234" s="7" t="s">
        <v>35</v>
      </c>
    </row>
    <row r="235" spans="1:7" ht="34">
      <c r="A235" s="7" t="s">
        <v>2132</v>
      </c>
      <c r="B235" s="7" t="s">
        <v>78</v>
      </c>
      <c r="C235" s="7" t="s">
        <v>2133</v>
      </c>
      <c r="D235" s="7" t="s">
        <v>8555</v>
      </c>
      <c r="E235" s="7" t="s">
        <v>77</v>
      </c>
      <c r="F235" s="7" t="s">
        <v>8588</v>
      </c>
      <c r="G235" s="7" t="s">
        <v>35</v>
      </c>
    </row>
    <row r="236" spans="1:7" ht="68">
      <c r="A236" s="7" t="s">
        <v>2146</v>
      </c>
      <c r="B236" s="7" t="s">
        <v>2148</v>
      </c>
      <c r="C236" s="7" t="s">
        <v>2147</v>
      </c>
      <c r="D236" s="7" t="s">
        <v>8555</v>
      </c>
      <c r="E236" s="7" t="s">
        <v>50</v>
      </c>
      <c r="F236" s="7" t="s">
        <v>8582</v>
      </c>
      <c r="G236" s="7" t="s">
        <v>35</v>
      </c>
    </row>
    <row r="237" spans="1:7" ht="68">
      <c r="A237" s="7" t="s">
        <v>2146</v>
      </c>
      <c r="B237" s="7" t="s">
        <v>2148</v>
      </c>
      <c r="C237" s="7" t="s">
        <v>2147</v>
      </c>
      <c r="D237" s="7" t="s">
        <v>8555</v>
      </c>
      <c r="E237" s="7" t="s">
        <v>50</v>
      </c>
      <c r="F237" s="7" t="s">
        <v>8582</v>
      </c>
      <c r="G237" s="7" t="s">
        <v>35</v>
      </c>
    </row>
    <row r="238" spans="1:7" ht="51">
      <c r="A238" s="7" t="s">
        <v>546</v>
      </c>
      <c r="B238" s="7" t="s">
        <v>2159</v>
      </c>
      <c r="C238" s="7" t="s">
        <v>2158</v>
      </c>
      <c r="D238" s="7" t="s">
        <v>8555</v>
      </c>
      <c r="E238" s="7" t="s">
        <v>110</v>
      </c>
      <c r="F238" s="7" t="s">
        <v>8598</v>
      </c>
      <c r="G238" s="7" t="s">
        <v>35</v>
      </c>
    </row>
    <row r="239" spans="1:7" ht="34">
      <c r="A239" s="7" t="s">
        <v>472</v>
      </c>
      <c r="B239" s="7" t="s">
        <v>2169</v>
      </c>
      <c r="C239" s="7" t="s">
        <v>2167</v>
      </c>
      <c r="D239" s="7" t="s">
        <v>8555</v>
      </c>
      <c r="E239" s="7" t="s">
        <v>77</v>
      </c>
      <c r="F239" s="7" t="s">
        <v>8588</v>
      </c>
      <c r="G239" s="7" t="s">
        <v>35</v>
      </c>
    </row>
    <row r="240" spans="1:7" ht="34">
      <c r="A240" s="7" t="s">
        <v>2180</v>
      </c>
      <c r="B240" s="7" t="s">
        <v>56</v>
      </c>
      <c r="C240" s="7" t="s">
        <v>2181</v>
      </c>
      <c r="D240" s="7" t="s">
        <v>8555</v>
      </c>
      <c r="E240" s="7" t="s">
        <v>25</v>
      </c>
      <c r="F240" s="7" t="s">
        <v>8576</v>
      </c>
      <c r="G240" s="7" t="s">
        <v>35</v>
      </c>
    </row>
    <row r="241" spans="1:7" ht="51">
      <c r="A241" s="7" t="s">
        <v>2182</v>
      </c>
      <c r="B241" s="7" t="s">
        <v>2185</v>
      </c>
      <c r="C241" s="7" t="s">
        <v>2183</v>
      </c>
      <c r="D241" s="7" t="s">
        <v>8555</v>
      </c>
      <c r="E241" s="7" t="s">
        <v>50</v>
      </c>
      <c r="F241" s="7" t="s">
        <v>8582</v>
      </c>
      <c r="G241" s="7" t="s">
        <v>35</v>
      </c>
    </row>
    <row r="242" spans="1:7" ht="51">
      <c r="A242" s="7" t="s">
        <v>389</v>
      </c>
      <c r="B242" s="7" t="s">
        <v>2189</v>
      </c>
      <c r="C242" s="7" t="s">
        <v>2188</v>
      </c>
      <c r="D242" s="7" t="s">
        <v>8555</v>
      </c>
      <c r="E242" s="7" t="s">
        <v>573</v>
      </c>
      <c r="F242" s="7" t="s">
        <v>8695</v>
      </c>
      <c r="G242" s="7" t="s">
        <v>35</v>
      </c>
    </row>
    <row r="243" spans="1:7" ht="34">
      <c r="A243" s="7" t="s">
        <v>504</v>
      </c>
      <c r="B243" s="7" t="s">
        <v>2198</v>
      </c>
      <c r="C243" s="7" t="s">
        <v>2196</v>
      </c>
      <c r="D243" s="7" t="s">
        <v>8555</v>
      </c>
      <c r="E243" s="7" t="s">
        <v>50</v>
      </c>
      <c r="F243" s="7" t="s">
        <v>8582</v>
      </c>
      <c r="G243" s="7" t="s">
        <v>35</v>
      </c>
    </row>
    <row r="244" spans="1:7" ht="51">
      <c r="A244" s="7" t="s">
        <v>182</v>
      </c>
      <c r="B244" s="7" t="s">
        <v>2206</v>
      </c>
      <c r="C244" s="7" t="s">
        <v>2204</v>
      </c>
      <c r="D244" s="7" t="s">
        <v>8555</v>
      </c>
      <c r="E244" s="7" t="s">
        <v>110</v>
      </c>
      <c r="F244" s="7" t="s">
        <v>8598</v>
      </c>
      <c r="G244" s="7" t="s">
        <v>35</v>
      </c>
    </row>
    <row r="245" spans="1:7" ht="51">
      <c r="A245" s="7" t="s">
        <v>1345</v>
      </c>
      <c r="B245" s="7" t="s">
        <v>2219</v>
      </c>
      <c r="C245" s="7" t="s">
        <v>2217</v>
      </c>
      <c r="D245" s="7" t="s">
        <v>8555</v>
      </c>
      <c r="E245" s="7" t="s">
        <v>77</v>
      </c>
      <c r="F245" s="7" t="s">
        <v>8588</v>
      </c>
      <c r="G245" s="7" t="s">
        <v>35</v>
      </c>
    </row>
    <row r="246" spans="1:7" ht="68">
      <c r="A246" s="7" t="s">
        <v>142</v>
      </c>
      <c r="B246" s="7" t="s">
        <v>1251</v>
      </c>
      <c r="C246" s="7" t="s">
        <v>2248</v>
      </c>
      <c r="D246" s="7" t="s">
        <v>8555</v>
      </c>
      <c r="E246" s="7" t="s">
        <v>50</v>
      </c>
      <c r="F246" s="7" t="s">
        <v>8582</v>
      </c>
      <c r="G246" s="7" t="s">
        <v>35</v>
      </c>
    </row>
    <row r="247" spans="1:7" ht="51">
      <c r="A247" s="7" t="s">
        <v>2252</v>
      </c>
      <c r="B247" s="7" t="s">
        <v>51</v>
      </c>
      <c r="C247" s="7" t="s">
        <v>2253</v>
      </c>
      <c r="D247" s="7" t="s">
        <v>8555</v>
      </c>
      <c r="E247" s="7" t="s">
        <v>50</v>
      </c>
      <c r="F247" s="7" t="s">
        <v>8582</v>
      </c>
      <c r="G247" s="7" t="s">
        <v>35</v>
      </c>
    </row>
    <row r="248" spans="1:7" ht="34">
      <c r="A248" s="7" t="s">
        <v>2256</v>
      </c>
      <c r="B248" s="7" t="s">
        <v>2259</v>
      </c>
      <c r="C248" s="7" t="s">
        <v>2257</v>
      </c>
      <c r="D248" s="7" t="s">
        <v>8555</v>
      </c>
      <c r="E248" s="7" t="s">
        <v>2258</v>
      </c>
      <c r="F248" s="7" t="s">
        <v>8901</v>
      </c>
      <c r="G248" s="7" t="s">
        <v>35</v>
      </c>
    </row>
    <row r="249" spans="1:7" ht="34">
      <c r="A249" s="7" t="s">
        <v>1874</v>
      </c>
      <c r="B249" s="7" t="s">
        <v>2275</v>
      </c>
      <c r="C249" s="7" t="s">
        <v>2274</v>
      </c>
      <c r="D249" s="7" t="s">
        <v>8555</v>
      </c>
      <c r="E249" s="7" t="s">
        <v>50</v>
      </c>
      <c r="F249" s="7" t="s">
        <v>8582</v>
      </c>
      <c r="G249" s="7" t="s">
        <v>35</v>
      </c>
    </row>
    <row r="250" spans="1:7" ht="51">
      <c r="A250" s="7" t="s">
        <v>340</v>
      </c>
      <c r="B250" s="7" t="s">
        <v>2291</v>
      </c>
      <c r="C250" s="7" t="s">
        <v>2289</v>
      </c>
      <c r="D250" s="7" t="s">
        <v>8555</v>
      </c>
      <c r="E250" s="7" t="s">
        <v>573</v>
      </c>
      <c r="F250" s="7" t="s">
        <v>8695</v>
      </c>
      <c r="G250" s="7" t="s">
        <v>35</v>
      </c>
    </row>
    <row r="251" spans="1:7" ht="34">
      <c r="A251" s="7" t="s">
        <v>2316</v>
      </c>
      <c r="B251" s="7" t="s">
        <v>56</v>
      </c>
      <c r="C251" s="7" t="s">
        <v>2317</v>
      </c>
      <c r="D251" s="7" t="s">
        <v>8555</v>
      </c>
      <c r="E251" s="7" t="s">
        <v>25</v>
      </c>
      <c r="F251" s="7" t="s">
        <v>8576</v>
      </c>
      <c r="G251" s="7" t="s">
        <v>35</v>
      </c>
    </row>
    <row r="252" spans="1:7" ht="51">
      <c r="A252" s="7" t="s">
        <v>1440</v>
      </c>
      <c r="B252" s="7" t="s">
        <v>51</v>
      </c>
      <c r="C252" s="7" t="s">
        <v>2328</v>
      </c>
      <c r="D252" s="7" t="s">
        <v>8555</v>
      </c>
      <c r="E252" s="7" t="s">
        <v>50</v>
      </c>
      <c r="F252" s="7" t="s">
        <v>8582</v>
      </c>
      <c r="G252" s="7" t="s">
        <v>35</v>
      </c>
    </row>
    <row r="253" spans="1:7" ht="51">
      <c r="A253" s="7" t="s">
        <v>2351</v>
      </c>
      <c r="B253" s="7" t="s">
        <v>2354</v>
      </c>
      <c r="C253" s="7" t="s">
        <v>2352</v>
      </c>
      <c r="D253" s="7" t="s">
        <v>8555</v>
      </c>
      <c r="E253" s="7" t="s">
        <v>25</v>
      </c>
      <c r="F253" s="7" t="s">
        <v>8576</v>
      </c>
      <c r="G253" s="7" t="s">
        <v>35</v>
      </c>
    </row>
    <row r="254" spans="1:7" ht="51">
      <c r="A254" s="7" t="s">
        <v>870</v>
      </c>
      <c r="B254" s="7" t="s">
        <v>56</v>
      </c>
      <c r="C254" s="7" t="s">
        <v>2358</v>
      </c>
      <c r="D254" s="7" t="s">
        <v>8555</v>
      </c>
      <c r="E254" s="7" t="s">
        <v>25</v>
      </c>
      <c r="F254" s="7" t="s">
        <v>8576</v>
      </c>
      <c r="G254" s="7" t="s">
        <v>35</v>
      </c>
    </row>
    <row r="255" spans="1:7" ht="68">
      <c r="A255" s="7" t="s">
        <v>643</v>
      </c>
      <c r="B255" s="7" t="s">
        <v>2360</v>
      </c>
      <c r="C255" s="7" t="s">
        <v>2359</v>
      </c>
      <c r="D255" s="7" t="s">
        <v>8555</v>
      </c>
      <c r="E255" s="7" t="s">
        <v>2361</v>
      </c>
      <c r="F255" s="7" t="s">
        <v>8921</v>
      </c>
      <c r="G255" s="7" t="s">
        <v>35</v>
      </c>
    </row>
    <row r="256" spans="1:7" ht="34">
      <c r="A256" s="7" t="s">
        <v>2362</v>
      </c>
      <c r="B256" s="7" t="s">
        <v>2385</v>
      </c>
      <c r="C256" s="7" t="s">
        <v>2384</v>
      </c>
      <c r="D256" s="7" t="s">
        <v>8555</v>
      </c>
      <c r="E256" s="7" t="s">
        <v>25</v>
      </c>
      <c r="F256" s="7" t="s">
        <v>8576</v>
      </c>
      <c r="G256" s="7" t="s">
        <v>35</v>
      </c>
    </row>
    <row r="257" spans="1:7" ht="34">
      <c r="A257" s="7" t="s">
        <v>1371</v>
      </c>
      <c r="B257" s="7" t="s">
        <v>2391</v>
      </c>
      <c r="C257" s="7" t="s">
        <v>2390</v>
      </c>
      <c r="D257" s="7" t="s">
        <v>8555</v>
      </c>
      <c r="E257" s="7" t="s">
        <v>50</v>
      </c>
      <c r="F257" s="7" t="s">
        <v>8582</v>
      </c>
      <c r="G257" s="7" t="s">
        <v>35</v>
      </c>
    </row>
    <row r="258" spans="1:7" ht="51">
      <c r="A258" s="7" t="s">
        <v>2415</v>
      </c>
      <c r="B258" s="7" t="s">
        <v>2417</v>
      </c>
      <c r="C258" s="7" t="s">
        <v>2416</v>
      </c>
      <c r="D258" s="7" t="s">
        <v>8555</v>
      </c>
      <c r="E258" s="7" t="s">
        <v>77</v>
      </c>
      <c r="F258" s="7" t="s">
        <v>8588</v>
      </c>
      <c r="G258" s="7" t="s">
        <v>35</v>
      </c>
    </row>
    <row r="259" spans="1:7" ht="51">
      <c r="A259" s="7" t="s">
        <v>2415</v>
      </c>
      <c r="B259" s="7" t="s">
        <v>2417</v>
      </c>
      <c r="C259" s="7" t="s">
        <v>2416</v>
      </c>
      <c r="D259" s="7" t="s">
        <v>8555</v>
      </c>
      <c r="E259" s="7" t="s">
        <v>25</v>
      </c>
      <c r="F259" s="7" t="s">
        <v>8576</v>
      </c>
      <c r="G259" s="7" t="s">
        <v>35</v>
      </c>
    </row>
    <row r="260" spans="1:7" ht="51">
      <c r="A260" s="7" t="s">
        <v>2421</v>
      </c>
      <c r="B260" s="7" t="s">
        <v>51</v>
      </c>
      <c r="C260" s="7" t="s">
        <v>2422</v>
      </c>
      <c r="D260" s="7" t="s">
        <v>8555</v>
      </c>
      <c r="E260" s="7" t="s">
        <v>50</v>
      </c>
      <c r="F260" s="7" t="s">
        <v>8582</v>
      </c>
      <c r="G260" s="7" t="s">
        <v>35</v>
      </c>
    </row>
    <row r="261" spans="1:7" ht="68">
      <c r="A261" s="7" t="s">
        <v>2023</v>
      </c>
      <c r="B261" s="7" t="s">
        <v>2445</v>
      </c>
      <c r="C261" s="7" t="s">
        <v>2443</v>
      </c>
      <c r="D261" s="7" t="s">
        <v>8555</v>
      </c>
      <c r="E261" s="7" t="s">
        <v>110</v>
      </c>
      <c r="F261" s="7" t="s">
        <v>8598</v>
      </c>
      <c r="G261" s="7" t="s">
        <v>35</v>
      </c>
    </row>
    <row r="262" spans="1:7" ht="34">
      <c r="A262" s="7" t="s">
        <v>291</v>
      </c>
      <c r="B262" s="7" t="s">
        <v>2456</v>
      </c>
      <c r="C262" s="7" t="s">
        <v>2455</v>
      </c>
      <c r="D262" s="7" t="s">
        <v>8555</v>
      </c>
      <c r="E262" s="7" t="s">
        <v>50</v>
      </c>
      <c r="F262" s="7" t="s">
        <v>8582</v>
      </c>
      <c r="G262" s="7" t="s">
        <v>35</v>
      </c>
    </row>
    <row r="263" spans="1:7" ht="51">
      <c r="A263" s="7" t="s">
        <v>1530</v>
      </c>
      <c r="B263" s="7" t="s">
        <v>2461</v>
      </c>
      <c r="C263" s="7" t="s">
        <v>2459</v>
      </c>
      <c r="D263" s="7" t="s">
        <v>8555</v>
      </c>
      <c r="E263" s="7" t="s">
        <v>50</v>
      </c>
      <c r="F263" s="7" t="s">
        <v>8582</v>
      </c>
      <c r="G263" s="7" t="s">
        <v>35</v>
      </c>
    </row>
    <row r="264" spans="1:7" ht="51">
      <c r="A264" s="7" t="s">
        <v>351</v>
      </c>
      <c r="B264" s="7" t="s">
        <v>51</v>
      </c>
      <c r="C264" s="7" t="s">
        <v>2464</v>
      </c>
      <c r="D264" s="7" t="s">
        <v>8555</v>
      </c>
      <c r="E264" s="7" t="s">
        <v>50</v>
      </c>
      <c r="F264" s="7" t="s">
        <v>8582</v>
      </c>
      <c r="G264" s="7" t="s">
        <v>35</v>
      </c>
    </row>
    <row r="265" spans="1:7" ht="51">
      <c r="A265" s="7" t="s">
        <v>1491</v>
      </c>
      <c r="B265" s="7" t="s">
        <v>51</v>
      </c>
      <c r="C265" s="7" t="s">
        <v>2468</v>
      </c>
      <c r="D265" s="7" t="s">
        <v>8555</v>
      </c>
      <c r="E265" s="7" t="s">
        <v>50</v>
      </c>
      <c r="F265" s="7" t="s">
        <v>8582</v>
      </c>
      <c r="G265" s="7" t="s">
        <v>35</v>
      </c>
    </row>
    <row r="266" spans="1:7" ht="34">
      <c r="A266" s="7" t="s">
        <v>2469</v>
      </c>
      <c r="B266" s="7" t="s">
        <v>51</v>
      </c>
      <c r="C266" s="7" t="s">
        <v>2470</v>
      </c>
      <c r="D266" s="7" t="s">
        <v>8555</v>
      </c>
      <c r="E266" s="7" t="s">
        <v>50</v>
      </c>
      <c r="F266" s="7" t="s">
        <v>8582</v>
      </c>
      <c r="G266" s="7" t="s">
        <v>35</v>
      </c>
    </row>
    <row r="267" spans="1:7" ht="34">
      <c r="A267" s="7" t="s">
        <v>1175</v>
      </c>
      <c r="B267" s="7" t="s">
        <v>1177</v>
      </c>
      <c r="C267" s="7" t="s">
        <v>2474</v>
      </c>
      <c r="D267" s="7" t="s">
        <v>8555</v>
      </c>
      <c r="E267" s="7" t="s">
        <v>25</v>
      </c>
      <c r="F267" s="7" t="s">
        <v>8783</v>
      </c>
      <c r="G267" s="7" t="s">
        <v>35</v>
      </c>
    </row>
    <row r="268" spans="1:7" ht="51">
      <c r="A268" s="7" t="s">
        <v>464</v>
      </c>
      <c r="B268" s="7" t="s">
        <v>2478</v>
      </c>
      <c r="C268" s="7" t="s">
        <v>2477</v>
      </c>
      <c r="D268" s="7" t="s">
        <v>8555</v>
      </c>
      <c r="E268" s="7" t="s">
        <v>110</v>
      </c>
      <c r="F268" s="7" t="s">
        <v>8598</v>
      </c>
      <c r="G268" s="7" t="s">
        <v>35</v>
      </c>
    </row>
    <row r="269" spans="1:7" ht="34">
      <c r="A269" s="7" t="s">
        <v>2316</v>
      </c>
      <c r="B269" s="7" t="s">
        <v>406</v>
      </c>
      <c r="C269" s="7" t="s">
        <v>2483</v>
      </c>
      <c r="D269" s="7" t="s">
        <v>8555</v>
      </c>
      <c r="E269" s="7" t="s">
        <v>2484</v>
      </c>
      <c r="F269" s="7" t="s">
        <v>8598</v>
      </c>
      <c r="G269" s="7" t="s">
        <v>35</v>
      </c>
    </row>
    <row r="270" spans="1:7" ht="34">
      <c r="A270" s="7" t="s">
        <v>389</v>
      </c>
      <c r="B270" s="7" t="s">
        <v>2491</v>
      </c>
      <c r="C270" s="7" t="s">
        <v>2489</v>
      </c>
      <c r="D270" s="7" t="s">
        <v>8555</v>
      </c>
      <c r="E270" s="7" t="s">
        <v>50</v>
      </c>
      <c r="F270" s="7" t="s">
        <v>8582</v>
      </c>
      <c r="G270" s="7" t="s">
        <v>35</v>
      </c>
    </row>
    <row r="271" spans="1:7" ht="34">
      <c r="A271" s="7" t="s">
        <v>1763</v>
      </c>
      <c r="B271" s="7" t="s">
        <v>51</v>
      </c>
      <c r="C271" s="7" t="s">
        <v>2536</v>
      </c>
      <c r="D271" s="7" t="s">
        <v>8555</v>
      </c>
      <c r="E271" s="7" t="s">
        <v>50</v>
      </c>
      <c r="F271" s="7" t="s">
        <v>8582</v>
      </c>
      <c r="G271" s="7" t="s">
        <v>35</v>
      </c>
    </row>
    <row r="272" spans="1:7" ht="51">
      <c r="A272" s="7" t="s">
        <v>1419</v>
      </c>
      <c r="B272" s="7" t="s">
        <v>51</v>
      </c>
      <c r="C272" s="7" t="s">
        <v>2544</v>
      </c>
      <c r="D272" s="7" t="s">
        <v>8555</v>
      </c>
      <c r="E272" s="7" t="s">
        <v>50</v>
      </c>
      <c r="F272" s="7" t="s">
        <v>8582</v>
      </c>
      <c r="G272" s="7" t="s">
        <v>35</v>
      </c>
    </row>
    <row r="273" spans="1:7" ht="51">
      <c r="A273" s="7" t="s">
        <v>953</v>
      </c>
      <c r="B273" s="7" t="s">
        <v>51</v>
      </c>
      <c r="C273" s="7" t="s">
        <v>2578</v>
      </c>
      <c r="D273" s="7" t="s">
        <v>8555</v>
      </c>
      <c r="E273" s="7" t="s">
        <v>50</v>
      </c>
      <c r="F273" s="7" t="s">
        <v>8582</v>
      </c>
      <c r="G273" s="7" t="s">
        <v>35</v>
      </c>
    </row>
    <row r="274" spans="1:7" ht="34">
      <c r="A274" s="7" t="s">
        <v>1098</v>
      </c>
      <c r="B274" s="7" t="s">
        <v>2599</v>
      </c>
      <c r="C274" s="7" t="s">
        <v>2598</v>
      </c>
      <c r="D274" s="7" t="s">
        <v>8555</v>
      </c>
      <c r="E274" s="7" t="s">
        <v>50</v>
      </c>
      <c r="F274" s="7" t="s">
        <v>8582</v>
      </c>
      <c r="G274" s="7" t="s">
        <v>35</v>
      </c>
    </row>
    <row r="275" spans="1:7" ht="34">
      <c r="A275" s="7" t="s">
        <v>1098</v>
      </c>
      <c r="B275" s="7" t="s">
        <v>2599</v>
      </c>
      <c r="C275" s="7" t="s">
        <v>2598</v>
      </c>
      <c r="D275" s="7" t="s">
        <v>8555</v>
      </c>
      <c r="E275" s="7" t="s">
        <v>810</v>
      </c>
      <c r="F275" s="7" t="s">
        <v>8734</v>
      </c>
      <c r="G275" s="7" t="s">
        <v>35</v>
      </c>
    </row>
    <row r="276" spans="1:7" ht="51">
      <c r="A276" s="7" t="s">
        <v>321</v>
      </c>
      <c r="B276" s="7" t="s">
        <v>2625</v>
      </c>
      <c r="C276" s="7" t="s">
        <v>2623</v>
      </c>
      <c r="D276" s="7" t="s">
        <v>8555</v>
      </c>
      <c r="E276" s="7" t="s">
        <v>50</v>
      </c>
      <c r="F276" s="7" t="s">
        <v>8582</v>
      </c>
      <c r="G276" s="7" t="s">
        <v>35</v>
      </c>
    </row>
    <row r="277" spans="1:7" ht="51">
      <c r="A277" s="7" t="s">
        <v>2638</v>
      </c>
      <c r="B277" s="7" t="s">
        <v>2641</v>
      </c>
      <c r="C277" s="7" t="s">
        <v>2639</v>
      </c>
      <c r="D277" s="7" t="s">
        <v>8555</v>
      </c>
      <c r="E277" s="7" t="s">
        <v>573</v>
      </c>
      <c r="F277" s="7" t="s">
        <v>8695</v>
      </c>
      <c r="G277" s="7" t="s">
        <v>35</v>
      </c>
    </row>
    <row r="278" spans="1:7" ht="34">
      <c r="A278" s="7" t="s">
        <v>736</v>
      </c>
      <c r="B278" s="7" t="s">
        <v>565</v>
      </c>
      <c r="C278" s="7" t="s">
        <v>2644</v>
      </c>
      <c r="D278" s="7" t="s">
        <v>8555</v>
      </c>
      <c r="E278" s="7" t="s">
        <v>50</v>
      </c>
      <c r="F278" s="7" t="s">
        <v>8582</v>
      </c>
      <c r="G278" s="7" t="s">
        <v>35</v>
      </c>
    </row>
    <row r="279" spans="1:7" ht="34">
      <c r="A279" s="7" t="s">
        <v>875</v>
      </c>
      <c r="B279" s="7" t="s">
        <v>762</v>
      </c>
      <c r="C279" s="7" t="s">
        <v>2668</v>
      </c>
      <c r="D279" s="7" t="s">
        <v>8555</v>
      </c>
      <c r="E279" s="7" t="s">
        <v>2669</v>
      </c>
      <c r="F279" s="7" t="s">
        <v>8727</v>
      </c>
      <c r="G279" s="7" t="s">
        <v>35</v>
      </c>
    </row>
    <row r="280" spans="1:7" ht="34">
      <c r="A280" s="7" t="s">
        <v>1209</v>
      </c>
      <c r="B280" s="7" t="s">
        <v>406</v>
      </c>
      <c r="C280" s="7" t="s">
        <v>2679</v>
      </c>
      <c r="D280" s="7" t="s">
        <v>8555</v>
      </c>
      <c r="E280" s="7" t="s">
        <v>2680</v>
      </c>
      <c r="F280" s="7" t="s">
        <v>8598</v>
      </c>
      <c r="G280" s="7" t="s">
        <v>35</v>
      </c>
    </row>
    <row r="281" spans="1:7" ht="34">
      <c r="A281" s="7" t="s">
        <v>1721</v>
      </c>
      <c r="B281" s="7" t="s">
        <v>406</v>
      </c>
      <c r="C281" s="7" t="s">
        <v>2691</v>
      </c>
      <c r="D281" s="7" t="s">
        <v>8555</v>
      </c>
      <c r="E281" s="7" t="s">
        <v>2692</v>
      </c>
      <c r="F281" s="7" t="s">
        <v>8598</v>
      </c>
      <c r="G281" s="7" t="s">
        <v>35</v>
      </c>
    </row>
    <row r="282" spans="1:7" ht="34">
      <c r="A282" s="7" t="s">
        <v>2705</v>
      </c>
      <c r="B282" s="7" t="s">
        <v>2707</v>
      </c>
      <c r="C282" s="7" t="s">
        <v>2706</v>
      </c>
      <c r="D282" s="7" t="s">
        <v>8555</v>
      </c>
      <c r="E282" s="7" t="s">
        <v>810</v>
      </c>
      <c r="F282" s="7" t="s">
        <v>8734</v>
      </c>
      <c r="G282" s="7" t="s">
        <v>35</v>
      </c>
    </row>
    <row r="283" spans="1:7" ht="51">
      <c r="A283" s="7" t="s">
        <v>13</v>
      </c>
      <c r="B283" s="7" t="s">
        <v>2711</v>
      </c>
      <c r="C283" s="7" t="s">
        <v>2709</v>
      </c>
      <c r="D283" s="7" t="s">
        <v>8555</v>
      </c>
      <c r="E283" s="7" t="s">
        <v>50</v>
      </c>
      <c r="F283" s="7" t="s">
        <v>8582</v>
      </c>
      <c r="G283" s="7" t="s">
        <v>35</v>
      </c>
    </row>
    <row r="284" spans="1:7" ht="68">
      <c r="A284" s="7" t="s">
        <v>2718</v>
      </c>
      <c r="B284" s="7" t="s">
        <v>2721</v>
      </c>
      <c r="C284" s="7" t="s">
        <v>2719</v>
      </c>
      <c r="D284" s="7" t="s">
        <v>8555</v>
      </c>
      <c r="E284" s="7" t="s">
        <v>50</v>
      </c>
      <c r="F284" s="7" t="s">
        <v>8582</v>
      </c>
      <c r="G284" s="7" t="s">
        <v>35</v>
      </c>
    </row>
    <row r="285" spans="1:7" ht="51">
      <c r="A285" s="7" t="s">
        <v>2722</v>
      </c>
      <c r="B285" s="7" t="s">
        <v>2724</v>
      </c>
      <c r="C285" s="7" t="s">
        <v>2723</v>
      </c>
      <c r="D285" s="7" t="s">
        <v>8555</v>
      </c>
      <c r="E285" s="7" t="s">
        <v>103</v>
      </c>
      <c r="F285" s="7" t="s">
        <v>8595</v>
      </c>
      <c r="G285" s="7" t="s">
        <v>35</v>
      </c>
    </row>
    <row r="286" spans="1:7" ht="68">
      <c r="A286" s="7" t="s">
        <v>2734</v>
      </c>
      <c r="B286" s="7" t="s">
        <v>406</v>
      </c>
      <c r="C286" s="7" t="s">
        <v>2735</v>
      </c>
      <c r="D286" s="7" t="s">
        <v>8555</v>
      </c>
      <c r="E286" s="7" t="s">
        <v>110</v>
      </c>
      <c r="F286" s="7" t="s">
        <v>8598</v>
      </c>
      <c r="G286" s="7" t="s">
        <v>35</v>
      </c>
    </row>
    <row r="287" spans="1:7" ht="51">
      <c r="A287" s="7" t="s">
        <v>825</v>
      </c>
      <c r="B287" s="7" t="s">
        <v>2746</v>
      </c>
      <c r="C287" s="7" t="s">
        <v>2745</v>
      </c>
      <c r="D287" s="7" t="s">
        <v>8555</v>
      </c>
      <c r="E287" s="7" t="s">
        <v>25</v>
      </c>
      <c r="F287" s="7" t="s">
        <v>8576</v>
      </c>
      <c r="G287" s="7" t="s">
        <v>35</v>
      </c>
    </row>
    <row r="288" spans="1:7" ht="34">
      <c r="A288" s="7" t="s">
        <v>2767</v>
      </c>
      <c r="B288" s="7" t="s">
        <v>51</v>
      </c>
      <c r="C288" s="7" t="s">
        <v>2768</v>
      </c>
      <c r="D288" s="7" t="s">
        <v>8555</v>
      </c>
      <c r="E288" s="7" t="s">
        <v>50</v>
      </c>
      <c r="F288" s="7" t="s">
        <v>8582</v>
      </c>
      <c r="G288" s="7" t="s">
        <v>35</v>
      </c>
    </row>
    <row r="289" spans="1:7" ht="34">
      <c r="A289" s="7" t="s">
        <v>1587</v>
      </c>
      <c r="B289" s="7" t="s">
        <v>406</v>
      </c>
      <c r="C289" s="7" t="s">
        <v>2806</v>
      </c>
      <c r="D289" s="7" t="s">
        <v>8555</v>
      </c>
      <c r="E289" s="7" t="s">
        <v>110</v>
      </c>
      <c r="F289" s="7" t="s">
        <v>8598</v>
      </c>
      <c r="G289" s="7" t="s">
        <v>35</v>
      </c>
    </row>
    <row r="290" spans="1:7" ht="51">
      <c r="A290" s="7" t="s">
        <v>2824</v>
      </c>
      <c r="B290" s="7" t="s">
        <v>51</v>
      </c>
      <c r="C290" s="7" t="s">
        <v>2825</v>
      </c>
      <c r="D290" s="7" t="s">
        <v>8555</v>
      </c>
      <c r="E290" s="7" t="s">
        <v>50</v>
      </c>
      <c r="F290" s="7" t="s">
        <v>8582</v>
      </c>
      <c r="G290" s="7" t="s">
        <v>35</v>
      </c>
    </row>
    <row r="291" spans="1:7" ht="34">
      <c r="A291" s="7" t="s">
        <v>2831</v>
      </c>
      <c r="B291" s="7" t="s">
        <v>2833</v>
      </c>
      <c r="C291" s="7" t="s">
        <v>2832</v>
      </c>
      <c r="D291" s="7" t="s">
        <v>8555</v>
      </c>
      <c r="E291" s="7" t="s">
        <v>50</v>
      </c>
      <c r="F291" s="7" t="s">
        <v>8582</v>
      </c>
      <c r="G291" s="7" t="s">
        <v>35</v>
      </c>
    </row>
    <row r="292" spans="1:7" ht="68">
      <c r="A292" s="7" t="s">
        <v>2852</v>
      </c>
      <c r="B292" s="7" t="s">
        <v>2854</v>
      </c>
      <c r="C292" s="7" t="s">
        <v>2853</v>
      </c>
      <c r="D292" s="7" t="s">
        <v>8555</v>
      </c>
      <c r="E292" s="7" t="s">
        <v>110</v>
      </c>
      <c r="F292" s="7" t="s">
        <v>8598</v>
      </c>
      <c r="G292" s="7" t="s">
        <v>35</v>
      </c>
    </row>
    <row r="293" spans="1:7" ht="51">
      <c r="A293" s="7" t="s">
        <v>739</v>
      </c>
      <c r="B293" s="7" t="s">
        <v>2874</v>
      </c>
      <c r="C293" s="7" t="s">
        <v>2873</v>
      </c>
      <c r="D293" s="7" t="s">
        <v>8555</v>
      </c>
      <c r="E293" s="7" t="s">
        <v>77</v>
      </c>
      <c r="F293" s="7" t="s">
        <v>8588</v>
      </c>
      <c r="G293" s="7" t="s">
        <v>35</v>
      </c>
    </row>
    <row r="294" spans="1:7" ht="34">
      <c r="A294" s="7" t="s">
        <v>1530</v>
      </c>
      <c r="B294" s="7" t="s">
        <v>2888</v>
      </c>
      <c r="C294" s="7" t="s">
        <v>2886</v>
      </c>
      <c r="D294" s="7" t="s">
        <v>8555</v>
      </c>
      <c r="E294" s="7" t="s">
        <v>50</v>
      </c>
      <c r="F294" s="7" t="s">
        <v>8582</v>
      </c>
      <c r="G294" s="7" t="s">
        <v>35</v>
      </c>
    </row>
    <row r="295" spans="1:7" ht="51">
      <c r="A295" s="7" t="s">
        <v>818</v>
      </c>
      <c r="B295" s="7" t="s">
        <v>2890</v>
      </c>
      <c r="C295" s="7" t="s">
        <v>2889</v>
      </c>
      <c r="D295" s="7" t="s">
        <v>8555</v>
      </c>
      <c r="E295" s="7" t="s">
        <v>25</v>
      </c>
      <c r="F295" s="7" t="s">
        <v>8576</v>
      </c>
      <c r="G295" s="7" t="s">
        <v>35</v>
      </c>
    </row>
    <row r="296" spans="1:7" ht="34">
      <c r="A296" s="7" t="s">
        <v>2351</v>
      </c>
      <c r="B296" s="7" t="s">
        <v>565</v>
      </c>
      <c r="C296" s="7" t="s">
        <v>2900</v>
      </c>
      <c r="D296" s="7" t="s">
        <v>8555</v>
      </c>
      <c r="E296" s="7" t="s">
        <v>50</v>
      </c>
      <c r="F296" s="7" t="s">
        <v>8582</v>
      </c>
      <c r="G296" s="7" t="s">
        <v>35</v>
      </c>
    </row>
    <row r="297" spans="1:7" ht="85">
      <c r="A297" s="7" t="s">
        <v>2924</v>
      </c>
      <c r="B297" s="7" t="s">
        <v>174</v>
      </c>
      <c r="C297" s="7" t="s">
        <v>2925</v>
      </c>
      <c r="D297" s="7" t="s">
        <v>8555</v>
      </c>
      <c r="E297" s="7" t="s">
        <v>103</v>
      </c>
      <c r="F297" s="7" t="s">
        <v>8595</v>
      </c>
      <c r="G297" s="7" t="s">
        <v>35</v>
      </c>
    </row>
    <row r="298" spans="1:7" ht="187">
      <c r="A298" s="7" t="s">
        <v>16</v>
      </c>
      <c r="B298" s="7" t="s">
        <v>576</v>
      </c>
      <c r="C298" s="7" t="s">
        <v>2929</v>
      </c>
      <c r="D298" s="7" t="s">
        <v>8555</v>
      </c>
      <c r="E298" s="7" t="s">
        <v>573</v>
      </c>
      <c r="F298" s="7" t="s">
        <v>8695</v>
      </c>
      <c r="G298" s="7" t="s">
        <v>35</v>
      </c>
    </row>
    <row r="299" spans="1:7" ht="34">
      <c r="A299" s="7" t="s">
        <v>1681</v>
      </c>
      <c r="B299" s="7" t="s">
        <v>51</v>
      </c>
      <c r="C299" s="7" t="s">
        <v>2942</v>
      </c>
      <c r="D299" s="7" t="s">
        <v>8555</v>
      </c>
      <c r="E299" s="7" t="s">
        <v>50</v>
      </c>
      <c r="F299" s="7" t="s">
        <v>8582</v>
      </c>
      <c r="G299" s="7" t="s">
        <v>35</v>
      </c>
    </row>
    <row r="300" spans="1:7" ht="85">
      <c r="A300" s="7" t="s">
        <v>2943</v>
      </c>
      <c r="B300" s="7" t="s">
        <v>2945</v>
      </c>
      <c r="C300" s="7" t="s">
        <v>2944</v>
      </c>
      <c r="D300" s="7" t="s">
        <v>8555</v>
      </c>
      <c r="E300" s="7" t="s">
        <v>50</v>
      </c>
      <c r="F300" s="7" t="s">
        <v>8582</v>
      </c>
      <c r="G300" s="7" t="s">
        <v>35</v>
      </c>
    </row>
    <row r="301" spans="1:7" ht="51">
      <c r="A301" s="7" t="s">
        <v>754</v>
      </c>
      <c r="B301" s="7" t="s">
        <v>2952</v>
      </c>
      <c r="C301" s="7" t="s">
        <v>2951</v>
      </c>
      <c r="D301" s="7" t="s">
        <v>8555</v>
      </c>
      <c r="E301" s="7" t="s">
        <v>77</v>
      </c>
      <c r="F301" s="7" t="s">
        <v>8588</v>
      </c>
      <c r="G301" s="7" t="s">
        <v>35</v>
      </c>
    </row>
    <row r="302" spans="1:7" ht="51">
      <c r="A302" s="7" t="s">
        <v>2959</v>
      </c>
      <c r="B302" s="7" t="s">
        <v>2961</v>
      </c>
      <c r="C302" s="7" t="s">
        <v>2960</v>
      </c>
      <c r="D302" s="7" t="s">
        <v>8555</v>
      </c>
      <c r="E302" s="7" t="s">
        <v>77</v>
      </c>
      <c r="F302" s="7" t="s">
        <v>8588</v>
      </c>
      <c r="G302" s="7" t="s">
        <v>35</v>
      </c>
    </row>
    <row r="303" spans="1:7" ht="34">
      <c r="A303" s="7" t="s">
        <v>2976</v>
      </c>
      <c r="B303" s="7" t="s">
        <v>2979</v>
      </c>
      <c r="C303" s="7" t="s">
        <v>2977</v>
      </c>
      <c r="D303" s="7" t="s">
        <v>8555</v>
      </c>
      <c r="E303" s="7" t="s">
        <v>50</v>
      </c>
      <c r="F303" s="7" t="s">
        <v>8582</v>
      </c>
      <c r="G303" s="7" t="s">
        <v>35</v>
      </c>
    </row>
    <row r="304" spans="1:7" ht="34">
      <c r="A304" s="7" t="s">
        <v>558</v>
      </c>
      <c r="B304" s="7" t="s">
        <v>2987</v>
      </c>
      <c r="C304" s="7" t="s">
        <v>2985</v>
      </c>
      <c r="D304" s="7" t="s">
        <v>8555</v>
      </c>
      <c r="E304" s="7" t="s">
        <v>50</v>
      </c>
      <c r="F304" s="7" t="s">
        <v>8582</v>
      </c>
      <c r="G304" s="7" t="s">
        <v>35</v>
      </c>
    </row>
    <row r="305" spans="1:7" ht="34">
      <c r="A305" s="7" t="s">
        <v>2848</v>
      </c>
      <c r="B305" s="7" t="s">
        <v>56</v>
      </c>
      <c r="C305" s="7" t="s">
        <v>3002</v>
      </c>
      <c r="D305" s="7" t="s">
        <v>8555</v>
      </c>
      <c r="E305" s="7" t="s">
        <v>25</v>
      </c>
      <c r="F305" s="7" t="s">
        <v>8576</v>
      </c>
      <c r="G305" s="7" t="s">
        <v>35</v>
      </c>
    </row>
    <row r="306" spans="1:7" ht="68">
      <c r="A306" s="7" t="s">
        <v>489</v>
      </c>
      <c r="B306" s="7" t="s">
        <v>3040</v>
      </c>
      <c r="C306" s="7" t="s">
        <v>3039</v>
      </c>
      <c r="D306" s="7" t="s">
        <v>8555</v>
      </c>
      <c r="E306" s="7" t="s">
        <v>50</v>
      </c>
      <c r="F306" s="7" t="s">
        <v>8582</v>
      </c>
      <c r="G306" s="7" t="s">
        <v>35</v>
      </c>
    </row>
    <row r="307" spans="1:7" ht="34">
      <c r="A307" s="7" t="s">
        <v>3050</v>
      </c>
      <c r="B307" s="7" t="s">
        <v>3053</v>
      </c>
      <c r="C307" s="7" t="s">
        <v>3051</v>
      </c>
      <c r="D307" s="7" t="s">
        <v>8555</v>
      </c>
      <c r="E307" s="7" t="s">
        <v>3052</v>
      </c>
      <c r="F307" s="7" t="s">
        <v>8921</v>
      </c>
      <c r="G307" s="7" t="s">
        <v>35</v>
      </c>
    </row>
    <row r="308" spans="1:7" ht="51">
      <c r="A308" s="7" t="s">
        <v>1662</v>
      </c>
      <c r="B308" s="7" t="s">
        <v>51</v>
      </c>
      <c r="C308" s="7" t="s">
        <v>3075</v>
      </c>
      <c r="D308" s="7" t="s">
        <v>8555</v>
      </c>
      <c r="E308" s="7" t="s">
        <v>50</v>
      </c>
      <c r="F308" s="7" t="s">
        <v>8582</v>
      </c>
      <c r="G308" s="7" t="s">
        <v>35</v>
      </c>
    </row>
    <row r="309" spans="1:7" ht="51">
      <c r="A309" s="7" t="s">
        <v>722</v>
      </c>
      <c r="B309" s="7" t="s">
        <v>3079</v>
      </c>
      <c r="C309" s="7" t="s">
        <v>3078</v>
      </c>
      <c r="D309" s="7" t="s">
        <v>8555</v>
      </c>
      <c r="E309" s="7" t="s">
        <v>103</v>
      </c>
      <c r="F309" s="7" t="s">
        <v>8595</v>
      </c>
      <c r="G309" s="7" t="s">
        <v>35</v>
      </c>
    </row>
    <row r="310" spans="1:7" ht="34">
      <c r="A310" s="7" t="s">
        <v>2959</v>
      </c>
      <c r="B310" s="7" t="s">
        <v>56</v>
      </c>
      <c r="C310" s="7" t="s">
        <v>3082</v>
      </c>
      <c r="D310" s="7" t="s">
        <v>8555</v>
      </c>
      <c r="E310" s="7" t="s">
        <v>25</v>
      </c>
      <c r="F310" s="7" t="s">
        <v>8576</v>
      </c>
      <c r="G310" s="7" t="s">
        <v>35</v>
      </c>
    </row>
    <row r="311" spans="1:7" ht="34">
      <c r="A311" s="7" t="s">
        <v>3083</v>
      </c>
      <c r="B311" s="7" t="s">
        <v>78</v>
      </c>
      <c r="C311" s="7" t="s">
        <v>3084</v>
      </c>
      <c r="D311" s="7" t="s">
        <v>8555</v>
      </c>
      <c r="E311" s="7" t="s">
        <v>77</v>
      </c>
      <c r="F311" s="7" t="s">
        <v>8588</v>
      </c>
      <c r="G311" s="7" t="s">
        <v>35</v>
      </c>
    </row>
    <row r="312" spans="1:7" ht="34">
      <c r="A312" s="7" t="s">
        <v>1253</v>
      </c>
      <c r="B312" s="7" t="s">
        <v>3091</v>
      </c>
      <c r="C312" s="7" t="s">
        <v>3090</v>
      </c>
      <c r="D312" s="7" t="s">
        <v>8555</v>
      </c>
      <c r="E312" s="7" t="s">
        <v>50</v>
      </c>
      <c r="F312" s="7" t="s">
        <v>8582</v>
      </c>
      <c r="G312" s="7" t="s">
        <v>35</v>
      </c>
    </row>
    <row r="313" spans="1:7" ht="34">
      <c r="A313" s="7" t="s">
        <v>450</v>
      </c>
      <c r="B313" s="7" t="s">
        <v>51</v>
      </c>
      <c r="C313" s="7" t="s">
        <v>3102</v>
      </c>
      <c r="D313" s="7" t="s">
        <v>8555</v>
      </c>
      <c r="E313" s="7" t="s">
        <v>50</v>
      </c>
      <c r="F313" s="7" t="s">
        <v>8582</v>
      </c>
      <c r="G313" s="7" t="s">
        <v>35</v>
      </c>
    </row>
    <row r="314" spans="1:7" ht="34">
      <c r="A314" s="7" t="s">
        <v>129</v>
      </c>
      <c r="B314" s="7" t="s">
        <v>3104</v>
      </c>
      <c r="C314" s="7" t="s">
        <v>3103</v>
      </c>
      <c r="D314" s="7" t="s">
        <v>8555</v>
      </c>
      <c r="E314" s="7" t="s">
        <v>573</v>
      </c>
      <c r="F314" s="7" t="s">
        <v>8695</v>
      </c>
      <c r="G314" s="7" t="s">
        <v>35</v>
      </c>
    </row>
    <row r="315" spans="1:7" ht="51">
      <c r="A315" s="7" t="s">
        <v>3113</v>
      </c>
      <c r="B315" s="7" t="s">
        <v>3116</v>
      </c>
      <c r="C315" s="7" t="s">
        <v>3114</v>
      </c>
      <c r="D315" s="7" t="s">
        <v>8555</v>
      </c>
      <c r="E315" s="7" t="s">
        <v>103</v>
      </c>
      <c r="F315" s="7" t="s">
        <v>8595</v>
      </c>
      <c r="G315" s="7" t="s">
        <v>35</v>
      </c>
    </row>
    <row r="316" spans="1:7" ht="34">
      <c r="A316" s="7" t="s">
        <v>427</v>
      </c>
      <c r="B316" s="7" t="s">
        <v>51</v>
      </c>
      <c r="C316" s="7" t="s">
        <v>3119</v>
      </c>
      <c r="D316" s="7" t="s">
        <v>8555</v>
      </c>
      <c r="E316" s="7" t="s">
        <v>50</v>
      </c>
      <c r="F316" s="7" t="s">
        <v>8582</v>
      </c>
      <c r="G316" s="7" t="s">
        <v>35</v>
      </c>
    </row>
    <row r="317" spans="1:7" ht="34">
      <c r="A317" s="7" t="s">
        <v>1825</v>
      </c>
      <c r="B317" s="7" t="s">
        <v>78</v>
      </c>
      <c r="C317" s="7" t="s">
        <v>3121</v>
      </c>
      <c r="D317" s="7" t="s">
        <v>8555</v>
      </c>
      <c r="E317" s="7" t="s">
        <v>77</v>
      </c>
      <c r="F317" s="7" t="s">
        <v>8588</v>
      </c>
      <c r="G317" s="7" t="s">
        <v>35</v>
      </c>
    </row>
    <row r="318" spans="1:7" ht="34">
      <c r="A318" s="7" t="s">
        <v>16</v>
      </c>
      <c r="B318" s="7" t="s">
        <v>51</v>
      </c>
      <c r="C318" s="7" t="s">
        <v>3122</v>
      </c>
      <c r="D318" s="7" t="s">
        <v>8555</v>
      </c>
      <c r="E318" s="7" t="s">
        <v>50</v>
      </c>
      <c r="F318" s="7" t="s">
        <v>8582</v>
      </c>
      <c r="G318" s="7" t="s">
        <v>35</v>
      </c>
    </row>
    <row r="319" spans="1:7" ht="34">
      <c r="A319" s="7" t="s">
        <v>3005</v>
      </c>
      <c r="B319" s="7" t="s">
        <v>56</v>
      </c>
      <c r="C319" s="7" t="s">
        <v>3131</v>
      </c>
      <c r="D319" s="7" t="s">
        <v>8555</v>
      </c>
      <c r="E319" s="7" t="s">
        <v>25</v>
      </c>
      <c r="F319" s="7" t="s">
        <v>8576</v>
      </c>
      <c r="G319" s="7" t="s">
        <v>35</v>
      </c>
    </row>
    <row r="320" spans="1:7" ht="51">
      <c r="A320" s="7" t="s">
        <v>3146</v>
      </c>
      <c r="B320" s="7" t="s">
        <v>3148</v>
      </c>
      <c r="C320" s="7" t="s">
        <v>3147</v>
      </c>
      <c r="D320" s="7" t="s">
        <v>8555</v>
      </c>
      <c r="E320" s="7" t="s">
        <v>50</v>
      </c>
      <c r="F320" s="7" t="s">
        <v>8582</v>
      </c>
      <c r="G320" s="7" t="s">
        <v>35</v>
      </c>
    </row>
    <row r="321" spans="1:7" ht="34">
      <c r="A321" s="7" t="s">
        <v>3179</v>
      </c>
      <c r="B321" s="7" t="s">
        <v>56</v>
      </c>
      <c r="C321" s="7" t="s">
        <v>3180</v>
      </c>
      <c r="D321" s="7" t="s">
        <v>8555</v>
      </c>
      <c r="E321" s="7" t="s">
        <v>25</v>
      </c>
      <c r="F321" s="7" t="s">
        <v>8576</v>
      </c>
      <c r="G321" s="7" t="s">
        <v>35</v>
      </c>
    </row>
    <row r="322" spans="1:7" ht="51">
      <c r="A322" s="7" t="s">
        <v>1192</v>
      </c>
      <c r="B322" s="7" t="s">
        <v>3182</v>
      </c>
      <c r="C322" s="7" t="s">
        <v>3181</v>
      </c>
      <c r="D322" s="7" t="s">
        <v>8555</v>
      </c>
      <c r="E322" s="7" t="s">
        <v>110</v>
      </c>
      <c r="F322" s="7" t="s">
        <v>8598</v>
      </c>
      <c r="G322" s="7" t="s">
        <v>35</v>
      </c>
    </row>
    <row r="323" spans="1:7" ht="51">
      <c r="A323" s="7" t="s">
        <v>3223</v>
      </c>
      <c r="B323" s="7" t="s">
        <v>3225</v>
      </c>
      <c r="C323" s="7" t="s">
        <v>3224</v>
      </c>
      <c r="D323" s="7" t="s">
        <v>8555</v>
      </c>
      <c r="E323" s="7" t="s">
        <v>50</v>
      </c>
      <c r="F323" s="7" t="s">
        <v>8582</v>
      </c>
      <c r="G323" s="7" t="s">
        <v>35</v>
      </c>
    </row>
    <row r="324" spans="1:7" ht="51">
      <c r="A324" s="7" t="s">
        <v>3234</v>
      </c>
      <c r="B324" s="7" t="s">
        <v>3236</v>
      </c>
      <c r="C324" s="7" t="s">
        <v>3235</v>
      </c>
      <c r="D324" s="7" t="s">
        <v>8555</v>
      </c>
      <c r="E324" s="7" t="s">
        <v>50</v>
      </c>
      <c r="F324" s="7" t="s">
        <v>8582</v>
      </c>
      <c r="G324" s="7" t="s">
        <v>35</v>
      </c>
    </row>
    <row r="325" spans="1:7" ht="51">
      <c r="A325" s="7" t="s">
        <v>1587</v>
      </c>
      <c r="B325" s="7" t="s">
        <v>3277</v>
      </c>
      <c r="C325" s="7" t="s">
        <v>3275</v>
      </c>
      <c r="D325" s="7" t="s">
        <v>8555</v>
      </c>
      <c r="E325" s="7" t="s">
        <v>25</v>
      </c>
      <c r="F325" s="7" t="s">
        <v>8576</v>
      </c>
      <c r="G325" s="7" t="s">
        <v>35</v>
      </c>
    </row>
    <row r="326" spans="1:7" ht="51">
      <c r="A326" s="7" t="s">
        <v>1587</v>
      </c>
      <c r="B326" s="7" t="s">
        <v>3277</v>
      </c>
      <c r="C326" s="7" t="s">
        <v>3275</v>
      </c>
      <c r="D326" s="7" t="s">
        <v>8555</v>
      </c>
      <c r="E326" s="7" t="s">
        <v>3279</v>
      </c>
      <c r="F326" s="7" t="s">
        <v>8598</v>
      </c>
      <c r="G326" s="7" t="s">
        <v>35</v>
      </c>
    </row>
    <row r="327" spans="1:7" ht="51">
      <c r="A327" s="7" t="s">
        <v>468</v>
      </c>
      <c r="B327" s="7" t="s">
        <v>3281</v>
      </c>
      <c r="C327" s="7" t="s">
        <v>3280</v>
      </c>
      <c r="D327" s="7" t="s">
        <v>8555</v>
      </c>
      <c r="E327" s="7" t="s">
        <v>25</v>
      </c>
      <c r="F327" s="7" t="s">
        <v>8576</v>
      </c>
      <c r="G327" s="7" t="s">
        <v>35</v>
      </c>
    </row>
    <row r="328" spans="1:7" ht="51">
      <c r="A328" s="7" t="s">
        <v>1223</v>
      </c>
      <c r="B328" s="7" t="s">
        <v>3283</v>
      </c>
      <c r="C328" s="7" t="s">
        <v>3282</v>
      </c>
      <c r="D328" s="7" t="s">
        <v>8555</v>
      </c>
      <c r="E328" s="7" t="s">
        <v>25</v>
      </c>
      <c r="F328" s="7" t="s">
        <v>8576</v>
      </c>
      <c r="G328" s="7" t="s">
        <v>35</v>
      </c>
    </row>
    <row r="329" spans="1:7" ht="68">
      <c r="A329" s="7" t="s">
        <v>3223</v>
      </c>
      <c r="B329" s="7" t="s">
        <v>3285</v>
      </c>
      <c r="C329" s="7" t="s">
        <v>3284</v>
      </c>
      <c r="D329" s="7" t="s">
        <v>8555</v>
      </c>
      <c r="E329" s="7" t="s">
        <v>50</v>
      </c>
      <c r="F329" s="7" t="s">
        <v>8582</v>
      </c>
      <c r="G329" s="7" t="s">
        <v>35</v>
      </c>
    </row>
    <row r="330" spans="1:7" ht="119">
      <c r="A330" s="7" t="s">
        <v>846</v>
      </c>
      <c r="B330" s="7" t="s">
        <v>3291</v>
      </c>
      <c r="C330" s="7" t="s">
        <v>3289</v>
      </c>
      <c r="D330" s="7" t="s">
        <v>8555</v>
      </c>
      <c r="E330" s="7" t="s">
        <v>3290</v>
      </c>
      <c r="F330" s="7" t="s">
        <v>8576</v>
      </c>
      <c r="G330" s="7" t="s">
        <v>35</v>
      </c>
    </row>
    <row r="331" spans="1:7" ht="68">
      <c r="A331" s="7" t="s">
        <v>846</v>
      </c>
      <c r="B331" s="7" t="s">
        <v>3291</v>
      </c>
      <c r="C331" s="7" t="s">
        <v>3289</v>
      </c>
      <c r="D331" s="7" t="s">
        <v>8555</v>
      </c>
      <c r="E331" s="7" t="s">
        <v>810</v>
      </c>
      <c r="F331" s="7" t="s">
        <v>8734</v>
      </c>
      <c r="G331" s="7" t="s">
        <v>35</v>
      </c>
    </row>
    <row r="332" spans="1:7" ht="51">
      <c r="A332" s="7" t="s">
        <v>992</v>
      </c>
      <c r="B332" s="7" t="s">
        <v>3309</v>
      </c>
      <c r="C332" s="7" t="s">
        <v>3308</v>
      </c>
      <c r="D332" s="7" t="s">
        <v>8555</v>
      </c>
      <c r="E332" s="7" t="s">
        <v>2258</v>
      </c>
      <c r="F332" s="7" t="s">
        <v>8901</v>
      </c>
      <c r="G332" s="7" t="s">
        <v>35</v>
      </c>
    </row>
    <row r="333" spans="1:7" ht="34">
      <c r="A333" s="7" t="s">
        <v>3314</v>
      </c>
      <c r="B333" s="7" t="s">
        <v>51</v>
      </c>
      <c r="C333" s="7" t="s">
        <v>3315</v>
      </c>
      <c r="D333" s="7" t="s">
        <v>8555</v>
      </c>
      <c r="E333" s="7" t="s">
        <v>50</v>
      </c>
      <c r="F333" s="7" t="s">
        <v>8582</v>
      </c>
      <c r="G333" s="7" t="s">
        <v>35</v>
      </c>
    </row>
    <row r="334" spans="1:7" ht="51">
      <c r="A334" s="7" t="s">
        <v>3322</v>
      </c>
      <c r="B334" s="7" t="s">
        <v>565</v>
      </c>
      <c r="C334" s="7" t="s">
        <v>3323</v>
      </c>
      <c r="D334" s="7" t="s">
        <v>8555</v>
      </c>
      <c r="E334" s="7" t="s">
        <v>50</v>
      </c>
      <c r="F334" s="7" t="s">
        <v>8582</v>
      </c>
      <c r="G334" s="7" t="s">
        <v>35</v>
      </c>
    </row>
    <row r="335" spans="1:7" ht="34">
      <c r="A335" s="7" t="s">
        <v>3371</v>
      </c>
      <c r="B335" s="7" t="s">
        <v>56</v>
      </c>
      <c r="C335" s="7" t="s">
        <v>3372</v>
      </c>
      <c r="D335" s="7" t="s">
        <v>8555</v>
      </c>
      <c r="E335" s="7" t="s">
        <v>25</v>
      </c>
      <c r="F335" s="7" t="s">
        <v>8576</v>
      </c>
      <c r="G335" s="7" t="s">
        <v>35</v>
      </c>
    </row>
    <row r="336" spans="1:7" ht="51">
      <c r="A336" s="7" t="s">
        <v>2316</v>
      </c>
      <c r="B336" s="7" t="s">
        <v>3374</v>
      </c>
      <c r="C336" s="7" t="s">
        <v>3373</v>
      </c>
      <c r="D336" s="7" t="s">
        <v>8555</v>
      </c>
      <c r="E336" s="7" t="s">
        <v>25</v>
      </c>
      <c r="F336" s="7" t="s">
        <v>8576</v>
      </c>
      <c r="G336" s="7" t="s">
        <v>35</v>
      </c>
    </row>
    <row r="337" spans="1:7" ht="51">
      <c r="A337" s="7" t="s">
        <v>1345</v>
      </c>
      <c r="B337" s="7" t="s">
        <v>3386</v>
      </c>
      <c r="C337" s="7" t="s">
        <v>3385</v>
      </c>
      <c r="D337" s="7" t="s">
        <v>8555</v>
      </c>
      <c r="E337" s="7" t="s">
        <v>77</v>
      </c>
      <c r="F337" s="7" t="s">
        <v>8727</v>
      </c>
      <c r="G337" s="7" t="s">
        <v>35</v>
      </c>
    </row>
    <row r="338" spans="1:7" ht="51">
      <c r="A338" s="7" t="s">
        <v>2517</v>
      </c>
      <c r="B338" s="7" t="s">
        <v>51</v>
      </c>
      <c r="C338" s="7" t="s">
        <v>3391</v>
      </c>
      <c r="D338" s="7" t="s">
        <v>8555</v>
      </c>
      <c r="E338" s="7" t="s">
        <v>50</v>
      </c>
      <c r="F338" s="7" t="s">
        <v>8582</v>
      </c>
      <c r="G338" s="7" t="s">
        <v>35</v>
      </c>
    </row>
    <row r="339" spans="1:7" ht="34">
      <c r="A339" s="7" t="s">
        <v>1752</v>
      </c>
      <c r="B339" s="7" t="s">
        <v>3399</v>
      </c>
      <c r="C339" s="7" t="s">
        <v>3398</v>
      </c>
      <c r="D339" s="7" t="s">
        <v>8555</v>
      </c>
      <c r="E339" s="7" t="s">
        <v>50</v>
      </c>
      <c r="F339" s="7" t="s">
        <v>8582</v>
      </c>
      <c r="G339" s="7" t="s">
        <v>35</v>
      </c>
    </row>
    <row r="340" spans="1:7" ht="68">
      <c r="A340" s="7" t="s">
        <v>291</v>
      </c>
      <c r="B340" s="7" t="s">
        <v>3405</v>
      </c>
      <c r="C340" s="7" t="s">
        <v>3404</v>
      </c>
      <c r="D340" s="7" t="s">
        <v>8555</v>
      </c>
      <c r="E340" s="7" t="s">
        <v>77</v>
      </c>
      <c r="F340" s="7" t="s">
        <v>9033</v>
      </c>
      <c r="G340" s="7" t="s">
        <v>35</v>
      </c>
    </row>
    <row r="341" spans="1:7" ht="34">
      <c r="A341" s="7" t="s">
        <v>970</v>
      </c>
      <c r="B341" s="7" t="s">
        <v>51</v>
      </c>
      <c r="C341" s="7" t="s">
        <v>3410</v>
      </c>
      <c r="D341" s="7" t="s">
        <v>8555</v>
      </c>
      <c r="E341" s="7" t="s">
        <v>50</v>
      </c>
      <c r="F341" s="7" t="s">
        <v>8582</v>
      </c>
      <c r="G341" s="7" t="s">
        <v>35</v>
      </c>
    </row>
    <row r="342" spans="1:7" ht="51">
      <c r="A342" s="7" t="s">
        <v>3300</v>
      </c>
      <c r="B342" s="7" t="s">
        <v>51</v>
      </c>
      <c r="C342" s="7" t="s">
        <v>3426</v>
      </c>
      <c r="D342" s="7" t="s">
        <v>8555</v>
      </c>
      <c r="E342" s="7" t="s">
        <v>50</v>
      </c>
      <c r="F342" s="7" t="s">
        <v>8582</v>
      </c>
      <c r="G342" s="7" t="s">
        <v>35</v>
      </c>
    </row>
    <row r="343" spans="1:7" ht="51">
      <c r="A343" s="7" t="s">
        <v>336</v>
      </c>
      <c r="B343" s="7" t="s">
        <v>1014</v>
      </c>
      <c r="C343" s="7" t="s">
        <v>3427</v>
      </c>
      <c r="D343" s="7" t="s">
        <v>8555</v>
      </c>
      <c r="E343" s="7" t="s">
        <v>110</v>
      </c>
      <c r="F343" s="7" t="s">
        <v>8598</v>
      </c>
      <c r="G343" s="7" t="s">
        <v>35</v>
      </c>
    </row>
    <row r="344" spans="1:7" ht="51">
      <c r="A344" s="7" t="s">
        <v>336</v>
      </c>
      <c r="B344" s="7" t="s">
        <v>1014</v>
      </c>
      <c r="C344" s="7" t="s">
        <v>3427</v>
      </c>
      <c r="D344" s="7" t="s">
        <v>8555</v>
      </c>
      <c r="E344" s="7" t="s">
        <v>103</v>
      </c>
      <c r="F344" s="7" t="s">
        <v>8595</v>
      </c>
      <c r="G344" s="7" t="s">
        <v>35</v>
      </c>
    </row>
    <row r="345" spans="1:7" ht="34">
      <c r="A345" s="7" t="s">
        <v>1223</v>
      </c>
      <c r="B345" s="7" t="s">
        <v>3445</v>
      </c>
      <c r="C345" s="7" t="s">
        <v>3443</v>
      </c>
      <c r="D345" s="7" t="s">
        <v>8555</v>
      </c>
      <c r="E345" s="7" t="s">
        <v>50</v>
      </c>
      <c r="F345" s="7" t="s">
        <v>8582</v>
      </c>
      <c r="G345" s="7" t="s">
        <v>35</v>
      </c>
    </row>
    <row r="346" spans="1:7" ht="68">
      <c r="A346" s="7" t="s">
        <v>3446</v>
      </c>
      <c r="B346" s="7" t="s">
        <v>3448</v>
      </c>
      <c r="C346" s="7" t="s">
        <v>3447</v>
      </c>
      <c r="D346" s="7" t="s">
        <v>8555</v>
      </c>
      <c r="E346" s="7" t="s">
        <v>50</v>
      </c>
      <c r="F346" s="7" t="s">
        <v>8582</v>
      </c>
      <c r="G346" s="7" t="s">
        <v>35</v>
      </c>
    </row>
    <row r="347" spans="1:7" ht="34">
      <c r="A347" s="7" t="s">
        <v>3459</v>
      </c>
      <c r="B347" s="7" t="s">
        <v>3462</v>
      </c>
      <c r="C347" s="7" t="s">
        <v>3460</v>
      </c>
      <c r="D347" s="7" t="s">
        <v>8555</v>
      </c>
      <c r="E347" s="7" t="s">
        <v>25</v>
      </c>
      <c r="F347" s="7" t="s">
        <v>8576</v>
      </c>
      <c r="G347" s="7" t="s">
        <v>35</v>
      </c>
    </row>
    <row r="348" spans="1:7" ht="51">
      <c r="A348" s="7" t="s">
        <v>700</v>
      </c>
      <c r="B348" s="7" t="s">
        <v>3470</v>
      </c>
      <c r="C348" s="7" t="s">
        <v>3468</v>
      </c>
      <c r="D348" s="7" t="s">
        <v>8555</v>
      </c>
      <c r="E348" s="7" t="s">
        <v>103</v>
      </c>
      <c r="F348" s="7" t="s">
        <v>8595</v>
      </c>
      <c r="G348" s="7" t="s">
        <v>35</v>
      </c>
    </row>
    <row r="349" spans="1:7" ht="34">
      <c r="A349" s="7" t="s">
        <v>354</v>
      </c>
      <c r="B349" s="7" t="s">
        <v>3508</v>
      </c>
      <c r="C349" s="7" t="s">
        <v>3507</v>
      </c>
      <c r="D349" s="7" t="s">
        <v>8555</v>
      </c>
      <c r="E349" s="7" t="s">
        <v>77</v>
      </c>
      <c r="F349" s="7" t="s">
        <v>8588</v>
      </c>
      <c r="G349" s="7" t="s">
        <v>35</v>
      </c>
    </row>
    <row r="350" spans="1:7" ht="51">
      <c r="A350" s="7" t="s">
        <v>1601</v>
      </c>
      <c r="B350" s="7" t="s">
        <v>3517</v>
      </c>
      <c r="C350" s="7" t="s">
        <v>3516</v>
      </c>
      <c r="D350" s="7" t="s">
        <v>8555</v>
      </c>
      <c r="E350" s="7" t="s">
        <v>50</v>
      </c>
      <c r="F350" s="7" t="s">
        <v>8582</v>
      </c>
      <c r="G350" s="7" t="s">
        <v>35</v>
      </c>
    </row>
    <row r="351" spans="1:7" ht="34">
      <c r="A351" s="7" t="s">
        <v>2959</v>
      </c>
      <c r="B351" s="7" t="s">
        <v>1005</v>
      </c>
      <c r="C351" s="7" t="s">
        <v>3526</v>
      </c>
      <c r="D351" s="7" t="s">
        <v>8555</v>
      </c>
      <c r="E351" s="7" t="s">
        <v>810</v>
      </c>
      <c r="F351" s="7" t="s">
        <v>8734</v>
      </c>
      <c r="G351" s="7" t="s">
        <v>35</v>
      </c>
    </row>
    <row r="352" spans="1:7" ht="34">
      <c r="A352" s="7" t="s">
        <v>1331</v>
      </c>
      <c r="B352" s="7" t="s">
        <v>286</v>
      </c>
      <c r="C352" s="7" t="s">
        <v>3527</v>
      </c>
      <c r="D352" s="7" t="s">
        <v>8555</v>
      </c>
      <c r="E352" s="7" t="s">
        <v>50</v>
      </c>
      <c r="F352" s="7" t="s">
        <v>8582</v>
      </c>
      <c r="G352" s="7" t="s">
        <v>35</v>
      </c>
    </row>
    <row r="353" spans="1:7" ht="34">
      <c r="A353" s="7" t="s">
        <v>539</v>
      </c>
      <c r="B353" s="7" t="s">
        <v>3555</v>
      </c>
      <c r="C353" s="7" t="s">
        <v>3554</v>
      </c>
      <c r="D353" s="7" t="s">
        <v>8555</v>
      </c>
      <c r="E353" s="7" t="s">
        <v>110</v>
      </c>
      <c r="F353" s="7" t="s">
        <v>8598</v>
      </c>
      <c r="G353" s="7" t="s">
        <v>35</v>
      </c>
    </row>
    <row r="354" spans="1:7" ht="51">
      <c r="A354" s="7" t="s">
        <v>1670</v>
      </c>
      <c r="B354" s="7" t="s">
        <v>406</v>
      </c>
      <c r="C354" s="7" t="s">
        <v>3556</v>
      </c>
      <c r="D354" s="7" t="s">
        <v>8555</v>
      </c>
      <c r="E354" s="7" t="s">
        <v>3557</v>
      </c>
      <c r="F354" s="7" t="s">
        <v>8598</v>
      </c>
      <c r="G354" s="7" t="s">
        <v>35</v>
      </c>
    </row>
    <row r="355" spans="1:7" ht="136">
      <c r="A355" s="7" t="s">
        <v>3560</v>
      </c>
      <c r="B355" s="7" t="s">
        <v>3562</v>
      </c>
      <c r="C355" s="7" t="s">
        <v>3561</v>
      </c>
      <c r="D355" s="7" t="s">
        <v>8555</v>
      </c>
      <c r="E355" s="7" t="s">
        <v>110</v>
      </c>
      <c r="F355" s="7" t="s">
        <v>8598</v>
      </c>
      <c r="G355" s="7" t="s">
        <v>35</v>
      </c>
    </row>
    <row r="356" spans="1:7" ht="136">
      <c r="A356" s="7" t="s">
        <v>3560</v>
      </c>
      <c r="B356" s="7" t="s">
        <v>3562</v>
      </c>
      <c r="C356" s="7" t="s">
        <v>3561</v>
      </c>
      <c r="D356" s="7" t="s">
        <v>8555</v>
      </c>
      <c r="E356" s="7" t="s">
        <v>50</v>
      </c>
      <c r="F356" s="7" t="s">
        <v>8582</v>
      </c>
      <c r="G356" s="7" t="s">
        <v>35</v>
      </c>
    </row>
    <row r="357" spans="1:7" ht="34">
      <c r="A357" s="7" t="s">
        <v>953</v>
      </c>
      <c r="B357" s="7" t="s">
        <v>576</v>
      </c>
      <c r="C357" s="7" t="s">
        <v>3564</v>
      </c>
      <c r="D357" s="7" t="s">
        <v>8555</v>
      </c>
      <c r="E357" s="7" t="s">
        <v>573</v>
      </c>
      <c r="F357" s="7" t="s">
        <v>8695</v>
      </c>
      <c r="G357" s="7" t="s">
        <v>35</v>
      </c>
    </row>
    <row r="358" spans="1:7" ht="34">
      <c r="A358" s="7" t="s">
        <v>1273</v>
      </c>
      <c r="B358" s="7" t="s">
        <v>3589</v>
      </c>
      <c r="C358" s="7" t="s">
        <v>3588</v>
      </c>
      <c r="D358" s="7" t="s">
        <v>8555</v>
      </c>
      <c r="E358" s="7" t="s">
        <v>50</v>
      </c>
      <c r="F358" s="7" t="s">
        <v>8582</v>
      </c>
      <c r="G358" s="7" t="s">
        <v>35</v>
      </c>
    </row>
    <row r="359" spans="1:7" ht="51">
      <c r="A359" s="7" t="s">
        <v>2171</v>
      </c>
      <c r="B359" s="7" t="s">
        <v>3591</v>
      </c>
      <c r="C359" s="7" t="s">
        <v>3590</v>
      </c>
      <c r="D359" s="7" t="s">
        <v>8555</v>
      </c>
      <c r="E359" s="7" t="s">
        <v>3594</v>
      </c>
      <c r="F359" s="7" t="s">
        <v>9057</v>
      </c>
      <c r="G359" s="7" t="s">
        <v>35</v>
      </c>
    </row>
    <row r="360" spans="1:7" ht="51">
      <c r="A360" s="7" t="s">
        <v>1784</v>
      </c>
      <c r="B360" s="7" t="s">
        <v>51</v>
      </c>
      <c r="C360" s="7" t="s">
        <v>3595</v>
      </c>
      <c r="D360" s="7" t="s">
        <v>8555</v>
      </c>
      <c r="E360" s="7" t="s">
        <v>50</v>
      </c>
      <c r="F360" s="7" t="s">
        <v>8582</v>
      </c>
      <c r="G360" s="7" t="s">
        <v>35</v>
      </c>
    </row>
    <row r="361" spans="1:7" ht="34">
      <c r="A361" s="7" t="s">
        <v>2469</v>
      </c>
      <c r="B361" s="7" t="s">
        <v>1251</v>
      </c>
      <c r="C361" s="7" t="s">
        <v>3596</v>
      </c>
      <c r="D361" s="7" t="s">
        <v>8555</v>
      </c>
      <c r="E361" s="7" t="s">
        <v>50</v>
      </c>
      <c r="F361" s="7" t="s">
        <v>8582</v>
      </c>
      <c r="G361" s="7" t="s">
        <v>35</v>
      </c>
    </row>
    <row r="362" spans="1:7" ht="34">
      <c r="A362" s="7" t="s">
        <v>343</v>
      </c>
      <c r="B362" s="7" t="s">
        <v>565</v>
      </c>
      <c r="C362" s="7" t="s">
        <v>3607</v>
      </c>
      <c r="D362" s="7" t="s">
        <v>8555</v>
      </c>
      <c r="E362" s="7" t="s">
        <v>50</v>
      </c>
      <c r="F362" s="7" t="s">
        <v>8582</v>
      </c>
      <c r="G362" s="7" t="s">
        <v>35</v>
      </c>
    </row>
    <row r="363" spans="1:7" ht="51">
      <c r="A363" s="7" t="s">
        <v>3199</v>
      </c>
      <c r="B363" s="7" t="s">
        <v>3613</v>
      </c>
      <c r="C363" s="7" t="s">
        <v>3611</v>
      </c>
      <c r="D363" s="7" t="s">
        <v>8555</v>
      </c>
      <c r="E363" s="7" t="s">
        <v>3612</v>
      </c>
      <c r="F363" s="7" t="s">
        <v>9057</v>
      </c>
      <c r="G363" s="7" t="s">
        <v>35</v>
      </c>
    </row>
    <row r="364" spans="1:7" ht="51">
      <c r="A364" s="7" t="s">
        <v>3199</v>
      </c>
      <c r="B364" s="7" t="s">
        <v>3613</v>
      </c>
      <c r="C364" s="7" t="s">
        <v>3611</v>
      </c>
      <c r="D364" s="7" t="s">
        <v>8555</v>
      </c>
      <c r="E364" s="7" t="s">
        <v>25</v>
      </c>
      <c r="F364" s="7" t="s">
        <v>8576</v>
      </c>
      <c r="G364" s="7" t="s">
        <v>35</v>
      </c>
    </row>
    <row r="365" spans="1:7" ht="34">
      <c r="A365" s="7" t="s">
        <v>3623</v>
      </c>
      <c r="B365" s="7" t="s">
        <v>3625</v>
      </c>
      <c r="C365" s="7" t="s">
        <v>3624</v>
      </c>
      <c r="D365" s="7" t="s">
        <v>8555</v>
      </c>
      <c r="E365" s="7" t="s">
        <v>573</v>
      </c>
      <c r="F365" s="7" t="s">
        <v>8695</v>
      </c>
      <c r="G365" s="7" t="s">
        <v>35</v>
      </c>
    </row>
    <row r="366" spans="1:7" ht="34">
      <c r="A366" s="7" t="s">
        <v>1833</v>
      </c>
      <c r="B366" s="7" t="s">
        <v>1005</v>
      </c>
      <c r="C366" s="7" t="s">
        <v>3628</v>
      </c>
      <c r="D366" s="7" t="s">
        <v>8555</v>
      </c>
      <c r="E366" s="7" t="s">
        <v>3629</v>
      </c>
      <c r="F366" s="7" t="s">
        <v>8734</v>
      </c>
      <c r="G366" s="7" t="s">
        <v>35</v>
      </c>
    </row>
    <row r="367" spans="1:7" ht="68">
      <c r="A367" s="7" t="s">
        <v>3646</v>
      </c>
      <c r="B367" s="7" t="s">
        <v>3649</v>
      </c>
      <c r="C367" s="7" t="s">
        <v>3647</v>
      </c>
      <c r="D367" s="7" t="s">
        <v>8555</v>
      </c>
      <c r="E367" s="7" t="s">
        <v>50</v>
      </c>
      <c r="F367" s="7" t="s">
        <v>8582</v>
      </c>
      <c r="G367" s="7" t="s">
        <v>35</v>
      </c>
    </row>
    <row r="368" spans="1:7" ht="68">
      <c r="A368" s="7" t="s">
        <v>3646</v>
      </c>
      <c r="B368" s="7" t="s">
        <v>3649</v>
      </c>
      <c r="C368" s="7" t="s">
        <v>3647</v>
      </c>
      <c r="D368" s="7" t="s">
        <v>8555</v>
      </c>
      <c r="E368" s="7" t="s">
        <v>50</v>
      </c>
      <c r="F368" s="7" t="s">
        <v>8582</v>
      </c>
      <c r="G368" s="7" t="s">
        <v>35</v>
      </c>
    </row>
    <row r="369" spans="1:7" ht="68">
      <c r="A369" s="7" t="s">
        <v>52</v>
      </c>
      <c r="B369" s="7" t="s">
        <v>3651</v>
      </c>
      <c r="C369" s="7" t="s">
        <v>3650</v>
      </c>
      <c r="D369" s="7" t="s">
        <v>8555</v>
      </c>
      <c r="E369" s="7" t="s">
        <v>50</v>
      </c>
      <c r="F369" s="7" t="s">
        <v>8582</v>
      </c>
      <c r="G369" s="7" t="s">
        <v>35</v>
      </c>
    </row>
    <row r="370" spans="1:7" ht="85">
      <c r="A370" s="7" t="s">
        <v>647</v>
      </c>
      <c r="B370" s="7" t="s">
        <v>51</v>
      </c>
      <c r="C370" s="7" t="s">
        <v>3657</v>
      </c>
      <c r="D370" s="7" t="s">
        <v>8555</v>
      </c>
      <c r="E370" s="7" t="s">
        <v>50</v>
      </c>
      <c r="F370" s="7" t="s">
        <v>8582</v>
      </c>
      <c r="G370" s="7" t="s">
        <v>35</v>
      </c>
    </row>
    <row r="371" spans="1:7" ht="51">
      <c r="A371" s="7" t="s">
        <v>3664</v>
      </c>
      <c r="B371" s="7" t="s">
        <v>3667</v>
      </c>
      <c r="C371" s="7" t="s">
        <v>3665</v>
      </c>
      <c r="D371" s="7" t="s">
        <v>8555</v>
      </c>
      <c r="E371" s="7" t="s">
        <v>25</v>
      </c>
      <c r="F371" s="7" t="s">
        <v>8576</v>
      </c>
      <c r="G371" s="7" t="s">
        <v>35</v>
      </c>
    </row>
    <row r="372" spans="1:7" ht="51">
      <c r="A372" s="7" t="s">
        <v>3668</v>
      </c>
      <c r="B372" s="7" t="s">
        <v>3671</v>
      </c>
      <c r="C372" s="7" t="s">
        <v>3669</v>
      </c>
      <c r="D372" s="7" t="s">
        <v>8555</v>
      </c>
      <c r="E372" s="7" t="s">
        <v>103</v>
      </c>
      <c r="F372" s="7" t="s">
        <v>8595</v>
      </c>
      <c r="G372" s="7" t="s">
        <v>35</v>
      </c>
    </row>
    <row r="373" spans="1:7" ht="51">
      <c r="A373" s="7" t="s">
        <v>1697</v>
      </c>
      <c r="B373" s="7" t="s">
        <v>3702</v>
      </c>
      <c r="C373" s="7" t="s">
        <v>3701</v>
      </c>
      <c r="D373" s="7" t="s">
        <v>8555</v>
      </c>
      <c r="E373" s="7" t="s">
        <v>25</v>
      </c>
      <c r="F373" s="7" t="s">
        <v>8576</v>
      </c>
      <c r="G373" s="7" t="s">
        <v>35</v>
      </c>
    </row>
    <row r="374" spans="1:7" ht="34">
      <c r="A374" s="7" t="s">
        <v>472</v>
      </c>
      <c r="B374" s="7" t="s">
        <v>1005</v>
      </c>
      <c r="C374" s="7" t="s">
        <v>3704</v>
      </c>
      <c r="D374" s="7" t="s">
        <v>8555</v>
      </c>
      <c r="E374" s="7" t="s">
        <v>810</v>
      </c>
      <c r="F374" s="7" t="s">
        <v>8734</v>
      </c>
      <c r="G374" s="7" t="s">
        <v>35</v>
      </c>
    </row>
    <row r="375" spans="1:7" ht="34">
      <c r="A375" s="7" t="s">
        <v>1026</v>
      </c>
      <c r="B375" s="7" t="s">
        <v>1177</v>
      </c>
      <c r="C375" s="7" t="s">
        <v>3711</v>
      </c>
      <c r="D375" s="7" t="s">
        <v>8555</v>
      </c>
      <c r="E375" s="7" t="s">
        <v>25</v>
      </c>
      <c r="F375" s="7" t="s">
        <v>8783</v>
      </c>
      <c r="G375" s="7" t="s">
        <v>35</v>
      </c>
    </row>
    <row r="376" spans="1:7" ht="34">
      <c r="A376" s="7" t="s">
        <v>446</v>
      </c>
      <c r="B376" s="7" t="s">
        <v>56</v>
      </c>
      <c r="C376" s="7" t="s">
        <v>3712</v>
      </c>
      <c r="D376" s="7" t="s">
        <v>8555</v>
      </c>
      <c r="E376" s="7" t="s">
        <v>25</v>
      </c>
      <c r="F376" s="7" t="s">
        <v>8576</v>
      </c>
      <c r="G376" s="7" t="s">
        <v>35</v>
      </c>
    </row>
    <row r="377" spans="1:7" ht="51">
      <c r="A377" s="7" t="s">
        <v>3531</v>
      </c>
      <c r="B377" s="7" t="s">
        <v>3715</v>
      </c>
      <c r="C377" s="7" t="s">
        <v>3713</v>
      </c>
      <c r="D377" s="7" t="s">
        <v>8555</v>
      </c>
      <c r="E377" s="7" t="s">
        <v>25</v>
      </c>
      <c r="F377" s="7" t="s">
        <v>8576</v>
      </c>
      <c r="G377" s="7" t="s">
        <v>35</v>
      </c>
    </row>
    <row r="378" spans="1:7" ht="34">
      <c r="A378" s="7" t="s">
        <v>2406</v>
      </c>
      <c r="B378" s="7" t="s">
        <v>3743</v>
      </c>
      <c r="C378" s="7" t="s">
        <v>3742</v>
      </c>
      <c r="D378" s="7" t="s">
        <v>8555</v>
      </c>
      <c r="E378" s="7" t="s">
        <v>50</v>
      </c>
      <c r="F378" s="7" t="s">
        <v>8582</v>
      </c>
      <c r="G378" s="7" t="s">
        <v>35</v>
      </c>
    </row>
    <row r="379" spans="1:7" ht="68">
      <c r="A379" s="7" t="s">
        <v>2023</v>
      </c>
      <c r="B379" s="7" t="s">
        <v>406</v>
      </c>
      <c r="C379" s="7" t="s">
        <v>3756</v>
      </c>
      <c r="D379" s="7" t="s">
        <v>8555</v>
      </c>
      <c r="E379" s="7" t="s">
        <v>3757</v>
      </c>
      <c r="F379" s="7" t="s">
        <v>8598</v>
      </c>
      <c r="G379" s="7" t="s">
        <v>35</v>
      </c>
    </row>
    <row r="380" spans="1:7" ht="51">
      <c r="A380" s="7" t="s">
        <v>4</v>
      </c>
      <c r="B380" s="7" t="s">
        <v>3795</v>
      </c>
      <c r="C380" s="7" t="s">
        <v>3793</v>
      </c>
      <c r="D380" s="7" t="s">
        <v>8555</v>
      </c>
      <c r="E380" s="7" t="s">
        <v>103</v>
      </c>
      <c r="F380" s="7" t="s">
        <v>8595</v>
      </c>
      <c r="G380" s="7" t="s">
        <v>35</v>
      </c>
    </row>
    <row r="381" spans="1:7" ht="34">
      <c r="A381" s="7" t="s">
        <v>2399</v>
      </c>
      <c r="B381" s="7" t="s">
        <v>406</v>
      </c>
      <c r="C381" s="7" t="s">
        <v>3811</v>
      </c>
      <c r="D381" s="7" t="s">
        <v>8555</v>
      </c>
      <c r="E381" s="7" t="s">
        <v>3812</v>
      </c>
      <c r="F381" s="7" t="s">
        <v>8598</v>
      </c>
      <c r="G381" s="7" t="s">
        <v>35</v>
      </c>
    </row>
    <row r="382" spans="1:7" ht="51">
      <c r="A382" s="7" t="s">
        <v>2058</v>
      </c>
      <c r="B382" s="7" t="s">
        <v>51</v>
      </c>
      <c r="C382" s="7" t="s">
        <v>3820</v>
      </c>
      <c r="D382" s="7" t="s">
        <v>8555</v>
      </c>
      <c r="E382" s="7" t="s">
        <v>50</v>
      </c>
      <c r="F382" s="7" t="s">
        <v>8582</v>
      </c>
      <c r="G382" s="7" t="s">
        <v>35</v>
      </c>
    </row>
    <row r="383" spans="1:7" ht="51">
      <c r="A383" s="7" t="s">
        <v>3825</v>
      </c>
      <c r="B383" s="7" t="s">
        <v>3827</v>
      </c>
      <c r="C383" s="7" t="s">
        <v>3826</v>
      </c>
      <c r="D383" s="7" t="s">
        <v>8555</v>
      </c>
      <c r="E383" s="7" t="s">
        <v>3828</v>
      </c>
      <c r="F383" s="7" t="s">
        <v>8598</v>
      </c>
      <c r="G383" s="7" t="s">
        <v>35</v>
      </c>
    </row>
    <row r="384" spans="1:7" ht="68">
      <c r="A384" s="7" t="s">
        <v>2582</v>
      </c>
      <c r="B384" s="7" t="s">
        <v>3843</v>
      </c>
      <c r="C384" s="7" t="s">
        <v>3841</v>
      </c>
      <c r="D384" s="7" t="s">
        <v>8555</v>
      </c>
      <c r="E384" s="7" t="s">
        <v>50</v>
      </c>
      <c r="F384" s="7" t="s">
        <v>8582</v>
      </c>
      <c r="G384" s="7" t="s">
        <v>35</v>
      </c>
    </row>
    <row r="385" spans="1:7" ht="85">
      <c r="A385" s="7" t="s">
        <v>196</v>
      </c>
      <c r="B385" s="7" t="s">
        <v>3846</v>
      </c>
      <c r="C385" s="7" t="s">
        <v>3845</v>
      </c>
      <c r="D385" s="7" t="s">
        <v>8555</v>
      </c>
      <c r="E385" s="7" t="s">
        <v>3848</v>
      </c>
      <c r="F385" s="7" t="s">
        <v>8598</v>
      </c>
      <c r="G385" s="7" t="s">
        <v>35</v>
      </c>
    </row>
    <row r="386" spans="1:7" ht="34">
      <c r="A386" s="7" t="s">
        <v>1587</v>
      </c>
      <c r="B386" s="7" t="s">
        <v>1017</v>
      </c>
      <c r="C386" s="7" t="s">
        <v>3850</v>
      </c>
      <c r="D386" s="7" t="s">
        <v>8555</v>
      </c>
      <c r="E386" s="7" t="s">
        <v>25</v>
      </c>
      <c r="F386" s="7" t="s">
        <v>8576</v>
      </c>
      <c r="G386" s="7" t="s">
        <v>35</v>
      </c>
    </row>
    <row r="387" spans="1:7" ht="51">
      <c r="A387" s="7" t="s">
        <v>1750</v>
      </c>
      <c r="B387" s="7" t="s">
        <v>3868</v>
      </c>
      <c r="C387" s="7" t="s">
        <v>3867</v>
      </c>
      <c r="D387" s="7" t="s">
        <v>8555</v>
      </c>
      <c r="E387" s="7" t="s">
        <v>103</v>
      </c>
      <c r="F387" s="7" t="s">
        <v>8595</v>
      </c>
      <c r="G387" s="7" t="s">
        <v>35</v>
      </c>
    </row>
    <row r="388" spans="1:7" ht="34">
      <c r="A388" s="7" t="s">
        <v>539</v>
      </c>
      <c r="B388" s="7" t="s">
        <v>51</v>
      </c>
      <c r="C388" s="7" t="s">
        <v>3899</v>
      </c>
      <c r="D388" s="7" t="s">
        <v>8555</v>
      </c>
      <c r="E388" s="7" t="s">
        <v>50</v>
      </c>
      <c r="F388" s="7" t="s">
        <v>8582</v>
      </c>
      <c r="G388" s="7" t="s">
        <v>35</v>
      </c>
    </row>
    <row r="389" spans="1:7" ht="34">
      <c r="A389" s="7" t="s">
        <v>2903</v>
      </c>
      <c r="B389" s="7" t="s">
        <v>3902</v>
      </c>
      <c r="C389" s="7" t="s">
        <v>3900</v>
      </c>
      <c r="D389" s="7" t="s">
        <v>8555</v>
      </c>
      <c r="E389" s="7" t="s">
        <v>25</v>
      </c>
      <c r="F389" s="7" t="s">
        <v>8576</v>
      </c>
      <c r="G389" s="7" t="s">
        <v>35</v>
      </c>
    </row>
    <row r="390" spans="1:7" ht="34">
      <c r="A390" s="7" t="s">
        <v>2848</v>
      </c>
      <c r="B390" s="7" t="s">
        <v>2185</v>
      </c>
      <c r="C390" s="7" t="s">
        <v>3908</v>
      </c>
      <c r="D390" s="7" t="s">
        <v>8555</v>
      </c>
      <c r="E390" s="7" t="s">
        <v>50</v>
      </c>
      <c r="F390" s="7" t="s">
        <v>8582</v>
      </c>
      <c r="G390" s="7" t="s">
        <v>35</v>
      </c>
    </row>
    <row r="391" spans="1:7" ht="51">
      <c r="A391" s="7" t="s">
        <v>284</v>
      </c>
      <c r="B391" s="7" t="s">
        <v>56</v>
      </c>
      <c r="C391" s="7" t="s">
        <v>3911</v>
      </c>
      <c r="D391" s="7" t="s">
        <v>8555</v>
      </c>
      <c r="E391" s="7" t="s">
        <v>25</v>
      </c>
      <c r="F391" s="7" t="s">
        <v>8576</v>
      </c>
      <c r="G391" s="7" t="s">
        <v>35</v>
      </c>
    </row>
    <row r="392" spans="1:7" ht="34">
      <c r="A392" s="7" t="s">
        <v>429</v>
      </c>
      <c r="B392" s="7" t="s">
        <v>51</v>
      </c>
      <c r="C392" s="7" t="s">
        <v>3943</v>
      </c>
      <c r="D392" s="7" t="s">
        <v>8555</v>
      </c>
      <c r="E392" s="7" t="s">
        <v>50</v>
      </c>
      <c r="F392" s="7" t="s">
        <v>8582</v>
      </c>
      <c r="G392" s="7" t="s">
        <v>35</v>
      </c>
    </row>
    <row r="393" spans="1:7" ht="34">
      <c r="A393" s="7" t="s">
        <v>1694</v>
      </c>
      <c r="B393" s="7" t="s">
        <v>3952</v>
      </c>
      <c r="C393" s="7" t="s">
        <v>3950</v>
      </c>
      <c r="D393" s="7" t="s">
        <v>8555</v>
      </c>
      <c r="E393" s="7" t="s">
        <v>50</v>
      </c>
      <c r="F393" s="7" t="s">
        <v>8582</v>
      </c>
      <c r="G393" s="7" t="s">
        <v>35</v>
      </c>
    </row>
    <row r="394" spans="1:7" ht="51">
      <c r="A394" s="7" t="s">
        <v>917</v>
      </c>
      <c r="B394" s="7" t="s">
        <v>3956</v>
      </c>
      <c r="C394" s="7" t="s">
        <v>3954</v>
      </c>
      <c r="D394" s="7" t="s">
        <v>8555</v>
      </c>
      <c r="E394" s="7" t="s">
        <v>50</v>
      </c>
      <c r="F394" s="7" t="s">
        <v>8582</v>
      </c>
      <c r="G394" s="7" t="s">
        <v>35</v>
      </c>
    </row>
    <row r="395" spans="1:7" ht="34">
      <c r="A395" s="7" t="s">
        <v>769</v>
      </c>
      <c r="B395" s="7" t="s">
        <v>78</v>
      </c>
      <c r="C395" s="7" t="s">
        <v>3973</v>
      </c>
      <c r="D395" s="7" t="s">
        <v>8555</v>
      </c>
      <c r="E395" s="7" t="s">
        <v>77</v>
      </c>
      <c r="F395" s="7" t="s">
        <v>8588</v>
      </c>
      <c r="G395" s="7" t="s">
        <v>35</v>
      </c>
    </row>
    <row r="396" spans="1:7" ht="51">
      <c r="A396" s="7" t="s">
        <v>3979</v>
      </c>
      <c r="B396" s="7" t="s">
        <v>56</v>
      </c>
      <c r="C396" s="7" t="s">
        <v>3980</v>
      </c>
      <c r="D396" s="7" t="s">
        <v>8555</v>
      </c>
      <c r="E396" s="7" t="s">
        <v>25</v>
      </c>
      <c r="F396" s="7" t="s">
        <v>8576</v>
      </c>
      <c r="G396" s="7" t="s">
        <v>35</v>
      </c>
    </row>
    <row r="397" spans="1:7" ht="34">
      <c r="A397" s="7" t="s">
        <v>1206</v>
      </c>
      <c r="B397" s="7" t="s">
        <v>4007</v>
      </c>
      <c r="C397" s="7" t="s">
        <v>4006</v>
      </c>
      <c r="D397" s="7" t="s">
        <v>8555</v>
      </c>
      <c r="E397" s="7" t="s">
        <v>50</v>
      </c>
      <c r="F397" s="7" t="s">
        <v>8582</v>
      </c>
      <c r="G397" s="7" t="s">
        <v>35</v>
      </c>
    </row>
    <row r="398" spans="1:7" ht="34">
      <c r="A398" s="7" t="s">
        <v>4014</v>
      </c>
      <c r="B398" s="7" t="s">
        <v>576</v>
      </c>
      <c r="C398" s="7" t="s">
        <v>4015</v>
      </c>
      <c r="D398" s="7" t="s">
        <v>8555</v>
      </c>
      <c r="E398" s="7" t="s">
        <v>573</v>
      </c>
      <c r="F398" s="7" t="s">
        <v>8695</v>
      </c>
      <c r="G398" s="7" t="s">
        <v>35</v>
      </c>
    </row>
    <row r="399" spans="1:7" ht="68">
      <c r="A399" s="7" t="s">
        <v>446</v>
      </c>
      <c r="B399" s="7" t="s">
        <v>4021</v>
      </c>
      <c r="C399" s="7" t="s">
        <v>4019</v>
      </c>
      <c r="D399" s="7" t="s">
        <v>8555</v>
      </c>
      <c r="E399" s="7" t="s">
        <v>25</v>
      </c>
      <c r="F399" s="7" t="s">
        <v>8576</v>
      </c>
      <c r="G399" s="7" t="s">
        <v>35</v>
      </c>
    </row>
    <row r="400" spans="1:7" ht="51">
      <c r="A400" s="7" t="s">
        <v>1078</v>
      </c>
      <c r="B400" s="7" t="s">
        <v>4024</v>
      </c>
      <c r="C400" s="7" t="s">
        <v>4023</v>
      </c>
      <c r="D400" s="7" t="s">
        <v>8555</v>
      </c>
      <c r="E400" s="7" t="s">
        <v>25</v>
      </c>
      <c r="F400" s="7" t="s">
        <v>8576</v>
      </c>
      <c r="G400" s="7" t="s">
        <v>35</v>
      </c>
    </row>
    <row r="401" spans="1:7" ht="34">
      <c r="A401" s="7" t="s">
        <v>3189</v>
      </c>
      <c r="B401" s="7" t="s">
        <v>4037</v>
      </c>
      <c r="C401" s="7" t="s">
        <v>4036</v>
      </c>
      <c r="D401" s="7" t="s">
        <v>8555</v>
      </c>
      <c r="E401" s="7" t="s">
        <v>103</v>
      </c>
      <c r="F401" s="7" t="s">
        <v>8595</v>
      </c>
      <c r="G401" s="7" t="s">
        <v>35</v>
      </c>
    </row>
    <row r="402" spans="1:7" ht="34">
      <c r="A402" s="7" t="s">
        <v>878</v>
      </c>
      <c r="B402" s="7" t="s">
        <v>4043</v>
      </c>
      <c r="C402" s="7" t="s">
        <v>4042</v>
      </c>
      <c r="D402" s="7" t="s">
        <v>8555</v>
      </c>
      <c r="E402" s="7" t="s">
        <v>50</v>
      </c>
      <c r="F402" s="7" t="s">
        <v>8582</v>
      </c>
      <c r="G402" s="7" t="s">
        <v>35</v>
      </c>
    </row>
    <row r="403" spans="1:7" ht="68">
      <c r="A403" s="7" t="s">
        <v>2976</v>
      </c>
      <c r="B403" s="7" t="s">
        <v>4046</v>
      </c>
      <c r="C403" s="7" t="s">
        <v>4045</v>
      </c>
      <c r="D403" s="7" t="s">
        <v>8555</v>
      </c>
      <c r="E403" s="7" t="s">
        <v>50</v>
      </c>
      <c r="F403" s="7" t="s">
        <v>8582</v>
      </c>
      <c r="G403" s="7" t="s">
        <v>35</v>
      </c>
    </row>
    <row r="404" spans="1:7" ht="51">
      <c r="A404" s="7" t="s">
        <v>4058</v>
      </c>
      <c r="B404" s="7" t="s">
        <v>406</v>
      </c>
      <c r="C404" s="7" t="s">
        <v>4059</v>
      </c>
      <c r="D404" s="7" t="s">
        <v>8555</v>
      </c>
      <c r="E404" s="7" t="s">
        <v>110</v>
      </c>
      <c r="F404" s="7" t="s">
        <v>8598</v>
      </c>
      <c r="G404" s="7" t="s">
        <v>35</v>
      </c>
    </row>
    <row r="405" spans="1:7" ht="34">
      <c r="A405" s="7" t="s">
        <v>1530</v>
      </c>
      <c r="B405" s="7" t="s">
        <v>2888</v>
      </c>
      <c r="C405" s="7" t="s">
        <v>4065</v>
      </c>
      <c r="D405" s="7" t="s">
        <v>8555</v>
      </c>
      <c r="E405" s="7" t="s">
        <v>50</v>
      </c>
      <c r="F405" s="7" t="s">
        <v>8582</v>
      </c>
      <c r="G405" s="7" t="s">
        <v>35</v>
      </c>
    </row>
    <row r="406" spans="1:7" ht="51">
      <c r="A406" s="7" t="s">
        <v>358</v>
      </c>
      <c r="B406" s="7" t="s">
        <v>4075</v>
      </c>
      <c r="C406" s="7" t="s">
        <v>4073</v>
      </c>
      <c r="D406" s="7" t="s">
        <v>8555</v>
      </c>
      <c r="E406" s="7" t="s">
        <v>4077</v>
      </c>
      <c r="F406" s="7" t="s">
        <v>9111</v>
      </c>
      <c r="G406" s="7" t="s">
        <v>35</v>
      </c>
    </row>
    <row r="407" spans="1:7" ht="68">
      <c r="A407" s="7" t="s">
        <v>2767</v>
      </c>
      <c r="B407" s="7" t="s">
        <v>4088</v>
      </c>
      <c r="C407" s="7" t="s">
        <v>4086</v>
      </c>
      <c r="D407" s="7" t="s">
        <v>8555</v>
      </c>
      <c r="E407" s="7" t="s">
        <v>50</v>
      </c>
      <c r="F407" s="7" t="s">
        <v>8582</v>
      </c>
      <c r="G407" s="7" t="s">
        <v>35</v>
      </c>
    </row>
    <row r="408" spans="1:7" ht="51">
      <c r="A408" s="7" t="s">
        <v>2308</v>
      </c>
      <c r="B408" s="7" t="s">
        <v>4091</v>
      </c>
      <c r="C408" s="7" t="s">
        <v>4090</v>
      </c>
      <c r="D408" s="7" t="s">
        <v>8555</v>
      </c>
      <c r="E408" s="7" t="s">
        <v>25</v>
      </c>
      <c r="F408" s="7" t="s">
        <v>8576</v>
      </c>
      <c r="G408" s="7" t="s">
        <v>35</v>
      </c>
    </row>
    <row r="409" spans="1:7" ht="34">
      <c r="A409" s="7" t="s">
        <v>139</v>
      </c>
      <c r="B409" s="7" t="s">
        <v>51</v>
      </c>
      <c r="C409" s="7" t="s">
        <v>4097</v>
      </c>
      <c r="D409" s="7" t="s">
        <v>8555</v>
      </c>
      <c r="E409" s="7" t="s">
        <v>50</v>
      </c>
      <c r="F409" s="7" t="s">
        <v>8582</v>
      </c>
      <c r="G409" s="7" t="s">
        <v>35</v>
      </c>
    </row>
    <row r="410" spans="1:7" ht="34">
      <c r="A410" s="7" t="s">
        <v>4000</v>
      </c>
      <c r="B410" s="7" t="s">
        <v>56</v>
      </c>
      <c r="C410" s="7" t="s">
        <v>4141</v>
      </c>
      <c r="D410" s="7" t="s">
        <v>8555</v>
      </c>
      <c r="E410" s="7" t="s">
        <v>25</v>
      </c>
      <c r="F410" s="7" t="s">
        <v>8576</v>
      </c>
      <c r="G410" s="7" t="s">
        <v>35</v>
      </c>
    </row>
    <row r="411" spans="1:7" ht="51">
      <c r="A411" s="7" t="s">
        <v>1469</v>
      </c>
      <c r="B411" s="7" t="s">
        <v>4168</v>
      </c>
      <c r="C411" s="7" t="s">
        <v>4167</v>
      </c>
      <c r="D411" s="7" t="s">
        <v>8555</v>
      </c>
      <c r="E411" s="7" t="s">
        <v>77</v>
      </c>
      <c r="F411" s="7" t="s">
        <v>8588</v>
      </c>
      <c r="G411" s="7" t="s">
        <v>35</v>
      </c>
    </row>
    <row r="412" spans="1:7" ht="51">
      <c r="A412" s="7" t="s">
        <v>1469</v>
      </c>
      <c r="B412" s="7" t="s">
        <v>4168</v>
      </c>
      <c r="C412" s="7" t="s">
        <v>4167</v>
      </c>
      <c r="D412" s="7" t="s">
        <v>8555</v>
      </c>
      <c r="E412" s="7" t="s">
        <v>810</v>
      </c>
      <c r="F412" s="7" t="s">
        <v>8734</v>
      </c>
      <c r="G412" s="7" t="s">
        <v>35</v>
      </c>
    </row>
    <row r="413" spans="1:7" ht="34">
      <c r="A413" s="7" t="s">
        <v>2134</v>
      </c>
      <c r="B413" s="7" t="s">
        <v>56</v>
      </c>
      <c r="C413" s="7" t="s">
        <v>4173</v>
      </c>
      <c r="D413" s="7" t="s">
        <v>8555</v>
      </c>
      <c r="E413" s="7" t="s">
        <v>25</v>
      </c>
      <c r="F413" s="7" t="s">
        <v>8576</v>
      </c>
      <c r="G413" s="7" t="s">
        <v>35</v>
      </c>
    </row>
    <row r="414" spans="1:7" ht="34">
      <c r="A414" s="7" t="s">
        <v>410</v>
      </c>
      <c r="B414" s="7" t="s">
        <v>51</v>
      </c>
      <c r="C414" s="7" t="s">
        <v>4180</v>
      </c>
      <c r="D414" s="7" t="s">
        <v>8555</v>
      </c>
      <c r="E414" s="7" t="s">
        <v>50</v>
      </c>
      <c r="F414" s="7" t="s">
        <v>8582</v>
      </c>
      <c r="G414" s="7" t="s">
        <v>35</v>
      </c>
    </row>
    <row r="415" spans="1:7" ht="68">
      <c r="A415" s="7" t="s">
        <v>3199</v>
      </c>
      <c r="B415" s="7" t="s">
        <v>4186</v>
      </c>
      <c r="C415" s="7" t="s">
        <v>4185</v>
      </c>
      <c r="D415" s="7" t="s">
        <v>8555</v>
      </c>
      <c r="E415" s="7" t="s">
        <v>50</v>
      </c>
      <c r="F415" s="7" t="s">
        <v>8582</v>
      </c>
      <c r="G415" s="7" t="s">
        <v>35</v>
      </c>
    </row>
    <row r="416" spans="1:7" ht="68">
      <c r="A416" s="7" t="s">
        <v>407</v>
      </c>
      <c r="B416" s="7" t="s">
        <v>4191</v>
      </c>
      <c r="C416" s="7" t="s">
        <v>4190</v>
      </c>
      <c r="D416" s="7" t="s">
        <v>8555</v>
      </c>
      <c r="E416" s="7" t="s">
        <v>50</v>
      </c>
      <c r="F416" s="7" t="s">
        <v>8582</v>
      </c>
      <c r="G416" s="7" t="s">
        <v>35</v>
      </c>
    </row>
    <row r="417" spans="1:7" ht="68">
      <c r="A417" s="7" t="s">
        <v>407</v>
      </c>
      <c r="B417" s="7" t="s">
        <v>4191</v>
      </c>
      <c r="C417" s="7" t="s">
        <v>4190</v>
      </c>
      <c r="D417" s="7" t="s">
        <v>8555</v>
      </c>
      <c r="E417" s="7" t="s">
        <v>50</v>
      </c>
      <c r="F417" s="7" t="s">
        <v>8582</v>
      </c>
      <c r="G417" s="7" t="s">
        <v>35</v>
      </c>
    </row>
    <row r="418" spans="1:7" ht="51">
      <c r="A418" s="7" t="s">
        <v>4194</v>
      </c>
      <c r="B418" s="7" t="s">
        <v>1599</v>
      </c>
      <c r="C418" s="7" t="s">
        <v>4195</v>
      </c>
      <c r="D418" s="7" t="s">
        <v>8555</v>
      </c>
      <c r="E418" s="7" t="s">
        <v>25</v>
      </c>
      <c r="F418" s="7" t="s">
        <v>8576</v>
      </c>
      <c r="G418" s="7" t="s">
        <v>35</v>
      </c>
    </row>
    <row r="419" spans="1:7" ht="34">
      <c r="A419" s="7" t="s">
        <v>1440</v>
      </c>
      <c r="B419" s="7" t="s">
        <v>4199</v>
      </c>
      <c r="C419" s="7" t="s">
        <v>4197</v>
      </c>
      <c r="D419" s="7" t="s">
        <v>8555</v>
      </c>
      <c r="E419" s="7" t="s">
        <v>50</v>
      </c>
      <c r="F419" s="7" t="s">
        <v>8582</v>
      </c>
      <c r="G419" s="7" t="s">
        <v>35</v>
      </c>
    </row>
    <row r="420" spans="1:7" ht="34">
      <c r="A420" s="7" t="s">
        <v>429</v>
      </c>
      <c r="B420" s="7" t="s">
        <v>4202</v>
      </c>
      <c r="C420" s="7" t="s">
        <v>4200</v>
      </c>
      <c r="D420" s="7" t="s">
        <v>8555</v>
      </c>
      <c r="E420" s="7" t="s">
        <v>50</v>
      </c>
      <c r="F420" s="7" t="s">
        <v>8582</v>
      </c>
      <c r="G420" s="7" t="s">
        <v>35</v>
      </c>
    </row>
    <row r="421" spans="1:7" ht="34">
      <c r="A421" s="7" t="s">
        <v>429</v>
      </c>
      <c r="B421" s="7" t="s">
        <v>4202</v>
      </c>
      <c r="C421" s="7" t="s">
        <v>4200</v>
      </c>
      <c r="D421" s="7" t="s">
        <v>8555</v>
      </c>
      <c r="E421" s="7" t="s">
        <v>50</v>
      </c>
      <c r="F421" s="7" t="s">
        <v>8582</v>
      </c>
      <c r="G421" s="7" t="s">
        <v>35</v>
      </c>
    </row>
    <row r="422" spans="1:7" ht="34">
      <c r="A422" s="7" t="s">
        <v>4205</v>
      </c>
      <c r="B422" s="7" t="s">
        <v>3715</v>
      </c>
      <c r="C422" s="7" t="s">
        <v>4206</v>
      </c>
      <c r="D422" s="7" t="s">
        <v>8555</v>
      </c>
      <c r="E422" s="7" t="s">
        <v>110</v>
      </c>
      <c r="F422" s="7" t="s">
        <v>8598</v>
      </c>
      <c r="G422" s="7" t="s">
        <v>35</v>
      </c>
    </row>
    <row r="423" spans="1:7" ht="34">
      <c r="A423" s="7" t="s">
        <v>4205</v>
      </c>
      <c r="B423" s="7" t="s">
        <v>3715</v>
      </c>
      <c r="C423" s="7" t="s">
        <v>4206</v>
      </c>
      <c r="D423" s="7" t="s">
        <v>8555</v>
      </c>
      <c r="E423" s="7" t="s">
        <v>25</v>
      </c>
      <c r="F423" s="7" t="s">
        <v>8576</v>
      </c>
      <c r="G423" s="7" t="s">
        <v>35</v>
      </c>
    </row>
    <row r="424" spans="1:7" ht="51">
      <c r="A424" s="7" t="s">
        <v>2134</v>
      </c>
      <c r="B424" s="7" t="s">
        <v>56</v>
      </c>
      <c r="C424" s="7" t="s">
        <v>4213</v>
      </c>
      <c r="D424" s="7" t="s">
        <v>8555</v>
      </c>
      <c r="E424" s="7" t="s">
        <v>25</v>
      </c>
      <c r="F424" s="7" t="s">
        <v>8576</v>
      </c>
      <c r="G424" s="7" t="s">
        <v>35</v>
      </c>
    </row>
    <row r="425" spans="1:7" ht="85">
      <c r="A425" s="7" t="s">
        <v>3314</v>
      </c>
      <c r="B425" s="7" t="s">
        <v>4229</v>
      </c>
      <c r="C425" s="7" t="s">
        <v>4227</v>
      </c>
      <c r="D425" s="7" t="s">
        <v>8555</v>
      </c>
      <c r="E425" s="7" t="s">
        <v>50</v>
      </c>
      <c r="F425" s="7" t="s">
        <v>8582</v>
      </c>
      <c r="G425" s="7" t="s">
        <v>35</v>
      </c>
    </row>
    <row r="426" spans="1:7" ht="51">
      <c r="A426" s="7" t="s">
        <v>4169</v>
      </c>
      <c r="B426" s="7" t="s">
        <v>78</v>
      </c>
      <c r="C426" s="7" t="s">
        <v>4235</v>
      </c>
      <c r="D426" s="7" t="s">
        <v>8555</v>
      </c>
      <c r="E426" s="7" t="s">
        <v>77</v>
      </c>
      <c r="F426" s="7" t="s">
        <v>8588</v>
      </c>
      <c r="G426" s="7" t="s">
        <v>35</v>
      </c>
    </row>
    <row r="427" spans="1:7" ht="68">
      <c r="A427" s="7" t="s">
        <v>332</v>
      </c>
      <c r="B427" s="7" t="s">
        <v>51</v>
      </c>
      <c r="C427" s="7" t="s">
        <v>4239</v>
      </c>
      <c r="D427" s="7" t="s">
        <v>8555</v>
      </c>
      <c r="E427" s="7" t="s">
        <v>50</v>
      </c>
      <c r="F427" s="7" t="s">
        <v>8582</v>
      </c>
      <c r="G427" s="7" t="s">
        <v>35</v>
      </c>
    </row>
    <row r="428" spans="1:7" ht="34">
      <c r="A428" s="7" t="s">
        <v>2831</v>
      </c>
      <c r="B428" s="7" t="s">
        <v>51</v>
      </c>
      <c r="C428" s="7" t="s">
        <v>4243</v>
      </c>
      <c r="D428" s="7" t="s">
        <v>8555</v>
      </c>
      <c r="E428" s="7" t="s">
        <v>50</v>
      </c>
      <c r="F428" s="7" t="s">
        <v>8582</v>
      </c>
      <c r="G428" s="7" t="s">
        <v>35</v>
      </c>
    </row>
    <row r="429" spans="1:7" ht="68">
      <c r="A429" s="7" t="s">
        <v>558</v>
      </c>
      <c r="B429" s="7" t="s">
        <v>4249</v>
      </c>
      <c r="C429" s="7" t="s">
        <v>4247</v>
      </c>
      <c r="D429" s="7" t="s">
        <v>8555</v>
      </c>
      <c r="E429" s="7" t="s">
        <v>110</v>
      </c>
      <c r="F429" s="7" t="s">
        <v>8598</v>
      </c>
      <c r="G429" s="7" t="s">
        <v>35</v>
      </c>
    </row>
    <row r="430" spans="1:7" ht="51">
      <c r="A430" s="7" t="s">
        <v>754</v>
      </c>
      <c r="B430" s="7" t="s">
        <v>174</v>
      </c>
      <c r="C430" s="7" t="s">
        <v>4253</v>
      </c>
      <c r="D430" s="7" t="s">
        <v>8555</v>
      </c>
      <c r="E430" s="7" t="s">
        <v>103</v>
      </c>
      <c r="F430" s="7" t="s">
        <v>8595</v>
      </c>
      <c r="G430" s="7" t="s">
        <v>35</v>
      </c>
    </row>
    <row r="431" spans="1:7" ht="34">
      <c r="A431" s="7" t="s">
        <v>4268</v>
      </c>
      <c r="B431" s="7" t="s">
        <v>56</v>
      </c>
      <c r="C431" s="7" t="s">
        <v>4269</v>
      </c>
      <c r="D431" s="7" t="s">
        <v>8555</v>
      </c>
      <c r="E431" s="7" t="s">
        <v>25</v>
      </c>
      <c r="F431" s="7" t="s">
        <v>8576</v>
      </c>
      <c r="G431" s="7" t="s">
        <v>35</v>
      </c>
    </row>
    <row r="432" spans="1:7" ht="68">
      <c r="A432" s="7" t="s">
        <v>1646</v>
      </c>
      <c r="B432" s="7" t="s">
        <v>4300</v>
      </c>
      <c r="C432" s="7" t="s">
        <v>4298</v>
      </c>
      <c r="D432" s="7" t="s">
        <v>8555</v>
      </c>
      <c r="E432" s="7" t="s">
        <v>25</v>
      </c>
      <c r="F432" s="7" t="s">
        <v>8576</v>
      </c>
      <c r="G432" s="7" t="s">
        <v>35</v>
      </c>
    </row>
    <row r="433" spans="1:7" ht="51">
      <c r="A433" s="7" t="s">
        <v>1273</v>
      </c>
      <c r="B433" s="7" t="s">
        <v>78</v>
      </c>
      <c r="C433" s="7" t="s">
        <v>4317</v>
      </c>
      <c r="D433" s="7" t="s">
        <v>8555</v>
      </c>
      <c r="E433" s="7" t="s">
        <v>77</v>
      </c>
      <c r="F433" s="7" t="s">
        <v>8588</v>
      </c>
      <c r="G433" s="7" t="s">
        <v>35</v>
      </c>
    </row>
    <row r="434" spans="1:7" ht="34">
      <c r="A434" s="7" t="s">
        <v>3189</v>
      </c>
      <c r="B434" s="7" t="s">
        <v>4325</v>
      </c>
      <c r="C434" s="7" t="s">
        <v>4324</v>
      </c>
      <c r="D434" s="7" t="s">
        <v>8555</v>
      </c>
      <c r="E434" s="7" t="s">
        <v>25</v>
      </c>
      <c r="F434" s="7" t="s">
        <v>8576</v>
      </c>
      <c r="G434" s="7" t="s">
        <v>35</v>
      </c>
    </row>
    <row r="435" spans="1:7" ht="34">
      <c r="A435" s="7" t="s">
        <v>3189</v>
      </c>
      <c r="B435" s="7" t="s">
        <v>4325</v>
      </c>
      <c r="C435" s="7" t="s">
        <v>4324</v>
      </c>
      <c r="D435" s="7" t="s">
        <v>8555</v>
      </c>
      <c r="E435" s="7" t="s">
        <v>573</v>
      </c>
      <c r="F435" s="7" t="s">
        <v>8695</v>
      </c>
      <c r="G435" s="7" t="s">
        <v>35</v>
      </c>
    </row>
    <row r="436" spans="1:7" ht="51">
      <c r="A436" s="7" t="s">
        <v>598</v>
      </c>
      <c r="B436" s="7" t="s">
        <v>11</v>
      </c>
      <c r="C436" s="7" t="s">
        <v>4337</v>
      </c>
      <c r="D436" s="7" t="s">
        <v>8555</v>
      </c>
      <c r="E436" s="7" t="s">
        <v>10</v>
      </c>
      <c r="F436" s="7" t="s">
        <v>8572</v>
      </c>
      <c r="G436" s="7" t="s">
        <v>35</v>
      </c>
    </row>
    <row r="437" spans="1:7" ht="34">
      <c r="A437" s="7" t="s">
        <v>1750</v>
      </c>
      <c r="B437" s="7" t="s">
        <v>1251</v>
      </c>
      <c r="C437" s="7" t="s">
        <v>4341</v>
      </c>
      <c r="D437" s="7" t="s">
        <v>8555</v>
      </c>
      <c r="E437" s="7" t="s">
        <v>50</v>
      </c>
      <c r="F437" s="7" t="s">
        <v>8582</v>
      </c>
      <c r="G437" s="7" t="s">
        <v>35</v>
      </c>
    </row>
    <row r="438" spans="1:7" ht="34">
      <c r="A438" s="7" t="s">
        <v>4352</v>
      </c>
      <c r="B438" s="7" t="s">
        <v>576</v>
      </c>
      <c r="C438" s="7" t="s">
        <v>4353</v>
      </c>
      <c r="D438" s="7" t="s">
        <v>8555</v>
      </c>
      <c r="E438" s="7" t="s">
        <v>573</v>
      </c>
      <c r="F438" s="7" t="s">
        <v>8695</v>
      </c>
      <c r="G438" s="7" t="s">
        <v>35</v>
      </c>
    </row>
    <row r="439" spans="1:7" ht="34">
      <c r="A439" s="7" t="s">
        <v>4375</v>
      </c>
      <c r="B439" s="7" t="s">
        <v>51</v>
      </c>
      <c r="C439" s="7" t="s">
        <v>4376</v>
      </c>
      <c r="D439" s="7" t="s">
        <v>8555</v>
      </c>
      <c r="E439" s="7" t="s">
        <v>50</v>
      </c>
      <c r="F439" s="7" t="s">
        <v>8582</v>
      </c>
      <c r="G439" s="7" t="s">
        <v>35</v>
      </c>
    </row>
    <row r="440" spans="1:7" ht="34">
      <c r="A440" s="7" t="s">
        <v>366</v>
      </c>
      <c r="B440" s="7" t="s">
        <v>174</v>
      </c>
      <c r="C440" s="7" t="s">
        <v>4378</v>
      </c>
      <c r="D440" s="7" t="s">
        <v>8555</v>
      </c>
      <c r="E440" s="7" t="s">
        <v>103</v>
      </c>
      <c r="F440" s="7" t="s">
        <v>8595</v>
      </c>
      <c r="G440" s="7" t="s">
        <v>35</v>
      </c>
    </row>
    <row r="441" spans="1:7" ht="51">
      <c r="A441" s="7" t="s">
        <v>3389</v>
      </c>
      <c r="B441" s="7" t="s">
        <v>565</v>
      </c>
      <c r="C441" s="7" t="s">
        <v>4389</v>
      </c>
      <c r="D441" s="7" t="s">
        <v>8555</v>
      </c>
      <c r="E441" s="7" t="s">
        <v>50</v>
      </c>
      <c r="F441" s="7" t="s">
        <v>8582</v>
      </c>
      <c r="G441" s="7" t="s">
        <v>35</v>
      </c>
    </row>
    <row r="442" spans="1:7" ht="34">
      <c r="A442" s="7" t="s">
        <v>857</v>
      </c>
      <c r="B442" s="7" t="s">
        <v>4417</v>
      </c>
      <c r="C442" s="7" t="s">
        <v>4415</v>
      </c>
      <c r="D442" s="7" t="s">
        <v>8555</v>
      </c>
      <c r="E442" s="7" t="s">
        <v>573</v>
      </c>
      <c r="F442" s="7" t="s">
        <v>8695</v>
      </c>
      <c r="G442" s="7" t="s">
        <v>35</v>
      </c>
    </row>
    <row r="443" spans="1:7" ht="68">
      <c r="A443" s="7" t="s">
        <v>346</v>
      </c>
      <c r="B443" s="7" t="s">
        <v>4429</v>
      </c>
      <c r="C443" s="7" t="s">
        <v>4427</v>
      </c>
      <c r="D443" s="7" t="s">
        <v>8555</v>
      </c>
      <c r="E443" s="7" t="s">
        <v>25</v>
      </c>
      <c r="F443" s="7" t="s">
        <v>8576</v>
      </c>
      <c r="G443" s="7" t="s">
        <v>35</v>
      </c>
    </row>
    <row r="444" spans="1:7" ht="51">
      <c r="A444" s="7" t="s">
        <v>105</v>
      </c>
      <c r="B444" s="7" t="s">
        <v>406</v>
      </c>
      <c r="C444" s="7" t="s">
        <v>4439</v>
      </c>
      <c r="D444" s="7" t="s">
        <v>8555</v>
      </c>
      <c r="E444" s="7" t="s">
        <v>4440</v>
      </c>
      <c r="F444" s="7" t="s">
        <v>8598</v>
      </c>
      <c r="G444" s="7" t="s">
        <v>35</v>
      </c>
    </row>
    <row r="445" spans="1:7" ht="34">
      <c r="A445" s="7" t="s">
        <v>2121</v>
      </c>
      <c r="B445" s="7" t="s">
        <v>4442</v>
      </c>
      <c r="C445" s="7" t="s">
        <v>4441</v>
      </c>
      <c r="D445" s="7" t="s">
        <v>8555</v>
      </c>
      <c r="E445" s="7" t="s">
        <v>25</v>
      </c>
      <c r="F445" s="7" t="s">
        <v>8576</v>
      </c>
      <c r="G445" s="7" t="s">
        <v>35</v>
      </c>
    </row>
    <row r="446" spans="1:7" ht="34">
      <c r="A446" s="7" t="s">
        <v>1700</v>
      </c>
      <c r="B446" s="7" t="s">
        <v>4451</v>
      </c>
      <c r="C446" s="7" t="s">
        <v>4449</v>
      </c>
      <c r="D446" s="7" t="s">
        <v>8555</v>
      </c>
      <c r="E446" s="7" t="s">
        <v>50</v>
      </c>
      <c r="F446" s="7" t="s">
        <v>8582</v>
      </c>
      <c r="G446" s="7" t="s">
        <v>35</v>
      </c>
    </row>
    <row r="447" spans="1:7" ht="34">
      <c r="A447" s="7" t="s">
        <v>2558</v>
      </c>
      <c r="B447" s="7" t="s">
        <v>51</v>
      </c>
      <c r="C447" s="7" t="s">
        <v>4455</v>
      </c>
      <c r="D447" s="7" t="s">
        <v>8555</v>
      </c>
      <c r="E447" s="7" t="s">
        <v>50</v>
      </c>
      <c r="F447" s="7" t="s">
        <v>8582</v>
      </c>
      <c r="G447" s="7" t="s">
        <v>35</v>
      </c>
    </row>
    <row r="448" spans="1:7" ht="51">
      <c r="A448" s="7" t="s">
        <v>437</v>
      </c>
      <c r="B448" s="7" t="s">
        <v>1832</v>
      </c>
      <c r="C448" s="7" t="s">
        <v>4457</v>
      </c>
      <c r="D448" s="7" t="s">
        <v>8555</v>
      </c>
      <c r="E448" s="7" t="s">
        <v>110</v>
      </c>
      <c r="F448" s="7" t="s">
        <v>8598</v>
      </c>
      <c r="G448" s="7" t="s">
        <v>35</v>
      </c>
    </row>
    <row r="449" spans="1:7" ht="51">
      <c r="A449" s="7" t="s">
        <v>437</v>
      </c>
      <c r="B449" s="7" t="s">
        <v>1832</v>
      </c>
      <c r="C449" s="7" t="s">
        <v>4457</v>
      </c>
      <c r="D449" s="7" t="s">
        <v>8555</v>
      </c>
      <c r="E449" s="7" t="s">
        <v>110</v>
      </c>
      <c r="F449" s="7" t="s">
        <v>8598</v>
      </c>
      <c r="G449" s="7" t="s">
        <v>35</v>
      </c>
    </row>
    <row r="450" spans="1:7" ht="34">
      <c r="A450" s="7" t="s">
        <v>763</v>
      </c>
      <c r="B450" s="7" t="s">
        <v>51</v>
      </c>
      <c r="C450" s="7" t="s">
        <v>4465</v>
      </c>
      <c r="D450" s="7" t="s">
        <v>8555</v>
      </c>
      <c r="E450" s="7" t="s">
        <v>50</v>
      </c>
      <c r="F450" s="7" t="s">
        <v>8582</v>
      </c>
      <c r="G450" s="7" t="s">
        <v>35</v>
      </c>
    </row>
    <row r="451" spans="1:7" ht="34">
      <c r="A451" s="7" t="s">
        <v>1389</v>
      </c>
      <c r="B451" s="7" t="s">
        <v>4471</v>
      </c>
      <c r="C451" s="7" t="s">
        <v>4469</v>
      </c>
      <c r="D451" s="7" t="s">
        <v>8555</v>
      </c>
      <c r="E451" s="7" t="s">
        <v>810</v>
      </c>
      <c r="F451" s="7" t="s">
        <v>8734</v>
      </c>
      <c r="G451" s="7" t="s">
        <v>35</v>
      </c>
    </row>
    <row r="452" spans="1:7" ht="34">
      <c r="A452" s="7" t="s">
        <v>153</v>
      </c>
      <c r="B452" s="7" t="s">
        <v>4477</v>
      </c>
      <c r="C452" s="7" t="s">
        <v>4475</v>
      </c>
      <c r="D452" s="7" t="s">
        <v>8555</v>
      </c>
      <c r="E452" s="7" t="s">
        <v>50</v>
      </c>
      <c r="F452" s="7" t="s">
        <v>8582</v>
      </c>
      <c r="G452" s="7" t="s">
        <v>35</v>
      </c>
    </row>
    <row r="453" spans="1:7" ht="34">
      <c r="A453" s="7" t="s">
        <v>1721</v>
      </c>
      <c r="B453" s="7" t="s">
        <v>3715</v>
      </c>
      <c r="C453" s="7" t="s">
        <v>4478</v>
      </c>
      <c r="D453" s="7" t="s">
        <v>8555</v>
      </c>
      <c r="E453" s="7" t="s">
        <v>110</v>
      </c>
      <c r="F453" s="7" t="s">
        <v>8598</v>
      </c>
      <c r="G453" s="7" t="s">
        <v>35</v>
      </c>
    </row>
    <row r="454" spans="1:7" ht="34">
      <c r="A454" s="7" t="s">
        <v>274</v>
      </c>
      <c r="B454" s="7" t="s">
        <v>4492</v>
      </c>
      <c r="C454" s="7" t="s">
        <v>4491</v>
      </c>
      <c r="D454" s="7" t="s">
        <v>8555</v>
      </c>
      <c r="E454" s="7" t="s">
        <v>77</v>
      </c>
      <c r="F454" s="7" t="s">
        <v>8588</v>
      </c>
      <c r="G454" s="7" t="s">
        <v>35</v>
      </c>
    </row>
    <row r="455" spans="1:7" ht="34">
      <c r="A455" s="7" t="s">
        <v>2509</v>
      </c>
      <c r="B455" s="7" t="s">
        <v>1669</v>
      </c>
      <c r="C455" s="7" t="s">
        <v>4495</v>
      </c>
      <c r="D455" s="7" t="s">
        <v>8555</v>
      </c>
      <c r="E455" s="7" t="s">
        <v>4497</v>
      </c>
      <c r="F455" s="7" t="s">
        <v>8598</v>
      </c>
      <c r="G455" s="7" t="s">
        <v>35</v>
      </c>
    </row>
    <row r="456" spans="1:7" ht="34">
      <c r="A456" s="7" t="s">
        <v>4498</v>
      </c>
      <c r="B456" s="7" t="s">
        <v>4500</v>
      </c>
      <c r="C456" s="7" t="s">
        <v>4499</v>
      </c>
      <c r="D456" s="7" t="s">
        <v>8555</v>
      </c>
      <c r="E456" s="7" t="s">
        <v>25</v>
      </c>
      <c r="F456" s="7" t="s">
        <v>8783</v>
      </c>
      <c r="G456" s="7" t="s">
        <v>35</v>
      </c>
    </row>
    <row r="457" spans="1:7" ht="34">
      <c r="A457" s="7" t="s">
        <v>1265</v>
      </c>
      <c r="B457" s="7" t="s">
        <v>229</v>
      </c>
      <c r="C457" s="7" t="s">
        <v>4519</v>
      </c>
      <c r="D457" s="7" t="s">
        <v>8555</v>
      </c>
      <c r="E457" s="7" t="s">
        <v>50</v>
      </c>
      <c r="F457" s="7" t="s">
        <v>8582</v>
      </c>
      <c r="G457" s="7" t="s">
        <v>35</v>
      </c>
    </row>
    <row r="458" spans="1:7" ht="51">
      <c r="A458" s="7" t="s">
        <v>934</v>
      </c>
      <c r="B458" s="7" t="s">
        <v>4533</v>
      </c>
      <c r="C458" s="7" t="s">
        <v>4531</v>
      </c>
      <c r="D458" s="7" t="s">
        <v>8555</v>
      </c>
      <c r="E458" s="7" t="s">
        <v>50</v>
      </c>
      <c r="F458" s="7" t="s">
        <v>8582</v>
      </c>
      <c r="G458" s="7" t="s">
        <v>35</v>
      </c>
    </row>
    <row r="459" spans="1:7" ht="51">
      <c r="A459" s="7" t="s">
        <v>934</v>
      </c>
      <c r="B459" s="7" t="s">
        <v>4533</v>
      </c>
      <c r="C459" s="7" t="s">
        <v>4531</v>
      </c>
      <c r="D459" s="7" t="s">
        <v>8555</v>
      </c>
      <c r="E459" s="7" t="s">
        <v>50</v>
      </c>
      <c r="F459" s="7" t="s">
        <v>8582</v>
      </c>
      <c r="G459" s="7" t="s">
        <v>35</v>
      </c>
    </row>
    <row r="460" spans="1:7" ht="68">
      <c r="A460" s="7" t="s">
        <v>4558</v>
      </c>
      <c r="B460" s="7" t="s">
        <v>174</v>
      </c>
      <c r="C460" s="7" t="s">
        <v>4559</v>
      </c>
      <c r="D460" s="7" t="s">
        <v>8555</v>
      </c>
      <c r="E460" s="7" t="s">
        <v>103</v>
      </c>
      <c r="F460" s="7" t="s">
        <v>8595</v>
      </c>
      <c r="G460" s="7" t="s">
        <v>35</v>
      </c>
    </row>
    <row r="461" spans="1:7" ht="34">
      <c r="A461" s="7" t="s">
        <v>700</v>
      </c>
      <c r="B461" s="7" t="s">
        <v>4582</v>
      </c>
      <c r="C461" s="7" t="s">
        <v>4580</v>
      </c>
      <c r="D461" s="7" t="s">
        <v>8555</v>
      </c>
      <c r="E461" s="7" t="s">
        <v>573</v>
      </c>
      <c r="F461" s="7" t="s">
        <v>8695</v>
      </c>
      <c r="G461" s="7" t="s">
        <v>35</v>
      </c>
    </row>
    <row r="462" spans="1:7" ht="51">
      <c r="A462" s="7" t="s">
        <v>1716</v>
      </c>
      <c r="B462" s="7" t="s">
        <v>51</v>
      </c>
      <c r="C462" s="7" t="s">
        <v>4584</v>
      </c>
      <c r="D462" s="7" t="s">
        <v>8555</v>
      </c>
      <c r="E462" s="7" t="s">
        <v>50</v>
      </c>
      <c r="F462" s="7" t="s">
        <v>8582</v>
      </c>
      <c r="G462" s="7" t="s">
        <v>35</v>
      </c>
    </row>
    <row r="463" spans="1:7" ht="34">
      <c r="A463" s="7" t="s">
        <v>64</v>
      </c>
      <c r="B463" s="7" t="s">
        <v>406</v>
      </c>
      <c r="C463" s="7" t="s">
        <v>4585</v>
      </c>
      <c r="D463" s="7" t="s">
        <v>8555</v>
      </c>
      <c r="E463" s="7" t="s">
        <v>110</v>
      </c>
      <c r="F463" s="7" t="s">
        <v>8598</v>
      </c>
      <c r="G463" s="7" t="s">
        <v>35</v>
      </c>
    </row>
    <row r="464" spans="1:7" ht="51">
      <c r="A464" s="7" t="s">
        <v>906</v>
      </c>
      <c r="B464" s="7" t="s">
        <v>565</v>
      </c>
      <c r="C464" s="7" t="s">
        <v>4612</v>
      </c>
      <c r="D464" s="7" t="s">
        <v>8555</v>
      </c>
      <c r="E464" s="7" t="s">
        <v>50</v>
      </c>
      <c r="F464" s="7" t="s">
        <v>8582</v>
      </c>
      <c r="G464" s="7" t="s">
        <v>35</v>
      </c>
    </row>
    <row r="465" spans="1:7" ht="34">
      <c r="A465" s="7" t="s">
        <v>1018</v>
      </c>
      <c r="B465" s="7" t="s">
        <v>4616</v>
      </c>
      <c r="C465" s="7" t="s">
        <v>4614</v>
      </c>
      <c r="D465" s="7" t="s">
        <v>8555</v>
      </c>
      <c r="E465" s="7" t="s">
        <v>25</v>
      </c>
      <c r="F465" s="7" t="s">
        <v>8576</v>
      </c>
      <c r="G465" s="7" t="s">
        <v>35</v>
      </c>
    </row>
    <row r="466" spans="1:7" ht="34">
      <c r="A466" s="7" t="s">
        <v>1750</v>
      </c>
      <c r="B466" s="7" t="s">
        <v>4621</v>
      </c>
      <c r="C466" s="7" t="s">
        <v>4619</v>
      </c>
      <c r="D466" s="7" t="s">
        <v>8555</v>
      </c>
      <c r="E466" s="7" t="s">
        <v>50</v>
      </c>
      <c r="F466" s="7" t="s">
        <v>8582</v>
      </c>
      <c r="G466" s="7" t="s">
        <v>35</v>
      </c>
    </row>
    <row r="467" spans="1:7" ht="68">
      <c r="A467" s="7" t="s">
        <v>4648</v>
      </c>
      <c r="B467" s="7" t="s">
        <v>4651</v>
      </c>
      <c r="C467" s="7" t="s">
        <v>4649</v>
      </c>
      <c r="D467" s="7" t="s">
        <v>8555</v>
      </c>
      <c r="E467" s="7" t="s">
        <v>110</v>
      </c>
      <c r="F467" s="7" t="s">
        <v>8598</v>
      </c>
      <c r="G467" s="7" t="s">
        <v>35</v>
      </c>
    </row>
    <row r="468" spans="1:7" ht="102">
      <c r="A468" s="7" t="s">
        <v>857</v>
      </c>
      <c r="B468" s="7" t="s">
        <v>4658</v>
      </c>
      <c r="C468" s="7" t="s">
        <v>4657</v>
      </c>
      <c r="D468" s="7" t="s">
        <v>8555</v>
      </c>
      <c r="E468" s="7" t="s">
        <v>573</v>
      </c>
      <c r="F468" s="7" t="s">
        <v>8695</v>
      </c>
      <c r="G468" s="7" t="s">
        <v>35</v>
      </c>
    </row>
    <row r="469" spans="1:7" ht="34">
      <c r="A469" s="7" t="s">
        <v>4313</v>
      </c>
      <c r="B469" s="7" t="s">
        <v>4661</v>
      </c>
      <c r="C469" s="7" t="s">
        <v>4660</v>
      </c>
      <c r="D469" s="7" t="s">
        <v>8555</v>
      </c>
      <c r="E469" s="7" t="s">
        <v>25</v>
      </c>
      <c r="F469" s="7" t="s">
        <v>8576</v>
      </c>
      <c r="G469" s="7" t="s">
        <v>35</v>
      </c>
    </row>
    <row r="470" spans="1:7" ht="51">
      <c r="A470" s="7" t="s">
        <v>1612</v>
      </c>
      <c r="B470" s="7" t="s">
        <v>565</v>
      </c>
      <c r="C470" s="7" t="s">
        <v>4686</v>
      </c>
      <c r="D470" s="7" t="s">
        <v>8555</v>
      </c>
      <c r="E470" s="7" t="s">
        <v>50</v>
      </c>
      <c r="F470" s="7" t="s">
        <v>8582</v>
      </c>
      <c r="G470" s="7" t="s">
        <v>35</v>
      </c>
    </row>
    <row r="471" spans="1:7" ht="51">
      <c r="A471" s="7" t="s">
        <v>688</v>
      </c>
      <c r="B471" s="7" t="s">
        <v>541</v>
      </c>
      <c r="C471" s="7" t="s">
        <v>4698</v>
      </c>
      <c r="D471" s="7" t="s">
        <v>8555</v>
      </c>
      <c r="E471" s="7" t="s">
        <v>50</v>
      </c>
      <c r="F471" s="7" t="s">
        <v>8582</v>
      </c>
      <c r="G471" s="7" t="s">
        <v>35</v>
      </c>
    </row>
    <row r="472" spans="1:7" ht="34">
      <c r="A472" s="7" t="s">
        <v>255</v>
      </c>
      <c r="B472" s="7" t="s">
        <v>51</v>
      </c>
      <c r="C472" s="7" t="s">
        <v>4708</v>
      </c>
      <c r="D472" s="7" t="s">
        <v>8555</v>
      </c>
      <c r="E472" s="7" t="s">
        <v>50</v>
      </c>
      <c r="F472" s="7" t="s">
        <v>8582</v>
      </c>
      <c r="G472" s="7" t="s">
        <v>35</v>
      </c>
    </row>
    <row r="473" spans="1:7" ht="68">
      <c r="A473" s="7" t="s">
        <v>1641</v>
      </c>
      <c r="B473" s="7" t="s">
        <v>51</v>
      </c>
      <c r="C473" s="7" t="s">
        <v>4709</v>
      </c>
      <c r="D473" s="7" t="s">
        <v>8555</v>
      </c>
      <c r="E473" s="7" t="s">
        <v>50</v>
      </c>
      <c r="F473" s="7" t="s">
        <v>8582</v>
      </c>
      <c r="G473" s="7" t="s">
        <v>35</v>
      </c>
    </row>
    <row r="474" spans="1:7" ht="34">
      <c r="A474" s="7" t="s">
        <v>450</v>
      </c>
      <c r="B474" s="7" t="s">
        <v>51</v>
      </c>
      <c r="C474" s="7" t="s">
        <v>4710</v>
      </c>
      <c r="D474" s="7" t="s">
        <v>8555</v>
      </c>
      <c r="E474" s="7" t="s">
        <v>50</v>
      </c>
      <c r="F474" s="7" t="s">
        <v>8582</v>
      </c>
      <c r="G474" s="7" t="s">
        <v>35</v>
      </c>
    </row>
    <row r="475" spans="1:7" ht="34">
      <c r="A475" s="7" t="s">
        <v>516</v>
      </c>
      <c r="B475" s="7" t="s">
        <v>576</v>
      </c>
      <c r="C475" s="7" t="s">
        <v>4712</v>
      </c>
      <c r="D475" s="7" t="s">
        <v>8555</v>
      </c>
      <c r="E475" s="7" t="s">
        <v>573</v>
      </c>
      <c r="F475" s="7" t="s">
        <v>8695</v>
      </c>
      <c r="G475" s="7" t="s">
        <v>35</v>
      </c>
    </row>
    <row r="476" spans="1:7" ht="34">
      <c r="A476" s="7" t="s">
        <v>3536</v>
      </c>
      <c r="B476" s="7" t="s">
        <v>56</v>
      </c>
      <c r="C476" s="7" t="s">
        <v>4719</v>
      </c>
      <c r="D476" s="7" t="s">
        <v>8555</v>
      </c>
      <c r="E476" s="7" t="s">
        <v>25</v>
      </c>
      <c r="F476" s="7" t="s">
        <v>8576</v>
      </c>
      <c r="G476" s="7" t="s">
        <v>35</v>
      </c>
    </row>
    <row r="477" spans="1:7" ht="34">
      <c r="A477" s="7" t="s">
        <v>3536</v>
      </c>
      <c r="B477" s="7" t="s">
        <v>56</v>
      </c>
      <c r="C477" s="7" t="s">
        <v>4721</v>
      </c>
      <c r="D477" s="7" t="s">
        <v>8555</v>
      </c>
      <c r="E477" s="7" t="s">
        <v>25</v>
      </c>
      <c r="F477" s="7" t="s">
        <v>8576</v>
      </c>
      <c r="G477" s="7" t="s">
        <v>35</v>
      </c>
    </row>
    <row r="478" spans="1:7" ht="34">
      <c r="A478" s="7" t="s">
        <v>186</v>
      </c>
      <c r="B478" s="7" t="s">
        <v>51</v>
      </c>
      <c r="C478" s="7" t="s">
        <v>4723</v>
      </c>
      <c r="D478" s="7" t="s">
        <v>8555</v>
      </c>
      <c r="E478" s="7" t="s">
        <v>50</v>
      </c>
      <c r="F478" s="7" t="s">
        <v>8582</v>
      </c>
      <c r="G478" s="7" t="s">
        <v>35</v>
      </c>
    </row>
    <row r="479" spans="1:7" ht="34">
      <c r="A479" s="7" t="s">
        <v>13</v>
      </c>
      <c r="B479" s="7" t="s">
        <v>4727</v>
      </c>
      <c r="C479" s="7" t="s">
        <v>4726</v>
      </c>
      <c r="D479" s="7" t="s">
        <v>8555</v>
      </c>
      <c r="E479" s="7" t="s">
        <v>50</v>
      </c>
      <c r="F479" s="7" t="s">
        <v>8582</v>
      </c>
      <c r="G479" s="7" t="s">
        <v>35</v>
      </c>
    </row>
    <row r="480" spans="1:7" ht="51">
      <c r="A480" s="7" t="s">
        <v>172</v>
      </c>
      <c r="B480" s="7" t="s">
        <v>4734</v>
      </c>
      <c r="C480" s="7" t="s">
        <v>4732</v>
      </c>
      <c r="D480" s="7" t="s">
        <v>8555</v>
      </c>
      <c r="E480" s="7" t="s">
        <v>103</v>
      </c>
      <c r="F480" s="7" t="s">
        <v>8595</v>
      </c>
      <c r="G480" s="7" t="s">
        <v>35</v>
      </c>
    </row>
    <row r="481" spans="1:7" ht="34">
      <c r="A481" s="7" t="s">
        <v>1450</v>
      </c>
      <c r="B481" s="7" t="s">
        <v>4738</v>
      </c>
      <c r="C481" s="7" t="s">
        <v>4736</v>
      </c>
      <c r="D481" s="7" t="s">
        <v>8555</v>
      </c>
      <c r="E481" s="7" t="s">
        <v>50</v>
      </c>
      <c r="F481" s="7" t="s">
        <v>8582</v>
      </c>
      <c r="G481" s="7" t="s">
        <v>35</v>
      </c>
    </row>
    <row r="482" spans="1:7" ht="68">
      <c r="A482" s="7" t="s">
        <v>446</v>
      </c>
      <c r="B482" s="7" t="s">
        <v>1832</v>
      </c>
      <c r="C482" s="7" t="s">
        <v>4744</v>
      </c>
      <c r="D482" s="7" t="s">
        <v>8555</v>
      </c>
      <c r="E482" s="7" t="s">
        <v>110</v>
      </c>
      <c r="F482" s="7" t="s">
        <v>8598</v>
      </c>
      <c r="G482" s="7" t="s">
        <v>35</v>
      </c>
    </row>
    <row r="483" spans="1:7" ht="68">
      <c r="A483" s="7" t="s">
        <v>446</v>
      </c>
      <c r="B483" s="7" t="s">
        <v>1832</v>
      </c>
      <c r="C483" s="7" t="s">
        <v>4744</v>
      </c>
      <c r="D483" s="7" t="s">
        <v>8555</v>
      </c>
      <c r="E483" s="7" t="s">
        <v>110</v>
      </c>
      <c r="F483" s="7" t="s">
        <v>8598</v>
      </c>
      <c r="G483" s="7" t="s">
        <v>35</v>
      </c>
    </row>
    <row r="484" spans="1:7" ht="51">
      <c r="A484" s="7" t="s">
        <v>4754</v>
      </c>
      <c r="B484" s="7" t="s">
        <v>541</v>
      </c>
      <c r="C484" s="7" t="s">
        <v>4755</v>
      </c>
      <c r="D484" s="7" t="s">
        <v>8555</v>
      </c>
      <c r="E484" s="7" t="s">
        <v>50</v>
      </c>
      <c r="F484" s="7" t="s">
        <v>8582</v>
      </c>
      <c r="G484" s="7" t="s">
        <v>35</v>
      </c>
    </row>
    <row r="485" spans="1:7" ht="34">
      <c r="A485" s="7" t="s">
        <v>4760</v>
      </c>
      <c r="B485" s="7" t="s">
        <v>51</v>
      </c>
      <c r="C485" s="7" t="s">
        <v>4761</v>
      </c>
      <c r="D485" s="7" t="s">
        <v>8555</v>
      </c>
      <c r="E485" s="7" t="s">
        <v>50</v>
      </c>
      <c r="F485" s="7" t="s">
        <v>8582</v>
      </c>
      <c r="G485" s="7" t="s">
        <v>35</v>
      </c>
    </row>
    <row r="486" spans="1:7" ht="51">
      <c r="A486" s="7" t="s">
        <v>135</v>
      </c>
      <c r="B486" s="7" t="s">
        <v>78</v>
      </c>
      <c r="C486" s="7" t="s">
        <v>4774</v>
      </c>
      <c r="D486" s="7" t="s">
        <v>8555</v>
      </c>
      <c r="E486" s="7" t="s">
        <v>77</v>
      </c>
      <c r="F486" s="7" t="s">
        <v>8588</v>
      </c>
      <c r="G486" s="7" t="s">
        <v>35</v>
      </c>
    </row>
    <row r="487" spans="1:7" ht="51">
      <c r="A487" s="7" t="s">
        <v>4782</v>
      </c>
      <c r="B487" s="7" t="s">
        <v>51</v>
      </c>
      <c r="C487" s="7" t="s">
        <v>4783</v>
      </c>
      <c r="D487" s="7" t="s">
        <v>8555</v>
      </c>
      <c r="E487" s="7" t="s">
        <v>50</v>
      </c>
      <c r="F487" s="7" t="s">
        <v>8582</v>
      </c>
      <c r="G487" s="7" t="s">
        <v>35</v>
      </c>
    </row>
    <row r="488" spans="1:7" ht="68">
      <c r="A488" s="7" t="s">
        <v>1119</v>
      </c>
      <c r="B488" s="7" t="s">
        <v>4786</v>
      </c>
      <c r="C488" s="7" t="s">
        <v>4785</v>
      </c>
      <c r="D488" s="7" t="s">
        <v>8555</v>
      </c>
      <c r="E488" s="7" t="s">
        <v>77</v>
      </c>
      <c r="F488" s="7" t="s">
        <v>8588</v>
      </c>
      <c r="G488" s="7" t="s">
        <v>35</v>
      </c>
    </row>
    <row r="489" spans="1:7" ht="68">
      <c r="A489" s="7" t="s">
        <v>857</v>
      </c>
      <c r="B489" s="7" t="s">
        <v>328</v>
      </c>
      <c r="C489" s="7" t="s">
        <v>4795</v>
      </c>
      <c r="D489" s="7" t="s">
        <v>8555</v>
      </c>
      <c r="E489" s="7" t="s">
        <v>327</v>
      </c>
      <c r="F489" s="7" t="s">
        <v>8648</v>
      </c>
      <c r="G489" s="7" t="s">
        <v>35</v>
      </c>
    </row>
    <row r="490" spans="1:7" ht="34">
      <c r="A490" s="7" t="s">
        <v>1113</v>
      </c>
      <c r="B490" s="7" t="s">
        <v>56</v>
      </c>
      <c r="C490" s="7" t="s">
        <v>4808</v>
      </c>
      <c r="D490" s="7" t="s">
        <v>8555</v>
      </c>
      <c r="E490" s="7" t="s">
        <v>25</v>
      </c>
      <c r="F490" s="7" t="s">
        <v>8576</v>
      </c>
      <c r="G490" s="7" t="s">
        <v>35</v>
      </c>
    </row>
    <row r="491" spans="1:7" ht="68">
      <c r="A491" s="7" t="s">
        <v>2842</v>
      </c>
      <c r="B491" s="7" t="s">
        <v>4817</v>
      </c>
      <c r="C491" s="7" t="s">
        <v>4815</v>
      </c>
      <c r="D491" s="7" t="s">
        <v>8555</v>
      </c>
      <c r="E491" s="7" t="s">
        <v>50</v>
      </c>
      <c r="F491" s="7" t="s">
        <v>8582</v>
      </c>
      <c r="G491" s="7" t="s">
        <v>35</v>
      </c>
    </row>
    <row r="492" spans="1:7" ht="68">
      <c r="A492" s="7" t="s">
        <v>2842</v>
      </c>
      <c r="B492" s="7" t="s">
        <v>4817</v>
      </c>
      <c r="C492" s="7" t="s">
        <v>4815</v>
      </c>
      <c r="D492" s="7" t="s">
        <v>8555</v>
      </c>
      <c r="E492" s="7" t="s">
        <v>77</v>
      </c>
      <c r="F492" s="7" t="s">
        <v>8588</v>
      </c>
      <c r="G492" s="7" t="s">
        <v>35</v>
      </c>
    </row>
    <row r="493" spans="1:7" ht="51">
      <c r="A493" s="7" t="s">
        <v>3336</v>
      </c>
      <c r="B493" s="7" t="s">
        <v>4043</v>
      </c>
      <c r="C493" s="7" t="s">
        <v>4819</v>
      </c>
      <c r="D493" s="7" t="s">
        <v>8555</v>
      </c>
      <c r="E493" s="7" t="s">
        <v>50</v>
      </c>
      <c r="F493" s="7" t="s">
        <v>8582</v>
      </c>
      <c r="G493" s="7" t="s">
        <v>35</v>
      </c>
    </row>
    <row r="494" spans="1:7" ht="51">
      <c r="A494" s="7" t="s">
        <v>2824</v>
      </c>
      <c r="B494" s="7" t="s">
        <v>56</v>
      </c>
      <c r="C494" s="7" t="s">
        <v>4832</v>
      </c>
      <c r="D494" s="7" t="s">
        <v>8555</v>
      </c>
      <c r="E494" s="7" t="s">
        <v>25</v>
      </c>
      <c r="F494" s="7" t="s">
        <v>8576</v>
      </c>
      <c r="G494" s="7" t="s">
        <v>35</v>
      </c>
    </row>
    <row r="495" spans="1:7" ht="34">
      <c r="A495" s="7" t="s">
        <v>478</v>
      </c>
      <c r="B495" s="7" t="s">
        <v>406</v>
      </c>
      <c r="C495" s="7" t="s">
        <v>4839</v>
      </c>
      <c r="D495" s="7" t="s">
        <v>8555</v>
      </c>
      <c r="E495" s="7" t="s">
        <v>110</v>
      </c>
      <c r="F495" s="7" t="s">
        <v>8598</v>
      </c>
      <c r="G495" s="7" t="s">
        <v>35</v>
      </c>
    </row>
    <row r="496" spans="1:7" ht="51">
      <c r="A496" s="7" t="s">
        <v>4523</v>
      </c>
      <c r="B496" s="7" t="s">
        <v>51</v>
      </c>
      <c r="C496" s="7" t="s">
        <v>4840</v>
      </c>
      <c r="D496" s="7" t="s">
        <v>8555</v>
      </c>
      <c r="E496" s="7" t="s">
        <v>50</v>
      </c>
      <c r="F496" s="7" t="s">
        <v>8582</v>
      </c>
      <c r="G496" s="7" t="s">
        <v>35</v>
      </c>
    </row>
    <row r="497" spans="1:7" ht="51">
      <c r="A497" s="7" t="s">
        <v>4846</v>
      </c>
      <c r="B497" s="7" t="s">
        <v>51</v>
      </c>
      <c r="C497" s="7" t="s">
        <v>4847</v>
      </c>
      <c r="D497" s="7" t="s">
        <v>8555</v>
      </c>
      <c r="E497" s="7" t="s">
        <v>50</v>
      </c>
      <c r="F497" s="7" t="s">
        <v>8582</v>
      </c>
      <c r="G497" s="7" t="s">
        <v>35</v>
      </c>
    </row>
    <row r="498" spans="1:7" ht="51">
      <c r="A498" s="7" t="s">
        <v>4855</v>
      </c>
      <c r="B498" s="7" t="s">
        <v>4858</v>
      </c>
      <c r="C498" s="7" t="s">
        <v>4856</v>
      </c>
      <c r="D498" s="7" t="s">
        <v>8555</v>
      </c>
      <c r="E498" s="7" t="s">
        <v>50</v>
      </c>
      <c r="F498" s="7" t="s">
        <v>8582</v>
      </c>
      <c r="G498" s="7" t="s">
        <v>35</v>
      </c>
    </row>
    <row r="499" spans="1:7" ht="51">
      <c r="A499" s="7" t="s">
        <v>953</v>
      </c>
      <c r="B499" s="7" t="s">
        <v>406</v>
      </c>
      <c r="C499" s="7" t="s">
        <v>4860</v>
      </c>
      <c r="D499" s="7" t="s">
        <v>8555</v>
      </c>
      <c r="E499" s="7" t="s">
        <v>110</v>
      </c>
      <c r="F499" s="7" t="s">
        <v>8598</v>
      </c>
      <c r="G499" s="7" t="s">
        <v>35</v>
      </c>
    </row>
    <row r="500" spans="1:7" ht="34">
      <c r="A500" s="7" t="s">
        <v>1075</v>
      </c>
      <c r="B500" s="7" t="s">
        <v>56</v>
      </c>
      <c r="C500" s="7" t="s">
        <v>4864</v>
      </c>
      <c r="D500" s="7" t="s">
        <v>8555</v>
      </c>
      <c r="E500" s="7" t="s">
        <v>25</v>
      </c>
      <c r="F500" s="7" t="s">
        <v>8576</v>
      </c>
      <c r="G500" s="7" t="s">
        <v>35</v>
      </c>
    </row>
    <row r="501" spans="1:7" ht="34">
      <c r="A501" s="7" t="s">
        <v>1481</v>
      </c>
      <c r="B501" s="7" t="s">
        <v>56</v>
      </c>
      <c r="C501" s="7" t="s">
        <v>4886</v>
      </c>
      <c r="D501" s="7" t="s">
        <v>8555</v>
      </c>
      <c r="E501" s="7" t="s">
        <v>25</v>
      </c>
      <c r="F501" s="7" t="s">
        <v>8576</v>
      </c>
      <c r="G501" s="7" t="s">
        <v>35</v>
      </c>
    </row>
    <row r="502" spans="1:7" ht="51">
      <c r="A502" s="7" t="s">
        <v>2070</v>
      </c>
      <c r="B502" s="7" t="s">
        <v>4899</v>
      </c>
      <c r="C502" s="7" t="s">
        <v>4898</v>
      </c>
      <c r="D502" s="7" t="s">
        <v>8555</v>
      </c>
      <c r="E502" s="7" t="s">
        <v>50</v>
      </c>
      <c r="F502" s="7" t="s">
        <v>8582</v>
      </c>
      <c r="G502" s="7" t="s">
        <v>35</v>
      </c>
    </row>
    <row r="503" spans="1:7" ht="51">
      <c r="A503" s="7" t="s">
        <v>881</v>
      </c>
      <c r="B503" s="7" t="s">
        <v>51</v>
      </c>
      <c r="C503" s="7" t="s">
        <v>4902</v>
      </c>
      <c r="D503" s="7" t="s">
        <v>8555</v>
      </c>
      <c r="E503" s="7" t="s">
        <v>50</v>
      </c>
      <c r="F503" s="7" t="s">
        <v>8582</v>
      </c>
      <c r="G503" s="7" t="s">
        <v>35</v>
      </c>
    </row>
    <row r="504" spans="1:7" ht="68">
      <c r="A504" s="7" t="s">
        <v>1592</v>
      </c>
      <c r="B504" s="7" t="s">
        <v>4924</v>
      </c>
      <c r="C504" s="7" t="s">
        <v>4923</v>
      </c>
      <c r="D504" s="7" t="s">
        <v>8555</v>
      </c>
      <c r="E504" s="7" t="s">
        <v>50</v>
      </c>
      <c r="F504" s="7" t="s">
        <v>8582</v>
      </c>
      <c r="G504" s="7" t="s">
        <v>35</v>
      </c>
    </row>
    <row r="505" spans="1:7" ht="68">
      <c r="A505" s="7" t="s">
        <v>1592</v>
      </c>
      <c r="B505" s="7" t="s">
        <v>4924</v>
      </c>
      <c r="C505" s="7" t="s">
        <v>4923</v>
      </c>
      <c r="D505" s="7" t="s">
        <v>8555</v>
      </c>
      <c r="E505" s="7" t="s">
        <v>25</v>
      </c>
      <c r="F505" s="7" t="s">
        <v>8576</v>
      </c>
      <c r="G505" s="7" t="s">
        <v>35</v>
      </c>
    </row>
    <row r="506" spans="1:7" ht="68">
      <c r="A506" s="7" t="s">
        <v>1592</v>
      </c>
      <c r="B506" s="7" t="s">
        <v>4924</v>
      </c>
      <c r="C506" s="7" t="s">
        <v>4923</v>
      </c>
      <c r="D506" s="7" t="s">
        <v>8555</v>
      </c>
      <c r="E506" s="7" t="s">
        <v>810</v>
      </c>
      <c r="F506" s="7" t="s">
        <v>8734</v>
      </c>
      <c r="G506" s="7" t="s">
        <v>35</v>
      </c>
    </row>
    <row r="507" spans="1:7" ht="68">
      <c r="A507" s="7" t="s">
        <v>708</v>
      </c>
      <c r="B507" s="7" t="s">
        <v>1251</v>
      </c>
      <c r="C507" s="7" t="s">
        <v>4938</v>
      </c>
      <c r="D507" s="7" t="s">
        <v>8555</v>
      </c>
      <c r="E507" s="7" t="s">
        <v>50</v>
      </c>
      <c r="F507" s="7" t="s">
        <v>8582</v>
      </c>
      <c r="G507" s="7" t="s">
        <v>35</v>
      </c>
    </row>
    <row r="508" spans="1:7" ht="34">
      <c r="A508" s="7" t="s">
        <v>79</v>
      </c>
      <c r="B508" s="7" t="s">
        <v>565</v>
      </c>
      <c r="C508" s="7" t="s">
        <v>4945</v>
      </c>
      <c r="D508" s="7" t="s">
        <v>8555</v>
      </c>
      <c r="E508" s="7" t="s">
        <v>50</v>
      </c>
      <c r="F508" s="7" t="s">
        <v>8582</v>
      </c>
      <c r="G508" s="7" t="s">
        <v>35</v>
      </c>
    </row>
    <row r="509" spans="1:7" ht="51">
      <c r="A509" s="7" t="s">
        <v>394</v>
      </c>
      <c r="B509" s="7" t="s">
        <v>56</v>
      </c>
      <c r="C509" s="7" t="s">
        <v>4948</v>
      </c>
      <c r="D509" s="7" t="s">
        <v>8555</v>
      </c>
      <c r="E509" s="7" t="s">
        <v>25</v>
      </c>
      <c r="F509" s="7" t="s">
        <v>8576</v>
      </c>
      <c r="G509" s="7" t="s">
        <v>35</v>
      </c>
    </row>
    <row r="510" spans="1:7" ht="34">
      <c r="A510" s="7" t="s">
        <v>857</v>
      </c>
      <c r="B510" s="7" t="s">
        <v>4951</v>
      </c>
      <c r="C510" s="7" t="s">
        <v>4950</v>
      </c>
      <c r="D510" s="7" t="s">
        <v>8555</v>
      </c>
      <c r="E510" s="7" t="s">
        <v>327</v>
      </c>
      <c r="F510" s="7" t="s">
        <v>8648</v>
      </c>
      <c r="G510" s="7" t="s">
        <v>35</v>
      </c>
    </row>
    <row r="511" spans="1:7" ht="34">
      <c r="A511" s="7" t="s">
        <v>48</v>
      </c>
      <c r="B511" s="7" t="s">
        <v>4953</v>
      </c>
      <c r="C511" s="7" t="s">
        <v>4952</v>
      </c>
      <c r="D511" s="7" t="s">
        <v>8555</v>
      </c>
      <c r="E511" s="7" t="s">
        <v>50</v>
      </c>
      <c r="F511" s="7" t="s">
        <v>8582</v>
      </c>
      <c r="G511" s="7" t="s">
        <v>35</v>
      </c>
    </row>
    <row r="512" spans="1:7" ht="34">
      <c r="A512" s="7" t="s">
        <v>48</v>
      </c>
      <c r="B512" s="7" t="s">
        <v>4953</v>
      </c>
      <c r="C512" s="7" t="s">
        <v>4952</v>
      </c>
      <c r="D512" s="7" t="s">
        <v>8555</v>
      </c>
      <c r="E512" s="7" t="s">
        <v>77</v>
      </c>
      <c r="F512" s="7" t="s">
        <v>8588</v>
      </c>
      <c r="G512" s="7" t="s">
        <v>35</v>
      </c>
    </row>
    <row r="513" spans="1:7" ht="51">
      <c r="A513" s="7" t="s">
        <v>4961</v>
      </c>
      <c r="B513" s="7" t="s">
        <v>51</v>
      </c>
      <c r="C513" s="7" t="s">
        <v>4962</v>
      </c>
      <c r="D513" s="7" t="s">
        <v>8555</v>
      </c>
      <c r="E513" s="7" t="s">
        <v>50</v>
      </c>
      <c r="F513" s="7" t="s">
        <v>8582</v>
      </c>
      <c r="G513" s="7" t="s">
        <v>35</v>
      </c>
    </row>
    <row r="514" spans="1:7" ht="34">
      <c r="A514" s="7" t="s">
        <v>4978</v>
      </c>
      <c r="B514" s="7" t="s">
        <v>51</v>
      </c>
      <c r="C514" s="7" t="s">
        <v>4979</v>
      </c>
      <c r="D514" s="7" t="s">
        <v>8555</v>
      </c>
      <c r="E514" s="7" t="s">
        <v>50</v>
      </c>
      <c r="F514" s="7" t="s">
        <v>8582</v>
      </c>
      <c r="G514" s="7" t="s">
        <v>35</v>
      </c>
    </row>
    <row r="515" spans="1:7" ht="34">
      <c r="A515" s="7" t="s">
        <v>2175</v>
      </c>
      <c r="B515" s="7" t="s">
        <v>576</v>
      </c>
      <c r="C515" s="7" t="s">
        <v>4984</v>
      </c>
      <c r="D515" s="7" t="s">
        <v>8555</v>
      </c>
      <c r="E515" s="7" t="s">
        <v>573</v>
      </c>
      <c r="F515" s="7" t="s">
        <v>8695</v>
      </c>
      <c r="G515" s="7" t="s">
        <v>35</v>
      </c>
    </row>
    <row r="516" spans="1:7" ht="68">
      <c r="A516" s="7" t="s">
        <v>878</v>
      </c>
      <c r="B516" s="7" t="s">
        <v>4989</v>
      </c>
      <c r="C516" s="7" t="s">
        <v>4987</v>
      </c>
      <c r="D516" s="7" t="s">
        <v>8555</v>
      </c>
      <c r="E516" s="7" t="s">
        <v>25</v>
      </c>
      <c r="F516" s="7" t="s">
        <v>8576</v>
      </c>
      <c r="G516" s="7" t="s">
        <v>35</v>
      </c>
    </row>
    <row r="517" spans="1:7" ht="34">
      <c r="A517" s="7" t="s">
        <v>5028</v>
      </c>
      <c r="B517" s="7" t="s">
        <v>406</v>
      </c>
      <c r="C517" s="7" t="s">
        <v>5029</v>
      </c>
      <c r="D517" s="7" t="s">
        <v>8555</v>
      </c>
      <c r="E517" s="7" t="s">
        <v>5030</v>
      </c>
      <c r="F517" s="7" t="s">
        <v>8598</v>
      </c>
      <c r="G517" s="7" t="s">
        <v>35</v>
      </c>
    </row>
    <row r="518" spans="1:7" ht="68">
      <c r="A518" s="7" t="s">
        <v>2154</v>
      </c>
      <c r="B518" s="7" t="s">
        <v>5038</v>
      </c>
      <c r="C518" s="7" t="s">
        <v>5036</v>
      </c>
      <c r="D518" s="7" t="s">
        <v>8555</v>
      </c>
      <c r="E518" s="7" t="s">
        <v>25</v>
      </c>
      <c r="F518" s="7" t="s">
        <v>8576</v>
      </c>
      <c r="G518" s="7" t="s">
        <v>35</v>
      </c>
    </row>
    <row r="519" spans="1:7" ht="34">
      <c r="A519" s="7" t="s">
        <v>264</v>
      </c>
      <c r="B519" s="7" t="s">
        <v>5047</v>
      </c>
      <c r="C519" s="7" t="s">
        <v>5045</v>
      </c>
      <c r="D519" s="7" t="s">
        <v>8555</v>
      </c>
      <c r="E519" s="7" t="s">
        <v>5048</v>
      </c>
      <c r="F519" s="7" t="s">
        <v>8901</v>
      </c>
      <c r="G519" s="7" t="s">
        <v>35</v>
      </c>
    </row>
    <row r="520" spans="1:7" ht="34">
      <c r="A520" s="7" t="s">
        <v>5051</v>
      </c>
      <c r="B520" s="7" t="s">
        <v>5054</v>
      </c>
      <c r="C520" s="7" t="s">
        <v>5052</v>
      </c>
      <c r="D520" s="7" t="s">
        <v>8555</v>
      </c>
      <c r="E520" s="7" t="s">
        <v>110</v>
      </c>
      <c r="F520" s="7" t="s">
        <v>8598</v>
      </c>
      <c r="G520" s="7" t="s">
        <v>35</v>
      </c>
    </row>
    <row r="521" spans="1:7" ht="51">
      <c r="A521" s="7" t="s">
        <v>3944</v>
      </c>
      <c r="B521" s="7" t="s">
        <v>5058</v>
      </c>
      <c r="C521" s="7" t="s">
        <v>5056</v>
      </c>
      <c r="D521" s="7" t="s">
        <v>8555</v>
      </c>
      <c r="E521" s="7" t="s">
        <v>573</v>
      </c>
      <c r="F521" s="7" t="s">
        <v>8695</v>
      </c>
      <c r="G521" s="7" t="s">
        <v>35</v>
      </c>
    </row>
    <row r="522" spans="1:7" ht="34">
      <c r="A522" s="7" t="s">
        <v>192</v>
      </c>
      <c r="B522" s="7" t="s">
        <v>290</v>
      </c>
      <c r="C522" s="7" t="s">
        <v>5059</v>
      </c>
      <c r="D522" s="7" t="s">
        <v>8555</v>
      </c>
      <c r="E522" s="7" t="s">
        <v>77</v>
      </c>
      <c r="F522" s="7" t="s">
        <v>8640</v>
      </c>
      <c r="G522" s="7" t="s">
        <v>35</v>
      </c>
    </row>
    <row r="523" spans="1:7" ht="68">
      <c r="A523" s="7" t="s">
        <v>5077</v>
      </c>
      <c r="B523" s="7" t="s">
        <v>5080</v>
      </c>
      <c r="C523" s="7" t="s">
        <v>5078</v>
      </c>
      <c r="D523" s="7" t="s">
        <v>8555</v>
      </c>
      <c r="E523" s="7" t="s">
        <v>25</v>
      </c>
      <c r="F523" s="7" t="s">
        <v>8576</v>
      </c>
      <c r="G523" s="7" t="s">
        <v>35</v>
      </c>
    </row>
    <row r="524" spans="1:7" ht="51">
      <c r="A524" s="7" t="s">
        <v>2852</v>
      </c>
      <c r="B524" s="7" t="s">
        <v>5099</v>
      </c>
      <c r="C524" s="7" t="s">
        <v>5097</v>
      </c>
      <c r="D524" s="7" t="s">
        <v>8555</v>
      </c>
      <c r="E524" s="7" t="s">
        <v>50</v>
      </c>
      <c r="F524" s="7" t="s">
        <v>8582</v>
      </c>
      <c r="G524" s="7" t="s">
        <v>35</v>
      </c>
    </row>
    <row r="525" spans="1:7" ht="68">
      <c r="A525" s="7" t="s">
        <v>446</v>
      </c>
      <c r="B525" s="7" t="s">
        <v>4953</v>
      </c>
      <c r="C525" s="7" t="s">
        <v>5103</v>
      </c>
      <c r="D525" s="7" t="s">
        <v>8555</v>
      </c>
      <c r="E525" s="7" t="s">
        <v>50</v>
      </c>
      <c r="F525" s="7" t="s">
        <v>8582</v>
      </c>
      <c r="G525" s="7" t="s">
        <v>35</v>
      </c>
    </row>
    <row r="526" spans="1:7" ht="68">
      <c r="A526" s="7" t="s">
        <v>446</v>
      </c>
      <c r="B526" s="7" t="s">
        <v>4953</v>
      </c>
      <c r="C526" s="7" t="s">
        <v>5103</v>
      </c>
      <c r="D526" s="7" t="s">
        <v>8555</v>
      </c>
      <c r="E526" s="7" t="s">
        <v>77</v>
      </c>
      <c r="F526" s="7" t="s">
        <v>8588</v>
      </c>
      <c r="G526" s="7" t="s">
        <v>35</v>
      </c>
    </row>
    <row r="527" spans="1:7" ht="68">
      <c r="A527" s="7" t="s">
        <v>4535</v>
      </c>
      <c r="B527" s="7" t="s">
        <v>5108</v>
      </c>
      <c r="C527" s="7" t="s">
        <v>5107</v>
      </c>
      <c r="D527" s="7" t="s">
        <v>8555</v>
      </c>
      <c r="E527" s="7" t="s">
        <v>50</v>
      </c>
      <c r="F527" s="7" t="s">
        <v>8582</v>
      </c>
      <c r="G527" s="7" t="s">
        <v>35</v>
      </c>
    </row>
    <row r="528" spans="1:7" ht="68">
      <c r="A528" s="7" t="s">
        <v>4535</v>
      </c>
      <c r="B528" s="7" t="s">
        <v>5108</v>
      </c>
      <c r="C528" s="7" t="s">
        <v>5107</v>
      </c>
      <c r="D528" s="7" t="s">
        <v>8555</v>
      </c>
      <c r="E528" s="7" t="s">
        <v>50</v>
      </c>
      <c r="F528" s="7" t="s">
        <v>8582</v>
      </c>
      <c r="G528" s="7" t="s">
        <v>35</v>
      </c>
    </row>
    <row r="529" spans="1:7" ht="34">
      <c r="A529" s="7" t="s">
        <v>36</v>
      </c>
      <c r="B529" s="7" t="s">
        <v>1251</v>
      </c>
      <c r="C529" s="7" t="s">
        <v>5121</v>
      </c>
      <c r="D529" s="7" t="s">
        <v>8555</v>
      </c>
      <c r="E529" s="7" t="s">
        <v>50</v>
      </c>
      <c r="F529" s="7" t="s">
        <v>8582</v>
      </c>
      <c r="G529" s="7" t="s">
        <v>35</v>
      </c>
    </row>
    <row r="530" spans="1:7" ht="34">
      <c r="A530" s="7" t="s">
        <v>1491</v>
      </c>
      <c r="B530" s="7" t="s">
        <v>51</v>
      </c>
      <c r="C530" s="7" t="s">
        <v>5128</v>
      </c>
      <c r="D530" s="7" t="s">
        <v>8555</v>
      </c>
      <c r="E530" s="7" t="s">
        <v>50</v>
      </c>
      <c r="F530" s="7" t="s">
        <v>8582</v>
      </c>
      <c r="G530" s="7" t="s">
        <v>35</v>
      </c>
    </row>
    <row r="531" spans="1:7" ht="34">
      <c r="A531" s="7" t="s">
        <v>4823</v>
      </c>
      <c r="B531" s="7" t="s">
        <v>406</v>
      </c>
      <c r="C531" s="7" t="s">
        <v>5138</v>
      </c>
      <c r="D531" s="7" t="s">
        <v>8555</v>
      </c>
      <c r="E531" s="7" t="s">
        <v>110</v>
      </c>
      <c r="F531" s="7" t="s">
        <v>8598</v>
      </c>
      <c r="G531" s="7" t="s">
        <v>35</v>
      </c>
    </row>
    <row r="532" spans="1:7" ht="51">
      <c r="A532" s="7" t="s">
        <v>1825</v>
      </c>
      <c r="B532" s="7" t="s">
        <v>51</v>
      </c>
      <c r="C532" s="7" t="s">
        <v>5140</v>
      </c>
      <c r="D532" s="7" t="s">
        <v>8555</v>
      </c>
      <c r="E532" s="7" t="s">
        <v>50</v>
      </c>
      <c r="F532" s="7" t="s">
        <v>8582</v>
      </c>
      <c r="G532" s="7" t="s">
        <v>35</v>
      </c>
    </row>
    <row r="533" spans="1:7" ht="51">
      <c r="A533" s="7" t="s">
        <v>1300</v>
      </c>
      <c r="B533" s="7" t="s">
        <v>141</v>
      </c>
      <c r="C533" s="7" t="s">
        <v>5153</v>
      </c>
      <c r="D533" s="7" t="s">
        <v>8555</v>
      </c>
      <c r="E533" s="7" t="s">
        <v>25</v>
      </c>
      <c r="F533" s="7" t="s">
        <v>8576</v>
      </c>
      <c r="G533" s="7" t="s">
        <v>35</v>
      </c>
    </row>
    <row r="534" spans="1:7" ht="51">
      <c r="A534" s="7" t="s">
        <v>1300</v>
      </c>
      <c r="B534" s="7" t="s">
        <v>141</v>
      </c>
      <c r="C534" s="7" t="s">
        <v>5153</v>
      </c>
      <c r="D534" s="7" t="s">
        <v>8555</v>
      </c>
      <c r="E534" s="7" t="s">
        <v>50</v>
      </c>
      <c r="F534" s="7" t="s">
        <v>8582</v>
      </c>
      <c r="G534" s="7" t="s">
        <v>35</v>
      </c>
    </row>
    <row r="535" spans="1:7" ht="34">
      <c r="A535" s="7" t="s">
        <v>985</v>
      </c>
      <c r="B535" s="7" t="s">
        <v>5160</v>
      </c>
      <c r="C535" s="7" t="s">
        <v>5159</v>
      </c>
      <c r="D535" s="7" t="s">
        <v>8555</v>
      </c>
      <c r="E535" s="7" t="s">
        <v>810</v>
      </c>
      <c r="F535" s="7" t="s">
        <v>8734</v>
      </c>
      <c r="G535" s="7" t="s">
        <v>35</v>
      </c>
    </row>
    <row r="536" spans="1:7" ht="34">
      <c r="A536" s="7" t="s">
        <v>641</v>
      </c>
      <c r="B536" s="7" t="s">
        <v>51</v>
      </c>
      <c r="C536" s="7" t="s">
        <v>5171</v>
      </c>
      <c r="D536" s="7" t="s">
        <v>8555</v>
      </c>
      <c r="E536" s="7" t="s">
        <v>50</v>
      </c>
      <c r="F536" s="7" t="s">
        <v>8582</v>
      </c>
      <c r="G536" s="7" t="s">
        <v>35</v>
      </c>
    </row>
    <row r="537" spans="1:7" ht="34">
      <c r="A537" s="7" t="s">
        <v>2362</v>
      </c>
      <c r="B537" s="7" t="s">
        <v>51</v>
      </c>
      <c r="C537" s="7" t="s">
        <v>5174</v>
      </c>
      <c r="D537" s="7" t="s">
        <v>8555</v>
      </c>
      <c r="E537" s="7" t="s">
        <v>50</v>
      </c>
      <c r="F537" s="7" t="s">
        <v>8582</v>
      </c>
      <c r="G537" s="7" t="s">
        <v>35</v>
      </c>
    </row>
    <row r="538" spans="1:7" ht="51">
      <c r="A538" s="7" t="s">
        <v>2121</v>
      </c>
      <c r="B538" s="7" t="s">
        <v>565</v>
      </c>
      <c r="C538" s="7" t="s">
        <v>5182</v>
      </c>
      <c r="D538" s="7" t="s">
        <v>8555</v>
      </c>
      <c r="E538" s="7" t="s">
        <v>50</v>
      </c>
      <c r="F538" s="7" t="s">
        <v>8582</v>
      </c>
      <c r="G538" s="7" t="s">
        <v>35</v>
      </c>
    </row>
    <row r="539" spans="1:7" ht="51">
      <c r="A539" s="7" t="s">
        <v>105</v>
      </c>
      <c r="B539" s="7" t="s">
        <v>51</v>
      </c>
      <c r="C539" s="7" t="s">
        <v>5207</v>
      </c>
      <c r="D539" s="7" t="s">
        <v>8555</v>
      </c>
      <c r="E539" s="7" t="s">
        <v>50</v>
      </c>
      <c r="F539" s="7" t="s">
        <v>8582</v>
      </c>
      <c r="G539" s="7" t="s">
        <v>35</v>
      </c>
    </row>
    <row r="540" spans="1:7" ht="51">
      <c r="A540" s="7" t="s">
        <v>1030</v>
      </c>
      <c r="B540" s="7" t="s">
        <v>56</v>
      </c>
      <c r="C540" s="7" t="s">
        <v>5208</v>
      </c>
      <c r="D540" s="7" t="s">
        <v>8555</v>
      </c>
      <c r="E540" s="7" t="s">
        <v>25</v>
      </c>
      <c r="F540" s="7" t="s">
        <v>8576</v>
      </c>
      <c r="G540" s="7" t="s">
        <v>35</v>
      </c>
    </row>
    <row r="541" spans="1:7" ht="51">
      <c r="A541" s="7" t="s">
        <v>3880</v>
      </c>
      <c r="B541" s="7" t="s">
        <v>5212</v>
      </c>
      <c r="C541" s="7" t="s">
        <v>5210</v>
      </c>
      <c r="D541" s="7" t="s">
        <v>8555</v>
      </c>
      <c r="E541" s="7" t="s">
        <v>573</v>
      </c>
      <c r="F541" s="7" t="s">
        <v>8695</v>
      </c>
      <c r="G541" s="7" t="s">
        <v>35</v>
      </c>
    </row>
    <row r="542" spans="1:7" ht="51">
      <c r="A542" s="7" t="s">
        <v>5214</v>
      </c>
      <c r="B542" s="7" t="s">
        <v>51</v>
      </c>
      <c r="C542" s="7" t="s">
        <v>5215</v>
      </c>
      <c r="D542" s="7" t="s">
        <v>8555</v>
      </c>
      <c r="E542" s="7" t="s">
        <v>50</v>
      </c>
      <c r="F542" s="7" t="s">
        <v>8582</v>
      </c>
      <c r="G542" s="7" t="s">
        <v>35</v>
      </c>
    </row>
    <row r="543" spans="1:7" ht="51">
      <c r="A543" s="7" t="s">
        <v>58</v>
      </c>
      <c r="B543" s="7" t="s">
        <v>56</v>
      </c>
      <c r="C543" s="7" t="s">
        <v>5227</v>
      </c>
      <c r="D543" s="7" t="s">
        <v>8555</v>
      </c>
      <c r="E543" s="7" t="s">
        <v>25</v>
      </c>
      <c r="F543" s="7" t="s">
        <v>8576</v>
      </c>
      <c r="G543" s="7" t="s">
        <v>35</v>
      </c>
    </row>
    <row r="544" spans="1:7" ht="68">
      <c r="A544" s="7" t="s">
        <v>3928</v>
      </c>
      <c r="B544" s="7" t="s">
        <v>5231</v>
      </c>
      <c r="C544" s="7" t="s">
        <v>5230</v>
      </c>
      <c r="D544" s="7" t="s">
        <v>8555</v>
      </c>
      <c r="E544" s="7" t="s">
        <v>573</v>
      </c>
      <c r="F544" s="7" t="s">
        <v>8695</v>
      </c>
      <c r="G544" s="7" t="s">
        <v>35</v>
      </c>
    </row>
    <row r="545" spans="1:7" ht="51">
      <c r="A545" s="7" t="s">
        <v>1744</v>
      </c>
      <c r="B545" s="7" t="s">
        <v>4858</v>
      </c>
      <c r="C545" s="7" t="s">
        <v>5241</v>
      </c>
      <c r="D545" s="7" t="s">
        <v>8555</v>
      </c>
      <c r="E545" s="7" t="s">
        <v>50</v>
      </c>
      <c r="F545" s="7" t="s">
        <v>8582</v>
      </c>
      <c r="G545" s="7" t="s">
        <v>35</v>
      </c>
    </row>
    <row r="546" spans="1:7" ht="68">
      <c r="A546" s="7" t="s">
        <v>264</v>
      </c>
      <c r="B546" s="7" t="s">
        <v>5259</v>
      </c>
      <c r="C546" s="7" t="s">
        <v>5257</v>
      </c>
      <c r="D546" s="7" t="s">
        <v>8555</v>
      </c>
      <c r="E546" s="7" t="s">
        <v>110</v>
      </c>
      <c r="F546" s="7" t="s">
        <v>8598</v>
      </c>
      <c r="G546" s="7" t="s">
        <v>35</v>
      </c>
    </row>
    <row r="547" spans="1:7" ht="34">
      <c r="A547" s="7" t="s">
        <v>1432</v>
      </c>
      <c r="B547" s="7" t="s">
        <v>406</v>
      </c>
      <c r="C547" s="7" t="s">
        <v>5266</v>
      </c>
      <c r="D547" s="7" t="s">
        <v>8555</v>
      </c>
      <c r="E547" s="7" t="s">
        <v>110</v>
      </c>
      <c r="F547" s="7" t="s">
        <v>8598</v>
      </c>
      <c r="G547" s="7" t="s">
        <v>35</v>
      </c>
    </row>
    <row r="548" spans="1:7" ht="34">
      <c r="A548" s="7" t="s">
        <v>190</v>
      </c>
      <c r="B548" s="7" t="s">
        <v>5279</v>
      </c>
      <c r="C548" s="7" t="s">
        <v>5277</v>
      </c>
      <c r="D548" s="7" t="s">
        <v>8555</v>
      </c>
      <c r="E548" s="7" t="s">
        <v>50</v>
      </c>
      <c r="F548" s="7" t="s">
        <v>8582</v>
      </c>
      <c r="G548" s="7" t="s">
        <v>35</v>
      </c>
    </row>
    <row r="549" spans="1:7" ht="51">
      <c r="A549" s="7" t="s">
        <v>1345</v>
      </c>
      <c r="B549" s="7" t="s">
        <v>5285</v>
      </c>
      <c r="C549" s="7" t="s">
        <v>5284</v>
      </c>
      <c r="D549" s="7" t="s">
        <v>8555</v>
      </c>
      <c r="E549" s="7" t="s">
        <v>77</v>
      </c>
      <c r="F549" s="7" t="s">
        <v>8727</v>
      </c>
      <c r="G549" s="7" t="s">
        <v>35</v>
      </c>
    </row>
    <row r="550" spans="1:7" ht="51">
      <c r="A550" s="7" t="s">
        <v>1345</v>
      </c>
      <c r="B550" s="7" t="s">
        <v>5285</v>
      </c>
      <c r="C550" s="7" t="s">
        <v>5284</v>
      </c>
      <c r="D550" s="7" t="s">
        <v>8555</v>
      </c>
      <c r="E550" s="7" t="s">
        <v>573</v>
      </c>
      <c r="F550" s="7" t="s">
        <v>8695</v>
      </c>
      <c r="G550" s="7" t="s">
        <v>35</v>
      </c>
    </row>
    <row r="551" spans="1:7" ht="34">
      <c r="A551" s="7" t="s">
        <v>1239</v>
      </c>
      <c r="B551" s="7" t="s">
        <v>5290</v>
      </c>
      <c r="C551" s="7" t="s">
        <v>5289</v>
      </c>
      <c r="D551" s="7" t="s">
        <v>8555</v>
      </c>
      <c r="E551" s="7" t="s">
        <v>50</v>
      </c>
      <c r="F551" s="7" t="s">
        <v>8582</v>
      </c>
      <c r="G551" s="7" t="s">
        <v>35</v>
      </c>
    </row>
    <row r="552" spans="1:7" ht="68">
      <c r="A552" s="7" t="s">
        <v>5302</v>
      </c>
      <c r="B552" s="7" t="s">
        <v>5305</v>
      </c>
      <c r="C552" s="7" t="s">
        <v>5303</v>
      </c>
      <c r="D552" s="7" t="s">
        <v>8555</v>
      </c>
      <c r="E552" s="7" t="s">
        <v>50</v>
      </c>
      <c r="F552" s="7" t="s">
        <v>8582</v>
      </c>
      <c r="G552" s="7" t="s">
        <v>35</v>
      </c>
    </row>
    <row r="553" spans="1:7" ht="68">
      <c r="A553" s="7" t="s">
        <v>5302</v>
      </c>
      <c r="B553" s="7" t="s">
        <v>5305</v>
      </c>
      <c r="C553" s="7" t="s">
        <v>5303</v>
      </c>
      <c r="D553" s="7" t="s">
        <v>8555</v>
      </c>
      <c r="E553" s="7" t="s">
        <v>103</v>
      </c>
      <c r="F553" s="7" t="s">
        <v>8595</v>
      </c>
      <c r="G553" s="7" t="s">
        <v>35</v>
      </c>
    </row>
    <row r="554" spans="1:7" ht="51">
      <c r="A554" s="7" t="s">
        <v>499</v>
      </c>
      <c r="B554" s="7" t="s">
        <v>5310</v>
      </c>
      <c r="C554" s="7" t="s">
        <v>5309</v>
      </c>
      <c r="D554" s="7" t="s">
        <v>8555</v>
      </c>
      <c r="E554" s="7" t="s">
        <v>25</v>
      </c>
      <c r="F554" s="7" t="s">
        <v>8576</v>
      </c>
      <c r="G554" s="7" t="s">
        <v>35</v>
      </c>
    </row>
    <row r="555" spans="1:7" ht="51">
      <c r="A555" s="7" t="s">
        <v>89</v>
      </c>
      <c r="B555" s="7" t="s">
        <v>406</v>
      </c>
      <c r="C555" s="7" t="s">
        <v>5326</v>
      </c>
      <c r="D555" s="7" t="s">
        <v>8555</v>
      </c>
      <c r="E555" s="7" t="s">
        <v>110</v>
      </c>
      <c r="F555" s="7" t="s">
        <v>8598</v>
      </c>
      <c r="G555" s="7" t="s">
        <v>35</v>
      </c>
    </row>
    <row r="556" spans="1:7" ht="51">
      <c r="A556" s="7" t="s">
        <v>3880</v>
      </c>
      <c r="B556" s="7" t="s">
        <v>5330</v>
      </c>
      <c r="C556" s="7" t="s">
        <v>5329</v>
      </c>
      <c r="D556" s="7" t="s">
        <v>8555</v>
      </c>
      <c r="E556" s="7" t="s">
        <v>77</v>
      </c>
      <c r="F556" s="7" t="s">
        <v>8588</v>
      </c>
      <c r="G556" s="7" t="s">
        <v>35</v>
      </c>
    </row>
    <row r="557" spans="1:7" ht="51">
      <c r="A557" s="7" t="s">
        <v>1744</v>
      </c>
      <c r="B557" s="7" t="s">
        <v>5336</v>
      </c>
      <c r="C557" s="7" t="s">
        <v>5334</v>
      </c>
      <c r="D557" s="7" t="s">
        <v>8555</v>
      </c>
      <c r="E557" s="7" t="s">
        <v>50</v>
      </c>
      <c r="F557" s="7" t="s">
        <v>8582</v>
      </c>
      <c r="G557" s="7" t="s">
        <v>35</v>
      </c>
    </row>
    <row r="558" spans="1:7" ht="34">
      <c r="A558" s="7" t="s">
        <v>1113</v>
      </c>
      <c r="B558" s="7" t="s">
        <v>51</v>
      </c>
      <c r="C558" s="7" t="s">
        <v>5339</v>
      </c>
      <c r="D558" s="7" t="s">
        <v>8555</v>
      </c>
      <c r="E558" s="7" t="s">
        <v>50</v>
      </c>
      <c r="F558" s="7" t="s">
        <v>8582</v>
      </c>
      <c r="G558" s="7" t="s">
        <v>35</v>
      </c>
    </row>
    <row r="559" spans="1:7" ht="34">
      <c r="A559" s="7" t="s">
        <v>5340</v>
      </c>
      <c r="B559" s="7" t="s">
        <v>5342</v>
      </c>
      <c r="C559" s="7" t="s">
        <v>5341</v>
      </c>
      <c r="D559" s="7" t="s">
        <v>8555</v>
      </c>
      <c r="E559" s="7" t="s">
        <v>50</v>
      </c>
      <c r="F559" s="7" t="s">
        <v>8582</v>
      </c>
      <c r="G559" s="7" t="s">
        <v>35</v>
      </c>
    </row>
    <row r="560" spans="1:7" ht="34">
      <c r="A560" s="7" t="s">
        <v>5340</v>
      </c>
      <c r="B560" s="7" t="s">
        <v>5342</v>
      </c>
      <c r="C560" s="7" t="s">
        <v>5341</v>
      </c>
      <c r="D560" s="7" t="s">
        <v>8555</v>
      </c>
      <c r="E560" s="7" t="s">
        <v>50</v>
      </c>
      <c r="F560" s="7" t="s">
        <v>8582</v>
      </c>
      <c r="G560" s="7" t="s">
        <v>35</v>
      </c>
    </row>
    <row r="561" spans="1:7" ht="85">
      <c r="A561" s="7" t="s">
        <v>1481</v>
      </c>
      <c r="B561" s="7" t="s">
        <v>5355</v>
      </c>
      <c r="C561" s="7" t="s">
        <v>5354</v>
      </c>
      <c r="D561" s="7" t="s">
        <v>8555</v>
      </c>
      <c r="E561" s="7" t="s">
        <v>77</v>
      </c>
      <c r="F561" s="7" t="s">
        <v>8588</v>
      </c>
      <c r="G561" s="7" t="s">
        <v>35</v>
      </c>
    </row>
    <row r="562" spans="1:7" ht="68">
      <c r="A562" s="7" t="s">
        <v>325</v>
      </c>
      <c r="B562" s="7" t="s">
        <v>5361</v>
      </c>
      <c r="C562" s="7" t="s">
        <v>5359</v>
      </c>
      <c r="D562" s="7" t="s">
        <v>8555</v>
      </c>
      <c r="E562" s="7" t="s">
        <v>50</v>
      </c>
      <c r="F562" s="7" t="s">
        <v>8582</v>
      </c>
      <c r="G562" s="7" t="s">
        <v>35</v>
      </c>
    </row>
    <row r="563" spans="1:7" ht="51">
      <c r="A563" s="7" t="s">
        <v>2180</v>
      </c>
      <c r="B563" s="7" t="s">
        <v>5378</v>
      </c>
      <c r="C563" s="7" t="s">
        <v>5376</v>
      </c>
      <c r="D563" s="7" t="s">
        <v>8555</v>
      </c>
      <c r="E563" s="7" t="s">
        <v>5379</v>
      </c>
      <c r="F563" s="7" t="s">
        <v>8901</v>
      </c>
      <c r="G563" s="7" t="s">
        <v>35</v>
      </c>
    </row>
    <row r="564" spans="1:7" ht="34">
      <c r="A564" s="7" t="s">
        <v>695</v>
      </c>
      <c r="B564" s="7" t="s">
        <v>5383</v>
      </c>
      <c r="C564" s="7" t="s">
        <v>5382</v>
      </c>
      <c r="D564" s="7" t="s">
        <v>8555</v>
      </c>
      <c r="E564" s="7" t="s">
        <v>50</v>
      </c>
      <c r="F564" s="7" t="s">
        <v>8582</v>
      </c>
      <c r="G564" s="7" t="s">
        <v>35</v>
      </c>
    </row>
    <row r="565" spans="1:7" ht="34">
      <c r="A565" s="7" t="s">
        <v>2399</v>
      </c>
      <c r="B565" s="7" t="s">
        <v>51</v>
      </c>
      <c r="C565" s="7" t="s">
        <v>5392</v>
      </c>
      <c r="D565" s="7" t="s">
        <v>8555</v>
      </c>
      <c r="E565" s="7" t="s">
        <v>50</v>
      </c>
      <c r="F565" s="7" t="s">
        <v>8582</v>
      </c>
      <c r="G565" s="7" t="s">
        <v>35</v>
      </c>
    </row>
    <row r="566" spans="1:7" ht="51">
      <c r="A566" s="7" t="s">
        <v>4648</v>
      </c>
      <c r="B566" s="7" t="s">
        <v>5402</v>
      </c>
      <c r="C566" s="7" t="s">
        <v>5400</v>
      </c>
      <c r="D566" s="7" t="s">
        <v>8555</v>
      </c>
      <c r="E566" s="7" t="s">
        <v>77</v>
      </c>
      <c r="F566" s="7" t="s">
        <v>8727</v>
      </c>
      <c r="G566" s="7" t="s">
        <v>35</v>
      </c>
    </row>
    <row r="567" spans="1:7" ht="51">
      <c r="A567" s="7" t="s">
        <v>936</v>
      </c>
      <c r="B567" s="7" t="s">
        <v>1251</v>
      </c>
      <c r="C567" s="7" t="s">
        <v>5407</v>
      </c>
      <c r="D567" s="7" t="s">
        <v>8555</v>
      </c>
      <c r="E567" s="7" t="s">
        <v>50</v>
      </c>
      <c r="F567" s="7" t="s">
        <v>8582</v>
      </c>
      <c r="G567" s="7" t="s">
        <v>35</v>
      </c>
    </row>
    <row r="568" spans="1:7" ht="85">
      <c r="A568" s="7" t="s">
        <v>703</v>
      </c>
      <c r="B568" s="7" t="s">
        <v>1005</v>
      </c>
      <c r="C568" s="7" t="s">
        <v>5421</v>
      </c>
      <c r="D568" s="7" t="s">
        <v>8555</v>
      </c>
      <c r="E568" s="7" t="s">
        <v>810</v>
      </c>
      <c r="F568" s="7" t="s">
        <v>8734</v>
      </c>
      <c r="G568" s="7" t="s">
        <v>35</v>
      </c>
    </row>
    <row r="569" spans="1:7" ht="51">
      <c r="A569" s="7" t="s">
        <v>2585</v>
      </c>
      <c r="B569" s="7" t="s">
        <v>5424</v>
      </c>
      <c r="C569" s="7" t="s">
        <v>5422</v>
      </c>
      <c r="D569" s="7" t="s">
        <v>8555</v>
      </c>
      <c r="E569" s="7" t="s">
        <v>50</v>
      </c>
      <c r="F569" s="7" t="s">
        <v>8582</v>
      </c>
      <c r="G569" s="7" t="s">
        <v>35</v>
      </c>
    </row>
    <row r="570" spans="1:7" ht="51">
      <c r="A570" s="7" t="s">
        <v>8</v>
      </c>
      <c r="B570" s="7" t="s">
        <v>51</v>
      </c>
      <c r="C570" s="7" t="s">
        <v>5426</v>
      </c>
      <c r="D570" s="7" t="s">
        <v>8555</v>
      </c>
      <c r="E570" s="7" t="s">
        <v>50</v>
      </c>
      <c r="F570" s="7" t="s">
        <v>8582</v>
      </c>
      <c r="G570" s="7" t="s">
        <v>35</v>
      </c>
    </row>
    <row r="571" spans="1:7" ht="51">
      <c r="A571" s="7" t="s">
        <v>703</v>
      </c>
      <c r="B571" s="7" t="s">
        <v>5428</v>
      </c>
      <c r="C571" s="7" t="s">
        <v>5427</v>
      </c>
      <c r="D571" s="7" t="s">
        <v>8555</v>
      </c>
      <c r="E571" s="7" t="s">
        <v>77</v>
      </c>
      <c r="F571" s="7" t="s">
        <v>8588</v>
      </c>
      <c r="G571" s="7" t="s">
        <v>35</v>
      </c>
    </row>
    <row r="572" spans="1:7" ht="34">
      <c r="A572" s="7" t="s">
        <v>5435</v>
      </c>
      <c r="B572" s="7" t="s">
        <v>51</v>
      </c>
      <c r="C572" s="7" t="s">
        <v>5436</v>
      </c>
      <c r="D572" s="7" t="s">
        <v>8555</v>
      </c>
      <c r="E572" s="7" t="s">
        <v>50</v>
      </c>
      <c r="F572" s="7" t="s">
        <v>8582</v>
      </c>
      <c r="G572" s="7" t="s">
        <v>35</v>
      </c>
    </row>
    <row r="573" spans="1:7" ht="85">
      <c r="A573" s="7" t="s">
        <v>317</v>
      </c>
      <c r="B573" s="7" t="s">
        <v>5464</v>
      </c>
      <c r="C573" s="7" t="s">
        <v>5463</v>
      </c>
      <c r="D573" s="7" t="s">
        <v>8555</v>
      </c>
      <c r="E573" s="7" t="s">
        <v>25</v>
      </c>
      <c r="F573" s="7" t="s">
        <v>8576</v>
      </c>
      <c r="G573" s="7" t="s">
        <v>35</v>
      </c>
    </row>
    <row r="574" spans="1:7" ht="85">
      <c r="A574" s="7" t="s">
        <v>317</v>
      </c>
      <c r="B574" s="7" t="s">
        <v>5464</v>
      </c>
      <c r="C574" s="7" t="s">
        <v>5463</v>
      </c>
      <c r="D574" s="7" t="s">
        <v>8555</v>
      </c>
      <c r="E574" s="7" t="s">
        <v>50</v>
      </c>
      <c r="F574" s="7" t="s">
        <v>8582</v>
      </c>
      <c r="G574" s="7" t="s">
        <v>35</v>
      </c>
    </row>
    <row r="575" spans="1:7" ht="34">
      <c r="A575" s="7" t="s">
        <v>64</v>
      </c>
      <c r="B575" s="7" t="s">
        <v>5478</v>
      </c>
      <c r="C575" s="7" t="s">
        <v>5476</v>
      </c>
      <c r="D575" s="7" t="s">
        <v>8555</v>
      </c>
      <c r="E575" s="7" t="s">
        <v>110</v>
      </c>
      <c r="F575" s="7" t="s">
        <v>8598</v>
      </c>
      <c r="G575" s="7" t="s">
        <v>35</v>
      </c>
    </row>
    <row r="576" spans="1:7" ht="51">
      <c r="A576" s="7" t="s">
        <v>3060</v>
      </c>
      <c r="B576" s="7" t="s">
        <v>56</v>
      </c>
      <c r="C576" s="7" t="s">
        <v>5486</v>
      </c>
      <c r="D576" s="7" t="s">
        <v>8555</v>
      </c>
      <c r="E576" s="7" t="s">
        <v>25</v>
      </c>
      <c r="F576" s="7" t="s">
        <v>8576</v>
      </c>
      <c r="G576" s="7" t="s">
        <v>35</v>
      </c>
    </row>
    <row r="577" spans="1:7" ht="34">
      <c r="A577" s="7" t="s">
        <v>231</v>
      </c>
      <c r="B577" s="7" t="s">
        <v>5493</v>
      </c>
      <c r="C577" s="7" t="s">
        <v>5492</v>
      </c>
      <c r="D577" s="7" t="s">
        <v>8555</v>
      </c>
      <c r="E577" s="7" t="s">
        <v>25</v>
      </c>
      <c r="F577" s="7" t="s">
        <v>8576</v>
      </c>
      <c r="G577" s="7" t="s">
        <v>35</v>
      </c>
    </row>
    <row r="578" spans="1:7" ht="51">
      <c r="A578" s="7" t="s">
        <v>602</v>
      </c>
      <c r="B578" s="7" t="s">
        <v>5496</v>
      </c>
      <c r="C578" s="7" t="s">
        <v>5494</v>
      </c>
      <c r="D578" s="7" t="s">
        <v>8555</v>
      </c>
      <c r="E578" s="7" t="s">
        <v>103</v>
      </c>
      <c r="F578" s="7" t="s">
        <v>8595</v>
      </c>
      <c r="G578" s="7" t="s">
        <v>35</v>
      </c>
    </row>
    <row r="579" spans="1:7" ht="51">
      <c r="A579" s="7" t="s">
        <v>2573</v>
      </c>
      <c r="B579" s="7" t="s">
        <v>51</v>
      </c>
      <c r="C579" s="7" t="s">
        <v>5522</v>
      </c>
      <c r="D579" s="7" t="s">
        <v>8555</v>
      </c>
      <c r="E579" s="7" t="s">
        <v>50</v>
      </c>
      <c r="F579" s="7" t="s">
        <v>8582</v>
      </c>
      <c r="G579" s="7" t="s">
        <v>35</v>
      </c>
    </row>
    <row r="580" spans="1:7" ht="51">
      <c r="A580" s="7" t="s">
        <v>3189</v>
      </c>
      <c r="B580" s="7" t="s">
        <v>5524</v>
      </c>
      <c r="C580" s="7" t="s">
        <v>5523</v>
      </c>
      <c r="D580" s="7" t="s">
        <v>8555</v>
      </c>
      <c r="E580" s="7" t="s">
        <v>573</v>
      </c>
      <c r="F580" s="7" t="s">
        <v>8695</v>
      </c>
      <c r="G580" s="7" t="s">
        <v>35</v>
      </c>
    </row>
    <row r="581" spans="1:7" ht="51">
      <c r="A581" s="7" t="s">
        <v>3189</v>
      </c>
      <c r="B581" s="7" t="s">
        <v>5524</v>
      </c>
      <c r="C581" s="7" t="s">
        <v>5523</v>
      </c>
      <c r="D581" s="7" t="s">
        <v>8555</v>
      </c>
      <c r="E581" s="7" t="s">
        <v>573</v>
      </c>
      <c r="F581" s="7" t="s">
        <v>8695</v>
      </c>
      <c r="G581" s="7" t="s">
        <v>35</v>
      </c>
    </row>
    <row r="582" spans="1:7" ht="51">
      <c r="A582" s="7" t="s">
        <v>64</v>
      </c>
      <c r="B582" s="7" t="s">
        <v>2169</v>
      </c>
      <c r="C582" s="7" t="s">
        <v>5525</v>
      </c>
      <c r="D582" s="7" t="s">
        <v>8555</v>
      </c>
      <c r="E582" s="7" t="s">
        <v>77</v>
      </c>
      <c r="F582" s="7" t="s">
        <v>8588</v>
      </c>
      <c r="G582" s="7" t="s">
        <v>35</v>
      </c>
    </row>
    <row r="583" spans="1:7" ht="68">
      <c r="A583" s="7" t="s">
        <v>2296</v>
      </c>
      <c r="B583" s="7" t="s">
        <v>5530</v>
      </c>
      <c r="C583" s="7" t="s">
        <v>5529</v>
      </c>
      <c r="D583" s="7" t="s">
        <v>8555</v>
      </c>
      <c r="E583" s="7" t="s">
        <v>5531</v>
      </c>
      <c r="F583" s="7" t="s">
        <v>8901</v>
      </c>
      <c r="G583" s="7" t="s">
        <v>35</v>
      </c>
    </row>
    <row r="584" spans="1:7" ht="51">
      <c r="A584" s="7" t="s">
        <v>949</v>
      </c>
      <c r="B584" s="7" t="s">
        <v>2724</v>
      </c>
      <c r="C584" s="7" t="s">
        <v>5532</v>
      </c>
      <c r="D584" s="7" t="s">
        <v>8555</v>
      </c>
      <c r="E584" s="7" t="s">
        <v>103</v>
      </c>
      <c r="F584" s="7" t="s">
        <v>8595</v>
      </c>
      <c r="G584" s="7" t="s">
        <v>35</v>
      </c>
    </row>
    <row r="585" spans="1:7" ht="85">
      <c r="A585" s="7" t="s">
        <v>703</v>
      </c>
      <c r="B585" s="7" t="s">
        <v>5535</v>
      </c>
      <c r="C585" s="7" t="s">
        <v>5534</v>
      </c>
      <c r="D585" s="7" t="s">
        <v>8555</v>
      </c>
      <c r="E585" s="7" t="s">
        <v>77</v>
      </c>
      <c r="F585" s="7" t="s">
        <v>8588</v>
      </c>
      <c r="G585" s="7" t="s">
        <v>35</v>
      </c>
    </row>
    <row r="586" spans="1:7" ht="85">
      <c r="A586" s="7" t="s">
        <v>703</v>
      </c>
      <c r="B586" s="7" t="s">
        <v>5535</v>
      </c>
      <c r="C586" s="7" t="s">
        <v>5534</v>
      </c>
      <c r="D586" s="7" t="s">
        <v>8555</v>
      </c>
      <c r="E586" s="7" t="s">
        <v>5536</v>
      </c>
      <c r="F586" s="7" t="s">
        <v>9254</v>
      </c>
      <c r="G586" s="7" t="s">
        <v>35</v>
      </c>
    </row>
    <row r="587" spans="1:7" ht="51">
      <c r="A587" s="7" t="s">
        <v>4855</v>
      </c>
      <c r="B587" s="7" t="s">
        <v>5560</v>
      </c>
      <c r="C587" s="7" t="s">
        <v>5559</v>
      </c>
      <c r="D587" s="7" t="s">
        <v>8555</v>
      </c>
      <c r="E587" s="7" t="s">
        <v>25</v>
      </c>
      <c r="F587" s="7" t="s">
        <v>8576</v>
      </c>
      <c r="G587" s="7" t="s">
        <v>35</v>
      </c>
    </row>
    <row r="588" spans="1:7" ht="68">
      <c r="A588" s="7" t="s">
        <v>346</v>
      </c>
      <c r="B588" s="7" t="s">
        <v>5573</v>
      </c>
      <c r="C588" s="7" t="s">
        <v>5571</v>
      </c>
      <c r="D588" s="7" t="s">
        <v>8555</v>
      </c>
      <c r="E588" s="7" t="s">
        <v>25</v>
      </c>
      <c r="F588" s="7" t="s">
        <v>8576</v>
      </c>
      <c r="G588" s="7" t="s">
        <v>35</v>
      </c>
    </row>
    <row r="589" spans="1:7" ht="34">
      <c r="A589" s="7" t="s">
        <v>2763</v>
      </c>
      <c r="B589" s="7" t="s">
        <v>5576</v>
      </c>
      <c r="C589" s="7" t="s">
        <v>5574</v>
      </c>
      <c r="D589" s="7" t="s">
        <v>8555</v>
      </c>
      <c r="E589" s="7" t="s">
        <v>5577</v>
      </c>
      <c r="F589" s="7" t="s">
        <v>8901</v>
      </c>
      <c r="G589" s="7" t="s">
        <v>35</v>
      </c>
    </row>
    <row r="590" spans="1:7" ht="34">
      <c r="A590" s="7" t="s">
        <v>2763</v>
      </c>
      <c r="B590" s="7" t="s">
        <v>5576</v>
      </c>
      <c r="C590" s="7" t="s">
        <v>5574</v>
      </c>
      <c r="D590" s="7" t="s">
        <v>8555</v>
      </c>
      <c r="E590" s="7" t="s">
        <v>50</v>
      </c>
      <c r="F590" s="7" t="s">
        <v>8582</v>
      </c>
      <c r="G590" s="7" t="s">
        <v>35</v>
      </c>
    </row>
    <row r="591" spans="1:7" ht="51">
      <c r="A591" s="7" t="s">
        <v>848</v>
      </c>
      <c r="B591" s="7" t="s">
        <v>51</v>
      </c>
      <c r="C591" s="7" t="s">
        <v>5581</v>
      </c>
      <c r="D591" s="7" t="s">
        <v>8555</v>
      </c>
      <c r="E591" s="7" t="s">
        <v>50</v>
      </c>
      <c r="F591" s="7" t="s">
        <v>8582</v>
      </c>
      <c r="G591" s="7" t="s">
        <v>35</v>
      </c>
    </row>
    <row r="592" spans="1:7" ht="34">
      <c r="A592" s="7" t="s">
        <v>944</v>
      </c>
      <c r="B592" s="7" t="s">
        <v>174</v>
      </c>
      <c r="C592" s="7" t="s">
        <v>5586</v>
      </c>
      <c r="D592" s="7" t="s">
        <v>8555</v>
      </c>
      <c r="E592" s="7" t="s">
        <v>103</v>
      </c>
      <c r="F592" s="7" t="s">
        <v>8595</v>
      </c>
      <c r="G592" s="7" t="s">
        <v>35</v>
      </c>
    </row>
    <row r="593" spans="1:7" ht="68">
      <c r="A593" s="7" t="s">
        <v>1253</v>
      </c>
      <c r="B593" s="7" t="s">
        <v>5610</v>
      </c>
      <c r="C593" s="7" t="s">
        <v>5608</v>
      </c>
      <c r="D593" s="7" t="s">
        <v>8555</v>
      </c>
      <c r="E593" s="7" t="s">
        <v>103</v>
      </c>
      <c r="F593" s="7" t="s">
        <v>8595</v>
      </c>
      <c r="G593" s="7" t="s">
        <v>35</v>
      </c>
    </row>
    <row r="594" spans="1:7" ht="68">
      <c r="A594" s="7" t="s">
        <v>358</v>
      </c>
      <c r="B594" s="7" t="s">
        <v>5626</v>
      </c>
      <c r="C594" s="7" t="s">
        <v>5625</v>
      </c>
      <c r="D594" s="7" t="s">
        <v>8555</v>
      </c>
      <c r="E594" s="7" t="s">
        <v>5627</v>
      </c>
      <c r="F594" s="7" t="s">
        <v>8901</v>
      </c>
      <c r="G594" s="7" t="s">
        <v>35</v>
      </c>
    </row>
    <row r="595" spans="1:7" ht="34">
      <c r="A595" s="7" t="s">
        <v>784</v>
      </c>
      <c r="B595" s="7" t="s">
        <v>5650</v>
      </c>
      <c r="C595" s="7" t="s">
        <v>5649</v>
      </c>
      <c r="D595" s="7" t="s">
        <v>8555</v>
      </c>
      <c r="E595" s="7" t="s">
        <v>25</v>
      </c>
      <c r="F595" s="7" t="s">
        <v>8576</v>
      </c>
      <c r="G595" s="7" t="s">
        <v>35</v>
      </c>
    </row>
    <row r="596" spans="1:7" ht="34">
      <c r="A596" s="7" t="s">
        <v>2171</v>
      </c>
      <c r="B596" s="7" t="s">
        <v>5656</v>
      </c>
      <c r="C596" s="7" t="s">
        <v>5654</v>
      </c>
      <c r="D596" s="7" t="s">
        <v>8555</v>
      </c>
      <c r="E596" s="7" t="s">
        <v>5657</v>
      </c>
      <c r="F596" s="7" t="s">
        <v>9057</v>
      </c>
      <c r="G596" s="7" t="s">
        <v>35</v>
      </c>
    </row>
    <row r="597" spans="1:7" ht="34">
      <c r="A597" s="7" t="s">
        <v>2130</v>
      </c>
      <c r="B597" s="7" t="s">
        <v>5659</v>
      </c>
      <c r="C597" s="7" t="s">
        <v>5658</v>
      </c>
      <c r="D597" s="7" t="s">
        <v>8555</v>
      </c>
      <c r="E597" s="7" t="s">
        <v>103</v>
      </c>
      <c r="F597" s="7" t="s">
        <v>8595</v>
      </c>
      <c r="G597" s="7" t="s">
        <v>35</v>
      </c>
    </row>
    <row r="598" spans="1:7" ht="51">
      <c r="A598" s="7" t="s">
        <v>4080</v>
      </c>
      <c r="B598" s="7" t="s">
        <v>51</v>
      </c>
      <c r="C598" s="7" t="s">
        <v>5665</v>
      </c>
      <c r="D598" s="7" t="s">
        <v>8555</v>
      </c>
      <c r="E598" s="7" t="s">
        <v>50</v>
      </c>
      <c r="F598" s="7" t="s">
        <v>8582</v>
      </c>
      <c r="G598" s="7" t="s">
        <v>35</v>
      </c>
    </row>
    <row r="599" spans="1:7" ht="119">
      <c r="A599" s="7" t="s">
        <v>3336</v>
      </c>
      <c r="B599" s="7" t="s">
        <v>5672</v>
      </c>
      <c r="C599" s="7" t="s">
        <v>5671</v>
      </c>
      <c r="D599" s="7" t="s">
        <v>8555</v>
      </c>
      <c r="E599" s="7" t="s">
        <v>50</v>
      </c>
      <c r="F599" s="7" t="s">
        <v>8582</v>
      </c>
      <c r="G599" s="7" t="s">
        <v>35</v>
      </c>
    </row>
    <row r="600" spans="1:7" ht="119">
      <c r="A600" s="7" t="s">
        <v>3336</v>
      </c>
      <c r="B600" s="7" t="s">
        <v>5672</v>
      </c>
      <c r="C600" s="7" t="s">
        <v>5671</v>
      </c>
      <c r="D600" s="7" t="s">
        <v>8555</v>
      </c>
      <c r="E600" s="7" t="s">
        <v>77</v>
      </c>
      <c r="F600" s="7" t="s">
        <v>8588</v>
      </c>
      <c r="G600" s="7" t="s">
        <v>35</v>
      </c>
    </row>
    <row r="601" spans="1:7" ht="34">
      <c r="A601" s="7" t="s">
        <v>2522</v>
      </c>
      <c r="B601" s="7" t="s">
        <v>5677</v>
      </c>
      <c r="C601" s="7" t="s">
        <v>5675</v>
      </c>
      <c r="D601" s="7" t="s">
        <v>8555</v>
      </c>
      <c r="E601" s="7" t="s">
        <v>103</v>
      </c>
      <c r="F601" s="7" t="s">
        <v>8595</v>
      </c>
      <c r="G601" s="7" t="s">
        <v>35</v>
      </c>
    </row>
    <row r="602" spans="1:7" ht="51">
      <c r="A602" s="7" t="s">
        <v>89</v>
      </c>
      <c r="B602" s="7" t="s">
        <v>5683</v>
      </c>
      <c r="C602" s="7" t="s">
        <v>5682</v>
      </c>
      <c r="D602" s="7" t="s">
        <v>8555</v>
      </c>
      <c r="E602" s="7" t="s">
        <v>110</v>
      </c>
      <c r="F602" s="7" t="s">
        <v>8598</v>
      </c>
      <c r="G602" s="7" t="s">
        <v>35</v>
      </c>
    </row>
    <row r="603" spans="1:7" ht="51">
      <c r="A603" s="7" t="s">
        <v>89</v>
      </c>
      <c r="B603" s="7" t="s">
        <v>5683</v>
      </c>
      <c r="C603" s="7" t="s">
        <v>5682</v>
      </c>
      <c r="D603" s="7" t="s">
        <v>8555</v>
      </c>
      <c r="E603" s="7" t="s">
        <v>110</v>
      </c>
      <c r="F603" s="7" t="s">
        <v>8598</v>
      </c>
      <c r="G603" s="7" t="s">
        <v>35</v>
      </c>
    </row>
    <row r="604" spans="1:7" ht="34">
      <c r="A604" s="7" t="s">
        <v>1491</v>
      </c>
      <c r="B604" s="7" t="s">
        <v>576</v>
      </c>
      <c r="C604" s="7" t="s">
        <v>5688</v>
      </c>
      <c r="D604" s="7" t="s">
        <v>8555</v>
      </c>
      <c r="E604" s="7" t="s">
        <v>573</v>
      </c>
      <c r="F604" s="7" t="s">
        <v>8695</v>
      </c>
      <c r="G604" s="7" t="s">
        <v>35</v>
      </c>
    </row>
    <row r="605" spans="1:7" ht="34">
      <c r="A605" s="7" t="s">
        <v>3932</v>
      </c>
      <c r="B605" s="7" t="s">
        <v>51</v>
      </c>
      <c r="C605" s="7" t="s">
        <v>5703</v>
      </c>
      <c r="D605" s="7" t="s">
        <v>8555</v>
      </c>
      <c r="E605" s="7" t="s">
        <v>50</v>
      </c>
      <c r="F605" s="7" t="s">
        <v>8582</v>
      </c>
      <c r="G605" s="7" t="s">
        <v>35</v>
      </c>
    </row>
    <row r="606" spans="1:7" ht="102">
      <c r="A606" s="7" t="s">
        <v>5704</v>
      </c>
      <c r="B606" s="7" t="s">
        <v>5706</v>
      </c>
      <c r="C606" s="7" t="s">
        <v>5705</v>
      </c>
      <c r="D606" s="7" t="s">
        <v>8555</v>
      </c>
      <c r="E606" s="7" t="s">
        <v>103</v>
      </c>
      <c r="F606" s="7" t="s">
        <v>8595</v>
      </c>
      <c r="G606" s="7" t="s">
        <v>35</v>
      </c>
    </row>
    <row r="607" spans="1:7" ht="51">
      <c r="A607" s="7" t="s">
        <v>346</v>
      </c>
      <c r="B607" s="7" t="s">
        <v>56</v>
      </c>
      <c r="C607" s="7" t="s">
        <v>5724</v>
      </c>
      <c r="D607" s="7" t="s">
        <v>8555</v>
      </c>
      <c r="E607" s="7" t="s">
        <v>25</v>
      </c>
      <c r="F607" s="7" t="s">
        <v>8576</v>
      </c>
      <c r="G607" s="7" t="s">
        <v>35</v>
      </c>
    </row>
    <row r="608" spans="1:7" ht="51">
      <c r="A608" s="7" t="s">
        <v>1972</v>
      </c>
      <c r="B608" s="7" t="s">
        <v>56</v>
      </c>
      <c r="C608" s="7" t="s">
        <v>5744</v>
      </c>
      <c r="D608" s="7" t="s">
        <v>8555</v>
      </c>
      <c r="E608" s="7" t="s">
        <v>25</v>
      </c>
      <c r="F608" s="7" t="s">
        <v>8576</v>
      </c>
      <c r="G608" s="7" t="s">
        <v>35</v>
      </c>
    </row>
    <row r="609" spans="1:7" ht="51">
      <c r="A609" s="7" t="s">
        <v>2016</v>
      </c>
      <c r="B609" s="7" t="s">
        <v>5754</v>
      </c>
      <c r="C609" s="7" t="s">
        <v>5753</v>
      </c>
      <c r="D609" s="7" t="s">
        <v>8555</v>
      </c>
      <c r="E609" s="7" t="s">
        <v>110</v>
      </c>
      <c r="F609" s="7" t="s">
        <v>8598</v>
      </c>
      <c r="G609" s="7" t="s">
        <v>35</v>
      </c>
    </row>
    <row r="610" spans="1:7" ht="34">
      <c r="A610" s="7" t="s">
        <v>231</v>
      </c>
      <c r="B610" s="7" t="s">
        <v>51</v>
      </c>
      <c r="C610" s="7" t="s">
        <v>5788</v>
      </c>
      <c r="D610" s="7" t="s">
        <v>8555</v>
      </c>
      <c r="E610" s="7" t="s">
        <v>50</v>
      </c>
      <c r="F610" s="7" t="s">
        <v>8582</v>
      </c>
      <c r="G610" s="7" t="s">
        <v>35</v>
      </c>
    </row>
    <row r="611" spans="1:7" ht="34">
      <c r="A611" s="7" t="s">
        <v>670</v>
      </c>
      <c r="B611" s="7" t="s">
        <v>5791</v>
      </c>
      <c r="C611" s="7" t="s">
        <v>5789</v>
      </c>
      <c r="D611" s="7" t="s">
        <v>8555</v>
      </c>
      <c r="E611" s="7" t="s">
        <v>50</v>
      </c>
      <c r="F611" s="7" t="s">
        <v>8582</v>
      </c>
      <c r="G611" s="7" t="s">
        <v>35</v>
      </c>
    </row>
    <row r="612" spans="1:7" ht="51">
      <c r="A612" s="7" t="s">
        <v>1455</v>
      </c>
      <c r="B612" s="7" t="s">
        <v>565</v>
      </c>
      <c r="C612" s="7" t="s">
        <v>5798</v>
      </c>
      <c r="D612" s="7" t="s">
        <v>8555</v>
      </c>
      <c r="E612" s="7" t="s">
        <v>50</v>
      </c>
      <c r="F612" s="7" t="s">
        <v>8582</v>
      </c>
      <c r="G612" s="7" t="s">
        <v>35</v>
      </c>
    </row>
    <row r="613" spans="1:7" ht="51">
      <c r="A613" s="7" t="s">
        <v>422</v>
      </c>
      <c r="B613" s="7" t="s">
        <v>5806</v>
      </c>
      <c r="C613" s="7" t="s">
        <v>5804</v>
      </c>
      <c r="D613" s="7" t="s">
        <v>8555</v>
      </c>
      <c r="E613" s="7" t="s">
        <v>25</v>
      </c>
      <c r="F613" s="7" t="s">
        <v>8576</v>
      </c>
      <c r="G613" s="7" t="s">
        <v>35</v>
      </c>
    </row>
    <row r="614" spans="1:7" ht="34">
      <c r="A614" s="7" t="s">
        <v>385</v>
      </c>
      <c r="B614" s="7" t="s">
        <v>51</v>
      </c>
      <c r="C614" s="7" t="s">
        <v>5876</v>
      </c>
      <c r="D614" s="7" t="s">
        <v>8555</v>
      </c>
      <c r="E614" s="7" t="s">
        <v>50</v>
      </c>
      <c r="F614" s="7" t="s">
        <v>8582</v>
      </c>
      <c r="G614" s="7" t="s">
        <v>35</v>
      </c>
    </row>
    <row r="615" spans="1:7" ht="51">
      <c r="A615" s="7" t="s">
        <v>5077</v>
      </c>
      <c r="B615" s="7" t="s">
        <v>5878</v>
      </c>
      <c r="C615" s="7" t="s">
        <v>5877</v>
      </c>
      <c r="D615" s="7" t="s">
        <v>8555</v>
      </c>
      <c r="E615" s="7" t="s">
        <v>50</v>
      </c>
      <c r="F615" s="7" t="s">
        <v>8582</v>
      </c>
      <c r="G615" s="7" t="s">
        <v>35</v>
      </c>
    </row>
    <row r="616" spans="1:7" ht="51">
      <c r="A616" s="7" t="s">
        <v>1427</v>
      </c>
      <c r="B616" s="7" t="s">
        <v>1194</v>
      </c>
      <c r="C616" s="7" t="s">
        <v>5898</v>
      </c>
      <c r="D616" s="7" t="s">
        <v>8555</v>
      </c>
      <c r="E616" s="7" t="s">
        <v>110</v>
      </c>
      <c r="F616" s="7" t="s">
        <v>8598</v>
      </c>
      <c r="G616" s="7" t="s">
        <v>35</v>
      </c>
    </row>
    <row r="617" spans="1:7" ht="51">
      <c r="A617" s="7" t="s">
        <v>75</v>
      </c>
      <c r="B617" s="7" t="s">
        <v>51</v>
      </c>
      <c r="C617" s="7" t="s">
        <v>5903</v>
      </c>
      <c r="D617" s="7" t="s">
        <v>8555</v>
      </c>
      <c r="E617" s="7" t="s">
        <v>50</v>
      </c>
      <c r="F617" s="7" t="s">
        <v>8582</v>
      </c>
      <c r="G617" s="7" t="s">
        <v>35</v>
      </c>
    </row>
    <row r="618" spans="1:7" ht="68">
      <c r="A618" s="7" t="s">
        <v>5904</v>
      </c>
      <c r="B618" s="7" t="s">
        <v>51</v>
      </c>
      <c r="C618" s="7" t="s">
        <v>5905</v>
      </c>
      <c r="D618" s="7" t="s">
        <v>8555</v>
      </c>
      <c r="E618" s="7" t="s">
        <v>50</v>
      </c>
      <c r="F618" s="7" t="s">
        <v>8582</v>
      </c>
      <c r="G618" s="7" t="s">
        <v>35</v>
      </c>
    </row>
    <row r="619" spans="1:7" ht="34">
      <c r="A619" s="7" t="s">
        <v>550</v>
      </c>
      <c r="B619" s="7" t="s">
        <v>541</v>
      </c>
      <c r="C619" s="7" t="s">
        <v>5915</v>
      </c>
      <c r="D619" s="7" t="s">
        <v>8555</v>
      </c>
      <c r="E619" s="7" t="s">
        <v>50</v>
      </c>
      <c r="F619" s="7" t="s">
        <v>8582</v>
      </c>
      <c r="G619" s="7" t="s">
        <v>35</v>
      </c>
    </row>
    <row r="620" spans="1:7" ht="34">
      <c r="A620" s="7" t="s">
        <v>295</v>
      </c>
      <c r="B620" s="7" t="s">
        <v>51</v>
      </c>
      <c r="C620" s="7" t="s">
        <v>5921</v>
      </c>
      <c r="D620" s="7" t="s">
        <v>8555</v>
      </c>
      <c r="E620" s="7" t="s">
        <v>50</v>
      </c>
      <c r="F620" s="7" t="s">
        <v>8582</v>
      </c>
      <c r="G620" s="7" t="s">
        <v>35</v>
      </c>
    </row>
    <row r="621" spans="1:7" ht="34">
      <c r="A621" s="7" t="s">
        <v>581</v>
      </c>
      <c r="B621" s="7" t="s">
        <v>51</v>
      </c>
      <c r="C621" s="7" t="s">
        <v>5937</v>
      </c>
      <c r="D621" s="7" t="s">
        <v>8555</v>
      </c>
      <c r="E621" s="7" t="s">
        <v>50</v>
      </c>
      <c r="F621" s="7" t="s">
        <v>8582</v>
      </c>
      <c r="G621" s="7" t="s">
        <v>35</v>
      </c>
    </row>
    <row r="622" spans="1:7" ht="34">
      <c r="A622" s="7" t="s">
        <v>4523</v>
      </c>
      <c r="B622" s="7" t="s">
        <v>1005</v>
      </c>
      <c r="C622" s="7" t="s">
        <v>5958</v>
      </c>
      <c r="D622" s="7" t="s">
        <v>8555</v>
      </c>
      <c r="E622" s="7" t="s">
        <v>810</v>
      </c>
      <c r="F622" s="7" t="s">
        <v>8734</v>
      </c>
      <c r="G622" s="7" t="s">
        <v>35</v>
      </c>
    </row>
    <row r="623" spans="1:7" ht="34">
      <c r="A623" s="7" t="s">
        <v>1491</v>
      </c>
      <c r="B623" s="7" t="s">
        <v>576</v>
      </c>
      <c r="C623" s="7" t="s">
        <v>5965</v>
      </c>
      <c r="D623" s="7" t="s">
        <v>8555</v>
      </c>
      <c r="E623" s="7" t="s">
        <v>573</v>
      </c>
      <c r="F623" s="7" t="s">
        <v>8695</v>
      </c>
      <c r="G623" s="7" t="s">
        <v>35</v>
      </c>
    </row>
    <row r="624" spans="1:7" ht="68">
      <c r="A624" s="7" t="s">
        <v>2903</v>
      </c>
      <c r="B624" s="7" t="s">
        <v>406</v>
      </c>
      <c r="C624" s="7" t="s">
        <v>6013</v>
      </c>
      <c r="D624" s="7" t="s">
        <v>8555</v>
      </c>
      <c r="E624" s="7" t="s">
        <v>6014</v>
      </c>
      <c r="F624" s="7" t="s">
        <v>8598</v>
      </c>
      <c r="G624" s="7" t="s">
        <v>35</v>
      </c>
    </row>
    <row r="625" spans="1:7" ht="34">
      <c r="A625" s="7" t="s">
        <v>975</v>
      </c>
      <c r="B625" s="7" t="s">
        <v>51</v>
      </c>
      <c r="C625" s="7" t="s">
        <v>6015</v>
      </c>
      <c r="D625" s="7" t="s">
        <v>8555</v>
      </c>
      <c r="E625" s="7" t="s">
        <v>50</v>
      </c>
      <c r="F625" s="7" t="s">
        <v>8582</v>
      </c>
      <c r="G625" s="7" t="s">
        <v>35</v>
      </c>
    </row>
    <row r="626" spans="1:7" ht="51">
      <c r="A626" s="7" t="s">
        <v>36</v>
      </c>
      <c r="B626" s="7" t="s">
        <v>565</v>
      </c>
      <c r="C626" s="7" t="s">
        <v>6024</v>
      </c>
      <c r="D626" s="7" t="s">
        <v>8555</v>
      </c>
      <c r="E626" s="7" t="s">
        <v>50</v>
      </c>
      <c r="F626" s="7" t="s">
        <v>8582</v>
      </c>
      <c r="G626" s="7" t="s">
        <v>35</v>
      </c>
    </row>
    <row r="627" spans="1:7" ht="51">
      <c r="A627" s="7" t="s">
        <v>1389</v>
      </c>
      <c r="B627" s="7" t="s">
        <v>6034</v>
      </c>
      <c r="C627" s="7" t="s">
        <v>6033</v>
      </c>
      <c r="D627" s="7" t="s">
        <v>8555</v>
      </c>
      <c r="E627" s="7" t="s">
        <v>77</v>
      </c>
      <c r="F627" s="7" t="s">
        <v>8588</v>
      </c>
      <c r="G627" s="7" t="s">
        <v>35</v>
      </c>
    </row>
    <row r="628" spans="1:7" ht="51">
      <c r="A628" s="7" t="s">
        <v>2186</v>
      </c>
      <c r="B628" s="7" t="s">
        <v>6045</v>
      </c>
      <c r="C628" s="7" t="s">
        <v>6044</v>
      </c>
      <c r="D628" s="7" t="s">
        <v>8555</v>
      </c>
      <c r="E628" s="7" t="s">
        <v>50</v>
      </c>
      <c r="F628" s="7" t="s">
        <v>8582</v>
      </c>
      <c r="G628" s="7" t="s">
        <v>35</v>
      </c>
    </row>
    <row r="629" spans="1:7" ht="34">
      <c r="A629" s="7" t="s">
        <v>44</v>
      </c>
      <c r="B629" s="7" t="s">
        <v>565</v>
      </c>
      <c r="C629" s="7" t="s">
        <v>6051</v>
      </c>
      <c r="D629" s="7" t="s">
        <v>8555</v>
      </c>
      <c r="E629" s="7" t="s">
        <v>50</v>
      </c>
      <c r="F629" s="7" t="s">
        <v>8582</v>
      </c>
      <c r="G629" s="7" t="s">
        <v>35</v>
      </c>
    </row>
    <row r="630" spans="1:7" ht="68">
      <c r="A630" s="7" t="s">
        <v>2509</v>
      </c>
      <c r="B630" s="7" t="s">
        <v>6055</v>
      </c>
      <c r="C630" s="7" t="s">
        <v>6053</v>
      </c>
      <c r="D630" s="7" t="s">
        <v>8555</v>
      </c>
      <c r="E630" s="7" t="s">
        <v>110</v>
      </c>
      <c r="F630" s="7" t="s">
        <v>8598</v>
      </c>
      <c r="G630" s="7" t="s">
        <v>35</v>
      </c>
    </row>
    <row r="631" spans="1:7" ht="34">
      <c r="A631" s="7" t="s">
        <v>1450</v>
      </c>
      <c r="B631" s="7" t="s">
        <v>6061</v>
      </c>
      <c r="C631" s="7" t="s">
        <v>6059</v>
      </c>
      <c r="D631" s="7" t="s">
        <v>8555</v>
      </c>
      <c r="E631" s="7" t="s">
        <v>327</v>
      </c>
      <c r="F631" s="7" t="s">
        <v>8648</v>
      </c>
      <c r="G631" s="7" t="s">
        <v>35</v>
      </c>
    </row>
    <row r="632" spans="1:7" ht="51">
      <c r="A632" s="7" t="s">
        <v>750</v>
      </c>
      <c r="B632" s="7" t="s">
        <v>6066</v>
      </c>
      <c r="C632" s="7" t="s">
        <v>6064</v>
      </c>
      <c r="D632" s="7" t="s">
        <v>8555</v>
      </c>
      <c r="E632" s="7" t="s">
        <v>6065</v>
      </c>
      <c r="F632" s="7" t="s">
        <v>9057</v>
      </c>
      <c r="G632" s="7" t="s">
        <v>35</v>
      </c>
    </row>
    <row r="633" spans="1:7" ht="68">
      <c r="A633" s="7" t="s">
        <v>1481</v>
      </c>
      <c r="B633" s="7" t="s">
        <v>6076</v>
      </c>
      <c r="C633" s="7" t="s">
        <v>6074</v>
      </c>
      <c r="D633" s="7" t="s">
        <v>8555</v>
      </c>
      <c r="E633" s="7" t="s">
        <v>25</v>
      </c>
      <c r="F633" s="7" t="s">
        <v>8576</v>
      </c>
      <c r="G633" s="7" t="s">
        <v>35</v>
      </c>
    </row>
    <row r="634" spans="1:7" ht="68">
      <c r="A634" s="7" t="s">
        <v>1481</v>
      </c>
      <c r="B634" s="7" t="s">
        <v>6076</v>
      </c>
      <c r="C634" s="7" t="s">
        <v>6074</v>
      </c>
      <c r="D634" s="7" t="s">
        <v>8555</v>
      </c>
      <c r="E634" s="7" t="s">
        <v>25</v>
      </c>
      <c r="F634" s="7" t="s">
        <v>8576</v>
      </c>
      <c r="G634" s="7" t="s">
        <v>35</v>
      </c>
    </row>
    <row r="635" spans="1:7" ht="34">
      <c r="A635" s="7" t="s">
        <v>1273</v>
      </c>
      <c r="B635" s="7" t="s">
        <v>78</v>
      </c>
      <c r="C635" s="7" t="s">
        <v>6087</v>
      </c>
      <c r="D635" s="7" t="s">
        <v>8555</v>
      </c>
      <c r="E635" s="7" t="s">
        <v>77</v>
      </c>
      <c r="F635" s="7" t="s">
        <v>8588</v>
      </c>
      <c r="G635" s="7" t="s">
        <v>35</v>
      </c>
    </row>
    <row r="636" spans="1:7" ht="68">
      <c r="A636" s="7" t="s">
        <v>1510</v>
      </c>
      <c r="B636" s="7" t="s">
        <v>6090</v>
      </c>
      <c r="C636" s="7" t="s">
        <v>6088</v>
      </c>
      <c r="D636" s="7" t="s">
        <v>8555</v>
      </c>
      <c r="E636" s="7" t="s">
        <v>50</v>
      </c>
      <c r="F636" s="7" t="s">
        <v>8582</v>
      </c>
      <c r="G636" s="7" t="s">
        <v>35</v>
      </c>
    </row>
    <row r="637" spans="1:7" ht="68">
      <c r="A637" s="7" t="s">
        <v>1510</v>
      </c>
      <c r="B637" s="7" t="s">
        <v>6090</v>
      </c>
      <c r="C637" s="7" t="s">
        <v>6088</v>
      </c>
      <c r="D637" s="7" t="s">
        <v>8555</v>
      </c>
      <c r="E637" s="7" t="s">
        <v>50</v>
      </c>
      <c r="F637" s="7" t="s">
        <v>8582</v>
      </c>
      <c r="G637" s="7" t="s">
        <v>35</v>
      </c>
    </row>
    <row r="638" spans="1:7" ht="68">
      <c r="A638" s="7" t="s">
        <v>3543</v>
      </c>
      <c r="B638" s="7" t="s">
        <v>406</v>
      </c>
      <c r="C638" s="7" t="s">
        <v>6100</v>
      </c>
      <c r="D638" s="7" t="s">
        <v>8555</v>
      </c>
      <c r="E638" s="7" t="s">
        <v>110</v>
      </c>
      <c r="F638" s="7" t="s">
        <v>8598</v>
      </c>
      <c r="G638" s="7" t="s">
        <v>35</v>
      </c>
    </row>
    <row r="639" spans="1:7" ht="34">
      <c r="A639" s="7" t="s">
        <v>624</v>
      </c>
      <c r="B639" s="7" t="s">
        <v>576</v>
      </c>
      <c r="C639" s="7" t="s">
        <v>6105</v>
      </c>
      <c r="D639" s="7" t="s">
        <v>8555</v>
      </c>
      <c r="E639" s="7" t="s">
        <v>573</v>
      </c>
      <c r="F639" s="7" t="s">
        <v>8695</v>
      </c>
      <c r="G639" s="7" t="s">
        <v>35</v>
      </c>
    </row>
    <row r="640" spans="1:7" ht="34">
      <c r="A640" s="7" t="s">
        <v>3083</v>
      </c>
      <c r="B640" s="7" t="s">
        <v>6123</v>
      </c>
      <c r="C640" s="7" t="s">
        <v>6121</v>
      </c>
      <c r="D640" s="7" t="s">
        <v>8555</v>
      </c>
      <c r="E640" s="7" t="s">
        <v>214</v>
      </c>
      <c r="F640" s="7" t="s">
        <v>8622</v>
      </c>
      <c r="G640" s="7" t="s">
        <v>35</v>
      </c>
    </row>
    <row r="641" spans="1:7" ht="34">
      <c r="A641" s="7" t="s">
        <v>1209</v>
      </c>
      <c r="B641" s="7" t="s">
        <v>6127</v>
      </c>
      <c r="C641" s="7" t="s">
        <v>6126</v>
      </c>
      <c r="D641" s="7" t="s">
        <v>8555</v>
      </c>
      <c r="E641" s="7" t="s">
        <v>573</v>
      </c>
      <c r="F641" s="7" t="s">
        <v>8695</v>
      </c>
      <c r="G641" s="7" t="s">
        <v>35</v>
      </c>
    </row>
    <row r="642" spans="1:7" ht="68">
      <c r="A642" s="7" t="s">
        <v>325</v>
      </c>
      <c r="B642" s="7" t="s">
        <v>6145</v>
      </c>
      <c r="C642" s="7" t="s">
        <v>6144</v>
      </c>
      <c r="D642" s="7" t="s">
        <v>8555</v>
      </c>
      <c r="E642" s="7" t="s">
        <v>50</v>
      </c>
      <c r="F642" s="7" t="s">
        <v>8582</v>
      </c>
      <c r="G642" s="7" t="s">
        <v>35</v>
      </c>
    </row>
    <row r="643" spans="1:7" ht="34">
      <c r="A643" s="7" t="s">
        <v>3932</v>
      </c>
      <c r="B643" s="7" t="s">
        <v>1251</v>
      </c>
      <c r="C643" s="7" t="s">
        <v>6146</v>
      </c>
      <c r="D643" s="7" t="s">
        <v>8555</v>
      </c>
      <c r="E643" s="7" t="s">
        <v>50</v>
      </c>
      <c r="F643" s="7" t="s">
        <v>8582</v>
      </c>
      <c r="G643" s="7" t="s">
        <v>35</v>
      </c>
    </row>
    <row r="644" spans="1:7" ht="85">
      <c r="A644" s="7" t="s">
        <v>3758</v>
      </c>
      <c r="B644" s="7" t="s">
        <v>6150</v>
      </c>
      <c r="C644" s="7" t="s">
        <v>6148</v>
      </c>
      <c r="D644" s="7" t="s">
        <v>8555</v>
      </c>
      <c r="E644" s="7" t="s">
        <v>25</v>
      </c>
      <c r="F644" s="7" t="s">
        <v>8576</v>
      </c>
      <c r="G644" s="7" t="s">
        <v>35</v>
      </c>
    </row>
    <row r="645" spans="1:7" ht="51">
      <c r="A645" s="7" t="s">
        <v>4741</v>
      </c>
      <c r="B645" s="7" t="s">
        <v>406</v>
      </c>
      <c r="C645" s="7" t="s">
        <v>6181</v>
      </c>
      <c r="D645" s="7" t="s">
        <v>8555</v>
      </c>
      <c r="E645" s="7" t="s">
        <v>110</v>
      </c>
      <c r="F645" s="7" t="s">
        <v>8598</v>
      </c>
      <c r="G645" s="7" t="s">
        <v>35</v>
      </c>
    </row>
    <row r="646" spans="1:7" ht="51">
      <c r="A646" s="7" t="s">
        <v>4997</v>
      </c>
      <c r="B646" s="7" t="s">
        <v>1276</v>
      </c>
      <c r="C646" s="7" t="s">
        <v>6187</v>
      </c>
      <c r="D646" s="7" t="s">
        <v>8555</v>
      </c>
      <c r="E646" s="7" t="s">
        <v>77</v>
      </c>
      <c r="F646" s="7" t="s">
        <v>8588</v>
      </c>
      <c r="G646" s="7" t="s">
        <v>35</v>
      </c>
    </row>
    <row r="647" spans="1:7" ht="68">
      <c r="A647" s="7" t="s">
        <v>1259</v>
      </c>
      <c r="B647" s="7" t="s">
        <v>6213</v>
      </c>
      <c r="C647" s="7" t="s">
        <v>6211</v>
      </c>
      <c r="D647" s="7" t="s">
        <v>8555</v>
      </c>
      <c r="E647" s="7" t="s">
        <v>6212</v>
      </c>
      <c r="F647" s="7" t="s">
        <v>9305</v>
      </c>
      <c r="G647" s="7" t="s">
        <v>35</v>
      </c>
    </row>
    <row r="648" spans="1:7" ht="119">
      <c r="A648" s="7" t="s">
        <v>1259</v>
      </c>
      <c r="B648" s="7" t="s">
        <v>6213</v>
      </c>
      <c r="C648" s="7" t="s">
        <v>6211</v>
      </c>
      <c r="D648" s="7" t="s">
        <v>8555</v>
      </c>
      <c r="E648" s="7" t="s">
        <v>6214</v>
      </c>
      <c r="F648" s="7" t="s">
        <v>9306</v>
      </c>
      <c r="G648" s="7" t="s">
        <v>35</v>
      </c>
    </row>
    <row r="649" spans="1:7" ht="68">
      <c r="A649" s="7" t="s">
        <v>1259</v>
      </c>
      <c r="B649" s="7" t="s">
        <v>6213</v>
      </c>
      <c r="C649" s="7" t="s">
        <v>6211</v>
      </c>
      <c r="D649" s="7" t="s">
        <v>8555</v>
      </c>
      <c r="E649" s="7" t="s">
        <v>25</v>
      </c>
      <c r="F649" s="7" t="s">
        <v>8576</v>
      </c>
      <c r="G649" s="7" t="s">
        <v>35</v>
      </c>
    </row>
    <row r="650" spans="1:7" ht="51">
      <c r="A650" s="7" t="s">
        <v>1104</v>
      </c>
      <c r="B650" s="7" t="s">
        <v>6217</v>
      </c>
      <c r="C650" s="7" t="s">
        <v>6215</v>
      </c>
      <c r="D650" s="7" t="s">
        <v>8555</v>
      </c>
      <c r="E650" s="7" t="s">
        <v>50</v>
      </c>
      <c r="F650" s="7" t="s">
        <v>8582</v>
      </c>
      <c r="G650" s="7" t="s">
        <v>35</v>
      </c>
    </row>
    <row r="651" spans="1:7" ht="51">
      <c r="A651" s="7" t="s">
        <v>3639</v>
      </c>
      <c r="B651" s="7" t="s">
        <v>51</v>
      </c>
      <c r="C651" s="7" t="s">
        <v>6218</v>
      </c>
      <c r="D651" s="7" t="s">
        <v>8555</v>
      </c>
      <c r="E651" s="7" t="s">
        <v>50</v>
      </c>
      <c r="F651" s="7" t="s">
        <v>8582</v>
      </c>
      <c r="G651" s="7" t="s">
        <v>35</v>
      </c>
    </row>
    <row r="652" spans="1:7" ht="34">
      <c r="A652" s="7" t="s">
        <v>253</v>
      </c>
      <c r="B652" s="7" t="s">
        <v>56</v>
      </c>
      <c r="C652" s="7" t="s">
        <v>6219</v>
      </c>
      <c r="D652" s="7" t="s">
        <v>8555</v>
      </c>
      <c r="E652" s="7" t="s">
        <v>25</v>
      </c>
      <c r="F652" s="7" t="s">
        <v>8576</v>
      </c>
      <c r="G652" s="7" t="s">
        <v>35</v>
      </c>
    </row>
    <row r="653" spans="1:7" ht="51">
      <c r="A653" s="7" t="s">
        <v>2171</v>
      </c>
      <c r="B653" s="7" t="s">
        <v>6222</v>
      </c>
      <c r="C653" s="7" t="s">
        <v>6220</v>
      </c>
      <c r="D653" s="7" t="s">
        <v>8555</v>
      </c>
      <c r="E653" s="7" t="s">
        <v>50</v>
      </c>
      <c r="F653" s="7" t="s">
        <v>8582</v>
      </c>
      <c r="G653" s="7" t="s">
        <v>35</v>
      </c>
    </row>
    <row r="654" spans="1:7" ht="51">
      <c r="A654" s="7" t="s">
        <v>2171</v>
      </c>
      <c r="B654" s="7" t="s">
        <v>6222</v>
      </c>
      <c r="C654" s="7" t="s">
        <v>6220</v>
      </c>
      <c r="D654" s="7" t="s">
        <v>8555</v>
      </c>
      <c r="E654" s="7" t="s">
        <v>50</v>
      </c>
      <c r="F654" s="7" t="s">
        <v>8582</v>
      </c>
      <c r="G654" s="7" t="s">
        <v>35</v>
      </c>
    </row>
    <row r="655" spans="1:7" ht="34">
      <c r="A655" s="7" t="s">
        <v>6240</v>
      </c>
      <c r="B655" s="7" t="s">
        <v>6242</v>
      </c>
      <c r="C655" s="7" t="s">
        <v>6241</v>
      </c>
      <c r="D655" s="7" t="s">
        <v>8555</v>
      </c>
      <c r="E655" s="7" t="s">
        <v>50</v>
      </c>
      <c r="F655" s="7" t="s">
        <v>8582</v>
      </c>
      <c r="G655" s="7" t="s">
        <v>35</v>
      </c>
    </row>
    <row r="656" spans="1:7" ht="34">
      <c r="A656" s="7" t="s">
        <v>6240</v>
      </c>
      <c r="B656" s="7" t="s">
        <v>6242</v>
      </c>
      <c r="C656" s="7" t="s">
        <v>6241</v>
      </c>
      <c r="D656" s="7" t="s">
        <v>8555</v>
      </c>
      <c r="E656" s="7" t="s">
        <v>103</v>
      </c>
      <c r="F656" s="7" t="s">
        <v>8595</v>
      </c>
      <c r="G656" s="7" t="s">
        <v>35</v>
      </c>
    </row>
    <row r="657" spans="1:7" ht="85">
      <c r="A657" s="7" t="s">
        <v>6260</v>
      </c>
      <c r="B657" s="7" t="s">
        <v>541</v>
      </c>
      <c r="C657" s="7" t="s">
        <v>6261</v>
      </c>
      <c r="D657" s="7" t="s">
        <v>8555</v>
      </c>
      <c r="E657" s="7" t="s">
        <v>50</v>
      </c>
      <c r="F657" s="7" t="s">
        <v>8582</v>
      </c>
      <c r="G657" s="7" t="s">
        <v>35</v>
      </c>
    </row>
    <row r="658" spans="1:7" ht="68">
      <c r="A658" s="7" t="s">
        <v>284</v>
      </c>
      <c r="B658" s="7" t="s">
        <v>1005</v>
      </c>
      <c r="C658" s="7" t="s">
        <v>6262</v>
      </c>
      <c r="D658" s="7" t="s">
        <v>8555</v>
      </c>
      <c r="E658" s="7" t="s">
        <v>810</v>
      </c>
      <c r="F658" s="7" t="s">
        <v>8734</v>
      </c>
      <c r="G658" s="7" t="s">
        <v>35</v>
      </c>
    </row>
    <row r="659" spans="1:7" ht="51">
      <c r="A659" s="7" t="s">
        <v>478</v>
      </c>
      <c r="B659" s="7" t="s">
        <v>6270</v>
      </c>
      <c r="C659" s="7" t="s">
        <v>6269</v>
      </c>
      <c r="D659" s="7" t="s">
        <v>8555</v>
      </c>
      <c r="E659" s="7" t="s">
        <v>810</v>
      </c>
      <c r="F659" s="7" t="s">
        <v>8734</v>
      </c>
      <c r="G659" s="7" t="s">
        <v>35</v>
      </c>
    </row>
    <row r="660" spans="1:7" ht="51">
      <c r="A660" s="7" t="s">
        <v>478</v>
      </c>
      <c r="B660" s="7" t="s">
        <v>6270</v>
      </c>
      <c r="C660" s="7" t="s">
        <v>6269</v>
      </c>
      <c r="D660" s="7" t="s">
        <v>8555</v>
      </c>
      <c r="E660" s="7" t="s">
        <v>50</v>
      </c>
      <c r="F660" s="7" t="s">
        <v>8582</v>
      </c>
      <c r="G660" s="7" t="s">
        <v>35</v>
      </c>
    </row>
    <row r="661" spans="1:7" ht="68">
      <c r="A661" s="7" t="s">
        <v>3389</v>
      </c>
      <c r="B661" s="7" t="s">
        <v>6273</v>
      </c>
      <c r="C661" s="7" t="s">
        <v>6271</v>
      </c>
      <c r="D661" s="7" t="s">
        <v>8555</v>
      </c>
      <c r="E661" s="7" t="s">
        <v>50</v>
      </c>
      <c r="F661" s="7" t="s">
        <v>8582</v>
      </c>
      <c r="G661" s="7" t="s">
        <v>35</v>
      </c>
    </row>
    <row r="662" spans="1:7" ht="34">
      <c r="A662" s="7" t="s">
        <v>6289</v>
      </c>
      <c r="B662" s="7" t="s">
        <v>6292</v>
      </c>
      <c r="C662" s="7" t="s">
        <v>6290</v>
      </c>
      <c r="D662" s="7" t="s">
        <v>8555</v>
      </c>
      <c r="E662" s="7" t="s">
        <v>50</v>
      </c>
      <c r="F662" s="7" t="s">
        <v>8582</v>
      </c>
      <c r="G662" s="7" t="s">
        <v>35</v>
      </c>
    </row>
    <row r="663" spans="1:7" ht="51">
      <c r="A663" s="7" t="s">
        <v>3858</v>
      </c>
      <c r="B663" s="7" t="s">
        <v>4091</v>
      </c>
      <c r="C663" s="7" t="s">
        <v>6298</v>
      </c>
      <c r="D663" s="7" t="s">
        <v>8555</v>
      </c>
      <c r="E663" s="7" t="s">
        <v>25</v>
      </c>
      <c r="F663" s="7" t="s">
        <v>8576</v>
      </c>
      <c r="G663" s="7" t="s">
        <v>35</v>
      </c>
    </row>
    <row r="664" spans="1:7" ht="51">
      <c r="A664" s="7" t="s">
        <v>6303</v>
      </c>
      <c r="B664" s="7" t="s">
        <v>6305</v>
      </c>
      <c r="C664" s="7" t="s">
        <v>6304</v>
      </c>
      <c r="D664" s="7" t="s">
        <v>8555</v>
      </c>
      <c r="E664" s="7" t="s">
        <v>77</v>
      </c>
      <c r="F664" s="7" t="s">
        <v>8588</v>
      </c>
      <c r="G664" s="7" t="s">
        <v>35</v>
      </c>
    </row>
    <row r="665" spans="1:7" ht="34">
      <c r="A665" s="7" t="s">
        <v>307</v>
      </c>
      <c r="B665" s="7" t="s">
        <v>51</v>
      </c>
      <c r="C665" s="7" t="s">
        <v>6338</v>
      </c>
      <c r="D665" s="7" t="s">
        <v>8555</v>
      </c>
      <c r="E665" s="7" t="s">
        <v>50</v>
      </c>
      <c r="F665" s="7" t="s">
        <v>8582</v>
      </c>
      <c r="G665" s="7" t="s">
        <v>35</v>
      </c>
    </row>
    <row r="666" spans="1:7" ht="34">
      <c r="A666" s="7" t="s">
        <v>1012</v>
      </c>
      <c r="B666" s="7" t="s">
        <v>6346</v>
      </c>
      <c r="C666" s="7" t="s">
        <v>6344</v>
      </c>
      <c r="D666" s="7" t="s">
        <v>8555</v>
      </c>
      <c r="E666" s="7" t="s">
        <v>50</v>
      </c>
      <c r="F666" s="7" t="s">
        <v>8582</v>
      </c>
      <c r="G666" s="7" t="s">
        <v>35</v>
      </c>
    </row>
    <row r="667" spans="1:7" ht="51">
      <c r="A667" s="7" t="s">
        <v>1371</v>
      </c>
      <c r="B667" s="7" t="s">
        <v>2721</v>
      </c>
      <c r="C667" s="7" t="s">
        <v>6350</v>
      </c>
      <c r="D667" s="7" t="s">
        <v>8555</v>
      </c>
      <c r="E667" s="7" t="s">
        <v>50</v>
      </c>
      <c r="F667" s="7" t="s">
        <v>8582</v>
      </c>
      <c r="G667" s="7" t="s">
        <v>35</v>
      </c>
    </row>
    <row r="668" spans="1:7" ht="34">
      <c r="A668" s="7" t="s">
        <v>1744</v>
      </c>
      <c r="B668" s="7" t="s">
        <v>51</v>
      </c>
      <c r="C668" s="7" t="s">
        <v>6363</v>
      </c>
      <c r="D668" s="7" t="s">
        <v>8555</v>
      </c>
      <c r="E668" s="7" t="s">
        <v>50</v>
      </c>
      <c r="F668" s="7" t="s">
        <v>8582</v>
      </c>
      <c r="G668" s="7" t="s">
        <v>35</v>
      </c>
    </row>
    <row r="669" spans="1:7" ht="34">
      <c r="A669" s="7" t="s">
        <v>2705</v>
      </c>
      <c r="B669" s="7" t="s">
        <v>6377</v>
      </c>
      <c r="C669" s="7" t="s">
        <v>6375</v>
      </c>
      <c r="D669" s="7" t="s">
        <v>8555</v>
      </c>
      <c r="E669" s="7" t="s">
        <v>50</v>
      </c>
      <c r="F669" s="7" t="s">
        <v>8582</v>
      </c>
      <c r="G669" s="7" t="s">
        <v>35</v>
      </c>
    </row>
    <row r="670" spans="1:7" ht="51">
      <c r="A670" s="7" t="s">
        <v>4766</v>
      </c>
      <c r="B670" s="7" t="s">
        <v>6381</v>
      </c>
      <c r="C670" s="7" t="s">
        <v>6380</v>
      </c>
      <c r="D670" s="7" t="s">
        <v>8555</v>
      </c>
      <c r="E670" s="7" t="s">
        <v>110</v>
      </c>
      <c r="F670" s="7" t="s">
        <v>8598</v>
      </c>
      <c r="G670" s="7" t="s">
        <v>35</v>
      </c>
    </row>
    <row r="671" spans="1:7" ht="34">
      <c r="A671" s="7" t="s">
        <v>288</v>
      </c>
      <c r="B671" s="7" t="s">
        <v>406</v>
      </c>
      <c r="C671" s="7" t="s">
        <v>6383</v>
      </c>
      <c r="D671" s="7" t="s">
        <v>8555</v>
      </c>
      <c r="E671" s="7" t="s">
        <v>110</v>
      </c>
      <c r="F671" s="7" t="s">
        <v>8598</v>
      </c>
      <c r="G671" s="7" t="s">
        <v>35</v>
      </c>
    </row>
    <row r="672" spans="1:7" ht="34">
      <c r="A672" s="7" t="s">
        <v>4741</v>
      </c>
      <c r="B672" s="7" t="s">
        <v>6386</v>
      </c>
      <c r="C672" s="7" t="s">
        <v>6384</v>
      </c>
      <c r="D672" s="7" t="s">
        <v>8555</v>
      </c>
      <c r="E672" s="7" t="s">
        <v>50</v>
      </c>
      <c r="F672" s="7" t="s">
        <v>8582</v>
      </c>
      <c r="G672" s="7" t="s">
        <v>35</v>
      </c>
    </row>
    <row r="673" spans="1:7" ht="34">
      <c r="A673" s="7" t="s">
        <v>376</v>
      </c>
      <c r="B673" s="7" t="s">
        <v>406</v>
      </c>
      <c r="C673" s="7" t="s">
        <v>6387</v>
      </c>
      <c r="D673" s="7" t="s">
        <v>8555</v>
      </c>
      <c r="E673" s="7" t="s">
        <v>6388</v>
      </c>
      <c r="F673" s="7" t="s">
        <v>8598</v>
      </c>
      <c r="G673" s="7" t="s">
        <v>35</v>
      </c>
    </row>
    <row r="674" spans="1:7" ht="34">
      <c r="A674" s="7" t="s">
        <v>4855</v>
      </c>
      <c r="B674" s="7" t="s">
        <v>51</v>
      </c>
      <c r="C674" s="7" t="s">
        <v>6429</v>
      </c>
      <c r="D674" s="7" t="s">
        <v>8555</v>
      </c>
      <c r="E674" s="7" t="s">
        <v>50</v>
      </c>
      <c r="F674" s="7" t="s">
        <v>8582</v>
      </c>
      <c r="G674" s="7" t="s">
        <v>35</v>
      </c>
    </row>
    <row r="675" spans="1:7" ht="51">
      <c r="A675" s="7" t="s">
        <v>1641</v>
      </c>
      <c r="B675" s="7" t="s">
        <v>6432</v>
      </c>
      <c r="C675" s="7" t="s">
        <v>6430</v>
      </c>
      <c r="D675" s="7" t="s">
        <v>8555</v>
      </c>
      <c r="E675" s="7" t="s">
        <v>50</v>
      </c>
      <c r="F675" s="7" t="s">
        <v>8582</v>
      </c>
      <c r="G675" s="7" t="s">
        <v>35</v>
      </c>
    </row>
    <row r="676" spans="1:7" ht="51">
      <c r="A676" s="7" t="s">
        <v>1248</v>
      </c>
      <c r="B676" s="7" t="s">
        <v>6440</v>
      </c>
      <c r="C676" s="7" t="s">
        <v>6439</v>
      </c>
      <c r="D676" s="7" t="s">
        <v>8555</v>
      </c>
      <c r="E676" s="7" t="s">
        <v>103</v>
      </c>
      <c r="F676" s="7" t="s">
        <v>8595</v>
      </c>
      <c r="G676" s="7" t="s">
        <v>35</v>
      </c>
    </row>
    <row r="677" spans="1:7" ht="51">
      <c r="A677" s="7" t="s">
        <v>1248</v>
      </c>
      <c r="B677" s="7" t="s">
        <v>6440</v>
      </c>
      <c r="C677" s="7" t="s">
        <v>6439</v>
      </c>
      <c r="D677" s="7" t="s">
        <v>8555</v>
      </c>
      <c r="E677" s="7" t="s">
        <v>50</v>
      </c>
      <c r="F677" s="7" t="s">
        <v>8582</v>
      </c>
      <c r="G677" s="7" t="s">
        <v>35</v>
      </c>
    </row>
    <row r="678" spans="1:7" ht="51">
      <c r="A678" s="7" t="s">
        <v>1389</v>
      </c>
      <c r="B678" s="7" t="s">
        <v>6487</v>
      </c>
      <c r="C678" s="7" t="s">
        <v>6485</v>
      </c>
      <c r="D678" s="7" t="s">
        <v>8555</v>
      </c>
      <c r="E678" s="7" t="s">
        <v>110</v>
      </c>
      <c r="F678" s="7" t="s">
        <v>8598</v>
      </c>
      <c r="G678" s="7" t="s">
        <v>35</v>
      </c>
    </row>
    <row r="679" spans="1:7" ht="51">
      <c r="A679" s="7" t="s">
        <v>1273</v>
      </c>
      <c r="B679" s="7" t="s">
        <v>6493</v>
      </c>
      <c r="C679" s="7" t="s">
        <v>6492</v>
      </c>
      <c r="D679" s="7" t="s">
        <v>8555</v>
      </c>
      <c r="E679" s="7" t="s">
        <v>573</v>
      </c>
      <c r="F679" s="7" t="s">
        <v>8695</v>
      </c>
      <c r="G679" s="7" t="s">
        <v>35</v>
      </c>
    </row>
    <row r="680" spans="1:7" ht="34">
      <c r="A680" s="7" t="s">
        <v>4782</v>
      </c>
      <c r="B680" s="7" t="s">
        <v>56</v>
      </c>
      <c r="C680" s="7" t="s">
        <v>6499</v>
      </c>
      <c r="D680" s="7" t="s">
        <v>8555</v>
      </c>
      <c r="E680" s="7" t="s">
        <v>25</v>
      </c>
      <c r="F680" s="7" t="s">
        <v>8576</v>
      </c>
      <c r="G680" s="7" t="s">
        <v>35</v>
      </c>
    </row>
    <row r="681" spans="1:7" ht="51">
      <c r="A681" s="7" t="s">
        <v>3167</v>
      </c>
      <c r="B681" s="7" t="s">
        <v>78</v>
      </c>
      <c r="C681" s="7" t="s">
        <v>6521</v>
      </c>
      <c r="D681" s="7" t="s">
        <v>8555</v>
      </c>
      <c r="E681" s="7" t="s">
        <v>77</v>
      </c>
      <c r="F681" s="7" t="s">
        <v>8588</v>
      </c>
      <c r="G681" s="7" t="s">
        <v>35</v>
      </c>
    </row>
    <row r="682" spans="1:7" ht="68">
      <c r="A682" s="7" t="s">
        <v>920</v>
      </c>
      <c r="B682" s="7" t="s">
        <v>1005</v>
      </c>
      <c r="C682" s="7" t="s">
        <v>6522</v>
      </c>
      <c r="D682" s="7" t="s">
        <v>8555</v>
      </c>
      <c r="E682" s="7" t="s">
        <v>810</v>
      </c>
      <c r="F682" s="7" t="s">
        <v>8734</v>
      </c>
      <c r="G682" s="7" t="s">
        <v>35</v>
      </c>
    </row>
    <row r="683" spans="1:7" ht="34">
      <c r="A683" s="7" t="s">
        <v>2130</v>
      </c>
      <c r="B683" s="7" t="s">
        <v>56</v>
      </c>
      <c r="C683" s="7" t="s">
        <v>6542</v>
      </c>
      <c r="D683" s="7" t="s">
        <v>8555</v>
      </c>
      <c r="E683" s="7" t="s">
        <v>25</v>
      </c>
      <c r="F683" s="7" t="s">
        <v>8576</v>
      </c>
      <c r="G683" s="7" t="s">
        <v>35</v>
      </c>
    </row>
    <row r="684" spans="1:7" ht="68">
      <c r="A684" s="7" t="s">
        <v>2522</v>
      </c>
      <c r="B684" s="7" t="s">
        <v>56</v>
      </c>
      <c r="C684" s="7" t="s">
        <v>6544</v>
      </c>
      <c r="D684" s="7" t="s">
        <v>8555</v>
      </c>
      <c r="E684" s="7" t="s">
        <v>25</v>
      </c>
      <c r="F684" s="7" t="s">
        <v>8576</v>
      </c>
      <c r="G684" s="7" t="s">
        <v>35</v>
      </c>
    </row>
    <row r="685" spans="1:7" ht="102">
      <c r="A685" s="7" t="s">
        <v>6504</v>
      </c>
      <c r="B685" s="7" t="s">
        <v>174</v>
      </c>
      <c r="C685" s="7" t="s">
        <v>6552</v>
      </c>
      <c r="D685" s="7" t="s">
        <v>8555</v>
      </c>
      <c r="E685" s="7" t="s">
        <v>103</v>
      </c>
      <c r="F685" s="7" t="s">
        <v>8595</v>
      </c>
      <c r="G685" s="7" t="s">
        <v>35</v>
      </c>
    </row>
    <row r="686" spans="1:7" ht="68">
      <c r="A686" s="7" t="s">
        <v>3646</v>
      </c>
      <c r="B686" s="7" t="s">
        <v>509</v>
      </c>
      <c r="C686" s="7" t="s">
        <v>6560</v>
      </c>
      <c r="D686" s="7" t="s">
        <v>8555</v>
      </c>
      <c r="E686" s="7" t="s">
        <v>25</v>
      </c>
      <c r="F686" s="7" t="s">
        <v>8576</v>
      </c>
      <c r="G686" s="7" t="s">
        <v>35</v>
      </c>
    </row>
    <row r="687" spans="1:7" ht="34">
      <c r="A687" s="7" t="s">
        <v>1666</v>
      </c>
      <c r="B687" s="7" t="s">
        <v>576</v>
      </c>
      <c r="C687" s="7" t="s">
        <v>6585</v>
      </c>
      <c r="D687" s="7" t="s">
        <v>8555</v>
      </c>
      <c r="E687" s="7" t="s">
        <v>573</v>
      </c>
      <c r="F687" s="7" t="s">
        <v>8695</v>
      </c>
      <c r="G687" s="7" t="s">
        <v>35</v>
      </c>
    </row>
    <row r="688" spans="1:7" ht="68">
      <c r="A688" s="7" t="s">
        <v>2913</v>
      </c>
      <c r="B688" s="7" t="s">
        <v>6587</v>
      </c>
      <c r="C688" s="7" t="s">
        <v>6586</v>
      </c>
      <c r="D688" s="7" t="s">
        <v>8555</v>
      </c>
      <c r="E688" s="7" t="s">
        <v>110</v>
      </c>
      <c r="F688" s="7" t="s">
        <v>8598</v>
      </c>
      <c r="G688" s="7" t="s">
        <v>35</v>
      </c>
    </row>
    <row r="689" spans="1:7" ht="68">
      <c r="A689" s="7" t="s">
        <v>2913</v>
      </c>
      <c r="B689" s="7" t="s">
        <v>6587</v>
      </c>
      <c r="C689" s="7" t="s">
        <v>6586</v>
      </c>
      <c r="D689" s="7" t="s">
        <v>8555</v>
      </c>
      <c r="E689" s="7" t="s">
        <v>77</v>
      </c>
      <c r="F689" s="7" t="s">
        <v>8588</v>
      </c>
      <c r="G689" s="7" t="s">
        <v>35</v>
      </c>
    </row>
    <row r="690" spans="1:7" ht="51">
      <c r="A690" s="7" t="s">
        <v>2175</v>
      </c>
      <c r="B690" s="7" t="s">
        <v>6597</v>
      </c>
      <c r="C690" s="7" t="s">
        <v>6595</v>
      </c>
      <c r="D690" s="7" t="s">
        <v>8555</v>
      </c>
      <c r="E690" s="7" t="s">
        <v>573</v>
      </c>
      <c r="F690" s="7" t="s">
        <v>8695</v>
      </c>
      <c r="G690" s="7" t="s">
        <v>35</v>
      </c>
    </row>
    <row r="691" spans="1:7" ht="85">
      <c r="A691" s="7" t="s">
        <v>988</v>
      </c>
      <c r="B691" s="7" t="s">
        <v>5355</v>
      </c>
      <c r="C691" s="7" t="s">
        <v>6606</v>
      </c>
      <c r="D691" s="7" t="s">
        <v>8555</v>
      </c>
      <c r="E691" s="7" t="s">
        <v>77</v>
      </c>
      <c r="F691" s="7" t="s">
        <v>8588</v>
      </c>
      <c r="G691" s="7" t="s">
        <v>35</v>
      </c>
    </row>
    <row r="692" spans="1:7" ht="34">
      <c r="A692" s="7" t="s">
        <v>897</v>
      </c>
      <c r="B692" s="7" t="s">
        <v>6610</v>
      </c>
      <c r="C692" s="7" t="s">
        <v>6609</v>
      </c>
      <c r="D692" s="7" t="s">
        <v>8555</v>
      </c>
      <c r="E692" s="7" t="s">
        <v>110</v>
      </c>
      <c r="F692" s="7" t="s">
        <v>8598</v>
      </c>
      <c r="G692" s="7" t="s">
        <v>35</v>
      </c>
    </row>
    <row r="693" spans="1:7" ht="34">
      <c r="A693" s="7" t="s">
        <v>4558</v>
      </c>
      <c r="B693" s="7" t="s">
        <v>78</v>
      </c>
      <c r="C693" s="7" t="s">
        <v>6634</v>
      </c>
      <c r="D693" s="7" t="s">
        <v>8555</v>
      </c>
      <c r="E693" s="7" t="s">
        <v>77</v>
      </c>
      <c r="F693" s="7" t="s">
        <v>8588</v>
      </c>
      <c r="G693" s="7" t="s">
        <v>35</v>
      </c>
    </row>
    <row r="694" spans="1:7" ht="68">
      <c r="A694" s="7" t="s">
        <v>2861</v>
      </c>
      <c r="B694" s="7" t="s">
        <v>6638</v>
      </c>
      <c r="C694" s="7" t="s">
        <v>6637</v>
      </c>
      <c r="D694" s="7" t="s">
        <v>8555</v>
      </c>
      <c r="E694" s="7" t="s">
        <v>214</v>
      </c>
      <c r="F694" s="7" t="s">
        <v>8622</v>
      </c>
      <c r="G694" s="7" t="s">
        <v>35</v>
      </c>
    </row>
    <row r="695" spans="1:7" ht="51">
      <c r="A695" s="7" t="s">
        <v>2252</v>
      </c>
      <c r="B695" s="7" t="s">
        <v>5342</v>
      </c>
      <c r="C695" s="7" t="s">
        <v>6645</v>
      </c>
      <c r="D695" s="7" t="s">
        <v>8555</v>
      </c>
      <c r="E695" s="7" t="s">
        <v>50</v>
      </c>
      <c r="F695" s="7" t="s">
        <v>8582</v>
      </c>
      <c r="G695" s="7" t="s">
        <v>35</v>
      </c>
    </row>
    <row r="696" spans="1:7" ht="51">
      <c r="A696" s="7" t="s">
        <v>2252</v>
      </c>
      <c r="B696" s="7" t="s">
        <v>5342</v>
      </c>
      <c r="C696" s="7" t="s">
        <v>6645</v>
      </c>
      <c r="D696" s="7" t="s">
        <v>8555</v>
      </c>
      <c r="E696" s="7" t="s">
        <v>50</v>
      </c>
      <c r="F696" s="7" t="s">
        <v>8582</v>
      </c>
      <c r="G696" s="7" t="s">
        <v>35</v>
      </c>
    </row>
    <row r="697" spans="1:7" ht="51">
      <c r="A697" s="7" t="s">
        <v>807</v>
      </c>
      <c r="B697" s="7" t="s">
        <v>56</v>
      </c>
      <c r="C697" s="7" t="s">
        <v>6646</v>
      </c>
      <c r="D697" s="7" t="s">
        <v>8555</v>
      </c>
      <c r="E697" s="7" t="s">
        <v>25</v>
      </c>
      <c r="F697" s="7" t="s">
        <v>8576</v>
      </c>
      <c r="G697" s="7" t="s">
        <v>35</v>
      </c>
    </row>
    <row r="698" spans="1:7" ht="34">
      <c r="A698" s="7" t="s">
        <v>670</v>
      </c>
      <c r="B698" s="7" t="s">
        <v>51</v>
      </c>
      <c r="C698" s="7" t="s">
        <v>6657</v>
      </c>
      <c r="D698" s="7" t="s">
        <v>8555</v>
      </c>
      <c r="E698" s="7" t="s">
        <v>50</v>
      </c>
      <c r="F698" s="7" t="s">
        <v>8582</v>
      </c>
      <c r="G698" s="7" t="s">
        <v>35</v>
      </c>
    </row>
    <row r="699" spans="1:7" ht="34">
      <c r="A699" s="7" t="s">
        <v>1870</v>
      </c>
      <c r="B699" s="7" t="s">
        <v>51</v>
      </c>
      <c r="C699" s="7" t="s">
        <v>6661</v>
      </c>
      <c r="D699" s="7" t="s">
        <v>8555</v>
      </c>
      <c r="E699" s="7" t="s">
        <v>50</v>
      </c>
      <c r="F699" s="7" t="s">
        <v>8582</v>
      </c>
      <c r="G699" s="7" t="s">
        <v>35</v>
      </c>
    </row>
    <row r="700" spans="1:7" ht="34">
      <c r="A700" s="7" t="s">
        <v>6662</v>
      </c>
      <c r="B700" s="7" t="s">
        <v>51</v>
      </c>
      <c r="C700" s="7" t="s">
        <v>6663</v>
      </c>
      <c r="D700" s="7" t="s">
        <v>8555</v>
      </c>
      <c r="E700" s="7" t="s">
        <v>50</v>
      </c>
      <c r="F700" s="7" t="s">
        <v>8582</v>
      </c>
      <c r="G700" s="7" t="s">
        <v>35</v>
      </c>
    </row>
    <row r="701" spans="1:7" ht="34">
      <c r="A701" s="7" t="s">
        <v>6433</v>
      </c>
      <c r="B701" s="7" t="s">
        <v>56</v>
      </c>
      <c r="C701" s="7" t="s">
        <v>6673</v>
      </c>
      <c r="D701" s="7" t="s">
        <v>8555</v>
      </c>
      <c r="E701" s="7" t="s">
        <v>25</v>
      </c>
      <c r="F701" s="7" t="s">
        <v>8576</v>
      </c>
      <c r="G701" s="7" t="s">
        <v>35</v>
      </c>
    </row>
    <row r="702" spans="1:7" ht="51">
      <c r="A702" s="7" t="s">
        <v>253</v>
      </c>
      <c r="B702" s="7" t="s">
        <v>6685</v>
      </c>
      <c r="C702" s="7" t="s">
        <v>6684</v>
      </c>
      <c r="D702" s="7" t="s">
        <v>8555</v>
      </c>
      <c r="E702" s="7" t="s">
        <v>77</v>
      </c>
      <c r="F702" s="7" t="s">
        <v>8588</v>
      </c>
      <c r="G702" s="7" t="s">
        <v>35</v>
      </c>
    </row>
    <row r="703" spans="1:7" ht="51">
      <c r="A703" s="7" t="s">
        <v>6692</v>
      </c>
      <c r="B703" s="7" t="s">
        <v>6695</v>
      </c>
      <c r="C703" s="7" t="s">
        <v>6693</v>
      </c>
      <c r="D703" s="7" t="s">
        <v>8555</v>
      </c>
      <c r="E703" s="7" t="s">
        <v>50</v>
      </c>
      <c r="F703" s="7" t="s">
        <v>8582</v>
      </c>
      <c r="G703" s="7" t="s">
        <v>35</v>
      </c>
    </row>
    <row r="704" spans="1:7" ht="68">
      <c r="A704" s="7" t="s">
        <v>2569</v>
      </c>
      <c r="B704" s="7" t="s">
        <v>6699</v>
      </c>
      <c r="C704" s="7" t="s">
        <v>6698</v>
      </c>
      <c r="D704" s="7" t="s">
        <v>8555</v>
      </c>
      <c r="E704" s="7" t="s">
        <v>4077</v>
      </c>
      <c r="F704" s="7" t="s">
        <v>9111</v>
      </c>
      <c r="G704" s="7" t="s">
        <v>35</v>
      </c>
    </row>
    <row r="705" spans="1:7" ht="34">
      <c r="A705" s="7" t="s">
        <v>3928</v>
      </c>
      <c r="B705" s="7" t="s">
        <v>6703</v>
      </c>
      <c r="C705" s="7" t="s">
        <v>6702</v>
      </c>
      <c r="D705" s="7" t="s">
        <v>8555</v>
      </c>
      <c r="E705" s="7" t="s">
        <v>25</v>
      </c>
      <c r="F705" s="7" t="s">
        <v>8576</v>
      </c>
      <c r="G705" s="7" t="s">
        <v>35</v>
      </c>
    </row>
    <row r="706" spans="1:7" ht="51">
      <c r="A706" s="7" t="s">
        <v>1101</v>
      </c>
      <c r="B706" s="7" t="s">
        <v>6717</v>
      </c>
      <c r="C706" s="7" t="s">
        <v>6715</v>
      </c>
      <c r="D706" s="7" t="s">
        <v>8555</v>
      </c>
      <c r="E706" s="7" t="s">
        <v>110</v>
      </c>
      <c r="F706" s="7" t="s">
        <v>8598</v>
      </c>
      <c r="G706" s="7" t="s">
        <v>35</v>
      </c>
    </row>
    <row r="707" spans="1:7" ht="34">
      <c r="A707" s="7" t="s">
        <v>4407</v>
      </c>
      <c r="B707" s="7" t="s">
        <v>51</v>
      </c>
      <c r="C707" s="7" t="s">
        <v>6719</v>
      </c>
      <c r="D707" s="7" t="s">
        <v>8555</v>
      </c>
      <c r="E707" s="7" t="s">
        <v>50</v>
      </c>
      <c r="F707" s="7" t="s">
        <v>8582</v>
      </c>
      <c r="G707" s="7" t="s">
        <v>35</v>
      </c>
    </row>
    <row r="708" spans="1:7" ht="51">
      <c r="A708" s="7" t="s">
        <v>4541</v>
      </c>
      <c r="B708" s="7" t="s">
        <v>51</v>
      </c>
      <c r="C708" s="7" t="s">
        <v>6720</v>
      </c>
      <c r="D708" s="7" t="s">
        <v>8555</v>
      </c>
      <c r="E708" s="7" t="s">
        <v>50</v>
      </c>
      <c r="F708" s="7" t="s">
        <v>8582</v>
      </c>
      <c r="G708" s="7" t="s">
        <v>35</v>
      </c>
    </row>
    <row r="709" spans="1:7" ht="51">
      <c r="A709" s="7" t="s">
        <v>1784</v>
      </c>
      <c r="B709" s="7" t="s">
        <v>56</v>
      </c>
      <c r="C709" s="7" t="s">
        <v>6721</v>
      </c>
      <c r="D709" s="7" t="s">
        <v>8555</v>
      </c>
      <c r="E709" s="7" t="s">
        <v>25</v>
      </c>
      <c r="F709" s="7" t="s">
        <v>8576</v>
      </c>
      <c r="G709" s="7" t="s">
        <v>35</v>
      </c>
    </row>
    <row r="710" spans="1:7" ht="51">
      <c r="A710" s="7" t="s">
        <v>75</v>
      </c>
      <c r="B710" s="7" t="s">
        <v>6724</v>
      </c>
      <c r="C710" s="7" t="s">
        <v>6722</v>
      </c>
      <c r="D710" s="7" t="s">
        <v>8555</v>
      </c>
      <c r="E710" s="7" t="s">
        <v>110</v>
      </c>
      <c r="F710" s="7" t="s">
        <v>8598</v>
      </c>
      <c r="G710" s="7" t="s">
        <v>35</v>
      </c>
    </row>
    <row r="711" spans="1:7" ht="51">
      <c r="A711" s="7" t="s">
        <v>1111</v>
      </c>
      <c r="B711" s="7" t="s">
        <v>51</v>
      </c>
      <c r="C711" s="7" t="s">
        <v>6725</v>
      </c>
      <c r="D711" s="7" t="s">
        <v>8555</v>
      </c>
      <c r="E711" s="7" t="s">
        <v>50</v>
      </c>
      <c r="F711" s="7" t="s">
        <v>8582</v>
      </c>
      <c r="G711" s="7" t="s">
        <v>35</v>
      </c>
    </row>
    <row r="712" spans="1:7" ht="51">
      <c r="A712" s="7" t="s">
        <v>4444</v>
      </c>
      <c r="B712" s="7" t="s">
        <v>6738</v>
      </c>
      <c r="C712" s="7" t="s">
        <v>6737</v>
      </c>
      <c r="D712" s="7" t="s">
        <v>8555</v>
      </c>
      <c r="E712" s="7" t="s">
        <v>50</v>
      </c>
      <c r="F712" s="7" t="s">
        <v>8888</v>
      </c>
      <c r="G712" s="7" t="s">
        <v>35</v>
      </c>
    </row>
    <row r="713" spans="1:7" ht="34">
      <c r="A713" s="7" t="s">
        <v>2976</v>
      </c>
      <c r="B713" s="7" t="s">
        <v>6742</v>
      </c>
      <c r="C713" s="7" t="s">
        <v>6741</v>
      </c>
      <c r="D713" s="7" t="s">
        <v>8555</v>
      </c>
      <c r="E713" s="7" t="s">
        <v>50</v>
      </c>
      <c r="F713" s="7" t="s">
        <v>8582</v>
      </c>
      <c r="G713" s="7" t="s">
        <v>35</v>
      </c>
    </row>
    <row r="714" spans="1:7" ht="85">
      <c r="A714" s="7" t="s">
        <v>1499</v>
      </c>
      <c r="B714" s="7" t="s">
        <v>6745</v>
      </c>
      <c r="C714" s="7" t="s">
        <v>6743</v>
      </c>
      <c r="D714" s="7" t="s">
        <v>8555</v>
      </c>
      <c r="E714" s="7" t="s">
        <v>25</v>
      </c>
      <c r="F714" s="7" t="s">
        <v>8576</v>
      </c>
      <c r="G714" s="7" t="s">
        <v>35</v>
      </c>
    </row>
    <row r="715" spans="1:7" ht="85">
      <c r="A715" s="7" t="s">
        <v>1499</v>
      </c>
      <c r="B715" s="7" t="s">
        <v>6745</v>
      </c>
      <c r="C715" s="7" t="s">
        <v>6743</v>
      </c>
      <c r="D715" s="7" t="s">
        <v>8555</v>
      </c>
      <c r="E715" s="7" t="s">
        <v>50</v>
      </c>
      <c r="F715" s="7" t="s">
        <v>8582</v>
      </c>
      <c r="G715" s="7" t="s">
        <v>35</v>
      </c>
    </row>
    <row r="716" spans="1:7" ht="34">
      <c r="A716" s="7" t="s">
        <v>123</v>
      </c>
      <c r="B716" s="7" t="s">
        <v>51</v>
      </c>
      <c r="C716" s="7" t="s">
        <v>6768</v>
      </c>
      <c r="D716" s="7" t="s">
        <v>8555</v>
      </c>
      <c r="E716" s="7" t="s">
        <v>50</v>
      </c>
      <c r="F716" s="7" t="s">
        <v>8582</v>
      </c>
      <c r="G716" s="7" t="s">
        <v>35</v>
      </c>
    </row>
    <row r="717" spans="1:7" ht="34">
      <c r="A717" s="7" t="s">
        <v>13</v>
      </c>
      <c r="B717" s="7" t="s">
        <v>56</v>
      </c>
      <c r="C717" s="7" t="s">
        <v>6771</v>
      </c>
      <c r="D717" s="7" t="s">
        <v>8555</v>
      </c>
      <c r="E717" s="7" t="s">
        <v>25</v>
      </c>
      <c r="F717" s="7" t="s">
        <v>8576</v>
      </c>
      <c r="G717" s="7" t="s">
        <v>35</v>
      </c>
    </row>
    <row r="718" spans="1:7" ht="34">
      <c r="A718" s="7" t="s">
        <v>3219</v>
      </c>
      <c r="B718" s="7" t="s">
        <v>56</v>
      </c>
      <c r="C718" s="7" t="s">
        <v>6774</v>
      </c>
      <c r="D718" s="7" t="s">
        <v>8555</v>
      </c>
      <c r="E718" s="7" t="s">
        <v>25</v>
      </c>
      <c r="F718" s="7" t="s">
        <v>8576</v>
      </c>
      <c r="G718" s="7" t="s">
        <v>35</v>
      </c>
    </row>
    <row r="719" spans="1:7" ht="34">
      <c r="A719" s="7" t="s">
        <v>178</v>
      </c>
      <c r="B719" s="7" t="s">
        <v>51</v>
      </c>
      <c r="C719" s="7" t="s">
        <v>6796</v>
      </c>
      <c r="D719" s="7" t="s">
        <v>8555</v>
      </c>
      <c r="E719" s="7" t="s">
        <v>50</v>
      </c>
      <c r="F719" s="7" t="s">
        <v>8582</v>
      </c>
      <c r="G719" s="7" t="s">
        <v>35</v>
      </c>
    </row>
    <row r="720" spans="1:7" ht="34">
      <c r="A720" s="7" t="s">
        <v>2763</v>
      </c>
      <c r="B720" s="7" t="s">
        <v>6815</v>
      </c>
      <c r="C720" s="7" t="s">
        <v>6814</v>
      </c>
      <c r="D720" s="7" t="s">
        <v>8555</v>
      </c>
      <c r="E720" s="7" t="s">
        <v>50</v>
      </c>
      <c r="F720" s="7" t="s">
        <v>8582</v>
      </c>
      <c r="G720" s="7" t="s">
        <v>35</v>
      </c>
    </row>
    <row r="721" spans="1:7" ht="85">
      <c r="A721" s="7" t="s">
        <v>2826</v>
      </c>
      <c r="B721" s="7" t="s">
        <v>406</v>
      </c>
      <c r="C721" s="7" t="s">
        <v>6816</v>
      </c>
      <c r="D721" s="7" t="s">
        <v>8555</v>
      </c>
      <c r="E721" s="7" t="s">
        <v>110</v>
      </c>
      <c r="F721" s="7" t="s">
        <v>8598</v>
      </c>
      <c r="G721" s="7" t="s">
        <v>35</v>
      </c>
    </row>
    <row r="722" spans="1:7" ht="34">
      <c r="A722" s="7" t="s">
        <v>920</v>
      </c>
      <c r="B722" s="7" t="s">
        <v>406</v>
      </c>
      <c r="C722" s="7" t="s">
        <v>6825</v>
      </c>
      <c r="D722" s="7" t="s">
        <v>8555</v>
      </c>
      <c r="E722" s="7" t="s">
        <v>110</v>
      </c>
      <c r="F722" s="7" t="s">
        <v>8598</v>
      </c>
      <c r="G722" s="7" t="s">
        <v>35</v>
      </c>
    </row>
    <row r="723" spans="1:7" ht="68">
      <c r="A723" s="7" t="s">
        <v>1253</v>
      </c>
      <c r="B723" s="7" t="s">
        <v>6847</v>
      </c>
      <c r="C723" s="7" t="s">
        <v>6845</v>
      </c>
      <c r="D723" s="7" t="s">
        <v>8555</v>
      </c>
      <c r="E723" s="7" t="s">
        <v>810</v>
      </c>
      <c r="F723" s="7" t="s">
        <v>8734</v>
      </c>
      <c r="G723" s="7" t="s">
        <v>35</v>
      </c>
    </row>
    <row r="724" spans="1:7" ht="51">
      <c r="A724" s="7" t="s">
        <v>5548</v>
      </c>
      <c r="B724" s="7" t="s">
        <v>406</v>
      </c>
      <c r="C724" s="7" t="s">
        <v>6861</v>
      </c>
      <c r="D724" s="7" t="s">
        <v>8555</v>
      </c>
      <c r="E724" s="7" t="s">
        <v>110</v>
      </c>
      <c r="F724" s="7" t="s">
        <v>8598</v>
      </c>
      <c r="G724" s="7" t="s">
        <v>35</v>
      </c>
    </row>
    <row r="725" spans="1:7" ht="34">
      <c r="A725" s="7" t="s">
        <v>1864</v>
      </c>
      <c r="B725" s="7" t="s">
        <v>6864</v>
      </c>
      <c r="C725" s="7" t="s">
        <v>6862</v>
      </c>
      <c r="D725" s="7" t="s">
        <v>8555</v>
      </c>
      <c r="E725" s="7" t="s">
        <v>50</v>
      </c>
      <c r="F725" s="7" t="s">
        <v>8582</v>
      </c>
      <c r="G725" s="7" t="s">
        <v>35</v>
      </c>
    </row>
    <row r="726" spans="1:7" ht="34">
      <c r="A726" s="7" t="s">
        <v>129</v>
      </c>
      <c r="B726" s="7" t="s">
        <v>406</v>
      </c>
      <c r="C726" s="7" t="s">
        <v>6865</v>
      </c>
      <c r="D726" s="7" t="s">
        <v>8555</v>
      </c>
      <c r="E726" s="7" t="s">
        <v>110</v>
      </c>
      <c r="F726" s="7" t="s">
        <v>8598</v>
      </c>
      <c r="G726" s="7" t="s">
        <v>35</v>
      </c>
    </row>
    <row r="727" spans="1:7" ht="34">
      <c r="A727" s="7" t="s">
        <v>5694</v>
      </c>
      <c r="B727" s="7" t="s">
        <v>174</v>
      </c>
      <c r="C727" s="7" t="s">
        <v>6883</v>
      </c>
      <c r="D727" s="7" t="s">
        <v>8555</v>
      </c>
      <c r="E727" s="7" t="s">
        <v>103</v>
      </c>
      <c r="F727" s="7" t="s">
        <v>8595</v>
      </c>
      <c r="G727" s="7" t="s">
        <v>35</v>
      </c>
    </row>
    <row r="728" spans="1:7" ht="51">
      <c r="A728" s="7" t="s">
        <v>1612</v>
      </c>
      <c r="B728" s="7" t="s">
        <v>6886</v>
      </c>
      <c r="C728" s="7" t="s">
        <v>6884</v>
      </c>
      <c r="D728" s="7" t="s">
        <v>8555</v>
      </c>
      <c r="E728" s="7" t="s">
        <v>110</v>
      </c>
      <c r="F728" s="7" t="s">
        <v>8598</v>
      </c>
      <c r="G728" s="7" t="s">
        <v>35</v>
      </c>
    </row>
    <row r="729" spans="1:7" ht="34">
      <c r="A729" s="7" t="s">
        <v>1020</v>
      </c>
      <c r="B729" s="7" t="s">
        <v>51</v>
      </c>
      <c r="C729" s="7" t="s">
        <v>6895</v>
      </c>
      <c r="D729" s="7" t="s">
        <v>8555</v>
      </c>
      <c r="E729" s="7" t="s">
        <v>50</v>
      </c>
      <c r="F729" s="7" t="s">
        <v>8582</v>
      </c>
      <c r="G729" s="7" t="s">
        <v>35</v>
      </c>
    </row>
    <row r="730" spans="1:7" ht="34">
      <c r="A730" s="7" t="s">
        <v>6260</v>
      </c>
      <c r="B730" s="7" t="s">
        <v>6898</v>
      </c>
      <c r="C730" s="7" t="s">
        <v>6896</v>
      </c>
      <c r="D730" s="7" t="s">
        <v>8555</v>
      </c>
      <c r="E730" s="7" t="s">
        <v>25</v>
      </c>
      <c r="F730" s="7" t="s">
        <v>8576</v>
      </c>
      <c r="G730" s="7" t="s">
        <v>35</v>
      </c>
    </row>
    <row r="731" spans="1:7" ht="51">
      <c r="A731" s="7" t="s">
        <v>1035</v>
      </c>
      <c r="B731" s="7" t="s">
        <v>3182</v>
      </c>
      <c r="C731" s="7" t="s">
        <v>6900</v>
      </c>
      <c r="D731" s="7" t="s">
        <v>8555</v>
      </c>
      <c r="E731" s="7" t="s">
        <v>110</v>
      </c>
      <c r="F731" s="7" t="s">
        <v>8598</v>
      </c>
      <c r="G731" s="7" t="s">
        <v>35</v>
      </c>
    </row>
    <row r="732" spans="1:7" ht="51">
      <c r="A732" s="7" t="s">
        <v>1516</v>
      </c>
      <c r="B732" s="7" t="s">
        <v>6904</v>
      </c>
      <c r="C732" s="7" t="s">
        <v>6903</v>
      </c>
      <c r="D732" s="7" t="s">
        <v>8555</v>
      </c>
      <c r="E732" s="7" t="s">
        <v>327</v>
      </c>
      <c r="F732" s="7" t="s">
        <v>8648</v>
      </c>
      <c r="G732" s="7" t="s">
        <v>35</v>
      </c>
    </row>
    <row r="733" spans="1:7" ht="51">
      <c r="A733" s="7" t="s">
        <v>1516</v>
      </c>
      <c r="B733" s="7" t="s">
        <v>6904</v>
      </c>
      <c r="C733" s="7" t="s">
        <v>6903</v>
      </c>
      <c r="D733" s="7" t="s">
        <v>8555</v>
      </c>
      <c r="E733" s="7" t="s">
        <v>50</v>
      </c>
      <c r="F733" s="7" t="s">
        <v>8582</v>
      </c>
      <c r="G733" s="7" t="s">
        <v>35</v>
      </c>
    </row>
    <row r="734" spans="1:7" ht="51">
      <c r="A734" s="7" t="s">
        <v>6692</v>
      </c>
      <c r="B734" s="7" t="s">
        <v>6922</v>
      </c>
      <c r="C734" s="7" t="s">
        <v>6921</v>
      </c>
      <c r="D734" s="7" t="s">
        <v>8555</v>
      </c>
      <c r="E734" s="7" t="s">
        <v>50</v>
      </c>
      <c r="F734" s="7" t="s">
        <v>8582</v>
      </c>
      <c r="G734" s="7" t="s">
        <v>35</v>
      </c>
    </row>
    <row r="735" spans="1:7" ht="51">
      <c r="A735" s="7" t="s">
        <v>821</v>
      </c>
      <c r="B735" s="7" t="s">
        <v>6925</v>
      </c>
      <c r="C735" s="7" t="s">
        <v>6923</v>
      </c>
      <c r="D735" s="7" t="s">
        <v>8555</v>
      </c>
      <c r="E735" s="7" t="s">
        <v>110</v>
      </c>
      <c r="F735" s="7" t="s">
        <v>8598</v>
      </c>
      <c r="G735" s="7" t="s">
        <v>35</v>
      </c>
    </row>
    <row r="736" spans="1:7" ht="51">
      <c r="A736" s="7" t="s">
        <v>1977</v>
      </c>
      <c r="B736" s="7" t="s">
        <v>6928</v>
      </c>
      <c r="C736" s="7" t="s">
        <v>6926</v>
      </c>
      <c r="D736" s="7" t="s">
        <v>8555</v>
      </c>
      <c r="E736" s="7" t="s">
        <v>50</v>
      </c>
      <c r="F736" s="7" t="s">
        <v>8582</v>
      </c>
      <c r="G736" s="7" t="s">
        <v>35</v>
      </c>
    </row>
    <row r="737" spans="1:7" ht="34">
      <c r="A737" s="7" t="s">
        <v>1467</v>
      </c>
      <c r="B737" s="7" t="s">
        <v>6930</v>
      </c>
      <c r="C737" s="7" t="s">
        <v>6929</v>
      </c>
      <c r="D737" s="7" t="s">
        <v>8555</v>
      </c>
      <c r="E737" s="7" t="s">
        <v>77</v>
      </c>
      <c r="F737" s="7" t="s">
        <v>8588</v>
      </c>
      <c r="G737" s="7" t="s">
        <v>35</v>
      </c>
    </row>
    <row r="738" spans="1:7" ht="34">
      <c r="A738" s="7" t="s">
        <v>291</v>
      </c>
      <c r="B738" s="7" t="s">
        <v>78</v>
      </c>
      <c r="C738" s="7" t="s">
        <v>6932</v>
      </c>
      <c r="D738" s="7" t="s">
        <v>8555</v>
      </c>
      <c r="E738" s="7" t="s">
        <v>77</v>
      </c>
      <c r="F738" s="7" t="s">
        <v>8588</v>
      </c>
      <c r="G738" s="7" t="s">
        <v>35</v>
      </c>
    </row>
    <row r="739" spans="1:7" ht="34">
      <c r="A739" s="7" t="s">
        <v>3389</v>
      </c>
      <c r="B739" s="7" t="s">
        <v>51</v>
      </c>
      <c r="C739" s="7" t="s">
        <v>6950</v>
      </c>
      <c r="D739" s="7" t="s">
        <v>8555</v>
      </c>
      <c r="E739" s="7" t="s">
        <v>50</v>
      </c>
      <c r="F739" s="7" t="s">
        <v>8582</v>
      </c>
      <c r="G739" s="7" t="s">
        <v>35</v>
      </c>
    </row>
    <row r="740" spans="1:7" ht="34">
      <c r="A740" s="7" t="s">
        <v>1836</v>
      </c>
      <c r="B740" s="7" t="s">
        <v>565</v>
      </c>
      <c r="C740" s="7" t="s">
        <v>6953</v>
      </c>
      <c r="D740" s="7" t="s">
        <v>8555</v>
      </c>
      <c r="E740" s="7" t="s">
        <v>50</v>
      </c>
      <c r="F740" s="7" t="s">
        <v>8582</v>
      </c>
      <c r="G740" s="7" t="s">
        <v>35</v>
      </c>
    </row>
    <row r="741" spans="1:7" ht="51">
      <c r="A741" s="7" t="s">
        <v>112</v>
      </c>
      <c r="B741" s="7" t="s">
        <v>51</v>
      </c>
      <c r="C741" s="7" t="s">
        <v>6960</v>
      </c>
      <c r="D741" s="7" t="s">
        <v>8555</v>
      </c>
      <c r="E741" s="7" t="s">
        <v>50</v>
      </c>
      <c r="F741" s="7" t="s">
        <v>8582</v>
      </c>
      <c r="G741" s="7" t="s">
        <v>35</v>
      </c>
    </row>
    <row r="742" spans="1:7" ht="34">
      <c r="A742" s="7" t="s">
        <v>2763</v>
      </c>
      <c r="B742" s="7" t="s">
        <v>576</v>
      </c>
      <c r="C742" s="7" t="s">
        <v>6966</v>
      </c>
      <c r="D742" s="7" t="s">
        <v>8555</v>
      </c>
      <c r="E742" s="7" t="s">
        <v>573</v>
      </c>
      <c r="F742" s="7" t="s">
        <v>8695</v>
      </c>
      <c r="G742" s="7" t="s">
        <v>35</v>
      </c>
    </row>
    <row r="743" spans="1:7" ht="51">
      <c r="A743" s="7" t="s">
        <v>325</v>
      </c>
      <c r="B743" s="7" t="s">
        <v>5342</v>
      </c>
      <c r="C743" s="7" t="s">
        <v>6994</v>
      </c>
      <c r="D743" s="7" t="s">
        <v>8555</v>
      </c>
      <c r="E743" s="7" t="s">
        <v>50</v>
      </c>
      <c r="F743" s="7" t="s">
        <v>8582</v>
      </c>
      <c r="G743" s="7" t="s">
        <v>35</v>
      </c>
    </row>
    <row r="744" spans="1:7" ht="51">
      <c r="A744" s="7" t="s">
        <v>325</v>
      </c>
      <c r="B744" s="7" t="s">
        <v>5342</v>
      </c>
      <c r="C744" s="7" t="s">
        <v>6994</v>
      </c>
      <c r="D744" s="7" t="s">
        <v>8555</v>
      </c>
      <c r="E744" s="7" t="s">
        <v>50</v>
      </c>
      <c r="F744" s="7" t="s">
        <v>8582</v>
      </c>
      <c r="G744" s="7" t="s">
        <v>35</v>
      </c>
    </row>
    <row r="745" spans="1:7" ht="51">
      <c r="A745" s="7" t="s">
        <v>7018</v>
      </c>
      <c r="B745" s="7" t="s">
        <v>1005</v>
      </c>
      <c r="C745" s="7" t="s">
        <v>7019</v>
      </c>
      <c r="D745" s="7" t="s">
        <v>8555</v>
      </c>
      <c r="E745" s="7" t="s">
        <v>810</v>
      </c>
      <c r="F745" s="7" t="s">
        <v>8734</v>
      </c>
      <c r="G745" s="7" t="s">
        <v>35</v>
      </c>
    </row>
    <row r="746" spans="1:7" ht="34">
      <c r="A746" s="7" t="s">
        <v>83</v>
      </c>
      <c r="B746" s="7" t="s">
        <v>51</v>
      </c>
      <c r="C746" s="7" t="s">
        <v>7025</v>
      </c>
      <c r="D746" s="7" t="s">
        <v>8555</v>
      </c>
      <c r="E746" s="7" t="s">
        <v>50</v>
      </c>
      <c r="F746" s="7" t="s">
        <v>8582</v>
      </c>
      <c r="G746" s="7" t="s">
        <v>35</v>
      </c>
    </row>
    <row r="747" spans="1:7" ht="68">
      <c r="A747" s="7" t="s">
        <v>1111</v>
      </c>
      <c r="B747" s="7" t="s">
        <v>51</v>
      </c>
      <c r="C747" s="7" t="s">
        <v>7034</v>
      </c>
      <c r="D747" s="7" t="s">
        <v>8555</v>
      </c>
      <c r="E747" s="7" t="s">
        <v>50</v>
      </c>
      <c r="F747" s="7" t="s">
        <v>8582</v>
      </c>
      <c r="G747" s="7" t="s">
        <v>35</v>
      </c>
    </row>
    <row r="748" spans="1:7" ht="51">
      <c r="A748" s="7" t="s">
        <v>182</v>
      </c>
      <c r="B748" s="7" t="s">
        <v>7036</v>
      </c>
      <c r="C748" s="7" t="s">
        <v>7035</v>
      </c>
      <c r="D748" s="7" t="s">
        <v>8555</v>
      </c>
      <c r="E748" s="7" t="s">
        <v>50</v>
      </c>
      <c r="F748" s="7" t="s">
        <v>8582</v>
      </c>
      <c r="G748" s="7" t="s">
        <v>35</v>
      </c>
    </row>
    <row r="749" spans="1:7" ht="85">
      <c r="A749" s="7" t="s">
        <v>2968</v>
      </c>
      <c r="B749" s="7" t="s">
        <v>7053</v>
      </c>
      <c r="C749" s="7" t="s">
        <v>7051</v>
      </c>
      <c r="D749" s="7" t="s">
        <v>8555</v>
      </c>
      <c r="E749" s="7" t="s">
        <v>103</v>
      </c>
      <c r="F749" s="7" t="s">
        <v>8595</v>
      </c>
      <c r="G749" s="7" t="s">
        <v>35</v>
      </c>
    </row>
    <row r="750" spans="1:7" ht="34">
      <c r="A750" s="7" t="s">
        <v>2144</v>
      </c>
      <c r="B750" s="7" t="s">
        <v>51</v>
      </c>
      <c r="C750" s="7" t="s">
        <v>7061</v>
      </c>
      <c r="D750" s="7" t="s">
        <v>8555</v>
      </c>
      <c r="E750" s="7" t="s">
        <v>50</v>
      </c>
      <c r="F750" s="7" t="s">
        <v>8582</v>
      </c>
      <c r="G750" s="7" t="s">
        <v>35</v>
      </c>
    </row>
    <row r="751" spans="1:7" ht="34">
      <c r="A751" s="7" t="s">
        <v>1729</v>
      </c>
      <c r="B751" s="7" t="s">
        <v>576</v>
      </c>
      <c r="C751" s="7" t="s">
        <v>7062</v>
      </c>
      <c r="D751" s="7" t="s">
        <v>8555</v>
      </c>
      <c r="E751" s="7" t="s">
        <v>573</v>
      </c>
      <c r="F751" s="7" t="s">
        <v>8695</v>
      </c>
      <c r="G751" s="7" t="s">
        <v>35</v>
      </c>
    </row>
    <row r="752" spans="1:7" ht="34">
      <c r="A752" s="7" t="s">
        <v>2329</v>
      </c>
      <c r="B752" s="7" t="s">
        <v>7067</v>
      </c>
      <c r="C752" s="7" t="s">
        <v>7066</v>
      </c>
      <c r="D752" s="7" t="s">
        <v>8555</v>
      </c>
      <c r="E752" s="7" t="s">
        <v>573</v>
      </c>
      <c r="F752" s="7" t="s">
        <v>8695</v>
      </c>
      <c r="G752" s="7" t="s">
        <v>35</v>
      </c>
    </row>
    <row r="753" spans="1:7" ht="51">
      <c r="A753" s="7" t="s">
        <v>1606</v>
      </c>
      <c r="B753" s="7" t="s">
        <v>7072</v>
      </c>
      <c r="C753" s="7" t="s">
        <v>7070</v>
      </c>
      <c r="D753" s="7" t="s">
        <v>8555</v>
      </c>
      <c r="E753" s="7" t="s">
        <v>25</v>
      </c>
      <c r="F753" s="7" t="s">
        <v>8576</v>
      </c>
      <c r="G753" s="7" t="s">
        <v>35</v>
      </c>
    </row>
    <row r="754" spans="1:7" ht="34">
      <c r="A754" s="7" t="s">
        <v>3503</v>
      </c>
      <c r="B754" s="7" t="s">
        <v>406</v>
      </c>
      <c r="C754" s="7" t="s">
        <v>7079</v>
      </c>
      <c r="D754" s="7" t="s">
        <v>8555</v>
      </c>
      <c r="E754" s="7" t="s">
        <v>110</v>
      </c>
      <c r="F754" s="7" t="s">
        <v>8598</v>
      </c>
      <c r="G754" s="7" t="s">
        <v>35</v>
      </c>
    </row>
    <row r="755" spans="1:7" ht="34">
      <c r="A755" s="7" t="s">
        <v>539</v>
      </c>
      <c r="B755" s="7" t="s">
        <v>7095</v>
      </c>
      <c r="C755" s="7" t="s">
        <v>7093</v>
      </c>
      <c r="D755" s="7" t="s">
        <v>8555</v>
      </c>
      <c r="E755" s="7" t="s">
        <v>25</v>
      </c>
      <c r="F755" s="7" t="s">
        <v>8576</v>
      </c>
      <c r="G755" s="7" t="s">
        <v>35</v>
      </c>
    </row>
    <row r="756" spans="1:7" ht="34">
      <c r="A756" s="7" t="s">
        <v>760</v>
      </c>
      <c r="B756" s="7" t="s">
        <v>51</v>
      </c>
      <c r="C756" s="7" t="s">
        <v>7097</v>
      </c>
      <c r="D756" s="7" t="s">
        <v>8555</v>
      </c>
      <c r="E756" s="7" t="s">
        <v>50</v>
      </c>
      <c r="F756" s="7" t="s">
        <v>8582</v>
      </c>
      <c r="G756" s="7" t="s">
        <v>35</v>
      </c>
    </row>
    <row r="757" spans="1:7" ht="34">
      <c r="A757" s="7" t="s">
        <v>7100</v>
      </c>
      <c r="B757" s="7" t="s">
        <v>7102</v>
      </c>
      <c r="C757" s="7" t="s">
        <v>7101</v>
      </c>
      <c r="D757" s="7" t="s">
        <v>8555</v>
      </c>
      <c r="E757" s="7" t="s">
        <v>77</v>
      </c>
      <c r="F757" s="7" t="s">
        <v>8727</v>
      </c>
      <c r="G757" s="7" t="s">
        <v>35</v>
      </c>
    </row>
    <row r="758" spans="1:7" ht="68">
      <c r="A758" s="7" t="s">
        <v>867</v>
      </c>
      <c r="B758" s="7" t="s">
        <v>7105</v>
      </c>
      <c r="C758" s="7" t="s">
        <v>7104</v>
      </c>
      <c r="D758" s="7" t="s">
        <v>8555</v>
      </c>
      <c r="E758" s="7" t="s">
        <v>77</v>
      </c>
      <c r="F758" s="7" t="s">
        <v>8588</v>
      </c>
      <c r="G758" s="7" t="s">
        <v>35</v>
      </c>
    </row>
    <row r="759" spans="1:7" ht="68">
      <c r="A759" s="7" t="s">
        <v>867</v>
      </c>
      <c r="B759" s="7" t="s">
        <v>7105</v>
      </c>
      <c r="C759" s="7" t="s">
        <v>7104</v>
      </c>
      <c r="D759" s="7" t="s">
        <v>8555</v>
      </c>
      <c r="E759" s="7" t="s">
        <v>50</v>
      </c>
      <c r="F759" s="7" t="s">
        <v>8582</v>
      </c>
      <c r="G759" s="7" t="s">
        <v>35</v>
      </c>
    </row>
    <row r="760" spans="1:7" ht="34">
      <c r="A760" s="7" t="s">
        <v>1179</v>
      </c>
      <c r="B760" s="7" t="s">
        <v>51</v>
      </c>
      <c r="C760" s="7" t="s">
        <v>7123</v>
      </c>
      <c r="D760" s="7" t="s">
        <v>8555</v>
      </c>
      <c r="E760" s="7" t="s">
        <v>50</v>
      </c>
      <c r="F760" s="7" t="s">
        <v>8582</v>
      </c>
      <c r="G760" s="7" t="s">
        <v>35</v>
      </c>
    </row>
    <row r="761" spans="1:7" ht="68">
      <c r="A761" s="7" t="s">
        <v>2058</v>
      </c>
      <c r="B761" s="7" t="s">
        <v>7144</v>
      </c>
      <c r="C761" s="7" t="s">
        <v>7142</v>
      </c>
      <c r="D761" s="7" t="s">
        <v>8555</v>
      </c>
      <c r="E761" s="7" t="s">
        <v>25</v>
      </c>
      <c r="F761" s="7" t="s">
        <v>8576</v>
      </c>
      <c r="G761" s="7" t="s">
        <v>35</v>
      </c>
    </row>
    <row r="762" spans="1:7" ht="34">
      <c r="A762" s="7" t="s">
        <v>4978</v>
      </c>
      <c r="B762" s="7" t="s">
        <v>7161</v>
      </c>
      <c r="C762" s="7" t="s">
        <v>7159</v>
      </c>
      <c r="D762" s="7" t="s">
        <v>8555</v>
      </c>
      <c r="E762" s="7" t="s">
        <v>50</v>
      </c>
      <c r="F762" s="7" t="s">
        <v>8582</v>
      </c>
      <c r="G762" s="7" t="s">
        <v>35</v>
      </c>
    </row>
    <row r="763" spans="1:7" ht="68">
      <c r="A763" s="7" t="s">
        <v>1681</v>
      </c>
      <c r="B763" s="7" t="s">
        <v>7164</v>
      </c>
      <c r="C763" s="7" t="s">
        <v>7163</v>
      </c>
      <c r="D763" s="7" t="s">
        <v>8555</v>
      </c>
      <c r="E763" s="7" t="s">
        <v>810</v>
      </c>
      <c r="F763" s="7" t="s">
        <v>8734</v>
      </c>
      <c r="G763" s="7" t="s">
        <v>35</v>
      </c>
    </row>
    <row r="764" spans="1:7" ht="34">
      <c r="A764" s="7" t="s">
        <v>3733</v>
      </c>
      <c r="B764" s="7" t="s">
        <v>51</v>
      </c>
      <c r="C764" s="7" t="s">
        <v>7182</v>
      </c>
      <c r="D764" s="7" t="s">
        <v>8555</v>
      </c>
      <c r="E764" s="7" t="s">
        <v>50</v>
      </c>
      <c r="F764" s="7" t="s">
        <v>8582</v>
      </c>
      <c r="G764" s="7" t="s">
        <v>35</v>
      </c>
    </row>
    <row r="765" spans="1:7" ht="34">
      <c r="A765" s="7" t="s">
        <v>3371</v>
      </c>
      <c r="B765" s="7" t="s">
        <v>56</v>
      </c>
      <c r="C765" s="7" t="s">
        <v>7183</v>
      </c>
      <c r="D765" s="7" t="s">
        <v>8555</v>
      </c>
      <c r="E765" s="7" t="s">
        <v>25</v>
      </c>
      <c r="F765" s="7" t="s">
        <v>8576</v>
      </c>
      <c r="G765" s="7" t="s">
        <v>35</v>
      </c>
    </row>
    <row r="766" spans="1:7" ht="34">
      <c r="A766" s="7" t="s">
        <v>745</v>
      </c>
      <c r="B766" s="7" t="s">
        <v>51</v>
      </c>
      <c r="C766" s="7" t="s">
        <v>7184</v>
      </c>
      <c r="D766" s="7" t="s">
        <v>8555</v>
      </c>
      <c r="E766" s="7" t="s">
        <v>50</v>
      </c>
      <c r="F766" s="7" t="s">
        <v>8582</v>
      </c>
      <c r="G766" s="7" t="s">
        <v>35</v>
      </c>
    </row>
    <row r="767" spans="1:7" ht="34">
      <c r="A767" s="7" t="s">
        <v>6208</v>
      </c>
      <c r="B767" s="7" t="s">
        <v>51</v>
      </c>
      <c r="C767" s="7" t="s">
        <v>7186</v>
      </c>
      <c r="D767" s="7" t="s">
        <v>8555</v>
      </c>
      <c r="E767" s="7" t="s">
        <v>50</v>
      </c>
      <c r="F767" s="7" t="s">
        <v>8582</v>
      </c>
      <c r="G767" s="7" t="s">
        <v>35</v>
      </c>
    </row>
    <row r="768" spans="1:7" ht="68">
      <c r="A768" s="7" t="s">
        <v>2080</v>
      </c>
      <c r="B768" s="7" t="s">
        <v>7189</v>
      </c>
      <c r="C768" s="7" t="s">
        <v>7188</v>
      </c>
      <c r="D768" s="7" t="s">
        <v>8555</v>
      </c>
      <c r="E768" s="7" t="s">
        <v>50</v>
      </c>
      <c r="F768" s="7" t="s">
        <v>8582</v>
      </c>
      <c r="G768" s="7" t="s">
        <v>35</v>
      </c>
    </row>
    <row r="769" spans="1:7" ht="34">
      <c r="A769" s="7" t="s">
        <v>1231</v>
      </c>
      <c r="B769" s="7" t="s">
        <v>12190</v>
      </c>
      <c r="C769" s="7" t="s">
        <v>7192</v>
      </c>
      <c r="D769" s="7" t="s">
        <v>8555</v>
      </c>
      <c r="E769" s="7" t="s">
        <v>50</v>
      </c>
      <c r="F769" s="7" t="s">
        <v>8582</v>
      </c>
      <c r="G769" s="7" t="s">
        <v>35</v>
      </c>
    </row>
    <row r="770" spans="1:7" ht="34">
      <c r="A770" s="7" t="s">
        <v>7197</v>
      </c>
      <c r="B770" s="7" t="s">
        <v>56</v>
      </c>
      <c r="C770" s="7" t="s">
        <v>7198</v>
      </c>
      <c r="D770" s="7" t="s">
        <v>8555</v>
      </c>
      <c r="E770" s="7" t="s">
        <v>25</v>
      </c>
      <c r="F770" s="7" t="s">
        <v>8576</v>
      </c>
      <c r="G770" s="7" t="s">
        <v>35</v>
      </c>
    </row>
    <row r="771" spans="1:7" ht="34">
      <c r="A771" s="7" t="s">
        <v>259</v>
      </c>
      <c r="B771" s="7" t="s">
        <v>7230</v>
      </c>
      <c r="C771" s="7" t="s">
        <v>7229</v>
      </c>
      <c r="D771" s="7" t="s">
        <v>8555</v>
      </c>
      <c r="E771" s="7" t="s">
        <v>327</v>
      </c>
      <c r="F771" s="7" t="s">
        <v>8648</v>
      </c>
      <c r="G771" s="7" t="s">
        <v>35</v>
      </c>
    </row>
    <row r="772" spans="1:7" ht="51">
      <c r="A772" s="7" t="s">
        <v>4302</v>
      </c>
      <c r="B772" s="7" t="s">
        <v>174</v>
      </c>
      <c r="C772" s="7" t="s">
        <v>7239</v>
      </c>
      <c r="D772" s="7" t="s">
        <v>8555</v>
      </c>
      <c r="E772" s="7" t="s">
        <v>103</v>
      </c>
      <c r="F772" s="7" t="s">
        <v>8595</v>
      </c>
      <c r="G772" s="7" t="s">
        <v>35</v>
      </c>
    </row>
    <row r="773" spans="1:7" ht="51">
      <c r="A773" s="7" t="s">
        <v>963</v>
      </c>
      <c r="B773" s="7" t="s">
        <v>4477</v>
      </c>
      <c r="C773" s="7" t="s">
        <v>7255</v>
      </c>
      <c r="D773" s="7" t="s">
        <v>8555</v>
      </c>
      <c r="E773" s="7" t="s">
        <v>50</v>
      </c>
      <c r="F773" s="7" t="s">
        <v>8582</v>
      </c>
      <c r="G773" s="7" t="s">
        <v>35</v>
      </c>
    </row>
    <row r="774" spans="1:7" ht="34">
      <c r="A774" s="7" t="s">
        <v>7270</v>
      </c>
      <c r="B774" s="7" t="s">
        <v>51</v>
      </c>
      <c r="C774" s="7" t="s">
        <v>7271</v>
      </c>
      <c r="D774" s="7" t="s">
        <v>8555</v>
      </c>
      <c r="E774" s="7" t="s">
        <v>50</v>
      </c>
      <c r="F774" s="7" t="s">
        <v>8582</v>
      </c>
      <c r="G774" s="7" t="s">
        <v>35</v>
      </c>
    </row>
    <row r="775" spans="1:7" ht="34">
      <c r="A775" s="7" t="s">
        <v>3503</v>
      </c>
      <c r="B775" s="7" t="s">
        <v>406</v>
      </c>
      <c r="C775" s="7" t="s">
        <v>7277</v>
      </c>
      <c r="D775" s="7" t="s">
        <v>8555</v>
      </c>
      <c r="E775" s="7" t="s">
        <v>110</v>
      </c>
      <c r="F775" s="7" t="s">
        <v>8598</v>
      </c>
      <c r="G775" s="7" t="s">
        <v>35</v>
      </c>
    </row>
    <row r="776" spans="1:7" ht="68">
      <c r="A776" s="7" t="s">
        <v>870</v>
      </c>
      <c r="B776" s="7" t="s">
        <v>2810</v>
      </c>
      <c r="C776" s="7" t="s">
        <v>7287</v>
      </c>
      <c r="D776" s="7" t="s">
        <v>8555</v>
      </c>
      <c r="E776" s="7" t="s">
        <v>7288</v>
      </c>
      <c r="F776" s="7" t="s">
        <v>8901</v>
      </c>
      <c r="G776" s="7" t="s">
        <v>35</v>
      </c>
    </row>
    <row r="777" spans="1:7" ht="51">
      <c r="A777" s="7" t="s">
        <v>2154</v>
      </c>
      <c r="B777" s="7" t="s">
        <v>51</v>
      </c>
      <c r="C777" s="7" t="s">
        <v>7294</v>
      </c>
      <c r="D777" s="7" t="s">
        <v>8555</v>
      </c>
      <c r="E777" s="7" t="s">
        <v>50</v>
      </c>
      <c r="F777" s="7" t="s">
        <v>8582</v>
      </c>
      <c r="G777" s="7" t="s">
        <v>35</v>
      </c>
    </row>
    <row r="778" spans="1:7" ht="102">
      <c r="A778" s="7" t="s">
        <v>358</v>
      </c>
      <c r="B778" s="7" t="s">
        <v>7297</v>
      </c>
      <c r="C778" s="7" t="s">
        <v>7295</v>
      </c>
      <c r="D778" s="7" t="s">
        <v>8555</v>
      </c>
      <c r="E778" s="7" t="s">
        <v>7296</v>
      </c>
      <c r="F778" s="7" t="s">
        <v>8598</v>
      </c>
      <c r="G778" s="7" t="s">
        <v>35</v>
      </c>
    </row>
    <row r="779" spans="1:7" ht="68">
      <c r="A779" s="7" t="s">
        <v>358</v>
      </c>
      <c r="B779" s="7" t="s">
        <v>7297</v>
      </c>
      <c r="C779" s="7" t="s">
        <v>7295</v>
      </c>
      <c r="D779" s="7" t="s">
        <v>8555</v>
      </c>
      <c r="E779" s="7" t="s">
        <v>50</v>
      </c>
      <c r="F779" s="7" t="s">
        <v>8582</v>
      </c>
      <c r="G779" s="7" t="s">
        <v>35</v>
      </c>
    </row>
    <row r="780" spans="1:7" ht="68">
      <c r="A780" s="7" t="s">
        <v>3446</v>
      </c>
      <c r="B780" s="7" t="s">
        <v>406</v>
      </c>
      <c r="C780" s="7" t="s">
        <v>7300</v>
      </c>
      <c r="D780" s="7" t="s">
        <v>8555</v>
      </c>
      <c r="E780" s="7" t="s">
        <v>110</v>
      </c>
      <c r="F780" s="7" t="s">
        <v>8598</v>
      </c>
      <c r="G780" s="7" t="s">
        <v>35</v>
      </c>
    </row>
    <row r="781" spans="1:7" ht="51">
      <c r="A781" s="7" t="s">
        <v>464</v>
      </c>
      <c r="B781" s="7" t="s">
        <v>7304</v>
      </c>
      <c r="C781" s="7" t="s">
        <v>7303</v>
      </c>
      <c r="D781" s="7" t="s">
        <v>8555</v>
      </c>
      <c r="E781" s="7" t="s">
        <v>50</v>
      </c>
      <c r="F781" s="7" t="s">
        <v>8582</v>
      </c>
      <c r="G781" s="7" t="s">
        <v>35</v>
      </c>
    </row>
    <row r="782" spans="1:7" ht="51">
      <c r="A782" s="7" t="s">
        <v>186</v>
      </c>
      <c r="B782" s="7" t="s">
        <v>7318</v>
      </c>
      <c r="C782" s="7" t="s">
        <v>7317</v>
      </c>
      <c r="D782" s="7" t="s">
        <v>8555</v>
      </c>
      <c r="E782" s="7" t="s">
        <v>573</v>
      </c>
      <c r="F782" s="7" t="s">
        <v>8695</v>
      </c>
      <c r="G782" s="7" t="s">
        <v>35</v>
      </c>
    </row>
    <row r="783" spans="1:7" ht="34">
      <c r="A783" s="7" t="s">
        <v>665</v>
      </c>
      <c r="B783" s="7" t="s">
        <v>576</v>
      </c>
      <c r="C783" s="7" t="s">
        <v>7326</v>
      </c>
      <c r="D783" s="7" t="s">
        <v>8555</v>
      </c>
      <c r="E783" s="7" t="s">
        <v>573</v>
      </c>
      <c r="F783" s="7" t="s">
        <v>8695</v>
      </c>
      <c r="G783" s="7" t="s">
        <v>35</v>
      </c>
    </row>
    <row r="784" spans="1:7" ht="51">
      <c r="A784" s="7" t="s">
        <v>7327</v>
      </c>
      <c r="B784" s="7" t="s">
        <v>7330</v>
      </c>
      <c r="C784" s="7" t="s">
        <v>7328</v>
      </c>
      <c r="D784" s="7" t="s">
        <v>8555</v>
      </c>
      <c r="E784" s="7" t="s">
        <v>50</v>
      </c>
      <c r="F784" s="7" t="s">
        <v>8582</v>
      </c>
      <c r="G784" s="7" t="s">
        <v>35</v>
      </c>
    </row>
    <row r="785" spans="1:7" ht="51">
      <c r="A785" s="7" t="s">
        <v>7327</v>
      </c>
      <c r="B785" s="7" t="s">
        <v>7330</v>
      </c>
      <c r="C785" s="7" t="s">
        <v>7328</v>
      </c>
      <c r="D785" s="7" t="s">
        <v>8555</v>
      </c>
      <c r="E785" s="7" t="s">
        <v>50</v>
      </c>
      <c r="F785" s="7" t="s">
        <v>8888</v>
      </c>
      <c r="G785" s="7" t="s">
        <v>35</v>
      </c>
    </row>
    <row r="786" spans="1:7" ht="68">
      <c r="A786" s="7" t="s">
        <v>3199</v>
      </c>
      <c r="B786" s="7" t="s">
        <v>2637</v>
      </c>
      <c r="C786" s="7" t="s">
        <v>7333</v>
      </c>
      <c r="D786" s="7" t="s">
        <v>8555</v>
      </c>
      <c r="E786" s="7" t="s">
        <v>25</v>
      </c>
      <c r="F786" s="7" t="s">
        <v>8576</v>
      </c>
      <c r="G786" s="7" t="s">
        <v>35</v>
      </c>
    </row>
    <row r="787" spans="1:7" ht="68">
      <c r="A787" s="7" t="s">
        <v>3199</v>
      </c>
      <c r="B787" s="7" t="s">
        <v>2637</v>
      </c>
      <c r="C787" s="7" t="s">
        <v>7333</v>
      </c>
      <c r="D787" s="7" t="s">
        <v>8555</v>
      </c>
      <c r="E787" s="7" t="s">
        <v>214</v>
      </c>
      <c r="F787" s="7" t="s">
        <v>8622</v>
      </c>
      <c r="G787" s="7" t="s">
        <v>35</v>
      </c>
    </row>
    <row r="788" spans="1:7" ht="34">
      <c r="A788" s="7" t="s">
        <v>196</v>
      </c>
      <c r="B788" s="7" t="s">
        <v>7348</v>
      </c>
      <c r="C788" s="7" t="s">
        <v>7346</v>
      </c>
      <c r="D788" s="7" t="s">
        <v>8555</v>
      </c>
      <c r="E788" s="7" t="s">
        <v>110</v>
      </c>
      <c r="F788" s="7" t="s">
        <v>8598</v>
      </c>
      <c r="G788" s="7" t="s">
        <v>35</v>
      </c>
    </row>
    <row r="789" spans="1:7" ht="51">
      <c r="A789" s="7" t="s">
        <v>4</v>
      </c>
      <c r="B789" s="7" t="s">
        <v>406</v>
      </c>
      <c r="C789" s="7" t="s">
        <v>7354</v>
      </c>
      <c r="D789" s="7" t="s">
        <v>8555</v>
      </c>
      <c r="E789" s="7" t="s">
        <v>110</v>
      </c>
      <c r="F789" s="7" t="s">
        <v>8598</v>
      </c>
      <c r="G789" s="7" t="s">
        <v>35</v>
      </c>
    </row>
    <row r="790" spans="1:7" ht="34">
      <c r="A790" s="7" t="s">
        <v>255</v>
      </c>
      <c r="B790" s="7" t="s">
        <v>51</v>
      </c>
      <c r="C790" s="7" t="s">
        <v>7360</v>
      </c>
      <c r="D790" s="7" t="s">
        <v>8555</v>
      </c>
      <c r="E790" s="7" t="s">
        <v>50</v>
      </c>
      <c r="F790" s="7" t="s">
        <v>8582</v>
      </c>
      <c r="G790" s="7" t="s">
        <v>35</v>
      </c>
    </row>
    <row r="791" spans="1:7" ht="85">
      <c r="A791" s="7" t="s">
        <v>3350</v>
      </c>
      <c r="B791" s="7" t="s">
        <v>6699</v>
      </c>
      <c r="C791" s="7" t="s">
        <v>7361</v>
      </c>
      <c r="D791" s="7" t="s">
        <v>8555</v>
      </c>
      <c r="E791" s="7" t="s">
        <v>4077</v>
      </c>
      <c r="F791" s="7" t="s">
        <v>9111</v>
      </c>
      <c r="G791" s="7" t="s">
        <v>35</v>
      </c>
    </row>
    <row r="792" spans="1:7" ht="34">
      <c r="A792" s="7" t="s">
        <v>1516</v>
      </c>
      <c r="B792" s="7" t="s">
        <v>51</v>
      </c>
      <c r="C792" s="7" t="s">
        <v>7384</v>
      </c>
      <c r="D792" s="7" t="s">
        <v>8555</v>
      </c>
      <c r="E792" s="7" t="s">
        <v>50</v>
      </c>
      <c r="F792" s="7" t="s">
        <v>8582</v>
      </c>
      <c r="G792" s="7" t="s">
        <v>35</v>
      </c>
    </row>
    <row r="793" spans="1:7" ht="34">
      <c r="A793" s="7" t="s">
        <v>3733</v>
      </c>
      <c r="B793" s="7" t="s">
        <v>676</v>
      </c>
      <c r="C793" s="7" t="s">
        <v>7392</v>
      </c>
      <c r="D793" s="7" t="s">
        <v>8555</v>
      </c>
      <c r="E793" s="7" t="s">
        <v>25</v>
      </c>
      <c r="F793" s="7" t="s">
        <v>8576</v>
      </c>
      <c r="G793" s="7" t="s">
        <v>35</v>
      </c>
    </row>
    <row r="794" spans="1:7" ht="68">
      <c r="A794" s="7" t="s">
        <v>4997</v>
      </c>
      <c r="B794" s="7" t="s">
        <v>7405</v>
      </c>
      <c r="C794" s="7" t="s">
        <v>7404</v>
      </c>
      <c r="D794" s="7" t="s">
        <v>8555</v>
      </c>
      <c r="E794" s="7" t="s">
        <v>103</v>
      </c>
      <c r="F794" s="7" t="s">
        <v>8595</v>
      </c>
      <c r="G794" s="7" t="s">
        <v>35</v>
      </c>
    </row>
    <row r="795" spans="1:7" ht="34">
      <c r="A795" s="7" t="s">
        <v>2638</v>
      </c>
      <c r="B795" s="7" t="s">
        <v>7409</v>
      </c>
      <c r="C795" s="7" t="s">
        <v>7408</v>
      </c>
      <c r="D795" s="7" t="s">
        <v>8555</v>
      </c>
      <c r="E795" s="7" t="s">
        <v>573</v>
      </c>
      <c r="F795" s="7" t="s">
        <v>8695</v>
      </c>
      <c r="G795" s="7" t="s">
        <v>35</v>
      </c>
    </row>
    <row r="796" spans="1:7" ht="34">
      <c r="A796" s="7" t="s">
        <v>2638</v>
      </c>
      <c r="B796" s="7" t="s">
        <v>7409</v>
      </c>
      <c r="C796" s="7" t="s">
        <v>7408</v>
      </c>
      <c r="D796" s="7" t="s">
        <v>8555</v>
      </c>
      <c r="E796" s="7" t="s">
        <v>103</v>
      </c>
      <c r="F796" s="7" t="s">
        <v>8595</v>
      </c>
      <c r="G796" s="7" t="s">
        <v>35</v>
      </c>
    </row>
    <row r="797" spans="1:7" ht="51">
      <c r="A797" s="7" t="s">
        <v>2261</v>
      </c>
      <c r="B797" s="7" t="s">
        <v>7412</v>
      </c>
      <c r="C797" s="7" t="s">
        <v>7411</v>
      </c>
      <c r="D797" s="7" t="s">
        <v>8555</v>
      </c>
      <c r="E797" s="7" t="s">
        <v>25</v>
      </c>
      <c r="F797" s="7" t="s">
        <v>8576</v>
      </c>
      <c r="G797" s="7" t="s">
        <v>35</v>
      </c>
    </row>
    <row r="798" spans="1:7" ht="85">
      <c r="A798" s="7" t="s">
        <v>1098</v>
      </c>
      <c r="B798" s="7" t="s">
        <v>4533</v>
      </c>
      <c r="C798" s="7" t="s">
        <v>7421</v>
      </c>
      <c r="D798" s="7" t="s">
        <v>8555</v>
      </c>
      <c r="E798" s="7" t="s">
        <v>50</v>
      </c>
      <c r="F798" s="7" t="s">
        <v>8582</v>
      </c>
      <c r="G798" s="7" t="s">
        <v>35</v>
      </c>
    </row>
    <row r="799" spans="1:7" ht="85">
      <c r="A799" s="7" t="s">
        <v>1098</v>
      </c>
      <c r="B799" s="7" t="s">
        <v>4533</v>
      </c>
      <c r="C799" s="7" t="s">
        <v>7421</v>
      </c>
      <c r="D799" s="7" t="s">
        <v>8555</v>
      </c>
      <c r="E799" s="7" t="s">
        <v>50</v>
      </c>
      <c r="F799" s="7" t="s">
        <v>8582</v>
      </c>
      <c r="G799" s="7" t="s">
        <v>35</v>
      </c>
    </row>
    <row r="800" spans="1:7" ht="51">
      <c r="A800" s="7" t="s">
        <v>7018</v>
      </c>
      <c r="B800" s="7" t="s">
        <v>51</v>
      </c>
      <c r="C800" s="7" t="s">
        <v>7432</v>
      </c>
      <c r="D800" s="7" t="s">
        <v>8555</v>
      </c>
      <c r="E800" s="7" t="s">
        <v>50</v>
      </c>
      <c r="F800" s="7" t="s">
        <v>8582</v>
      </c>
      <c r="G800" s="7" t="s">
        <v>35</v>
      </c>
    </row>
    <row r="801" spans="1:7" ht="51">
      <c r="A801" s="7" t="s">
        <v>1729</v>
      </c>
      <c r="B801" s="7" t="s">
        <v>406</v>
      </c>
      <c r="C801" s="7" t="s">
        <v>7437</v>
      </c>
      <c r="D801" s="7" t="s">
        <v>8555</v>
      </c>
      <c r="E801" s="7" t="s">
        <v>110</v>
      </c>
      <c r="F801" s="7" t="s">
        <v>8598</v>
      </c>
      <c r="G801" s="7" t="s">
        <v>35</v>
      </c>
    </row>
    <row r="802" spans="1:7" ht="68">
      <c r="A802" s="7" t="s">
        <v>961</v>
      </c>
      <c r="B802" s="7" t="s">
        <v>7439</v>
      </c>
      <c r="C802" s="7" t="s">
        <v>7438</v>
      </c>
      <c r="D802" s="7" t="s">
        <v>8555</v>
      </c>
      <c r="E802" s="7" t="s">
        <v>50</v>
      </c>
      <c r="F802" s="7" t="s">
        <v>8582</v>
      </c>
      <c r="G802" s="7" t="s">
        <v>35</v>
      </c>
    </row>
    <row r="803" spans="1:7" ht="51">
      <c r="A803" s="7" t="s">
        <v>1295</v>
      </c>
      <c r="B803" s="7" t="s">
        <v>7446</v>
      </c>
      <c r="C803" s="7" t="s">
        <v>7445</v>
      </c>
      <c r="D803" s="7" t="s">
        <v>8555</v>
      </c>
      <c r="E803" s="7" t="s">
        <v>50</v>
      </c>
      <c r="F803" s="7" t="s">
        <v>8582</v>
      </c>
      <c r="G803" s="7" t="s">
        <v>35</v>
      </c>
    </row>
    <row r="804" spans="1:7" ht="85">
      <c r="A804" s="7" t="s">
        <v>897</v>
      </c>
      <c r="B804" s="7" t="s">
        <v>7455</v>
      </c>
      <c r="C804" s="7" t="s">
        <v>7453</v>
      </c>
      <c r="D804" s="7" t="s">
        <v>8555</v>
      </c>
      <c r="E804" s="7" t="s">
        <v>50</v>
      </c>
      <c r="F804" s="7" t="s">
        <v>8582</v>
      </c>
      <c r="G804" s="7" t="s">
        <v>35</v>
      </c>
    </row>
    <row r="805" spans="1:7" ht="34">
      <c r="A805" s="7" t="s">
        <v>7456</v>
      </c>
      <c r="B805" s="7" t="s">
        <v>7459</v>
      </c>
      <c r="C805" s="7" t="s">
        <v>7457</v>
      </c>
      <c r="D805" s="7" t="s">
        <v>8555</v>
      </c>
      <c r="E805" s="7" t="s">
        <v>810</v>
      </c>
      <c r="F805" s="7" t="s">
        <v>8734</v>
      </c>
      <c r="G805" s="7" t="s">
        <v>35</v>
      </c>
    </row>
    <row r="806" spans="1:7" ht="68">
      <c r="A806" s="7" t="s">
        <v>1209</v>
      </c>
      <c r="B806" s="7" t="s">
        <v>7462</v>
      </c>
      <c r="C806" s="7" t="s">
        <v>7460</v>
      </c>
      <c r="D806" s="7" t="s">
        <v>8555</v>
      </c>
      <c r="E806" s="7" t="s">
        <v>110</v>
      </c>
      <c r="F806" s="7" t="s">
        <v>8598</v>
      </c>
      <c r="G806" s="7" t="s">
        <v>35</v>
      </c>
    </row>
    <row r="807" spans="1:7" ht="34">
      <c r="A807" s="7" t="s">
        <v>4617</v>
      </c>
      <c r="B807" s="7" t="s">
        <v>576</v>
      </c>
      <c r="C807" s="7" t="s">
        <v>7476</v>
      </c>
      <c r="D807" s="7" t="s">
        <v>8555</v>
      </c>
      <c r="E807" s="7" t="s">
        <v>573</v>
      </c>
      <c r="F807" s="7" t="s">
        <v>8695</v>
      </c>
      <c r="G807" s="7" t="s">
        <v>35</v>
      </c>
    </row>
    <row r="808" spans="1:7" ht="51">
      <c r="A808" s="7" t="s">
        <v>58</v>
      </c>
      <c r="B808" s="7" t="s">
        <v>7482</v>
      </c>
      <c r="C808" s="7" t="s">
        <v>7481</v>
      </c>
      <c r="D808" s="7" t="s">
        <v>8555</v>
      </c>
      <c r="E808" s="7" t="s">
        <v>77</v>
      </c>
      <c r="F808" s="7" t="s">
        <v>8588</v>
      </c>
      <c r="G808" s="7" t="s">
        <v>35</v>
      </c>
    </row>
    <row r="809" spans="1:7" ht="85">
      <c r="A809" s="7" t="s">
        <v>7484</v>
      </c>
      <c r="B809" s="7" t="s">
        <v>51</v>
      </c>
      <c r="C809" s="7" t="s">
        <v>7485</v>
      </c>
      <c r="D809" s="7" t="s">
        <v>8555</v>
      </c>
      <c r="E809" s="7" t="s">
        <v>50</v>
      </c>
      <c r="F809" s="7" t="s">
        <v>8582</v>
      </c>
      <c r="G809" s="7" t="s">
        <v>35</v>
      </c>
    </row>
    <row r="810" spans="1:7" ht="51">
      <c r="A810" s="7" t="s">
        <v>112</v>
      </c>
      <c r="B810" s="7" t="s">
        <v>7488</v>
      </c>
      <c r="C810" s="7" t="s">
        <v>7486</v>
      </c>
      <c r="D810" s="7" t="s">
        <v>8555</v>
      </c>
      <c r="E810" s="7" t="s">
        <v>50</v>
      </c>
      <c r="F810" s="7" t="s">
        <v>8582</v>
      </c>
      <c r="G810" s="7" t="s">
        <v>35</v>
      </c>
    </row>
    <row r="811" spans="1:7" ht="51">
      <c r="A811" s="7" t="s">
        <v>112</v>
      </c>
      <c r="B811" s="7" t="s">
        <v>7488</v>
      </c>
      <c r="C811" s="7" t="s">
        <v>7486</v>
      </c>
      <c r="D811" s="7" t="s">
        <v>8555</v>
      </c>
      <c r="E811" s="7" t="s">
        <v>77</v>
      </c>
      <c r="F811" s="7" t="s">
        <v>8588</v>
      </c>
      <c r="G811" s="7" t="s">
        <v>35</v>
      </c>
    </row>
    <row r="812" spans="1:7" ht="34">
      <c r="A812" s="7" t="s">
        <v>953</v>
      </c>
      <c r="B812" s="7" t="s">
        <v>7494</v>
      </c>
      <c r="C812" s="7" t="s">
        <v>7492</v>
      </c>
      <c r="D812" s="7" t="s">
        <v>8555</v>
      </c>
      <c r="E812" s="7" t="s">
        <v>110</v>
      </c>
      <c r="F812" s="7" t="s">
        <v>8598</v>
      </c>
      <c r="G812" s="7" t="s">
        <v>35</v>
      </c>
    </row>
    <row r="813" spans="1:7" ht="51">
      <c r="A813" s="7" t="s">
        <v>4746</v>
      </c>
      <c r="B813" s="7" t="s">
        <v>51</v>
      </c>
      <c r="C813" s="7" t="s">
        <v>7513</v>
      </c>
      <c r="D813" s="7" t="s">
        <v>8555</v>
      </c>
      <c r="E813" s="7" t="s">
        <v>50</v>
      </c>
      <c r="F813" s="7" t="s">
        <v>8582</v>
      </c>
      <c r="G813" s="7" t="s">
        <v>35</v>
      </c>
    </row>
    <row r="814" spans="1:7" ht="51">
      <c r="A814" s="7" t="s">
        <v>5704</v>
      </c>
      <c r="B814" s="7" t="s">
        <v>174</v>
      </c>
      <c r="C814" s="7" t="s">
        <v>7516</v>
      </c>
      <c r="D814" s="7" t="s">
        <v>8555</v>
      </c>
      <c r="E814" s="7" t="s">
        <v>103</v>
      </c>
      <c r="F814" s="7" t="s">
        <v>8595</v>
      </c>
      <c r="G814" s="7" t="s">
        <v>35</v>
      </c>
    </row>
    <row r="815" spans="1:7" ht="51">
      <c r="A815" s="7" t="s">
        <v>5729</v>
      </c>
      <c r="B815" s="7" t="s">
        <v>7527</v>
      </c>
      <c r="C815" s="7" t="s">
        <v>7525</v>
      </c>
      <c r="D815" s="7" t="s">
        <v>8555</v>
      </c>
      <c r="E815" s="7" t="s">
        <v>50</v>
      </c>
      <c r="F815" s="7" t="s">
        <v>8582</v>
      </c>
      <c r="G815" s="7" t="s">
        <v>35</v>
      </c>
    </row>
    <row r="816" spans="1:7" ht="51">
      <c r="A816" s="7" t="s">
        <v>975</v>
      </c>
      <c r="B816" s="7" t="s">
        <v>5342</v>
      </c>
      <c r="C816" s="7" t="s">
        <v>7538</v>
      </c>
      <c r="D816" s="7" t="s">
        <v>8555</v>
      </c>
      <c r="E816" s="7" t="s">
        <v>50</v>
      </c>
      <c r="F816" s="7" t="s">
        <v>8582</v>
      </c>
      <c r="G816" s="7" t="s">
        <v>35</v>
      </c>
    </row>
    <row r="817" spans="1:7" ht="51">
      <c r="A817" s="7" t="s">
        <v>975</v>
      </c>
      <c r="B817" s="7" t="s">
        <v>5342</v>
      </c>
      <c r="C817" s="7" t="s">
        <v>7538</v>
      </c>
      <c r="D817" s="7" t="s">
        <v>8555</v>
      </c>
      <c r="E817" s="7" t="s">
        <v>50</v>
      </c>
      <c r="F817" s="7" t="s">
        <v>8582</v>
      </c>
      <c r="G817" s="7" t="s">
        <v>35</v>
      </c>
    </row>
    <row r="818" spans="1:7" ht="51">
      <c r="A818" s="7" t="s">
        <v>1259</v>
      </c>
      <c r="B818" s="7" t="s">
        <v>406</v>
      </c>
      <c r="C818" s="7" t="s">
        <v>7549</v>
      </c>
      <c r="D818" s="7" t="s">
        <v>8555</v>
      </c>
      <c r="E818" s="7" t="s">
        <v>7550</v>
      </c>
      <c r="F818" s="7" t="s">
        <v>8598</v>
      </c>
      <c r="G818" s="7" t="s">
        <v>35</v>
      </c>
    </row>
    <row r="819" spans="1:7" ht="34">
      <c r="A819" s="7" t="s">
        <v>1752</v>
      </c>
      <c r="B819" s="7" t="s">
        <v>1251</v>
      </c>
      <c r="C819" s="7" t="s">
        <v>7551</v>
      </c>
      <c r="D819" s="7" t="s">
        <v>8555</v>
      </c>
      <c r="E819" s="7" t="s">
        <v>50</v>
      </c>
      <c r="F819" s="7" t="s">
        <v>8582</v>
      </c>
      <c r="G819" s="7" t="s">
        <v>35</v>
      </c>
    </row>
    <row r="820" spans="1:7" ht="51">
      <c r="A820" s="7" t="s">
        <v>944</v>
      </c>
      <c r="B820" s="7" t="s">
        <v>7566</v>
      </c>
      <c r="C820" s="7" t="s">
        <v>7564</v>
      </c>
      <c r="D820" s="7" t="s">
        <v>8555</v>
      </c>
      <c r="E820" s="7" t="s">
        <v>50</v>
      </c>
      <c r="F820" s="7" t="s">
        <v>8582</v>
      </c>
      <c r="G820" s="7" t="s">
        <v>35</v>
      </c>
    </row>
    <row r="821" spans="1:7" ht="34">
      <c r="A821" s="7" t="s">
        <v>3314</v>
      </c>
      <c r="B821" s="7" t="s">
        <v>174</v>
      </c>
      <c r="C821" s="7" t="s">
        <v>7571</v>
      </c>
      <c r="D821" s="7" t="s">
        <v>8555</v>
      </c>
      <c r="E821" s="7" t="s">
        <v>103</v>
      </c>
      <c r="F821" s="7" t="s">
        <v>8595</v>
      </c>
      <c r="G821" s="7" t="s">
        <v>35</v>
      </c>
    </row>
    <row r="822" spans="1:7" ht="68">
      <c r="A822" s="7" t="s">
        <v>139</v>
      </c>
      <c r="B822" s="7" t="s">
        <v>7606</v>
      </c>
      <c r="C822" s="7" t="s">
        <v>7604</v>
      </c>
      <c r="D822" s="7" t="s">
        <v>8555</v>
      </c>
      <c r="E822" s="7" t="s">
        <v>7605</v>
      </c>
      <c r="F822" s="7" t="s">
        <v>8598</v>
      </c>
      <c r="G822" s="7" t="s">
        <v>35</v>
      </c>
    </row>
    <row r="823" spans="1:7" ht="34">
      <c r="A823" s="7" t="s">
        <v>2399</v>
      </c>
      <c r="B823" s="7" t="s">
        <v>51</v>
      </c>
      <c r="C823" s="7" t="s">
        <v>7633</v>
      </c>
      <c r="D823" s="7" t="s">
        <v>8555</v>
      </c>
      <c r="E823" s="7" t="s">
        <v>50</v>
      </c>
      <c r="F823" s="7" t="s">
        <v>8582</v>
      </c>
      <c r="G823" s="7" t="s">
        <v>35</v>
      </c>
    </row>
    <row r="824" spans="1:7" ht="68">
      <c r="A824" s="7" t="s">
        <v>1020</v>
      </c>
      <c r="B824" s="7" t="s">
        <v>7643</v>
      </c>
      <c r="C824" s="7" t="s">
        <v>7641</v>
      </c>
      <c r="D824" s="7" t="s">
        <v>8555</v>
      </c>
      <c r="E824" s="7" t="s">
        <v>810</v>
      </c>
      <c r="F824" s="7" t="s">
        <v>8734</v>
      </c>
      <c r="G824" s="7" t="s">
        <v>35</v>
      </c>
    </row>
    <row r="825" spans="1:7" ht="68">
      <c r="A825" s="7" t="s">
        <v>1662</v>
      </c>
      <c r="B825" s="7" t="s">
        <v>7646</v>
      </c>
      <c r="C825" s="7" t="s">
        <v>7644</v>
      </c>
      <c r="D825" s="7" t="s">
        <v>8555</v>
      </c>
      <c r="E825" s="7" t="s">
        <v>50</v>
      </c>
      <c r="F825" s="7" t="s">
        <v>8582</v>
      </c>
      <c r="G825" s="7" t="s">
        <v>35</v>
      </c>
    </row>
    <row r="826" spans="1:7" ht="68">
      <c r="A826" s="7" t="s">
        <v>1662</v>
      </c>
      <c r="B826" s="7" t="s">
        <v>7646</v>
      </c>
      <c r="C826" s="7" t="s">
        <v>7644</v>
      </c>
      <c r="D826" s="7" t="s">
        <v>8555</v>
      </c>
      <c r="E826" s="7" t="s">
        <v>110</v>
      </c>
      <c r="F826" s="7" t="s">
        <v>8598</v>
      </c>
      <c r="G826" s="7" t="s">
        <v>35</v>
      </c>
    </row>
    <row r="827" spans="1:7" ht="34">
      <c r="A827" s="7" t="s">
        <v>464</v>
      </c>
      <c r="B827" s="7" t="s">
        <v>174</v>
      </c>
      <c r="C827" s="7" t="s">
        <v>7661</v>
      </c>
      <c r="D827" s="7" t="s">
        <v>8555</v>
      </c>
      <c r="E827" s="7" t="s">
        <v>103</v>
      </c>
      <c r="F827" s="7" t="s">
        <v>8595</v>
      </c>
      <c r="G827" s="7" t="s">
        <v>35</v>
      </c>
    </row>
    <row r="828" spans="1:7" ht="34">
      <c r="A828" s="7" t="s">
        <v>264</v>
      </c>
      <c r="B828" s="7" t="s">
        <v>7708</v>
      </c>
      <c r="C828" s="7" t="s">
        <v>7707</v>
      </c>
      <c r="D828" s="7" t="s">
        <v>8555</v>
      </c>
      <c r="E828" s="7" t="s">
        <v>110</v>
      </c>
      <c r="F828" s="7" t="s">
        <v>8598</v>
      </c>
      <c r="G828" s="7" t="s">
        <v>35</v>
      </c>
    </row>
    <row r="829" spans="1:7" ht="34">
      <c r="A829" s="7" t="s">
        <v>3196</v>
      </c>
      <c r="B829" s="7" t="s">
        <v>78</v>
      </c>
      <c r="C829" s="7" t="s">
        <v>7724</v>
      </c>
      <c r="D829" s="7" t="s">
        <v>8555</v>
      </c>
      <c r="E829" s="7" t="s">
        <v>77</v>
      </c>
      <c r="F829" s="7" t="s">
        <v>8588</v>
      </c>
      <c r="G829" s="7" t="s">
        <v>35</v>
      </c>
    </row>
    <row r="830" spans="1:7" ht="102">
      <c r="A830" s="7" t="s">
        <v>7727</v>
      </c>
      <c r="B830" s="7" t="s">
        <v>174</v>
      </c>
      <c r="C830" s="7" t="s">
        <v>7728</v>
      </c>
      <c r="D830" s="7" t="s">
        <v>8555</v>
      </c>
      <c r="E830" s="7" t="s">
        <v>103</v>
      </c>
      <c r="F830" s="7" t="s">
        <v>8595</v>
      </c>
      <c r="G830" s="7" t="s">
        <v>35</v>
      </c>
    </row>
    <row r="831" spans="1:7" ht="51">
      <c r="A831" s="7" t="s">
        <v>953</v>
      </c>
      <c r="B831" s="7" t="s">
        <v>51</v>
      </c>
      <c r="C831" s="7" t="s">
        <v>7745</v>
      </c>
      <c r="D831" s="7" t="s">
        <v>8555</v>
      </c>
      <c r="E831" s="7" t="s">
        <v>50</v>
      </c>
      <c r="F831" s="7" t="s">
        <v>8582</v>
      </c>
      <c r="G831" s="7" t="s">
        <v>35</v>
      </c>
    </row>
    <row r="832" spans="1:7" ht="34">
      <c r="A832" s="7" t="s">
        <v>274</v>
      </c>
      <c r="B832" s="7" t="s">
        <v>7749</v>
      </c>
      <c r="C832" s="7" t="s">
        <v>7747</v>
      </c>
      <c r="D832" s="7" t="s">
        <v>8555</v>
      </c>
      <c r="E832" s="7" t="s">
        <v>50</v>
      </c>
      <c r="F832" s="7" t="s">
        <v>8582</v>
      </c>
      <c r="G832" s="7" t="s">
        <v>35</v>
      </c>
    </row>
    <row r="833" spans="1:7" ht="34">
      <c r="A833" s="7" t="s">
        <v>259</v>
      </c>
      <c r="B833" s="7" t="s">
        <v>7757</v>
      </c>
      <c r="C833" s="7" t="s">
        <v>7755</v>
      </c>
      <c r="D833" s="7" t="s">
        <v>8555</v>
      </c>
      <c r="E833" s="7" t="s">
        <v>110</v>
      </c>
      <c r="F833" s="7" t="s">
        <v>8598</v>
      </c>
      <c r="G833" s="7" t="s">
        <v>35</v>
      </c>
    </row>
    <row r="834" spans="1:7" ht="51">
      <c r="A834" s="7" t="s">
        <v>867</v>
      </c>
      <c r="B834" s="7" t="s">
        <v>7772</v>
      </c>
      <c r="C834" s="7" t="s">
        <v>7770</v>
      </c>
      <c r="D834" s="7" t="s">
        <v>8555</v>
      </c>
      <c r="E834" s="7" t="s">
        <v>77</v>
      </c>
      <c r="F834" s="7" t="s">
        <v>8588</v>
      </c>
      <c r="G834" s="7" t="s">
        <v>35</v>
      </c>
    </row>
    <row r="835" spans="1:7" ht="51">
      <c r="A835" s="7" t="s">
        <v>867</v>
      </c>
      <c r="B835" s="7" t="s">
        <v>7772</v>
      </c>
      <c r="C835" s="7" t="s">
        <v>7770</v>
      </c>
      <c r="D835" s="7" t="s">
        <v>8555</v>
      </c>
      <c r="E835" s="7" t="s">
        <v>810</v>
      </c>
      <c r="F835" s="7" t="s">
        <v>8734</v>
      </c>
      <c r="G835" s="7" t="s">
        <v>35</v>
      </c>
    </row>
    <row r="836" spans="1:7" ht="51">
      <c r="A836" s="7" t="s">
        <v>2493</v>
      </c>
      <c r="B836" s="7" t="s">
        <v>56</v>
      </c>
      <c r="C836" s="7" t="s">
        <v>7780</v>
      </c>
      <c r="D836" s="7" t="s">
        <v>8555</v>
      </c>
      <c r="E836" s="7" t="s">
        <v>25</v>
      </c>
      <c r="F836" s="7" t="s">
        <v>8576</v>
      </c>
      <c r="G836" s="7" t="s">
        <v>35</v>
      </c>
    </row>
    <row r="837" spans="1:7" ht="34">
      <c r="A837" s="7" t="s">
        <v>763</v>
      </c>
      <c r="B837" s="7" t="s">
        <v>406</v>
      </c>
      <c r="C837" s="7" t="s">
        <v>7788</v>
      </c>
      <c r="D837" s="7" t="s">
        <v>8555</v>
      </c>
      <c r="E837" s="7" t="s">
        <v>110</v>
      </c>
      <c r="F837" s="7" t="s">
        <v>8598</v>
      </c>
      <c r="G837" s="7" t="s">
        <v>35</v>
      </c>
    </row>
    <row r="838" spans="1:7" ht="34">
      <c r="A838" s="7" t="s">
        <v>1450</v>
      </c>
      <c r="B838" s="7" t="s">
        <v>2599</v>
      </c>
      <c r="C838" s="7" t="s">
        <v>7798</v>
      </c>
      <c r="D838" s="7" t="s">
        <v>8555</v>
      </c>
      <c r="E838" s="7" t="s">
        <v>50</v>
      </c>
      <c r="F838" s="7" t="s">
        <v>8582</v>
      </c>
      <c r="G838" s="7" t="s">
        <v>35</v>
      </c>
    </row>
    <row r="839" spans="1:7" ht="34">
      <c r="A839" s="7" t="s">
        <v>1450</v>
      </c>
      <c r="B839" s="7" t="s">
        <v>2599</v>
      </c>
      <c r="C839" s="7" t="s">
        <v>7798</v>
      </c>
      <c r="D839" s="7" t="s">
        <v>8555</v>
      </c>
      <c r="E839" s="7" t="s">
        <v>810</v>
      </c>
      <c r="F839" s="7" t="s">
        <v>8734</v>
      </c>
      <c r="G839" s="7" t="s">
        <v>35</v>
      </c>
    </row>
    <row r="840" spans="1:7" ht="34">
      <c r="A840" s="7" t="s">
        <v>2763</v>
      </c>
      <c r="B840" s="7" t="s">
        <v>7815</v>
      </c>
      <c r="C840" s="7" t="s">
        <v>7813</v>
      </c>
      <c r="D840" s="7" t="s">
        <v>8555</v>
      </c>
      <c r="E840" s="7" t="s">
        <v>50</v>
      </c>
      <c r="F840" s="7" t="s">
        <v>8582</v>
      </c>
      <c r="G840" s="7" t="s">
        <v>35</v>
      </c>
    </row>
    <row r="841" spans="1:7" ht="51">
      <c r="A841" s="7" t="s">
        <v>321</v>
      </c>
      <c r="B841" s="7" t="s">
        <v>7828</v>
      </c>
      <c r="C841" s="7" t="s">
        <v>7827</v>
      </c>
      <c r="D841" s="7" t="s">
        <v>8555</v>
      </c>
      <c r="E841" s="7" t="s">
        <v>50</v>
      </c>
      <c r="F841" s="7" t="s">
        <v>8582</v>
      </c>
      <c r="G841" s="7" t="s">
        <v>35</v>
      </c>
    </row>
    <row r="842" spans="1:7" ht="34">
      <c r="A842" s="7" t="s">
        <v>5694</v>
      </c>
      <c r="B842" s="7" t="s">
        <v>1659</v>
      </c>
      <c r="C842" s="7" t="s">
        <v>7830</v>
      </c>
      <c r="D842" s="7" t="s">
        <v>8555</v>
      </c>
      <c r="E842" s="7" t="s">
        <v>25</v>
      </c>
      <c r="F842" s="7" t="s">
        <v>8576</v>
      </c>
      <c r="G842" s="7" t="s">
        <v>35</v>
      </c>
    </row>
    <row r="843" spans="1:7" ht="34">
      <c r="A843" s="7" t="s">
        <v>5694</v>
      </c>
      <c r="B843" s="7" t="s">
        <v>1659</v>
      </c>
      <c r="C843" s="7" t="s">
        <v>7830</v>
      </c>
      <c r="D843" s="7" t="s">
        <v>8555</v>
      </c>
      <c r="E843" s="7" t="s">
        <v>810</v>
      </c>
      <c r="F843" s="7" t="s">
        <v>8734</v>
      </c>
      <c r="G843" s="7" t="s">
        <v>35</v>
      </c>
    </row>
    <row r="844" spans="1:7" ht="34">
      <c r="A844" s="7" t="s">
        <v>3196</v>
      </c>
      <c r="B844" s="7" t="s">
        <v>406</v>
      </c>
      <c r="C844" s="7" t="s">
        <v>7831</v>
      </c>
      <c r="D844" s="7" t="s">
        <v>8555</v>
      </c>
      <c r="E844" s="7" t="s">
        <v>110</v>
      </c>
      <c r="F844" s="7" t="s">
        <v>8598</v>
      </c>
      <c r="G844" s="7" t="s">
        <v>35</v>
      </c>
    </row>
    <row r="845" spans="1:7" ht="34">
      <c r="A845" s="7" t="s">
        <v>2693</v>
      </c>
      <c r="B845" s="7" t="s">
        <v>7840</v>
      </c>
      <c r="C845" s="7" t="s">
        <v>7838</v>
      </c>
      <c r="D845" s="7" t="s">
        <v>8555</v>
      </c>
      <c r="E845" s="7" t="s">
        <v>810</v>
      </c>
      <c r="F845" s="7" t="s">
        <v>8734</v>
      </c>
      <c r="G845" s="7" t="s">
        <v>35</v>
      </c>
    </row>
    <row r="846" spans="1:7" ht="102">
      <c r="A846" s="7" t="s">
        <v>1248</v>
      </c>
      <c r="B846" s="7" t="s">
        <v>2810</v>
      </c>
      <c r="C846" s="7" t="s">
        <v>7841</v>
      </c>
      <c r="D846" s="7" t="s">
        <v>8555</v>
      </c>
      <c r="E846" s="7" t="s">
        <v>7842</v>
      </c>
      <c r="F846" s="7" t="s">
        <v>8901</v>
      </c>
      <c r="G846" s="7" t="s">
        <v>35</v>
      </c>
    </row>
    <row r="847" spans="1:7" ht="51">
      <c r="A847" s="7" t="s">
        <v>1235</v>
      </c>
      <c r="B847" s="7" t="s">
        <v>7849</v>
      </c>
      <c r="C847" s="7" t="s">
        <v>7847</v>
      </c>
      <c r="D847" s="7" t="s">
        <v>8555</v>
      </c>
      <c r="E847" s="7" t="s">
        <v>25</v>
      </c>
      <c r="F847" s="7" t="s">
        <v>8576</v>
      </c>
      <c r="G847" s="7" t="s">
        <v>35</v>
      </c>
    </row>
    <row r="848" spans="1:7" ht="51">
      <c r="A848" s="7" t="s">
        <v>1422</v>
      </c>
      <c r="B848" s="7" t="s">
        <v>7857</v>
      </c>
      <c r="C848" s="7" t="s">
        <v>7855</v>
      </c>
      <c r="D848" s="7" t="s">
        <v>8555</v>
      </c>
      <c r="E848" s="7" t="s">
        <v>103</v>
      </c>
      <c r="F848" s="7" t="s">
        <v>8595</v>
      </c>
      <c r="G848" s="7" t="s">
        <v>35</v>
      </c>
    </row>
    <row r="849" spans="1:7" ht="51">
      <c r="A849" s="7" t="s">
        <v>1422</v>
      </c>
      <c r="B849" s="7" t="s">
        <v>7857</v>
      </c>
      <c r="C849" s="7" t="s">
        <v>7855</v>
      </c>
      <c r="D849" s="7" t="s">
        <v>8555</v>
      </c>
      <c r="E849" s="7" t="s">
        <v>77</v>
      </c>
      <c r="F849" s="7" t="s">
        <v>8588</v>
      </c>
      <c r="G849" s="7" t="s">
        <v>35</v>
      </c>
    </row>
    <row r="850" spans="1:7" ht="51">
      <c r="A850" s="7" t="s">
        <v>1078</v>
      </c>
      <c r="B850" s="7" t="s">
        <v>7862</v>
      </c>
      <c r="C850" s="7" t="s">
        <v>7860</v>
      </c>
      <c r="D850" s="7" t="s">
        <v>8555</v>
      </c>
      <c r="E850" s="7" t="s">
        <v>50</v>
      </c>
      <c r="F850" s="7" t="s">
        <v>8582</v>
      </c>
      <c r="G850" s="7" t="s">
        <v>35</v>
      </c>
    </row>
    <row r="851" spans="1:7" ht="34">
      <c r="A851" s="7" t="s">
        <v>311</v>
      </c>
      <c r="B851" s="7" t="s">
        <v>174</v>
      </c>
      <c r="C851" s="7" t="s">
        <v>7865</v>
      </c>
      <c r="D851" s="7" t="s">
        <v>8555</v>
      </c>
      <c r="E851" s="7" t="s">
        <v>103</v>
      </c>
      <c r="F851" s="7" t="s">
        <v>8595</v>
      </c>
      <c r="G851" s="7" t="s">
        <v>35</v>
      </c>
    </row>
    <row r="852" spans="1:7" ht="34">
      <c r="A852" s="7" t="s">
        <v>593</v>
      </c>
      <c r="B852" s="7" t="s">
        <v>7872</v>
      </c>
      <c r="C852" s="7" t="s">
        <v>7871</v>
      </c>
      <c r="D852" s="7" t="s">
        <v>8555</v>
      </c>
      <c r="E852" s="7" t="s">
        <v>77</v>
      </c>
      <c r="F852" s="7" t="s">
        <v>8588</v>
      </c>
      <c r="G852" s="7" t="s">
        <v>35</v>
      </c>
    </row>
    <row r="853" spans="1:7" ht="51">
      <c r="A853" s="7" t="s">
        <v>3536</v>
      </c>
      <c r="B853" s="7" t="s">
        <v>565</v>
      </c>
      <c r="C853" s="7" t="s">
        <v>7881</v>
      </c>
      <c r="D853" s="7" t="s">
        <v>8555</v>
      </c>
      <c r="E853" s="7" t="s">
        <v>50</v>
      </c>
      <c r="F853" s="7" t="s">
        <v>8582</v>
      </c>
      <c r="G853" s="7" t="s">
        <v>35</v>
      </c>
    </row>
    <row r="854" spans="1:7" ht="51">
      <c r="A854" s="7" t="s">
        <v>2861</v>
      </c>
      <c r="B854" s="7" t="s">
        <v>7895</v>
      </c>
      <c r="C854" s="7" t="s">
        <v>7893</v>
      </c>
      <c r="D854" s="7" t="s">
        <v>8555</v>
      </c>
      <c r="E854" s="7" t="s">
        <v>25</v>
      </c>
      <c r="F854" s="7" t="s">
        <v>8576</v>
      </c>
      <c r="G854" s="7" t="s">
        <v>35</v>
      </c>
    </row>
    <row r="855" spans="1:7" ht="85">
      <c r="A855" s="7" t="s">
        <v>1697</v>
      </c>
      <c r="B855" s="7" t="s">
        <v>229</v>
      </c>
      <c r="C855" s="7" t="s">
        <v>7898</v>
      </c>
      <c r="D855" s="7" t="s">
        <v>8555</v>
      </c>
      <c r="E855" s="7" t="s">
        <v>50</v>
      </c>
      <c r="F855" s="7" t="s">
        <v>8582</v>
      </c>
      <c r="G855" s="7" t="s">
        <v>35</v>
      </c>
    </row>
    <row r="856" spans="1:7" ht="68">
      <c r="A856" s="7" t="s">
        <v>5033</v>
      </c>
      <c r="B856" s="7" t="s">
        <v>7919</v>
      </c>
      <c r="C856" s="7" t="s">
        <v>7917</v>
      </c>
      <c r="D856" s="7" t="s">
        <v>8555</v>
      </c>
      <c r="E856" s="7" t="s">
        <v>103</v>
      </c>
      <c r="F856" s="7" t="s">
        <v>8595</v>
      </c>
      <c r="G856" s="7" t="s">
        <v>35</v>
      </c>
    </row>
    <row r="857" spans="1:7" ht="68">
      <c r="A857" s="7" t="s">
        <v>5033</v>
      </c>
      <c r="B857" s="7" t="s">
        <v>7919</v>
      </c>
      <c r="C857" s="7" t="s">
        <v>7917</v>
      </c>
      <c r="D857" s="7" t="s">
        <v>8555</v>
      </c>
      <c r="E857" s="7" t="s">
        <v>50</v>
      </c>
      <c r="F857" s="7" t="s">
        <v>8582</v>
      </c>
      <c r="G857" s="7" t="s">
        <v>35</v>
      </c>
    </row>
    <row r="858" spans="1:7" ht="51">
      <c r="A858" s="7" t="s">
        <v>961</v>
      </c>
      <c r="B858" s="7" t="s">
        <v>7939</v>
      </c>
      <c r="C858" s="7" t="s">
        <v>7937</v>
      </c>
      <c r="D858" s="7" t="s">
        <v>8555</v>
      </c>
      <c r="E858" s="7" t="s">
        <v>50</v>
      </c>
      <c r="F858" s="7" t="s">
        <v>8582</v>
      </c>
      <c r="G858" s="7" t="s">
        <v>35</v>
      </c>
    </row>
    <row r="859" spans="1:7" ht="51">
      <c r="A859" s="7" t="s">
        <v>961</v>
      </c>
      <c r="B859" s="7" t="s">
        <v>7939</v>
      </c>
      <c r="C859" s="7" t="s">
        <v>7937</v>
      </c>
      <c r="D859" s="7" t="s">
        <v>8555</v>
      </c>
      <c r="E859" s="7" t="s">
        <v>50</v>
      </c>
      <c r="F859" s="7" t="s">
        <v>8582</v>
      </c>
      <c r="G859" s="7" t="s">
        <v>35</v>
      </c>
    </row>
    <row r="860" spans="1:7" ht="68">
      <c r="A860" s="7" t="s">
        <v>3689</v>
      </c>
      <c r="B860" s="7" t="s">
        <v>174</v>
      </c>
      <c r="C860" s="7" t="s">
        <v>7952</v>
      </c>
      <c r="D860" s="7" t="s">
        <v>8555</v>
      </c>
      <c r="E860" s="7" t="s">
        <v>103</v>
      </c>
      <c r="F860" s="7" t="s">
        <v>8595</v>
      </c>
      <c r="G860" s="7" t="s">
        <v>35</v>
      </c>
    </row>
    <row r="861" spans="1:7" ht="34">
      <c r="A861" s="7" t="s">
        <v>963</v>
      </c>
      <c r="B861" s="7" t="s">
        <v>7963</v>
      </c>
      <c r="C861" s="7" t="s">
        <v>7962</v>
      </c>
      <c r="D861" s="7" t="s">
        <v>8555</v>
      </c>
      <c r="E861" s="7" t="s">
        <v>7964</v>
      </c>
      <c r="F861" s="7" t="s">
        <v>8901</v>
      </c>
      <c r="G861" s="7" t="s">
        <v>35</v>
      </c>
    </row>
    <row r="862" spans="1:7" ht="34">
      <c r="A862" s="7" t="s">
        <v>963</v>
      </c>
      <c r="B862" s="7" t="s">
        <v>7963</v>
      </c>
      <c r="C862" s="7" t="s">
        <v>7962</v>
      </c>
      <c r="D862" s="7" t="s">
        <v>8555</v>
      </c>
      <c r="E862" s="7" t="s">
        <v>103</v>
      </c>
      <c r="F862" s="7" t="s">
        <v>8595</v>
      </c>
      <c r="G862" s="7" t="s">
        <v>35</v>
      </c>
    </row>
    <row r="863" spans="1:7" ht="34">
      <c r="A863" s="7" t="s">
        <v>1624</v>
      </c>
      <c r="B863" s="7" t="s">
        <v>78</v>
      </c>
      <c r="C863" s="7" t="s">
        <v>7984</v>
      </c>
      <c r="D863" s="7" t="s">
        <v>8555</v>
      </c>
      <c r="E863" s="7" t="s">
        <v>77</v>
      </c>
      <c r="F863" s="7" t="s">
        <v>8588</v>
      </c>
      <c r="G863" s="7" t="s">
        <v>35</v>
      </c>
    </row>
    <row r="864" spans="1:7" ht="34">
      <c r="A864" s="7" t="s">
        <v>567</v>
      </c>
      <c r="B864" s="7" t="s">
        <v>7992</v>
      </c>
      <c r="C864" s="7" t="s">
        <v>7990</v>
      </c>
      <c r="D864" s="7" t="s">
        <v>8555</v>
      </c>
      <c r="E864" s="7" t="s">
        <v>573</v>
      </c>
      <c r="F864" s="7" t="s">
        <v>8695</v>
      </c>
      <c r="G864" s="7" t="s">
        <v>35</v>
      </c>
    </row>
    <row r="865" spans="1:7" ht="51">
      <c r="A865" s="7" t="s">
        <v>1235</v>
      </c>
      <c r="B865" s="7" t="s">
        <v>51</v>
      </c>
      <c r="C865" s="7" t="s">
        <v>7994</v>
      </c>
      <c r="D865" s="7" t="s">
        <v>8555</v>
      </c>
      <c r="E865" s="7" t="s">
        <v>50</v>
      </c>
      <c r="F865" s="7" t="s">
        <v>8582</v>
      </c>
      <c r="G865" s="7" t="s">
        <v>35</v>
      </c>
    </row>
    <row r="866" spans="1:7" ht="34">
      <c r="A866" s="7" t="s">
        <v>1137</v>
      </c>
      <c r="B866" s="7" t="s">
        <v>56</v>
      </c>
      <c r="C866" s="7" t="s">
        <v>8004</v>
      </c>
      <c r="D866" s="7" t="s">
        <v>8555</v>
      </c>
      <c r="E866" s="7" t="s">
        <v>25</v>
      </c>
      <c r="F866" s="7" t="s">
        <v>8576</v>
      </c>
      <c r="G866" s="7" t="s">
        <v>35</v>
      </c>
    </row>
    <row r="867" spans="1:7" ht="51">
      <c r="A867" s="7" t="s">
        <v>1516</v>
      </c>
      <c r="B867" s="7" t="s">
        <v>541</v>
      </c>
      <c r="C867" s="7" t="s">
        <v>8012</v>
      </c>
      <c r="D867" s="7" t="s">
        <v>8555</v>
      </c>
      <c r="E867" s="7" t="s">
        <v>50</v>
      </c>
      <c r="F867" s="7" t="s">
        <v>8582</v>
      </c>
      <c r="G867" s="7" t="s">
        <v>35</v>
      </c>
    </row>
    <row r="868" spans="1:7" ht="34">
      <c r="A868" s="7" t="s">
        <v>1491</v>
      </c>
      <c r="B868" s="7" t="s">
        <v>6386</v>
      </c>
      <c r="C868" s="7" t="s">
        <v>8015</v>
      </c>
      <c r="D868" s="7" t="s">
        <v>8555</v>
      </c>
      <c r="E868" s="7" t="s">
        <v>50</v>
      </c>
      <c r="F868" s="7" t="s">
        <v>8582</v>
      </c>
      <c r="G868" s="7" t="s">
        <v>35</v>
      </c>
    </row>
    <row r="869" spans="1:7" ht="51">
      <c r="A869" s="7" t="s">
        <v>739</v>
      </c>
      <c r="B869" s="7" t="s">
        <v>78</v>
      </c>
      <c r="C869" s="7" t="s">
        <v>8017</v>
      </c>
      <c r="D869" s="7" t="s">
        <v>8555</v>
      </c>
      <c r="E869" s="7" t="s">
        <v>77</v>
      </c>
      <c r="F869" s="7" t="s">
        <v>8588</v>
      </c>
      <c r="G869" s="7" t="s">
        <v>35</v>
      </c>
    </row>
    <row r="870" spans="1:7" ht="51">
      <c r="A870" s="7" t="s">
        <v>31</v>
      </c>
      <c r="B870" s="7" t="s">
        <v>8024</v>
      </c>
      <c r="C870" s="7" t="s">
        <v>8022</v>
      </c>
      <c r="D870" s="7" t="s">
        <v>8555</v>
      </c>
      <c r="E870" s="7" t="s">
        <v>8025</v>
      </c>
      <c r="F870" s="7" t="s">
        <v>8888</v>
      </c>
      <c r="G870" s="7" t="s">
        <v>35</v>
      </c>
    </row>
    <row r="871" spans="1:7" ht="51">
      <c r="A871" s="7" t="s">
        <v>2329</v>
      </c>
      <c r="B871" s="7" t="s">
        <v>8028</v>
      </c>
      <c r="C871" s="7" t="s">
        <v>8027</v>
      </c>
      <c r="D871" s="7" t="s">
        <v>8555</v>
      </c>
      <c r="E871" s="7" t="s">
        <v>77</v>
      </c>
      <c r="F871" s="7" t="s">
        <v>8588</v>
      </c>
      <c r="G871" s="7" t="s">
        <v>35</v>
      </c>
    </row>
    <row r="872" spans="1:7" ht="51">
      <c r="A872" s="7" t="s">
        <v>1744</v>
      </c>
      <c r="B872" s="7" t="s">
        <v>141</v>
      </c>
      <c r="C872" s="7" t="s">
        <v>8035</v>
      </c>
      <c r="D872" s="7" t="s">
        <v>8555</v>
      </c>
      <c r="E872" s="7" t="s">
        <v>25</v>
      </c>
      <c r="F872" s="7" t="s">
        <v>8576</v>
      </c>
      <c r="G872" s="7" t="s">
        <v>35</v>
      </c>
    </row>
    <row r="873" spans="1:7" ht="51">
      <c r="A873" s="7" t="s">
        <v>1744</v>
      </c>
      <c r="B873" s="7" t="s">
        <v>141</v>
      </c>
      <c r="C873" s="7" t="s">
        <v>8035</v>
      </c>
      <c r="D873" s="7" t="s">
        <v>8555</v>
      </c>
      <c r="E873" s="7" t="s">
        <v>50</v>
      </c>
      <c r="F873" s="7" t="s">
        <v>8582</v>
      </c>
      <c r="G873" s="7" t="s">
        <v>35</v>
      </c>
    </row>
    <row r="874" spans="1:7" ht="51">
      <c r="A874" s="7" t="s">
        <v>422</v>
      </c>
      <c r="B874" s="7" t="s">
        <v>51</v>
      </c>
      <c r="C874" s="7" t="s">
        <v>8036</v>
      </c>
      <c r="D874" s="7" t="s">
        <v>8555</v>
      </c>
      <c r="E874" s="7" t="s">
        <v>50</v>
      </c>
      <c r="F874" s="7" t="s">
        <v>8582</v>
      </c>
      <c r="G874" s="7" t="s">
        <v>35</v>
      </c>
    </row>
    <row r="875" spans="1:7" ht="68">
      <c r="A875" s="7" t="s">
        <v>1972</v>
      </c>
      <c r="B875" s="7" t="s">
        <v>8049</v>
      </c>
      <c r="C875" s="7" t="s">
        <v>8047</v>
      </c>
      <c r="D875" s="7" t="s">
        <v>8555</v>
      </c>
      <c r="E875" s="7" t="s">
        <v>25</v>
      </c>
      <c r="F875" s="7" t="s">
        <v>8576</v>
      </c>
      <c r="G875" s="7" t="s">
        <v>35</v>
      </c>
    </row>
    <row r="876" spans="1:7" ht="34">
      <c r="A876" s="7" t="s">
        <v>1152</v>
      </c>
      <c r="B876" s="7" t="s">
        <v>51</v>
      </c>
      <c r="C876" s="7" t="s">
        <v>8060</v>
      </c>
      <c r="D876" s="7" t="s">
        <v>8555</v>
      </c>
      <c r="E876" s="7" t="s">
        <v>50</v>
      </c>
      <c r="F876" s="7" t="s">
        <v>8582</v>
      </c>
      <c r="G876" s="7" t="s">
        <v>35</v>
      </c>
    </row>
    <row r="877" spans="1:7" ht="68">
      <c r="A877" s="7" t="s">
        <v>519</v>
      </c>
      <c r="B877" s="7" t="s">
        <v>8063</v>
      </c>
      <c r="C877" s="7" t="s">
        <v>8061</v>
      </c>
      <c r="D877" s="7" t="s">
        <v>8555</v>
      </c>
      <c r="E877" s="7" t="s">
        <v>77</v>
      </c>
      <c r="F877" s="7" t="s">
        <v>8588</v>
      </c>
      <c r="G877" s="7" t="s">
        <v>35</v>
      </c>
    </row>
    <row r="878" spans="1:7" ht="51">
      <c r="A878" s="7" t="s">
        <v>6303</v>
      </c>
      <c r="B878" s="7" t="s">
        <v>8071</v>
      </c>
      <c r="C878" s="7" t="s">
        <v>8069</v>
      </c>
      <c r="D878" s="7" t="s">
        <v>8555</v>
      </c>
      <c r="E878" s="7" t="s">
        <v>110</v>
      </c>
      <c r="F878" s="7" t="s">
        <v>8598</v>
      </c>
      <c r="G878" s="7" t="s">
        <v>35</v>
      </c>
    </row>
    <row r="879" spans="1:7" ht="34">
      <c r="A879" s="7" t="s">
        <v>7147</v>
      </c>
      <c r="B879" s="7" t="s">
        <v>7815</v>
      </c>
      <c r="C879" s="7" t="s">
        <v>8084</v>
      </c>
      <c r="D879" s="7" t="s">
        <v>8555</v>
      </c>
      <c r="E879" s="7" t="s">
        <v>50</v>
      </c>
      <c r="F879" s="7" t="s">
        <v>8582</v>
      </c>
      <c r="G879" s="7" t="s">
        <v>35</v>
      </c>
    </row>
    <row r="880" spans="1:7" ht="34">
      <c r="A880" s="7" t="s">
        <v>5694</v>
      </c>
      <c r="B880" s="7" t="s">
        <v>174</v>
      </c>
      <c r="C880" s="7" t="s">
        <v>8091</v>
      </c>
      <c r="D880" s="7" t="s">
        <v>8555</v>
      </c>
      <c r="E880" s="7" t="s">
        <v>103</v>
      </c>
      <c r="F880" s="7" t="s">
        <v>8595</v>
      </c>
      <c r="G880" s="7" t="s">
        <v>35</v>
      </c>
    </row>
    <row r="881" spans="1:7" ht="51">
      <c r="A881" s="7" t="s">
        <v>1542</v>
      </c>
      <c r="B881" s="7" t="s">
        <v>8106</v>
      </c>
      <c r="C881" s="7" t="s">
        <v>8105</v>
      </c>
      <c r="D881" s="7" t="s">
        <v>8555</v>
      </c>
      <c r="E881" s="7" t="s">
        <v>50</v>
      </c>
      <c r="F881" s="7" t="s">
        <v>8582</v>
      </c>
      <c r="G881" s="7" t="s">
        <v>35</v>
      </c>
    </row>
    <row r="882" spans="1:7" ht="51">
      <c r="A882" s="7" t="s">
        <v>4943</v>
      </c>
      <c r="B882" s="7" t="s">
        <v>8139</v>
      </c>
      <c r="C882" s="7" t="s">
        <v>8138</v>
      </c>
      <c r="D882" s="7" t="s">
        <v>8555</v>
      </c>
      <c r="E882" s="7" t="s">
        <v>103</v>
      </c>
      <c r="F882" s="7" t="s">
        <v>8595</v>
      </c>
      <c r="G882" s="7" t="s">
        <v>35</v>
      </c>
    </row>
    <row r="883" spans="1:7" ht="51">
      <c r="A883" s="7" t="s">
        <v>3146</v>
      </c>
      <c r="B883" s="7" t="s">
        <v>8144</v>
      </c>
      <c r="C883" s="7" t="s">
        <v>8142</v>
      </c>
      <c r="D883" s="7" t="s">
        <v>8555</v>
      </c>
      <c r="E883" s="7" t="s">
        <v>110</v>
      </c>
      <c r="F883" s="7" t="s">
        <v>8598</v>
      </c>
      <c r="G883" s="7" t="s">
        <v>35</v>
      </c>
    </row>
    <row r="884" spans="1:7" ht="34">
      <c r="A884" s="7" t="s">
        <v>2842</v>
      </c>
      <c r="B884" s="7" t="s">
        <v>51</v>
      </c>
      <c r="C884" s="7" t="s">
        <v>8146</v>
      </c>
      <c r="D884" s="7" t="s">
        <v>8555</v>
      </c>
      <c r="E884" s="7" t="s">
        <v>50</v>
      </c>
      <c r="F884" s="7" t="s">
        <v>8582</v>
      </c>
      <c r="G884" s="7" t="s">
        <v>35</v>
      </c>
    </row>
    <row r="885" spans="1:7" ht="34">
      <c r="A885" s="7" t="s">
        <v>3545</v>
      </c>
      <c r="B885" s="7" t="s">
        <v>8149</v>
      </c>
      <c r="C885" s="7" t="s">
        <v>8147</v>
      </c>
      <c r="D885" s="7" t="s">
        <v>8555</v>
      </c>
      <c r="E885" s="7" t="s">
        <v>50</v>
      </c>
      <c r="F885" s="7" t="s">
        <v>8582</v>
      </c>
      <c r="G885" s="7" t="s">
        <v>35</v>
      </c>
    </row>
    <row r="886" spans="1:7" ht="34">
      <c r="A886" s="7" t="s">
        <v>3545</v>
      </c>
      <c r="B886" s="7" t="s">
        <v>8149</v>
      </c>
      <c r="C886" s="7" t="s">
        <v>8147</v>
      </c>
      <c r="D886" s="7" t="s">
        <v>8555</v>
      </c>
      <c r="E886" s="7" t="s">
        <v>50</v>
      </c>
      <c r="F886" s="7" t="s">
        <v>8582</v>
      </c>
      <c r="G886" s="7" t="s">
        <v>35</v>
      </c>
    </row>
    <row r="887" spans="1:7" ht="51">
      <c r="A887" s="7" t="s">
        <v>6866</v>
      </c>
      <c r="B887" s="7" t="s">
        <v>2599</v>
      </c>
      <c r="C887" s="7" t="s">
        <v>8153</v>
      </c>
      <c r="D887" s="7" t="s">
        <v>8555</v>
      </c>
      <c r="E887" s="7" t="s">
        <v>50</v>
      </c>
      <c r="F887" s="7" t="s">
        <v>8582</v>
      </c>
      <c r="G887" s="7" t="s">
        <v>35</v>
      </c>
    </row>
    <row r="888" spans="1:7" ht="51">
      <c r="A888" s="7" t="s">
        <v>6866</v>
      </c>
      <c r="B888" s="7" t="s">
        <v>2599</v>
      </c>
      <c r="C888" s="7" t="s">
        <v>8153</v>
      </c>
      <c r="D888" s="7" t="s">
        <v>8555</v>
      </c>
      <c r="E888" s="7" t="s">
        <v>810</v>
      </c>
      <c r="F888" s="7" t="s">
        <v>8734</v>
      </c>
      <c r="G888" s="7" t="s">
        <v>35</v>
      </c>
    </row>
    <row r="889" spans="1:7" ht="34">
      <c r="A889" s="7" t="s">
        <v>776</v>
      </c>
      <c r="B889" s="7" t="s">
        <v>174</v>
      </c>
      <c r="C889" s="7" t="s">
        <v>8165</v>
      </c>
      <c r="D889" s="7" t="s">
        <v>8555</v>
      </c>
      <c r="E889" s="7" t="s">
        <v>103</v>
      </c>
      <c r="F889" s="7" t="s">
        <v>8595</v>
      </c>
      <c r="G889" s="7" t="s">
        <v>35</v>
      </c>
    </row>
    <row r="890" spans="1:7" ht="51">
      <c r="A890" s="7" t="s">
        <v>1363</v>
      </c>
      <c r="B890" s="7" t="s">
        <v>5342</v>
      </c>
      <c r="C890" s="7" t="s">
        <v>8201</v>
      </c>
      <c r="D890" s="7" t="s">
        <v>8555</v>
      </c>
      <c r="E890" s="7" t="s">
        <v>50</v>
      </c>
      <c r="F890" s="7" t="s">
        <v>8582</v>
      </c>
      <c r="G890" s="7" t="s">
        <v>35</v>
      </c>
    </row>
    <row r="891" spans="1:7" ht="51">
      <c r="A891" s="7" t="s">
        <v>1363</v>
      </c>
      <c r="B891" s="7" t="s">
        <v>5342</v>
      </c>
      <c r="C891" s="7" t="s">
        <v>8201</v>
      </c>
      <c r="D891" s="7" t="s">
        <v>8555</v>
      </c>
      <c r="E891" s="7" t="s">
        <v>50</v>
      </c>
      <c r="F891" s="7" t="s">
        <v>8582</v>
      </c>
      <c r="G891" s="7" t="s">
        <v>35</v>
      </c>
    </row>
    <row r="892" spans="1:7" ht="68">
      <c r="A892" s="7" t="s">
        <v>3163</v>
      </c>
      <c r="B892" s="7" t="s">
        <v>8221</v>
      </c>
      <c r="C892" s="7" t="s">
        <v>8219</v>
      </c>
      <c r="D892" s="7" t="s">
        <v>8555</v>
      </c>
      <c r="E892" s="7" t="s">
        <v>8222</v>
      </c>
      <c r="F892" s="7" t="s">
        <v>9479</v>
      </c>
      <c r="G892" s="7" t="s">
        <v>35</v>
      </c>
    </row>
    <row r="893" spans="1:7" ht="51">
      <c r="A893" s="7" t="s">
        <v>89</v>
      </c>
      <c r="B893" s="7" t="s">
        <v>406</v>
      </c>
      <c r="C893" s="7" t="s">
        <v>8229</v>
      </c>
      <c r="D893" s="7" t="s">
        <v>8555</v>
      </c>
      <c r="E893" s="7" t="s">
        <v>110</v>
      </c>
      <c r="F893" s="7" t="s">
        <v>8598</v>
      </c>
      <c r="G893" s="7" t="s">
        <v>35</v>
      </c>
    </row>
    <row r="894" spans="1:7" ht="51">
      <c r="A894" s="7" t="s">
        <v>139</v>
      </c>
      <c r="B894" s="7" t="s">
        <v>8233</v>
      </c>
      <c r="C894" s="7" t="s">
        <v>8232</v>
      </c>
      <c r="D894" s="7" t="s">
        <v>8555</v>
      </c>
      <c r="E894" s="7" t="s">
        <v>50</v>
      </c>
      <c r="F894" s="7" t="s">
        <v>8582</v>
      </c>
      <c r="G894" s="7" t="s">
        <v>35</v>
      </c>
    </row>
    <row r="895" spans="1:7" ht="68">
      <c r="A895" s="7" t="s">
        <v>380</v>
      </c>
      <c r="B895" s="7" t="s">
        <v>8237</v>
      </c>
      <c r="C895" s="7" t="s">
        <v>8235</v>
      </c>
      <c r="D895" s="7" t="s">
        <v>8555</v>
      </c>
      <c r="E895" s="7" t="s">
        <v>110</v>
      </c>
      <c r="F895" s="7" t="s">
        <v>8598</v>
      </c>
      <c r="G895" s="7" t="s">
        <v>35</v>
      </c>
    </row>
    <row r="896" spans="1:7" ht="51">
      <c r="A896" s="7" t="s">
        <v>988</v>
      </c>
      <c r="B896" s="7" t="s">
        <v>8251</v>
      </c>
      <c r="C896" s="7" t="s">
        <v>8249</v>
      </c>
      <c r="D896" s="7" t="s">
        <v>8555</v>
      </c>
      <c r="E896" s="7" t="s">
        <v>50</v>
      </c>
      <c r="F896" s="7" t="s">
        <v>8582</v>
      </c>
      <c r="G896" s="7" t="s">
        <v>35</v>
      </c>
    </row>
    <row r="897" spans="1:7" ht="51">
      <c r="A897" s="7" t="s">
        <v>519</v>
      </c>
      <c r="B897" s="7" t="s">
        <v>51</v>
      </c>
      <c r="C897" s="7" t="s">
        <v>8258</v>
      </c>
      <c r="D897" s="7" t="s">
        <v>8555</v>
      </c>
      <c r="E897" s="7" t="s">
        <v>50</v>
      </c>
      <c r="F897" s="7" t="s">
        <v>8582</v>
      </c>
      <c r="G897" s="7" t="s">
        <v>35</v>
      </c>
    </row>
    <row r="898" spans="1:7" ht="34">
      <c r="A898" s="7" t="s">
        <v>478</v>
      </c>
      <c r="B898" s="7" t="s">
        <v>1005</v>
      </c>
      <c r="C898" s="7" t="s">
        <v>8263</v>
      </c>
      <c r="D898" s="7" t="s">
        <v>8555</v>
      </c>
      <c r="E898" s="7" t="s">
        <v>810</v>
      </c>
      <c r="F898" s="7" t="s">
        <v>8734</v>
      </c>
      <c r="G898" s="7" t="s">
        <v>35</v>
      </c>
    </row>
    <row r="899" spans="1:7" ht="34">
      <c r="A899" s="7" t="s">
        <v>3393</v>
      </c>
      <c r="B899" s="7" t="s">
        <v>1177</v>
      </c>
      <c r="C899" s="7" t="s">
        <v>8274</v>
      </c>
      <c r="D899" s="7" t="s">
        <v>8555</v>
      </c>
      <c r="E899" s="7" t="s">
        <v>25</v>
      </c>
      <c r="F899" s="7" t="s">
        <v>8783</v>
      </c>
      <c r="G899" s="7" t="s">
        <v>35</v>
      </c>
    </row>
    <row r="900" spans="1:7" ht="51">
      <c r="A900" s="7" t="s">
        <v>83</v>
      </c>
      <c r="B900" s="7" t="s">
        <v>51</v>
      </c>
      <c r="C900" s="7" t="s">
        <v>8281</v>
      </c>
      <c r="D900" s="7" t="s">
        <v>8555</v>
      </c>
      <c r="E900" s="7" t="s">
        <v>50</v>
      </c>
      <c r="F900" s="7" t="s">
        <v>8582</v>
      </c>
      <c r="G900" s="7" t="s">
        <v>35</v>
      </c>
    </row>
    <row r="901" spans="1:7" ht="34">
      <c r="A901" s="7" t="s">
        <v>2014</v>
      </c>
      <c r="B901" s="7" t="s">
        <v>576</v>
      </c>
      <c r="C901" s="7" t="s">
        <v>8289</v>
      </c>
      <c r="D901" s="7" t="s">
        <v>8555</v>
      </c>
      <c r="E901" s="7" t="s">
        <v>573</v>
      </c>
      <c r="F901" s="7" t="s">
        <v>8695</v>
      </c>
      <c r="G901" s="7" t="s">
        <v>35</v>
      </c>
    </row>
    <row r="902" spans="1:7" ht="51">
      <c r="A902" s="7" t="s">
        <v>3758</v>
      </c>
      <c r="B902" s="7" t="s">
        <v>8307</v>
      </c>
      <c r="C902" s="7" t="s">
        <v>8305</v>
      </c>
      <c r="D902" s="7" t="s">
        <v>8555</v>
      </c>
      <c r="E902" s="7" t="s">
        <v>25</v>
      </c>
      <c r="F902" s="7" t="s">
        <v>8576</v>
      </c>
      <c r="G902" s="7" t="s">
        <v>35</v>
      </c>
    </row>
    <row r="903" spans="1:7" ht="34">
      <c r="A903" s="7" t="s">
        <v>8320</v>
      </c>
      <c r="B903" s="7" t="s">
        <v>8323</v>
      </c>
      <c r="C903" s="7" t="s">
        <v>8321</v>
      </c>
      <c r="D903" s="7" t="s">
        <v>8555</v>
      </c>
      <c r="E903" s="7" t="s">
        <v>50</v>
      </c>
      <c r="F903" s="7" t="s">
        <v>8582</v>
      </c>
      <c r="G903" s="7" t="s">
        <v>35</v>
      </c>
    </row>
    <row r="904" spans="1:7" ht="51">
      <c r="A904" s="7" t="s">
        <v>1790</v>
      </c>
      <c r="B904" s="7" t="s">
        <v>4451</v>
      </c>
      <c r="C904" s="7" t="s">
        <v>8324</v>
      </c>
      <c r="D904" s="7" t="s">
        <v>8555</v>
      </c>
      <c r="E904" s="7" t="s">
        <v>50</v>
      </c>
      <c r="F904" s="7" t="s">
        <v>8582</v>
      </c>
      <c r="G904" s="7" t="s">
        <v>35</v>
      </c>
    </row>
    <row r="905" spans="1:7" ht="34">
      <c r="A905" s="7" t="s">
        <v>3314</v>
      </c>
      <c r="B905" s="7" t="s">
        <v>8331</v>
      </c>
      <c r="C905" s="7" t="s">
        <v>8329</v>
      </c>
      <c r="D905" s="7" t="s">
        <v>8555</v>
      </c>
      <c r="E905" s="7" t="s">
        <v>50</v>
      </c>
      <c r="F905" s="7" t="s">
        <v>8582</v>
      </c>
      <c r="G905" s="7" t="s">
        <v>35</v>
      </c>
    </row>
    <row r="906" spans="1:7" ht="51">
      <c r="A906" s="7" t="s">
        <v>6553</v>
      </c>
      <c r="B906" s="7" t="s">
        <v>8363</v>
      </c>
      <c r="C906" s="7" t="s">
        <v>8362</v>
      </c>
      <c r="D906" s="7" t="s">
        <v>8555</v>
      </c>
      <c r="E906" s="7" t="s">
        <v>77</v>
      </c>
      <c r="F906" s="7" t="s">
        <v>8588</v>
      </c>
      <c r="G906" s="7" t="s">
        <v>35</v>
      </c>
    </row>
    <row r="907" spans="1:7" ht="34">
      <c r="A907" s="7" t="s">
        <v>40</v>
      </c>
      <c r="B907" s="7" t="s">
        <v>1276</v>
      </c>
      <c r="C907" s="7" t="s">
        <v>8383</v>
      </c>
      <c r="D907" s="7" t="s">
        <v>8555</v>
      </c>
      <c r="E907" s="7" t="s">
        <v>77</v>
      </c>
      <c r="F907" s="7" t="s">
        <v>8588</v>
      </c>
      <c r="G907" s="7" t="s">
        <v>35</v>
      </c>
    </row>
    <row r="908" spans="1:7" ht="34">
      <c r="A908" s="7" t="s">
        <v>4997</v>
      </c>
      <c r="B908" s="7" t="s">
        <v>4658</v>
      </c>
      <c r="C908" s="7" t="s">
        <v>8388</v>
      </c>
      <c r="D908" s="7" t="s">
        <v>8555</v>
      </c>
      <c r="E908" s="7" t="s">
        <v>573</v>
      </c>
      <c r="F908" s="7" t="s">
        <v>8695</v>
      </c>
      <c r="G908" s="7" t="s">
        <v>35</v>
      </c>
    </row>
    <row r="909" spans="1:7" ht="34">
      <c r="A909" s="7" t="s">
        <v>394</v>
      </c>
      <c r="B909" s="7" t="s">
        <v>541</v>
      </c>
      <c r="C909" s="7" t="s">
        <v>8397</v>
      </c>
      <c r="D909" s="7" t="s">
        <v>8555</v>
      </c>
      <c r="E909" s="7" t="s">
        <v>50</v>
      </c>
      <c r="F909" s="7" t="s">
        <v>8582</v>
      </c>
      <c r="G909" s="7" t="s">
        <v>35</v>
      </c>
    </row>
    <row r="910" spans="1:7" ht="102">
      <c r="A910" s="7" t="s">
        <v>897</v>
      </c>
      <c r="B910" s="7" t="s">
        <v>8403</v>
      </c>
      <c r="C910" s="7" t="s">
        <v>8402</v>
      </c>
      <c r="D910" s="7" t="s">
        <v>8555</v>
      </c>
      <c r="E910" s="7" t="s">
        <v>8404</v>
      </c>
      <c r="F910" s="7" t="s">
        <v>9492</v>
      </c>
      <c r="G910" s="7" t="s">
        <v>35</v>
      </c>
    </row>
    <row r="911" spans="1:7" ht="51">
      <c r="A911" s="7" t="s">
        <v>1179</v>
      </c>
      <c r="B911" s="7" t="s">
        <v>229</v>
      </c>
      <c r="C911" s="7" t="s">
        <v>8410</v>
      </c>
      <c r="D911" s="7" t="s">
        <v>8555</v>
      </c>
      <c r="E911" s="7" t="s">
        <v>50</v>
      </c>
      <c r="F911" s="7" t="s">
        <v>8582</v>
      </c>
      <c r="G911" s="7" t="s">
        <v>35</v>
      </c>
    </row>
    <row r="912" spans="1:7" ht="34">
      <c r="A912" s="7" t="s">
        <v>897</v>
      </c>
      <c r="B912" s="7" t="s">
        <v>8414</v>
      </c>
      <c r="C912" s="7" t="s">
        <v>8412</v>
      </c>
      <c r="D912" s="7" t="s">
        <v>8555</v>
      </c>
      <c r="E912" s="7" t="s">
        <v>110</v>
      </c>
      <c r="F912" s="7" t="s">
        <v>8598</v>
      </c>
      <c r="G912" s="7" t="s">
        <v>35</v>
      </c>
    </row>
    <row r="913" spans="1:7" ht="34">
      <c r="A913" s="7" t="s">
        <v>897</v>
      </c>
      <c r="B913" s="7" t="s">
        <v>8414</v>
      </c>
      <c r="C913" s="7" t="s">
        <v>8412</v>
      </c>
      <c r="D913" s="7" t="s">
        <v>8555</v>
      </c>
      <c r="E913" s="7" t="s">
        <v>50</v>
      </c>
      <c r="F913" s="7" t="s">
        <v>8582</v>
      </c>
      <c r="G913" s="7" t="s">
        <v>35</v>
      </c>
    </row>
    <row r="914" spans="1:7" ht="34">
      <c r="A914" s="7" t="s">
        <v>2734</v>
      </c>
      <c r="B914" s="7" t="s">
        <v>8429</v>
      </c>
      <c r="C914" s="7" t="s">
        <v>8427</v>
      </c>
      <c r="D914" s="7" t="s">
        <v>8555</v>
      </c>
      <c r="E914" s="7" t="s">
        <v>110</v>
      </c>
      <c r="F914" s="7" t="s">
        <v>8598</v>
      </c>
      <c r="G914" s="7" t="s">
        <v>35</v>
      </c>
    </row>
    <row r="915" spans="1:7" ht="51">
      <c r="A915" s="7" t="s">
        <v>5350</v>
      </c>
      <c r="B915" s="7" t="s">
        <v>8436</v>
      </c>
      <c r="C915" s="7" t="s">
        <v>8435</v>
      </c>
      <c r="D915" s="7" t="s">
        <v>8555</v>
      </c>
      <c r="E915" s="7" t="s">
        <v>573</v>
      </c>
      <c r="F915" s="7" t="s">
        <v>8695</v>
      </c>
      <c r="G915" s="7" t="s">
        <v>35</v>
      </c>
    </row>
    <row r="916" spans="1:7" ht="34">
      <c r="A916" s="7" t="s">
        <v>1239</v>
      </c>
      <c r="B916" s="7" t="s">
        <v>6925</v>
      </c>
      <c r="C916" s="7" t="s">
        <v>8450</v>
      </c>
      <c r="D916" s="7" t="s">
        <v>8555</v>
      </c>
      <c r="E916" s="7" t="s">
        <v>110</v>
      </c>
      <c r="F916" s="7" t="s">
        <v>8598</v>
      </c>
      <c r="G916" s="7" t="s">
        <v>35</v>
      </c>
    </row>
    <row r="917" spans="1:7" ht="34">
      <c r="A917" s="7" t="s">
        <v>6553</v>
      </c>
      <c r="B917" s="7" t="s">
        <v>8486</v>
      </c>
      <c r="C917" s="7" t="s">
        <v>8484</v>
      </c>
      <c r="D917" s="7" t="s">
        <v>8555</v>
      </c>
      <c r="E917" s="7" t="s">
        <v>50</v>
      </c>
      <c r="F917" s="7" t="s">
        <v>8582</v>
      </c>
      <c r="G917" s="7" t="s">
        <v>35</v>
      </c>
    </row>
    <row r="918" spans="1:7" ht="34">
      <c r="A918" s="7" t="s">
        <v>362</v>
      </c>
      <c r="B918" s="7" t="s">
        <v>51</v>
      </c>
      <c r="C918" s="7" t="s">
        <v>8492</v>
      </c>
      <c r="D918" s="7" t="s">
        <v>8555</v>
      </c>
      <c r="E918" s="7" t="s">
        <v>50</v>
      </c>
      <c r="F918" s="7" t="s">
        <v>8582</v>
      </c>
      <c r="G918" s="7" t="s">
        <v>35</v>
      </c>
    </row>
    <row r="919" spans="1:7" ht="51">
      <c r="A919" s="7" t="s">
        <v>3646</v>
      </c>
      <c r="B919" s="7" t="s">
        <v>8510</v>
      </c>
      <c r="C919" s="7" t="s">
        <v>8509</v>
      </c>
      <c r="D919" s="7" t="s">
        <v>8555</v>
      </c>
      <c r="E919" s="7" t="s">
        <v>110</v>
      </c>
      <c r="F919" s="7" t="s">
        <v>8598</v>
      </c>
      <c r="G919" s="7" t="s">
        <v>35</v>
      </c>
    </row>
    <row r="920" spans="1:7" ht="34">
      <c r="A920" s="7" t="s">
        <v>2016</v>
      </c>
      <c r="B920" s="7" t="s">
        <v>8514</v>
      </c>
      <c r="C920" s="7" t="s">
        <v>8512</v>
      </c>
      <c r="D920" s="7" t="s">
        <v>8555</v>
      </c>
      <c r="E920" s="7" t="s">
        <v>110</v>
      </c>
      <c r="F920" s="7" t="s">
        <v>8598</v>
      </c>
      <c r="G920" s="7" t="s">
        <v>35</v>
      </c>
    </row>
    <row r="921" spans="1:7" ht="68">
      <c r="A921" s="7" t="s">
        <v>1161</v>
      </c>
      <c r="B921" s="7" t="s">
        <v>56</v>
      </c>
      <c r="C921" s="7" t="s">
        <v>8523</v>
      </c>
      <c r="D921" s="7" t="s">
        <v>8555</v>
      </c>
      <c r="E921" s="7" t="s">
        <v>25</v>
      </c>
      <c r="F921" s="7" t="s">
        <v>8576</v>
      </c>
      <c r="G921" s="7" t="s">
        <v>35</v>
      </c>
    </row>
    <row r="922" spans="1:7" ht="34">
      <c r="A922" s="7" t="s">
        <v>700</v>
      </c>
      <c r="B922" s="7" t="s">
        <v>8532</v>
      </c>
      <c r="C922" s="7" t="s">
        <v>8531</v>
      </c>
      <c r="D922" s="7" t="s">
        <v>8555</v>
      </c>
      <c r="E922" s="7" t="s">
        <v>50</v>
      </c>
      <c r="F922" s="7" t="s">
        <v>8582</v>
      </c>
      <c r="G922" s="7" t="s">
        <v>35</v>
      </c>
    </row>
    <row r="923" spans="1:7" ht="51">
      <c r="A923" s="7" t="s">
        <v>8536</v>
      </c>
      <c r="B923" s="7" t="s">
        <v>56</v>
      </c>
      <c r="C923" s="7" t="s">
        <v>8537</v>
      </c>
      <c r="D923" s="7" t="s">
        <v>8555</v>
      </c>
      <c r="E923" s="7" t="s">
        <v>25</v>
      </c>
      <c r="F923" s="7" t="s">
        <v>8576</v>
      </c>
      <c r="G923" s="7" t="s">
        <v>35</v>
      </c>
    </row>
    <row r="924" spans="1:7" ht="34">
      <c r="A924" s="7" t="s">
        <v>1787</v>
      </c>
      <c r="B924" s="7" t="s">
        <v>78</v>
      </c>
      <c r="C924" s="7" t="s">
        <v>8542</v>
      </c>
      <c r="D924" s="7" t="s">
        <v>8555</v>
      </c>
      <c r="E924" s="7" t="s">
        <v>77</v>
      </c>
      <c r="F924" s="7" t="s">
        <v>8588</v>
      </c>
      <c r="G924" s="7" t="s">
        <v>35</v>
      </c>
    </row>
    <row r="925" spans="1:7" ht="51">
      <c r="A925" s="7" t="s">
        <v>745</v>
      </c>
      <c r="B925" s="7" t="s">
        <v>8544</v>
      </c>
      <c r="C925" s="7" t="s">
        <v>8543</v>
      </c>
      <c r="D925" s="7" t="s">
        <v>8555</v>
      </c>
      <c r="E925" s="7" t="s">
        <v>103</v>
      </c>
      <c r="F925" s="7" t="s">
        <v>8595</v>
      </c>
      <c r="G925" s="7" t="s">
        <v>35</v>
      </c>
    </row>
  </sheetData>
  <autoFilter ref="A1:G925" xr:uid="{194872D8-C3BE-1C45-9895-51243ED7E1B3}">
    <sortState ref="A2:G925">
      <sortCondition ref="G1:G925"/>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D6A1C-BA93-AB4E-BC97-95470D2F4A76}">
  <dimension ref="A1:S267"/>
  <sheetViews>
    <sheetView topLeftCell="A262" workbookViewId="0">
      <selection activeCell="C35" sqref="C35"/>
    </sheetView>
  </sheetViews>
  <sheetFormatPr baseColWidth="10" defaultRowHeight="16"/>
  <cols>
    <col min="1" max="1" width="13.6640625" customWidth="1"/>
    <col min="2" max="2" width="25.5" customWidth="1"/>
    <col min="3" max="3" width="64.6640625" customWidth="1"/>
    <col min="4" max="4" width="15.6640625" bestFit="1" customWidth="1"/>
    <col min="5" max="5" width="48" customWidth="1"/>
    <col min="6" max="6" width="20.1640625" bestFit="1" customWidth="1"/>
    <col min="7" max="7" width="59.83203125" customWidth="1"/>
    <col min="19" max="19" width="18.83203125" bestFit="1" customWidth="1"/>
  </cols>
  <sheetData>
    <row r="1" spans="1:19" s="1" customFormat="1" ht="17">
      <c r="A1" s="6" t="s">
        <v>0</v>
      </c>
      <c r="B1" s="6" t="s">
        <v>8569</v>
      </c>
      <c r="C1" s="6" t="s">
        <v>1</v>
      </c>
      <c r="D1" s="6" t="s">
        <v>8550</v>
      </c>
      <c r="E1" s="6" t="s">
        <v>2</v>
      </c>
      <c r="F1" s="6" t="s">
        <v>8570</v>
      </c>
      <c r="G1" s="6" t="s">
        <v>3</v>
      </c>
      <c r="H1" s="2"/>
      <c r="I1" s="2"/>
      <c r="J1" s="2"/>
      <c r="S1" s="1" t="s">
        <v>12425</v>
      </c>
    </row>
    <row r="2" spans="1:19" ht="136">
      <c r="A2" s="7" t="s">
        <v>4754</v>
      </c>
      <c r="B2" s="7" t="s">
        <v>4516</v>
      </c>
      <c r="C2" s="7" t="s">
        <v>12102</v>
      </c>
      <c r="D2" s="7" t="s">
        <v>8563</v>
      </c>
      <c r="E2" s="7" t="s">
        <v>6539</v>
      </c>
      <c r="F2" s="7" t="s">
        <v>9146</v>
      </c>
      <c r="G2" s="7" t="s">
        <v>6540</v>
      </c>
      <c r="S2" t="s">
        <v>9263</v>
      </c>
    </row>
    <row r="3" spans="1:19" ht="34">
      <c r="A3" s="7" t="s">
        <v>437</v>
      </c>
      <c r="B3" s="7" t="s">
        <v>895</v>
      </c>
      <c r="C3" s="7" t="s">
        <v>11426</v>
      </c>
      <c r="D3" s="7" t="s">
        <v>8563</v>
      </c>
      <c r="E3" s="7" t="s">
        <v>894</v>
      </c>
      <c r="F3" s="7" t="s">
        <v>8750</v>
      </c>
      <c r="G3" s="7" t="s">
        <v>896</v>
      </c>
      <c r="S3" t="s">
        <v>8693</v>
      </c>
    </row>
    <row r="4" spans="1:19" ht="85">
      <c r="A4" s="7" t="s">
        <v>40</v>
      </c>
      <c r="B4" s="7" t="s">
        <v>562</v>
      </c>
      <c r="C4" s="7" t="s">
        <v>11674</v>
      </c>
      <c r="D4" s="7" t="s">
        <v>8563</v>
      </c>
      <c r="E4" s="7" t="s">
        <v>3213</v>
      </c>
      <c r="F4" s="7" t="s">
        <v>8633</v>
      </c>
      <c r="G4" s="7" t="s">
        <v>3214</v>
      </c>
      <c r="S4" t="s">
        <v>8801</v>
      </c>
    </row>
    <row r="5" spans="1:19" ht="85">
      <c r="A5" s="7" t="s">
        <v>40</v>
      </c>
      <c r="B5" s="7" t="s">
        <v>4411</v>
      </c>
      <c r="C5" s="7" t="s">
        <v>11812</v>
      </c>
      <c r="D5" s="7" t="s">
        <v>8563</v>
      </c>
      <c r="E5" s="7" t="s">
        <v>4410</v>
      </c>
      <c r="F5" s="7" t="s">
        <v>9139</v>
      </c>
      <c r="G5" s="7" t="s">
        <v>43</v>
      </c>
      <c r="S5" t="s">
        <v>9139</v>
      </c>
    </row>
    <row r="6" spans="1:19" ht="51">
      <c r="A6" s="7" t="s">
        <v>40</v>
      </c>
      <c r="B6" s="7" t="s">
        <v>562</v>
      </c>
      <c r="C6" s="7" t="s">
        <v>12173</v>
      </c>
      <c r="D6" s="7" t="s">
        <v>8563</v>
      </c>
      <c r="E6" s="7" t="s">
        <v>7060</v>
      </c>
      <c r="F6" s="7" t="s">
        <v>8633</v>
      </c>
      <c r="G6" s="7" t="s">
        <v>43</v>
      </c>
      <c r="S6" t="s">
        <v>8750</v>
      </c>
    </row>
    <row r="7" spans="1:19" ht="51">
      <c r="A7" s="7" t="s">
        <v>550</v>
      </c>
      <c r="B7" s="7" t="s">
        <v>436</v>
      </c>
      <c r="C7" s="7" t="s">
        <v>11699</v>
      </c>
      <c r="D7" s="7" t="s">
        <v>8563</v>
      </c>
      <c r="E7" s="7" t="s">
        <v>3434</v>
      </c>
      <c r="F7" s="7" t="s">
        <v>8650</v>
      </c>
      <c r="G7" s="7" t="s">
        <v>263</v>
      </c>
      <c r="S7" t="s">
        <v>9178</v>
      </c>
    </row>
    <row r="8" spans="1:19" ht="68">
      <c r="A8" s="7" t="s">
        <v>8073</v>
      </c>
      <c r="B8" s="7" t="s">
        <v>8076</v>
      </c>
      <c r="C8" s="7" t="s">
        <v>12314</v>
      </c>
      <c r="D8" s="7" t="s">
        <v>8563</v>
      </c>
      <c r="E8" s="7" t="s">
        <v>8080</v>
      </c>
      <c r="F8" s="7" t="s">
        <v>8650</v>
      </c>
      <c r="G8" s="7" t="s">
        <v>8077</v>
      </c>
      <c r="S8" t="s">
        <v>8633</v>
      </c>
    </row>
    <row r="9" spans="1:19" ht="119">
      <c r="A9" s="7" t="s">
        <v>1137</v>
      </c>
      <c r="B9" s="7" t="s">
        <v>2506</v>
      </c>
      <c r="C9" s="7" t="s">
        <v>11598</v>
      </c>
      <c r="D9" s="7" t="s">
        <v>8563</v>
      </c>
      <c r="E9" s="7" t="s">
        <v>2508</v>
      </c>
      <c r="F9" s="7" t="s">
        <v>8593</v>
      </c>
      <c r="G9" s="7" t="s">
        <v>2507</v>
      </c>
      <c r="S9" t="s">
        <v>12458</v>
      </c>
    </row>
    <row r="10" spans="1:19" ht="238">
      <c r="A10" s="7" t="s">
        <v>3336</v>
      </c>
      <c r="B10" s="7" t="s">
        <v>5672</v>
      </c>
      <c r="C10" s="7" t="s">
        <v>11990</v>
      </c>
      <c r="D10" s="7" t="s">
        <v>8563</v>
      </c>
      <c r="E10" s="7" t="s">
        <v>5674</v>
      </c>
      <c r="F10" s="7" t="s">
        <v>9263</v>
      </c>
      <c r="G10" s="7" t="s">
        <v>5673</v>
      </c>
      <c r="S10" t="s">
        <v>8884</v>
      </c>
    </row>
    <row r="11" spans="1:19" ht="136">
      <c r="A11" s="7" t="s">
        <v>1225</v>
      </c>
      <c r="B11" s="7" t="s">
        <v>4040</v>
      </c>
      <c r="C11" s="7" t="s">
        <v>11770</v>
      </c>
      <c r="D11" s="7" t="s">
        <v>8563</v>
      </c>
      <c r="E11" s="7" t="s">
        <v>4039</v>
      </c>
      <c r="F11" s="7" t="s">
        <v>9106</v>
      </c>
      <c r="G11" s="7" t="s">
        <v>4041</v>
      </c>
      <c r="S11" t="s">
        <v>8664</v>
      </c>
    </row>
    <row r="12" spans="1:19" s="5" customFormat="1" ht="102">
      <c r="A12" s="8" t="s">
        <v>4823</v>
      </c>
      <c r="B12" s="8" t="s">
        <v>562</v>
      </c>
      <c r="C12" s="8" t="s">
        <v>11860</v>
      </c>
      <c r="D12" s="8" t="s">
        <v>8563</v>
      </c>
      <c r="E12" s="8" t="s">
        <v>4824</v>
      </c>
      <c r="F12" s="8" t="s">
        <v>8633</v>
      </c>
      <c r="G12" s="8" t="s">
        <v>3642</v>
      </c>
      <c r="S12" s="5" t="s">
        <v>12459</v>
      </c>
    </row>
    <row r="13" spans="1:19" ht="85">
      <c r="A13" s="7" t="s">
        <v>2373</v>
      </c>
      <c r="B13" s="7" t="s">
        <v>4112</v>
      </c>
      <c r="C13" s="7" t="s">
        <v>11777</v>
      </c>
      <c r="D13" s="7" t="s">
        <v>8563</v>
      </c>
      <c r="E13" s="7" t="s">
        <v>4111</v>
      </c>
      <c r="F13" s="7" t="s">
        <v>8884</v>
      </c>
      <c r="G13" s="7" t="s">
        <v>2357</v>
      </c>
      <c r="S13" t="s">
        <v>9385</v>
      </c>
    </row>
    <row r="14" spans="1:19" ht="51">
      <c r="A14" s="7" t="s">
        <v>516</v>
      </c>
      <c r="B14" s="7" t="s">
        <v>1146</v>
      </c>
      <c r="C14" s="7" t="s">
        <v>11452</v>
      </c>
      <c r="D14" s="7" t="s">
        <v>8563</v>
      </c>
      <c r="E14" s="7" t="s">
        <v>1147</v>
      </c>
      <c r="F14" s="7" t="s">
        <v>8593</v>
      </c>
      <c r="G14" s="7" t="s">
        <v>12</v>
      </c>
      <c r="S14" t="s">
        <v>9396</v>
      </c>
    </row>
    <row r="15" spans="1:19" ht="68">
      <c r="A15" s="7" t="s">
        <v>542</v>
      </c>
      <c r="B15" s="7" t="s">
        <v>562</v>
      </c>
      <c r="C15" s="7" t="s">
        <v>12355</v>
      </c>
      <c r="D15" s="7" t="s">
        <v>8563</v>
      </c>
      <c r="E15" s="7" t="s">
        <v>8369</v>
      </c>
      <c r="F15" s="7" t="s">
        <v>8633</v>
      </c>
      <c r="G15" s="7" t="s">
        <v>12</v>
      </c>
      <c r="S15" t="s">
        <v>8635</v>
      </c>
    </row>
    <row r="16" spans="1:19" ht="51">
      <c r="A16" s="7" t="s">
        <v>2861</v>
      </c>
      <c r="B16" s="7" t="s">
        <v>562</v>
      </c>
      <c r="C16" s="7" t="s">
        <v>11636</v>
      </c>
      <c r="D16" s="7" t="s">
        <v>8563</v>
      </c>
      <c r="E16" s="7" t="s">
        <v>2862</v>
      </c>
      <c r="F16" s="7" t="s">
        <v>8633</v>
      </c>
      <c r="G16" s="7" t="s">
        <v>2863</v>
      </c>
      <c r="S16" t="s">
        <v>9088</v>
      </c>
    </row>
    <row r="17" spans="1:19" ht="102">
      <c r="A17" s="7" t="s">
        <v>2695</v>
      </c>
      <c r="B17" s="7" t="s">
        <v>436</v>
      </c>
      <c r="C17" s="7" t="s">
        <v>11618</v>
      </c>
      <c r="D17" s="7" t="s">
        <v>8563</v>
      </c>
      <c r="E17" s="7" t="s">
        <v>2696</v>
      </c>
      <c r="F17" s="7" t="s">
        <v>8650</v>
      </c>
      <c r="G17" s="7" t="s">
        <v>2697</v>
      </c>
      <c r="S17" t="s">
        <v>8625</v>
      </c>
    </row>
    <row r="18" spans="1:19" ht="34">
      <c r="A18" s="7" t="s">
        <v>40</v>
      </c>
      <c r="B18" s="7" t="s">
        <v>436</v>
      </c>
      <c r="C18" s="7" t="s">
        <v>12328</v>
      </c>
      <c r="D18" s="7" t="s">
        <v>8563</v>
      </c>
      <c r="E18" s="7" t="s">
        <v>8177</v>
      </c>
      <c r="F18" s="7" t="s">
        <v>8650</v>
      </c>
      <c r="G18" s="7" t="s">
        <v>8178</v>
      </c>
      <c r="S18" t="s">
        <v>9137</v>
      </c>
    </row>
    <row r="19" spans="1:19" ht="102">
      <c r="A19" s="7" t="s">
        <v>3689</v>
      </c>
      <c r="B19" s="7" t="s">
        <v>6706</v>
      </c>
      <c r="C19" s="7" t="s">
        <v>6704</v>
      </c>
      <c r="D19" s="7" t="s">
        <v>8563</v>
      </c>
      <c r="E19" s="7" t="s">
        <v>6707</v>
      </c>
      <c r="F19" s="7" t="s">
        <v>8661</v>
      </c>
      <c r="G19" s="7" t="s">
        <v>4154</v>
      </c>
      <c r="S19" t="s">
        <v>8913</v>
      </c>
    </row>
    <row r="20" spans="1:19" ht="102">
      <c r="A20" s="7" t="s">
        <v>1075</v>
      </c>
      <c r="B20" s="7" t="s">
        <v>562</v>
      </c>
      <c r="C20" s="7" t="s">
        <v>11444</v>
      </c>
      <c r="D20" s="7" t="s">
        <v>8563</v>
      </c>
      <c r="E20" s="7" t="s">
        <v>1076</v>
      </c>
      <c r="F20" s="7" t="s">
        <v>8633</v>
      </c>
      <c r="G20" s="7" t="s">
        <v>1077</v>
      </c>
      <c r="S20" t="s">
        <v>8767</v>
      </c>
    </row>
    <row r="21" spans="1:19" ht="51">
      <c r="A21" s="7" t="s">
        <v>598</v>
      </c>
      <c r="B21" s="7" t="s">
        <v>2557</v>
      </c>
      <c r="C21" s="7" t="s">
        <v>11602</v>
      </c>
      <c r="D21" s="7" t="s">
        <v>8563</v>
      </c>
      <c r="E21" s="7" t="s">
        <v>2556</v>
      </c>
      <c r="F21" s="7" t="s">
        <v>8943</v>
      </c>
      <c r="G21" s="7" t="s">
        <v>1157</v>
      </c>
      <c r="S21" t="s">
        <v>8658</v>
      </c>
    </row>
    <row r="22" spans="1:19" ht="85">
      <c r="A22" s="7" t="s">
        <v>1015</v>
      </c>
      <c r="B22" s="7" t="s">
        <v>1047</v>
      </c>
      <c r="C22" s="7" t="s">
        <v>11441</v>
      </c>
      <c r="D22" s="7" t="s">
        <v>8563</v>
      </c>
      <c r="E22" s="7" t="s">
        <v>1046</v>
      </c>
      <c r="F22" s="7" t="s">
        <v>8658</v>
      </c>
      <c r="G22" s="7" t="s">
        <v>1048</v>
      </c>
      <c r="S22" t="s">
        <v>9146</v>
      </c>
    </row>
    <row r="23" spans="1:19" ht="51">
      <c r="A23" s="7" t="s">
        <v>295</v>
      </c>
      <c r="B23" s="7" t="s">
        <v>5270</v>
      </c>
      <c r="C23" s="7" t="s">
        <v>11932</v>
      </c>
      <c r="D23" s="7" t="s">
        <v>8563</v>
      </c>
      <c r="E23" s="7" t="s">
        <v>5271</v>
      </c>
      <c r="F23" s="7" t="s">
        <v>8650</v>
      </c>
      <c r="G23" s="7" t="s">
        <v>299</v>
      </c>
      <c r="S23" t="s">
        <v>8859</v>
      </c>
    </row>
    <row r="24" spans="1:19" ht="51">
      <c r="A24" s="7" t="s">
        <v>4617</v>
      </c>
      <c r="B24" s="7" t="s">
        <v>7242</v>
      </c>
      <c r="C24" s="7" t="s">
        <v>12197</v>
      </c>
      <c r="D24" s="7" t="s">
        <v>8563</v>
      </c>
      <c r="E24" s="7" t="s">
        <v>7244</v>
      </c>
      <c r="F24" s="7" t="s">
        <v>9396</v>
      </c>
      <c r="G24" s="7" t="s">
        <v>7243</v>
      </c>
      <c r="S24" t="s">
        <v>8653</v>
      </c>
    </row>
    <row r="25" spans="1:19" ht="85">
      <c r="A25" s="7" t="s">
        <v>988</v>
      </c>
      <c r="B25" s="7" t="s">
        <v>97</v>
      </c>
      <c r="C25" s="7" t="s">
        <v>12095</v>
      </c>
      <c r="D25" s="7" t="s">
        <v>8563</v>
      </c>
      <c r="E25" s="7" t="s">
        <v>6497</v>
      </c>
      <c r="F25" s="7" t="s">
        <v>8593</v>
      </c>
      <c r="G25" s="7" t="s">
        <v>6498</v>
      </c>
      <c r="S25" t="s">
        <v>9300</v>
      </c>
    </row>
    <row r="26" spans="1:19" ht="102">
      <c r="A26" s="7" t="s">
        <v>3617</v>
      </c>
      <c r="B26" s="7" t="s">
        <v>4516</v>
      </c>
      <c r="C26" s="7" t="s">
        <v>11824</v>
      </c>
      <c r="D26" s="7" t="s">
        <v>8563</v>
      </c>
      <c r="E26" s="7" t="s">
        <v>4515</v>
      </c>
      <c r="F26" s="7" t="s">
        <v>9146</v>
      </c>
      <c r="G26" s="7" t="s">
        <v>4517</v>
      </c>
      <c r="S26" t="s">
        <v>9454</v>
      </c>
    </row>
    <row r="27" spans="1:19" ht="34">
      <c r="A27" s="7" t="s">
        <v>3584</v>
      </c>
      <c r="B27" s="7" t="s">
        <v>436</v>
      </c>
      <c r="C27" s="7" t="s">
        <v>11717</v>
      </c>
      <c r="D27" s="7" t="s">
        <v>8563</v>
      </c>
      <c r="E27" s="7" t="s">
        <v>3585</v>
      </c>
      <c r="F27" s="7" t="s">
        <v>8650</v>
      </c>
      <c r="G27" s="7" t="s">
        <v>3586</v>
      </c>
      <c r="S27" t="s">
        <v>8650</v>
      </c>
    </row>
    <row r="28" spans="1:19" ht="51">
      <c r="A28" s="7" t="s">
        <v>1683</v>
      </c>
      <c r="B28" s="7" t="s">
        <v>1991</v>
      </c>
      <c r="C28" s="7" t="s">
        <v>11542</v>
      </c>
      <c r="D28" s="7" t="s">
        <v>8563</v>
      </c>
      <c r="E28" s="7" t="s">
        <v>1990</v>
      </c>
      <c r="F28" s="7" t="s">
        <v>8884</v>
      </c>
      <c r="G28" s="7" t="s">
        <v>273</v>
      </c>
      <c r="S28" t="s">
        <v>9053</v>
      </c>
    </row>
    <row r="29" spans="1:19" ht="51">
      <c r="A29" s="7" t="s">
        <v>2130</v>
      </c>
      <c r="B29" s="7" t="s">
        <v>562</v>
      </c>
      <c r="C29" s="7" t="s">
        <v>11556</v>
      </c>
      <c r="D29" s="7" t="s">
        <v>8563</v>
      </c>
      <c r="E29" s="7" t="s">
        <v>2131</v>
      </c>
      <c r="F29" s="7" t="s">
        <v>8633</v>
      </c>
      <c r="G29" s="7" t="s">
        <v>238</v>
      </c>
      <c r="S29" t="s">
        <v>8661</v>
      </c>
    </row>
    <row r="30" spans="1:19" ht="68">
      <c r="A30" s="7" t="s">
        <v>1229</v>
      </c>
      <c r="B30" s="7" t="s">
        <v>436</v>
      </c>
      <c r="C30" s="7" t="s">
        <v>11461</v>
      </c>
      <c r="D30" s="7" t="s">
        <v>8563</v>
      </c>
      <c r="E30" s="7" t="s">
        <v>1230</v>
      </c>
      <c r="F30" s="7" t="s">
        <v>8650</v>
      </c>
      <c r="G30" s="7" t="s">
        <v>7</v>
      </c>
      <c r="S30" t="s">
        <v>9243</v>
      </c>
    </row>
    <row r="31" spans="1:19" ht="102">
      <c r="A31" s="7" t="s">
        <v>478</v>
      </c>
      <c r="B31" s="7" t="s">
        <v>481</v>
      </c>
      <c r="C31" s="7" t="s">
        <v>11385</v>
      </c>
      <c r="D31" s="7" t="s">
        <v>8563</v>
      </c>
      <c r="E31" s="7" t="s">
        <v>483</v>
      </c>
      <c r="F31" s="7" t="s">
        <v>8678</v>
      </c>
      <c r="G31" s="7" t="s">
        <v>482</v>
      </c>
      <c r="S31" t="s">
        <v>8736</v>
      </c>
    </row>
    <row r="32" spans="1:19" ht="170">
      <c r="A32" s="7" t="s">
        <v>1086</v>
      </c>
      <c r="B32" s="7" t="s">
        <v>436</v>
      </c>
      <c r="C32" s="7" t="s">
        <v>11982</v>
      </c>
      <c r="D32" s="7" t="s">
        <v>8563</v>
      </c>
      <c r="E32" s="7" t="s">
        <v>5606</v>
      </c>
      <c r="F32" s="7" t="s">
        <v>8650</v>
      </c>
      <c r="G32" s="7" t="s">
        <v>5607</v>
      </c>
      <c r="S32" t="s">
        <v>8824</v>
      </c>
    </row>
    <row r="33" spans="1:19" ht="102">
      <c r="A33" s="7" t="s">
        <v>4932</v>
      </c>
      <c r="B33" s="7" t="s">
        <v>4968</v>
      </c>
      <c r="C33" s="7" t="s">
        <v>11894</v>
      </c>
      <c r="D33" s="7" t="s">
        <v>8563</v>
      </c>
      <c r="E33" s="7" t="s">
        <v>4969</v>
      </c>
      <c r="F33" s="7" t="s">
        <v>8633</v>
      </c>
      <c r="G33" s="7" t="s">
        <v>9565</v>
      </c>
      <c r="S33" t="s">
        <v>9106</v>
      </c>
    </row>
    <row r="34" spans="1:19" ht="68">
      <c r="A34" s="7" t="s">
        <v>5060</v>
      </c>
      <c r="B34" s="7" t="s">
        <v>562</v>
      </c>
      <c r="C34" s="7" t="s">
        <v>12073</v>
      </c>
      <c r="D34" s="7" t="s">
        <v>8563</v>
      </c>
      <c r="E34" s="7" t="s">
        <v>6308</v>
      </c>
      <c r="F34" s="7" t="s">
        <v>8633</v>
      </c>
      <c r="G34" s="7" t="s">
        <v>606</v>
      </c>
      <c r="S34" t="s">
        <v>9345</v>
      </c>
    </row>
    <row r="35" spans="1:19" ht="85">
      <c r="A35" s="7" t="s">
        <v>2582</v>
      </c>
      <c r="B35" s="7" t="s">
        <v>3843</v>
      </c>
      <c r="C35" s="7" t="s">
        <v>11745</v>
      </c>
      <c r="D35" s="7" t="s">
        <v>8563</v>
      </c>
      <c r="E35" s="7" t="s">
        <v>3844</v>
      </c>
      <c r="F35" s="7" t="s">
        <v>8650</v>
      </c>
      <c r="G35" s="7" t="s">
        <v>5545</v>
      </c>
      <c r="S35" t="s">
        <v>8678</v>
      </c>
    </row>
    <row r="36" spans="1:19" ht="34">
      <c r="A36" s="7" t="s">
        <v>7886</v>
      </c>
      <c r="B36" s="7" t="s">
        <v>7888</v>
      </c>
      <c r="C36" s="7" t="s">
        <v>12291</v>
      </c>
      <c r="D36" s="7" t="s">
        <v>8563</v>
      </c>
      <c r="E36" s="7" t="s">
        <v>7889</v>
      </c>
      <c r="F36" s="7" t="s">
        <v>8650</v>
      </c>
      <c r="G36" s="7" t="s">
        <v>379</v>
      </c>
      <c r="S36" t="s">
        <v>8593</v>
      </c>
    </row>
    <row r="37" spans="1:19" ht="102">
      <c r="A37" s="7" t="s">
        <v>1384</v>
      </c>
      <c r="B37" s="7" t="s">
        <v>8115</v>
      </c>
      <c r="C37" s="7" t="s">
        <v>12320</v>
      </c>
      <c r="D37" s="7" t="s">
        <v>8563</v>
      </c>
      <c r="E37" s="7" t="s">
        <v>8116</v>
      </c>
      <c r="F37" s="7" t="s">
        <v>8650</v>
      </c>
      <c r="G37" s="7" t="s">
        <v>379</v>
      </c>
      <c r="S37" t="s">
        <v>8943</v>
      </c>
    </row>
    <row r="38" spans="1:19" ht="68">
      <c r="A38" s="7" t="s">
        <v>5060</v>
      </c>
      <c r="B38" s="7" t="s">
        <v>895</v>
      </c>
      <c r="C38" s="7" t="s">
        <v>11906</v>
      </c>
      <c r="D38" s="7" t="s">
        <v>8563</v>
      </c>
      <c r="E38" s="7" t="s">
        <v>5061</v>
      </c>
      <c r="F38" s="7" t="s">
        <v>8750</v>
      </c>
      <c r="G38" s="7" t="s">
        <v>5062</v>
      </c>
      <c r="S38" t="s">
        <v>8588</v>
      </c>
    </row>
    <row r="39" spans="1:19" ht="68">
      <c r="A39" s="7" t="s">
        <v>1384</v>
      </c>
      <c r="B39" s="7" t="s">
        <v>1047</v>
      </c>
      <c r="C39" s="7" t="s">
        <v>11754</v>
      </c>
      <c r="D39" s="7" t="s">
        <v>8563</v>
      </c>
      <c r="E39" s="7" t="s">
        <v>3903</v>
      </c>
      <c r="F39" s="7" t="s">
        <v>8658</v>
      </c>
      <c r="G39" s="7" t="s">
        <v>420</v>
      </c>
    </row>
    <row r="40" spans="1:19" ht="68">
      <c r="A40" s="7" t="s">
        <v>1527</v>
      </c>
      <c r="B40" s="7" t="s">
        <v>4834</v>
      </c>
      <c r="C40" s="7" t="s">
        <v>11864</v>
      </c>
      <c r="D40" s="7" t="s">
        <v>8563</v>
      </c>
      <c r="E40" s="7" t="s">
        <v>4833</v>
      </c>
      <c r="F40" s="7" t="s">
        <v>9178</v>
      </c>
      <c r="G40" s="7" t="s">
        <v>420</v>
      </c>
    </row>
    <row r="41" spans="1:19" ht="34">
      <c r="A41" s="7" t="s">
        <v>5918</v>
      </c>
      <c r="B41" s="7" t="s">
        <v>6935</v>
      </c>
      <c r="C41" s="7" t="s">
        <v>12154</v>
      </c>
      <c r="D41" s="7" t="s">
        <v>8563</v>
      </c>
      <c r="E41" s="7" t="s">
        <v>6936</v>
      </c>
      <c r="F41" s="7" t="s">
        <v>8650</v>
      </c>
      <c r="G41" s="7" t="s">
        <v>420</v>
      </c>
    </row>
    <row r="42" spans="1:19" ht="51">
      <c r="A42" s="7" t="s">
        <v>416</v>
      </c>
      <c r="B42" s="7" t="s">
        <v>562</v>
      </c>
      <c r="C42" s="7" t="s">
        <v>11844</v>
      </c>
      <c r="D42" s="7" t="s">
        <v>8563</v>
      </c>
      <c r="E42" s="7" t="s">
        <v>4684</v>
      </c>
      <c r="F42" s="7" t="s">
        <v>8633</v>
      </c>
      <c r="G42" s="7" t="s">
        <v>4685</v>
      </c>
    </row>
    <row r="43" spans="1:19" ht="34">
      <c r="A43" s="7" t="s">
        <v>5060</v>
      </c>
      <c r="B43" s="7" t="s">
        <v>562</v>
      </c>
      <c r="C43" s="7" t="s">
        <v>12310</v>
      </c>
      <c r="D43" s="7" t="s">
        <v>8563</v>
      </c>
      <c r="E43" s="7" t="s">
        <v>8058</v>
      </c>
      <c r="F43" s="7" t="s">
        <v>8633</v>
      </c>
      <c r="G43" s="7" t="s">
        <v>268</v>
      </c>
    </row>
    <row r="44" spans="1:19" ht="85">
      <c r="A44" s="7" t="s">
        <v>1225</v>
      </c>
      <c r="B44" s="7" t="s">
        <v>2557</v>
      </c>
      <c r="C44" s="7" t="s">
        <v>11724</v>
      </c>
      <c r="D44" s="7" t="s">
        <v>8563</v>
      </c>
      <c r="E44" s="7" t="s">
        <v>3675</v>
      </c>
      <c r="F44" s="7" t="s">
        <v>8943</v>
      </c>
      <c r="G44" s="7" t="s">
        <v>3676</v>
      </c>
    </row>
    <row r="45" spans="1:19" ht="85">
      <c r="A45" s="7" t="s">
        <v>94</v>
      </c>
      <c r="B45" s="7" t="s">
        <v>97</v>
      </c>
      <c r="C45" s="7" t="s">
        <v>95</v>
      </c>
      <c r="D45" s="7" t="s">
        <v>8563</v>
      </c>
      <c r="E45" s="7" t="s">
        <v>96</v>
      </c>
      <c r="F45" s="7" t="s">
        <v>8593</v>
      </c>
      <c r="G45" s="7" t="s">
        <v>35</v>
      </c>
    </row>
    <row r="46" spans="1:19" ht="51">
      <c r="A46" s="7" t="s">
        <v>247</v>
      </c>
      <c r="B46" s="7" t="s">
        <v>250</v>
      </c>
      <c r="C46" s="7" t="s">
        <v>248</v>
      </c>
      <c r="D46" s="7" t="s">
        <v>8563</v>
      </c>
      <c r="E46" s="7" t="s">
        <v>252</v>
      </c>
      <c r="F46" s="7" t="s">
        <v>8633</v>
      </c>
      <c r="G46" s="7" t="s">
        <v>35</v>
      </c>
    </row>
    <row r="47" spans="1:19" ht="85">
      <c r="A47" s="7" t="s">
        <v>336</v>
      </c>
      <c r="B47" s="7" t="s">
        <v>338</v>
      </c>
      <c r="C47" s="7" t="s">
        <v>337</v>
      </c>
      <c r="D47" s="7" t="s">
        <v>8563</v>
      </c>
      <c r="E47" s="7" t="s">
        <v>339</v>
      </c>
      <c r="F47" s="7" t="s">
        <v>8650</v>
      </c>
      <c r="G47" s="7" t="s">
        <v>35</v>
      </c>
    </row>
    <row r="48" spans="1:19" ht="85">
      <c r="A48" s="7" t="s">
        <v>358</v>
      </c>
      <c r="B48" s="7" t="s">
        <v>361</v>
      </c>
      <c r="C48" s="7" t="s">
        <v>359</v>
      </c>
      <c r="D48" s="7" t="s">
        <v>8563</v>
      </c>
      <c r="E48" s="7" t="s">
        <v>360</v>
      </c>
      <c r="F48" s="7" t="s">
        <v>8653</v>
      </c>
      <c r="G48" s="7" t="s">
        <v>35</v>
      </c>
    </row>
    <row r="49" spans="1:7" ht="51">
      <c r="A49" s="7" t="s">
        <v>380</v>
      </c>
      <c r="B49" s="7" t="s">
        <v>383</v>
      </c>
      <c r="C49" s="7" t="s">
        <v>381</v>
      </c>
      <c r="D49" s="7" t="s">
        <v>8563</v>
      </c>
      <c r="E49" s="7" t="s">
        <v>382</v>
      </c>
      <c r="F49" s="7" t="s">
        <v>8658</v>
      </c>
      <c r="G49" s="7" t="s">
        <v>35</v>
      </c>
    </row>
    <row r="50" spans="1:7" ht="51">
      <c r="A50" s="7" t="s">
        <v>380</v>
      </c>
      <c r="B50" s="7" t="s">
        <v>383</v>
      </c>
      <c r="C50" s="7" t="s">
        <v>381</v>
      </c>
      <c r="D50" s="7" t="s">
        <v>8563</v>
      </c>
      <c r="E50" s="7" t="s">
        <v>384</v>
      </c>
      <c r="F50" s="7" t="s">
        <v>8658</v>
      </c>
      <c r="G50" s="7" t="s">
        <v>35</v>
      </c>
    </row>
    <row r="51" spans="1:7" ht="68">
      <c r="A51" s="7" t="s">
        <v>407</v>
      </c>
      <c r="B51" s="7" t="s">
        <v>409</v>
      </c>
      <c r="C51" s="7" t="s">
        <v>408</v>
      </c>
      <c r="D51" s="7" t="s">
        <v>8563</v>
      </c>
      <c r="E51" s="7" t="s">
        <v>96</v>
      </c>
      <c r="F51" s="7" t="s">
        <v>8664</v>
      </c>
      <c r="G51" s="7" t="s">
        <v>35</v>
      </c>
    </row>
    <row r="52" spans="1:7" ht="34">
      <c r="A52" s="7" t="s">
        <v>416</v>
      </c>
      <c r="B52" s="7" t="s">
        <v>419</v>
      </c>
      <c r="C52" s="7" t="s">
        <v>417</v>
      </c>
      <c r="D52" s="7" t="s">
        <v>8563</v>
      </c>
      <c r="E52" s="7" t="s">
        <v>421</v>
      </c>
      <c r="F52" s="7" t="s">
        <v>8633</v>
      </c>
      <c r="G52" s="7" t="s">
        <v>35</v>
      </c>
    </row>
    <row r="53" spans="1:7" ht="34">
      <c r="A53" s="7" t="s">
        <v>433</v>
      </c>
      <c r="B53" s="7" t="s">
        <v>436</v>
      </c>
      <c r="C53" s="7" t="s">
        <v>434</v>
      </c>
      <c r="D53" s="7" t="s">
        <v>8563</v>
      </c>
      <c r="E53" s="7" t="s">
        <v>435</v>
      </c>
      <c r="F53" s="7" t="s">
        <v>8650</v>
      </c>
      <c r="G53" s="7" t="s">
        <v>35</v>
      </c>
    </row>
    <row r="54" spans="1:7" ht="34">
      <c r="A54" s="7" t="s">
        <v>504</v>
      </c>
      <c r="B54" s="7" t="s">
        <v>436</v>
      </c>
      <c r="C54" s="7" t="s">
        <v>505</v>
      </c>
      <c r="D54" s="7" t="s">
        <v>8563</v>
      </c>
      <c r="E54" s="7" t="s">
        <v>506</v>
      </c>
      <c r="F54" s="7" t="s">
        <v>8650</v>
      </c>
      <c r="G54" s="7" t="s">
        <v>35</v>
      </c>
    </row>
    <row r="55" spans="1:7" ht="119">
      <c r="A55" s="7" t="s">
        <v>511</v>
      </c>
      <c r="B55" s="7" t="s">
        <v>513</v>
      </c>
      <c r="C55" s="7" t="s">
        <v>512</v>
      </c>
      <c r="D55" s="7" t="s">
        <v>8563</v>
      </c>
      <c r="E55" s="7" t="s">
        <v>514</v>
      </c>
      <c r="F55" s="7" t="s">
        <v>8633</v>
      </c>
      <c r="G55" s="7" t="s">
        <v>35</v>
      </c>
    </row>
    <row r="56" spans="1:7" ht="34">
      <c r="A56" s="7" t="s">
        <v>554</v>
      </c>
      <c r="B56" s="7" t="s">
        <v>557</v>
      </c>
      <c r="C56" s="7" t="s">
        <v>555</v>
      </c>
      <c r="D56" s="7" t="s">
        <v>8563</v>
      </c>
      <c r="E56" s="7" t="s">
        <v>556</v>
      </c>
      <c r="F56" s="7" t="s">
        <v>8693</v>
      </c>
      <c r="G56" s="7" t="s">
        <v>35</v>
      </c>
    </row>
    <row r="57" spans="1:7" ht="51">
      <c r="A57" s="7" t="s">
        <v>321</v>
      </c>
      <c r="B57" s="7" t="s">
        <v>562</v>
      </c>
      <c r="C57" s="7" t="s">
        <v>560</v>
      </c>
      <c r="D57" s="7" t="s">
        <v>8563</v>
      </c>
      <c r="E57" s="7" t="s">
        <v>561</v>
      </c>
      <c r="F57" s="7" t="s">
        <v>8633</v>
      </c>
      <c r="G57" s="7" t="s">
        <v>35</v>
      </c>
    </row>
    <row r="58" spans="1:7" ht="34">
      <c r="A58" s="7" t="s">
        <v>628</v>
      </c>
      <c r="B58" s="7" t="s">
        <v>409</v>
      </c>
      <c r="C58" s="7" t="s">
        <v>629</v>
      </c>
      <c r="D58" s="7" t="s">
        <v>8563</v>
      </c>
      <c r="E58" s="7" t="s">
        <v>96</v>
      </c>
      <c r="F58" s="7" t="s">
        <v>8664</v>
      </c>
      <c r="G58" s="7" t="s">
        <v>35</v>
      </c>
    </row>
    <row r="59" spans="1:7" ht="34">
      <c r="A59" s="7" t="s">
        <v>695</v>
      </c>
      <c r="B59" s="7" t="s">
        <v>698</v>
      </c>
      <c r="C59" s="7" t="s">
        <v>696</v>
      </c>
      <c r="D59" s="7" t="s">
        <v>8563</v>
      </c>
      <c r="E59" s="7" t="s">
        <v>699</v>
      </c>
      <c r="F59" s="7" t="s">
        <v>8633</v>
      </c>
      <c r="G59" s="7" t="s">
        <v>35</v>
      </c>
    </row>
    <row r="60" spans="1:7" ht="34">
      <c r="A60" s="7" t="s">
        <v>818</v>
      </c>
      <c r="B60" s="7" t="s">
        <v>820</v>
      </c>
      <c r="C60" s="7" t="s">
        <v>819</v>
      </c>
      <c r="D60" s="7" t="s">
        <v>8563</v>
      </c>
      <c r="E60" s="7" t="s">
        <v>556</v>
      </c>
      <c r="F60" s="7" t="s">
        <v>8736</v>
      </c>
      <c r="G60" s="7" t="s">
        <v>35</v>
      </c>
    </row>
    <row r="61" spans="1:7" ht="51">
      <c r="A61" s="7" t="s">
        <v>679</v>
      </c>
      <c r="B61" s="7" t="s">
        <v>1063</v>
      </c>
      <c r="C61" s="7" t="s">
        <v>1061</v>
      </c>
      <c r="D61" s="7" t="s">
        <v>8563</v>
      </c>
      <c r="E61" s="7" t="s">
        <v>1064</v>
      </c>
      <c r="F61" s="7" t="s">
        <v>8767</v>
      </c>
      <c r="G61" s="7" t="s">
        <v>35</v>
      </c>
    </row>
    <row r="62" spans="1:7" ht="68">
      <c r="A62" s="7" t="s">
        <v>1133</v>
      </c>
      <c r="B62" s="7" t="s">
        <v>409</v>
      </c>
      <c r="C62" s="7" t="s">
        <v>1134</v>
      </c>
      <c r="D62" s="7" t="s">
        <v>8563</v>
      </c>
      <c r="E62" s="7" t="s">
        <v>1135</v>
      </c>
      <c r="F62" s="7" t="s">
        <v>8664</v>
      </c>
      <c r="G62" s="7" t="s">
        <v>35</v>
      </c>
    </row>
    <row r="63" spans="1:7" ht="68">
      <c r="A63" s="7" t="s">
        <v>1198</v>
      </c>
      <c r="B63" s="7" t="s">
        <v>1201</v>
      </c>
      <c r="C63" s="7" t="s">
        <v>1199</v>
      </c>
      <c r="D63" s="7" t="s">
        <v>8563</v>
      </c>
      <c r="E63" s="7" t="s">
        <v>96</v>
      </c>
      <c r="F63" s="7" t="s">
        <v>8593</v>
      </c>
      <c r="G63" s="7" t="s">
        <v>35</v>
      </c>
    </row>
    <row r="64" spans="1:7" ht="68">
      <c r="A64" s="7" t="s">
        <v>1265</v>
      </c>
      <c r="B64" s="7" t="s">
        <v>97</v>
      </c>
      <c r="C64" s="7" t="s">
        <v>1266</v>
      </c>
      <c r="D64" s="7" t="s">
        <v>8563</v>
      </c>
      <c r="E64" s="7" t="s">
        <v>1267</v>
      </c>
      <c r="F64" s="7" t="s">
        <v>8593</v>
      </c>
      <c r="G64" s="7" t="s">
        <v>35</v>
      </c>
    </row>
    <row r="65" spans="1:7" ht="34">
      <c r="A65" s="7" t="s">
        <v>1133</v>
      </c>
      <c r="B65" s="7" t="s">
        <v>97</v>
      </c>
      <c r="C65" s="7" t="s">
        <v>1272</v>
      </c>
      <c r="D65" s="7" t="s">
        <v>8563</v>
      </c>
      <c r="E65" s="7" t="s">
        <v>96</v>
      </c>
      <c r="F65" s="7" t="s">
        <v>8593</v>
      </c>
      <c r="G65" s="7" t="s">
        <v>35</v>
      </c>
    </row>
    <row r="66" spans="1:7" ht="51">
      <c r="A66" s="7" t="s">
        <v>1273</v>
      </c>
      <c r="B66" s="7" t="s">
        <v>1276</v>
      </c>
      <c r="C66" s="7" t="s">
        <v>1274</v>
      </c>
      <c r="D66" s="7" t="s">
        <v>8563</v>
      </c>
      <c r="E66" s="7" t="s">
        <v>77</v>
      </c>
      <c r="F66" s="7" t="s">
        <v>8588</v>
      </c>
      <c r="G66" s="7" t="s">
        <v>35</v>
      </c>
    </row>
    <row r="67" spans="1:7" ht="51">
      <c r="A67" s="7" t="s">
        <v>1305</v>
      </c>
      <c r="B67" s="7" t="s">
        <v>1308</v>
      </c>
      <c r="C67" s="7" t="s">
        <v>1306</v>
      </c>
      <c r="D67" s="7" t="s">
        <v>8563</v>
      </c>
      <c r="E67" s="7" t="s">
        <v>1309</v>
      </c>
      <c r="F67" s="7" t="s">
        <v>8801</v>
      </c>
      <c r="G67" s="7" t="s">
        <v>35</v>
      </c>
    </row>
    <row r="68" spans="1:7" ht="34">
      <c r="A68" s="7" t="s">
        <v>1384</v>
      </c>
      <c r="B68" s="7" t="s">
        <v>1386</v>
      </c>
      <c r="C68" s="7" t="s">
        <v>1385</v>
      </c>
      <c r="D68" s="7" t="s">
        <v>8563</v>
      </c>
      <c r="E68" s="7" t="s">
        <v>556</v>
      </c>
      <c r="F68" s="7" t="s">
        <v>8736</v>
      </c>
      <c r="G68" s="7" t="s">
        <v>35</v>
      </c>
    </row>
    <row r="69" spans="1:7" ht="51">
      <c r="A69" s="7" t="s">
        <v>1400</v>
      </c>
      <c r="B69" s="7" t="s">
        <v>1047</v>
      </c>
      <c r="C69" s="7" t="s">
        <v>1401</v>
      </c>
      <c r="D69" s="7" t="s">
        <v>8563</v>
      </c>
      <c r="E69" s="7" t="s">
        <v>1402</v>
      </c>
      <c r="F69" s="7" t="s">
        <v>8658</v>
      </c>
      <c r="G69" s="7" t="s">
        <v>35</v>
      </c>
    </row>
    <row r="70" spans="1:7" ht="34">
      <c r="A70" s="7" t="s">
        <v>1516</v>
      </c>
      <c r="B70" s="7" t="s">
        <v>97</v>
      </c>
      <c r="C70" s="7" t="s">
        <v>1517</v>
      </c>
      <c r="D70" s="7" t="s">
        <v>8563</v>
      </c>
      <c r="E70" s="7" t="s">
        <v>96</v>
      </c>
      <c r="F70" s="7" t="s">
        <v>8593</v>
      </c>
      <c r="G70" s="7" t="s">
        <v>35</v>
      </c>
    </row>
    <row r="71" spans="1:7" ht="51">
      <c r="A71" s="7" t="s">
        <v>1533</v>
      </c>
      <c r="B71" s="7" t="s">
        <v>1536</v>
      </c>
      <c r="C71" s="7" t="s">
        <v>1534</v>
      </c>
      <c r="D71" s="7" t="s">
        <v>8563</v>
      </c>
      <c r="E71" s="7" t="s">
        <v>96</v>
      </c>
      <c r="F71" s="7" t="s">
        <v>8593</v>
      </c>
      <c r="G71" s="7" t="s">
        <v>35</v>
      </c>
    </row>
    <row r="72" spans="1:7" ht="51">
      <c r="A72" s="7" t="s">
        <v>780</v>
      </c>
      <c r="B72" s="7" t="s">
        <v>436</v>
      </c>
      <c r="C72" s="7" t="s">
        <v>1566</v>
      </c>
      <c r="D72" s="7" t="s">
        <v>8563</v>
      </c>
      <c r="E72" s="7" t="s">
        <v>1567</v>
      </c>
      <c r="F72" s="7" t="s">
        <v>8650</v>
      </c>
      <c r="G72" s="7" t="s">
        <v>35</v>
      </c>
    </row>
    <row r="73" spans="1:7" ht="34">
      <c r="A73" s="7" t="s">
        <v>1694</v>
      </c>
      <c r="B73" s="7" t="s">
        <v>436</v>
      </c>
      <c r="C73" s="7" t="s">
        <v>1695</v>
      </c>
      <c r="D73" s="7" t="s">
        <v>8563</v>
      </c>
      <c r="E73" s="7" t="s">
        <v>1696</v>
      </c>
      <c r="F73" s="7" t="s">
        <v>8650</v>
      </c>
      <c r="G73" s="7" t="s">
        <v>35</v>
      </c>
    </row>
    <row r="74" spans="1:7" ht="68">
      <c r="A74" s="7" t="s">
        <v>1763</v>
      </c>
      <c r="B74" s="7" t="s">
        <v>1766</v>
      </c>
      <c r="C74" s="7" t="s">
        <v>1764</v>
      </c>
      <c r="D74" s="7" t="s">
        <v>8563</v>
      </c>
      <c r="E74" s="7" t="s">
        <v>96</v>
      </c>
      <c r="F74" s="7" t="s">
        <v>8664</v>
      </c>
      <c r="G74" s="7" t="s">
        <v>35</v>
      </c>
    </row>
    <row r="75" spans="1:7" ht="68">
      <c r="A75" s="7" t="s">
        <v>165</v>
      </c>
      <c r="B75" s="7" t="s">
        <v>1771</v>
      </c>
      <c r="C75" s="7" t="s">
        <v>1770</v>
      </c>
      <c r="D75" s="7" t="s">
        <v>8563</v>
      </c>
      <c r="E75" s="7" t="s">
        <v>1772</v>
      </c>
      <c r="F75" s="7" t="s">
        <v>8859</v>
      </c>
      <c r="G75" s="7" t="s">
        <v>35</v>
      </c>
    </row>
    <row r="76" spans="1:7" ht="51">
      <c r="A76" s="7" t="s">
        <v>1790</v>
      </c>
      <c r="B76" s="7" t="s">
        <v>562</v>
      </c>
      <c r="C76" s="7" t="s">
        <v>1791</v>
      </c>
      <c r="D76" s="7" t="s">
        <v>8563</v>
      </c>
      <c r="E76" s="7" t="s">
        <v>1792</v>
      </c>
      <c r="F76" s="7" t="s">
        <v>8633</v>
      </c>
      <c r="G76" s="7" t="s">
        <v>35</v>
      </c>
    </row>
    <row r="77" spans="1:7" ht="51">
      <c r="A77" s="7" t="s">
        <v>433</v>
      </c>
      <c r="B77" s="7" t="s">
        <v>436</v>
      </c>
      <c r="C77" s="7" t="s">
        <v>1799</v>
      </c>
      <c r="D77" s="7" t="s">
        <v>8563</v>
      </c>
      <c r="E77" s="7" t="s">
        <v>1800</v>
      </c>
      <c r="F77" s="7" t="s">
        <v>8650</v>
      </c>
      <c r="G77" s="7" t="s">
        <v>35</v>
      </c>
    </row>
    <row r="78" spans="1:7" ht="34">
      <c r="A78" s="7" t="s">
        <v>1849</v>
      </c>
      <c r="B78" s="7" t="s">
        <v>1852</v>
      </c>
      <c r="C78" s="7" t="s">
        <v>1850</v>
      </c>
      <c r="D78" s="7" t="s">
        <v>8563</v>
      </c>
      <c r="E78" s="7" t="s">
        <v>1851</v>
      </c>
      <c r="F78" s="7" t="s">
        <v>8750</v>
      </c>
      <c r="G78" s="7" t="s">
        <v>35</v>
      </c>
    </row>
    <row r="79" spans="1:7" ht="85">
      <c r="A79" s="7" t="s">
        <v>1902</v>
      </c>
      <c r="B79" s="7" t="s">
        <v>1047</v>
      </c>
      <c r="C79" s="7" t="s">
        <v>1903</v>
      </c>
      <c r="D79" s="7" t="s">
        <v>8563</v>
      </c>
      <c r="E79" s="7" t="s">
        <v>1904</v>
      </c>
      <c r="F79" s="7" t="s">
        <v>8658</v>
      </c>
      <c r="G79" s="7" t="s">
        <v>35</v>
      </c>
    </row>
    <row r="80" spans="1:7" ht="51">
      <c r="A80" s="7" t="s">
        <v>321</v>
      </c>
      <c r="B80" s="7" t="s">
        <v>436</v>
      </c>
      <c r="C80" s="7" t="s">
        <v>1944</v>
      </c>
      <c r="D80" s="7" t="s">
        <v>8563</v>
      </c>
      <c r="E80" s="7" t="s">
        <v>1945</v>
      </c>
      <c r="F80" s="7" t="s">
        <v>8650</v>
      </c>
      <c r="G80" s="7" t="s">
        <v>35</v>
      </c>
    </row>
    <row r="81" spans="1:7" ht="68">
      <c r="A81" s="7" t="s">
        <v>1956</v>
      </c>
      <c r="B81" s="7" t="s">
        <v>1958</v>
      </c>
      <c r="C81" s="7" t="s">
        <v>1957</v>
      </c>
      <c r="D81" s="7" t="s">
        <v>8563</v>
      </c>
      <c r="E81" s="7" t="s">
        <v>699</v>
      </c>
      <c r="F81" s="7" t="s">
        <v>8633</v>
      </c>
      <c r="G81" s="7" t="s">
        <v>35</v>
      </c>
    </row>
    <row r="82" spans="1:7" ht="51">
      <c r="A82" s="7" t="s">
        <v>780</v>
      </c>
      <c r="B82" s="7" t="s">
        <v>2046</v>
      </c>
      <c r="C82" s="7" t="s">
        <v>2044</v>
      </c>
      <c r="D82" s="7" t="s">
        <v>8563</v>
      </c>
      <c r="E82" s="7" t="s">
        <v>2045</v>
      </c>
      <c r="F82" s="7" t="s">
        <v>8650</v>
      </c>
      <c r="G82" s="7" t="s">
        <v>35</v>
      </c>
    </row>
    <row r="83" spans="1:7" ht="68">
      <c r="A83" s="7" t="s">
        <v>780</v>
      </c>
      <c r="B83" s="7" t="s">
        <v>2046</v>
      </c>
      <c r="C83" s="7" t="s">
        <v>2044</v>
      </c>
      <c r="D83" s="7" t="s">
        <v>8563</v>
      </c>
      <c r="E83" s="7" t="s">
        <v>2047</v>
      </c>
      <c r="F83" s="7" t="s">
        <v>8650</v>
      </c>
      <c r="G83" s="7" t="s">
        <v>35</v>
      </c>
    </row>
    <row r="84" spans="1:7" ht="85">
      <c r="A84" s="7" t="s">
        <v>1913</v>
      </c>
      <c r="B84" s="7" t="s">
        <v>2075</v>
      </c>
      <c r="C84" s="7" t="s">
        <v>2073</v>
      </c>
      <c r="D84" s="7" t="s">
        <v>8563</v>
      </c>
      <c r="E84" s="7" t="s">
        <v>1945</v>
      </c>
      <c r="F84" s="7" t="s">
        <v>8650</v>
      </c>
      <c r="G84" s="7" t="s">
        <v>35</v>
      </c>
    </row>
    <row r="85" spans="1:7" ht="51">
      <c r="A85" s="7" t="s">
        <v>870</v>
      </c>
      <c r="B85" s="7" t="s">
        <v>2078</v>
      </c>
      <c r="C85" s="7" t="s">
        <v>2076</v>
      </c>
      <c r="D85" s="7" t="s">
        <v>8563</v>
      </c>
      <c r="E85" s="7" t="s">
        <v>2077</v>
      </c>
      <c r="F85" s="7" t="s">
        <v>8650</v>
      </c>
      <c r="G85" s="7" t="s">
        <v>35</v>
      </c>
    </row>
    <row r="86" spans="1:7" ht="34">
      <c r="A86" s="7" t="s">
        <v>2163</v>
      </c>
      <c r="B86" s="7" t="s">
        <v>2166</v>
      </c>
      <c r="C86" s="7" t="s">
        <v>2164</v>
      </c>
      <c r="D86" s="7" t="s">
        <v>8563</v>
      </c>
      <c r="E86" s="7" t="s">
        <v>96</v>
      </c>
      <c r="F86" s="7" t="s">
        <v>8664</v>
      </c>
      <c r="G86" s="7" t="s">
        <v>35</v>
      </c>
    </row>
    <row r="87" spans="1:7" ht="51">
      <c r="A87" s="7" t="s">
        <v>679</v>
      </c>
      <c r="B87" s="7" t="s">
        <v>2215</v>
      </c>
      <c r="C87" s="7" t="s">
        <v>2213</v>
      </c>
      <c r="D87" s="7" t="s">
        <v>8563</v>
      </c>
      <c r="E87" s="7" t="s">
        <v>2216</v>
      </c>
      <c r="F87" s="7" t="s">
        <v>8593</v>
      </c>
      <c r="G87" s="7" t="s">
        <v>35</v>
      </c>
    </row>
    <row r="88" spans="1:7" ht="68">
      <c r="A88" s="7" t="s">
        <v>2256</v>
      </c>
      <c r="B88" s="7" t="s">
        <v>2259</v>
      </c>
      <c r="C88" s="7" t="s">
        <v>2257</v>
      </c>
      <c r="D88" s="7" t="s">
        <v>8563</v>
      </c>
      <c r="E88" s="7" t="s">
        <v>2260</v>
      </c>
      <c r="F88" s="7" t="s">
        <v>8913</v>
      </c>
      <c r="G88" s="7" t="s">
        <v>35</v>
      </c>
    </row>
    <row r="89" spans="1:7" ht="68">
      <c r="A89" s="7" t="s">
        <v>2261</v>
      </c>
      <c r="B89" s="7" t="s">
        <v>2263</v>
      </c>
      <c r="C89" s="7" t="s">
        <v>2262</v>
      </c>
      <c r="D89" s="7" t="s">
        <v>8563</v>
      </c>
      <c r="E89" s="7" t="s">
        <v>2264</v>
      </c>
      <c r="F89" s="7" t="s">
        <v>8650</v>
      </c>
      <c r="G89" s="7" t="s">
        <v>35</v>
      </c>
    </row>
    <row r="90" spans="1:7" ht="51">
      <c r="A90" s="7" t="s">
        <v>2336</v>
      </c>
      <c r="B90" s="7" t="s">
        <v>2338</v>
      </c>
      <c r="C90" s="7" t="s">
        <v>2337</v>
      </c>
      <c r="D90" s="7" t="s">
        <v>8563</v>
      </c>
      <c r="E90" s="7" t="s">
        <v>2339</v>
      </c>
      <c r="F90" s="7" t="s">
        <v>8633</v>
      </c>
      <c r="G90" s="7" t="s">
        <v>35</v>
      </c>
    </row>
    <row r="91" spans="1:7" ht="34">
      <c r="A91" s="7" t="s">
        <v>2362</v>
      </c>
      <c r="B91" s="7" t="s">
        <v>2385</v>
      </c>
      <c r="C91" s="7" t="s">
        <v>2384</v>
      </c>
      <c r="D91" s="7" t="s">
        <v>8563</v>
      </c>
      <c r="E91" s="7" t="s">
        <v>2386</v>
      </c>
      <c r="F91" s="7" t="s">
        <v>8633</v>
      </c>
      <c r="G91" s="7" t="s">
        <v>35</v>
      </c>
    </row>
    <row r="92" spans="1:7" ht="34">
      <c r="A92" s="7" t="s">
        <v>2399</v>
      </c>
      <c r="B92" s="7" t="s">
        <v>2402</v>
      </c>
      <c r="C92" s="7" t="s">
        <v>2400</v>
      </c>
      <c r="D92" s="7" t="s">
        <v>8563</v>
      </c>
      <c r="E92" s="7" t="s">
        <v>96</v>
      </c>
      <c r="F92" s="7" t="s">
        <v>8593</v>
      </c>
      <c r="G92" s="7" t="s">
        <v>35</v>
      </c>
    </row>
    <row r="93" spans="1:7" ht="34">
      <c r="A93" s="7" t="s">
        <v>628</v>
      </c>
      <c r="B93" s="7" t="s">
        <v>97</v>
      </c>
      <c r="C93" s="7" t="s">
        <v>2412</v>
      </c>
      <c r="D93" s="7" t="s">
        <v>8563</v>
      </c>
      <c r="E93" s="7" t="s">
        <v>96</v>
      </c>
      <c r="F93" s="7" t="s">
        <v>8593</v>
      </c>
      <c r="G93" s="7" t="s">
        <v>35</v>
      </c>
    </row>
    <row r="94" spans="1:7" ht="34">
      <c r="A94" s="7" t="s">
        <v>1694</v>
      </c>
      <c r="B94" s="7" t="s">
        <v>895</v>
      </c>
      <c r="C94" s="7" t="s">
        <v>2419</v>
      </c>
      <c r="D94" s="7" t="s">
        <v>8563</v>
      </c>
      <c r="E94" s="7" t="s">
        <v>2420</v>
      </c>
      <c r="F94" s="7" t="s">
        <v>8750</v>
      </c>
      <c r="G94" s="7" t="s">
        <v>35</v>
      </c>
    </row>
    <row r="95" spans="1:7" ht="68">
      <c r="A95" s="7" t="s">
        <v>94</v>
      </c>
      <c r="B95" s="7" t="s">
        <v>562</v>
      </c>
      <c r="C95" s="7" t="s">
        <v>2446</v>
      </c>
      <c r="D95" s="7" t="s">
        <v>8563</v>
      </c>
      <c r="E95" s="7" t="s">
        <v>2447</v>
      </c>
      <c r="F95" s="7" t="s">
        <v>8633</v>
      </c>
      <c r="G95" s="7" t="s">
        <v>35</v>
      </c>
    </row>
    <row r="96" spans="1:7" ht="51">
      <c r="A96" s="7" t="s">
        <v>2722</v>
      </c>
      <c r="B96" s="7" t="s">
        <v>2724</v>
      </c>
      <c r="C96" s="7" t="s">
        <v>2723</v>
      </c>
      <c r="D96" s="7" t="s">
        <v>8563</v>
      </c>
      <c r="E96" s="7" t="s">
        <v>96</v>
      </c>
      <c r="F96" s="7" t="s">
        <v>8593</v>
      </c>
      <c r="G96" s="7" t="s">
        <v>35</v>
      </c>
    </row>
    <row r="97" spans="1:7" ht="34">
      <c r="A97" s="7" t="s">
        <v>170</v>
      </c>
      <c r="B97" s="7" t="s">
        <v>409</v>
      </c>
      <c r="C97" s="7" t="s">
        <v>2760</v>
      </c>
      <c r="D97" s="7" t="s">
        <v>8563</v>
      </c>
      <c r="E97" s="7" t="s">
        <v>96</v>
      </c>
      <c r="F97" s="7" t="s">
        <v>8664</v>
      </c>
      <c r="G97" s="7" t="s">
        <v>35</v>
      </c>
    </row>
    <row r="98" spans="1:7" ht="68">
      <c r="A98" s="7" t="s">
        <v>1920</v>
      </c>
      <c r="B98" s="7" t="s">
        <v>2788</v>
      </c>
      <c r="C98" s="7" t="s">
        <v>2787</v>
      </c>
      <c r="D98" s="7" t="s">
        <v>8563</v>
      </c>
      <c r="E98" s="7" t="s">
        <v>96</v>
      </c>
      <c r="F98" s="7" t="s">
        <v>8593</v>
      </c>
      <c r="G98" s="7" t="s">
        <v>35</v>
      </c>
    </row>
    <row r="99" spans="1:7" ht="34">
      <c r="A99" s="7" t="s">
        <v>2826</v>
      </c>
      <c r="B99" s="7" t="s">
        <v>2829</v>
      </c>
      <c r="C99" s="7" t="s">
        <v>2827</v>
      </c>
      <c r="D99" s="7" t="s">
        <v>8563</v>
      </c>
      <c r="E99" s="7" t="s">
        <v>2828</v>
      </c>
      <c r="F99" s="7" t="s">
        <v>8650</v>
      </c>
      <c r="G99" s="7" t="s">
        <v>35</v>
      </c>
    </row>
    <row r="100" spans="1:7" ht="34">
      <c r="A100" s="7" t="s">
        <v>2831</v>
      </c>
      <c r="B100" s="7" t="s">
        <v>2833</v>
      </c>
      <c r="C100" s="7" t="s">
        <v>2832</v>
      </c>
      <c r="D100" s="7" t="s">
        <v>8563</v>
      </c>
      <c r="E100" s="7" t="s">
        <v>2834</v>
      </c>
      <c r="F100" s="7" t="s">
        <v>8650</v>
      </c>
      <c r="G100" s="7" t="s">
        <v>35</v>
      </c>
    </row>
    <row r="101" spans="1:7" ht="51">
      <c r="A101" s="7" t="s">
        <v>476</v>
      </c>
      <c r="B101" s="7" t="s">
        <v>3004</v>
      </c>
      <c r="C101" s="7" t="s">
        <v>3003</v>
      </c>
      <c r="D101" s="7" t="s">
        <v>8563</v>
      </c>
      <c r="E101" s="7" t="s">
        <v>699</v>
      </c>
      <c r="F101" s="7" t="s">
        <v>8633</v>
      </c>
      <c r="G101" s="7" t="s">
        <v>35</v>
      </c>
    </row>
    <row r="102" spans="1:7" ht="68">
      <c r="A102" s="7" t="s">
        <v>1223</v>
      </c>
      <c r="B102" s="7" t="s">
        <v>3010</v>
      </c>
      <c r="C102" s="7" t="s">
        <v>3009</v>
      </c>
      <c r="D102" s="7" t="s">
        <v>8563</v>
      </c>
      <c r="E102" s="7" t="s">
        <v>96</v>
      </c>
      <c r="F102" s="7" t="s">
        <v>8664</v>
      </c>
      <c r="G102" s="7" t="s">
        <v>35</v>
      </c>
    </row>
    <row r="103" spans="1:7" ht="85">
      <c r="A103" s="7" t="s">
        <v>2582</v>
      </c>
      <c r="B103" s="7" t="s">
        <v>11658</v>
      </c>
      <c r="C103" s="7" t="s">
        <v>3032</v>
      </c>
      <c r="D103" s="7" t="s">
        <v>8563</v>
      </c>
      <c r="E103" s="7" t="s">
        <v>699</v>
      </c>
      <c r="F103" s="7" t="s">
        <v>8633</v>
      </c>
      <c r="G103" s="7" t="s">
        <v>35</v>
      </c>
    </row>
    <row r="104" spans="1:7" ht="85">
      <c r="A104" s="7" t="s">
        <v>2582</v>
      </c>
      <c r="B104" s="7" t="s">
        <v>11658</v>
      </c>
      <c r="C104" s="7" t="s">
        <v>3032</v>
      </c>
      <c r="D104" s="7" t="s">
        <v>8563</v>
      </c>
      <c r="E104" s="7" t="s">
        <v>3035</v>
      </c>
      <c r="F104" s="7" t="s">
        <v>8650</v>
      </c>
      <c r="G104" s="7" t="s">
        <v>35</v>
      </c>
    </row>
    <row r="105" spans="1:7" ht="51">
      <c r="A105" s="7" t="s">
        <v>722</v>
      </c>
      <c r="B105" s="7" t="s">
        <v>3079</v>
      </c>
      <c r="C105" s="7" t="s">
        <v>3078</v>
      </c>
      <c r="D105" s="7" t="s">
        <v>8563</v>
      </c>
      <c r="E105" s="7" t="s">
        <v>96</v>
      </c>
      <c r="F105" s="7" t="s">
        <v>8593</v>
      </c>
      <c r="G105" s="7" t="s">
        <v>35</v>
      </c>
    </row>
    <row r="106" spans="1:7" ht="68">
      <c r="A106" s="7" t="s">
        <v>380</v>
      </c>
      <c r="B106" s="7" t="s">
        <v>3096</v>
      </c>
      <c r="C106" s="7" t="s">
        <v>3094</v>
      </c>
      <c r="D106" s="7" t="s">
        <v>8563</v>
      </c>
      <c r="E106" s="7" t="s">
        <v>1945</v>
      </c>
      <c r="F106" s="7" t="s">
        <v>8650</v>
      </c>
      <c r="G106" s="7" t="s">
        <v>35</v>
      </c>
    </row>
    <row r="107" spans="1:7" ht="34">
      <c r="A107" s="7" t="s">
        <v>2493</v>
      </c>
      <c r="B107" s="7" t="s">
        <v>1536</v>
      </c>
      <c r="C107" s="7" t="s">
        <v>3097</v>
      </c>
      <c r="D107" s="7" t="s">
        <v>8563</v>
      </c>
      <c r="E107" s="7" t="s">
        <v>96</v>
      </c>
      <c r="F107" s="7" t="s">
        <v>8593</v>
      </c>
      <c r="G107" s="7" t="s">
        <v>35</v>
      </c>
    </row>
    <row r="108" spans="1:7" ht="85">
      <c r="A108" s="7" t="s">
        <v>1474</v>
      </c>
      <c r="B108" s="7" t="s">
        <v>97</v>
      </c>
      <c r="C108" s="7" t="s">
        <v>3117</v>
      </c>
      <c r="D108" s="7" t="s">
        <v>8563</v>
      </c>
      <c r="E108" s="7" t="s">
        <v>3118</v>
      </c>
      <c r="F108" s="7" t="s">
        <v>8593</v>
      </c>
      <c r="G108" s="7" t="s">
        <v>35</v>
      </c>
    </row>
    <row r="109" spans="1:7" ht="51">
      <c r="A109" s="7" t="s">
        <v>818</v>
      </c>
      <c r="B109" s="7" t="s">
        <v>3159</v>
      </c>
      <c r="C109" s="7" t="s">
        <v>3157</v>
      </c>
      <c r="D109" s="7" t="s">
        <v>8563</v>
      </c>
      <c r="E109" s="7" t="s">
        <v>3160</v>
      </c>
      <c r="F109" s="7" t="s">
        <v>8750</v>
      </c>
      <c r="G109" s="7" t="s">
        <v>35</v>
      </c>
    </row>
    <row r="110" spans="1:7" ht="51">
      <c r="A110" s="7" t="s">
        <v>996</v>
      </c>
      <c r="B110" s="7" t="s">
        <v>3195</v>
      </c>
      <c r="C110" s="7" t="s">
        <v>3193</v>
      </c>
      <c r="D110" s="7" t="s">
        <v>8563</v>
      </c>
      <c r="E110" s="7" t="s">
        <v>96</v>
      </c>
      <c r="F110" s="7" t="s">
        <v>8664</v>
      </c>
      <c r="G110" s="7" t="s">
        <v>35</v>
      </c>
    </row>
    <row r="111" spans="1:7" ht="51">
      <c r="A111" s="7" t="s">
        <v>2058</v>
      </c>
      <c r="B111" s="7" t="s">
        <v>3204</v>
      </c>
      <c r="C111" s="7" t="s">
        <v>3203</v>
      </c>
      <c r="D111" s="7" t="s">
        <v>8563</v>
      </c>
      <c r="E111" s="7" t="s">
        <v>96</v>
      </c>
      <c r="F111" s="7" t="s">
        <v>8593</v>
      </c>
      <c r="G111" s="7" t="s">
        <v>35</v>
      </c>
    </row>
    <row r="112" spans="1:7" ht="34">
      <c r="A112" s="7" t="s">
        <v>3219</v>
      </c>
      <c r="B112" s="7" t="s">
        <v>409</v>
      </c>
      <c r="C112" s="7" t="s">
        <v>3220</v>
      </c>
      <c r="D112" s="7" t="s">
        <v>8563</v>
      </c>
      <c r="E112" s="7" t="s">
        <v>96</v>
      </c>
      <c r="F112" s="7" t="s">
        <v>8664</v>
      </c>
      <c r="G112" s="7" t="s">
        <v>35</v>
      </c>
    </row>
    <row r="113" spans="1:7" ht="34">
      <c r="A113" s="7" t="s">
        <v>380</v>
      </c>
      <c r="B113" s="7" t="s">
        <v>1047</v>
      </c>
      <c r="C113" s="7" t="s">
        <v>3231</v>
      </c>
      <c r="D113" s="7" t="s">
        <v>8563</v>
      </c>
      <c r="E113" s="7" t="s">
        <v>3232</v>
      </c>
      <c r="F113" s="7" t="s">
        <v>8658</v>
      </c>
      <c r="G113" s="7" t="s">
        <v>35</v>
      </c>
    </row>
    <row r="114" spans="1:7" ht="51">
      <c r="A114" s="7" t="s">
        <v>3286</v>
      </c>
      <c r="B114" s="7" t="s">
        <v>436</v>
      </c>
      <c r="C114" s="7" t="s">
        <v>3287</v>
      </c>
      <c r="D114" s="7" t="s">
        <v>8563</v>
      </c>
      <c r="E114" s="7" t="s">
        <v>3288</v>
      </c>
      <c r="F114" s="7" t="s">
        <v>8650</v>
      </c>
      <c r="G114" s="7" t="s">
        <v>35</v>
      </c>
    </row>
    <row r="115" spans="1:7" ht="51">
      <c r="A115" s="7" t="s">
        <v>992</v>
      </c>
      <c r="B115" s="7" t="s">
        <v>3309</v>
      </c>
      <c r="C115" s="7" t="s">
        <v>3308</v>
      </c>
      <c r="D115" s="7" t="s">
        <v>8563</v>
      </c>
      <c r="E115" s="7" t="s">
        <v>96</v>
      </c>
      <c r="F115" s="7" t="s">
        <v>8593</v>
      </c>
      <c r="G115" s="7" t="s">
        <v>35</v>
      </c>
    </row>
    <row r="116" spans="1:7" ht="34">
      <c r="A116" s="7" t="s">
        <v>1683</v>
      </c>
      <c r="B116" s="7" t="s">
        <v>97</v>
      </c>
      <c r="C116" s="7" t="s">
        <v>3363</v>
      </c>
      <c r="D116" s="7" t="s">
        <v>8563</v>
      </c>
      <c r="E116" s="7" t="s">
        <v>96</v>
      </c>
      <c r="F116" s="7" t="s">
        <v>8593</v>
      </c>
      <c r="G116" s="7" t="s">
        <v>35</v>
      </c>
    </row>
    <row r="117" spans="1:7" ht="51">
      <c r="A117" s="7" t="s">
        <v>3393</v>
      </c>
      <c r="B117" s="7" t="s">
        <v>409</v>
      </c>
      <c r="C117" s="7" t="s">
        <v>3394</v>
      </c>
      <c r="D117" s="7" t="s">
        <v>8563</v>
      </c>
      <c r="E117" s="7" t="s">
        <v>3395</v>
      </c>
      <c r="F117" s="7" t="s">
        <v>8664</v>
      </c>
      <c r="G117" s="7" t="s">
        <v>35</v>
      </c>
    </row>
    <row r="118" spans="1:7" ht="68">
      <c r="A118" s="7" t="s">
        <v>3446</v>
      </c>
      <c r="B118" s="7" t="s">
        <v>3448</v>
      </c>
      <c r="C118" s="7" t="s">
        <v>3447</v>
      </c>
      <c r="D118" s="7" t="s">
        <v>8563</v>
      </c>
      <c r="E118" s="7" t="s">
        <v>699</v>
      </c>
      <c r="F118" s="7" t="s">
        <v>8633</v>
      </c>
      <c r="G118" s="7" t="s">
        <v>35</v>
      </c>
    </row>
    <row r="119" spans="1:7" ht="68">
      <c r="A119" s="7" t="s">
        <v>3484</v>
      </c>
      <c r="B119" s="7" t="s">
        <v>3487</v>
      </c>
      <c r="C119" s="7" t="s">
        <v>3485</v>
      </c>
      <c r="D119" s="7" t="s">
        <v>8563</v>
      </c>
      <c r="E119" s="7" t="s">
        <v>3486</v>
      </c>
      <c r="F119" s="7" t="s">
        <v>8625</v>
      </c>
      <c r="G119" s="7" t="s">
        <v>35</v>
      </c>
    </row>
    <row r="120" spans="1:7" ht="34">
      <c r="A120" s="7" t="s">
        <v>3484</v>
      </c>
      <c r="B120" s="7" t="s">
        <v>3487</v>
      </c>
      <c r="C120" s="7" t="s">
        <v>3485</v>
      </c>
      <c r="D120" s="7" t="s">
        <v>8563</v>
      </c>
      <c r="E120" s="7" t="s">
        <v>96</v>
      </c>
      <c r="F120" s="7" t="s">
        <v>8664</v>
      </c>
      <c r="G120" s="7" t="s">
        <v>35</v>
      </c>
    </row>
    <row r="121" spans="1:7" ht="136">
      <c r="A121" s="7" t="s">
        <v>3560</v>
      </c>
      <c r="B121" s="7" t="s">
        <v>3562</v>
      </c>
      <c r="C121" s="7" t="s">
        <v>3561</v>
      </c>
      <c r="D121" s="7" t="s">
        <v>8563</v>
      </c>
      <c r="E121" s="7" t="s">
        <v>96</v>
      </c>
      <c r="F121" s="7" t="s">
        <v>9053</v>
      </c>
      <c r="G121" s="7" t="s">
        <v>35</v>
      </c>
    </row>
    <row r="122" spans="1:7" ht="51">
      <c r="A122" s="7" t="s">
        <v>3129</v>
      </c>
      <c r="B122" s="7" t="s">
        <v>3571</v>
      </c>
      <c r="C122" s="7" t="s">
        <v>3569</v>
      </c>
      <c r="D122" s="7" t="s">
        <v>8563</v>
      </c>
      <c r="E122" s="7" t="s">
        <v>96</v>
      </c>
      <c r="F122" s="7" t="s">
        <v>8593</v>
      </c>
      <c r="G122" s="7" t="s">
        <v>35</v>
      </c>
    </row>
    <row r="123" spans="1:7" ht="68">
      <c r="A123" s="7" t="s">
        <v>598</v>
      </c>
      <c r="B123" s="7" t="s">
        <v>3602</v>
      </c>
      <c r="C123" s="7" t="s">
        <v>3600</v>
      </c>
      <c r="D123" s="7" t="s">
        <v>8563</v>
      </c>
      <c r="E123" s="7" t="s">
        <v>3601</v>
      </c>
      <c r="F123" s="7" t="s">
        <v>8650</v>
      </c>
      <c r="G123" s="7" t="s">
        <v>35</v>
      </c>
    </row>
    <row r="124" spans="1:7" ht="68">
      <c r="A124" s="7" t="s">
        <v>598</v>
      </c>
      <c r="B124" s="7" t="s">
        <v>3602</v>
      </c>
      <c r="C124" s="7" t="s">
        <v>3600</v>
      </c>
      <c r="D124" s="7" t="s">
        <v>8563</v>
      </c>
      <c r="E124" s="7" t="s">
        <v>96</v>
      </c>
      <c r="F124" s="7" t="s">
        <v>8664</v>
      </c>
      <c r="G124" s="7" t="s">
        <v>35</v>
      </c>
    </row>
    <row r="125" spans="1:7" ht="68">
      <c r="A125" s="7" t="s">
        <v>1920</v>
      </c>
      <c r="B125" s="7" t="s">
        <v>3838</v>
      </c>
      <c r="C125" s="7" t="s">
        <v>3836</v>
      </c>
      <c r="D125" s="7" t="s">
        <v>8563</v>
      </c>
      <c r="E125" s="7" t="s">
        <v>96</v>
      </c>
      <c r="F125" s="7" t="s">
        <v>8593</v>
      </c>
      <c r="G125" s="7" t="s">
        <v>35</v>
      </c>
    </row>
    <row r="126" spans="1:7" ht="68">
      <c r="A126" s="7" t="s">
        <v>598</v>
      </c>
      <c r="B126" s="7" t="s">
        <v>3876</v>
      </c>
      <c r="C126" s="7" t="s">
        <v>3874</v>
      </c>
      <c r="D126" s="7" t="s">
        <v>8563</v>
      </c>
      <c r="E126" s="7" t="s">
        <v>3875</v>
      </c>
      <c r="F126" s="7" t="s">
        <v>9088</v>
      </c>
      <c r="G126" s="7" t="s">
        <v>35</v>
      </c>
    </row>
    <row r="127" spans="1:7" ht="68">
      <c r="A127" s="7" t="s">
        <v>3105</v>
      </c>
      <c r="B127" s="7" t="s">
        <v>3897</v>
      </c>
      <c r="C127" s="7" t="s">
        <v>3895</v>
      </c>
      <c r="D127" s="7" t="s">
        <v>8563</v>
      </c>
      <c r="E127" s="7" t="s">
        <v>96</v>
      </c>
      <c r="F127" s="7" t="s">
        <v>8593</v>
      </c>
      <c r="G127" s="7" t="s">
        <v>35</v>
      </c>
    </row>
    <row r="128" spans="1:7" ht="51">
      <c r="A128" s="7" t="s">
        <v>1694</v>
      </c>
      <c r="B128" s="7" t="s">
        <v>3952</v>
      </c>
      <c r="C128" s="7" t="s">
        <v>3950</v>
      </c>
      <c r="D128" s="7" t="s">
        <v>8563</v>
      </c>
      <c r="E128" s="7" t="s">
        <v>3953</v>
      </c>
      <c r="F128" s="7" t="s">
        <v>8633</v>
      </c>
      <c r="G128" s="7" t="s">
        <v>35</v>
      </c>
    </row>
    <row r="129" spans="1:7" ht="34">
      <c r="A129" s="7" t="s">
        <v>170</v>
      </c>
      <c r="B129" s="7" t="s">
        <v>436</v>
      </c>
      <c r="C129" s="7" t="s">
        <v>3974</v>
      </c>
      <c r="D129" s="7" t="s">
        <v>8563</v>
      </c>
      <c r="E129" s="7" t="s">
        <v>3975</v>
      </c>
      <c r="F129" s="7" t="s">
        <v>8650</v>
      </c>
      <c r="G129" s="7" t="s">
        <v>35</v>
      </c>
    </row>
    <row r="130" spans="1:7" ht="34">
      <c r="A130" s="7" t="s">
        <v>3584</v>
      </c>
      <c r="B130" s="7" t="s">
        <v>97</v>
      </c>
      <c r="C130" s="7" t="s">
        <v>3994</v>
      </c>
      <c r="D130" s="7" t="s">
        <v>8563</v>
      </c>
      <c r="E130" s="7" t="s">
        <v>96</v>
      </c>
      <c r="F130" s="7" t="s">
        <v>8593</v>
      </c>
      <c r="G130" s="7" t="s">
        <v>35</v>
      </c>
    </row>
    <row r="131" spans="1:7" ht="34">
      <c r="A131" s="7" t="s">
        <v>949</v>
      </c>
      <c r="B131" s="7" t="s">
        <v>97</v>
      </c>
      <c r="C131" s="7" t="s">
        <v>4016</v>
      </c>
      <c r="D131" s="7" t="s">
        <v>8563</v>
      </c>
      <c r="E131" s="7" t="s">
        <v>96</v>
      </c>
      <c r="F131" s="7" t="s">
        <v>8593</v>
      </c>
      <c r="G131" s="7" t="s">
        <v>35</v>
      </c>
    </row>
    <row r="132" spans="1:7" ht="34">
      <c r="A132" s="7" t="s">
        <v>878</v>
      </c>
      <c r="B132" s="7" t="s">
        <v>4043</v>
      </c>
      <c r="C132" s="7" t="s">
        <v>4042</v>
      </c>
      <c r="D132" s="7" t="s">
        <v>8563</v>
      </c>
      <c r="E132" s="7" t="s">
        <v>4044</v>
      </c>
      <c r="F132" s="7" t="s">
        <v>8593</v>
      </c>
      <c r="G132" s="7" t="s">
        <v>35</v>
      </c>
    </row>
    <row r="133" spans="1:7" ht="68">
      <c r="A133" s="7" t="s">
        <v>2976</v>
      </c>
      <c r="B133" s="7" t="s">
        <v>4046</v>
      </c>
      <c r="C133" s="7" t="s">
        <v>4045</v>
      </c>
      <c r="D133" s="7" t="s">
        <v>8563</v>
      </c>
      <c r="E133" s="7" t="s">
        <v>96</v>
      </c>
      <c r="F133" s="7" t="s">
        <v>8664</v>
      </c>
      <c r="G133" s="7" t="s">
        <v>35</v>
      </c>
    </row>
    <row r="134" spans="1:7" ht="51">
      <c r="A134" s="7" t="s">
        <v>3050</v>
      </c>
      <c r="B134" s="7" t="s">
        <v>2075</v>
      </c>
      <c r="C134" s="7" t="s">
        <v>4164</v>
      </c>
      <c r="D134" s="7" t="s">
        <v>8563</v>
      </c>
      <c r="E134" s="7" t="s">
        <v>4166</v>
      </c>
      <c r="F134" s="7" t="s">
        <v>8650</v>
      </c>
      <c r="G134" s="7" t="s">
        <v>35</v>
      </c>
    </row>
    <row r="135" spans="1:7" ht="34">
      <c r="A135" s="7" t="s">
        <v>1790</v>
      </c>
      <c r="B135" s="7" t="s">
        <v>562</v>
      </c>
      <c r="C135" s="7" t="s">
        <v>4188</v>
      </c>
      <c r="D135" s="7" t="s">
        <v>8563</v>
      </c>
      <c r="E135" s="7" t="s">
        <v>4189</v>
      </c>
      <c r="F135" s="7" t="s">
        <v>8633</v>
      </c>
      <c r="G135" s="7" t="s">
        <v>35</v>
      </c>
    </row>
    <row r="136" spans="1:7" ht="34">
      <c r="A136" s="7" t="s">
        <v>2141</v>
      </c>
      <c r="B136" s="7" t="s">
        <v>97</v>
      </c>
      <c r="C136" s="7" t="s">
        <v>4358</v>
      </c>
      <c r="D136" s="7" t="s">
        <v>8563</v>
      </c>
      <c r="E136" s="7" t="s">
        <v>96</v>
      </c>
      <c r="F136" s="7" t="s">
        <v>8593</v>
      </c>
      <c r="G136" s="7" t="s">
        <v>35</v>
      </c>
    </row>
    <row r="137" spans="1:7" ht="68">
      <c r="A137" s="7" t="s">
        <v>769</v>
      </c>
      <c r="B137" s="7" t="s">
        <v>4362</v>
      </c>
      <c r="C137" s="7" t="s">
        <v>4360</v>
      </c>
      <c r="D137" s="7" t="s">
        <v>8563</v>
      </c>
      <c r="E137" s="7" t="s">
        <v>4363</v>
      </c>
      <c r="F137" s="7" t="s">
        <v>9137</v>
      </c>
      <c r="G137" s="7" t="s">
        <v>35</v>
      </c>
    </row>
    <row r="138" spans="1:7" ht="68">
      <c r="A138" s="7" t="s">
        <v>1683</v>
      </c>
      <c r="B138" s="7" t="s">
        <v>4423</v>
      </c>
      <c r="C138" s="7" t="s">
        <v>4422</v>
      </c>
      <c r="D138" s="7" t="s">
        <v>8563</v>
      </c>
      <c r="E138" s="7" t="s">
        <v>96</v>
      </c>
      <c r="F138" s="7" t="s">
        <v>8593</v>
      </c>
      <c r="G138" s="7" t="s">
        <v>35</v>
      </c>
    </row>
    <row r="139" spans="1:7" ht="68">
      <c r="A139" s="7" t="s">
        <v>1683</v>
      </c>
      <c r="B139" s="7" t="s">
        <v>4423</v>
      </c>
      <c r="C139" s="7" t="s">
        <v>4422</v>
      </c>
      <c r="D139" s="7" t="s">
        <v>8563</v>
      </c>
      <c r="E139" s="7" t="s">
        <v>96</v>
      </c>
      <c r="F139" s="7" t="s">
        <v>8593</v>
      </c>
      <c r="G139" s="7" t="s">
        <v>35</v>
      </c>
    </row>
    <row r="140" spans="1:7" ht="51">
      <c r="A140" s="7" t="s">
        <v>3529</v>
      </c>
      <c r="B140" s="7" t="s">
        <v>4438</v>
      </c>
      <c r="C140" s="7" t="s">
        <v>4436</v>
      </c>
      <c r="D140" s="7" t="s">
        <v>8563</v>
      </c>
      <c r="E140" s="7" t="s">
        <v>96</v>
      </c>
      <c r="F140" s="7" t="s">
        <v>8593</v>
      </c>
      <c r="G140" s="7" t="s">
        <v>35</v>
      </c>
    </row>
    <row r="141" spans="1:7" ht="68">
      <c r="A141" s="7" t="s">
        <v>4498</v>
      </c>
      <c r="B141" s="7" t="s">
        <v>4500</v>
      </c>
      <c r="C141" s="7" t="s">
        <v>4499</v>
      </c>
      <c r="D141" s="7" t="s">
        <v>8563</v>
      </c>
      <c r="E141" s="7" t="s">
        <v>4501</v>
      </c>
      <c r="F141" s="7" t="s">
        <v>8824</v>
      </c>
      <c r="G141" s="7" t="s">
        <v>35</v>
      </c>
    </row>
    <row r="142" spans="1:7" ht="34">
      <c r="A142" s="7" t="s">
        <v>1694</v>
      </c>
      <c r="B142" s="7" t="s">
        <v>2075</v>
      </c>
      <c r="C142" s="7" t="s">
        <v>4513</v>
      </c>
      <c r="D142" s="7" t="s">
        <v>8563</v>
      </c>
      <c r="E142" s="7" t="s">
        <v>4514</v>
      </c>
      <c r="F142" s="7" t="s">
        <v>8650</v>
      </c>
      <c r="G142" s="7" t="s">
        <v>35</v>
      </c>
    </row>
    <row r="143" spans="1:7" ht="68">
      <c r="A143" s="7" t="s">
        <v>1248</v>
      </c>
      <c r="B143" s="7" t="s">
        <v>562</v>
      </c>
      <c r="C143" s="7" t="s">
        <v>4529</v>
      </c>
      <c r="D143" s="7" t="s">
        <v>8563</v>
      </c>
      <c r="E143" s="7" t="s">
        <v>4530</v>
      </c>
      <c r="F143" s="7" t="s">
        <v>8633</v>
      </c>
      <c r="G143" s="7" t="s">
        <v>35</v>
      </c>
    </row>
    <row r="144" spans="1:7" ht="51">
      <c r="A144" s="7" t="s">
        <v>380</v>
      </c>
      <c r="B144" s="7" t="s">
        <v>562</v>
      </c>
      <c r="C144" s="7" t="s">
        <v>4539</v>
      </c>
      <c r="D144" s="7" t="s">
        <v>8563</v>
      </c>
      <c r="E144" s="7" t="s">
        <v>4540</v>
      </c>
      <c r="F144" s="7" t="s">
        <v>8633</v>
      </c>
      <c r="G144" s="7" t="s">
        <v>35</v>
      </c>
    </row>
    <row r="145" spans="1:7" ht="34">
      <c r="A145" s="7" t="s">
        <v>700</v>
      </c>
      <c r="B145" s="7" t="s">
        <v>4582</v>
      </c>
      <c r="C145" s="7" t="s">
        <v>4580</v>
      </c>
      <c r="D145" s="7" t="s">
        <v>8563</v>
      </c>
      <c r="E145" s="7" t="s">
        <v>96</v>
      </c>
      <c r="F145" s="7" t="s">
        <v>8664</v>
      </c>
      <c r="G145" s="7" t="s">
        <v>35</v>
      </c>
    </row>
    <row r="146" spans="1:7" ht="68">
      <c r="A146" s="7" t="s">
        <v>1913</v>
      </c>
      <c r="B146" s="7" t="s">
        <v>409</v>
      </c>
      <c r="C146" s="7" t="s">
        <v>4588</v>
      </c>
      <c r="D146" s="7" t="s">
        <v>8563</v>
      </c>
      <c r="E146" s="7" t="s">
        <v>96</v>
      </c>
      <c r="F146" s="7" t="s">
        <v>8664</v>
      </c>
      <c r="G146" s="7" t="s">
        <v>35</v>
      </c>
    </row>
    <row r="147" spans="1:7" ht="34">
      <c r="A147" s="7" t="s">
        <v>4617</v>
      </c>
      <c r="B147" s="7" t="s">
        <v>97</v>
      </c>
      <c r="C147" s="7" t="s">
        <v>4618</v>
      </c>
      <c r="D147" s="7" t="s">
        <v>8563</v>
      </c>
      <c r="E147" s="7" t="s">
        <v>96</v>
      </c>
      <c r="F147" s="7" t="s">
        <v>8593</v>
      </c>
      <c r="G147" s="7" t="s">
        <v>35</v>
      </c>
    </row>
    <row r="148" spans="1:7" ht="68">
      <c r="A148" s="7" t="s">
        <v>1993</v>
      </c>
      <c r="B148" s="7" t="s">
        <v>4672</v>
      </c>
      <c r="C148" s="7" t="s">
        <v>4670</v>
      </c>
      <c r="D148" s="7" t="s">
        <v>8563</v>
      </c>
      <c r="E148" s="7" t="s">
        <v>96</v>
      </c>
      <c r="F148" s="7" t="s">
        <v>8593</v>
      </c>
      <c r="G148" s="7" t="s">
        <v>35</v>
      </c>
    </row>
    <row r="149" spans="1:7" ht="51">
      <c r="A149" s="7" t="s">
        <v>468</v>
      </c>
      <c r="B149" s="7" t="s">
        <v>4701</v>
      </c>
      <c r="C149" s="7" t="s">
        <v>4699</v>
      </c>
      <c r="D149" s="7" t="s">
        <v>8563</v>
      </c>
      <c r="E149" s="7" t="s">
        <v>4700</v>
      </c>
      <c r="F149" s="7" t="s">
        <v>8633</v>
      </c>
      <c r="G149" s="7" t="s">
        <v>35</v>
      </c>
    </row>
    <row r="150" spans="1:7" ht="51">
      <c r="A150" s="7" t="s">
        <v>468</v>
      </c>
      <c r="B150" s="7" t="s">
        <v>4701</v>
      </c>
      <c r="C150" s="7" t="s">
        <v>4699</v>
      </c>
      <c r="D150" s="7" t="s">
        <v>8563</v>
      </c>
      <c r="E150" s="7" t="s">
        <v>4702</v>
      </c>
      <c r="F150" s="7" t="s">
        <v>8658</v>
      </c>
      <c r="G150" s="7" t="s">
        <v>35</v>
      </c>
    </row>
    <row r="151" spans="1:7" ht="34">
      <c r="A151" s="7" t="s">
        <v>1012</v>
      </c>
      <c r="B151" s="7" t="s">
        <v>97</v>
      </c>
      <c r="C151" s="7" t="s">
        <v>4729</v>
      </c>
      <c r="D151" s="7" t="s">
        <v>8563</v>
      </c>
      <c r="E151" s="7" t="s">
        <v>96</v>
      </c>
      <c r="F151" s="7" t="s">
        <v>8593</v>
      </c>
      <c r="G151" s="7" t="s">
        <v>35</v>
      </c>
    </row>
    <row r="152" spans="1:7" ht="34">
      <c r="A152" s="7" t="s">
        <v>4771</v>
      </c>
      <c r="B152" s="7" t="s">
        <v>97</v>
      </c>
      <c r="C152" s="7" t="s">
        <v>4772</v>
      </c>
      <c r="D152" s="7" t="s">
        <v>8563</v>
      </c>
      <c r="E152" s="7" t="s">
        <v>96</v>
      </c>
      <c r="F152" s="7" t="s">
        <v>8593</v>
      </c>
      <c r="G152" s="7" t="s">
        <v>35</v>
      </c>
    </row>
    <row r="153" spans="1:7" ht="68">
      <c r="A153" s="7" t="s">
        <v>1384</v>
      </c>
      <c r="B153" s="7" t="s">
        <v>4804</v>
      </c>
      <c r="C153" s="7" t="s">
        <v>4802</v>
      </c>
      <c r="D153" s="7" t="s">
        <v>8563</v>
      </c>
      <c r="E153" s="7" t="s">
        <v>4807</v>
      </c>
      <c r="F153" s="7" t="s">
        <v>8650</v>
      </c>
      <c r="G153" s="7" t="s">
        <v>35</v>
      </c>
    </row>
    <row r="154" spans="1:7" ht="85">
      <c r="A154" s="7" t="s">
        <v>3336</v>
      </c>
      <c r="B154" s="7" t="s">
        <v>4043</v>
      </c>
      <c r="C154" s="7" t="s">
        <v>4819</v>
      </c>
      <c r="D154" s="7" t="s">
        <v>8563</v>
      </c>
      <c r="E154" s="7" t="s">
        <v>4820</v>
      </c>
      <c r="F154" s="7" t="s">
        <v>8593</v>
      </c>
      <c r="G154" s="7" t="s">
        <v>35</v>
      </c>
    </row>
    <row r="155" spans="1:7" ht="51">
      <c r="A155" s="7" t="s">
        <v>2826</v>
      </c>
      <c r="B155" s="7" t="s">
        <v>97</v>
      </c>
      <c r="C155" s="7" t="s">
        <v>4901</v>
      </c>
      <c r="D155" s="7" t="s">
        <v>8563</v>
      </c>
      <c r="E155" s="7" t="s">
        <v>96</v>
      </c>
      <c r="F155" s="7" t="s">
        <v>8593</v>
      </c>
      <c r="G155" s="7" t="s">
        <v>35</v>
      </c>
    </row>
    <row r="156" spans="1:7" ht="34">
      <c r="A156" s="7" t="s">
        <v>949</v>
      </c>
      <c r="B156" s="7" t="s">
        <v>97</v>
      </c>
      <c r="C156" s="7" t="s">
        <v>4977</v>
      </c>
      <c r="D156" s="7" t="s">
        <v>8563</v>
      </c>
      <c r="E156" s="7" t="s">
        <v>96</v>
      </c>
      <c r="F156" s="7" t="s">
        <v>8593</v>
      </c>
      <c r="G156" s="7" t="s">
        <v>35</v>
      </c>
    </row>
    <row r="157" spans="1:7" ht="34">
      <c r="A157" s="7" t="s">
        <v>5051</v>
      </c>
      <c r="B157" s="7" t="s">
        <v>5054</v>
      </c>
      <c r="C157" s="7" t="s">
        <v>5052</v>
      </c>
      <c r="D157" s="7" t="s">
        <v>8563</v>
      </c>
      <c r="E157" s="7" t="s">
        <v>96</v>
      </c>
      <c r="F157" s="7" t="s">
        <v>8664</v>
      </c>
      <c r="G157" s="7" t="s">
        <v>35</v>
      </c>
    </row>
    <row r="158" spans="1:7" ht="68">
      <c r="A158" s="7" t="s">
        <v>1750</v>
      </c>
      <c r="B158" s="7" t="s">
        <v>409</v>
      </c>
      <c r="C158" s="7" t="s">
        <v>5081</v>
      </c>
      <c r="D158" s="7" t="s">
        <v>8563</v>
      </c>
      <c r="E158" s="7" t="s">
        <v>96</v>
      </c>
      <c r="F158" s="7" t="s">
        <v>8664</v>
      </c>
      <c r="G158" s="7" t="s">
        <v>35</v>
      </c>
    </row>
    <row r="159" spans="1:7" ht="85">
      <c r="A159" s="7" t="s">
        <v>3689</v>
      </c>
      <c r="B159" s="7" t="s">
        <v>5155</v>
      </c>
      <c r="C159" s="7" t="s">
        <v>5154</v>
      </c>
      <c r="D159" s="7" t="s">
        <v>8563</v>
      </c>
      <c r="E159" s="7" t="s">
        <v>261</v>
      </c>
      <c r="F159" s="7" t="s">
        <v>8635</v>
      </c>
      <c r="G159" s="7" t="s">
        <v>35</v>
      </c>
    </row>
    <row r="160" spans="1:7" ht="51">
      <c r="A160" s="7" t="s">
        <v>1527</v>
      </c>
      <c r="B160" s="7" t="s">
        <v>97</v>
      </c>
      <c r="C160" s="7" t="s">
        <v>5156</v>
      </c>
      <c r="D160" s="7" t="s">
        <v>8563</v>
      </c>
      <c r="E160" s="7" t="s">
        <v>96</v>
      </c>
      <c r="F160" s="7" t="s">
        <v>8593</v>
      </c>
      <c r="G160" s="7" t="s">
        <v>35</v>
      </c>
    </row>
    <row r="161" spans="1:7" ht="51">
      <c r="A161" s="7" t="s">
        <v>288</v>
      </c>
      <c r="B161" s="7" t="s">
        <v>895</v>
      </c>
      <c r="C161" s="7" t="s">
        <v>5187</v>
      </c>
      <c r="D161" s="7" t="s">
        <v>8563</v>
      </c>
      <c r="E161" s="7" t="s">
        <v>5188</v>
      </c>
      <c r="F161" s="7" t="s">
        <v>8750</v>
      </c>
      <c r="G161" s="7" t="s">
        <v>35</v>
      </c>
    </row>
    <row r="162" spans="1:7" ht="51">
      <c r="A162" s="7" t="s">
        <v>692</v>
      </c>
      <c r="B162" s="7" t="s">
        <v>97</v>
      </c>
      <c r="C162" s="7" t="s">
        <v>5224</v>
      </c>
      <c r="D162" s="7" t="s">
        <v>8563</v>
      </c>
      <c r="E162" s="7" t="s">
        <v>96</v>
      </c>
      <c r="F162" s="7" t="s">
        <v>8593</v>
      </c>
      <c r="G162" s="7" t="s">
        <v>35</v>
      </c>
    </row>
    <row r="163" spans="1:7" ht="102">
      <c r="A163" s="7" t="s">
        <v>346</v>
      </c>
      <c r="B163" s="7" t="s">
        <v>562</v>
      </c>
      <c r="C163" s="7" t="s">
        <v>5300</v>
      </c>
      <c r="D163" s="7" t="s">
        <v>8563</v>
      </c>
      <c r="E163" s="7" t="s">
        <v>5301</v>
      </c>
      <c r="F163" s="7" t="s">
        <v>8633</v>
      </c>
      <c r="G163" s="7" t="s">
        <v>35</v>
      </c>
    </row>
    <row r="164" spans="1:7" ht="51">
      <c r="A164" s="7" t="s">
        <v>1533</v>
      </c>
      <c r="B164" s="7" t="s">
        <v>5325</v>
      </c>
      <c r="C164" s="7" t="s">
        <v>5323</v>
      </c>
      <c r="D164" s="7" t="s">
        <v>8563</v>
      </c>
      <c r="E164" s="7" t="s">
        <v>96</v>
      </c>
      <c r="F164" s="7" t="s">
        <v>8664</v>
      </c>
      <c r="G164" s="7" t="s">
        <v>35</v>
      </c>
    </row>
    <row r="165" spans="1:7" ht="85">
      <c r="A165" s="7" t="s">
        <v>695</v>
      </c>
      <c r="B165" s="7" t="s">
        <v>5383</v>
      </c>
      <c r="C165" s="7" t="s">
        <v>5382</v>
      </c>
      <c r="D165" s="7" t="s">
        <v>8563</v>
      </c>
      <c r="E165" s="7" t="s">
        <v>5384</v>
      </c>
      <c r="F165" s="7" t="s">
        <v>8658</v>
      </c>
      <c r="G165" s="7" t="s">
        <v>35</v>
      </c>
    </row>
    <row r="166" spans="1:7" ht="34">
      <c r="A166" s="7" t="s">
        <v>2943</v>
      </c>
      <c r="B166" s="7" t="s">
        <v>409</v>
      </c>
      <c r="C166" s="7" t="s">
        <v>5406</v>
      </c>
      <c r="D166" s="7" t="s">
        <v>8563</v>
      </c>
      <c r="E166" s="7" t="s">
        <v>96</v>
      </c>
      <c r="F166" s="7" t="s">
        <v>8664</v>
      </c>
      <c r="G166" s="7" t="s">
        <v>35</v>
      </c>
    </row>
    <row r="167" spans="1:7" ht="68">
      <c r="A167" s="7" t="s">
        <v>2448</v>
      </c>
      <c r="B167" s="7" t="s">
        <v>5444</v>
      </c>
      <c r="C167" s="7" t="s">
        <v>5443</v>
      </c>
      <c r="D167" s="7" t="s">
        <v>8563</v>
      </c>
      <c r="E167" s="7" t="s">
        <v>96</v>
      </c>
      <c r="F167" s="7" t="s">
        <v>9243</v>
      </c>
      <c r="G167" s="7" t="s">
        <v>35</v>
      </c>
    </row>
    <row r="168" spans="1:7" ht="68">
      <c r="A168" s="7" t="s">
        <v>2261</v>
      </c>
      <c r="B168" s="7" t="s">
        <v>562</v>
      </c>
      <c r="C168" s="7" t="s">
        <v>5487</v>
      </c>
      <c r="D168" s="7" t="s">
        <v>8563</v>
      </c>
      <c r="E168" s="7" t="s">
        <v>699</v>
      </c>
      <c r="F168" s="7" t="s">
        <v>8633</v>
      </c>
      <c r="G168" s="7" t="s">
        <v>35</v>
      </c>
    </row>
    <row r="169" spans="1:7" ht="51">
      <c r="A169" s="7" t="s">
        <v>2296</v>
      </c>
      <c r="B169" s="7" t="s">
        <v>5530</v>
      </c>
      <c r="C169" s="7" t="s">
        <v>5529</v>
      </c>
      <c r="D169" s="7" t="s">
        <v>8563</v>
      </c>
      <c r="E169" s="7" t="s">
        <v>96</v>
      </c>
      <c r="F169" s="7" t="s">
        <v>8664</v>
      </c>
      <c r="G169" s="7" t="s">
        <v>35</v>
      </c>
    </row>
    <row r="170" spans="1:7" ht="102">
      <c r="A170" s="7" t="s">
        <v>949</v>
      </c>
      <c r="B170" s="7" t="s">
        <v>2724</v>
      </c>
      <c r="C170" s="7" t="s">
        <v>5532</v>
      </c>
      <c r="D170" s="7" t="s">
        <v>8563</v>
      </c>
      <c r="E170" s="7" t="s">
        <v>5533</v>
      </c>
      <c r="F170" s="7" t="s">
        <v>8593</v>
      </c>
      <c r="G170" s="7" t="s">
        <v>35</v>
      </c>
    </row>
    <row r="171" spans="1:7" ht="85">
      <c r="A171" s="7" t="s">
        <v>2336</v>
      </c>
      <c r="B171" s="7" t="s">
        <v>562</v>
      </c>
      <c r="C171" s="7" t="s">
        <v>5561</v>
      </c>
      <c r="D171" s="7" t="s">
        <v>8563</v>
      </c>
      <c r="E171" s="7" t="s">
        <v>5562</v>
      </c>
      <c r="F171" s="7" t="s">
        <v>8633</v>
      </c>
      <c r="G171" s="7" t="s">
        <v>35</v>
      </c>
    </row>
    <row r="172" spans="1:7" ht="34">
      <c r="A172" s="7" t="s">
        <v>3788</v>
      </c>
      <c r="B172" s="7" t="s">
        <v>5588</v>
      </c>
      <c r="C172" s="7" t="s">
        <v>5587</v>
      </c>
      <c r="D172" s="7" t="s">
        <v>8563</v>
      </c>
      <c r="E172" s="7" t="s">
        <v>96</v>
      </c>
      <c r="F172" s="7" t="s">
        <v>8664</v>
      </c>
      <c r="G172" s="7" t="s">
        <v>35</v>
      </c>
    </row>
    <row r="173" spans="1:7" ht="68">
      <c r="A173" s="7" t="s">
        <v>376</v>
      </c>
      <c r="B173" s="7" t="s">
        <v>5597</v>
      </c>
      <c r="C173" s="7" t="s">
        <v>5595</v>
      </c>
      <c r="D173" s="7" t="s">
        <v>8563</v>
      </c>
      <c r="E173" s="7" t="s">
        <v>96</v>
      </c>
      <c r="F173" s="7" t="s">
        <v>8593</v>
      </c>
      <c r="G173" s="7" t="s">
        <v>35</v>
      </c>
    </row>
    <row r="174" spans="1:7" ht="51">
      <c r="A174" s="7" t="s">
        <v>1229</v>
      </c>
      <c r="B174" s="7" t="s">
        <v>5602</v>
      </c>
      <c r="C174" s="7" t="s">
        <v>5601</v>
      </c>
      <c r="D174" s="7" t="s">
        <v>8563</v>
      </c>
      <c r="E174" s="7" t="s">
        <v>5603</v>
      </c>
      <c r="F174" s="7" t="s">
        <v>8650</v>
      </c>
      <c r="G174" s="7" t="s">
        <v>35</v>
      </c>
    </row>
    <row r="175" spans="1:7" ht="34">
      <c r="A175" s="7" t="s">
        <v>2130</v>
      </c>
      <c r="B175" s="7" t="s">
        <v>5659</v>
      </c>
      <c r="C175" s="7" t="s">
        <v>5658</v>
      </c>
      <c r="D175" s="7" t="s">
        <v>8563</v>
      </c>
      <c r="E175" s="7" t="s">
        <v>556</v>
      </c>
      <c r="F175" s="7" t="s">
        <v>8736</v>
      </c>
      <c r="G175" s="7" t="s">
        <v>35</v>
      </c>
    </row>
    <row r="176" spans="1:7" ht="34">
      <c r="A176" s="7" t="s">
        <v>554</v>
      </c>
      <c r="B176" s="7" t="s">
        <v>97</v>
      </c>
      <c r="C176" s="7" t="s">
        <v>5775</v>
      </c>
      <c r="D176" s="7" t="s">
        <v>8563</v>
      </c>
      <c r="E176" s="7" t="s">
        <v>96</v>
      </c>
      <c r="F176" s="7" t="s">
        <v>8593</v>
      </c>
      <c r="G176" s="7" t="s">
        <v>35</v>
      </c>
    </row>
    <row r="177" spans="1:7" ht="51">
      <c r="A177" s="7" t="s">
        <v>5005</v>
      </c>
      <c r="B177" s="7" t="s">
        <v>5823</v>
      </c>
      <c r="C177" s="7" t="s">
        <v>5821</v>
      </c>
      <c r="D177" s="7" t="s">
        <v>8563</v>
      </c>
      <c r="E177" s="7" t="s">
        <v>96</v>
      </c>
      <c r="F177" s="7" t="s">
        <v>8664</v>
      </c>
      <c r="G177" s="7" t="s">
        <v>35</v>
      </c>
    </row>
    <row r="178" spans="1:7" ht="34">
      <c r="A178" s="7" t="s">
        <v>3851</v>
      </c>
      <c r="B178" s="7" t="s">
        <v>5834</v>
      </c>
      <c r="C178" s="7" t="s">
        <v>5832</v>
      </c>
      <c r="D178" s="7" t="s">
        <v>8563</v>
      </c>
      <c r="E178" s="7" t="s">
        <v>699</v>
      </c>
      <c r="F178" s="7" t="s">
        <v>8633</v>
      </c>
      <c r="G178" s="7" t="s">
        <v>35</v>
      </c>
    </row>
    <row r="179" spans="1:7" ht="34">
      <c r="A179" s="7" t="s">
        <v>5729</v>
      </c>
      <c r="B179" s="7" t="s">
        <v>5863</v>
      </c>
      <c r="C179" s="7" t="s">
        <v>5862</v>
      </c>
      <c r="D179" s="7" t="s">
        <v>8563</v>
      </c>
      <c r="E179" s="7" t="s">
        <v>96</v>
      </c>
      <c r="F179" s="7" t="s">
        <v>9263</v>
      </c>
      <c r="G179" s="7" t="s">
        <v>35</v>
      </c>
    </row>
    <row r="180" spans="1:7" ht="51">
      <c r="A180" s="7" t="s">
        <v>3617</v>
      </c>
      <c r="B180" s="7" t="s">
        <v>97</v>
      </c>
      <c r="C180" s="7" t="s">
        <v>5886</v>
      </c>
      <c r="D180" s="7" t="s">
        <v>8563</v>
      </c>
      <c r="E180" s="7" t="s">
        <v>96</v>
      </c>
      <c r="F180" s="7" t="s">
        <v>8593</v>
      </c>
      <c r="G180" s="7" t="s">
        <v>35</v>
      </c>
    </row>
    <row r="181" spans="1:7" ht="34">
      <c r="A181" s="7" t="s">
        <v>170</v>
      </c>
      <c r="B181" s="7" t="s">
        <v>436</v>
      </c>
      <c r="C181" s="7" t="s">
        <v>5974</v>
      </c>
      <c r="D181" s="7" t="s">
        <v>8563</v>
      </c>
      <c r="E181" s="7" t="s">
        <v>5975</v>
      </c>
      <c r="F181" s="7" t="s">
        <v>8650</v>
      </c>
      <c r="G181" s="7" t="s">
        <v>35</v>
      </c>
    </row>
    <row r="182" spans="1:7" ht="51">
      <c r="A182" s="7" t="s">
        <v>3584</v>
      </c>
      <c r="B182" s="7" t="s">
        <v>436</v>
      </c>
      <c r="C182" s="7" t="s">
        <v>6012</v>
      </c>
      <c r="D182" s="7" t="s">
        <v>8563</v>
      </c>
      <c r="E182" s="7" t="s">
        <v>3288</v>
      </c>
      <c r="F182" s="7" t="s">
        <v>8650</v>
      </c>
      <c r="G182" s="7" t="s">
        <v>35</v>
      </c>
    </row>
    <row r="183" spans="1:7" ht="51">
      <c r="A183" s="7" t="s">
        <v>1741</v>
      </c>
      <c r="B183" s="7" t="s">
        <v>6040</v>
      </c>
      <c r="C183" s="7" t="s">
        <v>6038</v>
      </c>
      <c r="D183" s="7" t="s">
        <v>8563</v>
      </c>
      <c r="E183" s="7" t="s">
        <v>6041</v>
      </c>
      <c r="F183" s="7" t="s">
        <v>8650</v>
      </c>
      <c r="G183" s="7" t="s">
        <v>35</v>
      </c>
    </row>
    <row r="184" spans="1:7" ht="51">
      <c r="A184" s="7" t="s">
        <v>4276</v>
      </c>
      <c r="B184" s="7" t="s">
        <v>1047</v>
      </c>
      <c r="C184" s="7" t="s">
        <v>6042</v>
      </c>
      <c r="D184" s="7" t="s">
        <v>8563</v>
      </c>
      <c r="E184" s="7" t="s">
        <v>6043</v>
      </c>
      <c r="F184" s="7" t="s">
        <v>8658</v>
      </c>
      <c r="G184" s="7" t="s">
        <v>35</v>
      </c>
    </row>
    <row r="185" spans="1:7" ht="51">
      <c r="A185" s="7" t="s">
        <v>4313</v>
      </c>
      <c r="B185" s="7" t="s">
        <v>409</v>
      </c>
      <c r="C185" s="7" t="s">
        <v>6073</v>
      </c>
      <c r="D185" s="7" t="s">
        <v>8563</v>
      </c>
      <c r="E185" s="7" t="s">
        <v>96</v>
      </c>
      <c r="F185" s="7" t="s">
        <v>8664</v>
      </c>
      <c r="G185" s="7" t="s">
        <v>35</v>
      </c>
    </row>
    <row r="186" spans="1:7" ht="51">
      <c r="A186" s="7" t="s">
        <v>3851</v>
      </c>
      <c r="B186" s="7" t="s">
        <v>562</v>
      </c>
      <c r="C186" s="7" t="s">
        <v>6083</v>
      </c>
      <c r="D186" s="7" t="s">
        <v>8563</v>
      </c>
      <c r="E186" s="7" t="s">
        <v>6084</v>
      </c>
      <c r="F186" s="7" t="s">
        <v>8633</v>
      </c>
      <c r="G186" s="7" t="s">
        <v>35</v>
      </c>
    </row>
    <row r="187" spans="1:7" ht="68">
      <c r="A187" s="7" t="s">
        <v>1741</v>
      </c>
      <c r="B187" s="7" t="s">
        <v>6094</v>
      </c>
      <c r="C187" s="7" t="s">
        <v>6093</v>
      </c>
      <c r="D187" s="7" t="s">
        <v>8563</v>
      </c>
      <c r="E187" s="7" t="s">
        <v>556</v>
      </c>
      <c r="F187" s="7" t="s">
        <v>8736</v>
      </c>
      <c r="G187" s="7" t="s">
        <v>35</v>
      </c>
    </row>
    <row r="188" spans="1:7" ht="51">
      <c r="A188" s="7" t="s">
        <v>172</v>
      </c>
      <c r="B188" s="7" t="s">
        <v>436</v>
      </c>
      <c r="C188" s="7" t="s">
        <v>6151</v>
      </c>
      <c r="D188" s="7" t="s">
        <v>8563</v>
      </c>
      <c r="E188" s="7" t="s">
        <v>6152</v>
      </c>
      <c r="F188" s="7" t="s">
        <v>8650</v>
      </c>
      <c r="G188" s="7" t="s">
        <v>35</v>
      </c>
    </row>
    <row r="189" spans="1:7" ht="102">
      <c r="A189" s="7" t="s">
        <v>71</v>
      </c>
      <c r="B189" s="7" t="s">
        <v>6157</v>
      </c>
      <c r="C189" s="7" t="s">
        <v>6155</v>
      </c>
      <c r="D189" s="7" t="s">
        <v>8563</v>
      </c>
      <c r="E189" s="7" t="s">
        <v>6156</v>
      </c>
      <c r="F189" s="7" t="s">
        <v>9300</v>
      </c>
      <c r="G189" s="7" t="s">
        <v>35</v>
      </c>
    </row>
    <row r="190" spans="1:7" ht="51">
      <c r="A190" s="7" t="s">
        <v>5191</v>
      </c>
      <c r="B190" s="7" t="s">
        <v>6166</v>
      </c>
      <c r="C190" s="7" t="s">
        <v>6164</v>
      </c>
      <c r="D190" s="7" t="s">
        <v>8563</v>
      </c>
      <c r="E190" s="7" t="s">
        <v>1945</v>
      </c>
      <c r="F190" s="7" t="s">
        <v>8650</v>
      </c>
      <c r="G190" s="7" t="s">
        <v>35</v>
      </c>
    </row>
    <row r="191" spans="1:7" ht="51">
      <c r="A191" s="7" t="s">
        <v>5191</v>
      </c>
      <c r="B191" s="7" t="s">
        <v>6166</v>
      </c>
      <c r="C191" s="7" t="s">
        <v>6164</v>
      </c>
      <c r="D191" s="7" t="s">
        <v>8563</v>
      </c>
      <c r="E191" s="7" t="s">
        <v>6167</v>
      </c>
      <c r="F191" s="7" t="s">
        <v>8650</v>
      </c>
      <c r="G191" s="7" t="s">
        <v>35</v>
      </c>
    </row>
    <row r="192" spans="1:7" ht="51">
      <c r="A192" s="7" t="s">
        <v>1902</v>
      </c>
      <c r="B192" s="7" t="s">
        <v>6171</v>
      </c>
      <c r="C192" s="7" t="s">
        <v>6170</v>
      </c>
      <c r="D192" s="7" t="s">
        <v>8563</v>
      </c>
      <c r="E192" s="7" t="s">
        <v>699</v>
      </c>
      <c r="F192" s="7" t="s">
        <v>8633</v>
      </c>
      <c r="G192" s="7" t="s">
        <v>35</v>
      </c>
    </row>
    <row r="193" spans="1:7" ht="34">
      <c r="A193" s="7" t="s">
        <v>1849</v>
      </c>
      <c r="B193" s="7" t="s">
        <v>6192</v>
      </c>
      <c r="C193" s="7" t="s">
        <v>6190</v>
      </c>
      <c r="D193" s="7" t="s">
        <v>8563</v>
      </c>
      <c r="E193" s="7" t="s">
        <v>6193</v>
      </c>
      <c r="F193" s="7" t="s">
        <v>8750</v>
      </c>
      <c r="G193" s="7" t="s">
        <v>35</v>
      </c>
    </row>
    <row r="194" spans="1:7" ht="34">
      <c r="A194" s="7" t="s">
        <v>4809</v>
      </c>
      <c r="B194" s="7" t="s">
        <v>409</v>
      </c>
      <c r="C194" s="7" t="s">
        <v>6235</v>
      </c>
      <c r="D194" s="7" t="s">
        <v>8563</v>
      </c>
      <c r="E194" s="7" t="s">
        <v>96</v>
      </c>
      <c r="F194" s="7" t="s">
        <v>8664</v>
      </c>
      <c r="G194" s="7" t="s">
        <v>35</v>
      </c>
    </row>
    <row r="195" spans="1:7" ht="34">
      <c r="A195" s="7" t="s">
        <v>554</v>
      </c>
      <c r="B195" s="7" t="s">
        <v>97</v>
      </c>
      <c r="C195" s="7" t="s">
        <v>6283</v>
      </c>
      <c r="D195" s="7" t="s">
        <v>8563</v>
      </c>
      <c r="E195" s="7" t="s">
        <v>6284</v>
      </c>
      <c r="F195" s="7" t="s">
        <v>8593</v>
      </c>
      <c r="G195" s="7" t="s">
        <v>35</v>
      </c>
    </row>
    <row r="196" spans="1:7" ht="85">
      <c r="A196" s="7" t="s">
        <v>3825</v>
      </c>
      <c r="B196" s="7" t="s">
        <v>6319</v>
      </c>
      <c r="C196" s="7" t="s">
        <v>6317</v>
      </c>
      <c r="D196" s="7" t="s">
        <v>8563</v>
      </c>
      <c r="E196" s="7" t="s">
        <v>96</v>
      </c>
      <c r="F196" s="7" t="s">
        <v>9263</v>
      </c>
      <c r="G196" s="7" t="s">
        <v>35</v>
      </c>
    </row>
    <row r="197" spans="1:7" ht="68">
      <c r="A197" s="7" t="s">
        <v>3350</v>
      </c>
      <c r="B197" s="7" t="s">
        <v>562</v>
      </c>
      <c r="C197" s="7" t="s">
        <v>6371</v>
      </c>
      <c r="D197" s="7" t="s">
        <v>8563</v>
      </c>
      <c r="E197" s="7" t="s">
        <v>699</v>
      </c>
      <c r="F197" s="7" t="s">
        <v>8633</v>
      </c>
      <c r="G197" s="7" t="s">
        <v>35</v>
      </c>
    </row>
    <row r="198" spans="1:7" ht="34">
      <c r="A198" s="7" t="s">
        <v>2954</v>
      </c>
      <c r="B198" s="7" t="s">
        <v>6373</v>
      </c>
      <c r="C198" s="7" t="s">
        <v>6372</v>
      </c>
      <c r="D198" s="7" t="s">
        <v>8563</v>
      </c>
      <c r="E198" s="7" t="s">
        <v>96</v>
      </c>
      <c r="F198" s="7" t="s">
        <v>8664</v>
      </c>
      <c r="G198" s="7" t="s">
        <v>35</v>
      </c>
    </row>
    <row r="199" spans="1:7" ht="34">
      <c r="A199" s="7" t="s">
        <v>1741</v>
      </c>
      <c r="B199" s="7" t="s">
        <v>6396</v>
      </c>
      <c r="C199" s="7" t="s">
        <v>6394</v>
      </c>
      <c r="D199" s="7" t="s">
        <v>8563</v>
      </c>
      <c r="E199" s="7" t="s">
        <v>96</v>
      </c>
      <c r="F199" s="7" t="s">
        <v>8593</v>
      </c>
      <c r="G199" s="7" t="s">
        <v>35</v>
      </c>
    </row>
    <row r="200" spans="1:7" ht="34">
      <c r="A200" s="7" t="s">
        <v>1741</v>
      </c>
      <c r="B200" s="7" t="s">
        <v>6396</v>
      </c>
      <c r="C200" s="7" t="s">
        <v>6394</v>
      </c>
      <c r="D200" s="7" t="s">
        <v>8563</v>
      </c>
      <c r="E200" s="7" t="s">
        <v>96</v>
      </c>
      <c r="F200" s="7" t="s">
        <v>8664</v>
      </c>
      <c r="G200" s="7" t="s">
        <v>35</v>
      </c>
    </row>
    <row r="201" spans="1:7" ht="68">
      <c r="A201" s="7" t="s">
        <v>346</v>
      </c>
      <c r="B201" s="7" t="s">
        <v>6453</v>
      </c>
      <c r="C201" s="7" t="s">
        <v>6451</v>
      </c>
      <c r="D201" s="7" t="s">
        <v>8563</v>
      </c>
      <c r="E201" s="7" t="s">
        <v>6452</v>
      </c>
      <c r="F201" s="7" t="s">
        <v>9263</v>
      </c>
      <c r="G201" s="7" t="s">
        <v>35</v>
      </c>
    </row>
    <row r="202" spans="1:7" ht="68">
      <c r="A202" s="7" t="s">
        <v>550</v>
      </c>
      <c r="B202" s="7" t="s">
        <v>97</v>
      </c>
      <c r="C202" s="7" t="s">
        <v>6462</v>
      </c>
      <c r="D202" s="7" t="s">
        <v>8563</v>
      </c>
      <c r="E202" s="7" t="s">
        <v>96</v>
      </c>
      <c r="F202" s="7" t="s">
        <v>8593</v>
      </c>
      <c r="G202" s="7" t="s">
        <v>35</v>
      </c>
    </row>
    <row r="203" spans="1:7" ht="85">
      <c r="A203" s="7" t="s">
        <v>3393</v>
      </c>
      <c r="B203" s="7" t="s">
        <v>562</v>
      </c>
      <c r="C203" s="7" t="s">
        <v>6495</v>
      </c>
      <c r="D203" s="7" t="s">
        <v>8563</v>
      </c>
      <c r="E203" s="7" t="s">
        <v>6496</v>
      </c>
      <c r="F203" s="7" t="s">
        <v>8633</v>
      </c>
      <c r="G203" s="7" t="s">
        <v>35</v>
      </c>
    </row>
    <row r="204" spans="1:7" ht="68">
      <c r="A204" s="7" t="s">
        <v>453</v>
      </c>
      <c r="B204" s="7" t="s">
        <v>562</v>
      </c>
      <c r="C204" s="7" t="s">
        <v>6524</v>
      </c>
      <c r="D204" s="7" t="s">
        <v>8563</v>
      </c>
      <c r="E204" s="7" t="s">
        <v>699</v>
      </c>
      <c r="F204" s="7" t="s">
        <v>8633</v>
      </c>
      <c r="G204" s="7" t="s">
        <v>35</v>
      </c>
    </row>
    <row r="205" spans="1:7" ht="51">
      <c r="A205" s="7" t="s">
        <v>135</v>
      </c>
      <c r="B205" s="7" t="s">
        <v>6529</v>
      </c>
      <c r="C205" s="7" t="s">
        <v>6528</v>
      </c>
      <c r="D205" s="7" t="s">
        <v>8563</v>
      </c>
      <c r="E205" s="7" t="s">
        <v>96</v>
      </c>
      <c r="F205" s="7" t="s">
        <v>8593</v>
      </c>
      <c r="G205" s="7" t="s">
        <v>35</v>
      </c>
    </row>
    <row r="206" spans="1:7" ht="68">
      <c r="A206" s="7" t="s">
        <v>1262</v>
      </c>
      <c r="B206" s="7" t="s">
        <v>6621</v>
      </c>
      <c r="C206" s="7" t="s">
        <v>6620</v>
      </c>
      <c r="D206" s="7" t="s">
        <v>8563</v>
      </c>
      <c r="E206" s="7" t="s">
        <v>96</v>
      </c>
      <c r="F206" s="7" t="s">
        <v>9053</v>
      </c>
      <c r="G206" s="7" t="s">
        <v>35</v>
      </c>
    </row>
    <row r="207" spans="1:7" ht="34">
      <c r="A207" s="7" t="s">
        <v>593</v>
      </c>
      <c r="B207" s="7" t="s">
        <v>6629</v>
      </c>
      <c r="C207" s="7" t="s">
        <v>6628</v>
      </c>
      <c r="D207" s="7" t="s">
        <v>8563</v>
      </c>
      <c r="E207" s="7" t="s">
        <v>6630</v>
      </c>
      <c r="F207" s="7" t="s">
        <v>8650</v>
      </c>
      <c r="G207" s="7" t="s">
        <v>35</v>
      </c>
    </row>
    <row r="208" spans="1:7" ht="68">
      <c r="A208" s="7" t="s">
        <v>2861</v>
      </c>
      <c r="B208" s="7" t="s">
        <v>6638</v>
      </c>
      <c r="C208" s="7" t="s">
        <v>6637</v>
      </c>
      <c r="D208" s="7" t="s">
        <v>8563</v>
      </c>
      <c r="E208" s="7" t="s">
        <v>96</v>
      </c>
      <c r="F208" s="7" t="s">
        <v>8593</v>
      </c>
      <c r="G208" s="7" t="s">
        <v>35</v>
      </c>
    </row>
    <row r="209" spans="1:7" ht="34">
      <c r="A209" s="7" t="s">
        <v>4617</v>
      </c>
      <c r="B209" s="7" t="s">
        <v>97</v>
      </c>
      <c r="C209" s="7" t="s">
        <v>6639</v>
      </c>
      <c r="D209" s="7" t="s">
        <v>8563</v>
      </c>
      <c r="E209" s="7" t="s">
        <v>96</v>
      </c>
      <c r="F209" s="7" t="s">
        <v>8593</v>
      </c>
      <c r="G209" s="7" t="s">
        <v>35</v>
      </c>
    </row>
    <row r="210" spans="1:7" ht="34">
      <c r="A210" s="7" t="s">
        <v>3928</v>
      </c>
      <c r="B210" s="7" t="s">
        <v>6703</v>
      </c>
      <c r="C210" s="7" t="s">
        <v>6702</v>
      </c>
      <c r="D210" s="7" t="s">
        <v>8563</v>
      </c>
      <c r="E210" s="7" t="s">
        <v>556</v>
      </c>
      <c r="F210" s="7" t="s">
        <v>9345</v>
      </c>
      <c r="G210" s="7" t="s">
        <v>35</v>
      </c>
    </row>
    <row r="211" spans="1:7" ht="34">
      <c r="A211" s="7" t="s">
        <v>958</v>
      </c>
      <c r="B211" s="7" t="s">
        <v>436</v>
      </c>
      <c r="C211" s="7" t="s">
        <v>6708</v>
      </c>
      <c r="D211" s="7" t="s">
        <v>8563</v>
      </c>
      <c r="E211" s="7" t="s">
        <v>6709</v>
      </c>
      <c r="F211" s="7" t="s">
        <v>8650</v>
      </c>
      <c r="G211" s="7" t="s">
        <v>35</v>
      </c>
    </row>
    <row r="212" spans="1:7" ht="85">
      <c r="A212" s="7" t="s">
        <v>422</v>
      </c>
      <c r="B212" s="7" t="s">
        <v>409</v>
      </c>
      <c r="C212" s="7" t="s">
        <v>6806</v>
      </c>
      <c r="D212" s="7" t="s">
        <v>8563</v>
      </c>
      <c r="E212" s="7" t="s">
        <v>96</v>
      </c>
      <c r="F212" s="7" t="s">
        <v>8664</v>
      </c>
      <c r="G212" s="7" t="s">
        <v>35</v>
      </c>
    </row>
    <row r="213" spans="1:7" ht="51">
      <c r="A213" s="7" t="s">
        <v>478</v>
      </c>
      <c r="B213" s="7" t="s">
        <v>6822</v>
      </c>
      <c r="C213" s="7" t="s">
        <v>6820</v>
      </c>
      <c r="D213" s="7" t="s">
        <v>8563</v>
      </c>
      <c r="E213" s="7" t="s">
        <v>6824</v>
      </c>
      <c r="F213" s="7" t="s">
        <v>8650</v>
      </c>
      <c r="G213" s="7" t="s">
        <v>35</v>
      </c>
    </row>
    <row r="214" spans="1:7" ht="85">
      <c r="A214" s="7" t="s">
        <v>598</v>
      </c>
      <c r="B214" s="7" t="s">
        <v>97</v>
      </c>
      <c r="C214" s="7" t="s">
        <v>6850</v>
      </c>
      <c r="D214" s="7" t="s">
        <v>8563</v>
      </c>
      <c r="E214" s="7" t="s">
        <v>6851</v>
      </c>
      <c r="F214" s="7" t="s">
        <v>8593</v>
      </c>
      <c r="G214" s="7" t="s">
        <v>35</v>
      </c>
    </row>
    <row r="215" spans="1:7" ht="51">
      <c r="A215" s="7" t="s">
        <v>5432</v>
      </c>
      <c r="B215" s="7" t="s">
        <v>6979</v>
      </c>
      <c r="C215" s="7" t="s">
        <v>6978</v>
      </c>
      <c r="D215" s="7" t="s">
        <v>8563</v>
      </c>
      <c r="E215" s="7" t="s">
        <v>96</v>
      </c>
      <c r="F215" s="7" t="s">
        <v>8664</v>
      </c>
      <c r="G215" s="7" t="s">
        <v>35</v>
      </c>
    </row>
    <row r="216" spans="1:7" ht="51">
      <c r="A216" s="7" t="s">
        <v>1494</v>
      </c>
      <c r="B216" s="7" t="s">
        <v>6986</v>
      </c>
      <c r="C216" s="7" t="s">
        <v>6984</v>
      </c>
      <c r="D216" s="7" t="s">
        <v>8563</v>
      </c>
      <c r="E216" s="7" t="s">
        <v>96</v>
      </c>
      <c r="F216" s="7" t="s">
        <v>8593</v>
      </c>
      <c r="G216" s="7" t="s">
        <v>35</v>
      </c>
    </row>
    <row r="217" spans="1:7" ht="51">
      <c r="A217" s="7" t="s">
        <v>366</v>
      </c>
      <c r="B217" s="7" t="s">
        <v>7010</v>
      </c>
      <c r="C217" s="7" t="s">
        <v>7009</v>
      </c>
      <c r="D217" s="7" t="s">
        <v>8563</v>
      </c>
      <c r="E217" s="7" t="s">
        <v>7012</v>
      </c>
      <c r="F217" s="7" t="s">
        <v>8658</v>
      </c>
      <c r="G217" s="7" t="s">
        <v>35</v>
      </c>
    </row>
    <row r="218" spans="1:7" ht="51">
      <c r="A218" s="7" t="s">
        <v>949</v>
      </c>
      <c r="B218" s="7" t="s">
        <v>562</v>
      </c>
      <c r="C218" s="7" t="s">
        <v>7028</v>
      </c>
      <c r="D218" s="7" t="s">
        <v>8563</v>
      </c>
      <c r="E218" s="7" t="s">
        <v>7029</v>
      </c>
      <c r="F218" s="7" t="s">
        <v>8633</v>
      </c>
      <c r="G218" s="7" t="s">
        <v>35</v>
      </c>
    </row>
    <row r="219" spans="1:7" ht="68">
      <c r="A219" s="7" t="s">
        <v>1683</v>
      </c>
      <c r="B219" s="7" t="s">
        <v>97</v>
      </c>
      <c r="C219" s="7" t="s">
        <v>7038</v>
      </c>
      <c r="D219" s="7" t="s">
        <v>8563</v>
      </c>
      <c r="E219" s="7" t="s">
        <v>7039</v>
      </c>
      <c r="F219" s="7" t="s">
        <v>8593</v>
      </c>
      <c r="G219" s="7" t="s">
        <v>35</v>
      </c>
    </row>
    <row r="220" spans="1:7" ht="51">
      <c r="A220" s="7" t="s">
        <v>1902</v>
      </c>
      <c r="B220" s="7" t="s">
        <v>7042</v>
      </c>
      <c r="C220" s="7" t="s">
        <v>7040</v>
      </c>
      <c r="D220" s="7" t="s">
        <v>8563</v>
      </c>
      <c r="E220" s="7" t="s">
        <v>7044</v>
      </c>
      <c r="F220" s="7" t="s">
        <v>8650</v>
      </c>
      <c r="G220" s="7" t="s">
        <v>35</v>
      </c>
    </row>
    <row r="221" spans="1:7" ht="85">
      <c r="A221" s="7" t="s">
        <v>5005</v>
      </c>
      <c r="B221" s="7" t="s">
        <v>7089</v>
      </c>
      <c r="C221" s="7" t="s">
        <v>7088</v>
      </c>
      <c r="D221" s="7" t="s">
        <v>8563</v>
      </c>
      <c r="E221" s="7" t="s">
        <v>7090</v>
      </c>
      <c r="F221" s="7" t="s">
        <v>8650</v>
      </c>
      <c r="G221" s="7" t="s">
        <v>35</v>
      </c>
    </row>
    <row r="222" spans="1:7" ht="68">
      <c r="A222" s="7" t="s">
        <v>1681</v>
      </c>
      <c r="B222" s="7" t="s">
        <v>7164</v>
      </c>
      <c r="C222" s="7" t="s">
        <v>7163</v>
      </c>
      <c r="D222" s="7" t="s">
        <v>8563</v>
      </c>
      <c r="E222" s="7" t="s">
        <v>7165</v>
      </c>
      <c r="F222" s="7" t="s">
        <v>9385</v>
      </c>
      <c r="G222" s="7" t="s">
        <v>35</v>
      </c>
    </row>
    <row r="223" spans="1:7" ht="34">
      <c r="A223" s="7" t="s">
        <v>2943</v>
      </c>
      <c r="B223" s="7" t="s">
        <v>7207</v>
      </c>
      <c r="C223" s="7" t="s">
        <v>7205</v>
      </c>
      <c r="D223" s="7" t="s">
        <v>8563</v>
      </c>
      <c r="E223" s="7" t="s">
        <v>96</v>
      </c>
      <c r="F223" s="7" t="s">
        <v>8664</v>
      </c>
      <c r="G223" s="7" t="s">
        <v>35</v>
      </c>
    </row>
    <row r="224" spans="1:7" ht="102">
      <c r="A224" s="7" t="s">
        <v>3967</v>
      </c>
      <c r="B224" s="7" t="s">
        <v>7234</v>
      </c>
      <c r="C224" s="7" t="s">
        <v>7233</v>
      </c>
      <c r="D224" s="7" t="s">
        <v>8563</v>
      </c>
      <c r="E224" s="7" t="s">
        <v>7235</v>
      </c>
      <c r="F224" s="7" t="s">
        <v>8633</v>
      </c>
      <c r="G224" s="7" t="s">
        <v>35</v>
      </c>
    </row>
    <row r="225" spans="1:7" ht="51">
      <c r="A225" s="7" t="s">
        <v>4617</v>
      </c>
      <c r="B225" s="7" t="s">
        <v>7242</v>
      </c>
      <c r="C225" s="7" t="s">
        <v>7240</v>
      </c>
      <c r="D225" s="7" t="s">
        <v>8563</v>
      </c>
      <c r="E225" s="7" t="s">
        <v>7241</v>
      </c>
      <c r="F225" s="7" t="s">
        <v>8650</v>
      </c>
      <c r="G225" s="7" t="s">
        <v>35</v>
      </c>
    </row>
    <row r="226" spans="1:7" ht="51">
      <c r="A226" s="7" t="s">
        <v>468</v>
      </c>
      <c r="B226" s="7" t="s">
        <v>436</v>
      </c>
      <c r="C226" s="7" t="s">
        <v>7262</v>
      </c>
      <c r="D226" s="7" t="s">
        <v>8563</v>
      </c>
      <c r="E226" s="7" t="s">
        <v>7263</v>
      </c>
      <c r="F226" s="7" t="s">
        <v>8650</v>
      </c>
      <c r="G226" s="7" t="s">
        <v>35</v>
      </c>
    </row>
    <row r="227" spans="1:7" ht="51">
      <c r="A227" s="7" t="s">
        <v>7275</v>
      </c>
      <c r="B227" s="7" t="s">
        <v>97</v>
      </c>
      <c r="C227" s="7" t="s">
        <v>7276</v>
      </c>
      <c r="D227" s="7" t="s">
        <v>8563</v>
      </c>
      <c r="E227" s="7" t="s">
        <v>96</v>
      </c>
      <c r="F227" s="7" t="s">
        <v>8593</v>
      </c>
      <c r="G227" s="7" t="s">
        <v>35</v>
      </c>
    </row>
    <row r="228" spans="1:7" ht="51">
      <c r="A228" s="7" t="s">
        <v>595</v>
      </c>
      <c r="B228" s="7" t="s">
        <v>97</v>
      </c>
      <c r="C228" s="7" t="s">
        <v>7309</v>
      </c>
      <c r="D228" s="7" t="s">
        <v>8563</v>
      </c>
      <c r="E228" s="7" t="s">
        <v>96</v>
      </c>
      <c r="F228" s="7" t="s">
        <v>8593</v>
      </c>
      <c r="G228" s="7" t="s">
        <v>35</v>
      </c>
    </row>
    <row r="229" spans="1:7" ht="34">
      <c r="A229" s="7" t="s">
        <v>554</v>
      </c>
      <c r="B229" s="7" t="s">
        <v>97</v>
      </c>
      <c r="C229" s="7" t="s">
        <v>7323</v>
      </c>
      <c r="D229" s="7" t="s">
        <v>8563</v>
      </c>
      <c r="E229" s="7" t="s">
        <v>96</v>
      </c>
      <c r="F229" s="7" t="s">
        <v>8593</v>
      </c>
      <c r="G229" s="7" t="s">
        <v>35</v>
      </c>
    </row>
    <row r="230" spans="1:7" ht="34">
      <c r="A230" s="7" t="s">
        <v>958</v>
      </c>
      <c r="B230" s="7" t="s">
        <v>436</v>
      </c>
      <c r="C230" s="7" t="s">
        <v>7349</v>
      </c>
      <c r="D230" s="7" t="s">
        <v>8563</v>
      </c>
      <c r="E230" s="7" t="s">
        <v>1945</v>
      </c>
      <c r="F230" s="7" t="s">
        <v>8650</v>
      </c>
      <c r="G230" s="7" t="s">
        <v>35</v>
      </c>
    </row>
    <row r="231" spans="1:7" ht="51">
      <c r="A231" s="7" t="s">
        <v>2693</v>
      </c>
      <c r="B231" s="7" t="s">
        <v>7426</v>
      </c>
      <c r="C231" s="7" t="s">
        <v>7424</v>
      </c>
      <c r="D231" s="7" t="s">
        <v>8563</v>
      </c>
      <c r="E231" s="7" t="s">
        <v>96</v>
      </c>
      <c r="F231" s="7" t="s">
        <v>8664</v>
      </c>
      <c r="G231" s="7" t="s">
        <v>35</v>
      </c>
    </row>
    <row r="232" spans="1:7" ht="153">
      <c r="A232" s="7" t="s">
        <v>961</v>
      </c>
      <c r="B232" s="7" t="s">
        <v>7439</v>
      </c>
      <c r="C232" s="7" t="s">
        <v>7438</v>
      </c>
      <c r="D232" s="7" t="s">
        <v>8563</v>
      </c>
      <c r="E232" s="7" t="s">
        <v>7440</v>
      </c>
      <c r="F232" s="7" t="s">
        <v>8859</v>
      </c>
      <c r="G232" s="7" t="s">
        <v>35</v>
      </c>
    </row>
    <row r="233" spans="1:7" ht="34">
      <c r="A233" s="7" t="s">
        <v>3635</v>
      </c>
      <c r="B233" s="7" t="s">
        <v>97</v>
      </c>
      <c r="C233" s="7" t="s">
        <v>7475</v>
      </c>
      <c r="D233" s="7" t="s">
        <v>8563</v>
      </c>
      <c r="E233" s="7" t="s">
        <v>96</v>
      </c>
      <c r="F233" s="7" t="s">
        <v>8593</v>
      </c>
      <c r="G233" s="7" t="s">
        <v>35</v>
      </c>
    </row>
    <row r="234" spans="1:7" ht="34">
      <c r="A234" s="7" t="s">
        <v>1790</v>
      </c>
      <c r="B234" s="7" t="s">
        <v>820</v>
      </c>
      <c r="C234" s="7" t="s">
        <v>7535</v>
      </c>
      <c r="D234" s="7" t="s">
        <v>8563</v>
      </c>
      <c r="E234" s="7" t="s">
        <v>556</v>
      </c>
      <c r="F234" s="7" t="s">
        <v>8736</v>
      </c>
      <c r="G234" s="7" t="s">
        <v>35</v>
      </c>
    </row>
    <row r="235" spans="1:7" ht="102">
      <c r="A235" s="7" t="s">
        <v>7541</v>
      </c>
      <c r="B235" s="7" t="s">
        <v>7543</v>
      </c>
      <c r="C235" s="7" t="s">
        <v>7542</v>
      </c>
      <c r="D235" s="7" t="s">
        <v>8563</v>
      </c>
      <c r="E235" s="7" t="s">
        <v>7544</v>
      </c>
      <c r="F235" s="7" t="s">
        <v>8593</v>
      </c>
      <c r="G235" s="7" t="s">
        <v>35</v>
      </c>
    </row>
    <row r="236" spans="1:7" ht="119">
      <c r="A236" s="7" t="s">
        <v>949</v>
      </c>
      <c r="B236" s="7" t="s">
        <v>7547</v>
      </c>
      <c r="C236" s="7" t="s">
        <v>7545</v>
      </c>
      <c r="D236" s="7" t="s">
        <v>8563</v>
      </c>
      <c r="E236" s="7" t="s">
        <v>7546</v>
      </c>
      <c r="F236" s="7" t="s">
        <v>8633</v>
      </c>
      <c r="G236" s="7" t="s">
        <v>35</v>
      </c>
    </row>
    <row r="237" spans="1:7" ht="102">
      <c r="A237" s="7" t="s">
        <v>949</v>
      </c>
      <c r="B237" s="7" t="s">
        <v>7547</v>
      </c>
      <c r="C237" s="7" t="s">
        <v>7545</v>
      </c>
      <c r="D237" s="7" t="s">
        <v>8563</v>
      </c>
      <c r="E237" s="7" t="s">
        <v>7548</v>
      </c>
      <c r="F237" s="7" t="s">
        <v>8593</v>
      </c>
      <c r="G237" s="7" t="s">
        <v>35</v>
      </c>
    </row>
    <row r="238" spans="1:7" ht="85">
      <c r="A238" s="7" t="s">
        <v>3646</v>
      </c>
      <c r="B238" s="7" t="s">
        <v>97</v>
      </c>
      <c r="C238" s="7" t="s">
        <v>7562</v>
      </c>
      <c r="D238" s="7" t="s">
        <v>8563</v>
      </c>
      <c r="E238" s="7" t="s">
        <v>7563</v>
      </c>
      <c r="F238" s="7" t="s">
        <v>8593</v>
      </c>
      <c r="G238" s="7" t="s">
        <v>35</v>
      </c>
    </row>
    <row r="239" spans="1:7" ht="119">
      <c r="A239" s="7" t="s">
        <v>139</v>
      </c>
      <c r="B239" s="7" t="s">
        <v>7606</v>
      </c>
      <c r="C239" s="7" t="s">
        <v>7604</v>
      </c>
      <c r="D239" s="7" t="s">
        <v>8563</v>
      </c>
      <c r="E239" s="7" t="s">
        <v>7607</v>
      </c>
      <c r="F239" s="7" t="s">
        <v>8593</v>
      </c>
      <c r="G239" s="7" t="s">
        <v>35</v>
      </c>
    </row>
    <row r="240" spans="1:7" ht="51">
      <c r="A240" s="7" t="s">
        <v>3219</v>
      </c>
      <c r="B240" s="7" t="s">
        <v>409</v>
      </c>
      <c r="C240" s="7" t="s">
        <v>7636</v>
      </c>
      <c r="D240" s="7" t="s">
        <v>8563</v>
      </c>
      <c r="E240" s="7" t="s">
        <v>96</v>
      </c>
      <c r="F240" s="7" t="s">
        <v>8664</v>
      </c>
      <c r="G240" s="7" t="s">
        <v>35</v>
      </c>
    </row>
    <row r="241" spans="1:7" ht="51">
      <c r="A241" s="7" t="s">
        <v>48</v>
      </c>
      <c r="B241" s="7" t="s">
        <v>7673</v>
      </c>
      <c r="C241" s="7" t="s">
        <v>7671</v>
      </c>
      <c r="D241" s="7" t="s">
        <v>8563</v>
      </c>
      <c r="E241" s="7" t="s">
        <v>7674</v>
      </c>
      <c r="F241" s="7" t="s">
        <v>8650</v>
      </c>
      <c r="G241" s="7" t="s">
        <v>35</v>
      </c>
    </row>
    <row r="242" spans="1:7" ht="34">
      <c r="A242" s="7" t="s">
        <v>5417</v>
      </c>
      <c r="B242" s="7" t="s">
        <v>7685</v>
      </c>
      <c r="C242" s="7" t="s">
        <v>7683</v>
      </c>
      <c r="D242" s="7" t="s">
        <v>8563</v>
      </c>
      <c r="E242" s="7" t="s">
        <v>96</v>
      </c>
      <c r="F242" s="7" t="s">
        <v>8664</v>
      </c>
      <c r="G242" s="7" t="s">
        <v>35</v>
      </c>
    </row>
    <row r="243" spans="1:7" ht="34">
      <c r="A243" s="7" t="s">
        <v>5417</v>
      </c>
      <c r="B243" s="7" t="s">
        <v>7685</v>
      </c>
      <c r="C243" s="7" t="s">
        <v>7683</v>
      </c>
      <c r="D243" s="7" t="s">
        <v>8563</v>
      </c>
      <c r="E243" s="7" t="s">
        <v>96</v>
      </c>
      <c r="F243" s="7" t="s">
        <v>8593</v>
      </c>
      <c r="G243" s="7" t="s">
        <v>35</v>
      </c>
    </row>
    <row r="244" spans="1:7" ht="51">
      <c r="A244" s="7" t="s">
        <v>4014</v>
      </c>
      <c r="B244" s="7" t="s">
        <v>562</v>
      </c>
      <c r="C244" s="7" t="s">
        <v>7705</v>
      </c>
      <c r="D244" s="7" t="s">
        <v>8563</v>
      </c>
      <c r="E244" s="7" t="s">
        <v>7706</v>
      </c>
      <c r="F244" s="7" t="s">
        <v>8633</v>
      </c>
      <c r="G244" s="7" t="s">
        <v>35</v>
      </c>
    </row>
    <row r="245" spans="1:7" ht="51">
      <c r="A245" s="7" t="s">
        <v>433</v>
      </c>
      <c r="B245" s="7" t="s">
        <v>436</v>
      </c>
      <c r="C245" s="7" t="s">
        <v>7722</v>
      </c>
      <c r="D245" s="7" t="s">
        <v>8563</v>
      </c>
      <c r="E245" s="7" t="s">
        <v>7723</v>
      </c>
      <c r="F245" s="7" t="s">
        <v>8650</v>
      </c>
      <c r="G245" s="7" t="s">
        <v>35</v>
      </c>
    </row>
    <row r="246" spans="1:7" ht="85">
      <c r="A246" s="7" t="s">
        <v>3179</v>
      </c>
      <c r="B246" s="7" t="s">
        <v>436</v>
      </c>
      <c r="C246" s="7" t="s">
        <v>7743</v>
      </c>
      <c r="D246" s="7" t="s">
        <v>8563</v>
      </c>
      <c r="E246" s="7" t="s">
        <v>7744</v>
      </c>
      <c r="F246" s="7" t="s">
        <v>8650</v>
      </c>
      <c r="G246" s="7" t="s">
        <v>35</v>
      </c>
    </row>
    <row r="247" spans="1:7" ht="34">
      <c r="A247" s="7" t="s">
        <v>1920</v>
      </c>
      <c r="B247" s="7" t="s">
        <v>1047</v>
      </c>
      <c r="C247" s="7" t="s">
        <v>7781</v>
      </c>
      <c r="D247" s="7" t="s">
        <v>8563</v>
      </c>
      <c r="E247" s="7" t="s">
        <v>7782</v>
      </c>
      <c r="F247" s="7" t="s">
        <v>8658</v>
      </c>
      <c r="G247" s="7" t="s">
        <v>35</v>
      </c>
    </row>
    <row r="248" spans="1:7" ht="34">
      <c r="A248" s="7" t="s">
        <v>3584</v>
      </c>
      <c r="B248" s="7" t="s">
        <v>562</v>
      </c>
      <c r="C248" s="7" t="s">
        <v>7845</v>
      </c>
      <c r="D248" s="7" t="s">
        <v>8563</v>
      </c>
      <c r="E248" s="7" t="s">
        <v>7846</v>
      </c>
      <c r="F248" s="7" t="s">
        <v>8633</v>
      </c>
      <c r="G248" s="7" t="s">
        <v>35</v>
      </c>
    </row>
    <row r="249" spans="1:7" ht="85">
      <c r="A249" s="7" t="s">
        <v>2180</v>
      </c>
      <c r="B249" s="7" t="s">
        <v>7923</v>
      </c>
      <c r="C249" s="7" t="s">
        <v>7921</v>
      </c>
      <c r="D249" s="7" t="s">
        <v>8563</v>
      </c>
      <c r="E249" s="7" t="s">
        <v>7922</v>
      </c>
      <c r="F249" s="7" t="s">
        <v>9454</v>
      </c>
      <c r="G249" s="7" t="s">
        <v>35</v>
      </c>
    </row>
    <row r="250" spans="1:7" ht="51">
      <c r="A250" s="7" t="s">
        <v>2631</v>
      </c>
      <c r="B250" s="7" t="s">
        <v>7942</v>
      </c>
      <c r="C250" s="7" t="s">
        <v>7941</v>
      </c>
      <c r="D250" s="7" t="s">
        <v>8563</v>
      </c>
      <c r="E250" s="7" t="s">
        <v>96</v>
      </c>
      <c r="F250" s="7" t="s">
        <v>8664</v>
      </c>
      <c r="G250" s="7" t="s">
        <v>35</v>
      </c>
    </row>
    <row r="251" spans="1:7" ht="51">
      <c r="A251" s="7" t="s">
        <v>2631</v>
      </c>
      <c r="B251" s="7" t="s">
        <v>7942</v>
      </c>
      <c r="C251" s="7" t="s">
        <v>7941</v>
      </c>
      <c r="D251" s="7" t="s">
        <v>8563</v>
      </c>
      <c r="E251" s="7" t="s">
        <v>96</v>
      </c>
      <c r="F251" s="7" t="s">
        <v>8593</v>
      </c>
      <c r="G251" s="7" t="s">
        <v>35</v>
      </c>
    </row>
    <row r="252" spans="1:7" ht="68">
      <c r="A252" s="7" t="s">
        <v>7949</v>
      </c>
      <c r="B252" s="7" t="s">
        <v>1047</v>
      </c>
      <c r="C252" s="7" t="s">
        <v>7950</v>
      </c>
      <c r="D252" s="7" t="s">
        <v>8563</v>
      </c>
      <c r="E252" s="7" t="s">
        <v>7951</v>
      </c>
      <c r="F252" s="7" t="s">
        <v>8658</v>
      </c>
      <c r="G252" s="7" t="s">
        <v>35</v>
      </c>
    </row>
    <row r="253" spans="1:7" ht="34">
      <c r="A253" s="7" t="s">
        <v>1902</v>
      </c>
      <c r="B253" s="7" t="s">
        <v>436</v>
      </c>
      <c r="C253" s="7" t="s">
        <v>7953</v>
      </c>
      <c r="D253" s="7" t="s">
        <v>8563</v>
      </c>
      <c r="E253" s="7" t="s">
        <v>7044</v>
      </c>
      <c r="F253" s="7" t="s">
        <v>8650</v>
      </c>
      <c r="G253" s="7" t="s">
        <v>35</v>
      </c>
    </row>
    <row r="254" spans="1:7" ht="34">
      <c r="A254" s="7" t="s">
        <v>554</v>
      </c>
      <c r="B254" s="7" t="s">
        <v>97</v>
      </c>
      <c r="C254" s="7" t="s">
        <v>7971</v>
      </c>
      <c r="D254" s="7" t="s">
        <v>8563</v>
      </c>
      <c r="E254" s="7" t="s">
        <v>96</v>
      </c>
      <c r="F254" s="7" t="s">
        <v>8593</v>
      </c>
      <c r="G254" s="7" t="s">
        <v>35</v>
      </c>
    </row>
    <row r="255" spans="1:7" ht="51">
      <c r="A255" s="7" t="s">
        <v>295</v>
      </c>
      <c r="B255" s="7" t="s">
        <v>562</v>
      </c>
      <c r="C255" s="7" t="s">
        <v>7988</v>
      </c>
      <c r="D255" s="7" t="s">
        <v>8563</v>
      </c>
      <c r="E255" s="7" t="s">
        <v>7989</v>
      </c>
      <c r="F255" s="7" t="s">
        <v>8633</v>
      </c>
      <c r="G255" s="7" t="s">
        <v>35</v>
      </c>
    </row>
    <row r="256" spans="1:7" ht="34">
      <c r="A256" s="7" t="s">
        <v>5417</v>
      </c>
      <c r="B256" s="7" t="s">
        <v>8003</v>
      </c>
      <c r="C256" s="7" t="s">
        <v>8001</v>
      </c>
      <c r="D256" s="7" t="s">
        <v>8563</v>
      </c>
      <c r="E256" s="7" t="s">
        <v>96</v>
      </c>
      <c r="F256" s="7" t="s">
        <v>8593</v>
      </c>
      <c r="G256" s="7" t="s">
        <v>35</v>
      </c>
    </row>
    <row r="257" spans="1:7" ht="68">
      <c r="A257" s="7" t="s">
        <v>6872</v>
      </c>
      <c r="B257" s="7" t="s">
        <v>97</v>
      </c>
      <c r="C257" s="7" t="s">
        <v>8031</v>
      </c>
      <c r="D257" s="7" t="s">
        <v>8563</v>
      </c>
      <c r="E257" s="7" t="s">
        <v>96</v>
      </c>
      <c r="F257" s="7" t="s">
        <v>8593</v>
      </c>
      <c r="G257" s="7" t="s">
        <v>35</v>
      </c>
    </row>
    <row r="258" spans="1:7" ht="51">
      <c r="A258" s="7" t="s">
        <v>3343</v>
      </c>
      <c r="B258" s="7" t="s">
        <v>8057</v>
      </c>
      <c r="C258" s="7" t="s">
        <v>8056</v>
      </c>
      <c r="D258" s="7" t="s">
        <v>8563</v>
      </c>
      <c r="E258" s="7" t="s">
        <v>96</v>
      </c>
      <c r="F258" s="7" t="s">
        <v>8664</v>
      </c>
      <c r="G258" s="7" t="s">
        <v>35</v>
      </c>
    </row>
    <row r="259" spans="1:7" ht="68">
      <c r="A259" s="7" t="s">
        <v>315</v>
      </c>
      <c r="B259" s="7" t="s">
        <v>8136</v>
      </c>
      <c r="C259" s="7" t="s">
        <v>8134</v>
      </c>
      <c r="D259" s="7" t="s">
        <v>8563</v>
      </c>
      <c r="E259" s="7" t="s">
        <v>8135</v>
      </c>
      <c r="F259" s="7" t="s">
        <v>8661</v>
      </c>
      <c r="G259" s="7" t="s">
        <v>35</v>
      </c>
    </row>
    <row r="260" spans="1:7" ht="85">
      <c r="A260" s="7" t="s">
        <v>3560</v>
      </c>
      <c r="B260" s="7" t="s">
        <v>562</v>
      </c>
      <c r="C260" s="7" t="s">
        <v>8294</v>
      </c>
      <c r="D260" s="7" t="s">
        <v>8563</v>
      </c>
      <c r="E260" s="7" t="s">
        <v>8295</v>
      </c>
      <c r="F260" s="7" t="s">
        <v>8633</v>
      </c>
      <c r="G260" s="7" t="s">
        <v>35</v>
      </c>
    </row>
    <row r="261" spans="1:7" ht="34">
      <c r="A261" s="7" t="s">
        <v>554</v>
      </c>
      <c r="B261" s="7" t="s">
        <v>97</v>
      </c>
      <c r="C261" s="7" t="s">
        <v>8345</v>
      </c>
      <c r="D261" s="7" t="s">
        <v>8563</v>
      </c>
      <c r="E261" s="7" t="s">
        <v>96</v>
      </c>
      <c r="F261" s="7" t="s">
        <v>8593</v>
      </c>
      <c r="G261" s="7" t="s">
        <v>35</v>
      </c>
    </row>
    <row r="262" spans="1:7" ht="51">
      <c r="A262" s="7" t="s">
        <v>346</v>
      </c>
      <c r="B262" s="7" t="s">
        <v>97</v>
      </c>
      <c r="C262" s="7" t="s">
        <v>8392</v>
      </c>
      <c r="D262" s="7" t="s">
        <v>8563</v>
      </c>
      <c r="E262" s="7" t="s">
        <v>96</v>
      </c>
      <c r="F262" s="7" t="s">
        <v>8593</v>
      </c>
      <c r="G262" s="7" t="s">
        <v>35</v>
      </c>
    </row>
    <row r="263" spans="1:7" ht="102">
      <c r="A263" s="7" t="s">
        <v>804</v>
      </c>
      <c r="B263" s="7" t="s">
        <v>8472</v>
      </c>
      <c r="C263" s="7" t="s">
        <v>8470</v>
      </c>
      <c r="D263" s="7" t="s">
        <v>8563</v>
      </c>
      <c r="E263" s="7" t="s">
        <v>8473</v>
      </c>
      <c r="F263" s="7" t="s">
        <v>8593</v>
      </c>
      <c r="G263" s="7" t="s">
        <v>35</v>
      </c>
    </row>
    <row r="264" spans="1:7" ht="34">
      <c r="A264" s="7" t="s">
        <v>5904</v>
      </c>
      <c r="B264" s="7" t="s">
        <v>97</v>
      </c>
      <c r="C264" s="7" t="s">
        <v>8483</v>
      </c>
      <c r="D264" s="7" t="s">
        <v>8563</v>
      </c>
      <c r="E264" s="7" t="s">
        <v>96</v>
      </c>
      <c r="F264" s="7" t="s">
        <v>8593</v>
      </c>
      <c r="G264" s="7" t="s">
        <v>35</v>
      </c>
    </row>
    <row r="265" spans="1:7" ht="51">
      <c r="A265" s="7" t="s">
        <v>5060</v>
      </c>
      <c r="B265" s="7" t="s">
        <v>895</v>
      </c>
      <c r="C265" s="7" t="s">
        <v>8493</v>
      </c>
      <c r="D265" s="7" t="s">
        <v>8563</v>
      </c>
      <c r="E265" s="7" t="s">
        <v>8494</v>
      </c>
      <c r="F265" s="7" t="s">
        <v>8750</v>
      </c>
      <c r="G265" s="7" t="s">
        <v>35</v>
      </c>
    </row>
    <row r="266" spans="1:7" ht="34">
      <c r="A266" s="7" t="s">
        <v>6303</v>
      </c>
      <c r="B266" s="7" t="s">
        <v>562</v>
      </c>
      <c r="C266" s="7" t="s">
        <v>8519</v>
      </c>
      <c r="D266" s="7" t="s">
        <v>8563</v>
      </c>
      <c r="E266" s="7" t="s">
        <v>8520</v>
      </c>
      <c r="F266" s="7" t="s">
        <v>8633</v>
      </c>
      <c r="G266" s="7" t="s">
        <v>35</v>
      </c>
    </row>
    <row r="267" spans="1:7" ht="34">
      <c r="A267" s="7" t="s">
        <v>2631</v>
      </c>
      <c r="B267" s="7" t="s">
        <v>97</v>
      </c>
      <c r="C267" s="7" t="s">
        <v>8530</v>
      </c>
      <c r="D267" s="7" t="s">
        <v>8563</v>
      </c>
      <c r="E267" s="7" t="s">
        <v>96</v>
      </c>
      <c r="F267" s="7" t="s">
        <v>8593</v>
      </c>
      <c r="G267" s="7" t="s">
        <v>35</v>
      </c>
    </row>
  </sheetData>
  <autoFilter ref="A1:G267" xr:uid="{58A3D031-9067-D944-B8EC-87F3C9896056}">
    <sortState ref="A2:G267">
      <sortCondition ref="G1:G267"/>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D974-1AEB-D24B-8B42-2C985C0C3102}">
  <dimension ref="A1:S981"/>
  <sheetViews>
    <sheetView topLeftCell="A976" workbookViewId="0">
      <selection activeCell="C922" sqref="C922"/>
    </sheetView>
  </sheetViews>
  <sheetFormatPr baseColWidth="10" defaultRowHeight="16"/>
  <cols>
    <col min="1" max="1" width="9.83203125" customWidth="1"/>
    <col min="2" max="2" width="27" customWidth="1"/>
    <col min="3" max="3" width="61.5" customWidth="1"/>
    <col min="4" max="4" width="20.1640625" customWidth="1"/>
    <col min="5" max="5" width="46.33203125" customWidth="1"/>
    <col min="6" max="6" width="22.83203125" customWidth="1"/>
    <col min="7" max="7" width="71.1640625" customWidth="1"/>
    <col min="19" max="19" width="18.83203125" bestFit="1" customWidth="1"/>
  </cols>
  <sheetData>
    <row r="1" spans="1:19" s="1" customFormat="1" ht="17">
      <c r="A1" s="6" t="s">
        <v>0</v>
      </c>
      <c r="B1" s="6" t="s">
        <v>8569</v>
      </c>
      <c r="C1" s="6" t="s">
        <v>1</v>
      </c>
      <c r="D1" s="6" t="s">
        <v>8550</v>
      </c>
      <c r="E1" s="6" t="s">
        <v>2</v>
      </c>
      <c r="F1" s="6" t="s">
        <v>8570</v>
      </c>
      <c r="G1" s="6" t="s">
        <v>3</v>
      </c>
      <c r="H1" s="2"/>
      <c r="I1" s="2"/>
      <c r="J1" s="2"/>
      <c r="S1" s="1" t="s">
        <v>12425</v>
      </c>
    </row>
    <row r="2" spans="1:19" ht="187">
      <c r="A2" s="7" t="s">
        <v>226</v>
      </c>
      <c r="B2" s="7" t="s">
        <v>229</v>
      </c>
      <c r="C2" s="7" t="s">
        <v>11366</v>
      </c>
      <c r="D2" s="7" t="s">
        <v>8554</v>
      </c>
      <c r="E2" s="7" t="s">
        <v>228</v>
      </c>
      <c r="F2" s="7" t="s">
        <v>8627</v>
      </c>
      <c r="G2" s="7" t="s">
        <v>230</v>
      </c>
      <c r="S2" t="s">
        <v>9096</v>
      </c>
    </row>
    <row r="3" spans="1:19" ht="68">
      <c r="A3" s="7" t="s">
        <v>2308</v>
      </c>
      <c r="B3" s="7" t="s">
        <v>8338</v>
      </c>
      <c r="C3" s="7" t="s">
        <v>12351</v>
      </c>
      <c r="D3" s="7" t="s">
        <v>8554</v>
      </c>
      <c r="E3" s="7" t="s">
        <v>8337</v>
      </c>
      <c r="F3" s="7" t="s">
        <v>8629</v>
      </c>
      <c r="G3" s="7" t="s">
        <v>1676</v>
      </c>
      <c r="S3" t="s">
        <v>9154</v>
      </c>
    </row>
    <row r="4" spans="1:19" ht="85">
      <c r="A4" s="7" t="s">
        <v>1582</v>
      </c>
      <c r="B4" s="7" t="s">
        <v>1029</v>
      </c>
      <c r="C4" s="7" t="s">
        <v>12036</v>
      </c>
      <c r="D4" s="7" t="s">
        <v>8554</v>
      </c>
      <c r="E4" s="7" t="s">
        <v>5963</v>
      </c>
      <c r="F4" s="7" t="s">
        <v>8758</v>
      </c>
      <c r="G4" s="7" t="s">
        <v>5964</v>
      </c>
      <c r="S4" t="s">
        <v>9068</v>
      </c>
    </row>
    <row r="5" spans="1:19" s="5" customFormat="1" ht="119">
      <c r="A5" s="8" t="s">
        <v>2240</v>
      </c>
      <c r="B5" s="8" t="s">
        <v>654</v>
      </c>
      <c r="C5" s="8" t="s">
        <v>11567</v>
      </c>
      <c r="D5" s="8" t="s">
        <v>8554</v>
      </c>
      <c r="E5" s="8" t="s">
        <v>2241</v>
      </c>
      <c r="F5" s="8" t="s">
        <v>8602</v>
      </c>
      <c r="G5" s="8" t="s">
        <v>2242</v>
      </c>
      <c r="S5" s="5" t="s">
        <v>9215</v>
      </c>
    </row>
    <row r="6" spans="1:19" ht="119">
      <c r="A6" s="7" t="s">
        <v>624</v>
      </c>
      <c r="B6" s="7" t="s">
        <v>626</v>
      </c>
      <c r="C6" s="7" t="s">
        <v>11398</v>
      </c>
      <c r="D6" s="7" t="s">
        <v>8554</v>
      </c>
      <c r="E6" s="7" t="s">
        <v>625</v>
      </c>
      <c r="F6" s="7" t="s">
        <v>8704</v>
      </c>
      <c r="G6" s="7" t="s">
        <v>896</v>
      </c>
      <c r="S6" t="s">
        <v>9216</v>
      </c>
    </row>
    <row r="7" spans="1:19" ht="85">
      <c r="A7" s="7" t="s">
        <v>624</v>
      </c>
      <c r="B7" s="7" t="s">
        <v>626</v>
      </c>
      <c r="C7" s="7" t="s">
        <v>11398</v>
      </c>
      <c r="D7" s="7" t="s">
        <v>8554</v>
      </c>
      <c r="E7" s="7" t="s">
        <v>627</v>
      </c>
      <c r="F7" s="7" t="s">
        <v>8705</v>
      </c>
      <c r="G7" s="7" t="s">
        <v>896</v>
      </c>
      <c r="S7" t="s">
        <v>9103</v>
      </c>
    </row>
    <row r="8" spans="1:19" ht="85">
      <c r="A8" s="7" t="s">
        <v>437</v>
      </c>
      <c r="B8" s="7" t="s">
        <v>2151</v>
      </c>
      <c r="C8" s="7" t="s">
        <v>11558</v>
      </c>
      <c r="D8" s="7" t="s">
        <v>8554</v>
      </c>
      <c r="E8" s="7" t="s">
        <v>2152</v>
      </c>
      <c r="F8" s="7" t="s">
        <v>8602</v>
      </c>
      <c r="G8" s="7" t="s">
        <v>896</v>
      </c>
      <c r="S8" t="s">
        <v>9316</v>
      </c>
    </row>
    <row r="9" spans="1:19" ht="68">
      <c r="A9" s="7" t="s">
        <v>1300</v>
      </c>
      <c r="B9" s="7" t="s">
        <v>6206</v>
      </c>
      <c r="C9" s="7" t="s">
        <v>12064</v>
      </c>
      <c r="D9" s="7" t="s">
        <v>8554</v>
      </c>
      <c r="E9" s="7" t="s">
        <v>6205</v>
      </c>
      <c r="F9" s="7" t="s">
        <v>9304</v>
      </c>
      <c r="G9" s="7" t="s">
        <v>6207</v>
      </c>
      <c r="S9" t="s">
        <v>9091</v>
      </c>
    </row>
    <row r="10" spans="1:19" ht="85">
      <c r="A10" s="7" t="s">
        <v>16</v>
      </c>
      <c r="B10" s="7" t="s">
        <v>565</v>
      </c>
      <c r="C10" s="7" t="s">
        <v>563</v>
      </c>
      <c r="D10" s="7" t="s">
        <v>8554</v>
      </c>
      <c r="E10" s="7" t="s">
        <v>564</v>
      </c>
      <c r="F10" s="7" t="s">
        <v>8625</v>
      </c>
      <c r="G10" s="7" t="s">
        <v>566</v>
      </c>
      <c r="S10" t="s">
        <v>9232</v>
      </c>
    </row>
    <row r="11" spans="1:19" s="5" customFormat="1" ht="85">
      <c r="A11" s="8" t="s">
        <v>1886</v>
      </c>
      <c r="B11" s="8" t="s">
        <v>5499</v>
      </c>
      <c r="C11" s="8" t="s">
        <v>11966</v>
      </c>
      <c r="D11" s="8" t="s">
        <v>8554</v>
      </c>
      <c r="E11" s="8" t="s">
        <v>5498</v>
      </c>
      <c r="F11" s="8" t="s">
        <v>9250</v>
      </c>
      <c r="G11" s="8" t="s">
        <v>5500</v>
      </c>
      <c r="S11" s="5" t="s">
        <v>9475</v>
      </c>
    </row>
    <row r="12" spans="1:19" ht="187">
      <c r="A12" s="7" t="s">
        <v>1760</v>
      </c>
      <c r="B12" s="7" t="s">
        <v>592</v>
      </c>
      <c r="C12" s="7" t="s">
        <v>11518</v>
      </c>
      <c r="D12" s="7" t="s">
        <v>8554</v>
      </c>
      <c r="E12" s="7" t="s">
        <v>1761</v>
      </c>
      <c r="F12" s="7" t="s">
        <v>8625</v>
      </c>
      <c r="G12" s="7" t="s">
        <v>1762</v>
      </c>
      <c r="S12" t="s">
        <v>9375</v>
      </c>
    </row>
    <row r="13" spans="1:19" ht="85">
      <c r="A13" s="7" t="s">
        <v>300</v>
      </c>
      <c r="B13" s="7" t="s">
        <v>7250</v>
      </c>
      <c r="C13" s="7" t="s">
        <v>12201</v>
      </c>
      <c r="D13" s="7" t="s">
        <v>8554</v>
      </c>
      <c r="E13" s="7" t="s">
        <v>7252</v>
      </c>
      <c r="F13" s="7" t="s">
        <v>8738</v>
      </c>
      <c r="G13" s="7" t="s">
        <v>7251</v>
      </c>
      <c r="S13" t="s">
        <v>9064</v>
      </c>
    </row>
    <row r="14" spans="1:19" ht="68">
      <c r="A14" s="7" t="s">
        <v>351</v>
      </c>
      <c r="B14" s="7" t="s">
        <v>2282</v>
      </c>
      <c r="C14" s="7" t="s">
        <v>11706</v>
      </c>
      <c r="D14" s="7" t="s">
        <v>8554</v>
      </c>
      <c r="E14" s="7" t="s">
        <v>3488</v>
      </c>
      <c r="F14" s="7" t="s">
        <v>8625</v>
      </c>
      <c r="G14" s="7" t="s">
        <v>185</v>
      </c>
      <c r="S14" t="s">
        <v>9513</v>
      </c>
    </row>
    <row r="15" spans="1:19" ht="51">
      <c r="A15" s="7" t="s">
        <v>4375</v>
      </c>
      <c r="B15" s="7" t="s">
        <v>4692</v>
      </c>
      <c r="C15" s="7" t="s">
        <v>11846</v>
      </c>
      <c r="D15" s="7" t="s">
        <v>8554</v>
      </c>
      <c r="E15" s="7" t="s">
        <v>4691</v>
      </c>
      <c r="F15" s="7" t="s">
        <v>8966</v>
      </c>
      <c r="G15" s="7" t="s">
        <v>185</v>
      </c>
      <c r="S15" t="s">
        <v>8811</v>
      </c>
    </row>
    <row r="16" spans="1:19" ht="85">
      <c r="A16" s="7" t="s">
        <v>539</v>
      </c>
      <c r="B16" s="7" t="s">
        <v>7095</v>
      </c>
      <c r="C16" s="7" t="s">
        <v>12177</v>
      </c>
      <c r="D16" s="7" t="s">
        <v>8554</v>
      </c>
      <c r="E16" s="7" t="s">
        <v>7094</v>
      </c>
      <c r="F16" s="7" t="s">
        <v>8627</v>
      </c>
      <c r="G16" s="7" t="s">
        <v>43</v>
      </c>
      <c r="S16" t="s">
        <v>9447</v>
      </c>
    </row>
    <row r="17" spans="1:19" ht="51">
      <c r="A17" s="7" t="s">
        <v>2558</v>
      </c>
      <c r="B17" s="7" t="s">
        <v>8268</v>
      </c>
      <c r="C17" s="7" t="s">
        <v>12344</v>
      </c>
      <c r="D17" s="7" t="s">
        <v>8554</v>
      </c>
      <c r="E17" s="7" t="s">
        <v>8267</v>
      </c>
      <c r="F17" s="7" t="s">
        <v>8587</v>
      </c>
      <c r="G17" s="7" t="s">
        <v>43</v>
      </c>
      <c r="S17" t="s">
        <v>8920</v>
      </c>
    </row>
    <row r="18" spans="1:19" ht="68">
      <c r="A18" s="7" t="s">
        <v>1209</v>
      </c>
      <c r="B18" s="7" t="s">
        <v>6403</v>
      </c>
      <c r="C18" s="7" t="s">
        <v>12085</v>
      </c>
      <c r="D18" s="7" t="s">
        <v>8554</v>
      </c>
      <c r="E18" s="7" t="s">
        <v>6402</v>
      </c>
      <c r="F18" s="7" t="s">
        <v>8712</v>
      </c>
      <c r="G18" s="7" t="s">
        <v>6404</v>
      </c>
      <c r="S18" t="s">
        <v>9376</v>
      </c>
    </row>
    <row r="19" spans="1:19" ht="51">
      <c r="A19" s="7" t="s">
        <v>1209</v>
      </c>
      <c r="B19" s="7" t="s">
        <v>6403</v>
      </c>
      <c r="C19" s="7" t="s">
        <v>12085</v>
      </c>
      <c r="D19" s="7" t="s">
        <v>8554</v>
      </c>
      <c r="E19" s="7" t="s">
        <v>6405</v>
      </c>
      <c r="F19" s="7" t="s">
        <v>8608</v>
      </c>
      <c r="G19" s="7" t="s">
        <v>6404</v>
      </c>
      <c r="S19" t="s">
        <v>9209</v>
      </c>
    </row>
    <row r="20" spans="1:19" ht="34">
      <c r="A20" s="7" t="s">
        <v>1209</v>
      </c>
      <c r="B20" s="7" t="s">
        <v>2515</v>
      </c>
      <c r="C20" s="7" t="s">
        <v>11599</v>
      </c>
      <c r="D20" s="7" t="s">
        <v>8554</v>
      </c>
      <c r="E20" s="7" t="s">
        <v>2514</v>
      </c>
      <c r="F20" s="7" t="s">
        <v>8608</v>
      </c>
      <c r="G20" s="7" t="s">
        <v>2516</v>
      </c>
      <c r="S20" t="s">
        <v>8912</v>
      </c>
    </row>
    <row r="21" spans="1:19" ht="51">
      <c r="A21" s="7" t="s">
        <v>1209</v>
      </c>
      <c r="B21" s="7" t="s">
        <v>6403</v>
      </c>
      <c r="C21" s="7" t="s">
        <v>12085</v>
      </c>
      <c r="D21" s="7" t="s">
        <v>8554</v>
      </c>
      <c r="E21" s="7" t="s">
        <v>6406</v>
      </c>
      <c r="F21" s="7" t="s">
        <v>8966</v>
      </c>
      <c r="G21" s="7" t="s">
        <v>2516</v>
      </c>
      <c r="S21" t="s">
        <v>9388</v>
      </c>
    </row>
    <row r="22" spans="1:19" ht="85">
      <c r="A22" s="7" t="s">
        <v>1209</v>
      </c>
      <c r="B22" s="7" t="s">
        <v>7462</v>
      </c>
      <c r="C22" s="7" t="s">
        <v>12232</v>
      </c>
      <c r="D22" s="7" t="s">
        <v>8554</v>
      </c>
      <c r="E22" s="7" t="s">
        <v>7464</v>
      </c>
      <c r="F22" s="7" t="s">
        <v>8966</v>
      </c>
      <c r="G22" s="7" t="s">
        <v>9590</v>
      </c>
      <c r="S22" t="s">
        <v>12450</v>
      </c>
    </row>
    <row r="23" spans="1:19" ht="119">
      <c r="A23" s="7" t="s">
        <v>26</v>
      </c>
      <c r="B23" s="7" t="s">
        <v>28</v>
      </c>
      <c r="C23" s="7" t="s">
        <v>11351</v>
      </c>
      <c r="D23" s="7" t="s">
        <v>8554</v>
      </c>
      <c r="E23" s="7" t="s">
        <v>27</v>
      </c>
      <c r="F23" s="7" t="s">
        <v>8577</v>
      </c>
      <c r="G23" s="7" t="s">
        <v>29</v>
      </c>
      <c r="S23" t="s">
        <v>8895</v>
      </c>
    </row>
    <row r="24" spans="1:19" ht="102">
      <c r="A24" s="7" t="s">
        <v>4338</v>
      </c>
      <c r="B24" s="7" t="s">
        <v>4384</v>
      </c>
      <c r="C24" s="7" t="s">
        <v>11804</v>
      </c>
      <c r="D24" s="7" t="s">
        <v>8554</v>
      </c>
      <c r="E24" s="7" t="s">
        <v>4383</v>
      </c>
      <c r="F24" s="7" t="s">
        <v>9138</v>
      </c>
      <c r="G24" s="7" t="s">
        <v>4385</v>
      </c>
      <c r="S24" t="s">
        <v>9340</v>
      </c>
    </row>
    <row r="25" spans="1:19" ht="85">
      <c r="A25" s="7" t="s">
        <v>1119</v>
      </c>
      <c r="B25" s="7" t="s">
        <v>1122</v>
      </c>
      <c r="C25" s="7" t="s">
        <v>11449</v>
      </c>
      <c r="D25" s="7" t="s">
        <v>8554</v>
      </c>
      <c r="E25" s="7" t="s">
        <v>1124</v>
      </c>
      <c r="F25" s="7" t="s">
        <v>8775</v>
      </c>
      <c r="G25" s="7" t="s">
        <v>1123</v>
      </c>
      <c r="S25" t="s">
        <v>9310</v>
      </c>
    </row>
    <row r="26" spans="1:19" ht="119">
      <c r="A26" s="7" t="s">
        <v>3223</v>
      </c>
      <c r="B26" s="7" t="s">
        <v>7869</v>
      </c>
      <c r="C26" s="7" t="s">
        <v>12301</v>
      </c>
      <c r="D26" s="7" t="s">
        <v>8554</v>
      </c>
      <c r="E26" s="7" t="s">
        <v>7986</v>
      </c>
      <c r="F26" s="7" t="s">
        <v>9318</v>
      </c>
      <c r="G26" s="7" t="s">
        <v>7987</v>
      </c>
      <c r="S26" t="s">
        <v>8825</v>
      </c>
    </row>
    <row r="27" spans="1:19" ht="34">
      <c r="A27" s="7" t="s">
        <v>1331</v>
      </c>
      <c r="B27" s="7" t="s">
        <v>4402</v>
      </c>
      <c r="C27" s="7" t="s">
        <v>11810</v>
      </c>
      <c r="D27" s="7" t="s">
        <v>8554</v>
      </c>
      <c r="E27" s="7" t="s">
        <v>4403</v>
      </c>
      <c r="F27" s="7" t="s">
        <v>8625</v>
      </c>
      <c r="G27" s="7" t="s">
        <v>1335</v>
      </c>
      <c r="S27" t="s">
        <v>9309</v>
      </c>
    </row>
    <row r="28" spans="1:19" ht="119">
      <c r="A28" s="7" t="s">
        <v>1941</v>
      </c>
      <c r="B28" s="7" t="s">
        <v>6939</v>
      </c>
      <c r="C28" s="7" t="s">
        <v>12155</v>
      </c>
      <c r="D28" s="7" t="s">
        <v>8554</v>
      </c>
      <c r="E28" s="7" t="s">
        <v>6938</v>
      </c>
      <c r="F28" s="7" t="s">
        <v>9369</v>
      </c>
      <c r="G28" s="7" t="s">
        <v>1335</v>
      </c>
      <c r="S28" t="s">
        <v>9381</v>
      </c>
    </row>
    <row r="29" spans="1:19" ht="51">
      <c r="A29" s="7" t="s">
        <v>1913</v>
      </c>
      <c r="B29" s="7" t="s">
        <v>2486</v>
      </c>
      <c r="C29" s="7" t="s">
        <v>11596</v>
      </c>
      <c r="D29" s="7" t="s">
        <v>8554</v>
      </c>
      <c r="E29" s="7" t="s">
        <v>2487</v>
      </c>
      <c r="F29" s="7" t="s">
        <v>8934</v>
      </c>
      <c r="G29" s="7" t="s">
        <v>9539</v>
      </c>
      <c r="S29" t="s">
        <v>9074</v>
      </c>
    </row>
    <row r="30" spans="1:19" ht="102">
      <c r="A30" s="7" t="s">
        <v>1950</v>
      </c>
      <c r="B30" s="7" t="s">
        <v>5941</v>
      </c>
      <c r="C30" s="7" t="s">
        <v>12032</v>
      </c>
      <c r="D30" s="7" t="s">
        <v>8554</v>
      </c>
      <c r="E30" s="7" t="s">
        <v>5940</v>
      </c>
      <c r="F30" s="7" t="s">
        <v>8841</v>
      </c>
      <c r="G30" s="7" t="s">
        <v>5942</v>
      </c>
      <c r="S30" t="s">
        <v>8933</v>
      </c>
    </row>
    <row r="31" spans="1:19" ht="51">
      <c r="A31" s="7" t="s">
        <v>1161</v>
      </c>
      <c r="B31" s="7" t="s">
        <v>4631</v>
      </c>
      <c r="C31" s="7" t="s">
        <v>11835</v>
      </c>
      <c r="D31" s="7" t="s">
        <v>8554</v>
      </c>
      <c r="E31" s="7" t="s">
        <v>4634</v>
      </c>
      <c r="F31" s="7" t="s">
        <v>8608</v>
      </c>
      <c r="G31" s="7" t="s">
        <v>4632</v>
      </c>
      <c r="S31" t="s">
        <v>9491</v>
      </c>
    </row>
    <row r="32" spans="1:19" ht="68">
      <c r="A32" s="7" t="s">
        <v>1637</v>
      </c>
      <c r="B32" s="7" t="s">
        <v>4799</v>
      </c>
      <c r="C32" s="7" t="s">
        <v>11858</v>
      </c>
      <c r="D32" s="7" t="s">
        <v>8554</v>
      </c>
      <c r="E32" s="7" t="s">
        <v>4798</v>
      </c>
      <c r="F32" s="7" t="s">
        <v>9173</v>
      </c>
      <c r="G32" s="7" t="s">
        <v>4800</v>
      </c>
      <c r="S32" t="s">
        <v>8731</v>
      </c>
    </row>
    <row r="33" spans="1:19" ht="85">
      <c r="A33" s="7" t="s">
        <v>153</v>
      </c>
      <c r="B33" s="7" t="s">
        <v>156</v>
      </c>
      <c r="C33" s="7" t="s">
        <v>11361</v>
      </c>
      <c r="D33" s="7" t="s">
        <v>8554</v>
      </c>
      <c r="E33" s="7" t="s">
        <v>158</v>
      </c>
      <c r="F33" s="7" t="s">
        <v>8611</v>
      </c>
      <c r="G33" s="7" t="s">
        <v>157</v>
      </c>
      <c r="S33" t="s">
        <v>9034</v>
      </c>
    </row>
    <row r="34" spans="1:19" ht="68">
      <c r="A34" s="7" t="s">
        <v>1825</v>
      </c>
      <c r="B34" s="7" t="s">
        <v>237</v>
      </c>
      <c r="C34" s="7" t="s">
        <v>11823</v>
      </c>
      <c r="D34" s="7" t="s">
        <v>8554</v>
      </c>
      <c r="E34" s="7" t="s">
        <v>4509</v>
      </c>
      <c r="F34" s="7" t="s">
        <v>8629</v>
      </c>
      <c r="G34" s="7" t="s">
        <v>157</v>
      </c>
      <c r="S34" t="s">
        <v>8775</v>
      </c>
    </row>
    <row r="35" spans="1:19" ht="85">
      <c r="A35" s="7" t="s">
        <v>5432</v>
      </c>
      <c r="B35" s="7" t="s">
        <v>592</v>
      </c>
      <c r="C35" s="7" t="s">
        <v>11955</v>
      </c>
      <c r="D35" s="7" t="s">
        <v>8554</v>
      </c>
      <c r="E35" s="7" t="s">
        <v>5433</v>
      </c>
      <c r="F35" s="7" t="s">
        <v>8625</v>
      </c>
      <c r="G35" s="7" t="s">
        <v>5434</v>
      </c>
      <c r="S35" t="s">
        <v>8761</v>
      </c>
    </row>
    <row r="36" spans="1:19" ht="153">
      <c r="A36" s="7" t="s">
        <v>2959</v>
      </c>
      <c r="B36" s="7" t="s">
        <v>592</v>
      </c>
      <c r="C36" s="7" t="s">
        <v>11692</v>
      </c>
      <c r="D36" s="7" t="s">
        <v>8554</v>
      </c>
      <c r="E36" s="7" t="s">
        <v>3388</v>
      </c>
      <c r="F36" s="7" t="s">
        <v>8625</v>
      </c>
      <c r="G36" s="7" t="s">
        <v>263</v>
      </c>
      <c r="S36" t="s">
        <v>9344</v>
      </c>
    </row>
    <row r="37" spans="1:19" ht="68">
      <c r="A37" s="7" t="s">
        <v>624</v>
      </c>
      <c r="B37" s="7" t="s">
        <v>654</v>
      </c>
      <c r="C37" s="7" t="s">
        <v>12003</v>
      </c>
      <c r="D37" s="7" t="s">
        <v>8554</v>
      </c>
      <c r="E37" s="7" t="s">
        <v>5736</v>
      </c>
      <c r="F37" s="7" t="s">
        <v>8602</v>
      </c>
      <c r="G37" s="7" t="s">
        <v>263</v>
      </c>
      <c r="S37" t="s">
        <v>8760</v>
      </c>
    </row>
    <row r="38" spans="1:19" ht="85">
      <c r="A38" s="7" t="s">
        <v>1864</v>
      </c>
      <c r="B38" s="7" t="s">
        <v>6864</v>
      </c>
      <c r="C38" s="7" t="s">
        <v>12142</v>
      </c>
      <c r="D38" s="7" t="s">
        <v>8554</v>
      </c>
      <c r="E38" s="7" t="s">
        <v>6863</v>
      </c>
      <c r="F38" s="7" t="s">
        <v>9360</v>
      </c>
      <c r="G38" s="7" t="s">
        <v>263</v>
      </c>
      <c r="S38" t="s">
        <v>9416</v>
      </c>
    </row>
    <row r="39" spans="1:19" ht="51">
      <c r="A39" s="7" t="s">
        <v>89</v>
      </c>
      <c r="B39" s="7" t="s">
        <v>592</v>
      </c>
      <c r="C39" s="7" t="s">
        <v>964</v>
      </c>
      <c r="D39" s="7" t="s">
        <v>8554</v>
      </c>
      <c r="E39" s="7" t="s">
        <v>965</v>
      </c>
      <c r="F39" s="7" t="s">
        <v>8625</v>
      </c>
      <c r="G39" s="7" t="s">
        <v>93</v>
      </c>
      <c r="S39" t="s">
        <v>8620</v>
      </c>
    </row>
    <row r="40" spans="1:19" ht="102">
      <c r="A40" s="7" t="s">
        <v>2569</v>
      </c>
      <c r="B40" s="7" t="s">
        <v>592</v>
      </c>
      <c r="C40" s="7" t="s">
        <v>11942</v>
      </c>
      <c r="D40" s="7" t="s">
        <v>8554</v>
      </c>
      <c r="E40" s="7" t="s">
        <v>5344</v>
      </c>
      <c r="F40" s="7" t="s">
        <v>8625</v>
      </c>
      <c r="G40" s="7" t="s">
        <v>5345</v>
      </c>
      <c r="S40" t="s">
        <v>9378</v>
      </c>
    </row>
    <row r="41" spans="1:19" ht="85">
      <c r="A41" s="7" t="s">
        <v>531</v>
      </c>
      <c r="B41" s="7" t="s">
        <v>4282</v>
      </c>
      <c r="C41" s="7" t="s">
        <v>11789</v>
      </c>
      <c r="D41" s="7" t="s">
        <v>8554</v>
      </c>
      <c r="E41" s="7" t="s">
        <v>4281</v>
      </c>
      <c r="F41" s="7" t="s">
        <v>9130</v>
      </c>
      <c r="G41" s="7" t="s">
        <v>4283</v>
      </c>
      <c r="S41" t="s">
        <v>8958</v>
      </c>
    </row>
    <row r="42" spans="1:19" ht="102">
      <c r="A42" s="7" t="s">
        <v>1744</v>
      </c>
      <c r="B42" s="7" t="s">
        <v>5336</v>
      </c>
      <c r="C42" s="7" t="s">
        <v>11940</v>
      </c>
      <c r="D42" s="7" t="s">
        <v>8554</v>
      </c>
      <c r="E42" s="7" t="s">
        <v>5335</v>
      </c>
      <c r="F42" s="7" t="s">
        <v>8700</v>
      </c>
      <c r="G42" s="7" t="s">
        <v>5337</v>
      </c>
      <c r="S42" t="s">
        <v>9423</v>
      </c>
    </row>
    <row r="43" spans="1:19" ht="102">
      <c r="A43" s="7" t="s">
        <v>2121</v>
      </c>
      <c r="B43" s="7" t="s">
        <v>565</v>
      </c>
      <c r="C43" s="7" t="s">
        <v>11921</v>
      </c>
      <c r="D43" s="7" t="s">
        <v>8554</v>
      </c>
      <c r="E43" s="7" t="s">
        <v>5183</v>
      </c>
      <c r="F43" s="7" t="s">
        <v>8625</v>
      </c>
      <c r="G43" s="7" t="s">
        <v>5184</v>
      </c>
      <c r="S43" t="s">
        <v>8891</v>
      </c>
    </row>
    <row r="44" spans="1:19" ht="119">
      <c r="A44" s="7" t="s">
        <v>385</v>
      </c>
      <c r="B44" s="7" t="s">
        <v>718</v>
      </c>
      <c r="C44" s="7" t="s">
        <v>12228</v>
      </c>
      <c r="D44" s="7" t="s">
        <v>8554</v>
      </c>
      <c r="E44" s="7" t="s">
        <v>7430</v>
      </c>
      <c r="F44" s="7" t="s">
        <v>8577</v>
      </c>
      <c r="G44" s="7" t="s">
        <v>7431</v>
      </c>
      <c r="S44" t="s">
        <v>9187</v>
      </c>
    </row>
    <row r="45" spans="1:19" ht="102">
      <c r="A45" s="7" t="s">
        <v>3314</v>
      </c>
      <c r="B45" s="7" t="s">
        <v>4229</v>
      </c>
      <c r="C45" s="7" t="s">
        <v>12412</v>
      </c>
      <c r="D45" s="7" t="s">
        <v>8554</v>
      </c>
      <c r="E45" s="7" t="s">
        <v>4231</v>
      </c>
      <c r="F45" s="7" t="s">
        <v>8627</v>
      </c>
      <c r="G45" s="7" t="s">
        <v>9558</v>
      </c>
      <c r="S45" t="s">
        <v>8756</v>
      </c>
    </row>
    <row r="46" spans="1:19" ht="119">
      <c r="A46" s="7" t="s">
        <v>3146</v>
      </c>
      <c r="B46" s="7" t="s">
        <v>3148</v>
      </c>
      <c r="C46" s="7" t="s">
        <v>11670</v>
      </c>
      <c r="D46" s="7" t="s">
        <v>8554</v>
      </c>
      <c r="E46" s="7" t="s">
        <v>3149</v>
      </c>
      <c r="F46" s="7" t="s">
        <v>8625</v>
      </c>
      <c r="G46" s="7" t="s">
        <v>457</v>
      </c>
      <c r="S46" t="s">
        <v>9229</v>
      </c>
    </row>
    <row r="47" spans="1:19" ht="119">
      <c r="A47" s="7" t="s">
        <v>3389</v>
      </c>
      <c r="B47" s="7" t="s">
        <v>565</v>
      </c>
      <c r="C47" s="7" t="s">
        <v>11806</v>
      </c>
      <c r="D47" s="7" t="s">
        <v>8554</v>
      </c>
      <c r="E47" s="7" t="s">
        <v>4390</v>
      </c>
      <c r="F47" s="7" t="s">
        <v>8625</v>
      </c>
      <c r="G47" s="7" t="s">
        <v>4391</v>
      </c>
      <c r="S47" t="s">
        <v>8957</v>
      </c>
    </row>
    <row r="48" spans="1:19" ht="119">
      <c r="A48" s="7" t="s">
        <v>3389</v>
      </c>
      <c r="B48" s="7" t="s">
        <v>3495</v>
      </c>
      <c r="C48" s="7" t="s">
        <v>11707</v>
      </c>
      <c r="D48" s="7" t="s">
        <v>8554</v>
      </c>
      <c r="E48" s="7" t="s">
        <v>3494</v>
      </c>
      <c r="F48" s="7" t="s">
        <v>9044</v>
      </c>
      <c r="G48" s="7" t="s">
        <v>3496</v>
      </c>
      <c r="S48" t="s">
        <v>9043</v>
      </c>
    </row>
    <row r="49" spans="1:19" ht="102">
      <c r="A49" s="7" t="s">
        <v>464</v>
      </c>
      <c r="B49" s="7" t="s">
        <v>2478</v>
      </c>
      <c r="C49" s="7" t="s">
        <v>11595</v>
      </c>
      <c r="D49" s="7" t="s">
        <v>8554</v>
      </c>
      <c r="E49" s="7" t="s">
        <v>2481</v>
      </c>
      <c r="F49" s="7" t="s">
        <v>8933</v>
      </c>
      <c r="G49" s="7" t="s">
        <v>2479</v>
      </c>
      <c r="S49" t="s">
        <v>8876</v>
      </c>
    </row>
    <row r="50" spans="1:19" ht="102">
      <c r="A50" s="7" t="s">
        <v>464</v>
      </c>
      <c r="B50" s="7" t="s">
        <v>7304</v>
      </c>
      <c r="C50" s="7" t="s">
        <v>12210</v>
      </c>
      <c r="D50" s="7" t="s">
        <v>8554</v>
      </c>
      <c r="E50" s="7" t="s">
        <v>7306</v>
      </c>
      <c r="F50" s="7" t="s">
        <v>8577</v>
      </c>
      <c r="G50" s="7" t="s">
        <v>7305</v>
      </c>
      <c r="S50" t="s">
        <v>9143</v>
      </c>
    </row>
    <row r="51" spans="1:19" ht="153">
      <c r="A51" s="7" t="s">
        <v>2558</v>
      </c>
      <c r="B51" s="7" t="s">
        <v>3729</v>
      </c>
      <c r="C51" s="7" t="s">
        <v>11975</v>
      </c>
      <c r="D51" s="7" t="s">
        <v>8554</v>
      </c>
      <c r="E51" s="7" t="s">
        <v>5567</v>
      </c>
      <c r="F51" s="7" t="s">
        <v>8981</v>
      </c>
      <c r="G51" s="7" t="s">
        <v>5568</v>
      </c>
      <c r="S51" t="s">
        <v>8800</v>
      </c>
    </row>
    <row r="52" spans="1:19" ht="68">
      <c r="A52" s="7" t="s">
        <v>1825</v>
      </c>
      <c r="B52" s="7" t="s">
        <v>5983</v>
      </c>
      <c r="C52" s="7" t="s">
        <v>12040</v>
      </c>
      <c r="D52" s="7" t="s">
        <v>8554</v>
      </c>
      <c r="E52" s="7" t="s">
        <v>5982</v>
      </c>
      <c r="F52" s="7" t="s">
        <v>8899</v>
      </c>
      <c r="G52" s="7" t="s">
        <v>5984</v>
      </c>
      <c r="S52" t="s">
        <v>9199</v>
      </c>
    </row>
    <row r="53" spans="1:19" ht="119">
      <c r="A53" s="7" t="s">
        <v>708</v>
      </c>
      <c r="B53" s="7" t="s">
        <v>7666</v>
      </c>
      <c r="C53" s="7" t="s">
        <v>12259</v>
      </c>
      <c r="D53" s="7" t="s">
        <v>8554</v>
      </c>
      <c r="E53" s="7" t="s">
        <v>7665</v>
      </c>
      <c r="F53" s="7" t="s">
        <v>8765</v>
      </c>
      <c r="G53" s="7" t="s">
        <v>7667</v>
      </c>
      <c r="S53" t="s">
        <v>8785</v>
      </c>
    </row>
    <row r="54" spans="1:19" ht="102">
      <c r="A54" s="7" t="s">
        <v>708</v>
      </c>
      <c r="B54" s="7" t="s">
        <v>7765</v>
      </c>
      <c r="C54" s="7" t="s">
        <v>12273</v>
      </c>
      <c r="D54" s="7" t="s">
        <v>8554</v>
      </c>
      <c r="E54" s="7" t="s">
        <v>7767</v>
      </c>
      <c r="F54" s="7" t="s">
        <v>8738</v>
      </c>
      <c r="G54" s="7" t="s">
        <v>7766</v>
      </c>
      <c r="S54" t="s">
        <v>8858</v>
      </c>
    </row>
    <row r="55" spans="1:19" ht="51">
      <c r="A55" s="7" t="s">
        <v>996</v>
      </c>
      <c r="B55" s="7" t="s">
        <v>4294</v>
      </c>
      <c r="C55" s="7" t="s">
        <v>4292</v>
      </c>
      <c r="D55" s="7" t="s">
        <v>8554</v>
      </c>
      <c r="E55" s="7" t="s">
        <v>4293</v>
      </c>
      <c r="F55" s="7" t="s">
        <v>9098</v>
      </c>
      <c r="G55" s="7" t="s">
        <v>2634</v>
      </c>
      <c r="S55" t="s">
        <v>8909</v>
      </c>
    </row>
    <row r="56" spans="1:19" ht="136">
      <c r="A56" s="7" t="s">
        <v>1137</v>
      </c>
      <c r="B56" s="7" t="s">
        <v>2506</v>
      </c>
      <c r="C56" s="7" t="s">
        <v>11598</v>
      </c>
      <c r="D56" s="7" t="s">
        <v>8554</v>
      </c>
      <c r="E56" s="7" t="s">
        <v>2505</v>
      </c>
      <c r="F56" s="7" t="s">
        <v>8625</v>
      </c>
      <c r="G56" s="7" t="s">
        <v>2507</v>
      </c>
      <c r="S56" t="s">
        <v>9348</v>
      </c>
    </row>
    <row r="57" spans="1:19" ht="136">
      <c r="A57" s="7" t="s">
        <v>519</v>
      </c>
      <c r="B57" s="7" t="s">
        <v>8063</v>
      </c>
      <c r="C57" s="7" t="s">
        <v>12312</v>
      </c>
      <c r="D57" s="7" t="s">
        <v>8554</v>
      </c>
      <c r="E57" s="7" t="s">
        <v>8062</v>
      </c>
      <c r="F57" s="7" t="s">
        <v>8646</v>
      </c>
      <c r="G57" s="7" t="s">
        <v>8064</v>
      </c>
      <c r="S57" t="s">
        <v>12451</v>
      </c>
    </row>
    <row r="58" spans="1:19" ht="136">
      <c r="A58" s="7" t="s">
        <v>332</v>
      </c>
      <c r="B58" s="7" t="s">
        <v>334</v>
      </c>
      <c r="C58" s="7" t="s">
        <v>11375</v>
      </c>
      <c r="D58" s="7" t="s">
        <v>8554</v>
      </c>
      <c r="E58" s="7" t="s">
        <v>333</v>
      </c>
      <c r="F58" s="7" t="s">
        <v>8649</v>
      </c>
      <c r="G58" s="7" t="s">
        <v>335</v>
      </c>
      <c r="S58" t="s">
        <v>9496</v>
      </c>
    </row>
    <row r="59" spans="1:19" ht="68">
      <c r="A59" s="7" t="s">
        <v>178</v>
      </c>
      <c r="B59" s="7" t="s">
        <v>180</v>
      </c>
      <c r="C59" s="7" t="s">
        <v>12096</v>
      </c>
      <c r="D59" s="7" t="s">
        <v>8554</v>
      </c>
      <c r="E59" s="7" t="s">
        <v>6503</v>
      </c>
      <c r="F59" s="7" t="s">
        <v>8597</v>
      </c>
      <c r="G59" s="7" t="s">
        <v>7786</v>
      </c>
      <c r="S59" t="s">
        <v>9318</v>
      </c>
    </row>
    <row r="60" spans="1:19" ht="136">
      <c r="A60" s="7" t="s">
        <v>4961</v>
      </c>
      <c r="B60" s="7" t="s">
        <v>7935</v>
      </c>
      <c r="C60" s="7" t="s">
        <v>12297</v>
      </c>
      <c r="D60" s="7" t="s">
        <v>8554</v>
      </c>
      <c r="E60" s="7" t="s">
        <v>7936</v>
      </c>
      <c r="F60" s="7" t="s">
        <v>8610</v>
      </c>
      <c r="G60" s="7" t="s">
        <v>9596</v>
      </c>
      <c r="S60" t="s">
        <v>9304</v>
      </c>
    </row>
    <row r="61" spans="1:19" ht="119">
      <c r="A61" s="7" t="s">
        <v>1587</v>
      </c>
      <c r="B61" s="7" t="s">
        <v>2503</v>
      </c>
      <c r="C61" s="7" t="s">
        <v>11597</v>
      </c>
      <c r="D61" s="7" t="s">
        <v>8554</v>
      </c>
      <c r="E61" s="7" t="s">
        <v>2502</v>
      </c>
      <c r="F61" s="7" t="s">
        <v>8939</v>
      </c>
      <c r="G61" s="7" t="s">
        <v>2504</v>
      </c>
      <c r="S61" t="s">
        <v>8632</v>
      </c>
    </row>
    <row r="62" spans="1:19" s="5" customFormat="1" ht="153">
      <c r="A62" s="8" t="s">
        <v>7147</v>
      </c>
      <c r="B62" s="8" t="s">
        <v>319</v>
      </c>
      <c r="C62" s="8" t="s">
        <v>12181</v>
      </c>
      <c r="D62" s="8" t="s">
        <v>8554</v>
      </c>
      <c r="E62" s="8" t="s">
        <v>7148</v>
      </c>
      <c r="F62" s="8" t="s">
        <v>8646</v>
      </c>
      <c r="G62" s="8" t="s">
        <v>7149</v>
      </c>
      <c r="S62" s="5" t="s">
        <v>9462</v>
      </c>
    </row>
    <row r="63" spans="1:19" ht="51">
      <c r="A63" s="7" t="s">
        <v>178</v>
      </c>
      <c r="B63" s="7" t="s">
        <v>180</v>
      </c>
      <c r="C63" s="7" t="s">
        <v>11362</v>
      </c>
      <c r="D63" s="7" t="s">
        <v>8554</v>
      </c>
      <c r="E63" s="7" t="s">
        <v>179</v>
      </c>
      <c r="F63" s="7" t="s">
        <v>8597</v>
      </c>
      <c r="G63" s="7" t="s">
        <v>181</v>
      </c>
      <c r="S63" t="s">
        <v>9098</v>
      </c>
    </row>
    <row r="64" spans="1:19" ht="204">
      <c r="A64" s="7" t="s">
        <v>2936</v>
      </c>
      <c r="B64" s="7" t="s">
        <v>3216</v>
      </c>
      <c r="C64" s="7" t="s">
        <v>11675</v>
      </c>
      <c r="D64" s="7" t="s">
        <v>8554</v>
      </c>
      <c r="E64" s="7" t="s">
        <v>3215</v>
      </c>
      <c r="F64" s="7" t="s">
        <v>9009</v>
      </c>
      <c r="G64" s="7" t="s">
        <v>3217</v>
      </c>
      <c r="S64" t="s">
        <v>8646</v>
      </c>
    </row>
    <row r="65" spans="1:19" ht="136">
      <c r="A65" s="7" t="s">
        <v>3060</v>
      </c>
      <c r="B65" s="7" t="s">
        <v>2845</v>
      </c>
      <c r="C65" s="7" t="s">
        <v>11883</v>
      </c>
      <c r="D65" s="7" t="s">
        <v>8554</v>
      </c>
      <c r="E65" s="7" t="s">
        <v>4904</v>
      </c>
      <c r="F65" s="7" t="s">
        <v>8646</v>
      </c>
      <c r="G65" s="7" t="s">
        <v>4905</v>
      </c>
      <c r="S65" t="s">
        <v>8706</v>
      </c>
    </row>
    <row r="66" spans="1:19" ht="85">
      <c r="A66" s="7" t="s">
        <v>172</v>
      </c>
      <c r="B66" s="7" t="s">
        <v>4734</v>
      </c>
      <c r="C66" s="7" t="s">
        <v>11850</v>
      </c>
      <c r="D66" s="7" t="s">
        <v>8554</v>
      </c>
      <c r="E66" s="7" t="s">
        <v>4733</v>
      </c>
      <c r="F66" s="7" t="s">
        <v>9171</v>
      </c>
      <c r="G66" s="7" t="s">
        <v>4735</v>
      </c>
      <c r="S66" t="s">
        <v>8938</v>
      </c>
    </row>
    <row r="67" spans="1:19" ht="85">
      <c r="A67" s="7" t="s">
        <v>172</v>
      </c>
      <c r="B67" s="7" t="s">
        <v>7531</v>
      </c>
      <c r="C67" s="7" t="s">
        <v>12239</v>
      </c>
      <c r="D67" s="7" t="s">
        <v>8554</v>
      </c>
      <c r="E67" s="7" t="s">
        <v>7530</v>
      </c>
      <c r="F67" s="7" t="s">
        <v>8712</v>
      </c>
      <c r="G67" s="7" t="s">
        <v>4735</v>
      </c>
      <c r="S67" t="s">
        <v>8608</v>
      </c>
    </row>
    <row r="68" spans="1:19" ht="34">
      <c r="A68" s="7" t="s">
        <v>2016</v>
      </c>
      <c r="B68" s="7" t="s">
        <v>8514</v>
      </c>
      <c r="C68" s="7" t="s">
        <v>12373</v>
      </c>
      <c r="D68" s="7" t="s">
        <v>8554</v>
      </c>
      <c r="E68" s="7" t="s">
        <v>8515</v>
      </c>
      <c r="F68" s="7" t="s">
        <v>9508</v>
      </c>
      <c r="G68" s="7" t="s">
        <v>4735</v>
      </c>
      <c r="S68" t="s">
        <v>9489</v>
      </c>
    </row>
    <row r="69" spans="1:19" ht="68">
      <c r="A69" s="7" t="s">
        <v>499</v>
      </c>
      <c r="B69" s="7" t="s">
        <v>592</v>
      </c>
      <c r="C69" s="7" t="s">
        <v>1391</v>
      </c>
      <c r="D69" s="7" t="s">
        <v>8554</v>
      </c>
      <c r="E69" s="7" t="s">
        <v>1392</v>
      </c>
      <c r="F69" s="7" t="s">
        <v>8625</v>
      </c>
      <c r="G69" s="7" t="s">
        <v>1393</v>
      </c>
      <c r="S69" t="s">
        <v>9016</v>
      </c>
    </row>
    <row r="70" spans="1:19" ht="51">
      <c r="A70" s="7" t="s">
        <v>499</v>
      </c>
      <c r="B70" s="7" t="s">
        <v>5310</v>
      </c>
      <c r="C70" s="7" t="s">
        <v>5309</v>
      </c>
      <c r="D70" s="7" t="s">
        <v>8554</v>
      </c>
      <c r="E70" s="7" t="s">
        <v>5312</v>
      </c>
      <c r="F70" s="7" t="s">
        <v>8597</v>
      </c>
      <c r="G70" s="7" t="s">
        <v>502</v>
      </c>
      <c r="S70" t="s">
        <v>9369</v>
      </c>
    </row>
    <row r="71" spans="1:19" ht="119">
      <c r="A71" s="7" t="s">
        <v>3880</v>
      </c>
      <c r="B71" s="7" t="s">
        <v>5330</v>
      </c>
      <c r="C71" s="7" t="s">
        <v>11939</v>
      </c>
      <c r="D71" s="7" t="s">
        <v>8554</v>
      </c>
      <c r="E71" s="7" t="s">
        <v>5332</v>
      </c>
      <c r="F71" s="7" t="s">
        <v>8577</v>
      </c>
      <c r="G71" s="7" t="s">
        <v>5331</v>
      </c>
      <c r="S71" t="s">
        <v>9277</v>
      </c>
    </row>
    <row r="72" spans="1:19" ht="85">
      <c r="A72" s="7" t="s">
        <v>1059</v>
      </c>
      <c r="B72" s="7" t="s">
        <v>4764</v>
      </c>
      <c r="C72" s="7" t="s">
        <v>11854</v>
      </c>
      <c r="D72" s="7" t="s">
        <v>8554</v>
      </c>
      <c r="E72" s="7" t="s">
        <v>4763</v>
      </c>
      <c r="F72" s="7" t="s">
        <v>8625</v>
      </c>
      <c r="G72" s="7" t="s">
        <v>4765</v>
      </c>
      <c r="S72" t="s">
        <v>9238</v>
      </c>
    </row>
    <row r="73" spans="1:19" ht="102">
      <c r="A73" s="7" t="s">
        <v>2440</v>
      </c>
      <c r="B73" s="7" t="s">
        <v>690</v>
      </c>
      <c r="C73" s="7" t="s">
        <v>12240</v>
      </c>
      <c r="D73" s="7" t="s">
        <v>8554</v>
      </c>
      <c r="E73" s="7" t="s">
        <v>7539</v>
      </c>
      <c r="F73" s="7" t="s">
        <v>8627</v>
      </c>
      <c r="G73" s="7" t="s">
        <v>7540</v>
      </c>
      <c r="S73" t="s">
        <v>8844</v>
      </c>
    </row>
    <row r="74" spans="1:19" ht="68">
      <c r="A74" s="7" t="s">
        <v>1371</v>
      </c>
      <c r="B74" s="7" t="s">
        <v>2721</v>
      </c>
      <c r="C74" s="7" t="s">
        <v>12079</v>
      </c>
      <c r="D74" s="7" t="s">
        <v>8554</v>
      </c>
      <c r="E74" s="7" t="s">
        <v>2720</v>
      </c>
      <c r="F74" s="7" t="s">
        <v>8597</v>
      </c>
      <c r="G74" s="7" t="s">
        <v>9580</v>
      </c>
      <c r="S74" t="s">
        <v>8573</v>
      </c>
    </row>
    <row r="75" spans="1:19" ht="85">
      <c r="A75" s="7" t="s">
        <v>1289</v>
      </c>
      <c r="B75" s="7" t="s">
        <v>1292</v>
      </c>
      <c r="C75" s="7" t="s">
        <v>11467</v>
      </c>
      <c r="D75" s="7" t="s">
        <v>8554</v>
      </c>
      <c r="E75" s="7" t="s">
        <v>1294</v>
      </c>
      <c r="F75" s="7" t="s">
        <v>8738</v>
      </c>
      <c r="G75" s="7" t="s">
        <v>1293</v>
      </c>
      <c r="S75" t="s">
        <v>8931</v>
      </c>
    </row>
    <row r="76" spans="1:19" ht="85">
      <c r="A76" s="7" t="s">
        <v>2525</v>
      </c>
      <c r="B76" s="7" t="s">
        <v>7691</v>
      </c>
      <c r="C76" s="7" t="s">
        <v>12264</v>
      </c>
      <c r="D76" s="7" t="s">
        <v>8554</v>
      </c>
      <c r="E76" s="7" t="s">
        <v>7693</v>
      </c>
      <c r="F76" s="7" t="s">
        <v>8738</v>
      </c>
      <c r="G76" s="7" t="s">
        <v>7692</v>
      </c>
      <c r="S76" t="s">
        <v>8944</v>
      </c>
    </row>
    <row r="77" spans="1:19" ht="102">
      <c r="A77" s="7" t="s">
        <v>4375</v>
      </c>
      <c r="B77" s="7" t="s">
        <v>4910</v>
      </c>
      <c r="C77" s="7" t="s">
        <v>11885</v>
      </c>
      <c r="D77" s="7" t="s">
        <v>8554</v>
      </c>
      <c r="E77" s="7" t="s">
        <v>4913</v>
      </c>
      <c r="F77" s="7" t="s">
        <v>8629</v>
      </c>
      <c r="G77" s="7" t="s">
        <v>4911</v>
      </c>
      <c r="S77" t="s">
        <v>8669</v>
      </c>
    </row>
    <row r="78" spans="1:19" ht="85">
      <c r="A78" s="7" t="s">
        <v>2750</v>
      </c>
      <c r="B78" s="7" t="s">
        <v>592</v>
      </c>
      <c r="C78" s="7" t="s">
        <v>12278</v>
      </c>
      <c r="D78" s="7" t="s">
        <v>8554</v>
      </c>
      <c r="E78" s="7" t="s">
        <v>7799</v>
      </c>
      <c r="F78" s="7" t="s">
        <v>8625</v>
      </c>
      <c r="G78" s="7" t="s">
        <v>884</v>
      </c>
      <c r="S78" t="s">
        <v>12452</v>
      </c>
    </row>
    <row r="79" spans="1:19" ht="68">
      <c r="A79" s="7" t="s">
        <v>688</v>
      </c>
      <c r="B79" s="7" t="s">
        <v>690</v>
      </c>
      <c r="C79" s="7" t="s">
        <v>11402</v>
      </c>
      <c r="D79" s="7" t="s">
        <v>8554</v>
      </c>
      <c r="E79" s="7" t="s">
        <v>689</v>
      </c>
      <c r="F79" s="7" t="s">
        <v>8627</v>
      </c>
      <c r="G79" s="7" t="s">
        <v>691</v>
      </c>
      <c r="S79" t="s">
        <v>8600</v>
      </c>
    </row>
    <row r="80" spans="1:19" ht="136">
      <c r="A80" s="7" t="s">
        <v>1049</v>
      </c>
      <c r="B80" s="7" t="s">
        <v>1051</v>
      </c>
      <c r="C80" s="7" t="s">
        <v>11442</v>
      </c>
      <c r="D80" s="7" t="s">
        <v>8554</v>
      </c>
      <c r="E80" s="7" t="s">
        <v>1050</v>
      </c>
      <c r="F80" s="7" t="s">
        <v>8765</v>
      </c>
      <c r="G80" s="7" t="s">
        <v>691</v>
      </c>
      <c r="S80" t="s">
        <v>9509</v>
      </c>
    </row>
    <row r="81" spans="1:19" ht="85">
      <c r="A81" s="7" t="s">
        <v>4846</v>
      </c>
      <c r="B81" s="7" t="s">
        <v>5768</v>
      </c>
      <c r="C81" s="7" t="s">
        <v>12009</v>
      </c>
      <c r="D81" s="7" t="s">
        <v>8554</v>
      </c>
      <c r="E81" s="7" t="s">
        <v>5769</v>
      </c>
      <c r="F81" s="7" t="s">
        <v>8625</v>
      </c>
      <c r="G81" s="7" t="s">
        <v>691</v>
      </c>
      <c r="S81" t="s">
        <v>9515</v>
      </c>
    </row>
    <row r="82" spans="1:19" ht="68">
      <c r="A82" s="7" t="s">
        <v>3105</v>
      </c>
      <c r="B82" s="7" t="s">
        <v>5221</v>
      </c>
      <c r="C82" s="7" t="s">
        <v>12415</v>
      </c>
      <c r="D82" s="7" t="s">
        <v>8554</v>
      </c>
      <c r="E82" s="7" t="s">
        <v>5223</v>
      </c>
      <c r="F82" s="7" t="s">
        <v>8629</v>
      </c>
      <c r="G82" s="7" t="s">
        <v>9569</v>
      </c>
      <c r="S82" t="s">
        <v>8687</v>
      </c>
    </row>
    <row r="83" spans="1:19" ht="119">
      <c r="A83" s="7" t="s">
        <v>1736</v>
      </c>
      <c r="B83" s="7" t="s">
        <v>1640</v>
      </c>
      <c r="C83" s="7" t="s">
        <v>12000</v>
      </c>
      <c r="D83" s="7" t="s">
        <v>8554</v>
      </c>
      <c r="E83" s="7" t="s">
        <v>5718</v>
      </c>
      <c r="F83" s="7" t="s">
        <v>8738</v>
      </c>
      <c r="G83" s="7" t="s">
        <v>5719</v>
      </c>
      <c r="S83" t="s">
        <v>9236</v>
      </c>
    </row>
    <row r="84" spans="1:19" ht="68">
      <c r="A84" s="7" t="s">
        <v>1098</v>
      </c>
      <c r="B84" s="7" t="s">
        <v>1559</v>
      </c>
      <c r="C84" s="7" t="s">
        <v>11493</v>
      </c>
      <c r="D84" s="7" t="s">
        <v>8554</v>
      </c>
      <c r="E84" s="7" t="s">
        <v>1558</v>
      </c>
      <c r="F84" s="7" t="s">
        <v>8802</v>
      </c>
      <c r="G84" s="7" t="s">
        <v>1560</v>
      </c>
      <c r="S84" t="s">
        <v>9278</v>
      </c>
    </row>
    <row r="85" spans="1:19" ht="85">
      <c r="A85" s="7" t="s">
        <v>1697</v>
      </c>
      <c r="B85" s="7" t="s">
        <v>229</v>
      </c>
      <c r="C85" s="7" t="s">
        <v>12292</v>
      </c>
      <c r="D85" s="7" t="s">
        <v>8554</v>
      </c>
      <c r="E85" s="7" t="s">
        <v>7899</v>
      </c>
      <c r="F85" s="7" t="s">
        <v>8627</v>
      </c>
      <c r="G85" s="7" t="s">
        <v>1560</v>
      </c>
      <c r="S85" t="s">
        <v>9148</v>
      </c>
    </row>
    <row r="86" spans="1:19" ht="102">
      <c r="A86" s="7" t="s">
        <v>825</v>
      </c>
      <c r="B86" s="7" t="s">
        <v>827</v>
      </c>
      <c r="C86" s="7" t="s">
        <v>11417</v>
      </c>
      <c r="D86" s="7" t="s">
        <v>8554</v>
      </c>
      <c r="E86" s="7" t="s">
        <v>829</v>
      </c>
      <c r="F86" s="7" t="s">
        <v>8738</v>
      </c>
      <c r="G86" s="7" t="s">
        <v>828</v>
      </c>
      <c r="S86" t="s">
        <v>8997</v>
      </c>
    </row>
    <row r="87" spans="1:19" ht="102">
      <c r="A87" s="7" t="s">
        <v>472</v>
      </c>
      <c r="B87" s="7" t="s">
        <v>1057</v>
      </c>
      <c r="C87" s="7" t="s">
        <v>11443</v>
      </c>
      <c r="D87" s="7" t="s">
        <v>8554</v>
      </c>
      <c r="E87" s="7" t="s">
        <v>1058</v>
      </c>
      <c r="F87" s="7" t="s">
        <v>8627</v>
      </c>
      <c r="G87" s="7" t="s">
        <v>146</v>
      </c>
      <c r="S87" t="s">
        <v>9283</v>
      </c>
    </row>
    <row r="88" spans="1:19" ht="153">
      <c r="A88" s="7" t="s">
        <v>186</v>
      </c>
      <c r="B88" s="7" t="s">
        <v>1798</v>
      </c>
      <c r="C88" s="7" t="s">
        <v>11521</v>
      </c>
      <c r="D88" s="7" t="s">
        <v>8554</v>
      </c>
      <c r="E88" s="7" t="s">
        <v>1797</v>
      </c>
      <c r="F88" s="7" t="s">
        <v>8841</v>
      </c>
      <c r="G88" s="7" t="s">
        <v>146</v>
      </c>
      <c r="S88" t="s">
        <v>8700</v>
      </c>
    </row>
    <row r="89" spans="1:19" ht="68">
      <c r="A89" s="7" t="s">
        <v>190</v>
      </c>
      <c r="B89" s="7" t="s">
        <v>3865</v>
      </c>
      <c r="C89" s="7" t="s">
        <v>11749</v>
      </c>
      <c r="D89" s="7" t="s">
        <v>8554</v>
      </c>
      <c r="E89" s="7" t="s">
        <v>3864</v>
      </c>
      <c r="F89" s="7" t="s">
        <v>9085</v>
      </c>
      <c r="G89" s="7" t="s">
        <v>146</v>
      </c>
      <c r="S89" t="s">
        <v>9224</v>
      </c>
    </row>
    <row r="90" spans="1:19" ht="119">
      <c r="A90" s="7" t="s">
        <v>1744</v>
      </c>
      <c r="B90" s="7" t="s">
        <v>4975</v>
      </c>
      <c r="C90" s="7" t="s">
        <v>11895</v>
      </c>
      <c r="D90" s="7" t="s">
        <v>8554</v>
      </c>
      <c r="E90" s="7" t="s">
        <v>4976</v>
      </c>
      <c r="F90" s="7" t="s">
        <v>8625</v>
      </c>
      <c r="G90" s="7" t="s">
        <v>146</v>
      </c>
      <c r="S90" t="s">
        <v>9090</v>
      </c>
    </row>
    <row r="91" spans="1:19" ht="85">
      <c r="A91" s="7" t="s">
        <v>2080</v>
      </c>
      <c r="B91" s="7" t="s">
        <v>7189</v>
      </c>
      <c r="C91" s="7" t="s">
        <v>12189</v>
      </c>
      <c r="D91" s="7" t="s">
        <v>8554</v>
      </c>
      <c r="E91" s="7" t="s">
        <v>7190</v>
      </c>
      <c r="F91" s="7" t="s">
        <v>8597</v>
      </c>
      <c r="G91" s="7" t="s">
        <v>146</v>
      </c>
      <c r="S91" t="s">
        <v>8701</v>
      </c>
    </row>
    <row r="92" spans="1:19" ht="136">
      <c r="A92" s="7" t="s">
        <v>6534</v>
      </c>
      <c r="B92" s="7" t="s">
        <v>922</v>
      </c>
      <c r="C92" s="7" t="s">
        <v>12196</v>
      </c>
      <c r="D92" s="7" t="s">
        <v>8554</v>
      </c>
      <c r="E92" s="7" t="s">
        <v>7232</v>
      </c>
      <c r="F92" s="7" t="s">
        <v>8600</v>
      </c>
      <c r="G92" s="7" t="s">
        <v>146</v>
      </c>
      <c r="S92" t="s">
        <v>9066</v>
      </c>
    </row>
    <row r="93" spans="1:19" ht="68">
      <c r="A93" s="7" t="s">
        <v>358</v>
      </c>
      <c r="B93" s="7" t="s">
        <v>690</v>
      </c>
      <c r="C93" s="7" t="s">
        <v>12300</v>
      </c>
      <c r="D93" s="7" t="s">
        <v>8554</v>
      </c>
      <c r="E93" s="7" t="s">
        <v>7985</v>
      </c>
      <c r="F93" s="7" t="s">
        <v>8627</v>
      </c>
      <c r="G93" s="7" t="s">
        <v>146</v>
      </c>
      <c r="S93" t="s">
        <v>8611</v>
      </c>
    </row>
    <row r="94" spans="1:19" ht="119">
      <c r="A94" s="7" t="s">
        <v>1716</v>
      </c>
      <c r="B94" s="7" t="s">
        <v>1718</v>
      </c>
      <c r="C94" s="7" t="s">
        <v>11514</v>
      </c>
      <c r="D94" s="7" t="s">
        <v>8554</v>
      </c>
      <c r="E94" s="7" t="s">
        <v>1717</v>
      </c>
      <c r="F94" s="7" t="s">
        <v>8600</v>
      </c>
      <c r="G94" s="7" t="s">
        <v>1719</v>
      </c>
      <c r="S94" t="s">
        <v>8634</v>
      </c>
    </row>
    <row r="95" spans="1:19" ht="85">
      <c r="A95" s="7" t="s">
        <v>1524</v>
      </c>
      <c r="B95" s="7" t="s">
        <v>2434</v>
      </c>
      <c r="C95" s="7" t="s">
        <v>11591</v>
      </c>
      <c r="D95" s="7" t="s">
        <v>8554</v>
      </c>
      <c r="E95" s="7" t="s">
        <v>2436</v>
      </c>
      <c r="F95" s="7" t="s">
        <v>8597</v>
      </c>
      <c r="G95" s="7" t="s">
        <v>2435</v>
      </c>
      <c r="S95" t="s">
        <v>8631</v>
      </c>
    </row>
    <row r="96" spans="1:19" ht="85">
      <c r="A96" s="7" t="s">
        <v>206</v>
      </c>
      <c r="B96" s="7" t="s">
        <v>492</v>
      </c>
      <c r="C96" s="7" t="s">
        <v>11388</v>
      </c>
      <c r="D96" s="7" t="s">
        <v>8554</v>
      </c>
      <c r="E96" s="7" t="s">
        <v>491</v>
      </c>
      <c r="F96" s="7" t="s">
        <v>8681</v>
      </c>
      <c r="G96" s="7" t="s">
        <v>493</v>
      </c>
      <c r="S96" t="s">
        <v>9461</v>
      </c>
    </row>
    <row r="97" spans="1:19" ht="102">
      <c r="A97" s="7" t="s">
        <v>567</v>
      </c>
      <c r="B97" s="7" t="s">
        <v>570</v>
      </c>
      <c r="C97" s="7" t="s">
        <v>11393</v>
      </c>
      <c r="D97" s="7" t="s">
        <v>8554</v>
      </c>
      <c r="E97" s="7" t="s">
        <v>572</v>
      </c>
      <c r="F97" s="7" t="s">
        <v>8625</v>
      </c>
      <c r="G97" s="7" t="s">
        <v>571</v>
      </c>
      <c r="S97" t="s">
        <v>9203</v>
      </c>
    </row>
    <row r="98" spans="1:19" ht="153">
      <c r="A98" s="7" t="s">
        <v>2675</v>
      </c>
      <c r="B98" s="7" t="s">
        <v>6680</v>
      </c>
      <c r="C98" s="7" t="s">
        <v>12118</v>
      </c>
      <c r="D98" s="7" t="s">
        <v>8554</v>
      </c>
      <c r="E98" s="7" t="s">
        <v>6679</v>
      </c>
      <c r="F98" s="7" t="s">
        <v>9344</v>
      </c>
      <c r="G98" s="7" t="s">
        <v>6681</v>
      </c>
      <c r="S98" t="s">
        <v>9468</v>
      </c>
    </row>
    <row r="99" spans="1:19" ht="51">
      <c r="A99" s="7" t="s">
        <v>5033</v>
      </c>
      <c r="B99" s="7" t="s">
        <v>1051</v>
      </c>
      <c r="C99" s="7" t="s">
        <v>12169</v>
      </c>
      <c r="D99" s="7" t="s">
        <v>8554</v>
      </c>
      <c r="E99" s="7" t="s">
        <v>7030</v>
      </c>
      <c r="F99" s="7" t="s">
        <v>8765</v>
      </c>
      <c r="G99" s="7" t="s">
        <v>7031</v>
      </c>
      <c r="S99" t="s">
        <v>12453</v>
      </c>
    </row>
    <row r="100" spans="1:19" ht="85">
      <c r="A100" s="7" t="s">
        <v>1450</v>
      </c>
      <c r="B100" s="7" t="s">
        <v>6061</v>
      </c>
      <c r="C100" s="7" t="s">
        <v>12045</v>
      </c>
      <c r="D100" s="7" t="s">
        <v>8554</v>
      </c>
      <c r="E100" s="7" t="s">
        <v>6060</v>
      </c>
      <c r="F100" s="7" t="s">
        <v>8625</v>
      </c>
      <c r="G100" s="7" t="s">
        <v>6062</v>
      </c>
      <c r="S100" t="s">
        <v>8797</v>
      </c>
    </row>
    <row r="101" spans="1:19" ht="85">
      <c r="A101" s="7" t="s">
        <v>2852</v>
      </c>
      <c r="B101" s="7" t="s">
        <v>592</v>
      </c>
      <c r="C101" s="7" t="s">
        <v>11696</v>
      </c>
      <c r="D101" s="7" t="s">
        <v>8554</v>
      </c>
      <c r="E101" s="7" t="s">
        <v>3424</v>
      </c>
      <c r="F101" s="7" t="s">
        <v>8625</v>
      </c>
      <c r="G101" s="7" t="s">
        <v>3425</v>
      </c>
      <c r="S101" t="s">
        <v>9024</v>
      </c>
    </row>
    <row r="102" spans="1:19" ht="153">
      <c r="A102" s="7" t="s">
        <v>1481</v>
      </c>
      <c r="B102" s="7" t="s">
        <v>6076</v>
      </c>
      <c r="C102" s="7" t="s">
        <v>12048</v>
      </c>
      <c r="D102" s="7" t="s">
        <v>8554</v>
      </c>
      <c r="E102" s="7" t="s">
        <v>6078</v>
      </c>
      <c r="F102" s="7" t="s">
        <v>9293</v>
      </c>
      <c r="G102" s="7" t="s">
        <v>6077</v>
      </c>
      <c r="S102" t="s">
        <v>8854</v>
      </c>
    </row>
    <row r="103" spans="1:19" ht="68">
      <c r="A103" s="7" t="s">
        <v>567</v>
      </c>
      <c r="B103" s="7" t="s">
        <v>7992</v>
      </c>
      <c r="C103" s="7" t="s">
        <v>12302</v>
      </c>
      <c r="D103" s="7" t="s">
        <v>8554</v>
      </c>
      <c r="E103" s="7" t="s">
        <v>7991</v>
      </c>
      <c r="F103" s="7" t="s">
        <v>8627</v>
      </c>
      <c r="G103" s="7" t="s">
        <v>7993</v>
      </c>
      <c r="S103" t="s">
        <v>9294</v>
      </c>
    </row>
    <row r="104" spans="1:19" ht="136">
      <c r="A104" s="7" t="s">
        <v>5033</v>
      </c>
      <c r="B104" s="7" t="s">
        <v>7919</v>
      </c>
      <c r="C104" s="7" t="s">
        <v>7917</v>
      </c>
      <c r="D104" s="7" t="s">
        <v>8554</v>
      </c>
      <c r="E104" s="7" t="s">
        <v>7918</v>
      </c>
      <c r="F104" s="7" t="s">
        <v>8625</v>
      </c>
      <c r="G104" s="7" t="s">
        <v>57</v>
      </c>
      <c r="S104" t="s">
        <v>8739</v>
      </c>
    </row>
    <row r="105" spans="1:19" ht="102">
      <c r="A105" s="7" t="s">
        <v>920</v>
      </c>
      <c r="B105" s="7" t="s">
        <v>922</v>
      </c>
      <c r="C105" s="7" t="s">
        <v>11427</v>
      </c>
      <c r="D105" s="7" t="s">
        <v>8554</v>
      </c>
      <c r="E105" s="7" t="s">
        <v>921</v>
      </c>
      <c r="F105" s="7" t="s">
        <v>8600</v>
      </c>
      <c r="G105" s="7" t="s">
        <v>923</v>
      </c>
      <c r="S105" t="s">
        <v>8719</v>
      </c>
    </row>
    <row r="106" spans="1:19" ht="85">
      <c r="A106" s="7" t="s">
        <v>264</v>
      </c>
      <c r="B106" s="7" t="s">
        <v>3473</v>
      </c>
      <c r="C106" s="7" t="s">
        <v>11703</v>
      </c>
      <c r="D106" s="7" t="s">
        <v>8554</v>
      </c>
      <c r="E106" s="7" t="s">
        <v>3472</v>
      </c>
      <c r="F106" s="7" t="s">
        <v>8625</v>
      </c>
      <c r="G106" s="7" t="s">
        <v>3474</v>
      </c>
      <c r="S106" t="s">
        <v>8636</v>
      </c>
    </row>
    <row r="107" spans="1:19" ht="68">
      <c r="A107" s="7" t="s">
        <v>3880</v>
      </c>
      <c r="B107" s="7" t="s">
        <v>5330</v>
      </c>
      <c r="C107" s="7" t="s">
        <v>5329</v>
      </c>
      <c r="D107" s="7" t="s">
        <v>8554</v>
      </c>
      <c r="E107" s="7" t="s">
        <v>5333</v>
      </c>
      <c r="F107" s="7" t="s">
        <v>8629</v>
      </c>
      <c r="G107" s="7" t="s">
        <v>9572</v>
      </c>
      <c r="S107" t="s">
        <v>8959</v>
      </c>
    </row>
    <row r="108" spans="1:19" ht="85">
      <c r="A108" s="7" t="s">
        <v>1830</v>
      </c>
      <c r="B108" s="7" t="s">
        <v>5251</v>
      </c>
      <c r="C108" s="7" t="s">
        <v>11930</v>
      </c>
      <c r="D108" s="7" t="s">
        <v>8554</v>
      </c>
      <c r="E108" s="7" t="s">
        <v>5252</v>
      </c>
      <c r="F108" s="7" t="s">
        <v>8625</v>
      </c>
      <c r="G108" s="7" t="s">
        <v>630</v>
      </c>
      <c r="S108" t="s">
        <v>9291</v>
      </c>
    </row>
    <row r="109" spans="1:19" ht="102">
      <c r="A109" s="7" t="s">
        <v>2225</v>
      </c>
      <c r="B109" s="7" t="s">
        <v>7215</v>
      </c>
      <c r="C109" s="7" t="s">
        <v>12192</v>
      </c>
      <c r="D109" s="7" t="s">
        <v>8554</v>
      </c>
      <c r="E109" s="7" t="s">
        <v>7214</v>
      </c>
      <c r="F109" s="7" t="s">
        <v>9393</v>
      </c>
      <c r="G109" s="7" t="s">
        <v>630</v>
      </c>
      <c r="S109" t="s">
        <v>8738</v>
      </c>
    </row>
    <row r="110" spans="1:19" ht="102">
      <c r="A110" s="7" t="s">
        <v>1906</v>
      </c>
      <c r="B110" s="7" t="s">
        <v>1908</v>
      </c>
      <c r="C110" s="7" t="s">
        <v>11530</v>
      </c>
      <c r="D110" s="7" t="s">
        <v>8554</v>
      </c>
      <c r="E110" s="7" t="s">
        <v>1910</v>
      </c>
      <c r="F110" s="7" t="s">
        <v>8875</v>
      </c>
      <c r="G110" s="7" t="s">
        <v>1909</v>
      </c>
      <c r="S110" t="s">
        <v>9431</v>
      </c>
    </row>
    <row r="111" spans="1:19" ht="102">
      <c r="A111" s="7" t="s">
        <v>3286</v>
      </c>
      <c r="B111" s="7" t="s">
        <v>6421</v>
      </c>
      <c r="C111" s="7" t="s">
        <v>12087</v>
      </c>
      <c r="D111" s="7" t="s">
        <v>8554</v>
      </c>
      <c r="E111" s="7" t="s">
        <v>6423</v>
      </c>
      <c r="F111" s="7" t="s">
        <v>8625</v>
      </c>
      <c r="G111" s="7" t="s">
        <v>3754</v>
      </c>
      <c r="S111" t="s">
        <v>9003</v>
      </c>
    </row>
    <row r="112" spans="1:19" ht="85">
      <c r="A112" s="7" t="s">
        <v>354</v>
      </c>
      <c r="B112" s="7" t="s">
        <v>2116</v>
      </c>
      <c r="C112" s="7" t="s">
        <v>11554</v>
      </c>
      <c r="D112" s="7" t="s">
        <v>8554</v>
      </c>
      <c r="E112" s="7" t="s">
        <v>2115</v>
      </c>
      <c r="F112" s="7" t="s">
        <v>8738</v>
      </c>
      <c r="G112" s="7" t="s">
        <v>2117</v>
      </c>
      <c r="S112" t="s">
        <v>9188</v>
      </c>
    </row>
    <row r="113" spans="1:19" ht="187">
      <c r="A113" s="7" t="s">
        <v>1736</v>
      </c>
      <c r="B113" s="7" t="s">
        <v>690</v>
      </c>
      <c r="C113" s="7" t="s">
        <v>11865</v>
      </c>
      <c r="D113" s="7" t="s">
        <v>8554</v>
      </c>
      <c r="E113" s="7" t="s">
        <v>4836</v>
      </c>
      <c r="F113" s="7" t="s">
        <v>8627</v>
      </c>
      <c r="G113" s="7" t="s">
        <v>3821</v>
      </c>
      <c r="S113" t="s">
        <v>9010</v>
      </c>
    </row>
    <row r="114" spans="1:19" ht="153">
      <c r="A114" s="7" t="s">
        <v>332</v>
      </c>
      <c r="B114" s="7" t="s">
        <v>5839</v>
      </c>
      <c r="C114" s="7" t="s">
        <v>12018</v>
      </c>
      <c r="D114" s="7" t="s">
        <v>8554</v>
      </c>
      <c r="E114" s="7" t="s">
        <v>5838</v>
      </c>
      <c r="F114" s="7" t="s">
        <v>8577</v>
      </c>
      <c r="G114" s="7" t="s">
        <v>3821</v>
      </c>
      <c r="S114" t="s">
        <v>9173</v>
      </c>
    </row>
    <row r="115" spans="1:19" ht="102">
      <c r="A115" s="7" t="s">
        <v>3503</v>
      </c>
      <c r="B115" s="7" t="s">
        <v>690</v>
      </c>
      <c r="C115" s="7" t="s">
        <v>12038</v>
      </c>
      <c r="D115" s="7" t="s">
        <v>8554</v>
      </c>
      <c r="E115" s="7" t="s">
        <v>5968</v>
      </c>
      <c r="F115" s="7" t="s">
        <v>8627</v>
      </c>
      <c r="G115" s="7" t="s">
        <v>3821</v>
      </c>
      <c r="S115" t="s">
        <v>8681</v>
      </c>
    </row>
    <row r="116" spans="1:19" ht="68">
      <c r="A116" s="7" t="s">
        <v>1694</v>
      </c>
      <c r="B116" s="7" t="s">
        <v>1965</v>
      </c>
      <c r="C116" s="7" t="s">
        <v>11538</v>
      </c>
      <c r="D116" s="7" t="s">
        <v>8554</v>
      </c>
      <c r="E116" s="7" t="s">
        <v>1964</v>
      </c>
      <c r="F116" s="7" t="s">
        <v>8881</v>
      </c>
      <c r="G116" s="7" t="s">
        <v>1966</v>
      </c>
      <c r="S116" t="s">
        <v>8846</v>
      </c>
    </row>
    <row r="117" spans="1:19" ht="85">
      <c r="A117" s="7" t="s">
        <v>3105</v>
      </c>
      <c r="B117" s="7" t="s">
        <v>3897</v>
      </c>
      <c r="C117" s="7" t="s">
        <v>11752</v>
      </c>
      <c r="D117" s="7" t="s">
        <v>8554</v>
      </c>
      <c r="E117" s="7" t="s">
        <v>3898</v>
      </c>
      <c r="F117" s="7" t="s">
        <v>8625</v>
      </c>
      <c r="G117" s="7" t="s">
        <v>1966</v>
      </c>
      <c r="S117" t="s">
        <v>8966</v>
      </c>
    </row>
    <row r="118" spans="1:19" ht="85">
      <c r="A118" s="7" t="s">
        <v>1716</v>
      </c>
      <c r="B118" s="7" t="s">
        <v>3549</v>
      </c>
      <c r="C118" s="7" t="s">
        <v>11993</v>
      </c>
      <c r="D118" s="7" t="s">
        <v>8554</v>
      </c>
      <c r="E118" s="7" t="s">
        <v>5687</v>
      </c>
      <c r="F118" s="7" t="s">
        <v>8608</v>
      </c>
      <c r="G118" s="7" t="s">
        <v>3810</v>
      </c>
      <c r="S118" t="s">
        <v>9117</v>
      </c>
    </row>
    <row r="119" spans="1:19" ht="238">
      <c r="A119" s="7" t="s">
        <v>692</v>
      </c>
      <c r="B119" s="7" t="s">
        <v>6175</v>
      </c>
      <c r="C119" s="7" t="s">
        <v>12062</v>
      </c>
      <c r="D119" s="7" t="s">
        <v>8554</v>
      </c>
      <c r="E119" s="7" t="s">
        <v>6174</v>
      </c>
      <c r="F119" s="7" t="s">
        <v>9302</v>
      </c>
      <c r="G119" s="7" t="s">
        <v>6176</v>
      </c>
      <c r="S119" t="s">
        <v>9044</v>
      </c>
    </row>
    <row r="120" spans="1:19" ht="170">
      <c r="A120" s="7" t="s">
        <v>912</v>
      </c>
      <c r="B120" s="7" t="s">
        <v>1636</v>
      </c>
      <c r="C120" s="7" t="s">
        <v>11848</v>
      </c>
      <c r="D120" s="7" t="s">
        <v>8554</v>
      </c>
      <c r="E120" s="7" t="s">
        <v>4704</v>
      </c>
      <c r="F120" s="7" t="s">
        <v>8841</v>
      </c>
      <c r="G120" s="7" t="s">
        <v>4705</v>
      </c>
      <c r="S120" t="s">
        <v>9427</v>
      </c>
    </row>
    <row r="121" spans="1:19" ht="68">
      <c r="A121" s="7" t="s">
        <v>1101</v>
      </c>
      <c r="B121" s="7" t="s">
        <v>6717</v>
      </c>
      <c r="C121" s="7" t="s">
        <v>12125</v>
      </c>
      <c r="D121" s="7" t="s">
        <v>8554</v>
      </c>
      <c r="E121" s="7" t="s">
        <v>6716</v>
      </c>
      <c r="F121" s="7" t="s">
        <v>9347</v>
      </c>
      <c r="G121" s="7" t="s">
        <v>6718</v>
      </c>
      <c r="S121" t="s">
        <v>9335</v>
      </c>
    </row>
    <row r="122" spans="1:19" ht="102">
      <c r="A122" s="7" t="s">
        <v>2842</v>
      </c>
      <c r="B122" s="7" t="s">
        <v>2845</v>
      </c>
      <c r="C122" s="7" t="s">
        <v>11634</v>
      </c>
      <c r="D122" s="7" t="s">
        <v>8554</v>
      </c>
      <c r="E122" s="7" t="s">
        <v>2844</v>
      </c>
      <c r="F122" s="7" t="s">
        <v>8646</v>
      </c>
      <c r="G122" s="7" t="s">
        <v>2371</v>
      </c>
      <c r="S122" t="s">
        <v>9393</v>
      </c>
    </row>
    <row r="123" spans="1:19" ht="51">
      <c r="A123" s="7" t="s">
        <v>912</v>
      </c>
      <c r="B123" s="7" t="s">
        <v>5831</v>
      </c>
      <c r="C123" s="7" t="s">
        <v>12016</v>
      </c>
      <c r="D123" s="7" t="s">
        <v>8554</v>
      </c>
      <c r="E123" s="7" t="s">
        <v>5830</v>
      </c>
      <c r="F123" s="7" t="s">
        <v>9277</v>
      </c>
      <c r="G123" s="7" t="s">
        <v>2357</v>
      </c>
      <c r="S123" t="s">
        <v>9011</v>
      </c>
    </row>
    <row r="124" spans="1:19" ht="102">
      <c r="A124" s="7" t="s">
        <v>3536</v>
      </c>
      <c r="B124" s="7" t="s">
        <v>565</v>
      </c>
      <c r="C124" s="7" t="s">
        <v>12288</v>
      </c>
      <c r="D124" s="7" t="s">
        <v>8554</v>
      </c>
      <c r="E124" s="7" t="s">
        <v>7882</v>
      </c>
      <c r="F124" s="7" t="s">
        <v>8625</v>
      </c>
      <c r="G124" s="7" t="s">
        <v>3539</v>
      </c>
      <c r="S124" t="s">
        <v>9118</v>
      </c>
    </row>
    <row r="125" spans="1:19" ht="119">
      <c r="A125" s="7" t="s">
        <v>867</v>
      </c>
      <c r="B125" s="7" t="s">
        <v>2428</v>
      </c>
      <c r="C125" s="7" t="s">
        <v>11589</v>
      </c>
      <c r="D125" s="7" t="s">
        <v>8554</v>
      </c>
      <c r="E125" s="7" t="s">
        <v>2430</v>
      </c>
      <c r="F125" s="7" t="s">
        <v>8627</v>
      </c>
      <c r="G125" s="7" t="s">
        <v>2429</v>
      </c>
      <c r="S125" t="s">
        <v>8965</v>
      </c>
    </row>
    <row r="126" spans="1:19" ht="119">
      <c r="A126" s="7" t="s">
        <v>2852</v>
      </c>
      <c r="B126" s="7" t="s">
        <v>3549</v>
      </c>
      <c r="C126" s="7" t="s">
        <v>11715</v>
      </c>
      <c r="D126" s="7" t="s">
        <v>8554</v>
      </c>
      <c r="E126" s="7" t="s">
        <v>3548</v>
      </c>
      <c r="F126" s="7" t="s">
        <v>8608</v>
      </c>
      <c r="G126" s="7" t="s">
        <v>9551</v>
      </c>
      <c r="S126" t="s">
        <v>8778</v>
      </c>
    </row>
    <row r="127" spans="1:19" ht="68">
      <c r="A127" s="7" t="s">
        <v>867</v>
      </c>
      <c r="B127" s="7" t="s">
        <v>592</v>
      </c>
      <c r="C127" s="7" t="s">
        <v>11423</v>
      </c>
      <c r="D127" s="7" t="s">
        <v>8554</v>
      </c>
      <c r="E127" s="7" t="s">
        <v>868</v>
      </c>
      <c r="F127" s="7" t="s">
        <v>8625</v>
      </c>
      <c r="G127" s="7" t="s">
        <v>869</v>
      </c>
      <c r="S127" t="s">
        <v>8904</v>
      </c>
    </row>
    <row r="128" spans="1:19" ht="68">
      <c r="A128" s="7" t="s">
        <v>1052</v>
      </c>
      <c r="B128" s="7" t="s">
        <v>2031</v>
      </c>
      <c r="C128" s="7" t="s">
        <v>11548</v>
      </c>
      <c r="D128" s="7" t="s">
        <v>8554</v>
      </c>
      <c r="E128" s="7" t="s">
        <v>2030</v>
      </c>
      <c r="F128" s="7" t="s">
        <v>8597</v>
      </c>
      <c r="G128" s="7" t="s">
        <v>4930</v>
      </c>
      <c r="S128" t="s">
        <v>9094</v>
      </c>
    </row>
    <row r="129" spans="1:19" ht="68">
      <c r="A129" s="7" t="s">
        <v>2800</v>
      </c>
      <c r="B129" s="7" t="s">
        <v>4929</v>
      </c>
      <c r="C129" s="7" t="s">
        <v>11887</v>
      </c>
      <c r="D129" s="7" t="s">
        <v>8554</v>
      </c>
      <c r="E129" s="7" t="s">
        <v>4928</v>
      </c>
      <c r="F129" s="7" t="s">
        <v>8608</v>
      </c>
      <c r="G129" s="7" t="s">
        <v>4930</v>
      </c>
      <c r="S129" t="s">
        <v>9073</v>
      </c>
    </row>
    <row r="130" spans="1:19" ht="68">
      <c r="A130" s="7" t="s">
        <v>2800</v>
      </c>
      <c r="B130" s="7" t="s">
        <v>5645</v>
      </c>
      <c r="C130" s="7" t="s">
        <v>11987</v>
      </c>
      <c r="D130" s="7" t="s">
        <v>8554</v>
      </c>
      <c r="E130" s="7" t="s">
        <v>5646</v>
      </c>
      <c r="F130" s="7" t="s">
        <v>9036</v>
      </c>
      <c r="G130" s="7" t="s">
        <v>4930</v>
      </c>
      <c r="S130" t="s">
        <v>8744</v>
      </c>
    </row>
    <row r="131" spans="1:19" ht="51">
      <c r="A131" s="7" t="s">
        <v>2800</v>
      </c>
      <c r="B131" s="7" t="s">
        <v>5645</v>
      </c>
      <c r="C131" s="7" t="s">
        <v>11987</v>
      </c>
      <c r="D131" s="7" t="s">
        <v>8554</v>
      </c>
      <c r="E131" s="7" t="s">
        <v>5647</v>
      </c>
      <c r="F131" s="7" t="s">
        <v>8608</v>
      </c>
      <c r="G131" s="7" t="s">
        <v>4930</v>
      </c>
      <c r="S131" t="s">
        <v>8704</v>
      </c>
    </row>
    <row r="132" spans="1:19" ht="51">
      <c r="A132" s="7" t="s">
        <v>2800</v>
      </c>
      <c r="B132" s="7" t="s">
        <v>8161</v>
      </c>
      <c r="C132" s="7" t="s">
        <v>12326</v>
      </c>
      <c r="D132" s="7" t="s">
        <v>8554</v>
      </c>
      <c r="E132" s="7" t="s">
        <v>5647</v>
      </c>
      <c r="F132" s="7" t="s">
        <v>8608</v>
      </c>
      <c r="G132" s="7" t="s">
        <v>4930</v>
      </c>
      <c r="S132" t="s">
        <v>9171</v>
      </c>
    </row>
    <row r="133" spans="1:19" ht="119">
      <c r="A133" s="7" t="s">
        <v>311</v>
      </c>
      <c r="B133" s="7" t="s">
        <v>3806</v>
      </c>
      <c r="C133" s="7" t="s">
        <v>11742</v>
      </c>
      <c r="D133" s="7" t="s">
        <v>8554</v>
      </c>
      <c r="E133" s="7" t="s">
        <v>3808</v>
      </c>
      <c r="F133" s="7" t="s">
        <v>8620</v>
      </c>
      <c r="G133" s="7" t="s">
        <v>3807</v>
      </c>
      <c r="S133" t="s">
        <v>9520</v>
      </c>
    </row>
    <row r="134" spans="1:19" ht="102">
      <c r="A134" s="7" t="s">
        <v>1634</v>
      </c>
      <c r="B134" s="7" t="s">
        <v>1636</v>
      </c>
      <c r="C134" s="7" t="s">
        <v>11503</v>
      </c>
      <c r="D134" s="7" t="s">
        <v>8554</v>
      </c>
      <c r="E134" s="7" t="s">
        <v>1635</v>
      </c>
      <c r="F134" s="7" t="s">
        <v>8841</v>
      </c>
      <c r="G134" s="7" t="s">
        <v>9531</v>
      </c>
      <c r="S134" t="s">
        <v>9367</v>
      </c>
    </row>
    <row r="135" spans="1:19" ht="102">
      <c r="A135" s="7" t="s">
        <v>1419</v>
      </c>
      <c r="B135" s="7" t="s">
        <v>690</v>
      </c>
      <c r="C135" s="7" t="s">
        <v>11480</v>
      </c>
      <c r="D135" s="7" t="s">
        <v>8554</v>
      </c>
      <c r="E135" s="7" t="s">
        <v>1420</v>
      </c>
      <c r="F135" s="7" t="s">
        <v>8627</v>
      </c>
      <c r="G135" s="7" t="s">
        <v>1421</v>
      </c>
      <c r="S135" t="s">
        <v>8989</v>
      </c>
    </row>
    <row r="136" spans="1:19" ht="119">
      <c r="A136" s="7" t="s">
        <v>1662</v>
      </c>
      <c r="B136" s="7" t="s">
        <v>592</v>
      </c>
      <c r="C136" s="7" t="s">
        <v>11697</v>
      </c>
      <c r="D136" s="7" t="s">
        <v>8554</v>
      </c>
      <c r="E136" s="7" t="s">
        <v>3429</v>
      </c>
      <c r="F136" s="7" t="s">
        <v>8625</v>
      </c>
      <c r="G136" s="7" t="s">
        <v>3430</v>
      </c>
      <c r="S136" t="s">
        <v>9153</v>
      </c>
    </row>
    <row r="137" spans="1:19" ht="136">
      <c r="A137" s="7" t="s">
        <v>346</v>
      </c>
      <c r="B137" s="7" t="s">
        <v>4429</v>
      </c>
      <c r="C137" s="7" t="s">
        <v>11813</v>
      </c>
      <c r="D137" s="7" t="s">
        <v>8554</v>
      </c>
      <c r="E137" s="7" t="s">
        <v>4428</v>
      </c>
      <c r="F137" s="7" t="s">
        <v>9046</v>
      </c>
      <c r="G137" s="7" t="s">
        <v>4430</v>
      </c>
      <c r="S137" t="s">
        <v>8655</v>
      </c>
    </row>
    <row r="138" spans="1:19" ht="153">
      <c r="A138" s="7" t="s">
        <v>2968</v>
      </c>
      <c r="B138" s="7" t="s">
        <v>2971</v>
      </c>
      <c r="C138" s="7" t="s">
        <v>11651</v>
      </c>
      <c r="D138" s="7" t="s">
        <v>8554</v>
      </c>
      <c r="E138" s="7" t="s">
        <v>2973</v>
      </c>
      <c r="F138" s="7" t="s">
        <v>8738</v>
      </c>
      <c r="G138" s="7" t="s">
        <v>2972</v>
      </c>
      <c r="S138" t="s">
        <v>8757</v>
      </c>
    </row>
    <row r="139" spans="1:19" ht="51">
      <c r="A139" s="7" t="s">
        <v>780</v>
      </c>
      <c r="B139" s="7" t="s">
        <v>782</v>
      </c>
      <c r="C139" s="7" t="s">
        <v>11412</v>
      </c>
      <c r="D139" s="7" t="s">
        <v>8554</v>
      </c>
      <c r="E139" s="7" t="s">
        <v>781</v>
      </c>
      <c r="F139" s="7" t="s">
        <v>8730</v>
      </c>
      <c r="G139" s="7" t="s">
        <v>783</v>
      </c>
      <c r="S139" t="s">
        <v>8628</v>
      </c>
    </row>
    <row r="140" spans="1:19" ht="68">
      <c r="A140" s="7" t="s">
        <v>4128</v>
      </c>
      <c r="B140" s="7" t="s">
        <v>592</v>
      </c>
      <c r="C140" s="7" t="s">
        <v>11841</v>
      </c>
      <c r="D140" s="7" t="s">
        <v>8554</v>
      </c>
      <c r="E140" s="7" t="s">
        <v>4675</v>
      </c>
      <c r="F140" s="7" t="s">
        <v>8625</v>
      </c>
      <c r="G140" s="7" t="s">
        <v>4676</v>
      </c>
      <c r="S140" t="s">
        <v>9205</v>
      </c>
    </row>
    <row r="141" spans="1:19" ht="68">
      <c r="A141" s="7" t="s">
        <v>3062</v>
      </c>
      <c r="B141" s="7" t="s">
        <v>592</v>
      </c>
      <c r="C141" s="7" t="s">
        <v>11677</v>
      </c>
      <c r="D141" s="7" t="s">
        <v>8554</v>
      </c>
      <c r="E141" s="7" t="s">
        <v>3273</v>
      </c>
      <c r="F141" s="7" t="s">
        <v>8625</v>
      </c>
      <c r="G141" s="7" t="s">
        <v>3274</v>
      </c>
      <c r="S141" t="s">
        <v>8855</v>
      </c>
    </row>
    <row r="142" spans="1:19" ht="85">
      <c r="A142" s="7" t="s">
        <v>1589</v>
      </c>
      <c r="B142" s="7" t="s">
        <v>1640</v>
      </c>
      <c r="C142" s="7" t="s">
        <v>11587</v>
      </c>
      <c r="D142" s="7" t="s">
        <v>8554</v>
      </c>
      <c r="E142" s="7" t="s">
        <v>2418</v>
      </c>
      <c r="F142" s="7" t="s">
        <v>8738</v>
      </c>
      <c r="G142" s="7" t="s">
        <v>12</v>
      </c>
      <c r="S142" t="s">
        <v>8692</v>
      </c>
    </row>
    <row r="143" spans="1:19" ht="85">
      <c r="A143" s="7" t="s">
        <v>2903</v>
      </c>
      <c r="B143" s="7" t="s">
        <v>3902</v>
      </c>
      <c r="C143" s="7" t="s">
        <v>11753</v>
      </c>
      <c r="D143" s="7" t="s">
        <v>8554</v>
      </c>
      <c r="E143" s="7" t="s">
        <v>3901</v>
      </c>
      <c r="F143" s="7" t="s">
        <v>8627</v>
      </c>
      <c r="G143" s="7" t="s">
        <v>12</v>
      </c>
      <c r="S143" t="s">
        <v>8834</v>
      </c>
    </row>
    <row r="144" spans="1:19" ht="119">
      <c r="A144" s="7" t="s">
        <v>3758</v>
      </c>
      <c r="B144" s="7" t="s">
        <v>6150</v>
      </c>
      <c r="C144" s="7" t="s">
        <v>12060</v>
      </c>
      <c r="D144" s="7" t="s">
        <v>8554</v>
      </c>
      <c r="E144" s="7" t="s">
        <v>6149</v>
      </c>
      <c r="F144" s="7" t="s">
        <v>9299</v>
      </c>
      <c r="G144" s="7" t="s">
        <v>12</v>
      </c>
      <c r="S144" t="s">
        <v>9276</v>
      </c>
    </row>
    <row r="145" spans="1:19" ht="170">
      <c r="A145" s="7" t="s">
        <v>577</v>
      </c>
      <c r="B145" s="7" t="s">
        <v>2845</v>
      </c>
      <c r="C145" s="7" t="s">
        <v>12338</v>
      </c>
      <c r="D145" s="7" t="s">
        <v>8554</v>
      </c>
      <c r="E145" s="7" t="s">
        <v>8245</v>
      </c>
      <c r="F145" s="7" t="s">
        <v>8646</v>
      </c>
      <c r="G145" s="7" t="s">
        <v>12</v>
      </c>
      <c r="S145" t="s">
        <v>9138</v>
      </c>
    </row>
    <row r="146" spans="1:19" ht="102">
      <c r="A146" s="7" t="s">
        <v>2529</v>
      </c>
      <c r="B146" s="7" t="s">
        <v>2282</v>
      </c>
      <c r="C146" s="7" t="s">
        <v>12357</v>
      </c>
      <c r="D146" s="7" t="s">
        <v>8554</v>
      </c>
      <c r="E146" s="7" t="s">
        <v>8385</v>
      </c>
      <c r="F146" s="7" t="s">
        <v>8625</v>
      </c>
      <c r="G146" s="7" t="s">
        <v>5851</v>
      </c>
      <c r="S146" t="s">
        <v>8905</v>
      </c>
    </row>
    <row r="147" spans="1:19" ht="51">
      <c r="A147" s="7" t="s">
        <v>1582</v>
      </c>
      <c r="B147" s="7" t="s">
        <v>592</v>
      </c>
      <c r="C147" s="7" t="s">
        <v>11496</v>
      </c>
      <c r="D147" s="7" t="s">
        <v>8554</v>
      </c>
      <c r="E147" s="7" t="s">
        <v>1583</v>
      </c>
      <c r="F147" s="7" t="s">
        <v>8625</v>
      </c>
      <c r="G147" s="7" t="s">
        <v>440</v>
      </c>
      <c r="S147" t="s">
        <v>8597</v>
      </c>
    </row>
    <row r="148" spans="1:19" ht="119">
      <c r="A148" s="7" t="s">
        <v>3005</v>
      </c>
      <c r="B148" s="7" t="s">
        <v>74</v>
      </c>
      <c r="C148" s="7" t="s">
        <v>11654</v>
      </c>
      <c r="D148" s="7" t="s">
        <v>8554</v>
      </c>
      <c r="E148" s="7" t="s">
        <v>3007</v>
      </c>
      <c r="F148" s="7" t="s">
        <v>8587</v>
      </c>
      <c r="G148" s="7" t="s">
        <v>3008</v>
      </c>
      <c r="S148" t="s">
        <v>9374</v>
      </c>
    </row>
    <row r="149" spans="1:19" ht="68">
      <c r="A149" s="7" t="s">
        <v>6915</v>
      </c>
      <c r="B149" s="7" t="s">
        <v>6917</v>
      </c>
      <c r="C149" s="7" t="s">
        <v>12150</v>
      </c>
      <c r="D149" s="7" t="s">
        <v>8554</v>
      </c>
      <c r="E149" s="7" t="s">
        <v>6916</v>
      </c>
      <c r="F149" s="7" t="s">
        <v>9367</v>
      </c>
      <c r="G149" s="7" t="s">
        <v>6918</v>
      </c>
      <c r="S149" t="s">
        <v>8712</v>
      </c>
    </row>
    <row r="150" spans="1:19" ht="136">
      <c r="A150" s="7" t="s">
        <v>422</v>
      </c>
      <c r="B150" s="7" t="s">
        <v>5806</v>
      </c>
      <c r="C150" s="7" t="s">
        <v>12014</v>
      </c>
      <c r="D150" s="7" t="s">
        <v>8554</v>
      </c>
      <c r="E150" s="7" t="s">
        <v>5807</v>
      </c>
      <c r="F150" s="7" t="s">
        <v>8841</v>
      </c>
      <c r="G150" s="7" t="s">
        <v>2946</v>
      </c>
      <c r="S150" t="s">
        <v>8892</v>
      </c>
    </row>
    <row r="151" spans="1:19" ht="51">
      <c r="A151" s="7" t="s">
        <v>4943</v>
      </c>
      <c r="B151" s="7" t="s">
        <v>592</v>
      </c>
      <c r="C151" s="7" t="s">
        <v>11889</v>
      </c>
      <c r="D151" s="7" t="s">
        <v>8554</v>
      </c>
      <c r="E151" s="7" t="s">
        <v>4944</v>
      </c>
      <c r="F151" s="7" t="s">
        <v>8625</v>
      </c>
      <c r="G151" s="7" t="s">
        <v>4003</v>
      </c>
      <c r="S151" t="s">
        <v>8740</v>
      </c>
    </row>
    <row r="152" spans="1:19" ht="68">
      <c r="A152" s="7" t="s">
        <v>5918</v>
      </c>
      <c r="B152" s="7" t="s">
        <v>6876</v>
      </c>
      <c r="C152" s="7" t="s">
        <v>12420</v>
      </c>
      <c r="D152" s="7" t="s">
        <v>8554</v>
      </c>
      <c r="E152" s="7" t="s">
        <v>6878</v>
      </c>
      <c r="F152" s="7" t="s">
        <v>8629</v>
      </c>
      <c r="G152" s="7" t="s">
        <v>5651</v>
      </c>
      <c r="S152" t="s">
        <v>8899</v>
      </c>
    </row>
    <row r="153" spans="1:19" ht="34">
      <c r="A153" s="7" t="s">
        <v>2254</v>
      </c>
      <c r="B153" s="7" t="s">
        <v>3656</v>
      </c>
      <c r="C153" s="7" t="s">
        <v>11722</v>
      </c>
      <c r="D153" s="7" t="s">
        <v>8554</v>
      </c>
      <c r="E153" s="7" t="s">
        <v>3655</v>
      </c>
      <c r="F153" s="7" t="s">
        <v>9062</v>
      </c>
      <c r="G153" s="7" t="s">
        <v>425</v>
      </c>
      <c r="S153" t="s">
        <v>9394</v>
      </c>
    </row>
    <row r="154" spans="1:19" ht="102">
      <c r="A154" s="7" t="s">
        <v>354</v>
      </c>
      <c r="B154" s="7" t="s">
        <v>4348</v>
      </c>
      <c r="C154" s="7" t="s">
        <v>11798</v>
      </c>
      <c r="D154" s="7" t="s">
        <v>8554</v>
      </c>
      <c r="E154" s="7" t="s">
        <v>4347</v>
      </c>
      <c r="F154" s="7" t="s">
        <v>9134</v>
      </c>
      <c r="G154" s="7" t="s">
        <v>425</v>
      </c>
      <c r="S154" t="s">
        <v>8802</v>
      </c>
    </row>
    <row r="155" spans="1:19" ht="102">
      <c r="A155" s="7" t="s">
        <v>1906</v>
      </c>
      <c r="B155" s="7" t="s">
        <v>5134</v>
      </c>
      <c r="C155" s="7" t="s">
        <v>11913</v>
      </c>
      <c r="D155" s="7" t="s">
        <v>8554</v>
      </c>
      <c r="E155" s="7" t="s">
        <v>5133</v>
      </c>
      <c r="F155" s="7" t="s">
        <v>9206</v>
      </c>
      <c r="G155" s="7" t="s">
        <v>425</v>
      </c>
      <c r="S155" t="s">
        <v>8963</v>
      </c>
    </row>
    <row r="156" spans="1:19" ht="68">
      <c r="A156" s="7" t="s">
        <v>4295</v>
      </c>
      <c r="B156" s="7" t="s">
        <v>6238</v>
      </c>
      <c r="C156" s="7" t="s">
        <v>12066</v>
      </c>
      <c r="D156" s="7" t="s">
        <v>8554</v>
      </c>
      <c r="E156" s="7" t="s">
        <v>6237</v>
      </c>
      <c r="F156" s="7" t="s">
        <v>8761</v>
      </c>
      <c r="G156" s="7" t="s">
        <v>425</v>
      </c>
      <c r="S156" t="s">
        <v>12454</v>
      </c>
    </row>
    <row r="157" spans="1:19" ht="68">
      <c r="A157" s="7" t="s">
        <v>1389</v>
      </c>
      <c r="B157" s="7" t="s">
        <v>592</v>
      </c>
      <c r="C157" s="7" t="s">
        <v>12315</v>
      </c>
      <c r="D157" s="7" t="s">
        <v>8554</v>
      </c>
      <c r="E157" s="7" t="s">
        <v>8083</v>
      </c>
      <c r="F157" s="7" t="s">
        <v>8625</v>
      </c>
      <c r="G157" s="7" t="s">
        <v>425</v>
      </c>
      <c r="S157" t="s">
        <v>9264</v>
      </c>
    </row>
    <row r="158" spans="1:19" ht="68">
      <c r="A158" s="7" t="s">
        <v>1182</v>
      </c>
      <c r="B158" s="7" t="s">
        <v>1636</v>
      </c>
      <c r="C158" s="7" t="s">
        <v>11768</v>
      </c>
      <c r="D158" s="7" t="s">
        <v>8554</v>
      </c>
      <c r="E158" s="7" t="s">
        <v>4027</v>
      </c>
      <c r="F158" s="7" t="s">
        <v>8841</v>
      </c>
      <c r="G158" s="7" t="s">
        <v>4028</v>
      </c>
      <c r="S158" t="s">
        <v>9242</v>
      </c>
    </row>
    <row r="159" spans="1:19" ht="68">
      <c r="A159" s="7" t="s">
        <v>2261</v>
      </c>
      <c r="B159" s="7" t="s">
        <v>3295</v>
      </c>
      <c r="C159" s="7" t="s">
        <v>11679</v>
      </c>
      <c r="D159" s="7" t="s">
        <v>8554</v>
      </c>
      <c r="E159" s="7" t="s">
        <v>3294</v>
      </c>
      <c r="F159" s="7" t="s">
        <v>9017</v>
      </c>
      <c r="G159" s="7" t="s">
        <v>3296</v>
      </c>
      <c r="S159" t="s">
        <v>8981</v>
      </c>
    </row>
    <row r="160" spans="1:19" ht="85">
      <c r="A160" s="7" t="s">
        <v>736</v>
      </c>
      <c r="B160" s="7" t="s">
        <v>319</v>
      </c>
      <c r="C160" s="7" t="s">
        <v>2084</v>
      </c>
      <c r="D160" s="7" t="s">
        <v>8554</v>
      </c>
      <c r="E160" s="7" t="s">
        <v>2085</v>
      </c>
      <c r="F160" s="7" t="s">
        <v>8646</v>
      </c>
      <c r="G160" s="7" t="s">
        <v>2086</v>
      </c>
      <c r="S160" t="s">
        <v>9084</v>
      </c>
    </row>
    <row r="161" spans="1:19" ht="85">
      <c r="A161" s="7" t="s">
        <v>79</v>
      </c>
      <c r="B161" s="7" t="s">
        <v>592</v>
      </c>
      <c r="C161" s="7" t="s">
        <v>11576</v>
      </c>
      <c r="D161" s="7" t="s">
        <v>8554</v>
      </c>
      <c r="E161" s="7" t="s">
        <v>2347</v>
      </c>
      <c r="F161" s="7" t="s">
        <v>8625</v>
      </c>
      <c r="G161" s="7" t="s">
        <v>9538</v>
      </c>
      <c r="S161" t="s">
        <v>8730</v>
      </c>
    </row>
    <row r="162" spans="1:19" ht="136">
      <c r="A162" s="7" t="s">
        <v>3928</v>
      </c>
      <c r="B162" s="7" t="s">
        <v>5231</v>
      </c>
      <c r="C162" s="7" t="s">
        <v>11925</v>
      </c>
      <c r="D162" s="7" t="s">
        <v>8554</v>
      </c>
      <c r="E162" s="7" t="s">
        <v>5233</v>
      </c>
      <c r="F162" s="7" t="s">
        <v>9217</v>
      </c>
      <c r="G162" s="7" t="s">
        <v>5232</v>
      </c>
      <c r="S162" t="s">
        <v>9327</v>
      </c>
    </row>
    <row r="163" spans="1:19" ht="119">
      <c r="A163" s="7" t="s">
        <v>546</v>
      </c>
      <c r="B163" s="7" t="s">
        <v>2159</v>
      </c>
      <c r="C163" s="7" t="s">
        <v>11560</v>
      </c>
      <c r="D163" s="7" t="s">
        <v>8554</v>
      </c>
      <c r="E163" s="7" t="s">
        <v>2161</v>
      </c>
      <c r="F163" s="7" t="s">
        <v>8587</v>
      </c>
      <c r="G163" s="7" t="s">
        <v>2160</v>
      </c>
      <c r="S163" t="s">
        <v>9365</v>
      </c>
    </row>
    <row r="164" spans="1:19" ht="68">
      <c r="A164" s="7" t="s">
        <v>6534</v>
      </c>
      <c r="B164" s="7" t="s">
        <v>7930</v>
      </c>
      <c r="C164" s="7" t="s">
        <v>12295</v>
      </c>
      <c r="D164" s="7" t="s">
        <v>8554</v>
      </c>
      <c r="E164" s="7" t="s">
        <v>7931</v>
      </c>
      <c r="F164" s="7" t="s">
        <v>8627</v>
      </c>
      <c r="G164" s="7" t="s">
        <v>1242</v>
      </c>
      <c r="S164" t="s">
        <v>8918</v>
      </c>
    </row>
    <row r="165" spans="1:19" ht="51">
      <c r="A165" s="7" t="s">
        <v>389</v>
      </c>
      <c r="B165" s="7" t="s">
        <v>237</v>
      </c>
      <c r="C165" s="7" t="s">
        <v>12158</v>
      </c>
      <c r="D165" s="7" t="s">
        <v>8554</v>
      </c>
      <c r="E165" s="7" t="s">
        <v>6965</v>
      </c>
      <c r="F165" s="7" t="s">
        <v>8629</v>
      </c>
      <c r="G165" s="7" t="s">
        <v>3089</v>
      </c>
      <c r="S165" t="s">
        <v>9217</v>
      </c>
    </row>
    <row r="166" spans="1:19" ht="102">
      <c r="A166" s="7" t="s">
        <v>1530</v>
      </c>
      <c r="B166" s="7" t="s">
        <v>2461</v>
      </c>
      <c r="C166" s="7" t="s">
        <v>11593</v>
      </c>
      <c r="D166" s="7" t="s">
        <v>8554</v>
      </c>
      <c r="E166" s="7" t="s">
        <v>2460</v>
      </c>
      <c r="F166" s="7" t="s">
        <v>8625</v>
      </c>
      <c r="G166" s="7" t="s">
        <v>1532</v>
      </c>
      <c r="S166" t="s">
        <v>9333</v>
      </c>
    </row>
    <row r="167" spans="1:19" ht="119">
      <c r="A167" s="7" t="s">
        <v>1419</v>
      </c>
      <c r="B167" s="7" t="s">
        <v>1599</v>
      </c>
      <c r="C167" s="7" t="s">
        <v>11498</v>
      </c>
      <c r="D167" s="7" t="s">
        <v>8554</v>
      </c>
      <c r="E167" s="7" t="s">
        <v>1598</v>
      </c>
      <c r="F167" s="7" t="s">
        <v>8646</v>
      </c>
      <c r="G167" s="7" t="s">
        <v>1600</v>
      </c>
      <c r="S167" t="s">
        <v>8987</v>
      </c>
    </row>
    <row r="168" spans="1:19" ht="51">
      <c r="A168" s="7" t="s">
        <v>988</v>
      </c>
      <c r="B168" s="7" t="s">
        <v>990</v>
      </c>
      <c r="C168" s="7" t="s">
        <v>11439</v>
      </c>
      <c r="D168" s="7" t="s">
        <v>8554</v>
      </c>
      <c r="E168" s="7" t="s">
        <v>991</v>
      </c>
      <c r="F168" s="7" t="s">
        <v>8759</v>
      </c>
      <c r="G168" s="7" t="s">
        <v>1132</v>
      </c>
      <c r="S168" t="s">
        <v>9508</v>
      </c>
    </row>
    <row r="169" spans="1:19" ht="119">
      <c r="A169" s="7" t="s">
        <v>988</v>
      </c>
      <c r="B169" s="7" t="s">
        <v>8251</v>
      </c>
      <c r="C169" s="7" t="s">
        <v>12339</v>
      </c>
      <c r="D169" s="7" t="s">
        <v>8554</v>
      </c>
      <c r="E169" s="7" t="s">
        <v>8252</v>
      </c>
      <c r="F169" s="7" t="s">
        <v>8738</v>
      </c>
      <c r="G169" s="7" t="s">
        <v>1132</v>
      </c>
      <c r="S169" t="s">
        <v>9245</v>
      </c>
    </row>
    <row r="170" spans="1:19" ht="85">
      <c r="A170" s="7" t="s">
        <v>2635</v>
      </c>
      <c r="B170" s="7" t="s">
        <v>5970</v>
      </c>
      <c r="C170" s="7" t="s">
        <v>12039</v>
      </c>
      <c r="D170" s="7" t="s">
        <v>8554</v>
      </c>
      <c r="E170" s="7" t="s">
        <v>5969</v>
      </c>
      <c r="F170" s="7" t="s">
        <v>8920</v>
      </c>
      <c r="G170" s="7" t="s">
        <v>5971</v>
      </c>
      <c r="S170" t="s">
        <v>8575</v>
      </c>
    </row>
    <row r="171" spans="1:19" ht="102">
      <c r="A171" s="7" t="s">
        <v>2875</v>
      </c>
      <c r="B171" s="7" t="s">
        <v>2877</v>
      </c>
      <c r="C171" s="7" t="s">
        <v>11638</v>
      </c>
      <c r="D171" s="7" t="s">
        <v>8554</v>
      </c>
      <c r="E171" s="7" t="s">
        <v>2876</v>
      </c>
      <c r="F171" s="7" t="s">
        <v>8597</v>
      </c>
      <c r="G171" s="7" t="s">
        <v>9547</v>
      </c>
      <c r="S171" t="s">
        <v>9250</v>
      </c>
    </row>
    <row r="172" spans="1:19" ht="85">
      <c r="A172" s="7" t="s">
        <v>1700</v>
      </c>
      <c r="B172" s="7" t="s">
        <v>718</v>
      </c>
      <c r="C172" s="7" t="s">
        <v>12334</v>
      </c>
      <c r="D172" s="7" t="s">
        <v>8554</v>
      </c>
      <c r="E172" s="7" t="s">
        <v>8217</v>
      </c>
      <c r="F172" s="7" t="s">
        <v>8577</v>
      </c>
      <c r="G172" s="7" t="s">
        <v>8218</v>
      </c>
      <c r="S172" t="s">
        <v>9038</v>
      </c>
    </row>
    <row r="173" spans="1:19" ht="102">
      <c r="A173" s="7" t="s">
        <v>985</v>
      </c>
      <c r="B173" s="7" t="s">
        <v>7000</v>
      </c>
      <c r="C173" s="7" t="s">
        <v>12164</v>
      </c>
      <c r="D173" s="7" t="s">
        <v>8554</v>
      </c>
      <c r="E173" s="7" t="s">
        <v>6999</v>
      </c>
      <c r="F173" s="7" t="s">
        <v>8646</v>
      </c>
      <c r="G173" s="7" t="s">
        <v>7001</v>
      </c>
      <c r="S173" t="s">
        <v>8978</v>
      </c>
    </row>
    <row r="174" spans="1:19" ht="221">
      <c r="A174" s="7" t="s">
        <v>3123</v>
      </c>
      <c r="B174" s="7" t="s">
        <v>3126</v>
      </c>
      <c r="C174" s="7" t="s">
        <v>11667</v>
      </c>
      <c r="D174" s="7" t="s">
        <v>8554</v>
      </c>
      <c r="E174" s="7" t="s">
        <v>3125</v>
      </c>
      <c r="F174" s="7" t="s">
        <v>8625</v>
      </c>
      <c r="G174" s="7" t="s">
        <v>3127</v>
      </c>
      <c r="S174" t="s">
        <v>8602</v>
      </c>
    </row>
    <row r="175" spans="1:19" ht="136">
      <c r="A175" s="7" t="s">
        <v>4997</v>
      </c>
      <c r="B175" s="7" t="s">
        <v>1276</v>
      </c>
      <c r="C175" s="7" t="s">
        <v>12063</v>
      </c>
      <c r="D175" s="7" t="s">
        <v>8554</v>
      </c>
      <c r="E175" s="7" t="s">
        <v>6188</v>
      </c>
      <c r="F175" s="7" t="s">
        <v>8625</v>
      </c>
      <c r="G175" s="7" t="s">
        <v>6189</v>
      </c>
      <c r="S175" t="s">
        <v>9289</v>
      </c>
    </row>
    <row r="176" spans="1:19" ht="153">
      <c r="A176" s="7" t="s">
        <v>6826</v>
      </c>
      <c r="B176" s="7" t="s">
        <v>690</v>
      </c>
      <c r="C176" s="7" t="s">
        <v>12135</v>
      </c>
      <c r="D176" s="7" t="s">
        <v>8554</v>
      </c>
      <c r="E176" s="7" t="s">
        <v>6827</v>
      </c>
      <c r="F176" s="7" t="s">
        <v>8627</v>
      </c>
      <c r="G176" s="7" t="s">
        <v>6828</v>
      </c>
      <c r="S176" t="s">
        <v>8610</v>
      </c>
    </row>
    <row r="177" spans="1:19" ht="68">
      <c r="A177" s="7" t="s">
        <v>906</v>
      </c>
      <c r="B177" s="7" t="s">
        <v>909</v>
      </c>
      <c r="C177" s="7" t="s">
        <v>907</v>
      </c>
      <c r="D177" s="7" t="s">
        <v>8554</v>
      </c>
      <c r="E177" s="7" t="s">
        <v>911</v>
      </c>
      <c r="F177" s="7" t="s">
        <v>8752</v>
      </c>
      <c r="G177" s="7" t="s">
        <v>910</v>
      </c>
      <c r="S177" t="s">
        <v>8627</v>
      </c>
    </row>
    <row r="178" spans="1:19" ht="102">
      <c r="A178" s="7" t="s">
        <v>906</v>
      </c>
      <c r="B178" s="7" t="s">
        <v>565</v>
      </c>
      <c r="C178" s="7" t="s">
        <v>4612</v>
      </c>
      <c r="D178" s="7" t="s">
        <v>8554</v>
      </c>
      <c r="E178" s="7" t="s">
        <v>4613</v>
      </c>
      <c r="F178" s="7" t="s">
        <v>8625</v>
      </c>
      <c r="G178" s="7" t="s">
        <v>910</v>
      </c>
      <c r="S178" t="s">
        <v>9435</v>
      </c>
    </row>
    <row r="179" spans="1:19" ht="136">
      <c r="A179" s="7" t="s">
        <v>658</v>
      </c>
      <c r="B179" s="7" t="s">
        <v>690</v>
      </c>
      <c r="C179" s="7" t="s">
        <v>12136</v>
      </c>
      <c r="D179" s="7" t="s">
        <v>8554</v>
      </c>
      <c r="E179" s="7" t="s">
        <v>6829</v>
      </c>
      <c r="F179" s="7" t="s">
        <v>8627</v>
      </c>
      <c r="G179" s="7" t="s">
        <v>6830</v>
      </c>
      <c r="S179" t="s">
        <v>8961</v>
      </c>
    </row>
    <row r="180" spans="1:19" ht="119">
      <c r="A180" s="7" t="s">
        <v>2943</v>
      </c>
      <c r="B180" s="7" t="s">
        <v>2503</v>
      </c>
      <c r="C180" s="7" t="s">
        <v>4152</v>
      </c>
      <c r="D180" s="7" t="s">
        <v>8554</v>
      </c>
      <c r="E180" s="7" t="s">
        <v>4153</v>
      </c>
      <c r="F180" s="7" t="s">
        <v>8939</v>
      </c>
      <c r="G180" s="7" t="s">
        <v>4154</v>
      </c>
      <c r="S180" t="s">
        <v>9085</v>
      </c>
    </row>
    <row r="181" spans="1:19" ht="119">
      <c r="A181" s="7" t="s">
        <v>3689</v>
      </c>
      <c r="B181" s="7" t="s">
        <v>6706</v>
      </c>
      <c r="C181" s="7" t="s">
        <v>6704</v>
      </c>
      <c r="D181" s="7" t="s">
        <v>8554</v>
      </c>
      <c r="E181" s="7" t="s">
        <v>6705</v>
      </c>
      <c r="F181" s="7" t="s">
        <v>8625</v>
      </c>
      <c r="G181" s="7" t="s">
        <v>4154</v>
      </c>
      <c r="S181" t="s">
        <v>9214</v>
      </c>
    </row>
    <row r="182" spans="1:19" ht="85">
      <c r="A182" s="7" t="s">
        <v>129</v>
      </c>
      <c r="B182" s="7" t="s">
        <v>1706</v>
      </c>
      <c r="C182" s="7" t="s">
        <v>11513</v>
      </c>
      <c r="D182" s="7" t="s">
        <v>8554</v>
      </c>
      <c r="E182" s="7" t="s">
        <v>1709</v>
      </c>
      <c r="F182" s="7" t="s">
        <v>8625</v>
      </c>
      <c r="G182" s="7" t="s">
        <v>1707</v>
      </c>
      <c r="S182" t="s">
        <v>8758</v>
      </c>
    </row>
    <row r="183" spans="1:19" ht="68">
      <c r="A183" s="7" t="s">
        <v>1012</v>
      </c>
      <c r="B183" s="7" t="s">
        <v>6346</v>
      </c>
      <c r="C183" s="7" t="s">
        <v>12077</v>
      </c>
      <c r="D183" s="7" t="s">
        <v>8554</v>
      </c>
      <c r="E183" s="7" t="s">
        <v>6345</v>
      </c>
      <c r="F183" s="7" t="s">
        <v>9318</v>
      </c>
      <c r="G183" s="7" t="s">
        <v>1707</v>
      </c>
      <c r="S183" t="s">
        <v>8696</v>
      </c>
    </row>
    <row r="184" spans="1:19" ht="68">
      <c r="A184" s="7" t="s">
        <v>362</v>
      </c>
      <c r="B184" s="7" t="s">
        <v>5882</v>
      </c>
      <c r="C184" s="7" t="s">
        <v>12023</v>
      </c>
      <c r="D184" s="7" t="s">
        <v>8554</v>
      </c>
      <c r="E184" s="7" t="s">
        <v>5884</v>
      </c>
      <c r="F184" s="7" t="s">
        <v>9283</v>
      </c>
      <c r="G184" s="7" t="s">
        <v>5883</v>
      </c>
      <c r="S184" t="s">
        <v>8764</v>
      </c>
    </row>
    <row r="185" spans="1:19" ht="102">
      <c r="A185" s="7" t="s">
        <v>963</v>
      </c>
      <c r="B185" s="7" t="s">
        <v>4477</v>
      </c>
      <c r="C185" s="7" t="s">
        <v>12203</v>
      </c>
      <c r="D185" s="7" t="s">
        <v>8554</v>
      </c>
      <c r="E185" s="7" t="s">
        <v>7256</v>
      </c>
      <c r="F185" s="7" t="s">
        <v>8738</v>
      </c>
      <c r="G185" s="7" t="s">
        <v>7257</v>
      </c>
      <c r="S185" t="s">
        <v>8707</v>
      </c>
    </row>
    <row r="186" spans="1:19" ht="68">
      <c r="A186" s="7" t="s">
        <v>1422</v>
      </c>
      <c r="B186" s="7" t="s">
        <v>2999</v>
      </c>
      <c r="C186" s="7" t="s">
        <v>11653</v>
      </c>
      <c r="D186" s="7" t="s">
        <v>8554</v>
      </c>
      <c r="E186" s="7" t="s">
        <v>2998</v>
      </c>
      <c r="F186" s="7" t="s">
        <v>8841</v>
      </c>
      <c r="G186" s="7" t="s">
        <v>3000</v>
      </c>
      <c r="S186" t="s">
        <v>8649</v>
      </c>
    </row>
    <row r="187" spans="1:19" ht="153">
      <c r="A187" s="7" t="s">
        <v>3314</v>
      </c>
      <c r="B187" s="7" t="s">
        <v>4229</v>
      </c>
      <c r="C187" s="7" t="s">
        <v>11786</v>
      </c>
      <c r="D187" s="7" t="s">
        <v>8554</v>
      </c>
      <c r="E187" s="7" t="s">
        <v>4228</v>
      </c>
      <c r="F187" s="7" t="s">
        <v>8738</v>
      </c>
      <c r="G187" s="7" t="s">
        <v>4230</v>
      </c>
      <c r="S187" t="s">
        <v>9198</v>
      </c>
    </row>
    <row r="188" spans="1:19" ht="85">
      <c r="A188" s="7" t="s">
        <v>992</v>
      </c>
      <c r="B188" s="7" t="s">
        <v>718</v>
      </c>
      <c r="C188" s="7" t="s">
        <v>11469</v>
      </c>
      <c r="D188" s="7" t="s">
        <v>8554</v>
      </c>
      <c r="E188" s="7" t="s">
        <v>1322</v>
      </c>
      <c r="F188" s="7" t="s">
        <v>8577</v>
      </c>
      <c r="G188" s="7" t="s">
        <v>1323</v>
      </c>
      <c r="S188" t="s">
        <v>9360</v>
      </c>
    </row>
    <row r="189" spans="1:19" ht="68">
      <c r="A189" s="7" t="s">
        <v>5385</v>
      </c>
      <c r="B189" s="7" t="s">
        <v>592</v>
      </c>
      <c r="C189" s="7" t="s">
        <v>11947</v>
      </c>
      <c r="D189" s="7" t="s">
        <v>8554</v>
      </c>
      <c r="E189" s="7" t="s">
        <v>5386</v>
      </c>
      <c r="F189" s="7" t="s">
        <v>8625</v>
      </c>
      <c r="G189" s="7" t="s">
        <v>4055</v>
      </c>
      <c r="S189" t="s">
        <v>9417</v>
      </c>
    </row>
    <row r="190" spans="1:19" ht="153">
      <c r="A190" s="7" t="s">
        <v>346</v>
      </c>
      <c r="B190" s="7" t="s">
        <v>5573</v>
      </c>
      <c r="C190" s="7" t="s">
        <v>11976</v>
      </c>
      <c r="D190" s="7" t="s">
        <v>8554</v>
      </c>
      <c r="E190" s="7" t="s">
        <v>5572</v>
      </c>
      <c r="F190" s="7" t="s">
        <v>8625</v>
      </c>
      <c r="G190" s="7" t="s">
        <v>4055</v>
      </c>
      <c r="S190" t="s">
        <v>12455</v>
      </c>
    </row>
    <row r="191" spans="1:19" ht="85">
      <c r="A191" s="7" t="s">
        <v>1450</v>
      </c>
      <c r="B191" s="7" t="s">
        <v>4738</v>
      </c>
      <c r="C191" s="7" t="s">
        <v>11851</v>
      </c>
      <c r="D191" s="7" t="s">
        <v>8554</v>
      </c>
      <c r="E191" s="7" t="s">
        <v>4737</v>
      </c>
      <c r="F191" s="7" t="s">
        <v>8841</v>
      </c>
      <c r="G191" s="7" t="s">
        <v>4739</v>
      </c>
      <c r="S191" t="s">
        <v>9337</v>
      </c>
    </row>
    <row r="192" spans="1:19" ht="51">
      <c r="A192" s="7" t="s">
        <v>6260</v>
      </c>
      <c r="B192" s="7" t="s">
        <v>6898</v>
      </c>
      <c r="C192" s="7" t="s">
        <v>12146</v>
      </c>
      <c r="D192" s="7" t="s">
        <v>8554</v>
      </c>
      <c r="E192" s="7" t="s">
        <v>6897</v>
      </c>
      <c r="F192" s="7" t="s">
        <v>9365</v>
      </c>
      <c r="G192" s="7" t="s">
        <v>5109</v>
      </c>
      <c r="S192" t="s">
        <v>9359</v>
      </c>
    </row>
    <row r="193" spans="1:19" ht="102">
      <c r="A193" s="7" t="s">
        <v>1235</v>
      </c>
      <c r="B193" s="7" t="s">
        <v>7849</v>
      </c>
      <c r="C193" s="7" t="s">
        <v>12283</v>
      </c>
      <c r="D193" s="7" t="s">
        <v>8554</v>
      </c>
      <c r="E193" s="7" t="s">
        <v>7848</v>
      </c>
      <c r="F193" s="7" t="s">
        <v>8738</v>
      </c>
      <c r="G193" s="7" t="s">
        <v>7850</v>
      </c>
      <c r="S193" t="s">
        <v>8654</v>
      </c>
    </row>
    <row r="194" spans="1:19" ht="119">
      <c r="A194" s="7" t="s">
        <v>1381</v>
      </c>
      <c r="B194" s="7" t="s">
        <v>237</v>
      </c>
      <c r="C194" s="7" t="s">
        <v>11476</v>
      </c>
      <c r="D194" s="7" t="s">
        <v>8554</v>
      </c>
      <c r="E194" s="7" t="s">
        <v>1382</v>
      </c>
      <c r="F194" s="7" t="s">
        <v>8629</v>
      </c>
      <c r="G194" s="7" t="s">
        <v>1383</v>
      </c>
      <c r="S194" t="s">
        <v>9397</v>
      </c>
    </row>
    <row r="195" spans="1:19" ht="119">
      <c r="A195" s="7" t="s">
        <v>243</v>
      </c>
      <c r="B195" s="7" t="s">
        <v>767</v>
      </c>
      <c r="C195" s="7" t="s">
        <v>11410</v>
      </c>
      <c r="D195" s="7" t="s">
        <v>8554</v>
      </c>
      <c r="E195" s="7" t="s">
        <v>768</v>
      </c>
      <c r="F195" s="7" t="s">
        <v>8728</v>
      </c>
      <c r="G195" s="7" t="s">
        <v>225</v>
      </c>
      <c r="S195" t="s">
        <v>9022</v>
      </c>
    </row>
    <row r="196" spans="1:19" ht="85">
      <c r="A196" s="7" t="s">
        <v>1697</v>
      </c>
      <c r="B196" s="7" t="s">
        <v>565</v>
      </c>
      <c r="C196" s="7" t="s">
        <v>11512</v>
      </c>
      <c r="D196" s="7" t="s">
        <v>8554</v>
      </c>
      <c r="E196" s="7" t="s">
        <v>1699</v>
      </c>
      <c r="F196" s="7" t="s">
        <v>8625</v>
      </c>
      <c r="G196" s="7" t="s">
        <v>225</v>
      </c>
      <c r="S196" t="s">
        <v>9273</v>
      </c>
    </row>
    <row r="197" spans="1:19" ht="51">
      <c r="A197" s="7" t="s">
        <v>643</v>
      </c>
      <c r="B197" s="7" t="s">
        <v>592</v>
      </c>
      <c r="C197" s="7" t="s">
        <v>11534</v>
      </c>
      <c r="D197" s="7" t="s">
        <v>8554</v>
      </c>
      <c r="E197" s="7" t="s">
        <v>1949</v>
      </c>
      <c r="F197" s="7" t="s">
        <v>8625</v>
      </c>
      <c r="G197" s="7" t="s">
        <v>225</v>
      </c>
      <c r="S197" t="s">
        <v>9512</v>
      </c>
    </row>
    <row r="198" spans="1:19" ht="51">
      <c r="A198" s="7" t="s">
        <v>231</v>
      </c>
      <c r="B198" s="7" t="s">
        <v>2792</v>
      </c>
      <c r="C198" s="7" t="s">
        <v>11628</v>
      </c>
      <c r="D198" s="7" t="s">
        <v>8554</v>
      </c>
      <c r="E198" s="7" t="s">
        <v>2791</v>
      </c>
      <c r="F198" s="7" t="s">
        <v>8597</v>
      </c>
      <c r="G198" s="7" t="s">
        <v>225</v>
      </c>
      <c r="S198" t="s">
        <v>9371</v>
      </c>
    </row>
    <row r="199" spans="1:19" ht="102">
      <c r="A199" s="7" t="s">
        <v>1606</v>
      </c>
      <c r="B199" s="7" t="s">
        <v>2935</v>
      </c>
      <c r="C199" s="7" t="s">
        <v>11647</v>
      </c>
      <c r="D199" s="7" t="s">
        <v>8554</v>
      </c>
      <c r="E199" s="7" t="s">
        <v>2934</v>
      </c>
      <c r="F199" s="7" t="s">
        <v>8981</v>
      </c>
      <c r="G199" s="7" t="s">
        <v>225</v>
      </c>
      <c r="S199" t="s">
        <v>8939</v>
      </c>
    </row>
    <row r="200" spans="1:19" ht="85">
      <c r="A200" s="7" t="s">
        <v>3733</v>
      </c>
      <c r="B200" s="7" t="s">
        <v>3549</v>
      </c>
      <c r="C200" s="7" t="s">
        <v>11732</v>
      </c>
      <c r="D200" s="7" t="s">
        <v>8554</v>
      </c>
      <c r="E200" s="7" t="s">
        <v>3734</v>
      </c>
      <c r="F200" s="7" t="s">
        <v>8608</v>
      </c>
      <c r="G200" s="7" t="s">
        <v>225</v>
      </c>
      <c r="S200" t="s">
        <v>8881</v>
      </c>
    </row>
    <row r="201" spans="1:19" ht="85">
      <c r="A201" s="7" t="s">
        <v>427</v>
      </c>
      <c r="B201" s="7" t="s">
        <v>4555</v>
      </c>
      <c r="C201" s="7" t="s">
        <v>11830</v>
      </c>
      <c r="D201" s="7" t="s">
        <v>8554</v>
      </c>
      <c r="E201" s="7" t="s">
        <v>4554</v>
      </c>
      <c r="F201" s="7" t="s">
        <v>9153</v>
      </c>
      <c r="G201" s="7" t="s">
        <v>225</v>
      </c>
      <c r="S201" t="s">
        <v>8589</v>
      </c>
    </row>
    <row r="202" spans="1:19" ht="85">
      <c r="A202" s="7" t="s">
        <v>1697</v>
      </c>
      <c r="B202" s="7" t="s">
        <v>690</v>
      </c>
      <c r="C202" s="7" t="s">
        <v>11847</v>
      </c>
      <c r="D202" s="7" t="s">
        <v>8554</v>
      </c>
      <c r="E202" s="7" t="s">
        <v>4703</v>
      </c>
      <c r="F202" s="7" t="s">
        <v>8627</v>
      </c>
      <c r="G202" s="7" t="s">
        <v>225</v>
      </c>
      <c r="S202" t="s">
        <v>8641</v>
      </c>
    </row>
    <row r="203" spans="1:19" ht="68">
      <c r="A203" s="7" t="s">
        <v>2848</v>
      </c>
      <c r="B203" s="7" t="s">
        <v>2185</v>
      </c>
      <c r="C203" s="7" t="s">
        <v>11755</v>
      </c>
      <c r="D203" s="7" t="s">
        <v>8554</v>
      </c>
      <c r="E203" s="7" t="s">
        <v>3909</v>
      </c>
      <c r="F203" s="7" t="s">
        <v>8700</v>
      </c>
      <c r="G203" s="7" t="s">
        <v>1160</v>
      </c>
      <c r="S203" t="s">
        <v>8850</v>
      </c>
    </row>
    <row r="204" spans="1:19" ht="68">
      <c r="A204" s="7" t="s">
        <v>192</v>
      </c>
      <c r="B204" s="7" t="s">
        <v>690</v>
      </c>
      <c r="C204" s="7" t="s">
        <v>12238</v>
      </c>
      <c r="D204" s="7" t="s">
        <v>8554</v>
      </c>
      <c r="E204" s="7" t="s">
        <v>7502</v>
      </c>
      <c r="F204" s="7" t="s">
        <v>8627</v>
      </c>
      <c r="G204" s="7" t="s">
        <v>7503</v>
      </c>
      <c r="S204" t="s">
        <v>9025</v>
      </c>
    </row>
    <row r="205" spans="1:19" ht="102">
      <c r="A205" s="7" t="s">
        <v>1165</v>
      </c>
      <c r="B205" s="7" t="s">
        <v>1168</v>
      </c>
      <c r="C205" s="7" t="s">
        <v>11454</v>
      </c>
      <c r="D205" s="7" t="s">
        <v>8554</v>
      </c>
      <c r="E205" s="7" t="s">
        <v>1170</v>
      </c>
      <c r="F205" s="7" t="s">
        <v>8597</v>
      </c>
      <c r="G205" s="7" t="s">
        <v>1169</v>
      </c>
      <c r="S205" t="s">
        <v>8629</v>
      </c>
    </row>
    <row r="206" spans="1:19" ht="68">
      <c r="A206" s="7" t="s">
        <v>1165</v>
      </c>
      <c r="B206" s="7" t="s">
        <v>1168</v>
      </c>
      <c r="C206" s="7" t="s">
        <v>11454</v>
      </c>
      <c r="D206" s="7" t="s">
        <v>8554</v>
      </c>
      <c r="E206" s="7" t="s">
        <v>1171</v>
      </c>
      <c r="F206" s="7" t="s">
        <v>8740</v>
      </c>
      <c r="G206" s="7" t="s">
        <v>1169</v>
      </c>
      <c r="S206" t="s">
        <v>9251</v>
      </c>
    </row>
    <row r="207" spans="1:19" ht="119">
      <c r="A207" s="7" t="s">
        <v>1403</v>
      </c>
      <c r="B207" s="7" t="s">
        <v>1406</v>
      </c>
      <c r="C207" s="7" t="s">
        <v>11479</v>
      </c>
      <c r="D207" s="7" t="s">
        <v>8554</v>
      </c>
      <c r="E207" s="7" t="s">
        <v>1405</v>
      </c>
      <c r="F207" s="7" t="s">
        <v>8577</v>
      </c>
      <c r="G207" s="7" t="s">
        <v>1407</v>
      </c>
      <c r="S207" t="s">
        <v>8577</v>
      </c>
    </row>
    <row r="208" spans="1:19" ht="85">
      <c r="A208" s="7" t="s">
        <v>4782</v>
      </c>
      <c r="B208" s="7" t="s">
        <v>5364</v>
      </c>
      <c r="C208" s="7" t="s">
        <v>11943</v>
      </c>
      <c r="D208" s="7" t="s">
        <v>8554</v>
      </c>
      <c r="E208" s="7" t="s">
        <v>5366</v>
      </c>
      <c r="F208" s="7" t="s">
        <v>9236</v>
      </c>
      <c r="G208" s="7" t="s">
        <v>5365</v>
      </c>
      <c r="S208" t="s">
        <v>8823</v>
      </c>
    </row>
    <row r="209" spans="1:19" ht="85">
      <c r="A209" s="7" t="s">
        <v>3503</v>
      </c>
      <c r="B209" s="7" t="s">
        <v>3505</v>
      </c>
      <c r="C209" s="7" t="s">
        <v>11709</v>
      </c>
      <c r="D209" s="7" t="s">
        <v>8554</v>
      </c>
      <c r="E209" s="7" t="s">
        <v>3504</v>
      </c>
      <c r="F209" s="7" t="s">
        <v>9046</v>
      </c>
      <c r="G209" s="7" t="s">
        <v>3506</v>
      </c>
      <c r="S209" t="s">
        <v>8752</v>
      </c>
    </row>
    <row r="210" spans="1:19" ht="102">
      <c r="A210" s="7" t="s">
        <v>2387</v>
      </c>
      <c r="B210" s="7" t="s">
        <v>955</v>
      </c>
      <c r="C210" s="7" t="s">
        <v>11805</v>
      </c>
      <c r="D210" s="7" t="s">
        <v>8554</v>
      </c>
      <c r="E210" s="7" t="s">
        <v>4386</v>
      </c>
      <c r="F210" s="7" t="s">
        <v>8758</v>
      </c>
      <c r="G210" s="7" t="s">
        <v>4387</v>
      </c>
      <c r="S210" t="s">
        <v>8990</v>
      </c>
    </row>
    <row r="211" spans="1:19" ht="68">
      <c r="A211" s="7" t="s">
        <v>1325</v>
      </c>
      <c r="B211" s="7" t="s">
        <v>3334</v>
      </c>
      <c r="C211" s="7" t="s">
        <v>11682</v>
      </c>
      <c r="D211" s="7" t="s">
        <v>8554</v>
      </c>
      <c r="E211" s="7" t="s">
        <v>3333</v>
      </c>
      <c r="F211" s="7" t="s">
        <v>9025</v>
      </c>
      <c r="G211" s="7" t="s">
        <v>3335</v>
      </c>
      <c r="S211" t="s">
        <v>8782</v>
      </c>
    </row>
    <row r="212" spans="1:19" ht="85">
      <c r="A212" s="7" t="s">
        <v>519</v>
      </c>
      <c r="B212" s="7" t="s">
        <v>521</v>
      </c>
      <c r="C212" s="7" t="s">
        <v>11391</v>
      </c>
      <c r="D212" s="7" t="s">
        <v>8554</v>
      </c>
      <c r="E212" s="7" t="s">
        <v>520</v>
      </c>
      <c r="F212" s="7" t="s">
        <v>8687</v>
      </c>
      <c r="G212" s="7" t="s">
        <v>522</v>
      </c>
      <c r="S212" t="s">
        <v>8672</v>
      </c>
    </row>
    <row r="213" spans="1:19" ht="68">
      <c r="A213" s="7" t="s">
        <v>2718</v>
      </c>
      <c r="B213" s="7" t="s">
        <v>2721</v>
      </c>
      <c r="C213" s="7" t="s">
        <v>11624</v>
      </c>
      <c r="D213" s="7" t="s">
        <v>8554</v>
      </c>
      <c r="E213" s="7" t="s">
        <v>2720</v>
      </c>
      <c r="F213" s="7" t="s">
        <v>8597</v>
      </c>
      <c r="G213" s="7" t="s">
        <v>9545</v>
      </c>
      <c r="S213" t="s">
        <v>9343</v>
      </c>
    </row>
    <row r="214" spans="1:19" ht="85">
      <c r="A214" s="7" t="s">
        <v>2718</v>
      </c>
      <c r="B214" s="7" t="s">
        <v>4566</v>
      </c>
      <c r="C214" s="7" t="s">
        <v>11831</v>
      </c>
      <c r="D214" s="7" t="s">
        <v>8554</v>
      </c>
      <c r="E214" s="7" t="s">
        <v>4568</v>
      </c>
      <c r="F214" s="7" t="s">
        <v>8841</v>
      </c>
      <c r="G214" s="7" t="s">
        <v>4567</v>
      </c>
      <c r="S214" t="s">
        <v>9282</v>
      </c>
    </row>
    <row r="215" spans="1:19" ht="119">
      <c r="A215" s="7" t="s">
        <v>2718</v>
      </c>
      <c r="B215" s="7" t="s">
        <v>7115</v>
      </c>
      <c r="C215" s="7" t="s">
        <v>12179</v>
      </c>
      <c r="D215" s="7" t="s">
        <v>8554</v>
      </c>
      <c r="E215" s="7" t="s">
        <v>7114</v>
      </c>
      <c r="F215" s="7" t="s">
        <v>8577</v>
      </c>
      <c r="G215" s="7" t="s">
        <v>7116</v>
      </c>
      <c r="S215" t="s">
        <v>9377</v>
      </c>
    </row>
    <row r="216" spans="1:19" ht="68">
      <c r="A216" s="7" t="s">
        <v>1371</v>
      </c>
      <c r="B216" s="7" t="s">
        <v>1564</v>
      </c>
      <c r="C216" s="7" t="s">
        <v>11494</v>
      </c>
      <c r="D216" s="7" t="s">
        <v>8554</v>
      </c>
      <c r="E216" s="7" t="s">
        <v>1563</v>
      </c>
      <c r="F216" s="7" t="s">
        <v>8600</v>
      </c>
      <c r="G216" s="7" t="s">
        <v>1565</v>
      </c>
      <c r="S216" t="s">
        <v>8803</v>
      </c>
    </row>
    <row r="217" spans="1:19" ht="85">
      <c r="A217" s="7" t="s">
        <v>772</v>
      </c>
      <c r="B217" s="7" t="s">
        <v>229</v>
      </c>
      <c r="C217" s="7" t="s">
        <v>773</v>
      </c>
      <c r="D217" s="7" t="s">
        <v>8554</v>
      </c>
      <c r="E217" s="7" t="s">
        <v>774</v>
      </c>
      <c r="F217" s="7" t="s">
        <v>8627</v>
      </c>
      <c r="G217" s="7" t="s">
        <v>775</v>
      </c>
      <c r="S217" t="s">
        <v>9470</v>
      </c>
    </row>
    <row r="218" spans="1:19" ht="153">
      <c r="A218" s="7" t="s">
        <v>1646</v>
      </c>
      <c r="B218" s="7" t="s">
        <v>4300</v>
      </c>
      <c r="C218" s="7" t="s">
        <v>11790</v>
      </c>
      <c r="D218" s="7" t="s">
        <v>8554</v>
      </c>
      <c r="E218" s="7" t="s">
        <v>4299</v>
      </c>
      <c r="F218" s="7" t="s">
        <v>8577</v>
      </c>
      <c r="G218" s="7" t="s">
        <v>4301</v>
      </c>
      <c r="S218" t="s">
        <v>8795</v>
      </c>
    </row>
    <row r="219" spans="1:19" ht="34">
      <c r="A219" s="7" t="s">
        <v>6251</v>
      </c>
      <c r="B219" s="7" t="s">
        <v>1159</v>
      </c>
      <c r="C219" s="7" t="s">
        <v>12307</v>
      </c>
      <c r="D219" s="7" t="s">
        <v>8554</v>
      </c>
      <c r="E219" s="7" t="s">
        <v>8034</v>
      </c>
      <c r="F219" s="7" t="s">
        <v>8782</v>
      </c>
      <c r="G219" s="7" t="s">
        <v>6253</v>
      </c>
      <c r="S219" t="s">
        <v>9410</v>
      </c>
    </row>
    <row r="220" spans="1:19" ht="68">
      <c r="A220" s="7" t="s">
        <v>958</v>
      </c>
      <c r="B220" s="7" t="s">
        <v>1636</v>
      </c>
      <c r="C220" s="7" t="s">
        <v>12120</v>
      </c>
      <c r="D220" s="7" t="s">
        <v>8554</v>
      </c>
      <c r="E220" s="7" t="s">
        <v>6687</v>
      </c>
      <c r="F220" s="7" t="s">
        <v>8841</v>
      </c>
      <c r="G220" s="7" t="s">
        <v>6688</v>
      </c>
      <c r="S220" t="s">
        <v>9350</v>
      </c>
    </row>
    <row r="221" spans="1:19" ht="85">
      <c r="A221" s="7" t="s">
        <v>958</v>
      </c>
      <c r="B221" s="7" t="s">
        <v>180</v>
      </c>
      <c r="C221" s="7" t="s">
        <v>12363</v>
      </c>
      <c r="D221" s="7" t="s">
        <v>8554</v>
      </c>
      <c r="E221" s="7" t="s">
        <v>8444</v>
      </c>
      <c r="F221" s="7" t="s">
        <v>8597</v>
      </c>
      <c r="G221" s="7" t="s">
        <v>8445</v>
      </c>
      <c r="S221" t="s">
        <v>8807</v>
      </c>
    </row>
    <row r="222" spans="1:19" ht="68">
      <c r="A222" s="7" t="s">
        <v>1833</v>
      </c>
      <c r="B222" s="7" t="s">
        <v>6427</v>
      </c>
      <c r="C222" s="7" t="s">
        <v>12088</v>
      </c>
      <c r="D222" s="7" t="s">
        <v>8554</v>
      </c>
      <c r="E222" s="7" t="s">
        <v>6426</v>
      </c>
      <c r="F222" s="7" t="s">
        <v>8629</v>
      </c>
      <c r="G222" s="7" t="s">
        <v>3144</v>
      </c>
      <c r="S222" t="s">
        <v>8995</v>
      </c>
    </row>
    <row r="223" spans="1:19" ht="187">
      <c r="A223" s="7" t="s">
        <v>178</v>
      </c>
      <c r="B223" s="7" t="s">
        <v>11364</v>
      </c>
      <c r="C223" s="7" t="s">
        <v>11365</v>
      </c>
      <c r="D223" s="7" t="s">
        <v>8554</v>
      </c>
      <c r="E223" s="7" t="s">
        <v>220</v>
      </c>
      <c r="F223" s="7" t="s">
        <v>8625</v>
      </c>
      <c r="G223" s="7" t="s">
        <v>218</v>
      </c>
      <c r="S223" t="s">
        <v>9036</v>
      </c>
    </row>
    <row r="224" spans="1:19" ht="85">
      <c r="A224" s="7" t="s">
        <v>129</v>
      </c>
      <c r="B224" s="7" t="s">
        <v>7015</v>
      </c>
      <c r="C224" s="7" t="s">
        <v>12167</v>
      </c>
      <c r="D224" s="7" t="s">
        <v>8554</v>
      </c>
      <c r="E224" s="7" t="s">
        <v>7017</v>
      </c>
      <c r="F224" s="7" t="s">
        <v>8627</v>
      </c>
      <c r="G224" s="7" t="s">
        <v>7016</v>
      </c>
      <c r="S224" t="s">
        <v>9041</v>
      </c>
    </row>
    <row r="225" spans="1:19" ht="85">
      <c r="A225" s="7" t="s">
        <v>317</v>
      </c>
      <c r="B225" s="7" t="s">
        <v>319</v>
      </c>
      <c r="C225" s="7" t="s">
        <v>11373</v>
      </c>
      <c r="D225" s="7" t="s">
        <v>8554</v>
      </c>
      <c r="E225" s="7" t="s">
        <v>318</v>
      </c>
      <c r="F225" s="7" t="s">
        <v>8646</v>
      </c>
      <c r="G225" s="7" t="s">
        <v>320</v>
      </c>
      <c r="S225" t="s">
        <v>9052</v>
      </c>
    </row>
    <row r="226" spans="1:19" ht="187">
      <c r="A226" s="7" t="s">
        <v>1098</v>
      </c>
      <c r="B226" s="7" t="s">
        <v>4533</v>
      </c>
      <c r="C226" s="7" t="s">
        <v>12227</v>
      </c>
      <c r="D226" s="7" t="s">
        <v>8554</v>
      </c>
      <c r="E226" s="7" t="s">
        <v>7422</v>
      </c>
      <c r="F226" s="7" t="s">
        <v>8625</v>
      </c>
      <c r="G226" s="7" t="s">
        <v>7423</v>
      </c>
      <c r="S226" t="s">
        <v>8852</v>
      </c>
    </row>
    <row r="227" spans="1:19" ht="136">
      <c r="A227" s="7" t="s">
        <v>2329</v>
      </c>
      <c r="B227" s="7" t="s">
        <v>8043</v>
      </c>
      <c r="C227" s="7" t="s">
        <v>12308</v>
      </c>
      <c r="D227" s="7" t="s">
        <v>8554</v>
      </c>
      <c r="E227" s="7" t="s">
        <v>8042</v>
      </c>
      <c r="F227" s="7" t="s">
        <v>8841</v>
      </c>
      <c r="G227" s="7" t="s">
        <v>8044</v>
      </c>
      <c r="S227" t="s">
        <v>9027</v>
      </c>
    </row>
    <row r="228" spans="1:19" ht="85">
      <c r="A228" s="7" t="s">
        <v>315</v>
      </c>
      <c r="B228" s="7" t="s">
        <v>3416</v>
      </c>
      <c r="C228" s="7" t="s">
        <v>11694</v>
      </c>
      <c r="D228" s="7" t="s">
        <v>8554</v>
      </c>
      <c r="E228" s="7" t="s">
        <v>3415</v>
      </c>
      <c r="F228" s="7" t="s">
        <v>9034</v>
      </c>
      <c r="G228" s="7" t="s">
        <v>832</v>
      </c>
      <c r="S228" t="s">
        <v>9432</v>
      </c>
    </row>
    <row r="229" spans="1:19" ht="85">
      <c r="A229" s="7" t="s">
        <v>977</v>
      </c>
      <c r="B229" s="7" t="s">
        <v>6138</v>
      </c>
      <c r="C229" s="7" t="s">
        <v>12058</v>
      </c>
      <c r="D229" s="7" t="s">
        <v>8554</v>
      </c>
      <c r="E229" s="7" t="s">
        <v>6137</v>
      </c>
      <c r="F229" s="7" t="s">
        <v>8627</v>
      </c>
      <c r="G229" s="7" t="s">
        <v>3428</v>
      </c>
      <c r="S229" t="s">
        <v>9347</v>
      </c>
    </row>
    <row r="230" spans="1:19" ht="102">
      <c r="A230" s="7" t="s">
        <v>2440</v>
      </c>
      <c r="B230" s="7" t="s">
        <v>3334</v>
      </c>
      <c r="C230" s="7" t="s">
        <v>12031</v>
      </c>
      <c r="D230" s="7" t="s">
        <v>8554</v>
      </c>
      <c r="E230" s="7" t="s">
        <v>5935</v>
      </c>
      <c r="F230" s="7" t="s">
        <v>9025</v>
      </c>
      <c r="G230" s="7" t="s">
        <v>5936</v>
      </c>
      <c r="S230" t="s">
        <v>8815</v>
      </c>
    </row>
    <row r="231" spans="1:19" ht="119">
      <c r="A231" s="7" t="s">
        <v>340</v>
      </c>
      <c r="B231" s="7" t="s">
        <v>2291</v>
      </c>
      <c r="C231" s="7" t="s">
        <v>11572</v>
      </c>
      <c r="D231" s="7" t="s">
        <v>8554</v>
      </c>
      <c r="E231" s="7" t="s">
        <v>2290</v>
      </c>
      <c r="F231" s="7" t="s">
        <v>8646</v>
      </c>
      <c r="G231" s="7" t="s">
        <v>2292</v>
      </c>
      <c r="S231" t="s">
        <v>8587</v>
      </c>
    </row>
    <row r="232" spans="1:19" ht="68">
      <c r="A232" s="7" t="s">
        <v>2675</v>
      </c>
      <c r="B232" s="7" t="s">
        <v>4219</v>
      </c>
      <c r="C232" s="7" t="s">
        <v>4217</v>
      </c>
      <c r="D232" s="7" t="s">
        <v>8554</v>
      </c>
      <c r="E232" s="7" t="s">
        <v>4218</v>
      </c>
      <c r="F232" s="7" t="s">
        <v>9124</v>
      </c>
      <c r="G232" s="7" t="s">
        <v>4220</v>
      </c>
      <c r="S232" t="s">
        <v>9163</v>
      </c>
    </row>
    <row r="233" spans="1:19" ht="102">
      <c r="A233" s="7" t="s">
        <v>2861</v>
      </c>
      <c r="B233" s="7" t="s">
        <v>7895</v>
      </c>
      <c r="C233" s="7" t="s">
        <v>7893</v>
      </c>
      <c r="D233" s="7" t="s">
        <v>8554</v>
      </c>
      <c r="E233" s="7" t="s">
        <v>7894</v>
      </c>
      <c r="F233" s="7" t="s">
        <v>9450</v>
      </c>
      <c r="G233" s="7" t="s">
        <v>7896</v>
      </c>
      <c r="S233" t="s">
        <v>9293</v>
      </c>
    </row>
    <row r="234" spans="1:19" ht="136">
      <c r="A234" s="7" t="s">
        <v>953</v>
      </c>
      <c r="B234" s="7" t="s">
        <v>955</v>
      </c>
      <c r="C234" s="7" t="s">
        <v>11431</v>
      </c>
      <c r="D234" s="7" t="s">
        <v>8554</v>
      </c>
      <c r="E234" s="7" t="s">
        <v>954</v>
      </c>
      <c r="F234" s="7" t="s">
        <v>8758</v>
      </c>
      <c r="G234" s="7" t="s">
        <v>956</v>
      </c>
      <c r="S234" t="s">
        <v>8717</v>
      </c>
    </row>
    <row r="235" spans="1:19" ht="85">
      <c r="A235" s="7" t="s">
        <v>2121</v>
      </c>
      <c r="B235" s="7" t="s">
        <v>6368</v>
      </c>
      <c r="C235" s="7" t="s">
        <v>12084</v>
      </c>
      <c r="D235" s="7" t="s">
        <v>8554</v>
      </c>
      <c r="E235" s="7" t="s">
        <v>6367</v>
      </c>
      <c r="F235" s="7" t="s">
        <v>8939</v>
      </c>
      <c r="G235" s="7" t="s">
        <v>6369</v>
      </c>
      <c r="S235" t="s">
        <v>9499</v>
      </c>
    </row>
    <row r="236" spans="1:19" ht="102">
      <c r="A236" s="7" t="s">
        <v>1744</v>
      </c>
      <c r="B236" s="7" t="s">
        <v>1746</v>
      </c>
      <c r="C236" s="7" t="s">
        <v>11516</v>
      </c>
      <c r="D236" s="7" t="s">
        <v>8554</v>
      </c>
      <c r="E236" s="7" t="s">
        <v>1748</v>
      </c>
      <c r="F236" s="7" t="s">
        <v>8855</v>
      </c>
      <c r="G236" s="7" t="s">
        <v>1747</v>
      </c>
      <c r="S236" t="s">
        <v>9042</v>
      </c>
    </row>
    <row r="237" spans="1:19" ht="136">
      <c r="A237" s="7" t="s">
        <v>1662</v>
      </c>
      <c r="B237" s="7" t="s">
        <v>7646</v>
      </c>
      <c r="C237" s="7" t="s">
        <v>12256</v>
      </c>
      <c r="D237" s="7" t="s">
        <v>8554</v>
      </c>
      <c r="E237" s="7" t="s">
        <v>7645</v>
      </c>
      <c r="F237" s="7" t="s">
        <v>9046</v>
      </c>
      <c r="G237" s="7" t="s">
        <v>7647</v>
      </c>
      <c r="S237" t="s">
        <v>9434</v>
      </c>
    </row>
    <row r="238" spans="1:19" ht="153">
      <c r="A238" s="7" t="s">
        <v>446</v>
      </c>
      <c r="B238" s="7" t="s">
        <v>4021</v>
      </c>
      <c r="C238" s="7" t="s">
        <v>11767</v>
      </c>
      <c r="D238" s="7" t="s">
        <v>8554</v>
      </c>
      <c r="E238" s="7" t="s">
        <v>4020</v>
      </c>
      <c r="F238" s="7" t="s">
        <v>8627</v>
      </c>
      <c r="G238" s="7" t="s">
        <v>4022</v>
      </c>
      <c r="S238" t="s">
        <v>9362</v>
      </c>
    </row>
    <row r="239" spans="1:19" ht="119">
      <c r="A239" s="7" t="s">
        <v>1784</v>
      </c>
      <c r="B239" s="7" t="s">
        <v>2565</v>
      </c>
      <c r="C239" s="7" t="s">
        <v>11604</v>
      </c>
      <c r="D239" s="7" t="s">
        <v>8554</v>
      </c>
      <c r="E239" s="7" t="s">
        <v>2564</v>
      </c>
      <c r="F239" s="7" t="s">
        <v>8608</v>
      </c>
      <c r="G239" s="7" t="s">
        <v>2566</v>
      </c>
      <c r="S239" t="s">
        <v>8759</v>
      </c>
    </row>
    <row r="240" spans="1:19" ht="68">
      <c r="A240" s="7" t="s">
        <v>1068</v>
      </c>
      <c r="B240" s="7" t="s">
        <v>7557</v>
      </c>
      <c r="C240" s="7" t="s">
        <v>12243</v>
      </c>
      <c r="D240" s="7" t="s">
        <v>8554</v>
      </c>
      <c r="E240" s="7" t="s">
        <v>7559</v>
      </c>
      <c r="F240" s="7" t="s">
        <v>8602</v>
      </c>
      <c r="G240" s="7" t="s">
        <v>7558</v>
      </c>
      <c r="S240" t="s">
        <v>9379</v>
      </c>
    </row>
    <row r="241" spans="1:19" ht="68">
      <c r="A241" s="7" t="s">
        <v>1068</v>
      </c>
      <c r="B241" s="7" t="s">
        <v>7557</v>
      </c>
      <c r="C241" s="7" t="s">
        <v>12243</v>
      </c>
      <c r="D241" s="7" t="s">
        <v>8554</v>
      </c>
      <c r="E241" s="7" t="s">
        <v>7560</v>
      </c>
      <c r="F241" s="7" t="s">
        <v>9423</v>
      </c>
      <c r="G241" s="7" t="s">
        <v>7558</v>
      </c>
      <c r="S241" t="s">
        <v>8647</v>
      </c>
    </row>
    <row r="242" spans="1:19" ht="85">
      <c r="A242" s="7" t="s">
        <v>4194</v>
      </c>
      <c r="B242" s="7" t="s">
        <v>1599</v>
      </c>
      <c r="C242" s="7" t="s">
        <v>11784</v>
      </c>
      <c r="D242" s="7" t="s">
        <v>8554</v>
      </c>
      <c r="E242" s="7" t="s">
        <v>4196</v>
      </c>
      <c r="F242" s="7" t="s">
        <v>8646</v>
      </c>
      <c r="G242" s="7" t="s">
        <v>1342</v>
      </c>
      <c r="S242" t="s">
        <v>9330</v>
      </c>
    </row>
    <row r="243" spans="1:19" ht="51">
      <c r="A243" s="7" t="s">
        <v>446</v>
      </c>
      <c r="B243" s="7" t="s">
        <v>5579</v>
      </c>
      <c r="C243" s="7" t="s">
        <v>11977</v>
      </c>
      <c r="D243" s="7" t="s">
        <v>8554</v>
      </c>
      <c r="E243" s="7" t="s">
        <v>5578</v>
      </c>
      <c r="F243" s="7" t="s">
        <v>8597</v>
      </c>
      <c r="G243" s="7" t="s">
        <v>1342</v>
      </c>
      <c r="S243" t="s">
        <v>8841</v>
      </c>
    </row>
    <row r="244" spans="1:19" ht="68">
      <c r="A244" s="7" t="s">
        <v>2909</v>
      </c>
      <c r="B244" s="7" t="s">
        <v>8547</v>
      </c>
      <c r="C244" s="7" t="s">
        <v>12376</v>
      </c>
      <c r="D244" s="7" t="s">
        <v>8554</v>
      </c>
      <c r="E244" s="7" t="s">
        <v>8546</v>
      </c>
      <c r="F244" s="7" t="s">
        <v>8627</v>
      </c>
      <c r="G244" s="7" t="s">
        <v>6325</v>
      </c>
      <c r="S244" t="s">
        <v>9167</v>
      </c>
    </row>
    <row r="245" spans="1:19" ht="68">
      <c r="A245" s="7" t="s">
        <v>343</v>
      </c>
      <c r="B245" s="7" t="s">
        <v>592</v>
      </c>
      <c r="C245" s="7" t="s">
        <v>12220</v>
      </c>
      <c r="D245" s="7" t="s">
        <v>8554</v>
      </c>
      <c r="E245" s="7" t="s">
        <v>7378</v>
      </c>
      <c r="F245" s="7" t="s">
        <v>8625</v>
      </c>
      <c r="G245" s="7" t="s">
        <v>7379</v>
      </c>
      <c r="S245" t="s">
        <v>9382</v>
      </c>
    </row>
    <row r="246" spans="1:19" ht="102">
      <c r="A246" s="7" t="s">
        <v>1494</v>
      </c>
      <c r="B246" s="7" t="s">
        <v>1497</v>
      </c>
      <c r="C246" s="7" t="s">
        <v>11487</v>
      </c>
      <c r="D246" s="7" t="s">
        <v>8554</v>
      </c>
      <c r="E246" s="7" t="s">
        <v>1496</v>
      </c>
      <c r="F246" s="7" t="s">
        <v>8608</v>
      </c>
      <c r="G246" s="7" t="s">
        <v>1498</v>
      </c>
      <c r="S246" t="s">
        <v>8925</v>
      </c>
    </row>
    <row r="247" spans="1:19" ht="68">
      <c r="A247" s="7" t="s">
        <v>3858</v>
      </c>
      <c r="B247" s="7" t="s">
        <v>3861</v>
      </c>
      <c r="C247" s="7" t="s">
        <v>11748</v>
      </c>
      <c r="D247" s="7" t="s">
        <v>8554</v>
      </c>
      <c r="E247" s="7" t="s">
        <v>3860</v>
      </c>
      <c r="F247" s="7" t="s">
        <v>9084</v>
      </c>
      <c r="G247" s="7" t="s">
        <v>9555</v>
      </c>
      <c r="S247" t="s">
        <v>8843</v>
      </c>
    </row>
    <row r="248" spans="1:19" ht="85">
      <c r="A248" s="7" t="s">
        <v>2852</v>
      </c>
      <c r="B248" s="7" t="s">
        <v>718</v>
      </c>
      <c r="C248" s="7" t="s">
        <v>11969</v>
      </c>
      <c r="D248" s="7" t="s">
        <v>8554</v>
      </c>
      <c r="E248" s="7" t="s">
        <v>5538</v>
      </c>
      <c r="F248" s="7" t="s">
        <v>8577</v>
      </c>
      <c r="G248" s="7" t="s">
        <v>5539</v>
      </c>
      <c r="S248" t="s">
        <v>9035</v>
      </c>
    </row>
    <row r="249" spans="1:19" ht="68">
      <c r="A249" s="7" t="s">
        <v>1836</v>
      </c>
      <c r="B249" s="7" t="s">
        <v>565</v>
      </c>
      <c r="C249" s="7" t="s">
        <v>6953</v>
      </c>
      <c r="D249" s="7" t="s">
        <v>8554</v>
      </c>
      <c r="E249" s="7" t="s">
        <v>6954</v>
      </c>
      <c r="F249" s="7" t="s">
        <v>8625</v>
      </c>
      <c r="G249" s="7" t="s">
        <v>6955</v>
      </c>
      <c r="S249" t="s">
        <v>9303</v>
      </c>
    </row>
    <row r="250" spans="1:19" ht="153">
      <c r="A250" s="7" t="s">
        <v>1615</v>
      </c>
      <c r="B250" s="7" t="s">
        <v>592</v>
      </c>
      <c r="C250" s="7" t="s">
        <v>11501</v>
      </c>
      <c r="D250" s="7" t="s">
        <v>8554</v>
      </c>
      <c r="E250" s="7" t="s">
        <v>1616</v>
      </c>
      <c r="F250" s="7" t="s">
        <v>8625</v>
      </c>
      <c r="G250" s="7" t="s">
        <v>1617</v>
      </c>
      <c r="S250" t="s">
        <v>9017</v>
      </c>
    </row>
    <row r="251" spans="1:19" ht="85">
      <c r="A251" s="7" t="s">
        <v>1902</v>
      </c>
      <c r="B251" s="7" t="s">
        <v>7042</v>
      </c>
      <c r="C251" s="7" t="s">
        <v>12170</v>
      </c>
      <c r="D251" s="7" t="s">
        <v>8554</v>
      </c>
      <c r="E251" s="7" t="s">
        <v>7041</v>
      </c>
      <c r="F251" s="7" t="s">
        <v>8577</v>
      </c>
      <c r="G251" s="7" t="s">
        <v>7043</v>
      </c>
      <c r="S251" t="s">
        <v>9402</v>
      </c>
    </row>
    <row r="252" spans="1:19" ht="153">
      <c r="A252" s="7" t="s">
        <v>2767</v>
      </c>
      <c r="B252" s="7" t="s">
        <v>4088</v>
      </c>
      <c r="C252" s="7" t="s">
        <v>11773</v>
      </c>
      <c r="D252" s="7" t="s">
        <v>8554</v>
      </c>
      <c r="E252" s="7" t="s">
        <v>4087</v>
      </c>
      <c r="F252" s="7" t="s">
        <v>8577</v>
      </c>
      <c r="G252" s="7" t="s">
        <v>4089</v>
      </c>
      <c r="S252" t="s">
        <v>8812</v>
      </c>
    </row>
    <row r="253" spans="1:19" ht="204">
      <c r="A253" s="7" t="s">
        <v>875</v>
      </c>
      <c r="B253" s="7" t="s">
        <v>690</v>
      </c>
      <c r="C253" s="7" t="s">
        <v>11424</v>
      </c>
      <c r="D253" s="7" t="s">
        <v>8554</v>
      </c>
      <c r="E253" s="7" t="s">
        <v>876</v>
      </c>
      <c r="F253" s="7" t="s">
        <v>8627</v>
      </c>
      <c r="G253" s="7" t="s">
        <v>877</v>
      </c>
      <c r="S253" t="s">
        <v>9495</v>
      </c>
    </row>
    <row r="254" spans="1:19" ht="85">
      <c r="A254" s="7" t="s">
        <v>725</v>
      </c>
      <c r="B254" s="7" t="s">
        <v>237</v>
      </c>
      <c r="C254" s="7" t="s">
        <v>11660</v>
      </c>
      <c r="D254" s="7" t="s">
        <v>8554</v>
      </c>
      <c r="E254" s="7" t="s">
        <v>3058</v>
      </c>
      <c r="F254" s="7" t="s">
        <v>8629</v>
      </c>
      <c r="G254" s="7" t="s">
        <v>3059</v>
      </c>
      <c r="S254" t="s">
        <v>8940</v>
      </c>
    </row>
    <row r="255" spans="1:19" ht="85">
      <c r="A255" s="7" t="s">
        <v>2638</v>
      </c>
      <c r="B255" s="7" t="s">
        <v>2641</v>
      </c>
      <c r="C255" s="7" t="s">
        <v>11613</v>
      </c>
      <c r="D255" s="7" t="s">
        <v>8554</v>
      </c>
      <c r="E255" s="7" t="s">
        <v>2643</v>
      </c>
      <c r="F255" s="7" t="s">
        <v>8646</v>
      </c>
      <c r="G255" s="7" t="s">
        <v>2642</v>
      </c>
      <c r="S255" t="s">
        <v>9459</v>
      </c>
    </row>
    <row r="256" spans="1:19" ht="68">
      <c r="A256" s="7" t="s">
        <v>2517</v>
      </c>
      <c r="B256" s="7" t="s">
        <v>592</v>
      </c>
      <c r="C256" s="7" t="s">
        <v>12019</v>
      </c>
      <c r="D256" s="7" t="s">
        <v>8554</v>
      </c>
      <c r="E256" s="7" t="s">
        <v>5849</v>
      </c>
      <c r="F256" s="7" t="s">
        <v>8625</v>
      </c>
      <c r="G256" s="7" t="s">
        <v>9575</v>
      </c>
      <c r="S256" t="s">
        <v>8934</v>
      </c>
    </row>
    <row r="257" spans="1:19" ht="119">
      <c r="A257" s="7" t="s">
        <v>123</v>
      </c>
      <c r="B257" s="7" t="s">
        <v>592</v>
      </c>
      <c r="C257" s="7" t="s">
        <v>12162</v>
      </c>
      <c r="D257" s="7" t="s">
        <v>8554</v>
      </c>
      <c r="E257" s="7" t="s">
        <v>6988</v>
      </c>
      <c r="F257" s="7" t="s">
        <v>8625</v>
      </c>
      <c r="G257" s="7" t="s">
        <v>707</v>
      </c>
      <c r="S257" t="s">
        <v>9281</v>
      </c>
    </row>
    <row r="258" spans="1:19" ht="68">
      <c r="A258" s="7" t="s">
        <v>1367</v>
      </c>
      <c r="B258" s="7" t="s">
        <v>3978</v>
      </c>
      <c r="C258" s="7" t="s">
        <v>3976</v>
      </c>
      <c r="D258" s="7" t="s">
        <v>8554</v>
      </c>
      <c r="E258" s="7" t="s">
        <v>3977</v>
      </c>
      <c r="F258" s="7" t="s">
        <v>8610</v>
      </c>
      <c r="G258" s="7" t="s">
        <v>1740</v>
      </c>
      <c r="S258" t="s">
        <v>9415</v>
      </c>
    </row>
    <row r="259" spans="1:19" ht="68">
      <c r="A259" s="7" t="s">
        <v>2399</v>
      </c>
      <c r="B259" s="7" t="s">
        <v>3698</v>
      </c>
      <c r="C259" s="7" t="s">
        <v>11726</v>
      </c>
      <c r="D259" s="7" t="s">
        <v>8554</v>
      </c>
      <c r="E259" s="7" t="s">
        <v>3697</v>
      </c>
      <c r="F259" s="7" t="s">
        <v>9068</v>
      </c>
      <c r="G259" s="7" t="s">
        <v>3699</v>
      </c>
      <c r="S259" t="s">
        <v>8607</v>
      </c>
    </row>
    <row r="260" spans="1:19" ht="51">
      <c r="A260" s="7" t="s">
        <v>1886</v>
      </c>
      <c r="B260" s="7" t="s">
        <v>2239</v>
      </c>
      <c r="C260" s="7" t="s">
        <v>11566</v>
      </c>
      <c r="D260" s="7" t="s">
        <v>8554</v>
      </c>
      <c r="E260" s="7" t="s">
        <v>2238</v>
      </c>
      <c r="F260" s="7" t="s">
        <v>8912</v>
      </c>
      <c r="G260" s="7" t="s">
        <v>9537</v>
      </c>
      <c r="S260" t="s">
        <v>9299</v>
      </c>
    </row>
    <row r="261" spans="1:19" ht="34">
      <c r="A261" s="7" t="s">
        <v>1606</v>
      </c>
      <c r="B261" s="7" t="s">
        <v>2783</v>
      </c>
      <c r="C261" s="7" t="s">
        <v>11627</v>
      </c>
      <c r="D261" s="7" t="s">
        <v>8554</v>
      </c>
      <c r="E261" s="7" t="s">
        <v>2786</v>
      </c>
      <c r="F261" s="7" t="s">
        <v>8704</v>
      </c>
      <c r="G261" s="7" t="s">
        <v>2784</v>
      </c>
      <c r="S261" t="s">
        <v>9046</v>
      </c>
    </row>
    <row r="262" spans="1:19" ht="68">
      <c r="A262" s="7" t="s">
        <v>2675</v>
      </c>
      <c r="B262" s="7" t="s">
        <v>2677</v>
      </c>
      <c r="C262" s="7" t="s">
        <v>12405</v>
      </c>
      <c r="D262" s="7" t="s">
        <v>8554</v>
      </c>
      <c r="E262" s="7" t="s">
        <v>2678</v>
      </c>
      <c r="F262" s="7" t="s">
        <v>8959</v>
      </c>
      <c r="G262" s="7" t="s">
        <v>9543</v>
      </c>
      <c r="S262" t="s">
        <v>9457</v>
      </c>
    </row>
    <row r="263" spans="1:19" ht="68">
      <c r="A263" s="7" t="s">
        <v>4648</v>
      </c>
      <c r="B263" s="7" t="s">
        <v>5402</v>
      </c>
      <c r="C263" s="7" t="s">
        <v>11950</v>
      </c>
      <c r="D263" s="7" t="s">
        <v>8554</v>
      </c>
      <c r="E263" s="7" t="s">
        <v>5404</v>
      </c>
      <c r="F263" s="7" t="s">
        <v>8899</v>
      </c>
      <c r="G263" s="7" t="s">
        <v>5403</v>
      </c>
      <c r="S263" t="s">
        <v>9486</v>
      </c>
    </row>
    <row r="264" spans="1:19" ht="68">
      <c r="A264" s="7" t="s">
        <v>4648</v>
      </c>
      <c r="B264" s="7" t="s">
        <v>5402</v>
      </c>
      <c r="C264" s="7" t="s">
        <v>11950</v>
      </c>
      <c r="D264" s="7" t="s">
        <v>8554</v>
      </c>
      <c r="E264" s="7" t="s">
        <v>5405</v>
      </c>
      <c r="F264" s="7" t="s">
        <v>8771</v>
      </c>
      <c r="G264" s="7" t="s">
        <v>5403</v>
      </c>
      <c r="S264" t="s">
        <v>8875</v>
      </c>
    </row>
    <row r="265" spans="1:19" ht="68">
      <c r="A265" s="7" t="s">
        <v>2675</v>
      </c>
      <c r="B265" s="7" t="s">
        <v>2677</v>
      </c>
      <c r="C265" s="7" t="s">
        <v>11615</v>
      </c>
      <c r="D265" s="7" t="s">
        <v>8554</v>
      </c>
      <c r="E265" s="7" t="s">
        <v>2676</v>
      </c>
      <c r="F265" s="7" t="s">
        <v>8958</v>
      </c>
      <c r="G265" s="7" t="s">
        <v>9542</v>
      </c>
      <c r="S265" t="s">
        <v>8643</v>
      </c>
    </row>
    <row r="266" spans="1:19" ht="85">
      <c r="A266" s="7" t="s">
        <v>206</v>
      </c>
      <c r="B266" s="7" t="s">
        <v>2282</v>
      </c>
      <c r="C266" s="7" t="s">
        <v>11571</v>
      </c>
      <c r="D266" s="7" t="s">
        <v>8554</v>
      </c>
      <c r="E266" s="7" t="s">
        <v>2281</v>
      </c>
      <c r="F266" s="7" t="s">
        <v>8625</v>
      </c>
      <c r="G266" s="7" t="s">
        <v>2283</v>
      </c>
      <c r="S266" t="s">
        <v>9225</v>
      </c>
    </row>
    <row r="267" spans="1:19" ht="68">
      <c r="A267" s="7" t="s">
        <v>558</v>
      </c>
      <c r="B267" s="7" t="s">
        <v>968</v>
      </c>
      <c r="C267" s="7" t="s">
        <v>11619</v>
      </c>
      <c r="D267" s="7" t="s">
        <v>8554</v>
      </c>
      <c r="E267" s="7" t="s">
        <v>2698</v>
      </c>
      <c r="F267" s="7" t="s">
        <v>8712</v>
      </c>
      <c r="G267" s="7" t="s">
        <v>2699</v>
      </c>
      <c r="S267" t="s">
        <v>9062</v>
      </c>
    </row>
    <row r="268" spans="1:19" ht="119">
      <c r="A268" s="7" t="s">
        <v>243</v>
      </c>
      <c r="B268" s="7" t="s">
        <v>2703</v>
      </c>
      <c r="C268" s="7" t="s">
        <v>11621</v>
      </c>
      <c r="D268" s="7" t="s">
        <v>8554</v>
      </c>
      <c r="E268" s="7" t="s">
        <v>2704</v>
      </c>
      <c r="F268" s="7" t="s">
        <v>8597</v>
      </c>
      <c r="G268" s="7" t="s">
        <v>9544</v>
      </c>
      <c r="S268" t="s">
        <v>9004</v>
      </c>
    </row>
    <row r="269" spans="1:19" ht="102">
      <c r="A269" s="7" t="s">
        <v>1078</v>
      </c>
      <c r="B269" s="7" t="s">
        <v>1377</v>
      </c>
      <c r="C269" s="7" t="s">
        <v>11475</v>
      </c>
      <c r="D269" s="7" t="s">
        <v>8554</v>
      </c>
      <c r="E269" s="7" t="s">
        <v>1376</v>
      </c>
      <c r="F269" s="7" t="s">
        <v>8811</v>
      </c>
      <c r="G269" s="7" t="s">
        <v>1378</v>
      </c>
      <c r="S269" t="s">
        <v>8896</v>
      </c>
    </row>
    <row r="270" spans="1:19" ht="85">
      <c r="A270" s="7" t="s">
        <v>1078</v>
      </c>
      <c r="B270" s="7" t="s">
        <v>1377</v>
      </c>
      <c r="C270" s="7" t="s">
        <v>11475</v>
      </c>
      <c r="D270" s="7" t="s">
        <v>8554</v>
      </c>
      <c r="E270" s="7" t="s">
        <v>1379</v>
      </c>
      <c r="F270" s="7" t="s">
        <v>8812</v>
      </c>
      <c r="G270" s="7" t="s">
        <v>1378</v>
      </c>
      <c r="S270" t="s">
        <v>8709</v>
      </c>
    </row>
    <row r="271" spans="1:19" ht="85">
      <c r="A271" s="7" t="s">
        <v>190</v>
      </c>
      <c r="B271" s="7" t="s">
        <v>5279</v>
      </c>
      <c r="C271" s="7" t="s">
        <v>11934</v>
      </c>
      <c r="D271" s="7" t="s">
        <v>8554</v>
      </c>
      <c r="E271" s="7" t="s">
        <v>5280</v>
      </c>
      <c r="F271" s="7" t="s">
        <v>8627</v>
      </c>
      <c r="G271" s="7" t="s">
        <v>1378</v>
      </c>
      <c r="S271" t="s">
        <v>8777</v>
      </c>
    </row>
    <row r="272" spans="1:19" ht="85">
      <c r="A272" s="7" t="s">
        <v>1455</v>
      </c>
      <c r="B272" s="7" t="s">
        <v>565</v>
      </c>
      <c r="C272" s="7" t="s">
        <v>12012</v>
      </c>
      <c r="D272" s="7" t="s">
        <v>8554</v>
      </c>
      <c r="E272" s="7" t="s">
        <v>5799</v>
      </c>
      <c r="F272" s="7" t="s">
        <v>8625</v>
      </c>
      <c r="G272" s="7" t="s">
        <v>5800</v>
      </c>
      <c r="S272" t="s">
        <v>9255</v>
      </c>
    </row>
    <row r="273" spans="1:19" ht="51">
      <c r="A273" s="7" t="s">
        <v>270</v>
      </c>
      <c r="B273" s="7" t="s">
        <v>592</v>
      </c>
      <c r="C273" s="7" t="s">
        <v>11394</v>
      </c>
      <c r="D273" s="7" t="s">
        <v>8554</v>
      </c>
      <c r="E273" s="7" t="s">
        <v>591</v>
      </c>
      <c r="F273" s="7" t="s">
        <v>8625</v>
      </c>
      <c r="G273" s="7" t="s">
        <v>273</v>
      </c>
      <c r="S273" t="s">
        <v>8916</v>
      </c>
    </row>
    <row r="274" spans="1:19" ht="68">
      <c r="A274" s="7" t="s">
        <v>670</v>
      </c>
      <c r="B274" s="7" t="s">
        <v>672</v>
      </c>
      <c r="C274" s="7" t="s">
        <v>11400</v>
      </c>
      <c r="D274" s="7" t="s">
        <v>8554</v>
      </c>
      <c r="E274" s="7" t="s">
        <v>671</v>
      </c>
      <c r="F274" s="7" t="s">
        <v>8712</v>
      </c>
      <c r="G274" s="7" t="s">
        <v>273</v>
      </c>
      <c r="S274" t="s">
        <v>9450</v>
      </c>
    </row>
    <row r="275" spans="1:19" ht="51">
      <c r="A275" s="7" t="s">
        <v>1422</v>
      </c>
      <c r="B275" s="7" t="s">
        <v>1425</v>
      </c>
      <c r="C275" s="7" t="s">
        <v>11481</v>
      </c>
      <c r="D275" s="7" t="s">
        <v>8554</v>
      </c>
      <c r="E275" s="7" t="s">
        <v>1426</v>
      </c>
      <c r="F275" s="7" t="s">
        <v>8815</v>
      </c>
      <c r="G275" s="7" t="s">
        <v>273</v>
      </c>
      <c r="S275" t="s">
        <v>8910</v>
      </c>
    </row>
    <row r="276" spans="1:19" ht="51">
      <c r="A276" s="7" t="s">
        <v>1653</v>
      </c>
      <c r="B276" s="7" t="s">
        <v>180</v>
      </c>
      <c r="C276" s="7" t="s">
        <v>11508</v>
      </c>
      <c r="D276" s="7" t="s">
        <v>8554</v>
      </c>
      <c r="E276" s="7" t="s">
        <v>1677</v>
      </c>
      <c r="F276" s="7" t="s">
        <v>8597</v>
      </c>
      <c r="G276" s="7" t="s">
        <v>273</v>
      </c>
      <c r="S276" t="s">
        <v>8960</v>
      </c>
    </row>
    <row r="277" spans="1:19" ht="85">
      <c r="A277" s="7" t="s">
        <v>1662</v>
      </c>
      <c r="B277" s="7" t="s">
        <v>565</v>
      </c>
      <c r="C277" s="7" t="s">
        <v>11550</v>
      </c>
      <c r="D277" s="7" t="s">
        <v>8554</v>
      </c>
      <c r="E277" s="7" t="s">
        <v>2038</v>
      </c>
      <c r="F277" s="7" t="s">
        <v>8625</v>
      </c>
      <c r="G277" s="7" t="s">
        <v>273</v>
      </c>
      <c r="S277" t="s">
        <v>9420</v>
      </c>
    </row>
    <row r="278" spans="1:19" ht="85">
      <c r="A278" s="7" t="s">
        <v>2891</v>
      </c>
      <c r="B278" s="7" t="s">
        <v>2894</v>
      </c>
      <c r="C278" s="7" t="s">
        <v>11640</v>
      </c>
      <c r="D278" s="7" t="s">
        <v>8554</v>
      </c>
      <c r="E278" s="7" t="s">
        <v>2895</v>
      </c>
      <c r="F278" s="7" t="s">
        <v>8625</v>
      </c>
      <c r="G278" s="7" t="s">
        <v>273</v>
      </c>
      <c r="S278" t="s">
        <v>9166</v>
      </c>
    </row>
    <row r="279" spans="1:19" ht="119">
      <c r="A279" s="7" t="s">
        <v>182</v>
      </c>
      <c r="B279" s="7" t="s">
        <v>237</v>
      </c>
      <c r="C279" s="7" t="s">
        <v>11643</v>
      </c>
      <c r="D279" s="7" t="s">
        <v>8554</v>
      </c>
      <c r="E279" s="7" t="s">
        <v>2917</v>
      </c>
      <c r="F279" s="7" t="s">
        <v>8629</v>
      </c>
      <c r="G279" s="7" t="s">
        <v>273</v>
      </c>
      <c r="S279" t="s">
        <v>9302</v>
      </c>
    </row>
    <row r="280" spans="1:19" ht="68">
      <c r="A280" s="7" t="s">
        <v>2099</v>
      </c>
      <c r="B280" s="7" t="s">
        <v>7003</v>
      </c>
      <c r="C280" s="7" t="s">
        <v>12165</v>
      </c>
      <c r="D280" s="7" t="s">
        <v>8554</v>
      </c>
      <c r="E280" s="7" t="s">
        <v>7004</v>
      </c>
      <c r="F280" s="7" t="s">
        <v>8629</v>
      </c>
      <c r="G280" s="7" t="s">
        <v>273</v>
      </c>
      <c r="S280" t="s">
        <v>8806</v>
      </c>
    </row>
    <row r="281" spans="1:19" ht="102">
      <c r="A281" s="7" t="s">
        <v>182</v>
      </c>
      <c r="B281" s="7" t="s">
        <v>7400</v>
      </c>
      <c r="C281" s="7" t="s">
        <v>12225</v>
      </c>
      <c r="D281" s="7" t="s">
        <v>8554</v>
      </c>
      <c r="E281" s="7" t="s">
        <v>7401</v>
      </c>
      <c r="F281" s="7" t="s">
        <v>9411</v>
      </c>
      <c r="G281" s="7" t="s">
        <v>273</v>
      </c>
      <c r="S281" t="s">
        <v>8625</v>
      </c>
    </row>
    <row r="282" spans="1:19" ht="51">
      <c r="A282" s="7" t="s">
        <v>1491</v>
      </c>
      <c r="B282" s="7" t="s">
        <v>6386</v>
      </c>
      <c r="C282" s="7" t="s">
        <v>12304</v>
      </c>
      <c r="D282" s="7" t="s">
        <v>8554</v>
      </c>
      <c r="E282" s="7" t="s">
        <v>8016</v>
      </c>
      <c r="F282" s="7" t="s">
        <v>8629</v>
      </c>
      <c r="G282" s="7" t="s">
        <v>273</v>
      </c>
      <c r="S282" t="s">
        <v>8914</v>
      </c>
    </row>
    <row r="283" spans="1:19" ht="68">
      <c r="A283" s="7" t="s">
        <v>416</v>
      </c>
      <c r="B283" s="7" t="s">
        <v>1640</v>
      </c>
      <c r="C283" s="7" t="s">
        <v>12028</v>
      </c>
      <c r="D283" s="7" t="s">
        <v>8554</v>
      </c>
      <c r="E283" s="7" t="s">
        <v>5910</v>
      </c>
      <c r="F283" s="7" t="s">
        <v>8738</v>
      </c>
      <c r="G283" s="7" t="s">
        <v>5911</v>
      </c>
      <c r="S283" t="s">
        <v>9425</v>
      </c>
    </row>
    <row r="284" spans="1:19" ht="119">
      <c r="A284" s="7" t="s">
        <v>3855</v>
      </c>
      <c r="B284" s="7" t="s">
        <v>592</v>
      </c>
      <c r="C284" s="7" t="s">
        <v>11747</v>
      </c>
      <c r="D284" s="7" t="s">
        <v>8554</v>
      </c>
      <c r="E284" s="7" t="s">
        <v>3856</v>
      </c>
      <c r="F284" s="7" t="s">
        <v>8625</v>
      </c>
      <c r="G284" s="7" t="s">
        <v>3857</v>
      </c>
      <c r="S284" t="s">
        <v>9130</v>
      </c>
    </row>
    <row r="285" spans="1:19" ht="119">
      <c r="A285" s="7" t="s">
        <v>3129</v>
      </c>
      <c r="B285" s="7" t="s">
        <v>3571</v>
      </c>
      <c r="C285" s="7" t="s">
        <v>11716</v>
      </c>
      <c r="D285" s="7" t="s">
        <v>8554</v>
      </c>
      <c r="E285" s="7" t="s">
        <v>3570</v>
      </c>
      <c r="F285" s="7" t="s">
        <v>8712</v>
      </c>
      <c r="G285" s="7" t="s">
        <v>3572</v>
      </c>
      <c r="S285" t="s">
        <v>9518</v>
      </c>
    </row>
    <row r="286" spans="1:19" ht="119">
      <c r="A286" s="7" t="s">
        <v>243</v>
      </c>
      <c r="B286" s="7" t="s">
        <v>1095</v>
      </c>
      <c r="C286" s="7" t="s">
        <v>11446</v>
      </c>
      <c r="D286" s="7" t="s">
        <v>8554</v>
      </c>
      <c r="E286" s="7" t="s">
        <v>1094</v>
      </c>
      <c r="F286" s="7" t="s">
        <v>8712</v>
      </c>
      <c r="G286" s="7" t="s">
        <v>1096</v>
      </c>
      <c r="S286" t="s">
        <v>8884</v>
      </c>
    </row>
    <row r="287" spans="1:19" ht="102">
      <c r="A287" s="7" t="s">
        <v>243</v>
      </c>
      <c r="B287" s="7" t="s">
        <v>1095</v>
      </c>
      <c r="C287" s="7" t="s">
        <v>11446</v>
      </c>
      <c r="D287" s="7" t="s">
        <v>8554</v>
      </c>
      <c r="E287" s="7" t="s">
        <v>1097</v>
      </c>
      <c r="F287" s="7" t="s">
        <v>8771</v>
      </c>
      <c r="G287" s="7" t="s">
        <v>1096</v>
      </c>
      <c r="S287" t="s">
        <v>9058</v>
      </c>
    </row>
    <row r="288" spans="1:19" ht="102">
      <c r="A288" s="7" t="s">
        <v>317</v>
      </c>
      <c r="B288" s="7" t="s">
        <v>5464</v>
      </c>
      <c r="C288" s="7" t="s">
        <v>11959</v>
      </c>
      <c r="D288" s="7" t="s">
        <v>8554</v>
      </c>
      <c r="E288" s="7" t="s">
        <v>5465</v>
      </c>
      <c r="F288" s="7" t="s">
        <v>8597</v>
      </c>
      <c r="G288" s="7" t="s">
        <v>7997</v>
      </c>
      <c r="S288" t="s">
        <v>8889</v>
      </c>
    </row>
    <row r="289" spans="1:19" ht="136">
      <c r="A289" s="7" t="s">
        <v>1510</v>
      </c>
      <c r="B289" s="7" t="s">
        <v>6090</v>
      </c>
      <c r="C289" s="7" t="s">
        <v>12049</v>
      </c>
      <c r="D289" s="7" t="s">
        <v>8554</v>
      </c>
      <c r="E289" s="7" t="s">
        <v>6089</v>
      </c>
      <c r="F289" s="7" t="s">
        <v>9294</v>
      </c>
      <c r="G289" s="7" t="s">
        <v>6091</v>
      </c>
      <c r="S289" t="s">
        <v>9253</v>
      </c>
    </row>
    <row r="290" spans="1:19" ht="85">
      <c r="A290" s="7" t="s">
        <v>1744</v>
      </c>
      <c r="B290" s="7" t="s">
        <v>4858</v>
      </c>
      <c r="C290" s="7" t="s">
        <v>11927</v>
      </c>
      <c r="D290" s="7" t="s">
        <v>8554</v>
      </c>
      <c r="E290" s="7" t="s">
        <v>5242</v>
      </c>
      <c r="F290" s="7" t="s">
        <v>8646</v>
      </c>
      <c r="G290" s="7" t="s">
        <v>5243</v>
      </c>
      <c r="S290" t="s">
        <v>9235</v>
      </c>
    </row>
    <row r="291" spans="1:19" ht="51">
      <c r="A291" s="7" t="s">
        <v>1499</v>
      </c>
      <c r="B291" s="7" t="s">
        <v>1640</v>
      </c>
      <c r="C291" s="7" t="s">
        <v>11915</v>
      </c>
      <c r="D291" s="7" t="s">
        <v>8554</v>
      </c>
      <c r="E291" s="7" t="s">
        <v>5144</v>
      </c>
      <c r="F291" s="7" t="s">
        <v>8738</v>
      </c>
      <c r="G291" s="7" t="s">
        <v>5145</v>
      </c>
      <c r="S291" t="s">
        <v>9135</v>
      </c>
    </row>
    <row r="292" spans="1:19" ht="68">
      <c r="A292" s="7" t="s">
        <v>3105</v>
      </c>
      <c r="B292" s="7" t="s">
        <v>5221</v>
      </c>
      <c r="C292" s="7" t="s">
        <v>11924</v>
      </c>
      <c r="D292" s="7" t="s">
        <v>8554</v>
      </c>
      <c r="E292" s="7" t="s">
        <v>5220</v>
      </c>
      <c r="F292" s="7" t="s">
        <v>8610</v>
      </c>
      <c r="G292" s="7" t="s">
        <v>1922</v>
      </c>
      <c r="S292" t="s">
        <v>9357</v>
      </c>
    </row>
    <row r="293" spans="1:19" ht="68">
      <c r="A293" s="7" t="s">
        <v>3105</v>
      </c>
      <c r="B293" s="7" t="s">
        <v>5221</v>
      </c>
      <c r="C293" s="7" t="s">
        <v>11924</v>
      </c>
      <c r="D293" s="7" t="s">
        <v>8554</v>
      </c>
      <c r="E293" s="7" t="s">
        <v>5222</v>
      </c>
      <c r="F293" s="7" t="s">
        <v>9215</v>
      </c>
      <c r="G293" s="7" t="s">
        <v>1922</v>
      </c>
      <c r="S293" t="s">
        <v>9206</v>
      </c>
    </row>
    <row r="294" spans="1:19" ht="68">
      <c r="A294" s="7" t="s">
        <v>3105</v>
      </c>
      <c r="B294" s="7" t="s">
        <v>5221</v>
      </c>
      <c r="C294" s="7" t="s">
        <v>11924</v>
      </c>
      <c r="D294" s="7" t="s">
        <v>8554</v>
      </c>
      <c r="E294" s="7" t="s">
        <v>5222</v>
      </c>
      <c r="F294" s="7" t="s">
        <v>9216</v>
      </c>
      <c r="G294" s="7" t="s">
        <v>1922</v>
      </c>
      <c r="S294" t="s">
        <v>8974</v>
      </c>
    </row>
    <row r="295" spans="1:19" ht="85">
      <c r="A295" s="7" t="s">
        <v>2729</v>
      </c>
      <c r="B295" s="7" t="s">
        <v>3347</v>
      </c>
      <c r="C295" s="7" t="s">
        <v>11685</v>
      </c>
      <c r="D295" s="7" t="s">
        <v>8554</v>
      </c>
      <c r="E295" s="7" t="s">
        <v>3346</v>
      </c>
      <c r="F295" s="7" t="s">
        <v>9027</v>
      </c>
      <c r="G295" s="7" t="s">
        <v>3348</v>
      </c>
      <c r="S295" t="s">
        <v>8705</v>
      </c>
    </row>
    <row r="296" spans="1:19" ht="85">
      <c r="A296" s="7" t="s">
        <v>2729</v>
      </c>
      <c r="B296" s="7" t="s">
        <v>3347</v>
      </c>
      <c r="C296" s="7" t="s">
        <v>11685</v>
      </c>
      <c r="D296" s="7" t="s">
        <v>8554</v>
      </c>
      <c r="E296" s="7" t="s">
        <v>3349</v>
      </c>
      <c r="F296" s="7" t="s">
        <v>8629</v>
      </c>
      <c r="G296" s="7" t="s">
        <v>3348</v>
      </c>
      <c r="S296" t="s">
        <v>9124</v>
      </c>
    </row>
    <row r="297" spans="1:19" ht="102">
      <c r="A297" s="7" t="s">
        <v>1612</v>
      </c>
      <c r="B297" s="7" t="s">
        <v>565</v>
      </c>
      <c r="C297" s="7" t="s">
        <v>11845</v>
      </c>
      <c r="D297" s="7" t="s">
        <v>8554</v>
      </c>
      <c r="E297" s="7" t="s">
        <v>4687</v>
      </c>
      <c r="F297" s="7" t="s">
        <v>8625</v>
      </c>
      <c r="G297" s="7" t="s">
        <v>2426</v>
      </c>
      <c r="S297" t="s">
        <v>9121</v>
      </c>
    </row>
    <row r="298" spans="1:19" ht="85">
      <c r="A298" s="7" t="s">
        <v>235</v>
      </c>
      <c r="B298" s="7" t="s">
        <v>237</v>
      </c>
      <c r="C298" s="7" t="s">
        <v>11367</v>
      </c>
      <c r="D298" s="7" t="s">
        <v>8554</v>
      </c>
      <c r="E298" s="7" t="s">
        <v>236</v>
      </c>
      <c r="F298" s="7" t="s">
        <v>8629</v>
      </c>
      <c r="G298" s="7" t="s">
        <v>238</v>
      </c>
      <c r="S298" t="s">
        <v>8748</v>
      </c>
    </row>
    <row r="299" spans="1:19" ht="68">
      <c r="A299" s="7" t="s">
        <v>1612</v>
      </c>
      <c r="B299" s="7" t="s">
        <v>7473</v>
      </c>
      <c r="C299" s="7" t="s">
        <v>12233</v>
      </c>
      <c r="D299" s="7" t="s">
        <v>8554</v>
      </c>
      <c r="E299" s="7" t="s">
        <v>7472</v>
      </c>
      <c r="F299" s="7" t="s">
        <v>9416</v>
      </c>
      <c r="G299" s="7" t="s">
        <v>238</v>
      </c>
      <c r="S299" t="s">
        <v>9483</v>
      </c>
    </row>
    <row r="300" spans="1:19" ht="51">
      <c r="A300" s="7" t="s">
        <v>389</v>
      </c>
      <c r="B300" s="7" t="s">
        <v>2189</v>
      </c>
      <c r="C300" s="7" t="s">
        <v>2188</v>
      </c>
      <c r="D300" s="7" t="s">
        <v>8554</v>
      </c>
      <c r="E300" s="7" t="s">
        <v>2192</v>
      </c>
      <c r="F300" s="7" t="s">
        <v>8597</v>
      </c>
      <c r="G300" s="7" t="s">
        <v>9535</v>
      </c>
      <c r="S300" t="s">
        <v>12456</v>
      </c>
    </row>
    <row r="301" spans="1:19" ht="102">
      <c r="A301" s="7" t="s">
        <v>7147</v>
      </c>
      <c r="B301" s="7" t="s">
        <v>7815</v>
      </c>
      <c r="C301" s="7" t="s">
        <v>12316</v>
      </c>
      <c r="D301" s="7" t="s">
        <v>8554</v>
      </c>
      <c r="E301" s="7" t="s">
        <v>8085</v>
      </c>
      <c r="F301" s="7" t="s">
        <v>8577</v>
      </c>
      <c r="G301" s="7" t="s">
        <v>8086</v>
      </c>
      <c r="S301" t="s">
        <v>9184</v>
      </c>
    </row>
    <row r="302" spans="1:19" ht="119">
      <c r="A302" s="7" t="s">
        <v>4407</v>
      </c>
      <c r="B302" s="7" t="s">
        <v>592</v>
      </c>
      <c r="C302" s="7" t="s">
        <v>12246</v>
      </c>
      <c r="D302" s="7" t="s">
        <v>8554</v>
      </c>
      <c r="E302" s="7" t="s">
        <v>7587</v>
      </c>
      <c r="F302" s="7" t="s">
        <v>8625</v>
      </c>
      <c r="G302" s="7" t="s">
        <v>7588</v>
      </c>
      <c r="S302" t="s">
        <v>9183</v>
      </c>
    </row>
    <row r="303" spans="1:19" ht="102">
      <c r="A303" s="7" t="s">
        <v>3944</v>
      </c>
      <c r="B303" s="7" t="s">
        <v>5782</v>
      </c>
      <c r="C303" s="7" t="s">
        <v>12011</v>
      </c>
      <c r="D303" s="7" t="s">
        <v>8554</v>
      </c>
      <c r="E303" s="7" t="s">
        <v>5781</v>
      </c>
      <c r="F303" s="7" t="s">
        <v>8738</v>
      </c>
      <c r="G303" s="7" t="s">
        <v>7</v>
      </c>
      <c r="S303" t="s">
        <v>8661</v>
      </c>
    </row>
    <row r="304" spans="1:19" ht="34">
      <c r="A304" s="7" t="s">
        <v>6553</v>
      </c>
      <c r="B304" s="7" t="s">
        <v>6555</v>
      </c>
      <c r="C304" s="7" t="s">
        <v>12105</v>
      </c>
      <c r="D304" s="7" t="s">
        <v>8554</v>
      </c>
      <c r="E304" s="7" t="s">
        <v>6554</v>
      </c>
      <c r="F304" s="7" t="s">
        <v>8654</v>
      </c>
      <c r="G304" s="7" t="s">
        <v>7</v>
      </c>
      <c r="S304" t="s">
        <v>8728</v>
      </c>
    </row>
    <row r="305" spans="1:19" ht="68">
      <c r="A305" s="7" t="s">
        <v>6553</v>
      </c>
      <c r="B305" s="7" t="s">
        <v>6555</v>
      </c>
      <c r="C305" s="7" t="s">
        <v>12105</v>
      </c>
      <c r="D305" s="7" t="s">
        <v>8554</v>
      </c>
      <c r="E305" s="7" t="s">
        <v>6556</v>
      </c>
      <c r="F305" s="7" t="s">
        <v>8974</v>
      </c>
      <c r="G305" s="7" t="s">
        <v>7</v>
      </c>
      <c r="S305" t="s">
        <v>9009</v>
      </c>
    </row>
    <row r="306" spans="1:19" ht="68">
      <c r="A306" s="7" t="s">
        <v>5704</v>
      </c>
      <c r="B306" s="7" t="s">
        <v>7649</v>
      </c>
      <c r="C306" s="7" t="s">
        <v>12257</v>
      </c>
      <c r="D306" s="7" t="s">
        <v>8554</v>
      </c>
      <c r="E306" s="7" t="s">
        <v>7648</v>
      </c>
      <c r="F306" s="7" t="s">
        <v>9432</v>
      </c>
      <c r="G306" s="7" t="s">
        <v>7</v>
      </c>
      <c r="S306" t="s">
        <v>9466</v>
      </c>
    </row>
    <row r="307" spans="1:19" ht="102">
      <c r="A307" s="7" t="s">
        <v>1289</v>
      </c>
      <c r="B307" s="7" t="s">
        <v>2282</v>
      </c>
      <c r="C307" s="7" t="s">
        <v>12037</v>
      </c>
      <c r="D307" s="7" t="s">
        <v>8554</v>
      </c>
      <c r="E307" s="7" t="s">
        <v>5966</v>
      </c>
      <c r="F307" s="7" t="s">
        <v>8625</v>
      </c>
      <c r="G307" s="7" t="s">
        <v>4369</v>
      </c>
      <c r="S307" t="s">
        <v>9354</v>
      </c>
    </row>
    <row r="308" spans="1:19" ht="119">
      <c r="A308" s="7" t="s">
        <v>1587</v>
      </c>
      <c r="B308" s="7" t="s">
        <v>3277</v>
      </c>
      <c r="C308" s="7" t="s">
        <v>11678</v>
      </c>
      <c r="D308" s="7" t="s">
        <v>8554</v>
      </c>
      <c r="E308" s="7" t="s">
        <v>3276</v>
      </c>
      <c r="F308" s="7" t="s">
        <v>8627</v>
      </c>
      <c r="G308" s="7" t="s">
        <v>3278</v>
      </c>
      <c r="S308" t="s">
        <v>9012</v>
      </c>
    </row>
    <row r="309" spans="1:19" ht="102">
      <c r="A309" s="7" t="s">
        <v>934</v>
      </c>
      <c r="B309" s="7" t="s">
        <v>4533</v>
      </c>
      <c r="C309" s="7" t="s">
        <v>11827</v>
      </c>
      <c r="D309" s="7" t="s">
        <v>8554</v>
      </c>
      <c r="E309" s="7" t="s">
        <v>4532</v>
      </c>
      <c r="F309" s="7" t="s">
        <v>8625</v>
      </c>
      <c r="G309" s="7" t="s">
        <v>4534</v>
      </c>
      <c r="S309" t="s">
        <v>9411</v>
      </c>
    </row>
    <row r="310" spans="1:19" ht="119">
      <c r="A310" s="7" t="s">
        <v>977</v>
      </c>
      <c r="B310" s="7" t="s">
        <v>718</v>
      </c>
      <c r="C310" s="7" t="s">
        <v>12043</v>
      </c>
      <c r="D310" s="7" t="s">
        <v>8554</v>
      </c>
      <c r="E310" s="7" t="s">
        <v>6030</v>
      </c>
      <c r="F310" s="7" t="s">
        <v>8577</v>
      </c>
      <c r="G310" s="7" t="s">
        <v>1810</v>
      </c>
      <c r="S310" t="s">
        <v>9248</v>
      </c>
    </row>
    <row r="311" spans="1:19" ht="68">
      <c r="A311" s="7" t="s">
        <v>343</v>
      </c>
      <c r="B311" s="7" t="s">
        <v>565</v>
      </c>
      <c r="C311" s="7" t="s">
        <v>11719</v>
      </c>
      <c r="D311" s="7" t="s">
        <v>8554</v>
      </c>
      <c r="E311" s="7" t="s">
        <v>3608</v>
      </c>
      <c r="F311" s="7" t="s">
        <v>8625</v>
      </c>
      <c r="G311" s="7" t="s">
        <v>345</v>
      </c>
      <c r="S311" t="s">
        <v>8586</v>
      </c>
    </row>
    <row r="312" spans="1:19" ht="51">
      <c r="A312" s="7" t="s">
        <v>2635</v>
      </c>
      <c r="B312" s="7" t="s">
        <v>5970</v>
      </c>
      <c r="C312" s="7" t="s">
        <v>12418</v>
      </c>
      <c r="D312" s="7" t="s">
        <v>8554</v>
      </c>
      <c r="E312" s="7" t="s">
        <v>5972</v>
      </c>
      <c r="F312" s="7" t="s">
        <v>9289</v>
      </c>
      <c r="G312" s="7" t="s">
        <v>5019</v>
      </c>
      <c r="S312" t="s">
        <v>8768</v>
      </c>
    </row>
    <row r="313" spans="1:19" ht="68">
      <c r="A313" s="7" t="s">
        <v>2340</v>
      </c>
      <c r="B313" s="7" t="s">
        <v>6513</v>
      </c>
      <c r="C313" s="7" t="s">
        <v>12098</v>
      </c>
      <c r="D313" s="7" t="s">
        <v>8554</v>
      </c>
      <c r="E313" s="7" t="s">
        <v>6512</v>
      </c>
      <c r="F313" s="7" t="s">
        <v>9281</v>
      </c>
      <c r="G313" s="7" t="s">
        <v>6514</v>
      </c>
      <c r="S313" t="s">
        <v>8765</v>
      </c>
    </row>
    <row r="314" spans="1:19" ht="187">
      <c r="A314" s="7" t="s">
        <v>2041</v>
      </c>
      <c r="B314" s="7" t="s">
        <v>592</v>
      </c>
      <c r="C314" s="7" t="s">
        <v>12271</v>
      </c>
      <c r="D314" s="7" t="s">
        <v>8554</v>
      </c>
      <c r="E314" s="7" t="s">
        <v>7758</v>
      </c>
      <c r="F314" s="7" t="s">
        <v>8625</v>
      </c>
      <c r="G314" s="7" t="s">
        <v>7759</v>
      </c>
      <c r="S314" t="s">
        <v>9514</v>
      </c>
    </row>
    <row r="315" spans="1:19" ht="68">
      <c r="A315" s="7" t="s">
        <v>7867</v>
      </c>
      <c r="B315" s="7" t="s">
        <v>7869</v>
      </c>
      <c r="C315" s="7" t="s">
        <v>12285</v>
      </c>
      <c r="D315" s="7" t="s">
        <v>8554</v>
      </c>
      <c r="E315" s="7" t="s">
        <v>7868</v>
      </c>
      <c r="F315" s="7" t="s">
        <v>9318</v>
      </c>
      <c r="G315" s="7" t="s">
        <v>7870</v>
      </c>
      <c r="S315" t="s">
        <v>9134</v>
      </c>
    </row>
    <row r="316" spans="1:19" ht="51">
      <c r="A316" s="7" t="s">
        <v>3668</v>
      </c>
      <c r="B316" s="7" t="s">
        <v>3671</v>
      </c>
      <c r="C316" s="7" t="s">
        <v>11723</v>
      </c>
      <c r="D316" s="7" t="s">
        <v>8554</v>
      </c>
      <c r="E316" s="7" t="s">
        <v>3673</v>
      </c>
      <c r="F316" s="7" t="s">
        <v>8597</v>
      </c>
      <c r="G316" s="7" t="s">
        <v>3672</v>
      </c>
      <c r="S316" t="s">
        <v>9430</v>
      </c>
    </row>
    <row r="317" spans="1:19" ht="51">
      <c r="A317" s="7" t="s">
        <v>700</v>
      </c>
      <c r="B317" s="7" t="s">
        <v>8532</v>
      </c>
      <c r="C317" s="7" t="s">
        <v>12374</v>
      </c>
      <c r="D317" s="7" t="s">
        <v>8554</v>
      </c>
      <c r="E317" s="7" t="s">
        <v>8535</v>
      </c>
      <c r="F317" s="7" t="s">
        <v>8625</v>
      </c>
      <c r="G317" s="7" t="s">
        <v>8533</v>
      </c>
      <c r="S317" t="s">
        <v>9076</v>
      </c>
    </row>
    <row r="318" spans="1:19" ht="102">
      <c r="A318" s="7" t="s">
        <v>1584</v>
      </c>
      <c r="B318" s="7" t="s">
        <v>3748</v>
      </c>
      <c r="C318" s="7" t="s">
        <v>11734</v>
      </c>
      <c r="D318" s="7" t="s">
        <v>8554</v>
      </c>
      <c r="E318" s="7" t="s">
        <v>3751</v>
      </c>
      <c r="F318" s="7" t="s">
        <v>9074</v>
      </c>
      <c r="G318" s="7" t="s">
        <v>3749</v>
      </c>
      <c r="S318" t="s">
        <v>12457</v>
      </c>
    </row>
    <row r="319" spans="1:19" ht="136">
      <c r="A319" s="7" t="s">
        <v>2808</v>
      </c>
      <c r="B319" s="7" t="s">
        <v>3187</v>
      </c>
      <c r="C319" s="7" t="s">
        <v>11672</v>
      </c>
      <c r="D319" s="7" t="s">
        <v>8554</v>
      </c>
      <c r="E319" s="7" t="s">
        <v>3186</v>
      </c>
      <c r="F319" s="7" t="s">
        <v>9004</v>
      </c>
      <c r="G319" s="7" t="s">
        <v>3188</v>
      </c>
      <c r="S319" t="s">
        <v>8864</v>
      </c>
    </row>
    <row r="320" spans="1:19" ht="85">
      <c r="A320" s="7" t="s">
        <v>2600</v>
      </c>
      <c r="B320" s="7" t="s">
        <v>3330</v>
      </c>
      <c r="C320" s="7" t="s">
        <v>11681</v>
      </c>
      <c r="D320" s="7" t="s">
        <v>8554</v>
      </c>
      <c r="E320" s="7" t="s">
        <v>3332</v>
      </c>
      <c r="F320" s="7" t="s">
        <v>9024</v>
      </c>
      <c r="G320" s="7" t="s">
        <v>3331</v>
      </c>
      <c r="S320" t="s">
        <v>9391</v>
      </c>
    </row>
    <row r="321" spans="1:19" ht="68">
      <c r="A321" s="7" t="s">
        <v>2154</v>
      </c>
      <c r="B321" s="7" t="s">
        <v>2156</v>
      </c>
      <c r="C321" s="7" t="s">
        <v>11559</v>
      </c>
      <c r="D321" s="7" t="s">
        <v>8554</v>
      </c>
      <c r="E321" s="7" t="s">
        <v>2155</v>
      </c>
      <c r="F321" s="7" t="s">
        <v>8904</v>
      </c>
      <c r="G321" s="7" t="s">
        <v>2157</v>
      </c>
      <c r="S321" t="s">
        <v>9448</v>
      </c>
    </row>
    <row r="322" spans="1:19" ht="85">
      <c r="A322" s="7" t="s">
        <v>1432</v>
      </c>
      <c r="B322" s="7" t="s">
        <v>1640</v>
      </c>
      <c r="C322" s="7" t="s">
        <v>11849</v>
      </c>
      <c r="D322" s="7" t="s">
        <v>8554</v>
      </c>
      <c r="E322" s="7" t="s">
        <v>4715</v>
      </c>
      <c r="F322" s="7" t="s">
        <v>8738</v>
      </c>
      <c r="G322" s="7" t="s">
        <v>4377</v>
      </c>
      <c r="S322" t="s">
        <v>8771</v>
      </c>
    </row>
    <row r="323" spans="1:19" ht="68">
      <c r="A323" s="7" t="s">
        <v>1384</v>
      </c>
      <c r="B323" s="7" t="s">
        <v>7180</v>
      </c>
      <c r="C323" s="7" t="s">
        <v>12186</v>
      </c>
      <c r="D323" s="7" t="s">
        <v>8554</v>
      </c>
      <c r="E323" s="7" t="s">
        <v>7181</v>
      </c>
      <c r="F323" s="7" t="s">
        <v>9046</v>
      </c>
      <c r="G323" s="7" t="s">
        <v>4377</v>
      </c>
      <c r="S323" t="s">
        <v>9120</v>
      </c>
    </row>
    <row r="324" spans="1:19" ht="85">
      <c r="A324" s="7" t="s">
        <v>700</v>
      </c>
      <c r="B324" s="7" t="s">
        <v>3470</v>
      </c>
      <c r="C324" s="7" t="s">
        <v>11702</v>
      </c>
      <c r="D324" s="7" t="s">
        <v>8554</v>
      </c>
      <c r="E324" s="7" t="s">
        <v>3469</v>
      </c>
      <c r="F324" s="7" t="s">
        <v>9042</v>
      </c>
      <c r="G324" s="7" t="s">
        <v>3471</v>
      </c>
    </row>
    <row r="325" spans="1:19" ht="102">
      <c r="A325" s="7" t="s">
        <v>5959</v>
      </c>
      <c r="B325" s="7" t="s">
        <v>1640</v>
      </c>
      <c r="C325" s="7" t="s">
        <v>12056</v>
      </c>
      <c r="D325" s="7" t="s">
        <v>8554</v>
      </c>
      <c r="E325" s="7" t="s">
        <v>6125</v>
      </c>
      <c r="F325" s="7" t="s">
        <v>8738</v>
      </c>
      <c r="G325" s="7" t="s">
        <v>1817</v>
      </c>
    </row>
    <row r="326" spans="1:19" ht="68">
      <c r="A326" s="7" t="s">
        <v>79</v>
      </c>
      <c r="B326" s="7" t="s">
        <v>81</v>
      </c>
      <c r="C326" s="7" t="s">
        <v>11354</v>
      </c>
      <c r="D326" s="7" t="s">
        <v>8554</v>
      </c>
      <c r="E326" s="7" t="s">
        <v>80</v>
      </c>
      <c r="F326" s="7" t="s">
        <v>8589</v>
      </c>
      <c r="G326" s="7" t="s">
        <v>82</v>
      </c>
    </row>
    <row r="327" spans="1:19" ht="68">
      <c r="A327" s="7" t="s">
        <v>1874</v>
      </c>
      <c r="B327" s="7" t="s">
        <v>7978</v>
      </c>
      <c r="C327" s="7" t="s">
        <v>12364</v>
      </c>
      <c r="D327" s="7" t="s">
        <v>8554</v>
      </c>
      <c r="E327" s="7" t="s">
        <v>8447</v>
      </c>
      <c r="F327" s="7" t="s">
        <v>8608</v>
      </c>
      <c r="G327" s="7" t="s">
        <v>8448</v>
      </c>
    </row>
    <row r="328" spans="1:19" ht="68">
      <c r="A328" s="7" t="s">
        <v>931</v>
      </c>
      <c r="B328" s="7" t="s">
        <v>1008</v>
      </c>
      <c r="C328" s="7" t="s">
        <v>11877</v>
      </c>
      <c r="D328" s="7" t="s">
        <v>8554</v>
      </c>
      <c r="E328" s="7" t="s">
        <v>4882</v>
      </c>
      <c r="F328" s="7" t="s">
        <v>8761</v>
      </c>
      <c r="G328" s="7" t="s">
        <v>4883</v>
      </c>
    </row>
    <row r="329" spans="1:19" ht="85">
      <c r="A329" s="7" t="s">
        <v>602</v>
      </c>
      <c r="B329" s="7" t="s">
        <v>605</v>
      </c>
      <c r="C329" s="7" t="s">
        <v>11397</v>
      </c>
      <c r="D329" s="7" t="s">
        <v>8554</v>
      </c>
      <c r="E329" s="7" t="s">
        <v>607</v>
      </c>
      <c r="F329" s="7" t="s">
        <v>8700</v>
      </c>
      <c r="G329" s="7" t="s">
        <v>606</v>
      </c>
    </row>
    <row r="330" spans="1:19" ht="136">
      <c r="A330" s="7" t="s">
        <v>3800</v>
      </c>
      <c r="B330" s="7" t="s">
        <v>3802</v>
      </c>
      <c r="C330" s="7" t="s">
        <v>11741</v>
      </c>
      <c r="D330" s="7" t="s">
        <v>8554</v>
      </c>
      <c r="E330" s="7" t="s">
        <v>3803</v>
      </c>
      <c r="F330" s="7" t="s">
        <v>8597</v>
      </c>
      <c r="G330" s="7" t="s">
        <v>9553</v>
      </c>
    </row>
    <row r="331" spans="1:19" ht="85">
      <c r="A331" s="7" t="s">
        <v>79</v>
      </c>
      <c r="B331" s="7" t="s">
        <v>3423</v>
      </c>
      <c r="C331" s="7" t="s">
        <v>11695</v>
      </c>
      <c r="D331" s="7" t="s">
        <v>8554</v>
      </c>
      <c r="E331" s="7" t="s">
        <v>3422</v>
      </c>
      <c r="F331" s="7" t="s">
        <v>9036</v>
      </c>
      <c r="G331" s="7" t="s">
        <v>379</v>
      </c>
    </row>
    <row r="332" spans="1:19" ht="68">
      <c r="A332" s="7" t="s">
        <v>1265</v>
      </c>
      <c r="B332" s="7" t="s">
        <v>229</v>
      </c>
      <c r="C332" s="7" t="s">
        <v>11825</v>
      </c>
      <c r="D332" s="7" t="s">
        <v>8554</v>
      </c>
      <c r="E332" s="7" t="s">
        <v>4520</v>
      </c>
      <c r="F332" s="7" t="s">
        <v>8627</v>
      </c>
      <c r="G332" s="7" t="s">
        <v>379</v>
      </c>
    </row>
    <row r="333" spans="1:19" ht="85">
      <c r="A333" s="7" t="s">
        <v>2646</v>
      </c>
      <c r="B333" s="7" t="s">
        <v>5440</v>
      </c>
      <c r="C333" s="7" t="s">
        <v>11956</v>
      </c>
      <c r="D333" s="7" t="s">
        <v>8554</v>
      </c>
      <c r="E333" s="7" t="s">
        <v>5439</v>
      </c>
      <c r="F333" s="7" t="s">
        <v>9242</v>
      </c>
      <c r="G333" s="7" t="s">
        <v>379</v>
      </c>
    </row>
    <row r="334" spans="1:19" ht="51">
      <c r="A334" s="7" t="s">
        <v>4558</v>
      </c>
      <c r="B334" s="7" t="s">
        <v>592</v>
      </c>
      <c r="C334" s="7" t="s">
        <v>12145</v>
      </c>
      <c r="D334" s="7" t="s">
        <v>8554</v>
      </c>
      <c r="E334" s="7" t="s">
        <v>6894</v>
      </c>
      <c r="F334" s="7" t="s">
        <v>8625</v>
      </c>
      <c r="G334" s="7" t="s">
        <v>379</v>
      </c>
    </row>
    <row r="335" spans="1:19" ht="85">
      <c r="A335" s="7" t="s">
        <v>2826</v>
      </c>
      <c r="B335" s="7" t="s">
        <v>2394</v>
      </c>
      <c r="C335" s="7" t="s">
        <v>12151</v>
      </c>
      <c r="D335" s="7" t="s">
        <v>8554</v>
      </c>
      <c r="E335" s="7" t="s">
        <v>6920</v>
      </c>
      <c r="F335" s="7" t="s">
        <v>8610</v>
      </c>
      <c r="G335" s="7" t="s">
        <v>379</v>
      </c>
    </row>
    <row r="336" spans="1:19" ht="68">
      <c r="A336" s="7" t="s">
        <v>416</v>
      </c>
      <c r="B336" s="7" t="s">
        <v>8463</v>
      </c>
      <c r="C336" s="7" t="s">
        <v>12368</v>
      </c>
      <c r="D336" s="7" t="s">
        <v>8554</v>
      </c>
      <c r="E336" s="7" t="s">
        <v>8464</v>
      </c>
      <c r="F336" s="7" t="s">
        <v>9499</v>
      </c>
      <c r="G336" s="7" t="s">
        <v>379</v>
      </c>
    </row>
    <row r="337" spans="1:7" ht="68">
      <c r="A337" s="7" t="s">
        <v>692</v>
      </c>
      <c r="B337" s="7" t="s">
        <v>968</v>
      </c>
      <c r="C337" s="7" t="s">
        <v>11434</v>
      </c>
      <c r="D337" s="7" t="s">
        <v>8554</v>
      </c>
      <c r="E337" s="7" t="s">
        <v>967</v>
      </c>
      <c r="F337" s="7" t="s">
        <v>8712</v>
      </c>
      <c r="G337" s="7" t="s">
        <v>969</v>
      </c>
    </row>
    <row r="338" spans="1:7" ht="153">
      <c r="A338" s="7" t="s">
        <v>1253</v>
      </c>
      <c r="B338" s="7" t="s">
        <v>6847</v>
      </c>
      <c r="C338" s="7" t="s">
        <v>12138</v>
      </c>
      <c r="D338" s="7" t="s">
        <v>8554</v>
      </c>
      <c r="E338" s="7" t="s">
        <v>6849</v>
      </c>
      <c r="F338" s="7" t="s">
        <v>9359</v>
      </c>
      <c r="G338" s="7" t="s">
        <v>6848</v>
      </c>
    </row>
    <row r="339" spans="1:7" ht="102">
      <c r="A339" s="7" t="s">
        <v>400</v>
      </c>
      <c r="B339" s="7" t="s">
        <v>718</v>
      </c>
      <c r="C339" s="7" t="s">
        <v>11477</v>
      </c>
      <c r="D339" s="7" t="s">
        <v>8554</v>
      </c>
      <c r="E339" s="7" t="s">
        <v>1387</v>
      </c>
      <c r="F339" s="7" t="s">
        <v>8577</v>
      </c>
      <c r="G339" s="7" t="s">
        <v>1388</v>
      </c>
    </row>
    <row r="340" spans="1:7" ht="85">
      <c r="A340" s="7" t="s">
        <v>3062</v>
      </c>
      <c r="B340" s="7" t="s">
        <v>3064</v>
      </c>
      <c r="C340" s="7" t="s">
        <v>11661</v>
      </c>
      <c r="D340" s="7" t="s">
        <v>8554</v>
      </c>
      <c r="E340" s="7" t="s">
        <v>3063</v>
      </c>
      <c r="F340" s="7" t="s">
        <v>8625</v>
      </c>
      <c r="G340" s="7" t="s">
        <v>3065</v>
      </c>
    </row>
    <row r="341" spans="1:7" ht="51">
      <c r="A341" s="7" t="s">
        <v>2600</v>
      </c>
      <c r="B341" s="7" t="s">
        <v>6804</v>
      </c>
      <c r="C341" s="7" t="s">
        <v>12133</v>
      </c>
      <c r="D341" s="7" t="s">
        <v>8554</v>
      </c>
      <c r="E341" s="7" t="s">
        <v>6803</v>
      </c>
      <c r="F341" s="7" t="s">
        <v>9354</v>
      </c>
      <c r="G341" s="7" t="s">
        <v>2932</v>
      </c>
    </row>
    <row r="342" spans="1:7" ht="51">
      <c r="A342" s="7" t="s">
        <v>3545</v>
      </c>
      <c r="B342" s="7" t="s">
        <v>718</v>
      </c>
      <c r="C342" s="7" t="s">
        <v>11714</v>
      </c>
      <c r="D342" s="7" t="s">
        <v>8554</v>
      </c>
      <c r="E342" s="7" t="s">
        <v>3546</v>
      </c>
      <c r="F342" s="7" t="s">
        <v>8577</v>
      </c>
      <c r="G342" s="7" t="s">
        <v>3547</v>
      </c>
    </row>
    <row r="343" spans="1:7" ht="85">
      <c r="A343" s="7" t="s">
        <v>478</v>
      </c>
      <c r="B343" s="7" t="s">
        <v>4779</v>
      </c>
      <c r="C343" s="7" t="s">
        <v>11855</v>
      </c>
      <c r="D343" s="7" t="s">
        <v>8554</v>
      </c>
      <c r="E343" s="7" t="s">
        <v>4778</v>
      </c>
      <c r="F343" s="7" t="s">
        <v>8577</v>
      </c>
      <c r="G343" s="7" t="s">
        <v>4780</v>
      </c>
    </row>
    <row r="344" spans="1:7" ht="68">
      <c r="A344" s="7" t="s">
        <v>875</v>
      </c>
      <c r="B344" s="7" t="s">
        <v>180</v>
      </c>
      <c r="C344" s="7" t="s">
        <v>11483</v>
      </c>
      <c r="D344" s="7" t="s">
        <v>8554</v>
      </c>
      <c r="E344" s="7" t="s">
        <v>1449</v>
      </c>
      <c r="F344" s="7" t="s">
        <v>8597</v>
      </c>
      <c r="G344" s="7" t="s">
        <v>9529</v>
      </c>
    </row>
    <row r="345" spans="1:7" ht="85">
      <c r="A345" s="7" t="s">
        <v>1009</v>
      </c>
      <c r="B345" s="7" t="s">
        <v>5474</v>
      </c>
      <c r="C345" s="7" t="s">
        <v>11961</v>
      </c>
      <c r="D345" s="7" t="s">
        <v>8554</v>
      </c>
      <c r="E345" s="7" t="s">
        <v>5473</v>
      </c>
      <c r="F345" s="7" t="s">
        <v>8841</v>
      </c>
      <c r="G345" s="7" t="s">
        <v>3524</v>
      </c>
    </row>
    <row r="346" spans="1:7" ht="51">
      <c r="A346" s="7" t="s">
        <v>2750</v>
      </c>
      <c r="B346" s="7" t="s">
        <v>2752</v>
      </c>
      <c r="C346" s="7" t="s">
        <v>11625</v>
      </c>
      <c r="D346" s="7" t="s">
        <v>8554</v>
      </c>
      <c r="E346" s="7" t="s">
        <v>2751</v>
      </c>
      <c r="F346" s="7" t="s">
        <v>8965</v>
      </c>
      <c r="G346" s="7" t="s">
        <v>2753</v>
      </c>
    </row>
    <row r="347" spans="1:7" ht="68">
      <c r="A347" s="7" t="s">
        <v>1253</v>
      </c>
      <c r="B347" s="7" t="s">
        <v>3091</v>
      </c>
      <c r="C347" s="7" t="s">
        <v>11664</v>
      </c>
      <c r="D347" s="7" t="s">
        <v>8554</v>
      </c>
      <c r="E347" s="7" t="s">
        <v>3093</v>
      </c>
      <c r="F347" s="7" t="s">
        <v>8627</v>
      </c>
      <c r="G347" s="7" t="s">
        <v>3092</v>
      </c>
    </row>
    <row r="348" spans="1:7" ht="119">
      <c r="A348" s="7" t="s">
        <v>1384</v>
      </c>
      <c r="B348" s="7" t="s">
        <v>8181</v>
      </c>
      <c r="C348" s="7" t="s">
        <v>12330</v>
      </c>
      <c r="D348" s="7" t="s">
        <v>8554</v>
      </c>
      <c r="E348" s="7" t="s">
        <v>8183</v>
      </c>
      <c r="F348" s="7" t="s">
        <v>9046</v>
      </c>
      <c r="G348" s="7" t="s">
        <v>8182</v>
      </c>
    </row>
    <row r="349" spans="1:7" ht="170">
      <c r="A349" s="7" t="s">
        <v>1542</v>
      </c>
      <c r="B349" s="7" t="s">
        <v>1545</v>
      </c>
      <c r="C349" s="7" t="s">
        <v>11491</v>
      </c>
      <c r="D349" s="7" t="s">
        <v>8554</v>
      </c>
      <c r="E349" s="7" t="s">
        <v>1544</v>
      </c>
      <c r="F349" s="7" t="s">
        <v>8627</v>
      </c>
      <c r="G349" s="7" t="s">
        <v>1546</v>
      </c>
    </row>
    <row r="350" spans="1:7" ht="68">
      <c r="A350" s="7" t="s">
        <v>416</v>
      </c>
      <c r="B350" s="7" t="s">
        <v>419</v>
      </c>
      <c r="C350" s="7" t="s">
        <v>11380</v>
      </c>
      <c r="D350" s="7" t="s">
        <v>8554</v>
      </c>
      <c r="E350" s="7" t="s">
        <v>418</v>
      </c>
      <c r="F350" s="7" t="s">
        <v>8625</v>
      </c>
      <c r="G350" s="7" t="s">
        <v>420</v>
      </c>
    </row>
    <row r="351" spans="1:7" ht="68">
      <c r="A351" s="7" t="s">
        <v>1917</v>
      </c>
      <c r="B351" s="7" t="s">
        <v>565</v>
      </c>
      <c r="C351" s="7" t="s">
        <v>11531</v>
      </c>
      <c r="D351" s="7" t="s">
        <v>8554</v>
      </c>
      <c r="E351" s="7" t="s">
        <v>1919</v>
      </c>
      <c r="F351" s="7" t="s">
        <v>8625</v>
      </c>
      <c r="G351" s="7" t="s">
        <v>420</v>
      </c>
    </row>
    <row r="352" spans="1:7" ht="68">
      <c r="A352" s="7" t="s">
        <v>79</v>
      </c>
      <c r="B352" s="7" t="s">
        <v>565</v>
      </c>
      <c r="C352" s="7" t="s">
        <v>11890</v>
      </c>
      <c r="D352" s="7" t="s">
        <v>8554</v>
      </c>
      <c r="E352" s="7" t="s">
        <v>4946</v>
      </c>
      <c r="F352" s="7" t="s">
        <v>8625</v>
      </c>
      <c r="G352" s="7" t="s">
        <v>420</v>
      </c>
    </row>
    <row r="353" spans="1:7" ht="51">
      <c r="A353" s="7" t="s">
        <v>1516</v>
      </c>
      <c r="B353" s="7" t="s">
        <v>5273</v>
      </c>
      <c r="C353" s="7" t="s">
        <v>11933</v>
      </c>
      <c r="D353" s="7" t="s">
        <v>8554</v>
      </c>
      <c r="E353" s="7" t="s">
        <v>5274</v>
      </c>
      <c r="F353" s="7" t="s">
        <v>8646</v>
      </c>
      <c r="G353" s="7" t="s">
        <v>420</v>
      </c>
    </row>
    <row r="354" spans="1:7" ht="68">
      <c r="A354" s="7" t="s">
        <v>376</v>
      </c>
      <c r="B354" s="7" t="s">
        <v>592</v>
      </c>
      <c r="C354" s="7" t="s">
        <v>11960</v>
      </c>
      <c r="D354" s="7" t="s">
        <v>8554</v>
      </c>
      <c r="E354" s="7" t="s">
        <v>5468</v>
      </c>
      <c r="F354" s="7" t="s">
        <v>8625</v>
      </c>
      <c r="G354" s="7" t="s">
        <v>420</v>
      </c>
    </row>
    <row r="355" spans="1:7" ht="51">
      <c r="A355" s="7" t="s">
        <v>3851</v>
      </c>
      <c r="B355" s="7" t="s">
        <v>5834</v>
      </c>
      <c r="C355" s="7" t="s">
        <v>12017</v>
      </c>
      <c r="D355" s="7" t="s">
        <v>8554</v>
      </c>
      <c r="E355" s="7" t="s">
        <v>5833</v>
      </c>
      <c r="F355" s="7" t="s">
        <v>9278</v>
      </c>
      <c r="G355" s="7" t="s">
        <v>420</v>
      </c>
    </row>
    <row r="356" spans="1:7" ht="68">
      <c r="A356" s="7" t="s">
        <v>875</v>
      </c>
      <c r="B356" s="7" t="s">
        <v>4109</v>
      </c>
      <c r="C356" s="7" t="s">
        <v>11776</v>
      </c>
      <c r="D356" s="7" t="s">
        <v>8554</v>
      </c>
      <c r="E356" s="7" t="s">
        <v>4108</v>
      </c>
      <c r="F356" s="7" t="s">
        <v>8712</v>
      </c>
      <c r="G356" s="7" t="s">
        <v>9557</v>
      </c>
    </row>
    <row r="357" spans="1:7" ht="119">
      <c r="A357" s="7" t="s">
        <v>602</v>
      </c>
      <c r="B357" s="7" t="s">
        <v>5496</v>
      </c>
      <c r="C357" s="7" t="s">
        <v>11965</v>
      </c>
      <c r="D357" s="7" t="s">
        <v>8554</v>
      </c>
      <c r="E357" s="7" t="s">
        <v>5495</v>
      </c>
      <c r="F357" s="7" t="s">
        <v>8738</v>
      </c>
      <c r="G357" s="7" t="s">
        <v>5497</v>
      </c>
    </row>
    <row r="358" spans="1:7" ht="68">
      <c r="A358" s="7" t="s">
        <v>2329</v>
      </c>
      <c r="B358" s="7" t="s">
        <v>6558</v>
      </c>
      <c r="C358" s="7" t="s">
        <v>12106</v>
      </c>
      <c r="D358" s="7" t="s">
        <v>8554</v>
      </c>
      <c r="E358" s="7" t="s">
        <v>6559</v>
      </c>
      <c r="F358" s="7" t="s">
        <v>8597</v>
      </c>
      <c r="G358" s="7" t="s">
        <v>933</v>
      </c>
    </row>
    <row r="359" spans="1:7" ht="119">
      <c r="A359" s="7" t="s">
        <v>264</v>
      </c>
      <c r="B359" s="7" t="s">
        <v>267</v>
      </c>
      <c r="C359" s="7" t="s">
        <v>11369</v>
      </c>
      <c r="D359" s="7" t="s">
        <v>8554</v>
      </c>
      <c r="E359" s="7" t="s">
        <v>266</v>
      </c>
      <c r="F359" s="7" t="s">
        <v>8636</v>
      </c>
      <c r="G359" s="7" t="s">
        <v>268</v>
      </c>
    </row>
    <row r="360" spans="1:7" ht="85">
      <c r="A360" s="7" t="s">
        <v>504</v>
      </c>
      <c r="B360" s="7" t="s">
        <v>2198</v>
      </c>
      <c r="C360" s="7" t="s">
        <v>2196</v>
      </c>
      <c r="D360" s="7" t="s">
        <v>8554</v>
      </c>
      <c r="E360" s="7" t="s">
        <v>2197</v>
      </c>
      <c r="F360" s="7" t="s">
        <v>8738</v>
      </c>
      <c r="G360" s="7" t="s">
        <v>1755</v>
      </c>
    </row>
    <row r="361" spans="1:7" ht="34">
      <c r="A361" s="7" t="s">
        <v>478</v>
      </c>
      <c r="B361" s="7" t="s">
        <v>4779</v>
      </c>
      <c r="C361" s="7" t="s">
        <v>12414</v>
      </c>
      <c r="D361" s="7" t="s">
        <v>8554</v>
      </c>
      <c r="E361" s="7" t="s">
        <v>4781</v>
      </c>
      <c r="F361" s="7" t="s">
        <v>8577</v>
      </c>
      <c r="G361" s="7" t="s">
        <v>268</v>
      </c>
    </row>
    <row r="362" spans="1:7" ht="34">
      <c r="A362" s="7" t="s">
        <v>875</v>
      </c>
      <c r="B362" s="7" t="s">
        <v>4827</v>
      </c>
      <c r="C362" s="7" t="s">
        <v>11862</v>
      </c>
      <c r="D362" s="7" t="s">
        <v>8554</v>
      </c>
      <c r="E362" s="7" t="s">
        <v>4829</v>
      </c>
      <c r="F362" s="7" t="s">
        <v>9010</v>
      </c>
      <c r="G362" s="7" t="s">
        <v>268</v>
      </c>
    </row>
    <row r="363" spans="1:7" ht="85">
      <c r="A363" s="7" t="s">
        <v>5634</v>
      </c>
      <c r="B363" s="7" t="s">
        <v>3505</v>
      </c>
      <c r="C363" s="7" t="s">
        <v>12114</v>
      </c>
      <c r="D363" s="7" t="s">
        <v>8554</v>
      </c>
      <c r="E363" s="7" t="s">
        <v>6656</v>
      </c>
      <c r="F363" s="7" t="s">
        <v>9046</v>
      </c>
      <c r="G363" s="7" t="s">
        <v>268</v>
      </c>
    </row>
    <row r="364" spans="1:7" ht="85">
      <c r="A364" s="7" t="s">
        <v>264</v>
      </c>
      <c r="B364" s="7" t="s">
        <v>5021</v>
      </c>
      <c r="C364" s="7" t="s">
        <v>11902</v>
      </c>
      <c r="D364" s="7" t="s">
        <v>8554</v>
      </c>
      <c r="E364" s="7" t="s">
        <v>5020</v>
      </c>
      <c r="F364" s="7" t="s">
        <v>8627</v>
      </c>
      <c r="G364" s="7" t="s">
        <v>5022</v>
      </c>
    </row>
    <row r="365" spans="1:7" ht="51">
      <c r="A365" s="7" t="s">
        <v>2795</v>
      </c>
      <c r="B365" s="7" t="s">
        <v>2798</v>
      </c>
      <c r="C365" s="7" t="s">
        <v>12249</v>
      </c>
      <c r="D365" s="7" t="s">
        <v>8554</v>
      </c>
      <c r="E365" s="7" t="s">
        <v>7593</v>
      </c>
      <c r="F365" s="7" t="s">
        <v>8738</v>
      </c>
      <c r="G365" s="7" t="s">
        <v>5260</v>
      </c>
    </row>
    <row r="366" spans="1:7" ht="85">
      <c r="A366" s="7" t="s">
        <v>2351</v>
      </c>
      <c r="B366" s="7" t="s">
        <v>565</v>
      </c>
      <c r="C366" s="7" t="s">
        <v>11641</v>
      </c>
      <c r="D366" s="7" t="s">
        <v>8554</v>
      </c>
      <c r="E366" s="7" t="s">
        <v>2901</v>
      </c>
      <c r="F366" s="7" t="s">
        <v>8625</v>
      </c>
      <c r="G366" s="7" t="s">
        <v>2902</v>
      </c>
    </row>
    <row r="367" spans="1:7" ht="102">
      <c r="A367" s="7" t="s">
        <v>1499</v>
      </c>
      <c r="B367" s="7" t="s">
        <v>6745</v>
      </c>
      <c r="C367" s="7" t="s">
        <v>12128</v>
      </c>
      <c r="D367" s="7" t="s">
        <v>8554</v>
      </c>
      <c r="E367" s="7" t="s">
        <v>6746</v>
      </c>
      <c r="F367" s="7" t="s">
        <v>8627</v>
      </c>
      <c r="G367" s="7" t="s">
        <v>9584</v>
      </c>
    </row>
    <row r="368" spans="1:7" ht="119">
      <c r="A368" s="7" t="s">
        <v>186</v>
      </c>
      <c r="B368" s="7" t="s">
        <v>1599</v>
      </c>
      <c r="C368" s="7" t="s">
        <v>11539</v>
      </c>
      <c r="D368" s="7" t="s">
        <v>8554</v>
      </c>
      <c r="E368" s="7" t="s">
        <v>1968</v>
      </c>
      <c r="F368" s="7" t="s">
        <v>8646</v>
      </c>
      <c r="G368" s="7" t="s">
        <v>1969</v>
      </c>
    </row>
    <row r="369" spans="1:7" ht="34">
      <c r="A369" s="7" t="s">
        <v>20</v>
      </c>
      <c r="B369" s="7" t="s">
        <v>23</v>
      </c>
      <c r="C369" s="7" t="s">
        <v>21</v>
      </c>
      <c r="D369" s="7" t="s">
        <v>8554</v>
      </c>
      <c r="E369" s="7" t="s">
        <v>24</v>
      </c>
      <c r="F369" s="7" t="s">
        <v>8575</v>
      </c>
      <c r="G369" s="7" t="s">
        <v>35</v>
      </c>
    </row>
    <row r="370" spans="1:7" ht="34">
      <c r="A370" s="7" t="s">
        <v>64</v>
      </c>
      <c r="B370" s="7" t="s">
        <v>67</v>
      </c>
      <c r="C370" s="7" t="s">
        <v>65</v>
      </c>
      <c r="D370" s="7" t="s">
        <v>8554</v>
      </c>
      <c r="E370" s="7" t="s">
        <v>66</v>
      </c>
      <c r="F370" s="7" t="s">
        <v>8586</v>
      </c>
      <c r="G370" s="7" t="s">
        <v>35</v>
      </c>
    </row>
    <row r="371" spans="1:7" ht="51">
      <c r="A371" s="7" t="s">
        <v>71</v>
      </c>
      <c r="B371" s="7" t="s">
        <v>74</v>
      </c>
      <c r="C371" s="7" t="s">
        <v>72</v>
      </c>
      <c r="D371" s="7" t="s">
        <v>8554</v>
      </c>
      <c r="E371" s="7" t="s">
        <v>73</v>
      </c>
      <c r="F371" s="7" t="s">
        <v>8587</v>
      </c>
      <c r="G371" s="7" t="s">
        <v>35</v>
      </c>
    </row>
    <row r="372" spans="1:7" ht="85">
      <c r="A372" s="7" t="s">
        <v>105</v>
      </c>
      <c r="B372" s="7" t="s">
        <v>108</v>
      </c>
      <c r="C372" s="7" t="s">
        <v>106</v>
      </c>
      <c r="D372" s="7" t="s">
        <v>8554</v>
      </c>
      <c r="E372" s="7" t="s">
        <v>107</v>
      </c>
      <c r="F372" s="7" t="s">
        <v>8597</v>
      </c>
      <c r="G372" s="7" t="s">
        <v>35</v>
      </c>
    </row>
    <row r="373" spans="1:7" ht="136">
      <c r="A373" s="7" t="s">
        <v>112</v>
      </c>
      <c r="B373" s="7" t="s">
        <v>115</v>
      </c>
      <c r="C373" s="7" t="s">
        <v>113</v>
      </c>
      <c r="D373" s="7" t="s">
        <v>8554</v>
      </c>
      <c r="E373" s="7" t="s">
        <v>116</v>
      </c>
      <c r="F373" s="7" t="s">
        <v>8600</v>
      </c>
      <c r="G373" s="7" t="s">
        <v>35</v>
      </c>
    </row>
    <row r="374" spans="1:7" ht="51">
      <c r="A374" s="7" t="s">
        <v>117</v>
      </c>
      <c r="B374" s="7" t="s">
        <v>120</v>
      </c>
      <c r="C374" s="7" t="s">
        <v>118</v>
      </c>
      <c r="D374" s="7" t="s">
        <v>8554</v>
      </c>
      <c r="E374" s="7" t="s">
        <v>121</v>
      </c>
      <c r="F374" s="7" t="s">
        <v>8602</v>
      </c>
      <c r="G374" s="7" t="s">
        <v>35</v>
      </c>
    </row>
    <row r="375" spans="1:7" ht="34">
      <c r="A375" s="7" t="s">
        <v>142</v>
      </c>
      <c r="B375" s="7" t="s">
        <v>145</v>
      </c>
      <c r="C375" s="7" t="s">
        <v>143</v>
      </c>
      <c r="D375" s="7" t="s">
        <v>8554</v>
      </c>
      <c r="E375" s="7" t="s">
        <v>144</v>
      </c>
      <c r="F375" s="7" t="s">
        <v>8607</v>
      </c>
      <c r="G375" s="7" t="s">
        <v>35</v>
      </c>
    </row>
    <row r="376" spans="1:7" ht="34">
      <c r="A376" s="7" t="s">
        <v>147</v>
      </c>
      <c r="B376" s="7" t="s">
        <v>150</v>
      </c>
      <c r="C376" s="7" t="s">
        <v>148</v>
      </c>
      <c r="D376" s="7" t="s">
        <v>8554</v>
      </c>
      <c r="E376" s="7" t="s">
        <v>149</v>
      </c>
      <c r="F376" s="7" t="s">
        <v>8608</v>
      </c>
      <c r="G376" s="7" t="s">
        <v>35</v>
      </c>
    </row>
    <row r="377" spans="1:7" ht="51">
      <c r="A377" s="7" t="s">
        <v>153</v>
      </c>
      <c r="B377" s="7" t="s">
        <v>156</v>
      </c>
      <c r="C377" s="7" t="s">
        <v>154</v>
      </c>
      <c r="D377" s="7" t="s">
        <v>8554</v>
      </c>
      <c r="E377" s="7" t="s">
        <v>155</v>
      </c>
      <c r="F377" s="7" t="s">
        <v>8610</v>
      </c>
      <c r="G377" s="7" t="s">
        <v>35</v>
      </c>
    </row>
    <row r="378" spans="1:7" ht="85">
      <c r="A378" s="7" t="s">
        <v>201</v>
      </c>
      <c r="B378" s="7" t="s">
        <v>204</v>
      </c>
      <c r="C378" s="7" t="s">
        <v>202</v>
      </c>
      <c r="D378" s="7" t="s">
        <v>8554</v>
      </c>
      <c r="E378" s="7" t="s">
        <v>203</v>
      </c>
      <c r="F378" s="7" t="s">
        <v>8610</v>
      </c>
      <c r="G378" s="7" t="s">
        <v>35</v>
      </c>
    </row>
    <row r="379" spans="1:7" ht="68">
      <c r="A379" s="7" t="s">
        <v>206</v>
      </c>
      <c r="B379" s="7" t="s">
        <v>208</v>
      </c>
      <c r="C379" s="7" t="s">
        <v>207</v>
      </c>
      <c r="D379" s="7" t="s">
        <v>8554</v>
      </c>
      <c r="E379" s="7" t="s">
        <v>121</v>
      </c>
      <c r="F379" s="7" t="s">
        <v>8602</v>
      </c>
      <c r="G379" s="7" t="s">
        <v>35</v>
      </c>
    </row>
    <row r="380" spans="1:7" ht="68">
      <c r="A380" s="7" t="s">
        <v>206</v>
      </c>
      <c r="B380" s="7" t="s">
        <v>208</v>
      </c>
      <c r="C380" s="7" t="s">
        <v>207</v>
      </c>
      <c r="D380" s="7" t="s">
        <v>8554</v>
      </c>
      <c r="E380" s="7" t="s">
        <v>210</v>
      </c>
      <c r="F380" s="7" t="s">
        <v>8620</v>
      </c>
      <c r="G380" s="7" t="s">
        <v>35</v>
      </c>
    </row>
    <row r="381" spans="1:7" ht="51">
      <c r="A381" s="7" t="s">
        <v>231</v>
      </c>
      <c r="B381" s="7" t="s">
        <v>234</v>
      </c>
      <c r="C381" s="7" t="s">
        <v>232</v>
      </c>
      <c r="D381" s="7" t="s">
        <v>8554</v>
      </c>
      <c r="E381" s="7" t="s">
        <v>233</v>
      </c>
      <c r="F381" s="7" t="s">
        <v>8628</v>
      </c>
      <c r="G381" s="7" t="s">
        <v>35</v>
      </c>
    </row>
    <row r="382" spans="1:7" ht="51">
      <c r="A382" s="7" t="s">
        <v>243</v>
      </c>
      <c r="B382" s="7" t="s">
        <v>246</v>
      </c>
      <c r="C382" s="7" t="s">
        <v>244</v>
      </c>
      <c r="D382" s="7" t="s">
        <v>8554</v>
      </c>
      <c r="E382" s="7" t="s">
        <v>245</v>
      </c>
      <c r="F382" s="7" t="s">
        <v>8631</v>
      </c>
      <c r="G382" s="7" t="s">
        <v>35</v>
      </c>
    </row>
    <row r="383" spans="1:7" ht="119">
      <c r="A383" s="7" t="s">
        <v>247</v>
      </c>
      <c r="B383" s="7" t="s">
        <v>250</v>
      </c>
      <c r="C383" s="7" t="s">
        <v>248</v>
      </c>
      <c r="D383" s="7" t="s">
        <v>8554</v>
      </c>
      <c r="E383" s="7" t="s">
        <v>249</v>
      </c>
      <c r="F383" s="7" t="s">
        <v>8632</v>
      </c>
      <c r="G383" s="7" t="s">
        <v>35</v>
      </c>
    </row>
    <row r="384" spans="1:7" ht="51">
      <c r="A384" s="7" t="s">
        <v>255</v>
      </c>
      <c r="B384" s="7" t="s">
        <v>258</v>
      </c>
      <c r="C384" s="7" t="s">
        <v>256</v>
      </c>
      <c r="D384" s="7" t="s">
        <v>8554</v>
      </c>
      <c r="E384" s="7" t="s">
        <v>257</v>
      </c>
      <c r="F384" s="7" t="s">
        <v>8634</v>
      </c>
      <c r="G384" s="7" t="s">
        <v>35</v>
      </c>
    </row>
    <row r="385" spans="1:7" ht="34">
      <c r="A385" s="7" t="s">
        <v>291</v>
      </c>
      <c r="B385" s="7" t="s">
        <v>294</v>
      </c>
      <c r="C385" s="7" t="s">
        <v>292</v>
      </c>
      <c r="D385" s="7" t="s">
        <v>8554</v>
      </c>
      <c r="E385" s="7" t="s">
        <v>293</v>
      </c>
      <c r="F385" s="7" t="s">
        <v>8641</v>
      </c>
      <c r="G385" s="7" t="s">
        <v>35</v>
      </c>
    </row>
    <row r="386" spans="1:7" ht="51">
      <c r="A386" s="7" t="s">
        <v>302</v>
      </c>
      <c r="B386" s="7" t="s">
        <v>305</v>
      </c>
      <c r="C386" s="7" t="s">
        <v>303</v>
      </c>
      <c r="D386" s="7" t="s">
        <v>8554</v>
      </c>
      <c r="E386" s="7" t="s">
        <v>304</v>
      </c>
      <c r="F386" s="7" t="s">
        <v>8643</v>
      </c>
      <c r="G386" s="7" t="s">
        <v>35</v>
      </c>
    </row>
    <row r="387" spans="1:7" ht="51">
      <c r="A387" s="7" t="s">
        <v>321</v>
      </c>
      <c r="B387" s="7" t="s">
        <v>323</v>
      </c>
      <c r="C387" s="7" t="s">
        <v>322</v>
      </c>
      <c r="D387" s="7" t="s">
        <v>8554</v>
      </c>
      <c r="E387" s="7" t="s">
        <v>324</v>
      </c>
      <c r="F387" s="7" t="s">
        <v>8647</v>
      </c>
      <c r="G387" s="7" t="s">
        <v>35</v>
      </c>
    </row>
    <row r="388" spans="1:7" ht="51">
      <c r="A388" s="7" t="s">
        <v>366</v>
      </c>
      <c r="B388" s="7" t="s">
        <v>369</v>
      </c>
      <c r="C388" s="7" t="s">
        <v>367</v>
      </c>
      <c r="D388" s="7" t="s">
        <v>8554</v>
      </c>
      <c r="E388" s="7" t="s">
        <v>368</v>
      </c>
      <c r="F388" s="7" t="s">
        <v>8654</v>
      </c>
      <c r="G388" s="7" t="s">
        <v>35</v>
      </c>
    </row>
    <row r="389" spans="1:7" ht="51">
      <c r="A389" s="7" t="s">
        <v>366</v>
      </c>
      <c r="B389" s="7" t="s">
        <v>369</v>
      </c>
      <c r="C389" s="7" t="s">
        <v>367</v>
      </c>
      <c r="D389" s="7" t="s">
        <v>8554</v>
      </c>
      <c r="E389" s="7" t="s">
        <v>371</v>
      </c>
      <c r="F389" s="7" t="s">
        <v>8655</v>
      </c>
      <c r="G389" s="7" t="s">
        <v>35</v>
      </c>
    </row>
    <row r="390" spans="1:7" ht="51">
      <c r="A390" s="7" t="s">
        <v>396</v>
      </c>
      <c r="B390" s="7" t="s">
        <v>399</v>
      </c>
      <c r="C390" s="7" t="s">
        <v>397</v>
      </c>
      <c r="D390" s="7" t="s">
        <v>8554</v>
      </c>
      <c r="E390" s="7" t="s">
        <v>398</v>
      </c>
      <c r="F390" s="7" t="s">
        <v>8661</v>
      </c>
      <c r="G390" s="7" t="s">
        <v>35</v>
      </c>
    </row>
    <row r="391" spans="1:7" ht="68">
      <c r="A391" s="7" t="s">
        <v>427</v>
      </c>
      <c r="B391" s="7" t="s">
        <v>258</v>
      </c>
      <c r="C391" s="7" t="s">
        <v>428</v>
      </c>
      <c r="D391" s="7" t="s">
        <v>8554</v>
      </c>
      <c r="E391" s="7" t="s">
        <v>257</v>
      </c>
      <c r="F391" s="7" t="s">
        <v>8634</v>
      </c>
      <c r="G391" s="7" t="s">
        <v>35</v>
      </c>
    </row>
    <row r="392" spans="1:7" ht="68">
      <c r="A392" s="7" t="s">
        <v>437</v>
      </c>
      <c r="B392" s="7" t="s">
        <v>439</v>
      </c>
      <c r="C392" s="7" t="s">
        <v>438</v>
      </c>
      <c r="D392" s="7" t="s">
        <v>8554</v>
      </c>
      <c r="E392" s="7" t="s">
        <v>155</v>
      </c>
      <c r="F392" s="7" t="s">
        <v>8610</v>
      </c>
      <c r="G392" s="7" t="s">
        <v>35</v>
      </c>
    </row>
    <row r="393" spans="1:7" ht="51">
      <c r="A393" s="7" t="s">
        <v>441</v>
      </c>
      <c r="B393" s="7" t="s">
        <v>444</v>
      </c>
      <c r="C393" s="7" t="s">
        <v>442</v>
      </c>
      <c r="D393" s="7" t="s">
        <v>8554</v>
      </c>
      <c r="E393" s="7" t="s">
        <v>443</v>
      </c>
      <c r="F393" s="7" t="s">
        <v>8669</v>
      </c>
      <c r="G393" s="7" t="s">
        <v>35</v>
      </c>
    </row>
    <row r="394" spans="1:7" ht="51">
      <c r="A394" s="7" t="s">
        <v>274</v>
      </c>
      <c r="B394" s="7" t="s">
        <v>456</v>
      </c>
      <c r="C394" s="7" t="s">
        <v>455</v>
      </c>
      <c r="D394" s="7" t="s">
        <v>8554</v>
      </c>
      <c r="E394" s="7" t="s">
        <v>458</v>
      </c>
      <c r="F394" s="7" t="s">
        <v>8672</v>
      </c>
      <c r="G394" s="7" t="s">
        <v>35</v>
      </c>
    </row>
    <row r="395" spans="1:7" ht="51">
      <c r="A395" s="7" t="s">
        <v>523</v>
      </c>
      <c r="B395" s="7" t="s">
        <v>525</v>
      </c>
      <c r="C395" s="7" t="s">
        <v>524</v>
      </c>
      <c r="D395" s="7" t="s">
        <v>8554</v>
      </c>
      <c r="E395" s="7" t="s">
        <v>24</v>
      </c>
      <c r="F395" s="7" t="s">
        <v>8575</v>
      </c>
      <c r="G395" s="7" t="s">
        <v>35</v>
      </c>
    </row>
    <row r="396" spans="1:7" ht="68">
      <c r="A396" s="7" t="s">
        <v>550</v>
      </c>
      <c r="B396" s="7" t="s">
        <v>553</v>
      </c>
      <c r="C396" s="7" t="s">
        <v>551</v>
      </c>
      <c r="D396" s="7" t="s">
        <v>8554</v>
      </c>
      <c r="E396" s="7" t="s">
        <v>552</v>
      </c>
      <c r="F396" s="7" t="s">
        <v>8692</v>
      </c>
      <c r="G396" s="7" t="s">
        <v>35</v>
      </c>
    </row>
    <row r="397" spans="1:7" ht="34">
      <c r="A397" s="7" t="s">
        <v>577</v>
      </c>
      <c r="B397" s="7" t="s">
        <v>580</v>
      </c>
      <c r="C397" s="7" t="s">
        <v>578</v>
      </c>
      <c r="D397" s="7" t="s">
        <v>8554</v>
      </c>
      <c r="E397" s="7" t="s">
        <v>579</v>
      </c>
      <c r="F397" s="7" t="s">
        <v>8696</v>
      </c>
      <c r="G397" s="7" t="s">
        <v>35</v>
      </c>
    </row>
    <row r="398" spans="1:7" ht="68">
      <c r="A398" s="7" t="s">
        <v>64</v>
      </c>
      <c r="B398" s="7" t="s">
        <v>589</v>
      </c>
      <c r="C398" s="7" t="s">
        <v>588</v>
      </c>
      <c r="D398" s="7" t="s">
        <v>8554</v>
      </c>
      <c r="E398" s="7" t="s">
        <v>121</v>
      </c>
      <c r="F398" s="7" t="s">
        <v>8602</v>
      </c>
      <c r="G398" s="7" t="s">
        <v>35</v>
      </c>
    </row>
    <row r="399" spans="1:7" ht="68">
      <c r="A399" s="7" t="s">
        <v>212</v>
      </c>
      <c r="B399" s="7" t="s">
        <v>611</v>
      </c>
      <c r="C399" s="7" t="s">
        <v>609</v>
      </c>
      <c r="D399" s="7" t="s">
        <v>8554</v>
      </c>
      <c r="E399" s="7" t="s">
        <v>610</v>
      </c>
      <c r="F399" s="7" t="s">
        <v>8701</v>
      </c>
      <c r="G399" s="7" t="s">
        <v>35</v>
      </c>
    </row>
    <row r="400" spans="1:7" ht="51">
      <c r="A400" s="7" t="s">
        <v>139</v>
      </c>
      <c r="B400" s="7" t="s">
        <v>634</v>
      </c>
      <c r="C400" s="7" t="s">
        <v>632</v>
      </c>
      <c r="D400" s="7" t="s">
        <v>8554</v>
      </c>
      <c r="E400" s="7" t="s">
        <v>633</v>
      </c>
      <c r="F400" s="7" t="s">
        <v>8706</v>
      </c>
      <c r="G400" s="7" t="s">
        <v>35</v>
      </c>
    </row>
    <row r="401" spans="1:7" ht="51">
      <c r="A401" s="7" t="s">
        <v>637</v>
      </c>
      <c r="B401" s="7" t="s">
        <v>640</v>
      </c>
      <c r="C401" s="7" t="s">
        <v>638</v>
      </c>
      <c r="D401" s="7" t="s">
        <v>8554</v>
      </c>
      <c r="E401" s="7" t="s">
        <v>639</v>
      </c>
      <c r="F401" s="7" t="s">
        <v>8707</v>
      </c>
      <c r="G401" s="7" t="s">
        <v>35</v>
      </c>
    </row>
    <row r="402" spans="1:7" ht="68">
      <c r="A402" s="7" t="s">
        <v>652</v>
      </c>
      <c r="B402" s="7" t="s">
        <v>654</v>
      </c>
      <c r="C402" s="7" t="s">
        <v>653</v>
      </c>
      <c r="D402" s="7" t="s">
        <v>8554</v>
      </c>
      <c r="E402" s="7" t="s">
        <v>121</v>
      </c>
      <c r="F402" s="7" t="s">
        <v>8602</v>
      </c>
      <c r="G402" s="7" t="s">
        <v>35</v>
      </c>
    </row>
    <row r="403" spans="1:7" ht="51">
      <c r="A403" s="7" t="s">
        <v>658</v>
      </c>
      <c r="B403" s="7" t="s">
        <v>661</v>
      </c>
      <c r="C403" s="7" t="s">
        <v>659</v>
      </c>
      <c r="D403" s="7" t="s">
        <v>8554</v>
      </c>
      <c r="E403" s="7" t="s">
        <v>660</v>
      </c>
      <c r="F403" s="7" t="s">
        <v>8709</v>
      </c>
      <c r="G403" s="7" t="s">
        <v>35</v>
      </c>
    </row>
    <row r="404" spans="1:7" ht="51">
      <c r="A404" s="7" t="s">
        <v>703</v>
      </c>
      <c r="B404" s="7" t="s">
        <v>706</v>
      </c>
      <c r="C404" s="7" t="s">
        <v>704</v>
      </c>
      <c r="D404" s="7" t="s">
        <v>8554</v>
      </c>
      <c r="E404" s="7" t="s">
        <v>705</v>
      </c>
      <c r="F404" s="7" t="s">
        <v>8717</v>
      </c>
      <c r="G404" s="7" t="s">
        <v>35</v>
      </c>
    </row>
    <row r="405" spans="1:7" ht="51">
      <c r="A405" s="7" t="s">
        <v>715</v>
      </c>
      <c r="B405" s="7" t="s">
        <v>718</v>
      </c>
      <c r="C405" s="7" t="s">
        <v>716</v>
      </c>
      <c r="D405" s="7" t="s">
        <v>8554</v>
      </c>
      <c r="E405" s="7" t="s">
        <v>717</v>
      </c>
      <c r="F405" s="7" t="s">
        <v>8577</v>
      </c>
      <c r="G405" s="7" t="s">
        <v>35</v>
      </c>
    </row>
    <row r="406" spans="1:7" ht="51">
      <c r="A406" s="7" t="s">
        <v>725</v>
      </c>
      <c r="B406" s="7" t="s">
        <v>728</v>
      </c>
      <c r="C406" s="7" t="s">
        <v>726</v>
      </c>
      <c r="D406" s="7" t="s">
        <v>8554</v>
      </c>
      <c r="E406" s="7" t="s">
        <v>727</v>
      </c>
      <c r="F406" s="7" t="s">
        <v>8719</v>
      </c>
      <c r="G406" s="7" t="s">
        <v>35</v>
      </c>
    </row>
    <row r="407" spans="1:7" ht="34">
      <c r="A407" s="7" t="s">
        <v>784</v>
      </c>
      <c r="B407" s="7" t="s">
        <v>786</v>
      </c>
      <c r="C407" s="7" t="s">
        <v>785</v>
      </c>
      <c r="D407" s="7" t="s">
        <v>8554</v>
      </c>
      <c r="E407" s="7" t="s">
        <v>787</v>
      </c>
      <c r="F407" s="7" t="s">
        <v>8731</v>
      </c>
      <c r="G407" s="7" t="s">
        <v>35</v>
      </c>
    </row>
    <row r="408" spans="1:7" ht="85">
      <c r="A408" s="7" t="s">
        <v>807</v>
      </c>
      <c r="B408" s="7" t="s">
        <v>809</v>
      </c>
      <c r="C408" s="7" t="s">
        <v>808</v>
      </c>
      <c r="D408" s="7" t="s">
        <v>8554</v>
      </c>
      <c r="E408" s="7" t="s">
        <v>121</v>
      </c>
      <c r="F408" s="7" t="s">
        <v>8602</v>
      </c>
      <c r="G408" s="7" t="s">
        <v>35</v>
      </c>
    </row>
    <row r="409" spans="1:7" ht="51">
      <c r="A409" s="7" t="s">
        <v>170</v>
      </c>
      <c r="B409" s="7" t="s">
        <v>835</v>
      </c>
      <c r="C409" s="7" t="s">
        <v>833</v>
      </c>
      <c r="D409" s="7" t="s">
        <v>8554</v>
      </c>
      <c r="E409" s="7" t="s">
        <v>834</v>
      </c>
      <c r="F409" s="7" t="s">
        <v>8740</v>
      </c>
      <c r="G409" s="7" t="s">
        <v>35</v>
      </c>
    </row>
    <row r="410" spans="1:7" ht="51">
      <c r="A410" s="7" t="s">
        <v>196</v>
      </c>
      <c r="B410" s="7" t="s">
        <v>855</v>
      </c>
      <c r="C410" s="7" t="s">
        <v>853</v>
      </c>
      <c r="D410" s="7" t="s">
        <v>8554</v>
      </c>
      <c r="E410" s="7" t="s">
        <v>856</v>
      </c>
      <c r="F410" s="7" t="s">
        <v>8744</v>
      </c>
      <c r="G410" s="7" t="s">
        <v>35</v>
      </c>
    </row>
    <row r="411" spans="1:7" ht="68">
      <c r="A411" s="7" t="s">
        <v>274</v>
      </c>
      <c r="B411" s="7" t="s">
        <v>889</v>
      </c>
      <c r="C411" s="7" t="s">
        <v>887</v>
      </c>
      <c r="D411" s="7" t="s">
        <v>8554</v>
      </c>
      <c r="E411" s="7" t="s">
        <v>890</v>
      </c>
      <c r="F411" s="7" t="s">
        <v>8748</v>
      </c>
      <c r="G411" s="7" t="s">
        <v>35</v>
      </c>
    </row>
    <row r="412" spans="1:7" ht="34">
      <c r="A412" s="7" t="s">
        <v>944</v>
      </c>
      <c r="B412" s="7" t="s">
        <v>947</v>
      </c>
      <c r="C412" s="7" t="s">
        <v>945</v>
      </c>
      <c r="D412" s="7" t="s">
        <v>8554</v>
      </c>
      <c r="E412" s="7" t="s">
        <v>946</v>
      </c>
      <c r="F412" s="7" t="s">
        <v>8756</v>
      </c>
      <c r="G412" s="7" t="s">
        <v>35</v>
      </c>
    </row>
    <row r="413" spans="1:7" ht="102">
      <c r="A413" s="7" t="s">
        <v>949</v>
      </c>
      <c r="B413" s="7" t="s">
        <v>952</v>
      </c>
      <c r="C413" s="7" t="s">
        <v>950</v>
      </c>
      <c r="D413" s="7" t="s">
        <v>8554</v>
      </c>
      <c r="E413" s="7" t="s">
        <v>951</v>
      </c>
      <c r="F413" s="7" t="s">
        <v>8757</v>
      </c>
      <c r="G413" s="7" t="s">
        <v>35</v>
      </c>
    </row>
    <row r="414" spans="1:7" ht="34">
      <c r="A414" s="7" t="s">
        <v>988</v>
      </c>
      <c r="B414" s="7" t="s">
        <v>990</v>
      </c>
      <c r="C414" s="7" t="s">
        <v>989</v>
      </c>
      <c r="D414" s="7" t="s">
        <v>8554</v>
      </c>
      <c r="E414" s="7" t="s">
        <v>121</v>
      </c>
      <c r="F414" s="7" t="s">
        <v>8602</v>
      </c>
      <c r="G414" s="7" t="s">
        <v>35</v>
      </c>
    </row>
    <row r="415" spans="1:7" ht="68">
      <c r="A415" s="7" t="s">
        <v>992</v>
      </c>
      <c r="B415" s="7" t="s">
        <v>995</v>
      </c>
      <c r="C415" s="7" t="s">
        <v>993</v>
      </c>
      <c r="D415" s="7" t="s">
        <v>8554</v>
      </c>
      <c r="E415" s="7" t="s">
        <v>994</v>
      </c>
      <c r="F415" s="7" t="s">
        <v>8760</v>
      </c>
      <c r="G415" s="7" t="s">
        <v>35</v>
      </c>
    </row>
    <row r="416" spans="1:7" ht="136">
      <c r="A416" s="7" t="s">
        <v>998</v>
      </c>
      <c r="B416" s="7" t="s">
        <v>180</v>
      </c>
      <c r="C416" s="7" t="s">
        <v>999</v>
      </c>
      <c r="D416" s="7" t="s">
        <v>8554</v>
      </c>
      <c r="E416" s="7" t="s">
        <v>1000</v>
      </c>
      <c r="F416" s="7" t="s">
        <v>8597</v>
      </c>
      <c r="G416" s="7" t="s">
        <v>35</v>
      </c>
    </row>
    <row r="417" spans="1:7" ht="34">
      <c r="A417" s="7" t="s">
        <v>944</v>
      </c>
      <c r="B417" s="7" t="s">
        <v>1008</v>
      </c>
      <c r="C417" s="7" t="s">
        <v>1006</v>
      </c>
      <c r="D417" s="7" t="s">
        <v>8554</v>
      </c>
      <c r="E417" s="7" t="s">
        <v>1007</v>
      </c>
      <c r="F417" s="7" t="s">
        <v>8761</v>
      </c>
      <c r="G417" s="7" t="s">
        <v>35</v>
      </c>
    </row>
    <row r="418" spans="1:7" ht="51">
      <c r="A418" s="7" t="s">
        <v>1020</v>
      </c>
      <c r="B418" s="7" t="s">
        <v>246</v>
      </c>
      <c r="C418" s="7" t="s">
        <v>1021</v>
      </c>
      <c r="D418" s="7" t="s">
        <v>8554</v>
      </c>
      <c r="E418" s="7" t="s">
        <v>245</v>
      </c>
      <c r="F418" s="7" t="s">
        <v>8631</v>
      </c>
      <c r="G418" s="7" t="s">
        <v>35</v>
      </c>
    </row>
    <row r="419" spans="1:7" ht="68">
      <c r="A419" s="7" t="s">
        <v>1026</v>
      </c>
      <c r="B419" s="7" t="s">
        <v>1029</v>
      </c>
      <c r="C419" s="7" t="s">
        <v>1027</v>
      </c>
      <c r="D419" s="7" t="s">
        <v>8554</v>
      </c>
      <c r="E419" s="7" t="s">
        <v>1028</v>
      </c>
      <c r="F419" s="7" t="s">
        <v>8758</v>
      </c>
      <c r="G419" s="7" t="s">
        <v>35</v>
      </c>
    </row>
    <row r="420" spans="1:7" ht="51">
      <c r="A420" s="7" t="s">
        <v>1035</v>
      </c>
      <c r="B420" s="7" t="s">
        <v>1038</v>
      </c>
      <c r="C420" s="7" t="s">
        <v>1036</v>
      </c>
      <c r="D420" s="7" t="s">
        <v>8554</v>
      </c>
      <c r="E420" s="7" t="s">
        <v>1037</v>
      </c>
      <c r="F420" s="7" t="s">
        <v>8764</v>
      </c>
      <c r="G420" s="7" t="s">
        <v>35</v>
      </c>
    </row>
    <row r="421" spans="1:7" ht="68">
      <c r="A421" s="7" t="s">
        <v>182</v>
      </c>
      <c r="B421" s="7" t="s">
        <v>1067</v>
      </c>
      <c r="C421" s="7" t="s">
        <v>1065</v>
      </c>
      <c r="D421" s="7" t="s">
        <v>8554</v>
      </c>
      <c r="E421" s="7" t="s">
        <v>1066</v>
      </c>
      <c r="F421" s="7" t="s">
        <v>8768</v>
      </c>
      <c r="G421" s="7" t="s">
        <v>35</v>
      </c>
    </row>
    <row r="422" spans="1:7" ht="51">
      <c r="A422" s="7" t="s">
        <v>577</v>
      </c>
      <c r="B422" s="7" t="s">
        <v>1073</v>
      </c>
      <c r="C422" s="7" t="s">
        <v>1072</v>
      </c>
      <c r="D422" s="7" t="s">
        <v>8554</v>
      </c>
      <c r="E422" s="7" t="s">
        <v>579</v>
      </c>
      <c r="F422" s="7" t="s">
        <v>8696</v>
      </c>
      <c r="G422" s="7" t="s">
        <v>35</v>
      </c>
    </row>
    <row r="423" spans="1:7" ht="34">
      <c r="A423" s="7" t="s">
        <v>1109</v>
      </c>
      <c r="B423" s="7" t="s">
        <v>525</v>
      </c>
      <c r="C423" s="7" t="s">
        <v>1110</v>
      </c>
      <c r="D423" s="7" t="s">
        <v>8554</v>
      </c>
      <c r="E423" s="7" t="s">
        <v>24</v>
      </c>
      <c r="F423" s="7" t="s">
        <v>8575</v>
      </c>
      <c r="G423" s="7" t="s">
        <v>35</v>
      </c>
    </row>
    <row r="424" spans="1:7" ht="51">
      <c r="A424" s="7" t="s">
        <v>1126</v>
      </c>
      <c r="B424" s="7" t="s">
        <v>1128</v>
      </c>
      <c r="C424" s="7" t="s">
        <v>1127</v>
      </c>
      <c r="D424" s="7" t="s">
        <v>8554</v>
      </c>
      <c r="E424" s="7" t="s">
        <v>368</v>
      </c>
      <c r="F424" s="7" t="s">
        <v>8777</v>
      </c>
      <c r="G424" s="7" t="s">
        <v>35</v>
      </c>
    </row>
    <row r="425" spans="1:7" ht="34">
      <c r="A425" s="7" t="s">
        <v>1129</v>
      </c>
      <c r="B425" s="7" t="s">
        <v>1131</v>
      </c>
      <c r="C425" s="7" t="s">
        <v>1130</v>
      </c>
      <c r="D425" s="7" t="s">
        <v>8554</v>
      </c>
      <c r="E425" s="7" t="s">
        <v>121</v>
      </c>
      <c r="F425" s="7" t="s">
        <v>8778</v>
      </c>
      <c r="G425" s="7" t="s">
        <v>35</v>
      </c>
    </row>
    <row r="426" spans="1:7" ht="68">
      <c r="A426" s="7" t="s">
        <v>340</v>
      </c>
      <c r="B426" s="7" t="s">
        <v>654</v>
      </c>
      <c r="C426" s="7" t="s">
        <v>1136</v>
      </c>
      <c r="D426" s="7" t="s">
        <v>8554</v>
      </c>
      <c r="E426" s="7" t="s">
        <v>121</v>
      </c>
      <c r="F426" s="7" t="s">
        <v>8602</v>
      </c>
      <c r="G426" s="7" t="s">
        <v>35</v>
      </c>
    </row>
    <row r="427" spans="1:7" ht="34">
      <c r="A427" s="7" t="s">
        <v>1182</v>
      </c>
      <c r="B427" s="7" t="s">
        <v>1185</v>
      </c>
      <c r="C427" s="7" t="s">
        <v>1183</v>
      </c>
      <c r="D427" s="7" t="s">
        <v>8554</v>
      </c>
      <c r="E427" s="7" t="s">
        <v>1186</v>
      </c>
      <c r="F427" s="7" t="s">
        <v>8785</v>
      </c>
      <c r="G427" s="7" t="s">
        <v>35</v>
      </c>
    </row>
    <row r="428" spans="1:7" ht="51">
      <c r="A428" s="7" t="s">
        <v>1209</v>
      </c>
      <c r="B428" s="7" t="s">
        <v>1212</v>
      </c>
      <c r="C428" s="7" t="s">
        <v>1210</v>
      </c>
      <c r="D428" s="7" t="s">
        <v>8554</v>
      </c>
      <c r="E428" s="7" t="s">
        <v>1211</v>
      </c>
      <c r="F428" s="7" t="s">
        <v>8608</v>
      </c>
      <c r="G428" s="7" t="s">
        <v>35</v>
      </c>
    </row>
    <row r="429" spans="1:7" ht="68">
      <c r="A429" s="7" t="s">
        <v>1239</v>
      </c>
      <c r="B429" s="7" t="s">
        <v>1241</v>
      </c>
      <c r="C429" s="7" t="s">
        <v>1240</v>
      </c>
      <c r="D429" s="7" t="s">
        <v>8554</v>
      </c>
      <c r="E429" s="7" t="s">
        <v>1244</v>
      </c>
      <c r="F429" s="7" t="s">
        <v>8795</v>
      </c>
      <c r="G429" s="7" t="s">
        <v>35</v>
      </c>
    </row>
    <row r="430" spans="1:7" ht="85">
      <c r="A430" s="7" t="s">
        <v>1273</v>
      </c>
      <c r="B430" s="7" t="s">
        <v>1276</v>
      </c>
      <c r="C430" s="7" t="s">
        <v>1274</v>
      </c>
      <c r="D430" s="7" t="s">
        <v>8554</v>
      </c>
      <c r="E430" s="7" t="s">
        <v>1275</v>
      </c>
      <c r="F430" s="7" t="s">
        <v>8625</v>
      </c>
      <c r="G430" s="7" t="s">
        <v>35</v>
      </c>
    </row>
    <row r="431" spans="1:7" ht="51">
      <c r="A431" s="7" t="s">
        <v>542</v>
      </c>
      <c r="B431" s="7" t="s">
        <v>1279</v>
      </c>
      <c r="C431" s="7" t="s">
        <v>1278</v>
      </c>
      <c r="D431" s="7" t="s">
        <v>8554</v>
      </c>
      <c r="E431" s="7" t="s">
        <v>1280</v>
      </c>
      <c r="F431" s="7" t="s">
        <v>8797</v>
      </c>
      <c r="G431" s="7" t="s">
        <v>35</v>
      </c>
    </row>
    <row r="432" spans="1:7" ht="34">
      <c r="A432" s="7" t="s">
        <v>1115</v>
      </c>
      <c r="B432" s="7" t="s">
        <v>1284</v>
      </c>
      <c r="C432" s="7" t="s">
        <v>1282</v>
      </c>
      <c r="D432" s="7" t="s">
        <v>8554</v>
      </c>
      <c r="E432" s="7" t="s">
        <v>1283</v>
      </c>
      <c r="F432" s="7" t="s">
        <v>8589</v>
      </c>
      <c r="G432" s="7" t="s">
        <v>35</v>
      </c>
    </row>
    <row r="433" spans="1:7" ht="51">
      <c r="A433" s="7" t="s">
        <v>1305</v>
      </c>
      <c r="B433" s="7" t="s">
        <v>1308</v>
      </c>
      <c r="C433" s="7" t="s">
        <v>1306</v>
      </c>
      <c r="D433" s="7" t="s">
        <v>8554</v>
      </c>
      <c r="E433" s="7" t="s">
        <v>1307</v>
      </c>
      <c r="F433" s="7" t="s">
        <v>8800</v>
      </c>
      <c r="G433" s="7" t="s">
        <v>35</v>
      </c>
    </row>
    <row r="434" spans="1:7" ht="34">
      <c r="A434" s="7" t="s">
        <v>192</v>
      </c>
      <c r="B434" s="7" t="s">
        <v>1029</v>
      </c>
      <c r="C434" s="7" t="s">
        <v>1311</v>
      </c>
      <c r="D434" s="7" t="s">
        <v>8554</v>
      </c>
      <c r="E434" s="7" t="s">
        <v>1312</v>
      </c>
      <c r="F434" s="7" t="s">
        <v>8758</v>
      </c>
      <c r="G434" s="7" t="s">
        <v>35</v>
      </c>
    </row>
    <row r="435" spans="1:7" ht="68">
      <c r="A435" s="7" t="s">
        <v>1313</v>
      </c>
      <c r="B435" s="7" t="s">
        <v>1316</v>
      </c>
      <c r="C435" s="7" t="s">
        <v>1314</v>
      </c>
      <c r="D435" s="7" t="s">
        <v>8554</v>
      </c>
      <c r="E435" s="7" t="s">
        <v>1315</v>
      </c>
      <c r="F435" s="7" t="s">
        <v>8802</v>
      </c>
      <c r="G435" s="7" t="s">
        <v>35</v>
      </c>
    </row>
    <row r="436" spans="1:7" ht="34">
      <c r="A436" s="7" t="s">
        <v>165</v>
      </c>
      <c r="B436" s="7" t="s">
        <v>525</v>
      </c>
      <c r="C436" s="7" t="s">
        <v>1324</v>
      </c>
      <c r="D436" s="7" t="s">
        <v>8554</v>
      </c>
      <c r="E436" s="7" t="s">
        <v>24</v>
      </c>
      <c r="F436" s="7" t="s">
        <v>8575</v>
      </c>
      <c r="G436" s="7" t="s">
        <v>35</v>
      </c>
    </row>
    <row r="437" spans="1:7" ht="85">
      <c r="A437" s="7" t="s">
        <v>1104</v>
      </c>
      <c r="B437" s="7" t="s">
        <v>1330</v>
      </c>
      <c r="C437" s="7" t="s">
        <v>1328</v>
      </c>
      <c r="D437" s="7" t="s">
        <v>8554</v>
      </c>
      <c r="E437" s="7" t="s">
        <v>1329</v>
      </c>
      <c r="F437" s="7" t="s">
        <v>8803</v>
      </c>
      <c r="G437" s="7" t="s">
        <v>35</v>
      </c>
    </row>
    <row r="438" spans="1:7" ht="68">
      <c r="A438" s="7" t="s">
        <v>1345</v>
      </c>
      <c r="B438" s="7" t="s">
        <v>1348</v>
      </c>
      <c r="C438" s="7" t="s">
        <v>1346</v>
      </c>
      <c r="D438" s="7" t="s">
        <v>8554</v>
      </c>
      <c r="E438" s="7" t="s">
        <v>1347</v>
      </c>
      <c r="F438" s="7" t="s">
        <v>8806</v>
      </c>
      <c r="G438" s="7" t="s">
        <v>35</v>
      </c>
    </row>
    <row r="439" spans="1:7" ht="34">
      <c r="A439" s="7" t="s">
        <v>1349</v>
      </c>
      <c r="B439" s="7" t="s">
        <v>1352</v>
      </c>
      <c r="C439" s="7" t="s">
        <v>1350</v>
      </c>
      <c r="D439" s="7" t="s">
        <v>8554</v>
      </c>
      <c r="E439" s="7" t="s">
        <v>1351</v>
      </c>
      <c r="F439" s="7" t="s">
        <v>8807</v>
      </c>
      <c r="G439" s="7" t="s">
        <v>35</v>
      </c>
    </row>
    <row r="440" spans="1:7" ht="51">
      <c r="A440" s="7" t="s">
        <v>1358</v>
      </c>
      <c r="B440" s="7" t="s">
        <v>1361</v>
      </c>
      <c r="C440" s="7" t="s">
        <v>1359</v>
      </c>
      <c r="D440" s="7" t="s">
        <v>8554</v>
      </c>
      <c r="E440" s="7" t="s">
        <v>1360</v>
      </c>
      <c r="F440" s="7" t="s">
        <v>8610</v>
      </c>
      <c r="G440" s="7" t="s">
        <v>35</v>
      </c>
    </row>
    <row r="441" spans="1:7" ht="68">
      <c r="A441" s="7" t="s">
        <v>1083</v>
      </c>
      <c r="B441" s="7" t="s">
        <v>1395</v>
      </c>
      <c r="C441" s="7" t="s">
        <v>1394</v>
      </c>
      <c r="D441" s="7" t="s">
        <v>8554</v>
      </c>
      <c r="E441" s="7" t="s">
        <v>368</v>
      </c>
      <c r="F441" s="7" t="s">
        <v>8654</v>
      </c>
      <c r="G441" s="7" t="s">
        <v>35</v>
      </c>
    </row>
    <row r="442" spans="1:7" ht="34">
      <c r="A442" s="7" t="s">
        <v>175</v>
      </c>
      <c r="B442" s="7" t="s">
        <v>1410</v>
      </c>
      <c r="C442" s="7" t="s">
        <v>1409</v>
      </c>
      <c r="D442" s="7" t="s">
        <v>8554</v>
      </c>
      <c r="E442" s="7" t="s">
        <v>24</v>
      </c>
      <c r="F442" s="7" t="s">
        <v>8575</v>
      </c>
      <c r="G442" s="7" t="s">
        <v>35</v>
      </c>
    </row>
    <row r="443" spans="1:7" ht="34">
      <c r="A443" s="7" t="s">
        <v>1412</v>
      </c>
      <c r="B443" s="7" t="s">
        <v>1415</v>
      </c>
      <c r="C443" s="7" t="s">
        <v>1413</v>
      </c>
      <c r="D443" s="7" t="s">
        <v>8554</v>
      </c>
      <c r="E443" s="7" t="s">
        <v>24</v>
      </c>
      <c r="F443" s="7" t="s">
        <v>8575</v>
      </c>
      <c r="G443" s="7" t="s">
        <v>35</v>
      </c>
    </row>
    <row r="444" spans="1:7" ht="68">
      <c r="A444" s="7" t="s">
        <v>754</v>
      </c>
      <c r="B444" s="7" t="s">
        <v>1418</v>
      </c>
      <c r="C444" s="7" t="s">
        <v>1416</v>
      </c>
      <c r="D444" s="7" t="s">
        <v>8554</v>
      </c>
      <c r="E444" s="7" t="s">
        <v>1417</v>
      </c>
      <c r="F444" s="7" t="s">
        <v>8608</v>
      </c>
      <c r="G444" s="7" t="s">
        <v>35</v>
      </c>
    </row>
    <row r="445" spans="1:7" ht="51">
      <c r="A445" s="7" t="s">
        <v>1432</v>
      </c>
      <c r="B445" s="7" t="s">
        <v>1435</v>
      </c>
      <c r="C445" s="7" t="s">
        <v>1433</v>
      </c>
      <c r="D445" s="7" t="s">
        <v>8554</v>
      </c>
      <c r="E445" s="7" t="s">
        <v>1436</v>
      </c>
      <c r="F445" s="7" t="s">
        <v>8629</v>
      </c>
      <c r="G445" s="7" t="s">
        <v>35</v>
      </c>
    </row>
    <row r="446" spans="1:7" ht="68">
      <c r="A446" s="7" t="s">
        <v>366</v>
      </c>
      <c r="B446" s="7" t="s">
        <v>1443</v>
      </c>
      <c r="C446" s="7" t="s">
        <v>1442</v>
      </c>
      <c r="D446" s="7" t="s">
        <v>8554</v>
      </c>
      <c r="E446" s="7" t="s">
        <v>368</v>
      </c>
      <c r="F446" s="7" t="s">
        <v>8654</v>
      </c>
      <c r="G446" s="7" t="s">
        <v>35</v>
      </c>
    </row>
    <row r="447" spans="1:7" ht="68">
      <c r="A447" s="7" t="s">
        <v>1469</v>
      </c>
      <c r="B447" s="7" t="s">
        <v>1471</v>
      </c>
      <c r="C447" s="7" t="s">
        <v>1470</v>
      </c>
      <c r="D447" s="7" t="s">
        <v>8554</v>
      </c>
      <c r="E447" s="7" t="s">
        <v>1472</v>
      </c>
      <c r="F447" s="7" t="s">
        <v>8823</v>
      </c>
      <c r="G447" s="7" t="s">
        <v>35</v>
      </c>
    </row>
    <row r="448" spans="1:7" ht="51">
      <c r="A448" s="7" t="s">
        <v>658</v>
      </c>
      <c r="B448" s="7" t="s">
        <v>1489</v>
      </c>
      <c r="C448" s="7" t="s">
        <v>1488</v>
      </c>
      <c r="D448" s="7" t="s">
        <v>8554</v>
      </c>
      <c r="E448" s="7" t="s">
        <v>1490</v>
      </c>
      <c r="F448" s="7" t="s">
        <v>8825</v>
      </c>
      <c r="G448" s="7" t="s">
        <v>35</v>
      </c>
    </row>
    <row r="449" spans="1:7" ht="51">
      <c r="A449" s="7" t="s">
        <v>1491</v>
      </c>
      <c r="B449" s="7" t="s">
        <v>654</v>
      </c>
      <c r="C449" s="7" t="s">
        <v>1492</v>
      </c>
      <c r="D449" s="7" t="s">
        <v>8554</v>
      </c>
      <c r="E449" s="7" t="s">
        <v>121</v>
      </c>
      <c r="F449" s="7" t="s">
        <v>8602</v>
      </c>
      <c r="G449" s="7" t="s">
        <v>35</v>
      </c>
    </row>
    <row r="450" spans="1:7" ht="34">
      <c r="A450" s="7" t="s">
        <v>1538</v>
      </c>
      <c r="B450" s="7" t="s">
        <v>525</v>
      </c>
      <c r="C450" s="7" t="s">
        <v>1539</v>
      </c>
      <c r="D450" s="7" t="s">
        <v>8554</v>
      </c>
      <c r="E450" s="7" t="s">
        <v>24</v>
      </c>
      <c r="F450" s="7" t="s">
        <v>8575</v>
      </c>
      <c r="G450" s="7" t="s">
        <v>35</v>
      </c>
    </row>
    <row r="451" spans="1:7" ht="68">
      <c r="A451" s="7" t="s">
        <v>944</v>
      </c>
      <c r="B451" s="7" t="s">
        <v>1575</v>
      </c>
      <c r="C451" s="7" t="s">
        <v>1573</v>
      </c>
      <c r="D451" s="7" t="s">
        <v>8554</v>
      </c>
      <c r="E451" s="7" t="s">
        <v>1574</v>
      </c>
      <c r="F451" s="7" t="s">
        <v>8834</v>
      </c>
      <c r="G451" s="7" t="s">
        <v>35</v>
      </c>
    </row>
    <row r="452" spans="1:7" ht="119">
      <c r="A452" s="7" t="s">
        <v>1592</v>
      </c>
      <c r="B452" s="7" t="s">
        <v>1595</v>
      </c>
      <c r="C452" s="7" t="s">
        <v>1593</v>
      </c>
      <c r="D452" s="7" t="s">
        <v>8554</v>
      </c>
      <c r="E452" s="7" t="s">
        <v>1596</v>
      </c>
      <c r="F452" s="7" t="s">
        <v>8627</v>
      </c>
      <c r="G452" s="7" t="s">
        <v>35</v>
      </c>
    </row>
    <row r="453" spans="1:7" ht="51">
      <c r="A453" s="7" t="s">
        <v>776</v>
      </c>
      <c r="B453" s="7" t="s">
        <v>1395</v>
      </c>
      <c r="C453" s="7" t="s">
        <v>1614</v>
      </c>
      <c r="D453" s="7" t="s">
        <v>8554</v>
      </c>
      <c r="E453" s="7" t="s">
        <v>368</v>
      </c>
      <c r="F453" s="7" t="s">
        <v>8654</v>
      </c>
      <c r="G453" s="7" t="s">
        <v>35</v>
      </c>
    </row>
    <row r="454" spans="1:7" ht="34">
      <c r="A454" s="7" t="s">
        <v>1637</v>
      </c>
      <c r="B454" s="7" t="s">
        <v>1640</v>
      </c>
      <c r="C454" s="7" t="s">
        <v>1638</v>
      </c>
      <c r="D454" s="7" t="s">
        <v>8554</v>
      </c>
      <c r="E454" s="7" t="s">
        <v>1639</v>
      </c>
      <c r="F454" s="7" t="s">
        <v>8738</v>
      </c>
      <c r="G454" s="7" t="s">
        <v>35</v>
      </c>
    </row>
    <row r="455" spans="1:7" ht="68">
      <c r="A455" s="7" t="s">
        <v>1653</v>
      </c>
      <c r="B455" s="7" t="s">
        <v>1656</v>
      </c>
      <c r="C455" s="7" t="s">
        <v>1654</v>
      </c>
      <c r="D455" s="7" t="s">
        <v>8554</v>
      </c>
      <c r="E455" s="7" t="s">
        <v>1655</v>
      </c>
      <c r="F455" s="7" t="s">
        <v>8844</v>
      </c>
      <c r="G455" s="7" t="s">
        <v>35</v>
      </c>
    </row>
    <row r="456" spans="1:7" ht="102">
      <c r="A456" s="7" t="s">
        <v>1666</v>
      </c>
      <c r="B456" s="7" t="s">
        <v>1669</v>
      </c>
      <c r="C456" s="7" t="s">
        <v>1667</v>
      </c>
      <c r="D456" s="7" t="s">
        <v>8554</v>
      </c>
      <c r="E456" s="7" t="s">
        <v>1668</v>
      </c>
      <c r="F456" s="7" t="s">
        <v>8597</v>
      </c>
      <c r="G456" s="7" t="s">
        <v>35</v>
      </c>
    </row>
    <row r="457" spans="1:7" ht="85">
      <c r="A457" s="7" t="s">
        <v>1670</v>
      </c>
      <c r="B457" s="7" t="s">
        <v>1672</v>
      </c>
      <c r="C457" s="7" t="s">
        <v>1671</v>
      </c>
      <c r="D457" s="7" t="s">
        <v>8554</v>
      </c>
      <c r="E457" s="7" t="s">
        <v>1673</v>
      </c>
      <c r="F457" s="7" t="s">
        <v>8846</v>
      </c>
      <c r="G457" s="7" t="s">
        <v>35</v>
      </c>
    </row>
    <row r="458" spans="1:7" ht="34">
      <c r="A458" s="7" t="s">
        <v>1681</v>
      </c>
      <c r="B458" s="7" t="s">
        <v>580</v>
      </c>
      <c r="C458" s="7" t="s">
        <v>1682</v>
      </c>
      <c r="D458" s="7" t="s">
        <v>8554</v>
      </c>
      <c r="E458" s="7" t="s">
        <v>579</v>
      </c>
      <c r="F458" s="7" t="s">
        <v>8696</v>
      </c>
      <c r="G458" s="7" t="s">
        <v>35</v>
      </c>
    </row>
    <row r="459" spans="1:7" ht="34">
      <c r="A459" s="7" t="s">
        <v>1683</v>
      </c>
      <c r="B459" s="7" t="s">
        <v>1686</v>
      </c>
      <c r="C459" s="7" t="s">
        <v>1684</v>
      </c>
      <c r="D459" s="7" t="s">
        <v>8554</v>
      </c>
      <c r="E459" s="7" t="s">
        <v>1685</v>
      </c>
      <c r="F459" s="7" t="s">
        <v>8647</v>
      </c>
      <c r="G459" s="7" t="s">
        <v>35</v>
      </c>
    </row>
    <row r="460" spans="1:7" ht="51">
      <c r="A460" s="7" t="s">
        <v>1700</v>
      </c>
      <c r="B460" s="7" t="s">
        <v>1703</v>
      </c>
      <c r="C460" s="7" t="s">
        <v>1701</v>
      </c>
      <c r="D460" s="7" t="s">
        <v>8554</v>
      </c>
      <c r="E460" s="7" t="s">
        <v>1028</v>
      </c>
      <c r="F460" s="7" t="s">
        <v>8758</v>
      </c>
      <c r="G460" s="7" t="s">
        <v>35</v>
      </c>
    </row>
    <row r="461" spans="1:7" ht="68">
      <c r="A461" s="7" t="s">
        <v>1721</v>
      </c>
      <c r="B461" s="7" t="s">
        <v>1724</v>
      </c>
      <c r="C461" s="7" t="s">
        <v>1722</v>
      </c>
      <c r="D461" s="7" t="s">
        <v>8554</v>
      </c>
      <c r="E461" s="7" t="s">
        <v>1723</v>
      </c>
      <c r="F461" s="7" t="s">
        <v>8850</v>
      </c>
      <c r="G461" s="7" t="s">
        <v>35</v>
      </c>
    </row>
    <row r="462" spans="1:7" ht="51">
      <c r="A462" s="7" t="s">
        <v>325</v>
      </c>
      <c r="B462" s="7" t="s">
        <v>1727</v>
      </c>
      <c r="C462" s="7" t="s">
        <v>1725</v>
      </c>
      <c r="D462" s="7" t="s">
        <v>8554</v>
      </c>
      <c r="E462" s="7" t="s">
        <v>1728</v>
      </c>
      <c r="F462" s="7" t="s">
        <v>8852</v>
      </c>
      <c r="G462" s="7" t="s">
        <v>35</v>
      </c>
    </row>
    <row r="463" spans="1:7" ht="51">
      <c r="A463" s="7" t="s">
        <v>410</v>
      </c>
      <c r="B463" s="7" t="s">
        <v>1734</v>
      </c>
      <c r="C463" s="7" t="s">
        <v>1733</v>
      </c>
      <c r="D463" s="7" t="s">
        <v>8554</v>
      </c>
      <c r="E463" s="7" t="s">
        <v>1735</v>
      </c>
      <c r="F463" s="7" t="s">
        <v>8854</v>
      </c>
      <c r="G463" s="7" t="s">
        <v>35</v>
      </c>
    </row>
    <row r="464" spans="1:7" ht="51">
      <c r="A464" s="7" t="s">
        <v>1744</v>
      </c>
      <c r="B464" s="7" t="s">
        <v>1746</v>
      </c>
      <c r="C464" s="7" t="s">
        <v>1745</v>
      </c>
      <c r="D464" s="7" t="s">
        <v>8554</v>
      </c>
      <c r="E464" s="7" t="s">
        <v>368</v>
      </c>
      <c r="F464" s="7" t="s">
        <v>8654</v>
      </c>
      <c r="G464" s="7" t="s">
        <v>35</v>
      </c>
    </row>
    <row r="465" spans="1:7" ht="68">
      <c r="A465" s="7" t="s">
        <v>1750</v>
      </c>
      <c r="B465" s="7" t="s">
        <v>1758</v>
      </c>
      <c r="C465" s="7" t="s">
        <v>1756</v>
      </c>
      <c r="D465" s="7" t="s">
        <v>8554</v>
      </c>
      <c r="E465" s="7" t="s">
        <v>1757</v>
      </c>
      <c r="F465" s="7" t="s">
        <v>8738</v>
      </c>
      <c r="G465" s="7" t="s">
        <v>35</v>
      </c>
    </row>
    <row r="466" spans="1:7" ht="68">
      <c r="A466" s="7" t="s">
        <v>1763</v>
      </c>
      <c r="B466" s="7" t="s">
        <v>1766</v>
      </c>
      <c r="C466" s="7" t="s">
        <v>1764</v>
      </c>
      <c r="D466" s="7" t="s">
        <v>8554</v>
      </c>
      <c r="E466" s="7" t="s">
        <v>1768</v>
      </c>
      <c r="F466" s="7" t="s">
        <v>8858</v>
      </c>
      <c r="G466" s="7" t="s">
        <v>35</v>
      </c>
    </row>
    <row r="467" spans="1:7" ht="34">
      <c r="A467" s="7" t="s">
        <v>259</v>
      </c>
      <c r="B467" s="7" t="s">
        <v>1782</v>
      </c>
      <c r="C467" s="7" t="s">
        <v>1780</v>
      </c>
      <c r="D467" s="7" t="s">
        <v>8554</v>
      </c>
      <c r="E467" s="7" t="s">
        <v>24</v>
      </c>
      <c r="F467" s="7" t="s">
        <v>8575</v>
      </c>
      <c r="G467" s="7" t="s">
        <v>35</v>
      </c>
    </row>
    <row r="468" spans="1:7" ht="51">
      <c r="A468" s="7" t="s">
        <v>1836</v>
      </c>
      <c r="B468" s="7" t="s">
        <v>1839</v>
      </c>
      <c r="C468" s="7" t="s">
        <v>1837</v>
      </c>
      <c r="D468" s="7" t="s">
        <v>8554</v>
      </c>
      <c r="E468" s="7" t="s">
        <v>1838</v>
      </c>
      <c r="F468" s="7" t="s">
        <v>8740</v>
      </c>
      <c r="G468" s="7" t="s">
        <v>35</v>
      </c>
    </row>
    <row r="469" spans="1:7" ht="51">
      <c r="A469" s="7" t="s">
        <v>247</v>
      </c>
      <c r="B469" s="7" t="s">
        <v>1842</v>
      </c>
      <c r="C469" s="7" t="s">
        <v>1840</v>
      </c>
      <c r="D469" s="7" t="s">
        <v>8554</v>
      </c>
      <c r="E469" s="7" t="s">
        <v>1841</v>
      </c>
      <c r="F469" s="7" t="s">
        <v>8864</v>
      </c>
      <c r="G469" s="7" t="s">
        <v>35</v>
      </c>
    </row>
    <row r="470" spans="1:7" ht="34">
      <c r="A470" s="7" t="s">
        <v>1113</v>
      </c>
      <c r="B470" s="7" t="s">
        <v>1443</v>
      </c>
      <c r="C470" s="7" t="s">
        <v>1893</v>
      </c>
      <c r="D470" s="7" t="s">
        <v>8554</v>
      </c>
      <c r="E470" s="7" t="s">
        <v>368</v>
      </c>
      <c r="F470" s="7" t="s">
        <v>8654</v>
      </c>
      <c r="G470" s="7" t="s">
        <v>35</v>
      </c>
    </row>
    <row r="471" spans="1:7" ht="204">
      <c r="A471" s="7" t="s">
        <v>407</v>
      </c>
      <c r="B471" s="7" t="s">
        <v>1640</v>
      </c>
      <c r="C471" s="7" t="s">
        <v>1911</v>
      </c>
      <c r="D471" s="7" t="s">
        <v>8554</v>
      </c>
      <c r="E471" s="7" t="s">
        <v>1912</v>
      </c>
      <c r="F471" s="7" t="s">
        <v>8738</v>
      </c>
      <c r="G471" s="7" t="s">
        <v>35</v>
      </c>
    </row>
    <row r="472" spans="1:7" ht="34">
      <c r="A472" s="7" t="s">
        <v>1913</v>
      </c>
      <c r="B472" s="7" t="s">
        <v>1916</v>
      </c>
      <c r="C472" s="7" t="s">
        <v>1914</v>
      </c>
      <c r="D472" s="7" t="s">
        <v>8554</v>
      </c>
      <c r="E472" s="7" t="s">
        <v>1915</v>
      </c>
      <c r="F472" s="7" t="s">
        <v>8876</v>
      </c>
      <c r="G472" s="7" t="s">
        <v>35</v>
      </c>
    </row>
    <row r="473" spans="1:7" ht="68">
      <c r="A473" s="7" t="s">
        <v>1956</v>
      </c>
      <c r="B473" s="7" t="s">
        <v>1958</v>
      </c>
      <c r="C473" s="7" t="s">
        <v>1957</v>
      </c>
      <c r="D473" s="7" t="s">
        <v>8554</v>
      </c>
      <c r="E473" s="7" t="s">
        <v>1028</v>
      </c>
      <c r="F473" s="7" t="s">
        <v>8758</v>
      </c>
      <c r="G473" s="7" t="s">
        <v>35</v>
      </c>
    </row>
    <row r="474" spans="1:7" ht="34">
      <c r="A474" s="7" t="s">
        <v>1192</v>
      </c>
      <c r="B474" s="7" t="s">
        <v>2021</v>
      </c>
      <c r="C474" s="7" t="s">
        <v>2020</v>
      </c>
      <c r="D474" s="7" t="s">
        <v>8554</v>
      </c>
      <c r="E474" s="7" t="s">
        <v>2022</v>
      </c>
      <c r="F474" s="7" t="s">
        <v>8761</v>
      </c>
      <c r="G474" s="7" t="s">
        <v>35</v>
      </c>
    </row>
    <row r="475" spans="1:7" ht="85">
      <c r="A475" s="7" t="s">
        <v>2041</v>
      </c>
      <c r="B475" s="7" t="s">
        <v>2043</v>
      </c>
      <c r="C475" s="7" t="s">
        <v>2042</v>
      </c>
      <c r="D475" s="7" t="s">
        <v>8554</v>
      </c>
      <c r="E475" s="7" t="s">
        <v>368</v>
      </c>
      <c r="F475" s="7" t="s">
        <v>8654</v>
      </c>
      <c r="G475" s="7" t="s">
        <v>35</v>
      </c>
    </row>
    <row r="476" spans="1:7" ht="85">
      <c r="A476" s="7" t="s">
        <v>2041</v>
      </c>
      <c r="B476" s="7" t="s">
        <v>2043</v>
      </c>
      <c r="C476" s="7" t="s">
        <v>2042</v>
      </c>
      <c r="D476" s="7" t="s">
        <v>8554</v>
      </c>
      <c r="E476" s="7" t="s">
        <v>368</v>
      </c>
      <c r="F476" s="7" t="s">
        <v>8654</v>
      </c>
      <c r="G476" s="7" t="s">
        <v>35</v>
      </c>
    </row>
    <row r="477" spans="1:7" ht="68">
      <c r="A477" s="7" t="s">
        <v>2048</v>
      </c>
      <c r="B477" s="7" t="s">
        <v>2051</v>
      </c>
      <c r="C477" s="7" t="s">
        <v>2049</v>
      </c>
      <c r="D477" s="7" t="s">
        <v>8554</v>
      </c>
      <c r="E477" s="7" t="s">
        <v>2050</v>
      </c>
      <c r="F477" s="7" t="s">
        <v>8889</v>
      </c>
      <c r="G477" s="7" t="s">
        <v>35</v>
      </c>
    </row>
    <row r="478" spans="1:7" ht="102">
      <c r="A478" s="7" t="s">
        <v>1248</v>
      </c>
      <c r="B478" s="7" t="s">
        <v>2056</v>
      </c>
      <c r="C478" s="7" t="s">
        <v>2055</v>
      </c>
      <c r="D478" s="7" t="s">
        <v>8554</v>
      </c>
      <c r="E478" s="7" t="s">
        <v>2057</v>
      </c>
      <c r="F478" s="7" t="s">
        <v>8891</v>
      </c>
      <c r="G478" s="7" t="s">
        <v>35</v>
      </c>
    </row>
    <row r="479" spans="1:7" ht="34">
      <c r="A479" s="7" t="s">
        <v>2058</v>
      </c>
      <c r="B479" s="7" t="s">
        <v>2060</v>
      </c>
      <c r="C479" s="7" t="s">
        <v>2059</v>
      </c>
      <c r="D479" s="7" t="s">
        <v>8554</v>
      </c>
      <c r="E479" s="7" t="s">
        <v>121</v>
      </c>
      <c r="F479" s="7" t="s">
        <v>8892</v>
      </c>
      <c r="G479" s="7" t="s">
        <v>35</v>
      </c>
    </row>
    <row r="480" spans="1:7" ht="68">
      <c r="A480" s="7" t="s">
        <v>2065</v>
      </c>
      <c r="B480" s="7" t="s">
        <v>2068</v>
      </c>
      <c r="C480" s="7" t="s">
        <v>2066</v>
      </c>
      <c r="D480" s="7" t="s">
        <v>8554</v>
      </c>
      <c r="E480" s="7" t="s">
        <v>2067</v>
      </c>
      <c r="F480" s="7" t="s">
        <v>8895</v>
      </c>
      <c r="G480" s="7" t="s">
        <v>35</v>
      </c>
    </row>
    <row r="481" spans="1:7" ht="51">
      <c r="A481" s="7" t="s">
        <v>2065</v>
      </c>
      <c r="B481" s="7" t="s">
        <v>2068</v>
      </c>
      <c r="C481" s="7" t="s">
        <v>2066</v>
      </c>
      <c r="D481" s="7" t="s">
        <v>8554</v>
      </c>
      <c r="E481" s="7" t="s">
        <v>2069</v>
      </c>
      <c r="F481" s="7" t="s">
        <v>8896</v>
      </c>
      <c r="G481" s="7" t="s">
        <v>35</v>
      </c>
    </row>
    <row r="482" spans="1:7" ht="51">
      <c r="A482" s="7" t="s">
        <v>1052</v>
      </c>
      <c r="B482" s="7" t="s">
        <v>2091</v>
      </c>
      <c r="C482" s="7" t="s">
        <v>2090</v>
      </c>
      <c r="D482" s="7" t="s">
        <v>8554</v>
      </c>
      <c r="E482" s="7" t="s">
        <v>121</v>
      </c>
      <c r="F482" s="7" t="s">
        <v>8602</v>
      </c>
      <c r="G482" s="7" t="s">
        <v>35</v>
      </c>
    </row>
    <row r="483" spans="1:7" ht="51">
      <c r="A483" s="7" t="s">
        <v>1052</v>
      </c>
      <c r="B483" s="7" t="s">
        <v>2091</v>
      </c>
      <c r="C483" s="7" t="s">
        <v>2090</v>
      </c>
      <c r="D483" s="7" t="s">
        <v>8554</v>
      </c>
      <c r="E483" s="7" t="s">
        <v>2093</v>
      </c>
      <c r="F483" s="7" t="s">
        <v>8738</v>
      </c>
      <c r="G483" s="7" t="s">
        <v>35</v>
      </c>
    </row>
    <row r="484" spans="1:7" ht="51">
      <c r="A484" s="7" t="s">
        <v>2099</v>
      </c>
      <c r="B484" s="7" t="s">
        <v>2102</v>
      </c>
      <c r="C484" s="7" t="s">
        <v>2100</v>
      </c>
      <c r="D484" s="7" t="s">
        <v>8554</v>
      </c>
      <c r="E484" s="7" t="s">
        <v>2104</v>
      </c>
      <c r="F484" s="7" t="s">
        <v>8899</v>
      </c>
      <c r="G484" s="7" t="s">
        <v>35</v>
      </c>
    </row>
    <row r="485" spans="1:7" ht="34">
      <c r="A485" s="7" t="s">
        <v>472</v>
      </c>
      <c r="B485" s="7" t="s">
        <v>2169</v>
      </c>
      <c r="C485" s="7" t="s">
        <v>2167</v>
      </c>
      <c r="D485" s="7" t="s">
        <v>8554</v>
      </c>
      <c r="E485" s="7" t="s">
        <v>2168</v>
      </c>
      <c r="F485" s="7" t="s">
        <v>8905</v>
      </c>
      <c r="G485" s="7" t="s">
        <v>35</v>
      </c>
    </row>
    <row r="486" spans="1:7" ht="102">
      <c r="A486" s="7" t="s">
        <v>2182</v>
      </c>
      <c r="B486" s="7" t="s">
        <v>2185</v>
      </c>
      <c r="C486" s="7" t="s">
        <v>2183</v>
      </c>
      <c r="D486" s="7" t="s">
        <v>8554</v>
      </c>
      <c r="E486" s="7" t="s">
        <v>2184</v>
      </c>
      <c r="F486" s="7" t="s">
        <v>8700</v>
      </c>
      <c r="G486" s="7" t="s">
        <v>35</v>
      </c>
    </row>
    <row r="487" spans="1:7" ht="51">
      <c r="A487" s="7" t="s">
        <v>1345</v>
      </c>
      <c r="B487" s="7" t="s">
        <v>2219</v>
      </c>
      <c r="C487" s="7" t="s">
        <v>2217</v>
      </c>
      <c r="D487" s="7" t="s">
        <v>8554</v>
      </c>
      <c r="E487" s="7" t="s">
        <v>2220</v>
      </c>
      <c r="F487" s="7" t="s">
        <v>8740</v>
      </c>
      <c r="G487" s="7" t="s">
        <v>35</v>
      </c>
    </row>
    <row r="488" spans="1:7" ht="34">
      <c r="A488" s="7" t="s">
        <v>1206</v>
      </c>
      <c r="B488" s="7" t="s">
        <v>2222</v>
      </c>
      <c r="C488" s="7" t="s">
        <v>2221</v>
      </c>
      <c r="D488" s="7" t="s">
        <v>8554</v>
      </c>
      <c r="E488" s="7" t="s">
        <v>2223</v>
      </c>
      <c r="F488" s="7" t="s">
        <v>8909</v>
      </c>
      <c r="G488" s="7" t="s">
        <v>35</v>
      </c>
    </row>
    <row r="489" spans="1:7" ht="51">
      <c r="A489" s="7" t="s">
        <v>1206</v>
      </c>
      <c r="B489" s="7" t="s">
        <v>2222</v>
      </c>
      <c r="C489" s="7" t="s">
        <v>2221</v>
      </c>
      <c r="D489" s="7" t="s">
        <v>8554</v>
      </c>
      <c r="E489" s="7" t="s">
        <v>2224</v>
      </c>
      <c r="F489" s="7" t="s">
        <v>8740</v>
      </c>
      <c r="G489" s="7" t="s">
        <v>35</v>
      </c>
    </row>
    <row r="490" spans="1:7" ht="51">
      <c r="A490" s="7" t="s">
        <v>2225</v>
      </c>
      <c r="B490" s="7" t="s">
        <v>2228</v>
      </c>
      <c r="C490" s="7" t="s">
        <v>2226</v>
      </c>
      <c r="D490" s="7" t="s">
        <v>8554</v>
      </c>
      <c r="E490" s="7" t="s">
        <v>2227</v>
      </c>
      <c r="F490" s="7" t="s">
        <v>8910</v>
      </c>
      <c r="G490" s="7" t="s">
        <v>35</v>
      </c>
    </row>
    <row r="491" spans="1:7" ht="51">
      <c r="A491" s="7" t="s">
        <v>1533</v>
      </c>
      <c r="B491" s="7" t="s">
        <v>654</v>
      </c>
      <c r="C491" s="7" t="s">
        <v>2236</v>
      </c>
      <c r="D491" s="7" t="s">
        <v>8554</v>
      </c>
      <c r="E491" s="7" t="s">
        <v>121</v>
      </c>
      <c r="F491" s="7" t="s">
        <v>8602</v>
      </c>
      <c r="G491" s="7" t="s">
        <v>35</v>
      </c>
    </row>
    <row r="492" spans="1:7" ht="34">
      <c r="A492" s="7" t="s">
        <v>917</v>
      </c>
      <c r="B492" s="7" t="s">
        <v>2245</v>
      </c>
      <c r="C492" s="7" t="s">
        <v>2243</v>
      </c>
      <c r="D492" s="7" t="s">
        <v>8554</v>
      </c>
      <c r="E492" s="7" t="s">
        <v>2247</v>
      </c>
      <c r="F492" s="7" t="s">
        <v>8846</v>
      </c>
      <c r="G492" s="7" t="s">
        <v>35</v>
      </c>
    </row>
    <row r="493" spans="1:7" ht="68">
      <c r="A493" s="7" t="s">
        <v>2261</v>
      </c>
      <c r="B493" s="7" t="s">
        <v>2263</v>
      </c>
      <c r="C493" s="7" t="s">
        <v>2262</v>
      </c>
      <c r="D493" s="7" t="s">
        <v>8554</v>
      </c>
      <c r="E493" s="7" t="s">
        <v>443</v>
      </c>
      <c r="F493" s="7" t="s">
        <v>8669</v>
      </c>
      <c r="G493" s="7" t="s">
        <v>35</v>
      </c>
    </row>
    <row r="494" spans="1:7" ht="34">
      <c r="A494" s="7" t="s">
        <v>1179</v>
      </c>
      <c r="B494" s="7" t="s">
        <v>2271</v>
      </c>
      <c r="C494" s="7" t="s">
        <v>2269</v>
      </c>
      <c r="D494" s="7" t="s">
        <v>8554</v>
      </c>
      <c r="E494" s="7" t="s">
        <v>2270</v>
      </c>
      <c r="F494" s="7" t="s">
        <v>8914</v>
      </c>
      <c r="G494" s="7" t="s">
        <v>35</v>
      </c>
    </row>
    <row r="495" spans="1:7" ht="34">
      <c r="A495" s="7" t="s">
        <v>1119</v>
      </c>
      <c r="B495" s="7" t="s">
        <v>2294</v>
      </c>
      <c r="C495" s="7" t="s">
        <v>2293</v>
      </c>
      <c r="D495" s="7" t="s">
        <v>8554</v>
      </c>
      <c r="E495" s="7" t="s">
        <v>2295</v>
      </c>
      <c r="F495" s="7" t="s">
        <v>8916</v>
      </c>
      <c r="G495" s="7" t="s">
        <v>35</v>
      </c>
    </row>
    <row r="496" spans="1:7" ht="51">
      <c r="A496" s="7" t="s">
        <v>175</v>
      </c>
      <c r="B496" s="7" t="s">
        <v>2315</v>
      </c>
      <c r="C496" s="7" t="s">
        <v>2313</v>
      </c>
      <c r="D496" s="7" t="s">
        <v>8554</v>
      </c>
      <c r="E496" s="7" t="s">
        <v>2314</v>
      </c>
      <c r="F496" s="7" t="s">
        <v>8918</v>
      </c>
      <c r="G496" s="7" t="s">
        <v>35</v>
      </c>
    </row>
    <row r="497" spans="1:7" ht="51">
      <c r="A497" s="7" t="s">
        <v>2340</v>
      </c>
      <c r="B497" s="7" t="s">
        <v>2343</v>
      </c>
      <c r="C497" s="7" t="s">
        <v>2341</v>
      </c>
      <c r="D497" s="7" t="s">
        <v>8554</v>
      </c>
      <c r="E497" s="7" t="s">
        <v>2344</v>
      </c>
      <c r="F497" s="7" t="s">
        <v>8909</v>
      </c>
      <c r="G497" s="7" t="s">
        <v>35</v>
      </c>
    </row>
    <row r="498" spans="1:7" ht="34">
      <c r="A498" s="7" t="s">
        <v>2039</v>
      </c>
      <c r="B498" s="7" t="s">
        <v>2346</v>
      </c>
      <c r="C498" s="7" t="s">
        <v>2345</v>
      </c>
      <c r="D498" s="7" t="s">
        <v>8554</v>
      </c>
      <c r="E498" s="7" t="s">
        <v>121</v>
      </c>
      <c r="F498" s="7" t="s">
        <v>8920</v>
      </c>
      <c r="G498" s="7" t="s">
        <v>35</v>
      </c>
    </row>
    <row r="499" spans="1:7" ht="102">
      <c r="A499" s="7" t="s">
        <v>354</v>
      </c>
      <c r="B499" s="7" t="s">
        <v>2394</v>
      </c>
      <c r="C499" s="7" t="s">
        <v>2392</v>
      </c>
      <c r="D499" s="7" t="s">
        <v>8554</v>
      </c>
      <c r="E499" s="7" t="s">
        <v>2393</v>
      </c>
      <c r="F499" s="7" t="s">
        <v>8610</v>
      </c>
      <c r="G499" s="7" t="s">
        <v>35</v>
      </c>
    </row>
    <row r="500" spans="1:7" ht="34">
      <c r="A500" s="7" t="s">
        <v>2399</v>
      </c>
      <c r="B500" s="7" t="s">
        <v>2402</v>
      </c>
      <c r="C500" s="7" t="s">
        <v>2400</v>
      </c>
      <c r="D500" s="7" t="s">
        <v>8554</v>
      </c>
      <c r="E500" s="7" t="s">
        <v>2401</v>
      </c>
      <c r="F500" s="7" t="s">
        <v>8925</v>
      </c>
      <c r="G500" s="7" t="s">
        <v>35</v>
      </c>
    </row>
    <row r="501" spans="1:7" ht="34">
      <c r="A501" s="7" t="s">
        <v>1681</v>
      </c>
      <c r="B501" s="7" t="s">
        <v>580</v>
      </c>
      <c r="C501" s="7" t="s">
        <v>2413</v>
      </c>
      <c r="D501" s="7" t="s">
        <v>8554</v>
      </c>
      <c r="E501" s="7" t="s">
        <v>579</v>
      </c>
      <c r="F501" s="7" t="s">
        <v>8696</v>
      </c>
      <c r="G501" s="7" t="s">
        <v>35</v>
      </c>
    </row>
    <row r="502" spans="1:7" ht="68">
      <c r="A502" s="7" t="s">
        <v>2448</v>
      </c>
      <c r="B502" s="7" t="s">
        <v>690</v>
      </c>
      <c r="C502" s="7" t="s">
        <v>2449</v>
      </c>
      <c r="D502" s="7" t="s">
        <v>8554</v>
      </c>
      <c r="E502" s="7" t="s">
        <v>2450</v>
      </c>
      <c r="F502" s="7" t="s">
        <v>8627</v>
      </c>
      <c r="G502" s="7" t="s">
        <v>35</v>
      </c>
    </row>
    <row r="503" spans="1:7" ht="51">
      <c r="A503" s="7" t="s">
        <v>1530</v>
      </c>
      <c r="B503" s="7" t="s">
        <v>2461</v>
      </c>
      <c r="C503" s="7" t="s">
        <v>2459</v>
      </c>
      <c r="D503" s="7" t="s">
        <v>8554</v>
      </c>
      <c r="E503" s="7" t="s">
        <v>2462</v>
      </c>
      <c r="F503" s="7" t="s">
        <v>8785</v>
      </c>
      <c r="G503" s="7" t="s">
        <v>35</v>
      </c>
    </row>
    <row r="504" spans="1:7" ht="34">
      <c r="A504" s="7" t="s">
        <v>1721</v>
      </c>
      <c r="B504" s="7" t="s">
        <v>2473</v>
      </c>
      <c r="C504" s="7" t="s">
        <v>2471</v>
      </c>
      <c r="D504" s="7" t="s">
        <v>8554</v>
      </c>
      <c r="E504" s="7" t="s">
        <v>2472</v>
      </c>
      <c r="F504" s="7" t="s">
        <v>8931</v>
      </c>
      <c r="G504" s="7" t="s">
        <v>35</v>
      </c>
    </row>
    <row r="505" spans="1:7" ht="68">
      <c r="A505" s="7" t="s">
        <v>2493</v>
      </c>
      <c r="B505" s="7" t="s">
        <v>2496</v>
      </c>
      <c r="C505" s="7" t="s">
        <v>2494</v>
      </c>
      <c r="D505" s="7" t="s">
        <v>8554</v>
      </c>
      <c r="E505" s="7" t="s">
        <v>2499</v>
      </c>
      <c r="F505" s="7" t="s">
        <v>8812</v>
      </c>
      <c r="G505" s="7" t="s">
        <v>35</v>
      </c>
    </row>
    <row r="506" spans="1:7" ht="68">
      <c r="A506" s="7" t="s">
        <v>2493</v>
      </c>
      <c r="B506" s="7" t="s">
        <v>2496</v>
      </c>
      <c r="C506" s="7" t="s">
        <v>2494</v>
      </c>
      <c r="D506" s="7" t="s">
        <v>8554</v>
      </c>
      <c r="E506" s="7" t="s">
        <v>2500</v>
      </c>
      <c r="F506" s="7" t="s">
        <v>8938</v>
      </c>
      <c r="G506" s="7" t="s">
        <v>35</v>
      </c>
    </row>
    <row r="507" spans="1:7" ht="68">
      <c r="A507" s="7" t="s">
        <v>2509</v>
      </c>
      <c r="B507" s="7" t="s">
        <v>2512</v>
      </c>
      <c r="C507" s="7" t="s">
        <v>2510</v>
      </c>
      <c r="D507" s="7" t="s">
        <v>8554</v>
      </c>
      <c r="E507" s="7" t="s">
        <v>2511</v>
      </c>
      <c r="F507" s="7" t="s">
        <v>8940</v>
      </c>
      <c r="G507" s="7" t="s">
        <v>35</v>
      </c>
    </row>
    <row r="508" spans="1:7" ht="85">
      <c r="A508" s="7" t="s">
        <v>2517</v>
      </c>
      <c r="B508" s="7" t="s">
        <v>2520</v>
      </c>
      <c r="C508" s="7" t="s">
        <v>2518</v>
      </c>
      <c r="D508" s="7" t="s">
        <v>8554</v>
      </c>
      <c r="E508" s="7" t="s">
        <v>2519</v>
      </c>
      <c r="F508" s="7" t="s">
        <v>8625</v>
      </c>
      <c r="G508" s="7" t="s">
        <v>35</v>
      </c>
    </row>
    <row r="509" spans="1:7" ht="34">
      <c r="A509" s="7" t="s">
        <v>1670</v>
      </c>
      <c r="B509" s="7" t="s">
        <v>2555</v>
      </c>
      <c r="C509" s="7" t="s">
        <v>2553</v>
      </c>
      <c r="D509" s="7" t="s">
        <v>8554</v>
      </c>
      <c r="E509" s="7" t="s">
        <v>1283</v>
      </c>
      <c r="F509" s="7" t="s">
        <v>8589</v>
      </c>
      <c r="G509" s="7" t="s">
        <v>35</v>
      </c>
    </row>
    <row r="510" spans="1:7" ht="34">
      <c r="A510" s="7" t="s">
        <v>2558</v>
      </c>
      <c r="B510" s="7" t="s">
        <v>2560</v>
      </c>
      <c r="C510" s="7" t="s">
        <v>2559</v>
      </c>
      <c r="D510" s="7" t="s">
        <v>8554</v>
      </c>
      <c r="E510" s="7" t="s">
        <v>2561</v>
      </c>
      <c r="F510" s="7" t="s">
        <v>8587</v>
      </c>
      <c r="G510" s="7" t="s">
        <v>35</v>
      </c>
    </row>
    <row r="511" spans="1:7" ht="51">
      <c r="A511" s="7" t="s">
        <v>1678</v>
      </c>
      <c r="B511" s="7" t="s">
        <v>654</v>
      </c>
      <c r="C511" s="7" t="s">
        <v>2572</v>
      </c>
      <c r="D511" s="7" t="s">
        <v>8554</v>
      </c>
      <c r="E511" s="7" t="s">
        <v>121</v>
      </c>
      <c r="F511" s="7" t="s">
        <v>8602</v>
      </c>
      <c r="G511" s="7" t="s">
        <v>35</v>
      </c>
    </row>
    <row r="512" spans="1:7" ht="51">
      <c r="A512" s="7" t="s">
        <v>2575</v>
      </c>
      <c r="B512" s="7" t="s">
        <v>2577</v>
      </c>
      <c r="C512" s="7" t="s">
        <v>2576</v>
      </c>
      <c r="D512" s="7" t="s">
        <v>8554</v>
      </c>
      <c r="E512" s="7" t="s">
        <v>121</v>
      </c>
      <c r="F512" s="7" t="s">
        <v>8602</v>
      </c>
      <c r="G512" s="7" t="s">
        <v>35</v>
      </c>
    </row>
    <row r="513" spans="1:7" ht="68">
      <c r="A513" s="7" t="s">
        <v>2440</v>
      </c>
      <c r="B513" s="7" t="s">
        <v>1636</v>
      </c>
      <c r="C513" s="7" t="s">
        <v>2621</v>
      </c>
      <c r="D513" s="7" t="s">
        <v>8554</v>
      </c>
      <c r="E513" s="7" t="s">
        <v>2622</v>
      </c>
      <c r="F513" s="7" t="s">
        <v>8841</v>
      </c>
      <c r="G513" s="7" t="s">
        <v>35</v>
      </c>
    </row>
    <row r="514" spans="1:7" ht="34">
      <c r="A514" s="7" t="s">
        <v>2631</v>
      </c>
      <c r="B514" s="7" t="s">
        <v>1640</v>
      </c>
      <c r="C514" s="7" t="s">
        <v>2632</v>
      </c>
      <c r="D514" s="7" t="s">
        <v>8554</v>
      </c>
      <c r="E514" s="7" t="s">
        <v>2633</v>
      </c>
      <c r="F514" s="7" t="s">
        <v>8738</v>
      </c>
      <c r="G514" s="7" t="s">
        <v>35</v>
      </c>
    </row>
    <row r="515" spans="1:7" ht="68">
      <c r="A515" s="7" t="s">
        <v>736</v>
      </c>
      <c r="B515" s="7" t="s">
        <v>565</v>
      </c>
      <c r="C515" s="7" t="s">
        <v>2644</v>
      </c>
      <c r="D515" s="7" t="s">
        <v>8554</v>
      </c>
      <c r="E515" s="7" t="s">
        <v>2645</v>
      </c>
      <c r="F515" s="7" t="s">
        <v>8625</v>
      </c>
      <c r="G515" s="7" t="s">
        <v>35</v>
      </c>
    </row>
    <row r="516" spans="1:7" ht="51">
      <c r="A516" s="7" t="s">
        <v>2573</v>
      </c>
      <c r="B516" s="7" t="s">
        <v>2652</v>
      </c>
      <c r="C516" s="7" t="s">
        <v>2651</v>
      </c>
      <c r="D516" s="7" t="s">
        <v>8554</v>
      </c>
      <c r="E516" s="7" t="s">
        <v>121</v>
      </c>
      <c r="F516" s="7" t="s">
        <v>8602</v>
      </c>
      <c r="G516" s="7" t="s">
        <v>35</v>
      </c>
    </row>
    <row r="517" spans="1:7" ht="85">
      <c r="A517" s="7" t="s">
        <v>2661</v>
      </c>
      <c r="B517" s="7" t="s">
        <v>2664</v>
      </c>
      <c r="C517" s="7" t="s">
        <v>2662</v>
      </c>
      <c r="D517" s="7" t="s">
        <v>8554</v>
      </c>
      <c r="E517" s="7" t="s">
        <v>2666</v>
      </c>
      <c r="F517" s="7" t="s">
        <v>8625</v>
      </c>
      <c r="G517" s="7" t="s">
        <v>35</v>
      </c>
    </row>
    <row r="518" spans="1:7" ht="102">
      <c r="A518" s="7" t="s">
        <v>1239</v>
      </c>
      <c r="B518" s="7" t="s">
        <v>2674</v>
      </c>
      <c r="C518" s="7" t="s">
        <v>2672</v>
      </c>
      <c r="D518" s="7" t="s">
        <v>8554</v>
      </c>
      <c r="E518" s="7" t="s">
        <v>2673</v>
      </c>
      <c r="F518" s="7" t="s">
        <v>8957</v>
      </c>
      <c r="G518" s="7" t="s">
        <v>35</v>
      </c>
    </row>
    <row r="519" spans="1:7" ht="51">
      <c r="A519" s="7" t="s">
        <v>2675</v>
      </c>
      <c r="B519" s="7" t="s">
        <v>2683</v>
      </c>
      <c r="C519" s="7" t="s">
        <v>2681</v>
      </c>
      <c r="D519" s="7" t="s">
        <v>8554</v>
      </c>
      <c r="E519" s="7" t="s">
        <v>2682</v>
      </c>
      <c r="F519" s="7" t="s">
        <v>8960</v>
      </c>
      <c r="G519" s="7" t="s">
        <v>35</v>
      </c>
    </row>
    <row r="520" spans="1:7" ht="51">
      <c r="A520" s="7" t="s">
        <v>936</v>
      </c>
      <c r="B520" s="7" t="s">
        <v>2688</v>
      </c>
      <c r="C520" s="7" t="s">
        <v>2686</v>
      </c>
      <c r="D520" s="7" t="s">
        <v>8554</v>
      </c>
      <c r="E520" s="7" t="s">
        <v>2687</v>
      </c>
      <c r="F520" s="7" t="s">
        <v>8961</v>
      </c>
      <c r="G520" s="7" t="s">
        <v>35</v>
      </c>
    </row>
    <row r="521" spans="1:7" ht="34">
      <c r="A521" s="7" t="s">
        <v>2705</v>
      </c>
      <c r="B521" s="7" t="s">
        <v>2707</v>
      </c>
      <c r="C521" s="7" t="s">
        <v>2706</v>
      </c>
      <c r="D521" s="7" t="s">
        <v>8554</v>
      </c>
      <c r="E521" s="7" t="s">
        <v>2708</v>
      </c>
      <c r="F521" s="7" t="s">
        <v>8575</v>
      </c>
      <c r="G521" s="7" t="s">
        <v>35</v>
      </c>
    </row>
    <row r="522" spans="1:7" ht="51">
      <c r="A522" s="7" t="s">
        <v>13</v>
      </c>
      <c r="B522" s="7" t="s">
        <v>2711</v>
      </c>
      <c r="C522" s="7" t="s">
        <v>2709</v>
      </c>
      <c r="D522" s="7" t="s">
        <v>8554</v>
      </c>
      <c r="E522" s="7" t="s">
        <v>2710</v>
      </c>
      <c r="F522" s="7" t="s">
        <v>8963</v>
      </c>
      <c r="G522" s="7" t="s">
        <v>35</v>
      </c>
    </row>
    <row r="523" spans="1:7" ht="51">
      <c r="A523" s="7" t="s">
        <v>2729</v>
      </c>
      <c r="B523" s="7" t="s">
        <v>2731</v>
      </c>
      <c r="C523" s="7" t="s">
        <v>2730</v>
      </c>
      <c r="D523" s="7" t="s">
        <v>8554</v>
      </c>
      <c r="E523" s="7" t="s">
        <v>121</v>
      </c>
      <c r="F523" s="7" t="s">
        <v>8602</v>
      </c>
      <c r="G523" s="7" t="s">
        <v>35</v>
      </c>
    </row>
    <row r="524" spans="1:7" ht="68">
      <c r="A524" s="7" t="s">
        <v>1068</v>
      </c>
      <c r="B524" s="7" t="s">
        <v>2577</v>
      </c>
      <c r="C524" s="7" t="s">
        <v>2738</v>
      </c>
      <c r="D524" s="7" t="s">
        <v>8554</v>
      </c>
      <c r="E524" s="7" t="s">
        <v>121</v>
      </c>
      <c r="F524" s="7" t="s">
        <v>8602</v>
      </c>
      <c r="G524" s="7" t="s">
        <v>35</v>
      </c>
    </row>
    <row r="525" spans="1:7" ht="34">
      <c r="A525" s="7" t="s">
        <v>2741</v>
      </c>
      <c r="B525" s="7" t="s">
        <v>2743</v>
      </c>
      <c r="C525" s="7" t="s">
        <v>2742</v>
      </c>
      <c r="D525" s="7" t="s">
        <v>8554</v>
      </c>
      <c r="E525" s="7" t="s">
        <v>368</v>
      </c>
      <c r="F525" s="7" t="s">
        <v>8654</v>
      </c>
      <c r="G525" s="7" t="s">
        <v>35</v>
      </c>
    </row>
    <row r="526" spans="1:7" ht="68">
      <c r="A526" s="7" t="s">
        <v>825</v>
      </c>
      <c r="B526" s="7" t="s">
        <v>2746</v>
      </c>
      <c r="C526" s="7" t="s">
        <v>2745</v>
      </c>
      <c r="D526" s="7" t="s">
        <v>8554</v>
      </c>
      <c r="E526" s="7" t="s">
        <v>2747</v>
      </c>
      <c r="F526" s="7" t="s">
        <v>8608</v>
      </c>
      <c r="G526" s="7" t="s">
        <v>35</v>
      </c>
    </row>
    <row r="527" spans="1:7" ht="68">
      <c r="A527" s="7" t="s">
        <v>1516</v>
      </c>
      <c r="B527" s="7" t="s">
        <v>2757</v>
      </c>
      <c r="C527" s="7" t="s">
        <v>2756</v>
      </c>
      <c r="D527" s="7" t="s">
        <v>8554</v>
      </c>
      <c r="E527" s="7" t="s">
        <v>121</v>
      </c>
      <c r="F527" s="7" t="s">
        <v>8602</v>
      </c>
      <c r="G527" s="7" t="s">
        <v>35</v>
      </c>
    </row>
    <row r="528" spans="1:7" ht="68">
      <c r="A528" s="7" t="s">
        <v>1516</v>
      </c>
      <c r="B528" s="7" t="s">
        <v>2757</v>
      </c>
      <c r="C528" s="7" t="s">
        <v>2756</v>
      </c>
      <c r="D528" s="7" t="s">
        <v>8554</v>
      </c>
      <c r="E528" s="7" t="s">
        <v>2758</v>
      </c>
      <c r="F528" s="7" t="s">
        <v>8608</v>
      </c>
      <c r="G528" s="7" t="s">
        <v>35</v>
      </c>
    </row>
    <row r="529" spans="1:7" ht="51">
      <c r="A529" s="7" t="s">
        <v>1787</v>
      </c>
      <c r="B529" s="7" t="s">
        <v>2774</v>
      </c>
      <c r="C529" s="7" t="s">
        <v>2772</v>
      </c>
      <c r="D529" s="7" t="s">
        <v>8554</v>
      </c>
      <c r="E529" s="7" t="s">
        <v>2773</v>
      </c>
      <c r="F529" s="7" t="s">
        <v>8966</v>
      </c>
      <c r="G529" s="7" t="s">
        <v>35</v>
      </c>
    </row>
    <row r="530" spans="1:7" ht="51">
      <c r="A530" s="7" t="s">
        <v>2298</v>
      </c>
      <c r="B530" s="7" t="s">
        <v>2779</v>
      </c>
      <c r="C530" s="7" t="s">
        <v>2778</v>
      </c>
      <c r="D530" s="7" t="s">
        <v>8554</v>
      </c>
      <c r="E530" s="7" t="s">
        <v>2462</v>
      </c>
      <c r="F530" s="7" t="s">
        <v>8785</v>
      </c>
      <c r="G530" s="7" t="s">
        <v>35</v>
      </c>
    </row>
    <row r="531" spans="1:7" ht="51">
      <c r="A531" s="7" t="s">
        <v>2795</v>
      </c>
      <c r="B531" s="7" t="s">
        <v>2798</v>
      </c>
      <c r="C531" s="7" t="s">
        <v>2796</v>
      </c>
      <c r="D531" s="7" t="s">
        <v>8554</v>
      </c>
      <c r="E531" s="7" t="s">
        <v>2797</v>
      </c>
      <c r="F531" s="7" t="s">
        <v>8738</v>
      </c>
      <c r="G531" s="7" t="s">
        <v>35</v>
      </c>
    </row>
    <row r="532" spans="1:7" ht="34">
      <c r="A532" s="7" t="s">
        <v>270</v>
      </c>
      <c r="B532" s="7" t="s">
        <v>1008</v>
      </c>
      <c r="C532" s="7" t="s">
        <v>2840</v>
      </c>
      <c r="D532" s="7" t="s">
        <v>8554</v>
      </c>
      <c r="E532" s="7" t="s">
        <v>2841</v>
      </c>
      <c r="F532" s="7" t="s">
        <v>8761</v>
      </c>
      <c r="G532" s="7" t="s">
        <v>35</v>
      </c>
    </row>
    <row r="533" spans="1:7" ht="85">
      <c r="A533" s="7" t="s">
        <v>1913</v>
      </c>
      <c r="B533" s="7" t="s">
        <v>2859</v>
      </c>
      <c r="C533" s="7" t="s">
        <v>2857</v>
      </c>
      <c r="D533" s="7" t="s">
        <v>8554</v>
      </c>
      <c r="E533" s="7" t="s">
        <v>2860</v>
      </c>
      <c r="F533" s="7" t="s">
        <v>8974</v>
      </c>
      <c r="G533" s="7" t="s">
        <v>35</v>
      </c>
    </row>
    <row r="534" spans="1:7" ht="68">
      <c r="A534" s="7" t="s">
        <v>2891</v>
      </c>
      <c r="B534" s="7" t="s">
        <v>2894</v>
      </c>
      <c r="C534" s="7" t="s">
        <v>2892</v>
      </c>
      <c r="D534" s="7" t="s">
        <v>8554</v>
      </c>
      <c r="E534" s="7" t="s">
        <v>2893</v>
      </c>
      <c r="F534" s="7" t="s">
        <v>8978</v>
      </c>
      <c r="G534" s="7" t="s">
        <v>35</v>
      </c>
    </row>
    <row r="535" spans="1:7" ht="119">
      <c r="A535" s="7" t="s">
        <v>1229</v>
      </c>
      <c r="B535" s="7" t="s">
        <v>2898</v>
      </c>
      <c r="C535" s="7" t="s">
        <v>2896</v>
      </c>
      <c r="D535" s="7" t="s">
        <v>8554</v>
      </c>
      <c r="E535" s="7" t="s">
        <v>2899</v>
      </c>
      <c r="F535" s="7" t="s">
        <v>8625</v>
      </c>
      <c r="G535" s="7" t="s">
        <v>35</v>
      </c>
    </row>
    <row r="536" spans="1:7" ht="51">
      <c r="A536" s="7" t="s">
        <v>881</v>
      </c>
      <c r="B536" s="7" t="s">
        <v>654</v>
      </c>
      <c r="C536" s="7" t="s">
        <v>2930</v>
      </c>
      <c r="D536" s="7" t="s">
        <v>8554</v>
      </c>
      <c r="E536" s="7" t="s">
        <v>121</v>
      </c>
      <c r="F536" s="7" t="s">
        <v>8602</v>
      </c>
      <c r="G536" s="7" t="s">
        <v>35</v>
      </c>
    </row>
    <row r="537" spans="1:7" ht="51">
      <c r="A537" s="7" t="s">
        <v>1787</v>
      </c>
      <c r="B537" s="7" t="s">
        <v>2966</v>
      </c>
      <c r="C537" s="7" t="s">
        <v>2965</v>
      </c>
      <c r="D537" s="7" t="s">
        <v>8554</v>
      </c>
      <c r="E537" s="7" t="s">
        <v>1283</v>
      </c>
      <c r="F537" s="7" t="s">
        <v>8589</v>
      </c>
      <c r="G537" s="7" t="s">
        <v>35</v>
      </c>
    </row>
    <row r="538" spans="1:7" ht="51">
      <c r="A538" s="7" t="s">
        <v>2974</v>
      </c>
      <c r="B538" s="7" t="s">
        <v>1029</v>
      </c>
      <c r="C538" s="7" t="s">
        <v>2975</v>
      </c>
      <c r="D538" s="7" t="s">
        <v>8554</v>
      </c>
      <c r="E538" s="7" t="s">
        <v>1028</v>
      </c>
      <c r="F538" s="7" t="s">
        <v>8758</v>
      </c>
      <c r="G538" s="7" t="s">
        <v>35</v>
      </c>
    </row>
    <row r="539" spans="1:7" ht="68">
      <c r="A539" s="7" t="s">
        <v>2980</v>
      </c>
      <c r="B539" s="7" t="s">
        <v>2983</v>
      </c>
      <c r="C539" s="7" t="s">
        <v>2981</v>
      </c>
      <c r="D539" s="7" t="s">
        <v>8554</v>
      </c>
      <c r="E539" s="7" t="s">
        <v>2984</v>
      </c>
      <c r="F539" s="7" t="s">
        <v>8629</v>
      </c>
      <c r="G539" s="7" t="s">
        <v>35</v>
      </c>
    </row>
    <row r="540" spans="1:7" ht="34">
      <c r="A540" s="7" t="s">
        <v>558</v>
      </c>
      <c r="B540" s="7" t="s">
        <v>2987</v>
      </c>
      <c r="C540" s="7" t="s">
        <v>2985</v>
      </c>
      <c r="D540" s="7" t="s">
        <v>8554</v>
      </c>
      <c r="E540" s="7" t="s">
        <v>2986</v>
      </c>
      <c r="F540" s="7" t="s">
        <v>8987</v>
      </c>
      <c r="G540" s="7" t="s">
        <v>35</v>
      </c>
    </row>
    <row r="541" spans="1:7" ht="51">
      <c r="A541" s="7" t="s">
        <v>476</v>
      </c>
      <c r="B541" s="7" t="s">
        <v>3004</v>
      </c>
      <c r="C541" s="7" t="s">
        <v>3003</v>
      </c>
      <c r="D541" s="7" t="s">
        <v>8554</v>
      </c>
      <c r="E541" s="7" t="s">
        <v>1283</v>
      </c>
      <c r="F541" s="7" t="s">
        <v>8589</v>
      </c>
      <c r="G541" s="7" t="s">
        <v>35</v>
      </c>
    </row>
    <row r="542" spans="1:7" ht="34">
      <c r="A542" s="7" t="s">
        <v>3011</v>
      </c>
      <c r="B542" s="7" t="s">
        <v>3014</v>
      </c>
      <c r="C542" s="7" t="s">
        <v>3012</v>
      </c>
      <c r="D542" s="7" t="s">
        <v>8554</v>
      </c>
      <c r="E542" s="7" t="s">
        <v>3013</v>
      </c>
      <c r="F542" s="7" t="s">
        <v>8989</v>
      </c>
      <c r="G542" s="7" t="s">
        <v>35</v>
      </c>
    </row>
    <row r="543" spans="1:7" ht="102">
      <c r="A543" s="7" t="s">
        <v>546</v>
      </c>
      <c r="B543" s="7" t="s">
        <v>3017</v>
      </c>
      <c r="C543" s="7" t="s">
        <v>3015</v>
      </c>
      <c r="D543" s="7" t="s">
        <v>8554</v>
      </c>
      <c r="E543" s="7" t="s">
        <v>3016</v>
      </c>
      <c r="F543" s="7" t="s">
        <v>8990</v>
      </c>
      <c r="G543" s="7" t="s">
        <v>35</v>
      </c>
    </row>
    <row r="544" spans="1:7" ht="51">
      <c r="A544" s="7" t="s">
        <v>2974</v>
      </c>
      <c r="B544" s="7" t="s">
        <v>1395</v>
      </c>
      <c r="C544" s="7" t="s">
        <v>3025</v>
      </c>
      <c r="D544" s="7" t="s">
        <v>8554</v>
      </c>
      <c r="E544" s="7" t="s">
        <v>3026</v>
      </c>
      <c r="F544" s="7" t="s">
        <v>8654</v>
      </c>
      <c r="G544" s="7" t="s">
        <v>35</v>
      </c>
    </row>
    <row r="545" spans="1:7" ht="51">
      <c r="A545" s="7" t="s">
        <v>2099</v>
      </c>
      <c r="B545" s="7" t="s">
        <v>1029</v>
      </c>
      <c r="C545" s="7" t="s">
        <v>3049</v>
      </c>
      <c r="D545" s="7" t="s">
        <v>8554</v>
      </c>
      <c r="E545" s="7" t="s">
        <v>1028</v>
      </c>
      <c r="F545" s="7" t="s">
        <v>8758</v>
      </c>
      <c r="G545" s="7" t="s">
        <v>35</v>
      </c>
    </row>
    <row r="546" spans="1:7" ht="51">
      <c r="A546" s="7" t="s">
        <v>3060</v>
      </c>
      <c r="B546" s="7" t="s">
        <v>1029</v>
      </c>
      <c r="C546" s="7" t="s">
        <v>3061</v>
      </c>
      <c r="D546" s="7" t="s">
        <v>8554</v>
      </c>
      <c r="E546" s="7" t="s">
        <v>1028</v>
      </c>
      <c r="F546" s="7" t="s">
        <v>8758</v>
      </c>
      <c r="G546" s="7" t="s">
        <v>35</v>
      </c>
    </row>
    <row r="547" spans="1:7" ht="51">
      <c r="A547" s="7" t="s">
        <v>1345</v>
      </c>
      <c r="B547" s="7" t="s">
        <v>3069</v>
      </c>
      <c r="C547" s="7" t="s">
        <v>3067</v>
      </c>
      <c r="D547" s="7" t="s">
        <v>8554</v>
      </c>
      <c r="E547" s="7" t="s">
        <v>3068</v>
      </c>
      <c r="F547" s="7" t="s">
        <v>8995</v>
      </c>
      <c r="G547" s="7" t="s">
        <v>35</v>
      </c>
    </row>
    <row r="548" spans="1:7" ht="68">
      <c r="A548" s="7" t="s">
        <v>3105</v>
      </c>
      <c r="B548" s="7" t="s">
        <v>3108</v>
      </c>
      <c r="C548" s="7" t="s">
        <v>3106</v>
      </c>
      <c r="D548" s="7" t="s">
        <v>8554</v>
      </c>
      <c r="E548" s="7" t="s">
        <v>3107</v>
      </c>
      <c r="F548" s="7" t="s">
        <v>8997</v>
      </c>
      <c r="G548" s="7" t="s">
        <v>35</v>
      </c>
    </row>
    <row r="549" spans="1:7" ht="85">
      <c r="A549" s="7" t="s">
        <v>3113</v>
      </c>
      <c r="B549" s="7" t="s">
        <v>3116</v>
      </c>
      <c r="C549" s="7" t="s">
        <v>3114</v>
      </c>
      <c r="D549" s="7" t="s">
        <v>8554</v>
      </c>
      <c r="E549" s="7" t="s">
        <v>3115</v>
      </c>
      <c r="F549" s="7" t="s">
        <v>8597</v>
      </c>
      <c r="G549" s="7" t="s">
        <v>35</v>
      </c>
    </row>
    <row r="550" spans="1:7" ht="68">
      <c r="A550" s="7" t="s">
        <v>2493</v>
      </c>
      <c r="B550" s="7" t="s">
        <v>525</v>
      </c>
      <c r="C550" s="7" t="s">
        <v>3120</v>
      </c>
      <c r="D550" s="7" t="s">
        <v>8554</v>
      </c>
      <c r="E550" s="7" t="s">
        <v>24</v>
      </c>
      <c r="F550" s="7" t="s">
        <v>8575</v>
      </c>
      <c r="G550" s="7" t="s">
        <v>35</v>
      </c>
    </row>
    <row r="551" spans="1:7" ht="51">
      <c r="A551" s="7" t="s">
        <v>3129</v>
      </c>
      <c r="B551" s="7" t="s">
        <v>1395</v>
      </c>
      <c r="C551" s="7" t="s">
        <v>3130</v>
      </c>
      <c r="D551" s="7" t="s">
        <v>8554</v>
      </c>
      <c r="E551" s="7" t="s">
        <v>368</v>
      </c>
      <c r="F551" s="7" t="s">
        <v>8654</v>
      </c>
      <c r="G551" s="7" t="s">
        <v>35</v>
      </c>
    </row>
    <row r="552" spans="1:7" ht="34">
      <c r="A552" s="7" t="s">
        <v>1400</v>
      </c>
      <c r="B552" s="7" t="s">
        <v>237</v>
      </c>
      <c r="C552" s="7" t="s">
        <v>3135</v>
      </c>
      <c r="D552" s="7" t="s">
        <v>8554</v>
      </c>
      <c r="E552" s="7" t="s">
        <v>3136</v>
      </c>
      <c r="F552" s="7" t="s">
        <v>8629</v>
      </c>
      <c r="G552" s="7" t="s">
        <v>35</v>
      </c>
    </row>
    <row r="553" spans="1:7" ht="68">
      <c r="A553" s="7" t="s">
        <v>192</v>
      </c>
      <c r="B553" s="7" t="s">
        <v>1640</v>
      </c>
      <c r="C553" s="7" t="s">
        <v>3161</v>
      </c>
      <c r="D553" s="7" t="s">
        <v>8554</v>
      </c>
      <c r="E553" s="7" t="s">
        <v>3162</v>
      </c>
      <c r="F553" s="7" t="s">
        <v>8738</v>
      </c>
      <c r="G553" s="7" t="s">
        <v>35</v>
      </c>
    </row>
    <row r="554" spans="1:7" ht="51">
      <c r="A554" s="7" t="s">
        <v>3163</v>
      </c>
      <c r="B554" s="7" t="s">
        <v>3165</v>
      </c>
      <c r="C554" s="7" t="s">
        <v>3164</v>
      </c>
      <c r="D554" s="7" t="s">
        <v>8554</v>
      </c>
      <c r="E554" s="7" t="s">
        <v>2462</v>
      </c>
      <c r="F554" s="7" t="s">
        <v>8785</v>
      </c>
      <c r="G554" s="7" t="s">
        <v>35</v>
      </c>
    </row>
    <row r="555" spans="1:7" ht="51">
      <c r="A555" s="7" t="s">
        <v>3170</v>
      </c>
      <c r="B555" s="7" t="s">
        <v>3173</v>
      </c>
      <c r="C555" s="7" t="s">
        <v>3171</v>
      </c>
      <c r="D555" s="7" t="s">
        <v>8554</v>
      </c>
      <c r="E555" s="7" t="s">
        <v>3174</v>
      </c>
      <c r="F555" s="7" t="s">
        <v>9003</v>
      </c>
      <c r="G555" s="7" t="s">
        <v>35</v>
      </c>
    </row>
    <row r="556" spans="1:7" ht="34">
      <c r="A556" s="7" t="s">
        <v>825</v>
      </c>
      <c r="B556" s="7" t="s">
        <v>3240</v>
      </c>
      <c r="C556" s="7" t="s">
        <v>3238</v>
      </c>
      <c r="D556" s="7" t="s">
        <v>8554</v>
      </c>
      <c r="E556" s="7" t="s">
        <v>3241</v>
      </c>
      <c r="F556" s="7" t="s">
        <v>9010</v>
      </c>
      <c r="G556" s="7" t="s">
        <v>35</v>
      </c>
    </row>
    <row r="557" spans="1:7" ht="102">
      <c r="A557" s="7" t="s">
        <v>2469</v>
      </c>
      <c r="B557" s="7" t="s">
        <v>3243</v>
      </c>
      <c r="C557" s="7" t="s">
        <v>3242</v>
      </c>
      <c r="D557" s="7" t="s">
        <v>8554</v>
      </c>
      <c r="E557" s="7" t="s">
        <v>3244</v>
      </c>
      <c r="F557" s="7" t="s">
        <v>9011</v>
      </c>
      <c r="G557" s="7" t="s">
        <v>35</v>
      </c>
    </row>
    <row r="558" spans="1:7" ht="51">
      <c r="A558" s="7" t="s">
        <v>1956</v>
      </c>
      <c r="B558" s="7" t="s">
        <v>3250</v>
      </c>
      <c r="C558" s="7" t="s">
        <v>3249</v>
      </c>
      <c r="D558" s="7" t="s">
        <v>8554</v>
      </c>
      <c r="E558" s="7" t="s">
        <v>548</v>
      </c>
      <c r="F558" s="7" t="s">
        <v>9012</v>
      </c>
      <c r="G558" s="7" t="s">
        <v>35</v>
      </c>
    </row>
    <row r="559" spans="1:7" ht="68">
      <c r="A559" s="7" t="s">
        <v>3268</v>
      </c>
      <c r="B559" s="7" t="s">
        <v>3271</v>
      </c>
      <c r="C559" s="7" t="s">
        <v>3269</v>
      </c>
      <c r="D559" s="7" t="s">
        <v>8554</v>
      </c>
      <c r="E559" s="7" t="s">
        <v>3270</v>
      </c>
      <c r="F559" s="7" t="s">
        <v>9016</v>
      </c>
      <c r="G559" s="7" t="s">
        <v>35</v>
      </c>
    </row>
    <row r="560" spans="1:7" ht="34">
      <c r="A560" s="7" t="s">
        <v>1440</v>
      </c>
      <c r="B560" s="7" t="s">
        <v>525</v>
      </c>
      <c r="C560" s="7" t="s">
        <v>3293</v>
      </c>
      <c r="D560" s="7" t="s">
        <v>8554</v>
      </c>
      <c r="E560" s="7" t="s">
        <v>24</v>
      </c>
      <c r="F560" s="7" t="s">
        <v>8575</v>
      </c>
      <c r="G560" s="7" t="s">
        <v>35</v>
      </c>
    </row>
    <row r="561" spans="1:7" ht="34">
      <c r="A561" s="7" t="s">
        <v>2974</v>
      </c>
      <c r="B561" s="7" t="s">
        <v>1029</v>
      </c>
      <c r="C561" s="7" t="s">
        <v>3313</v>
      </c>
      <c r="D561" s="7" t="s">
        <v>8554</v>
      </c>
      <c r="E561" s="7" t="s">
        <v>1028</v>
      </c>
      <c r="F561" s="7" t="s">
        <v>8758</v>
      </c>
      <c r="G561" s="7" t="s">
        <v>35</v>
      </c>
    </row>
    <row r="562" spans="1:7" ht="102">
      <c r="A562" s="7" t="s">
        <v>3322</v>
      </c>
      <c r="B562" s="7" t="s">
        <v>565</v>
      </c>
      <c r="C562" s="7" t="s">
        <v>3323</v>
      </c>
      <c r="D562" s="7" t="s">
        <v>8554</v>
      </c>
      <c r="E562" s="7" t="s">
        <v>3324</v>
      </c>
      <c r="F562" s="7" t="s">
        <v>8625</v>
      </c>
      <c r="G562" s="7" t="s">
        <v>35</v>
      </c>
    </row>
    <row r="563" spans="1:7" ht="34">
      <c r="A563" s="7" t="s">
        <v>2826</v>
      </c>
      <c r="B563" s="7" t="s">
        <v>3327</v>
      </c>
      <c r="C563" s="7" t="s">
        <v>3325</v>
      </c>
      <c r="D563" s="7" t="s">
        <v>8554</v>
      </c>
      <c r="E563" s="7" t="s">
        <v>3326</v>
      </c>
      <c r="F563" s="7" t="s">
        <v>9022</v>
      </c>
      <c r="G563" s="7" t="s">
        <v>35</v>
      </c>
    </row>
    <row r="564" spans="1:7" ht="51">
      <c r="A564" s="7" t="s">
        <v>1736</v>
      </c>
      <c r="B564" s="7" t="s">
        <v>3412</v>
      </c>
      <c r="C564" s="7" t="s">
        <v>3411</v>
      </c>
      <c r="D564" s="7" t="s">
        <v>8554</v>
      </c>
      <c r="E564" s="7" t="s">
        <v>633</v>
      </c>
      <c r="F564" s="7" t="s">
        <v>8706</v>
      </c>
      <c r="G564" s="7" t="s">
        <v>35</v>
      </c>
    </row>
    <row r="565" spans="1:7" ht="51">
      <c r="A565" s="7" t="s">
        <v>1736</v>
      </c>
      <c r="B565" s="7" t="s">
        <v>3412</v>
      </c>
      <c r="C565" s="7" t="s">
        <v>3411</v>
      </c>
      <c r="D565" s="7" t="s">
        <v>8554</v>
      </c>
      <c r="E565" s="7" t="s">
        <v>368</v>
      </c>
      <c r="F565" s="7" t="s">
        <v>8654</v>
      </c>
      <c r="G565" s="7" t="s">
        <v>35</v>
      </c>
    </row>
    <row r="566" spans="1:7" ht="51">
      <c r="A566" s="7" t="s">
        <v>315</v>
      </c>
      <c r="B566" s="7" t="s">
        <v>3416</v>
      </c>
      <c r="C566" s="7" t="s">
        <v>3414</v>
      </c>
      <c r="D566" s="7" t="s">
        <v>8554</v>
      </c>
      <c r="E566" s="7" t="s">
        <v>3417</v>
      </c>
      <c r="F566" s="7" t="s">
        <v>9035</v>
      </c>
      <c r="G566" s="7" t="s">
        <v>35</v>
      </c>
    </row>
    <row r="567" spans="1:7" ht="34">
      <c r="A567" s="7" t="s">
        <v>1223</v>
      </c>
      <c r="B567" s="7" t="s">
        <v>3445</v>
      </c>
      <c r="C567" s="7" t="s">
        <v>3443</v>
      </c>
      <c r="D567" s="7" t="s">
        <v>8554</v>
      </c>
      <c r="E567" s="7" t="s">
        <v>3444</v>
      </c>
      <c r="F567" s="7" t="s">
        <v>9038</v>
      </c>
      <c r="G567" s="7" t="s">
        <v>35</v>
      </c>
    </row>
    <row r="568" spans="1:7" ht="51">
      <c r="A568" s="7" t="s">
        <v>3459</v>
      </c>
      <c r="B568" s="7" t="s">
        <v>3462</v>
      </c>
      <c r="C568" s="7" t="s">
        <v>3460</v>
      </c>
      <c r="D568" s="7" t="s">
        <v>8554</v>
      </c>
      <c r="E568" s="7" t="s">
        <v>3461</v>
      </c>
      <c r="F568" s="7" t="s">
        <v>9041</v>
      </c>
      <c r="G568" s="7" t="s">
        <v>35</v>
      </c>
    </row>
    <row r="569" spans="1:7" ht="34">
      <c r="A569" s="7" t="s">
        <v>1101</v>
      </c>
      <c r="B569" s="7" t="s">
        <v>3492</v>
      </c>
      <c r="C569" s="7" t="s">
        <v>3490</v>
      </c>
      <c r="D569" s="7" t="s">
        <v>8554</v>
      </c>
      <c r="E569" s="7" t="s">
        <v>3491</v>
      </c>
      <c r="F569" s="7" t="s">
        <v>9043</v>
      </c>
      <c r="G569" s="7" t="s">
        <v>35</v>
      </c>
    </row>
    <row r="570" spans="1:7" ht="68">
      <c r="A570" s="7" t="s">
        <v>3389</v>
      </c>
      <c r="B570" s="7" t="s">
        <v>3495</v>
      </c>
      <c r="C570" s="7" t="s">
        <v>3493</v>
      </c>
      <c r="D570" s="7" t="s">
        <v>8554</v>
      </c>
      <c r="E570" s="7" t="s">
        <v>3497</v>
      </c>
      <c r="F570" s="7" t="s">
        <v>8629</v>
      </c>
      <c r="G570" s="7" t="s">
        <v>35</v>
      </c>
    </row>
    <row r="571" spans="1:7" ht="68">
      <c r="A571" s="7" t="s">
        <v>577</v>
      </c>
      <c r="B571" s="7" t="s">
        <v>580</v>
      </c>
      <c r="C571" s="7" t="s">
        <v>3525</v>
      </c>
      <c r="D571" s="7" t="s">
        <v>8554</v>
      </c>
      <c r="E571" s="7" t="s">
        <v>579</v>
      </c>
      <c r="F571" s="7" t="s">
        <v>8696</v>
      </c>
      <c r="G571" s="7" t="s">
        <v>35</v>
      </c>
    </row>
    <row r="572" spans="1:7" ht="153">
      <c r="A572" s="7" t="s">
        <v>3560</v>
      </c>
      <c r="B572" s="7" t="s">
        <v>3562</v>
      </c>
      <c r="C572" s="7" t="s">
        <v>3561</v>
      </c>
      <c r="D572" s="7" t="s">
        <v>8554</v>
      </c>
      <c r="E572" s="7" t="s">
        <v>548</v>
      </c>
      <c r="F572" s="7" t="s">
        <v>9052</v>
      </c>
      <c r="G572" s="7" t="s">
        <v>35</v>
      </c>
    </row>
    <row r="573" spans="1:7" ht="51">
      <c r="A573" s="7" t="s">
        <v>1533</v>
      </c>
      <c r="B573" s="7" t="s">
        <v>525</v>
      </c>
      <c r="C573" s="7" t="s">
        <v>3587</v>
      </c>
      <c r="D573" s="7" t="s">
        <v>8554</v>
      </c>
      <c r="E573" s="7" t="s">
        <v>24</v>
      </c>
      <c r="F573" s="7" t="s">
        <v>8575</v>
      </c>
      <c r="G573" s="7" t="s">
        <v>35</v>
      </c>
    </row>
    <row r="574" spans="1:7" ht="51">
      <c r="A574" s="7" t="s">
        <v>2171</v>
      </c>
      <c r="B574" s="7" t="s">
        <v>3591</v>
      </c>
      <c r="C574" s="7" t="s">
        <v>3590</v>
      </c>
      <c r="D574" s="7" t="s">
        <v>8554</v>
      </c>
      <c r="E574" s="7" t="s">
        <v>2173</v>
      </c>
      <c r="F574" s="7" t="s">
        <v>8843</v>
      </c>
      <c r="G574" s="7" t="s">
        <v>35</v>
      </c>
    </row>
    <row r="575" spans="1:7" ht="51">
      <c r="A575" s="7" t="s">
        <v>2171</v>
      </c>
      <c r="B575" s="7" t="s">
        <v>3591</v>
      </c>
      <c r="C575" s="7" t="s">
        <v>3590</v>
      </c>
      <c r="D575" s="7" t="s">
        <v>8554</v>
      </c>
      <c r="E575" s="7" t="s">
        <v>3593</v>
      </c>
      <c r="F575" s="7" t="s">
        <v>8608</v>
      </c>
      <c r="G575" s="7" t="s">
        <v>35</v>
      </c>
    </row>
    <row r="576" spans="1:7" ht="51">
      <c r="A576" s="7" t="s">
        <v>1419</v>
      </c>
      <c r="B576" s="7" t="s">
        <v>319</v>
      </c>
      <c r="C576" s="7" t="s">
        <v>3598</v>
      </c>
      <c r="D576" s="7" t="s">
        <v>8554</v>
      </c>
      <c r="E576" s="7" t="s">
        <v>3599</v>
      </c>
      <c r="F576" s="7" t="s">
        <v>8646</v>
      </c>
      <c r="G576" s="7" t="s">
        <v>35</v>
      </c>
    </row>
    <row r="577" spans="1:7" ht="34">
      <c r="A577" s="7" t="s">
        <v>259</v>
      </c>
      <c r="B577" s="7" t="s">
        <v>1415</v>
      </c>
      <c r="C577" s="7" t="s">
        <v>3605</v>
      </c>
      <c r="D577" s="7" t="s">
        <v>8554</v>
      </c>
      <c r="E577" s="7" t="s">
        <v>24</v>
      </c>
      <c r="F577" s="7" t="s">
        <v>8575</v>
      </c>
      <c r="G577" s="7" t="s">
        <v>35</v>
      </c>
    </row>
    <row r="578" spans="1:7" ht="34">
      <c r="A578" s="7" t="s">
        <v>3623</v>
      </c>
      <c r="B578" s="7" t="s">
        <v>3625</v>
      </c>
      <c r="C578" s="7" t="s">
        <v>3624</v>
      </c>
      <c r="D578" s="7" t="s">
        <v>8554</v>
      </c>
      <c r="E578" s="7" t="s">
        <v>3627</v>
      </c>
      <c r="F578" s="7" t="s">
        <v>9058</v>
      </c>
      <c r="G578" s="7" t="s">
        <v>35</v>
      </c>
    </row>
    <row r="579" spans="1:7" ht="51">
      <c r="A579" s="7" t="s">
        <v>3664</v>
      </c>
      <c r="B579" s="7" t="s">
        <v>3667</v>
      </c>
      <c r="C579" s="7" t="s">
        <v>3665</v>
      </c>
      <c r="D579" s="7" t="s">
        <v>8554</v>
      </c>
      <c r="E579" s="7" t="s">
        <v>3666</v>
      </c>
      <c r="F579" s="7" t="s">
        <v>9064</v>
      </c>
      <c r="G579" s="7" t="s">
        <v>35</v>
      </c>
    </row>
    <row r="580" spans="1:7" ht="34">
      <c r="A580" s="7" t="s">
        <v>745</v>
      </c>
      <c r="B580" s="7" t="s">
        <v>3682</v>
      </c>
      <c r="C580" s="7" t="s">
        <v>3681</v>
      </c>
      <c r="D580" s="7" t="s">
        <v>8554</v>
      </c>
      <c r="E580" s="7" t="s">
        <v>3684</v>
      </c>
      <c r="F580" s="7" t="s">
        <v>9066</v>
      </c>
      <c r="G580" s="7" t="s">
        <v>35</v>
      </c>
    </row>
    <row r="581" spans="1:7" ht="51">
      <c r="A581" s="7" t="s">
        <v>2421</v>
      </c>
      <c r="B581" s="7" t="s">
        <v>3706</v>
      </c>
      <c r="C581" s="7" t="s">
        <v>3705</v>
      </c>
      <c r="D581" s="7" t="s">
        <v>8554</v>
      </c>
      <c r="E581" s="7" t="s">
        <v>890</v>
      </c>
      <c r="F581" s="7" t="s">
        <v>8748</v>
      </c>
      <c r="G581" s="7" t="s">
        <v>35</v>
      </c>
    </row>
    <row r="582" spans="1:7" ht="51">
      <c r="A582" s="7" t="s">
        <v>1161</v>
      </c>
      <c r="B582" s="7" t="s">
        <v>3729</v>
      </c>
      <c r="C582" s="7" t="s">
        <v>3727</v>
      </c>
      <c r="D582" s="7" t="s">
        <v>8554</v>
      </c>
      <c r="E582" s="7" t="s">
        <v>3728</v>
      </c>
      <c r="F582" s="7" t="s">
        <v>8981</v>
      </c>
      <c r="G582" s="7" t="s">
        <v>35</v>
      </c>
    </row>
    <row r="583" spans="1:7" ht="68">
      <c r="A583" s="7" t="s">
        <v>1068</v>
      </c>
      <c r="B583" s="7" t="s">
        <v>3731</v>
      </c>
      <c r="C583" s="7" t="s">
        <v>3730</v>
      </c>
      <c r="D583" s="7" t="s">
        <v>8554</v>
      </c>
      <c r="E583" s="7" t="s">
        <v>368</v>
      </c>
      <c r="F583" s="7" t="s">
        <v>8654</v>
      </c>
      <c r="G583" s="7" t="s">
        <v>35</v>
      </c>
    </row>
    <row r="584" spans="1:7" ht="51">
      <c r="A584" s="7" t="s">
        <v>3371</v>
      </c>
      <c r="B584" s="7" t="s">
        <v>3737</v>
      </c>
      <c r="C584" s="7" t="s">
        <v>3735</v>
      </c>
      <c r="D584" s="7" t="s">
        <v>8554</v>
      </c>
      <c r="E584" s="7" t="s">
        <v>3736</v>
      </c>
      <c r="F584" s="7" t="s">
        <v>9073</v>
      </c>
      <c r="G584" s="7" t="s">
        <v>35</v>
      </c>
    </row>
    <row r="585" spans="1:7" ht="170">
      <c r="A585" s="7" t="s">
        <v>3758</v>
      </c>
      <c r="B585" s="7" t="s">
        <v>3761</v>
      </c>
      <c r="C585" s="7" t="s">
        <v>3759</v>
      </c>
      <c r="D585" s="7" t="s">
        <v>8554</v>
      </c>
      <c r="E585" s="7" t="s">
        <v>3762</v>
      </c>
      <c r="F585" s="7" t="s">
        <v>8625</v>
      </c>
      <c r="G585" s="7" t="s">
        <v>35</v>
      </c>
    </row>
    <row r="586" spans="1:7" ht="85">
      <c r="A586" s="7" t="s">
        <v>3758</v>
      </c>
      <c r="B586" s="7" t="s">
        <v>3761</v>
      </c>
      <c r="C586" s="7" t="s">
        <v>3759</v>
      </c>
      <c r="D586" s="7" t="s">
        <v>8554</v>
      </c>
      <c r="E586" s="7" t="s">
        <v>3763</v>
      </c>
      <c r="F586" s="7" t="s">
        <v>9076</v>
      </c>
      <c r="G586" s="7" t="s">
        <v>35</v>
      </c>
    </row>
    <row r="587" spans="1:7" ht="51">
      <c r="A587" s="7" t="s">
        <v>4</v>
      </c>
      <c r="B587" s="7" t="s">
        <v>3795</v>
      </c>
      <c r="C587" s="7" t="s">
        <v>3793</v>
      </c>
      <c r="D587" s="7" t="s">
        <v>8554</v>
      </c>
      <c r="E587" s="7" t="s">
        <v>3794</v>
      </c>
      <c r="F587" s="7" t="s">
        <v>8738</v>
      </c>
      <c r="G587" s="7" t="s">
        <v>35</v>
      </c>
    </row>
    <row r="588" spans="1:7" ht="85">
      <c r="A588" s="7" t="s">
        <v>3800</v>
      </c>
      <c r="B588" s="7" t="s">
        <v>3802</v>
      </c>
      <c r="C588" s="7" t="s">
        <v>3801</v>
      </c>
      <c r="D588" s="7" t="s">
        <v>8554</v>
      </c>
      <c r="E588" s="7" t="s">
        <v>121</v>
      </c>
      <c r="F588" s="7" t="s">
        <v>8602</v>
      </c>
      <c r="G588" s="7" t="s">
        <v>35</v>
      </c>
    </row>
    <row r="589" spans="1:7" ht="34">
      <c r="A589" s="7" t="s">
        <v>2891</v>
      </c>
      <c r="B589" s="7" t="s">
        <v>3823</v>
      </c>
      <c r="C589" s="7" t="s">
        <v>3822</v>
      </c>
      <c r="D589" s="7" t="s">
        <v>8554</v>
      </c>
      <c r="E589" s="7" t="s">
        <v>2841</v>
      </c>
      <c r="F589" s="7" t="s">
        <v>8761</v>
      </c>
      <c r="G589" s="7" t="s">
        <v>35</v>
      </c>
    </row>
    <row r="590" spans="1:7" ht="51">
      <c r="A590" s="7" t="s">
        <v>3825</v>
      </c>
      <c r="B590" s="7" t="s">
        <v>3827</v>
      </c>
      <c r="C590" s="7" t="s">
        <v>3826</v>
      </c>
      <c r="D590" s="7" t="s">
        <v>8554</v>
      </c>
      <c r="E590" s="7" t="s">
        <v>3326</v>
      </c>
      <c r="F590" s="7" t="s">
        <v>9022</v>
      </c>
      <c r="G590" s="7" t="s">
        <v>35</v>
      </c>
    </row>
    <row r="591" spans="1:7" ht="102">
      <c r="A591" s="7" t="s">
        <v>196</v>
      </c>
      <c r="B591" s="7" t="s">
        <v>3846</v>
      </c>
      <c r="C591" s="7" t="s">
        <v>3845</v>
      </c>
      <c r="D591" s="7" t="s">
        <v>8554</v>
      </c>
      <c r="E591" s="7" t="s">
        <v>1757</v>
      </c>
      <c r="F591" s="7" t="s">
        <v>8738</v>
      </c>
      <c r="G591" s="7" t="s">
        <v>35</v>
      </c>
    </row>
    <row r="592" spans="1:7" ht="102">
      <c r="A592" s="7" t="s">
        <v>196</v>
      </c>
      <c r="B592" s="7" t="s">
        <v>3846</v>
      </c>
      <c r="C592" s="7" t="s">
        <v>3845</v>
      </c>
      <c r="D592" s="7" t="s">
        <v>8554</v>
      </c>
      <c r="E592" s="7" t="s">
        <v>3847</v>
      </c>
      <c r="F592" s="7" t="s">
        <v>8608</v>
      </c>
      <c r="G592" s="7" t="s">
        <v>35</v>
      </c>
    </row>
    <row r="593" spans="1:7" ht="85">
      <c r="A593" s="7" t="s">
        <v>3800</v>
      </c>
      <c r="B593" s="7" t="s">
        <v>3872</v>
      </c>
      <c r="C593" s="7" t="s">
        <v>3871</v>
      </c>
      <c r="D593" s="7" t="s">
        <v>8554</v>
      </c>
      <c r="E593" s="7" t="s">
        <v>1028</v>
      </c>
      <c r="F593" s="7" t="s">
        <v>8758</v>
      </c>
      <c r="G593" s="7" t="s">
        <v>35</v>
      </c>
    </row>
    <row r="594" spans="1:7" ht="68">
      <c r="A594" s="7" t="s">
        <v>3880</v>
      </c>
      <c r="B594" s="7" t="s">
        <v>3882</v>
      </c>
      <c r="C594" s="7" t="s">
        <v>3881</v>
      </c>
      <c r="D594" s="7" t="s">
        <v>8554</v>
      </c>
      <c r="E594" s="7" t="s">
        <v>368</v>
      </c>
      <c r="F594" s="7" t="s">
        <v>8777</v>
      </c>
      <c r="G594" s="7" t="s">
        <v>35</v>
      </c>
    </row>
    <row r="595" spans="1:7" ht="51">
      <c r="A595" s="7" t="s">
        <v>2240</v>
      </c>
      <c r="B595" s="7" t="s">
        <v>3886</v>
      </c>
      <c r="C595" s="7" t="s">
        <v>3884</v>
      </c>
      <c r="D595" s="7" t="s">
        <v>8554</v>
      </c>
      <c r="E595" s="7" t="s">
        <v>3887</v>
      </c>
      <c r="F595" s="7" t="s">
        <v>9090</v>
      </c>
      <c r="G595" s="7" t="s">
        <v>35</v>
      </c>
    </row>
    <row r="596" spans="1:7" ht="68">
      <c r="A596" s="7" t="s">
        <v>3246</v>
      </c>
      <c r="B596" s="7" t="s">
        <v>3890</v>
      </c>
      <c r="C596" s="7" t="s">
        <v>3888</v>
      </c>
      <c r="D596" s="7" t="s">
        <v>8554</v>
      </c>
      <c r="E596" s="7" t="s">
        <v>3889</v>
      </c>
      <c r="F596" s="7" t="s">
        <v>9091</v>
      </c>
      <c r="G596" s="7" t="s">
        <v>35</v>
      </c>
    </row>
    <row r="597" spans="1:7" ht="68">
      <c r="A597" s="7" t="s">
        <v>1666</v>
      </c>
      <c r="B597" s="7" t="s">
        <v>3916</v>
      </c>
      <c r="C597" s="7" t="s">
        <v>3914</v>
      </c>
      <c r="D597" s="7" t="s">
        <v>8554</v>
      </c>
      <c r="E597" s="7" t="s">
        <v>3915</v>
      </c>
      <c r="F597" s="7" t="s">
        <v>9094</v>
      </c>
      <c r="G597" s="7" t="s">
        <v>35</v>
      </c>
    </row>
    <row r="598" spans="1:7" ht="68">
      <c r="A598" s="7" t="s">
        <v>1666</v>
      </c>
      <c r="B598" s="7" t="s">
        <v>3916</v>
      </c>
      <c r="C598" s="7" t="s">
        <v>3914</v>
      </c>
      <c r="D598" s="7" t="s">
        <v>8554</v>
      </c>
      <c r="E598" s="7" t="s">
        <v>3917</v>
      </c>
      <c r="F598" s="7" t="s">
        <v>8608</v>
      </c>
      <c r="G598" s="7" t="s">
        <v>35</v>
      </c>
    </row>
    <row r="599" spans="1:7" ht="68">
      <c r="A599" s="7" t="s">
        <v>1666</v>
      </c>
      <c r="B599" s="7" t="s">
        <v>3916</v>
      </c>
      <c r="C599" s="7" t="s">
        <v>3914</v>
      </c>
      <c r="D599" s="7" t="s">
        <v>8554</v>
      </c>
      <c r="E599" s="7" t="s">
        <v>1028</v>
      </c>
      <c r="F599" s="7" t="s">
        <v>8758</v>
      </c>
      <c r="G599" s="7" t="s">
        <v>35</v>
      </c>
    </row>
    <row r="600" spans="1:7" ht="34">
      <c r="A600" s="7" t="s">
        <v>3920</v>
      </c>
      <c r="B600" s="7" t="s">
        <v>3922</v>
      </c>
      <c r="C600" s="7" t="s">
        <v>3921</v>
      </c>
      <c r="D600" s="7" t="s">
        <v>8554</v>
      </c>
      <c r="E600" s="7" t="s">
        <v>368</v>
      </c>
      <c r="F600" s="7" t="s">
        <v>8654</v>
      </c>
      <c r="G600" s="7" t="s">
        <v>35</v>
      </c>
    </row>
    <row r="601" spans="1:7" ht="34">
      <c r="A601" s="7" t="s">
        <v>3920</v>
      </c>
      <c r="B601" s="7" t="s">
        <v>3922</v>
      </c>
      <c r="C601" s="7" t="s">
        <v>3921</v>
      </c>
      <c r="D601" s="7" t="s">
        <v>8554</v>
      </c>
      <c r="E601" s="7" t="s">
        <v>3923</v>
      </c>
      <c r="F601" s="7" t="s">
        <v>9096</v>
      </c>
      <c r="G601" s="7" t="s">
        <v>35</v>
      </c>
    </row>
    <row r="602" spans="1:7" ht="51">
      <c r="A602" s="7" t="s">
        <v>3928</v>
      </c>
      <c r="B602" s="7" t="s">
        <v>3930</v>
      </c>
      <c r="C602" s="7" t="s">
        <v>3929</v>
      </c>
      <c r="D602" s="7" t="s">
        <v>8554</v>
      </c>
      <c r="E602" s="7" t="s">
        <v>3931</v>
      </c>
      <c r="F602" s="7" t="s">
        <v>9098</v>
      </c>
      <c r="G602" s="7" t="s">
        <v>35</v>
      </c>
    </row>
    <row r="603" spans="1:7" ht="34">
      <c r="A603" s="7" t="s">
        <v>3932</v>
      </c>
      <c r="B603" s="7" t="s">
        <v>3934</v>
      </c>
      <c r="C603" s="7" t="s">
        <v>3933</v>
      </c>
      <c r="D603" s="7" t="s">
        <v>8554</v>
      </c>
      <c r="E603" s="7" t="s">
        <v>121</v>
      </c>
      <c r="F603" s="7" t="s">
        <v>8602</v>
      </c>
      <c r="G603" s="7" t="s">
        <v>35</v>
      </c>
    </row>
    <row r="604" spans="1:7" ht="51">
      <c r="A604" s="7" t="s">
        <v>3371</v>
      </c>
      <c r="B604" s="7" t="s">
        <v>1029</v>
      </c>
      <c r="C604" s="7" t="s">
        <v>3946</v>
      </c>
      <c r="D604" s="7" t="s">
        <v>8554</v>
      </c>
      <c r="E604" s="7" t="s">
        <v>1028</v>
      </c>
      <c r="F604" s="7" t="s">
        <v>8758</v>
      </c>
      <c r="G604" s="7" t="s">
        <v>35</v>
      </c>
    </row>
    <row r="605" spans="1:7" ht="34">
      <c r="A605" s="7" t="s">
        <v>3268</v>
      </c>
      <c r="B605" s="7" t="s">
        <v>1029</v>
      </c>
      <c r="C605" s="7" t="s">
        <v>3947</v>
      </c>
      <c r="D605" s="7" t="s">
        <v>8554</v>
      </c>
      <c r="E605" s="7" t="s">
        <v>1028</v>
      </c>
      <c r="F605" s="7" t="s">
        <v>8758</v>
      </c>
      <c r="G605" s="7" t="s">
        <v>35</v>
      </c>
    </row>
    <row r="606" spans="1:7" ht="51">
      <c r="A606" s="7" t="s">
        <v>1694</v>
      </c>
      <c r="B606" s="7" t="s">
        <v>3952</v>
      </c>
      <c r="C606" s="7" t="s">
        <v>3950</v>
      </c>
      <c r="D606" s="7" t="s">
        <v>8554</v>
      </c>
      <c r="E606" s="7" t="s">
        <v>3951</v>
      </c>
      <c r="F606" s="7" t="s">
        <v>8730</v>
      </c>
      <c r="G606" s="7" t="s">
        <v>35</v>
      </c>
    </row>
    <row r="607" spans="1:7" ht="34">
      <c r="A607" s="7" t="s">
        <v>1248</v>
      </c>
      <c r="B607" s="7" t="s">
        <v>3960</v>
      </c>
      <c r="C607" s="7" t="s">
        <v>3959</v>
      </c>
      <c r="D607" s="7" t="s">
        <v>8554</v>
      </c>
      <c r="E607" s="7" t="s">
        <v>3961</v>
      </c>
      <c r="F607" s="7" t="s">
        <v>8761</v>
      </c>
      <c r="G607" s="7" t="s">
        <v>35</v>
      </c>
    </row>
    <row r="608" spans="1:7" ht="34">
      <c r="A608" s="7" t="s">
        <v>346</v>
      </c>
      <c r="B608" s="7" t="s">
        <v>654</v>
      </c>
      <c r="C608" s="7" t="s">
        <v>3970</v>
      </c>
      <c r="D608" s="7" t="s">
        <v>8554</v>
      </c>
      <c r="E608" s="7" t="s">
        <v>121</v>
      </c>
      <c r="F608" s="7" t="s">
        <v>8602</v>
      </c>
      <c r="G608" s="7" t="s">
        <v>35</v>
      </c>
    </row>
    <row r="609" spans="1:7" ht="85">
      <c r="A609" s="7" t="s">
        <v>3199</v>
      </c>
      <c r="B609" s="7" t="s">
        <v>3982</v>
      </c>
      <c r="C609" s="7" t="s">
        <v>3981</v>
      </c>
      <c r="D609" s="7" t="s">
        <v>8554</v>
      </c>
      <c r="E609" s="7" t="s">
        <v>3983</v>
      </c>
      <c r="F609" s="7" t="s">
        <v>8627</v>
      </c>
      <c r="G609" s="7" t="s">
        <v>35</v>
      </c>
    </row>
    <row r="610" spans="1:7" ht="34">
      <c r="A610" s="7" t="s">
        <v>1262</v>
      </c>
      <c r="B610" s="7" t="s">
        <v>1395</v>
      </c>
      <c r="C610" s="7" t="s">
        <v>3993</v>
      </c>
      <c r="D610" s="7" t="s">
        <v>8554</v>
      </c>
      <c r="E610" s="7" t="s">
        <v>368</v>
      </c>
      <c r="F610" s="7" t="s">
        <v>8654</v>
      </c>
      <c r="G610" s="7" t="s">
        <v>35</v>
      </c>
    </row>
    <row r="611" spans="1:7" ht="119">
      <c r="A611" s="7" t="s">
        <v>336</v>
      </c>
      <c r="B611" s="7" t="s">
        <v>3998</v>
      </c>
      <c r="C611" s="7" t="s">
        <v>3997</v>
      </c>
      <c r="D611" s="7" t="s">
        <v>8554</v>
      </c>
      <c r="E611" s="7" t="s">
        <v>3999</v>
      </c>
      <c r="F611" s="7" t="s">
        <v>9103</v>
      </c>
      <c r="G611" s="7" t="s">
        <v>35</v>
      </c>
    </row>
    <row r="612" spans="1:7" ht="34">
      <c r="A612" s="7" t="s">
        <v>190</v>
      </c>
      <c r="B612" s="7" t="s">
        <v>4010</v>
      </c>
      <c r="C612" s="7" t="s">
        <v>4008</v>
      </c>
      <c r="D612" s="7" t="s">
        <v>8554</v>
      </c>
      <c r="E612" s="7" t="s">
        <v>4009</v>
      </c>
      <c r="F612" s="7" t="s">
        <v>8589</v>
      </c>
      <c r="G612" s="7" t="s">
        <v>35</v>
      </c>
    </row>
    <row r="613" spans="1:7" ht="85">
      <c r="A613" s="7" t="s">
        <v>2909</v>
      </c>
      <c r="B613" s="7" t="s">
        <v>690</v>
      </c>
      <c r="C613" s="7" t="s">
        <v>4078</v>
      </c>
      <c r="D613" s="7" t="s">
        <v>8554</v>
      </c>
      <c r="E613" s="7" t="s">
        <v>4079</v>
      </c>
      <c r="F613" s="7" t="s">
        <v>8627</v>
      </c>
      <c r="G613" s="7" t="s">
        <v>35</v>
      </c>
    </row>
    <row r="614" spans="1:7" ht="51">
      <c r="A614" s="7" t="s">
        <v>4080</v>
      </c>
      <c r="B614" s="7" t="s">
        <v>3934</v>
      </c>
      <c r="C614" s="7" t="s">
        <v>4081</v>
      </c>
      <c r="D614" s="7" t="s">
        <v>8554</v>
      </c>
      <c r="E614" s="7" t="s">
        <v>121</v>
      </c>
      <c r="F614" s="7" t="s">
        <v>8602</v>
      </c>
      <c r="G614" s="7" t="s">
        <v>35</v>
      </c>
    </row>
    <row r="615" spans="1:7" ht="51">
      <c r="A615" s="7" t="s">
        <v>2558</v>
      </c>
      <c r="B615" s="7" t="s">
        <v>4121</v>
      </c>
      <c r="C615" s="7" t="s">
        <v>4119</v>
      </c>
      <c r="D615" s="7" t="s">
        <v>8554</v>
      </c>
      <c r="E615" s="7" t="s">
        <v>4120</v>
      </c>
      <c r="F615" s="7" t="s">
        <v>8981</v>
      </c>
      <c r="G615" s="7" t="s">
        <v>35</v>
      </c>
    </row>
    <row r="616" spans="1:7" ht="51">
      <c r="A616" s="7" t="s">
        <v>1653</v>
      </c>
      <c r="B616" s="7" t="s">
        <v>4135</v>
      </c>
      <c r="C616" s="7" t="s">
        <v>4133</v>
      </c>
      <c r="D616" s="7" t="s">
        <v>8554</v>
      </c>
      <c r="E616" s="7" t="s">
        <v>4134</v>
      </c>
      <c r="F616" s="7" t="s">
        <v>9117</v>
      </c>
      <c r="G616" s="7" t="s">
        <v>35</v>
      </c>
    </row>
    <row r="617" spans="1:7" ht="34">
      <c r="A617" s="7" t="s">
        <v>64</v>
      </c>
      <c r="B617" s="7" t="s">
        <v>4139</v>
      </c>
      <c r="C617" s="7" t="s">
        <v>4137</v>
      </c>
      <c r="D617" s="7" t="s">
        <v>8554</v>
      </c>
      <c r="E617" s="7" t="s">
        <v>4138</v>
      </c>
      <c r="F617" s="7" t="s">
        <v>9118</v>
      </c>
      <c r="G617" s="7" t="s">
        <v>35</v>
      </c>
    </row>
    <row r="618" spans="1:7" ht="51">
      <c r="A618" s="7" t="s">
        <v>2448</v>
      </c>
      <c r="B618" s="7" t="s">
        <v>1395</v>
      </c>
      <c r="C618" s="7" t="s">
        <v>4140</v>
      </c>
      <c r="D618" s="7" t="s">
        <v>8554</v>
      </c>
      <c r="E618" s="7" t="s">
        <v>368</v>
      </c>
      <c r="F618" s="7" t="s">
        <v>8654</v>
      </c>
      <c r="G618" s="7" t="s">
        <v>35</v>
      </c>
    </row>
    <row r="619" spans="1:7" ht="85">
      <c r="A619" s="7" t="s">
        <v>992</v>
      </c>
      <c r="B619" s="7" t="s">
        <v>1640</v>
      </c>
      <c r="C619" s="7" t="s">
        <v>4144</v>
      </c>
      <c r="D619" s="7" t="s">
        <v>8554</v>
      </c>
      <c r="E619" s="7" t="s">
        <v>4145</v>
      </c>
      <c r="F619" s="7" t="s">
        <v>8738</v>
      </c>
      <c r="G619" s="7" t="s">
        <v>35</v>
      </c>
    </row>
    <row r="620" spans="1:7" ht="51">
      <c r="A620" s="7" t="s">
        <v>4155</v>
      </c>
      <c r="B620" s="7" t="s">
        <v>4158</v>
      </c>
      <c r="C620" s="7" t="s">
        <v>4156</v>
      </c>
      <c r="D620" s="7" t="s">
        <v>8554</v>
      </c>
      <c r="E620" s="7" t="s">
        <v>4157</v>
      </c>
      <c r="F620" s="7" t="s">
        <v>8575</v>
      </c>
      <c r="G620" s="7" t="s">
        <v>35</v>
      </c>
    </row>
    <row r="621" spans="1:7" ht="51">
      <c r="A621" s="7" t="s">
        <v>4155</v>
      </c>
      <c r="B621" s="7" t="s">
        <v>4158</v>
      </c>
      <c r="C621" s="7" t="s">
        <v>4156</v>
      </c>
      <c r="D621" s="7" t="s">
        <v>8554</v>
      </c>
      <c r="E621" s="7" t="s">
        <v>4159</v>
      </c>
      <c r="F621" s="7" t="s">
        <v>9120</v>
      </c>
      <c r="G621" s="7" t="s">
        <v>35</v>
      </c>
    </row>
    <row r="622" spans="1:7" ht="51">
      <c r="A622" s="7" t="s">
        <v>1711</v>
      </c>
      <c r="B622" s="7" t="s">
        <v>81</v>
      </c>
      <c r="C622" s="7" t="s">
        <v>4179</v>
      </c>
      <c r="D622" s="7" t="s">
        <v>8554</v>
      </c>
      <c r="E622" s="7" t="s">
        <v>1283</v>
      </c>
      <c r="F622" s="7" t="s">
        <v>8589</v>
      </c>
      <c r="G622" s="7" t="s">
        <v>35</v>
      </c>
    </row>
    <row r="623" spans="1:7" ht="85">
      <c r="A623" s="7" t="s">
        <v>407</v>
      </c>
      <c r="B623" s="7" t="s">
        <v>4191</v>
      </c>
      <c r="C623" s="7" t="s">
        <v>4190</v>
      </c>
      <c r="D623" s="7" t="s">
        <v>8554</v>
      </c>
      <c r="E623" s="7" t="s">
        <v>4193</v>
      </c>
      <c r="F623" s="7" t="s">
        <v>9121</v>
      </c>
      <c r="G623" s="7" t="s">
        <v>35</v>
      </c>
    </row>
    <row r="624" spans="1:7" ht="85">
      <c r="A624" s="7" t="s">
        <v>429</v>
      </c>
      <c r="B624" s="7" t="s">
        <v>4202</v>
      </c>
      <c r="C624" s="7" t="s">
        <v>4200</v>
      </c>
      <c r="D624" s="7" t="s">
        <v>8554</v>
      </c>
      <c r="E624" s="7" t="s">
        <v>4201</v>
      </c>
      <c r="F624" s="7" t="s">
        <v>8646</v>
      </c>
      <c r="G624" s="7" t="s">
        <v>35</v>
      </c>
    </row>
    <row r="625" spans="1:7" ht="51">
      <c r="A625" s="7" t="s">
        <v>1109</v>
      </c>
      <c r="B625" s="7" t="s">
        <v>3729</v>
      </c>
      <c r="C625" s="7" t="s">
        <v>4214</v>
      </c>
      <c r="D625" s="7" t="s">
        <v>8554</v>
      </c>
      <c r="E625" s="7" t="s">
        <v>4215</v>
      </c>
      <c r="F625" s="7" t="s">
        <v>8981</v>
      </c>
      <c r="G625" s="7" t="s">
        <v>35</v>
      </c>
    </row>
    <row r="626" spans="1:7" ht="51">
      <c r="A626" s="7" t="s">
        <v>577</v>
      </c>
      <c r="B626" s="7" t="s">
        <v>580</v>
      </c>
      <c r="C626" s="7" t="s">
        <v>4216</v>
      </c>
      <c r="D626" s="7" t="s">
        <v>8554</v>
      </c>
      <c r="E626" s="7" t="s">
        <v>579</v>
      </c>
      <c r="F626" s="7" t="s">
        <v>8696</v>
      </c>
      <c r="G626" s="7" t="s">
        <v>35</v>
      </c>
    </row>
    <row r="627" spans="1:7" ht="68">
      <c r="A627" s="7" t="s">
        <v>558</v>
      </c>
      <c r="B627" s="7" t="s">
        <v>4249</v>
      </c>
      <c r="C627" s="7" t="s">
        <v>4247</v>
      </c>
      <c r="D627" s="7" t="s">
        <v>8554</v>
      </c>
      <c r="E627" s="7" t="s">
        <v>4250</v>
      </c>
      <c r="F627" s="7" t="s">
        <v>8611</v>
      </c>
      <c r="G627" s="7" t="s">
        <v>35</v>
      </c>
    </row>
    <row r="628" spans="1:7" ht="34">
      <c r="A628" s="7" t="s">
        <v>3226</v>
      </c>
      <c r="B628" s="7" t="s">
        <v>1415</v>
      </c>
      <c r="C628" s="7" t="s">
        <v>4254</v>
      </c>
      <c r="D628" s="7" t="s">
        <v>8554</v>
      </c>
      <c r="E628" s="7" t="s">
        <v>4256</v>
      </c>
      <c r="F628" s="7" t="s">
        <v>8575</v>
      </c>
      <c r="G628" s="7" t="s">
        <v>35</v>
      </c>
    </row>
    <row r="629" spans="1:7" ht="102">
      <c r="A629" s="7" t="s">
        <v>637</v>
      </c>
      <c r="B629" s="7" t="s">
        <v>4259</v>
      </c>
      <c r="C629" s="7" t="s">
        <v>4257</v>
      </c>
      <c r="D629" s="7" t="s">
        <v>8554</v>
      </c>
      <c r="E629" s="7" t="s">
        <v>4258</v>
      </c>
      <c r="F629" s="7" t="s">
        <v>8627</v>
      </c>
      <c r="G629" s="7" t="s">
        <v>35</v>
      </c>
    </row>
    <row r="630" spans="1:7" ht="51">
      <c r="A630" s="7" t="s">
        <v>380</v>
      </c>
      <c r="B630" s="7" t="s">
        <v>718</v>
      </c>
      <c r="C630" s="7" t="s">
        <v>4270</v>
      </c>
      <c r="D630" s="7" t="s">
        <v>8554</v>
      </c>
      <c r="E630" s="7" t="s">
        <v>4271</v>
      </c>
      <c r="F630" s="7" t="s">
        <v>8577</v>
      </c>
      <c r="G630" s="7" t="s">
        <v>35</v>
      </c>
    </row>
    <row r="631" spans="1:7" ht="51">
      <c r="A631" s="7" t="s">
        <v>4295</v>
      </c>
      <c r="B631" s="7" t="s">
        <v>592</v>
      </c>
      <c r="C631" s="7" t="s">
        <v>4296</v>
      </c>
      <c r="D631" s="7" t="s">
        <v>8554</v>
      </c>
      <c r="E631" s="7" t="s">
        <v>4297</v>
      </c>
      <c r="F631" s="7" t="s">
        <v>8625</v>
      </c>
      <c r="G631" s="7" t="s">
        <v>35</v>
      </c>
    </row>
    <row r="632" spans="1:7" ht="68">
      <c r="A632" s="7" t="s">
        <v>4302</v>
      </c>
      <c r="B632" s="7" t="s">
        <v>4305</v>
      </c>
      <c r="C632" s="7" t="s">
        <v>4303</v>
      </c>
      <c r="D632" s="7" t="s">
        <v>8554</v>
      </c>
      <c r="E632" s="7" t="s">
        <v>4304</v>
      </c>
      <c r="F632" s="7" t="s">
        <v>8909</v>
      </c>
      <c r="G632" s="7" t="s">
        <v>35</v>
      </c>
    </row>
    <row r="633" spans="1:7" ht="51">
      <c r="A633" s="7" t="s">
        <v>980</v>
      </c>
      <c r="B633" s="7" t="s">
        <v>4310</v>
      </c>
      <c r="C633" s="7" t="s">
        <v>4308</v>
      </c>
      <c r="D633" s="7" t="s">
        <v>8554</v>
      </c>
      <c r="E633" s="7" t="s">
        <v>4309</v>
      </c>
      <c r="F633" s="7" t="s">
        <v>8629</v>
      </c>
      <c r="G633" s="7" t="s">
        <v>35</v>
      </c>
    </row>
    <row r="634" spans="1:7" ht="34">
      <c r="A634" s="7" t="s">
        <v>4313</v>
      </c>
      <c r="B634" s="7" t="s">
        <v>4316</v>
      </c>
      <c r="C634" s="7" t="s">
        <v>4314</v>
      </c>
      <c r="D634" s="7" t="s">
        <v>8554</v>
      </c>
      <c r="E634" s="7" t="s">
        <v>24</v>
      </c>
      <c r="F634" s="7" t="s">
        <v>8575</v>
      </c>
      <c r="G634" s="7" t="s">
        <v>35</v>
      </c>
    </row>
    <row r="635" spans="1:7" ht="51">
      <c r="A635" s="7" t="s">
        <v>1670</v>
      </c>
      <c r="B635" s="7" t="s">
        <v>4322</v>
      </c>
      <c r="C635" s="7" t="s">
        <v>4321</v>
      </c>
      <c r="D635" s="7" t="s">
        <v>8554</v>
      </c>
      <c r="E635" s="7" t="s">
        <v>4323</v>
      </c>
      <c r="F635" s="7" t="s">
        <v>8846</v>
      </c>
      <c r="G635" s="7" t="s">
        <v>35</v>
      </c>
    </row>
    <row r="636" spans="1:7" ht="34">
      <c r="A636" s="7" t="s">
        <v>2974</v>
      </c>
      <c r="B636" s="7" t="s">
        <v>4329</v>
      </c>
      <c r="C636" s="7" t="s">
        <v>4327</v>
      </c>
      <c r="D636" s="7" t="s">
        <v>8554</v>
      </c>
      <c r="E636" s="7" t="s">
        <v>4328</v>
      </c>
      <c r="F636" s="7" t="s">
        <v>8575</v>
      </c>
      <c r="G636" s="7" t="s">
        <v>35</v>
      </c>
    </row>
    <row r="637" spans="1:7" ht="68">
      <c r="A637" s="7" t="s">
        <v>274</v>
      </c>
      <c r="B637" s="7" t="s">
        <v>1029</v>
      </c>
      <c r="C637" s="7" t="s">
        <v>4333</v>
      </c>
      <c r="D637" s="7" t="s">
        <v>8554</v>
      </c>
      <c r="E637" s="7" t="s">
        <v>1028</v>
      </c>
      <c r="F637" s="7" t="s">
        <v>8758</v>
      </c>
      <c r="G637" s="7" t="s">
        <v>35</v>
      </c>
    </row>
    <row r="638" spans="1:7" ht="51">
      <c r="A638" s="7" t="s">
        <v>2741</v>
      </c>
      <c r="B638" s="7" t="s">
        <v>3934</v>
      </c>
      <c r="C638" s="7" t="s">
        <v>4344</v>
      </c>
      <c r="D638" s="7" t="s">
        <v>8554</v>
      </c>
      <c r="E638" s="7" t="s">
        <v>121</v>
      </c>
      <c r="F638" s="7" t="s">
        <v>8602</v>
      </c>
      <c r="G638" s="7" t="s">
        <v>35</v>
      </c>
    </row>
    <row r="639" spans="1:7" ht="34">
      <c r="A639" s="7" t="s">
        <v>2980</v>
      </c>
      <c r="B639" s="7" t="s">
        <v>4357</v>
      </c>
      <c r="C639" s="7" t="s">
        <v>4355</v>
      </c>
      <c r="D639" s="7" t="s">
        <v>8554</v>
      </c>
      <c r="E639" s="7" t="s">
        <v>4356</v>
      </c>
      <c r="F639" s="7" t="s">
        <v>9135</v>
      </c>
      <c r="G639" s="7" t="s">
        <v>35</v>
      </c>
    </row>
    <row r="640" spans="1:7" ht="34">
      <c r="A640" s="7" t="s">
        <v>302</v>
      </c>
      <c r="B640" s="7" t="s">
        <v>4405</v>
      </c>
      <c r="C640" s="7" t="s">
        <v>4404</v>
      </c>
      <c r="D640" s="7" t="s">
        <v>8554</v>
      </c>
      <c r="E640" s="7" t="s">
        <v>121</v>
      </c>
      <c r="F640" s="7" t="s">
        <v>8602</v>
      </c>
      <c r="G640" s="7" t="s">
        <v>35</v>
      </c>
    </row>
    <row r="641" spans="1:7" ht="51">
      <c r="A641" s="7" t="s">
        <v>3529</v>
      </c>
      <c r="B641" s="7" t="s">
        <v>4438</v>
      </c>
      <c r="C641" s="7" t="s">
        <v>4436</v>
      </c>
      <c r="D641" s="7" t="s">
        <v>8554</v>
      </c>
      <c r="E641" s="7" t="s">
        <v>4437</v>
      </c>
      <c r="F641" s="7" t="s">
        <v>8944</v>
      </c>
      <c r="G641" s="7" t="s">
        <v>35</v>
      </c>
    </row>
    <row r="642" spans="1:7" ht="51">
      <c r="A642" s="7" t="s">
        <v>1313</v>
      </c>
      <c r="B642" s="7" t="s">
        <v>4464</v>
      </c>
      <c r="C642" s="7" t="s">
        <v>4462</v>
      </c>
      <c r="D642" s="7" t="s">
        <v>8554</v>
      </c>
      <c r="E642" s="7" t="s">
        <v>4463</v>
      </c>
      <c r="F642" s="7" t="s">
        <v>9143</v>
      </c>
      <c r="G642" s="7" t="s">
        <v>35</v>
      </c>
    </row>
    <row r="643" spans="1:7" ht="68">
      <c r="A643" s="7" t="s">
        <v>1389</v>
      </c>
      <c r="B643" s="7" t="s">
        <v>4471</v>
      </c>
      <c r="C643" s="7" t="s">
        <v>4469</v>
      </c>
      <c r="D643" s="7" t="s">
        <v>8554</v>
      </c>
      <c r="E643" s="7" t="s">
        <v>4470</v>
      </c>
      <c r="F643" s="7" t="s">
        <v>8627</v>
      </c>
      <c r="G643" s="7" t="s">
        <v>35</v>
      </c>
    </row>
    <row r="644" spans="1:7" ht="119">
      <c r="A644" s="7" t="s">
        <v>2954</v>
      </c>
      <c r="B644" s="7" t="s">
        <v>1636</v>
      </c>
      <c r="C644" s="7" t="s">
        <v>4473</v>
      </c>
      <c r="D644" s="7" t="s">
        <v>8554</v>
      </c>
      <c r="E644" s="7" t="s">
        <v>4474</v>
      </c>
      <c r="F644" s="7" t="s">
        <v>8841</v>
      </c>
      <c r="G644" s="7" t="s">
        <v>35</v>
      </c>
    </row>
    <row r="645" spans="1:7" ht="68">
      <c r="A645" s="7" t="s">
        <v>153</v>
      </c>
      <c r="B645" s="7" t="s">
        <v>4477</v>
      </c>
      <c r="C645" s="7" t="s">
        <v>4475</v>
      </c>
      <c r="D645" s="7" t="s">
        <v>8554</v>
      </c>
      <c r="E645" s="7" t="s">
        <v>4476</v>
      </c>
      <c r="F645" s="7" t="s">
        <v>8738</v>
      </c>
      <c r="G645" s="7" t="s">
        <v>35</v>
      </c>
    </row>
    <row r="646" spans="1:7" ht="85">
      <c r="A646" s="7" t="s">
        <v>1182</v>
      </c>
      <c r="B646" s="7" t="s">
        <v>4481</v>
      </c>
      <c r="C646" s="7" t="s">
        <v>4480</v>
      </c>
      <c r="D646" s="7" t="s">
        <v>8554</v>
      </c>
      <c r="E646" s="7" t="s">
        <v>2462</v>
      </c>
      <c r="F646" s="7" t="s">
        <v>8785</v>
      </c>
      <c r="G646" s="7" t="s">
        <v>35</v>
      </c>
    </row>
    <row r="647" spans="1:7" ht="34">
      <c r="A647" s="7" t="s">
        <v>2509</v>
      </c>
      <c r="B647" s="7" t="s">
        <v>1669</v>
      </c>
      <c r="C647" s="7" t="s">
        <v>4495</v>
      </c>
      <c r="D647" s="7" t="s">
        <v>8554</v>
      </c>
      <c r="E647" s="7" t="s">
        <v>4496</v>
      </c>
      <c r="F647" s="7" t="s">
        <v>8597</v>
      </c>
      <c r="G647" s="7" t="s">
        <v>35</v>
      </c>
    </row>
    <row r="648" spans="1:7" ht="68">
      <c r="A648" s="7" t="s">
        <v>336</v>
      </c>
      <c r="B648" s="7" t="s">
        <v>1008</v>
      </c>
      <c r="C648" s="7" t="s">
        <v>4518</v>
      </c>
      <c r="D648" s="7" t="s">
        <v>8554</v>
      </c>
      <c r="E648" s="7" t="s">
        <v>2841</v>
      </c>
      <c r="F648" s="7" t="s">
        <v>8761</v>
      </c>
      <c r="G648" s="7" t="s">
        <v>35</v>
      </c>
    </row>
    <row r="649" spans="1:7" ht="68">
      <c r="A649" s="7" t="s">
        <v>4523</v>
      </c>
      <c r="B649" s="7" t="s">
        <v>4526</v>
      </c>
      <c r="C649" s="7" t="s">
        <v>4524</v>
      </c>
      <c r="D649" s="7" t="s">
        <v>8554</v>
      </c>
      <c r="E649" s="7" t="s">
        <v>4525</v>
      </c>
      <c r="F649" s="7" t="s">
        <v>9148</v>
      </c>
      <c r="G649" s="7" t="s">
        <v>35</v>
      </c>
    </row>
    <row r="650" spans="1:7" ht="51">
      <c r="A650" s="7" t="s">
        <v>1678</v>
      </c>
      <c r="B650" s="7" t="s">
        <v>4546</v>
      </c>
      <c r="C650" s="7" t="s">
        <v>4545</v>
      </c>
      <c r="D650" s="7" t="s">
        <v>8554</v>
      </c>
      <c r="E650" s="7" t="s">
        <v>121</v>
      </c>
      <c r="F650" s="7" t="s">
        <v>8602</v>
      </c>
      <c r="G650" s="7" t="s">
        <v>35</v>
      </c>
    </row>
    <row r="651" spans="1:7" ht="51">
      <c r="A651" s="7" t="s">
        <v>1678</v>
      </c>
      <c r="B651" s="7" t="s">
        <v>4546</v>
      </c>
      <c r="C651" s="7" t="s">
        <v>4545</v>
      </c>
      <c r="D651" s="7" t="s">
        <v>8554</v>
      </c>
      <c r="E651" s="7" t="s">
        <v>121</v>
      </c>
      <c r="F651" s="7" t="s">
        <v>8602</v>
      </c>
      <c r="G651" s="7" t="s">
        <v>35</v>
      </c>
    </row>
    <row r="652" spans="1:7" ht="85">
      <c r="A652" s="7" t="s">
        <v>427</v>
      </c>
      <c r="B652" s="7" t="s">
        <v>592</v>
      </c>
      <c r="C652" s="7" t="s">
        <v>4556</v>
      </c>
      <c r="D652" s="7" t="s">
        <v>8554</v>
      </c>
      <c r="E652" s="7" t="s">
        <v>4557</v>
      </c>
      <c r="F652" s="7" t="s">
        <v>8625</v>
      </c>
      <c r="G652" s="7" t="s">
        <v>35</v>
      </c>
    </row>
    <row r="653" spans="1:7" ht="51">
      <c r="A653" s="7" t="s">
        <v>703</v>
      </c>
      <c r="B653" s="7" t="s">
        <v>4573</v>
      </c>
      <c r="C653" s="7" t="s">
        <v>4571</v>
      </c>
      <c r="D653" s="7" t="s">
        <v>8554</v>
      </c>
      <c r="E653" s="7" t="s">
        <v>4572</v>
      </c>
      <c r="F653" s="7" t="s">
        <v>9154</v>
      </c>
      <c r="G653" s="7" t="s">
        <v>35</v>
      </c>
    </row>
    <row r="654" spans="1:7" ht="51">
      <c r="A654" s="7" t="s">
        <v>79</v>
      </c>
      <c r="B654" s="7" t="s">
        <v>4578</v>
      </c>
      <c r="C654" s="7" t="s">
        <v>4576</v>
      </c>
      <c r="D654" s="7" t="s">
        <v>8554</v>
      </c>
      <c r="E654" s="7" t="s">
        <v>4579</v>
      </c>
      <c r="F654" s="7" t="s">
        <v>8995</v>
      </c>
      <c r="G654" s="7" t="s">
        <v>35</v>
      </c>
    </row>
    <row r="655" spans="1:7" ht="68">
      <c r="A655" s="7" t="s">
        <v>3689</v>
      </c>
      <c r="B655" s="7" t="s">
        <v>4593</v>
      </c>
      <c r="C655" s="7" t="s">
        <v>4592</v>
      </c>
      <c r="D655" s="7" t="s">
        <v>8554</v>
      </c>
      <c r="E655" s="7" t="s">
        <v>4594</v>
      </c>
      <c r="F655" s="7" t="s">
        <v>8577</v>
      </c>
      <c r="G655" s="7" t="s">
        <v>35</v>
      </c>
    </row>
    <row r="656" spans="1:7" ht="102">
      <c r="A656" s="7" t="s">
        <v>1694</v>
      </c>
      <c r="B656" s="7" t="s">
        <v>782</v>
      </c>
      <c r="C656" s="7" t="s">
        <v>4601</v>
      </c>
      <c r="D656" s="7" t="s">
        <v>8554</v>
      </c>
      <c r="E656" s="7" t="s">
        <v>4602</v>
      </c>
      <c r="F656" s="7" t="s">
        <v>8730</v>
      </c>
      <c r="G656" s="7" t="s">
        <v>35</v>
      </c>
    </row>
    <row r="657" spans="1:7" ht="85">
      <c r="A657" s="7" t="s">
        <v>715</v>
      </c>
      <c r="B657" s="7" t="s">
        <v>4605</v>
      </c>
      <c r="C657" s="7" t="s">
        <v>4603</v>
      </c>
      <c r="D657" s="7" t="s">
        <v>8554</v>
      </c>
      <c r="E657" s="7" t="s">
        <v>4604</v>
      </c>
      <c r="F657" s="7" t="s">
        <v>8625</v>
      </c>
      <c r="G657" s="7" t="s">
        <v>35</v>
      </c>
    </row>
    <row r="658" spans="1:7" ht="51">
      <c r="A658" s="7" t="s">
        <v>715</v>
      </c>
      <c r="B658" s="7" t="s">
        <v>4605</v>
      </c>
      <c r="C658" s="7" t="s">
        <v>4603</v>
      </c>
      <c r="D658" s="7" t="s">
        <v>8554</v>
      </c>
      <c r="E658" s="7" t="s">
        <v>4606</v>
      </c>
      <c r="F658" s="7" t="s">
        <v>8785</v>
      </c>
      <c r="G658" s="7" t="s">
        <v>35</v>
      </c>
    </row>
    <row r="659" spans="1:7" ht="51">
      <c r="A659" s="7" t="s">
        <v>2058</v>
      </c>
      <c r="B659" s="7" t="s">
        <v>3549</v>
      </c>
      <c r="C659" s="7" t="s">
        <v>4627</v>
      </c>
      <c r="D659" s="7" t="s">
        <v>8554</v>
      </c>
      <c r="E659" s="7" t="s">
        <v>4628</v>
      </c>
      <c r="F659" s="7" t="s">
        <v>8608</v>
      </c>
      <c r="G659" s="7" t="s">
        <v>35</v>
      </c>
    </row>
    <row r="660" spans="1:7" ht="34">
      <c r="A660" s="7" t="s">
        <v>4000</v>
      </c>
      <c r="B660" s="7" t="s">
        <v>4643</v>
      </c>
      <c r="C660" s="7" t="s">
        <v>4642</v>
      </c>
      <c r="D660" s="7" t="s">
        <v>8554</v>
      </c>
      <c r="E660" s="7" t="s">
        <v>4644</v>
      </c>
      <c r="F660" s="7" t="s">
        <v>9163</v>
      </c>
      <c r="G660" s="7" t="s">
        <v>35</v>
      </c>
    </row>
    <row r="661" spans="1:7" ht="34">
      <c r="A661" s="7" t="s">
        <v>4313</v>
      </c>
      <c r="B661" s="7" t="s">
        <v>4661</v>
      </c>
      <c r="C661" s="7" t="s">
        <v>4660</v>
      </c>
      <c r="D661" s="7" t="s">
        <v>8554</v>
      </c>
      <c r="E661" s="7" t="s">
        <v>24</v>
      </c>
      <c r="F661" s="7" t="s">
        <v>8575</v>
      </c>
      <c r="G661" s="7" t="s">
        <v>35</v>
      </c>
    </row>
    <row r="662" spans="1:7" ht="51">
      <c r="A662" s="7" t="s">
        <v>539</v>
      </c>
      <c r="B662" s="7" t="s">
        <v>4668</v>
      </c>
      <c r="C662" s="7" t="s">
        <v>4667</v>
      </c>
      <c r="D662" s="7" t="s">
        <v>8554</v>
      </c>
      <c r="E662" s="7" t="s">
        <v>4669</v>
      </c>
      <c r="F662" s="7" t="s">
        <v>9166</v>
      </c>
      <c r="G662" s="7" t="s">
        <v>35</v>
      </c>
    </row>
    <row r="663" spans="1:7" ht="68">
      <c r="A663" s="7" t="s">
        <v>1993</v>
      </c>
      <c r="B663" s="7" t="s">
        <v>4672</v>
      </c>
      <c r="C663" s="7" t="s">
        <v>4670</v>
      </c>
      <c r="D663" s="7" t="s">
        <v>8554</v>
      </c>
      <c r="E663" s="7" t="s">
        <v>4671</v>
      </c>
      <c r="F663" s="7" t="s">
        <v>9167</v>
      </c>
      <c r="G663" s="7" t="s">
        <v>35</v>
      </c>
    </row>
    <row r="664" spans="1:7" ht="51">
      <c r="A664" s="7" t="s">
        <v>222</v>
      </c>
      <c r="B664" s="7" t="s">
        <v>4690</v>
      </c>
      <c r="C664" s="7" t="s">
        <v>4688</v>
      </c>
      <c r="D664" s="7" t="s">
        <v>8554</v>
      </c>
      <c r="E664" s="7" t="s">
        <v>579</v>
      </c>
      <c r="F664" s="7" t="s">
        <v>8696</v>
      </c>
      <c r="G664" s="7" t="s">
        <v>35</v>
      </c>
    </row>
    <row r="665" spans="1:7" ht="34">
      <c r="A665" s="7" t="s">
        <v>321</v>
      </c>
      <c r="B665" s="7" t="s">
        <v>1395</v>
      </c>
      <c r="C665" s="7" t="s">
        <v>4711</v>
      </c>
      <c r="D665" s="7" t="s">
        <v>8554</v>
      </c>
      <c r="E665" s="7" t="s">
        <v>368</v>
      </c>
      <c r="F665" s="7" t="s">
        <v>8654</v>
      </c>
      <c r="G665" s="7" t="s">
        <v>35</v>
      </c>
    </row>
    <row r="666" spans="1:7" ht="51">
      <c r="A666" s="7" t="s">
        <v>3733</v>
      </c>
      <c r="B666" s="7" t="s">
        <v>654</v>
      </c>
      <c r="C666" s="7" t="s">
        <v>4713</v>
      </c>
      <c r="D666" s="7" t="s">
        <v>8554</v>
      </c>
      <c r="E666" s="7" t="s">
        <v>4714</v>
      </c>
      <c r="F666" s="7" t="s">
        <v>8602</v>
      </c>
      <c r="G666" s="7" t="s">
        <v>35</v>
      </c>
    </row>
    <row r="667" spans="1:7" ht="85">
      <c r="A667" s="7" t="s">
        <v>4498</v>
      </c>
      <c r="B667" s="7" t="s">
        <v>4718</v>
      </c>
      <c r="C667" s="7" t="s">
        <v>4716</v>
      </c>
      <c r="D667" s="7" t="s">
        <v>8554</v>
      </c>
      <c r="E667" s="7" t="s">
        <v>4717</v>
      </c>
      <c r="F667" s="7" t="s">
        <v>9062</v>
      </c>
      <c r="G667" s="7" t="s">
        <v>35</v>
      </c>
    </row>
    <row r="668" spans="1:7" ht="34">
      <c r="A668" s="7" t="s">
        <v>3979</v>
      </c>
      <c r="B668" s="7" t="s">
        <v>525</v>
      </c>
      <c r="C668" s="7" t="s">
        <v>4745</v>
      </c>
      <c r="D668" s="7" t="s">
        <v>8554</v>
      </c>
      <c r="E668" s="7" t="s">
        <v>24</v>
      </c>
      <c r="F668" s="7" t="s">
        <v>8575</v>
      </c>
      <c r="G668" s="7" t="s">
        <v>35</v>
      </c>
    </row>
    <row r="669" spans="1:7" ht="68">
      <c r="A669" s="7" t="s">
        <v>4766</v>
      </c>
      <c r="B669" s="7" t="s">
        <v>592</v>
      </c>
      <c r="C669" s="7" t="s">
        <v>4767</v>
      </c>
      <c r="D669" s="7" t="s">
        <v>8554</v>
      </c>
      <c r="E669" s="7" t="s">
        <v>4768</v>
      </c>
      <c r="F669" s="7" t="s">
        <v>8625</v>
      </c>
      <c r="G669" s="7" t="s">
        <v>35</v>
      </c>
    </row>
    <row r="670" spans="1:7" ht="68">
      <c r="A670" s="7" t="s">
        <v>1384</v>
      </c>
      <c r="B670" s="7" t="s">
        <v>4804</v>
      </c>
      <c r="C670" s="7" t="s">
        <v>4802</v>
      </c>
      <c r="D670" s="7" t="s">
        <v>8554</v>
      </c>
      <c r="E670" s="7" t="s">
        <v>4806</v>
      </c>
      <c r="F670" s="7" t="s">
        <v>8597</v>
      </c>
      <c r="G670" s="7" t="s">
        <v>35</v>
      </c>
    </row>
    <row r="671" spans="1:7" ht="119">
      <c r="A671" s="7" t="s">
        <v>2842</v>
      </c>
      <c r="B671" s="7" t="s">
        <v>4817</v>
      </c>
      <c r="C671" s="7" t="s">
        <v>4815</v>
      </c>
      <c r="D671" s="7" t="s">
        <v>8554</v>
      </c>
      <c r="E671" s="7" t="s">
        <v>4816</v>
      </c>
      <c r="F671" s="7" t="s">
        <v>8625</v>
      </c>
      <c r="G671" s="7" t="s">
        <v>35</v>
      </c>
    </row>
    <row r="672" spans="1:7" ht="119">
      <c r="A672" s="7" t="s">
        <v>4855</v>
      </c>
      <c r="B672" s="7" t="s">
        <v>4858</v>
      </c>
      <c r="C672" s="7" t="s">
        <v>4856</v>
      </c>
      <c r="D672" s="7" t="s">
        <v>8554</v>
      </c>
      <c r="E672" s="7" t="s">
        <v>4857</v>
      </c>
      <c r="F672" s="7" t="s">
        <v>8646</v>
      </c>
      <c r="G672" s="7" t="s">
        <v>35</v>
      </c>
    </row>
    <row r="673" spans="1:7" ht="68">
      <c r="A673" s="7" t="s">
        <v>332</v>
      </c>
      <c r="B673" s="7" t="s">
        <v>3549</v>
      </c>
      <c r="C673" s="7" t="s">
        <v>4884</v>
      </c>
      <c r="D673" s="7" t="s">
        <v>8554</v>
      </c>
      <c r="E673" s="7" t="s">
        <v>4885</v>
      </c>
      <c r="F673" s="7" t="s">
        <v>8608</v>
      </c>
      <c r="G673" s="7" t="s">
        <v>35</v>
      </c>
    </row>
    <row r="674" spans="1:7" ht="51">
      <c r="A674" s="7" t="s">
        <v>3920</v>
      </c>
      <c r="B674" s="7" t="s">
        <v>4893</v>
      </c>
      <c r="C674" s="7" t="s">
        <v>4891</v>
      </c>
      <c r="D674" s="7" t="s">
        <v>8554</v>
      </c>
      <c r="E674" s="7" t="s">
        <v>4892</v>
      </c>
      <c r="F674" s="7" t="s">
        <v>9183</v>
      </c>
      <c r="G674" s="7" t="s">
        <v>35</v>
      </c>
    </row>
    <row r="675" spans="1:7" ht="51">
      <c r="A675" s="7" t="s">
        <v>4375</v>
      </c>
      <c r="B675" s="7" t="s">
        <v>4910</v>
      </c>
      <c r="C675" s="7" t="s">
        <v>4908</v>
      </c>
      <c r="D675" s="7" t="s">
        <v>8554</v>
      </c>
      <c r="E675" s="7" t="s">
        <v>4912</v>
      </c>
      <c r="F675" s="7" t="s">
        <v>9184</v>
      </c>
      <c r="G675" s="7" t="s">
        <v>35</v>
      </c>
    </row>
    <row r="676" spans="1:7" ht="85">
      <c r="A676" s="7" t="s">
        <v>988</v>
      </c>
      <c r="B676" s="7" t="s">
        <v>1640</v>
      </c>
      <c r="C676" s="7" t="s">
        <v>4925</v>
      </c>
      <c r="D676" s="7" t="s">
        <v>8554</v>
      </c>
      <c r="E676" s="7" t="s">
        <v>4926</v>
      </c>
      <c r="F676" s="7" t="s">
        <v>8738</v>
      </c>
      <c r="G676" s="7" t="s">
        <v>35</v>
      </c>
    </row>
    <row r="677" spans="1:7" ht="51">
      <c r="A677" s="7" t="s">
        <v>2800</v>
      </c>
      <c r="B677" s="7" t="s">
        <v>4929</v>
      </c>
      <c r="C677" s="7" t="s">
        <v>4927</v>
      </c>
      <c r="D677" s="7" t="s">
        <v>8554</v>
      </c>
      <c r="E677" s="7" t="s">
        <v>4931</v>
      </c>
      <c r="F677" s="7" t="s">
        <v>9187</v>
      </c>
      <c r="G677" s="7" t="s">
        <v>35</v>
      </c>
    </row>
    <row r="678" spans="1:7" ht="34">
      <c r="A678" s="7" t="s">
        <v>4932</v>
      </c>
      <c r="B678" s="7" t="s">
        <v>4934</v>
      </c>
      <c r="C678" s="7" t="s">
        <v>4933</v>
      </c>
      <c r="D678" s="7" t="s">
        <v>8554</v>
      </c>
      <c r="E678" s="7" t="s">
        <v>121</v>
      </c>
      <c r="F678" s="7" t="s">
        <v>8602</v>
      </c>
      <c r="G678" s="7" t="s">
        <v>35</v>
      </c>
    </row>
    <row r="679" spans="1:7" ht="34">
      <c r="A679" s="7" t="s">
        <v>4957</v>
      </c>
      <c r="B679" s="7" t="s">
        <v>4959</v>
      </c>
      <c r="C679" s="7" t="s">
        <v>4958</v>
      </c>
      <c r="D679" s="7" t="s">
        <v>8554</v>
      </c>
      <c r="E679" s="7" t="s">
        <v>4960</v>
      </c>
      <c r="F679" s="7" t="s">
        <v>8575</v>
      </c>
      <c r="G679" s="7" t="s">
        <v>35</v>
      </c>
    </row>
    <row r="680" spans="1:7" ht="85">
      <c r="A680" s="7" t="s">
        <v>1538</v>
      </c>
      <c r="B680" s="7" t="s">
        <v>4972</v>
      </c>
      <c r="C680" s="7" t="s">
        <v>4970</v>
      </c>
      <c r="D680" s="7" t="s">
        <v>8554</v>
      </c>
      <c r="E680" s="7" t="s">
        <v>4971</v>
      </c>
      <c r="F680" s="7" t="s">
        <v>9188</v>
      </c>
      <c r="G680" s="7" t="s">
        <v>35</v>
      </c>
    </row>
    <row r="681" spans="1:7" ht="68">
      <c r="A681" s="7" t="s">
        <v>1744</v>
      </c>
      <c r="B681" s="7" t="s">
        <v>4975</v>
      </c>
      <c r="C681" s="7" t="s">
        <v>4973</v>
      </c>
      <c r="D681" s="7" t="s">
        <v>8554</v>
      </c>
      <c r="E681" s="7" t="s">
        <v>4974</v>
      </c>
      <c r="F681" s="7" t="s">
        <v>8610</v>
      </c>
      <c r="G681" s="7" t="s">
        <v>35</v>
      </c>
    </row>
    <row r="682" spans="1:7" ht="136">
      <c r="A682" s="7" t="s">
        <v>878</v>
      </c>
      <c r="B682" s="7" t="s">
        <v>4989</v>
      </c>
      <c r="C682" s="7" t="s">
        <v>4987</v>
      </c>
      <c r="D682" s="7" t="s">
        <v>8554</v>
      </c>
      <c r="E682" s="7" t="s">
        <v>4988</v>
      </c>
      <c r="F682" s="7" t="s">
        <v>8608</v>
      </c>
      <c r="G682" s="7" t="s">
        <v>35</v>
      </c>
    </row>
    <row r="683" spans="1:7" ht="34">
      <c r="A683" s="7" t="s">
        <v>1305</v>
      </c>
      <c r="B683" s="7" t="s">
        <v>525</v>
      </c>
      <c r="C683" s="7" t="s">
        <v>5049</v>
      </c>
      <c r="D683" s="7" t="s">
        <v>8554</v>
      </c>
      <c r="E683" s="7" t="s">
        <v>5050</v>
      </c>
      <c r="F683" s="7" t="s">
        <v>8575</v>
      </c>
      <c r="G683" s="7" t="s">
        <v>35</v>
      </c>
    </row>
    <row r="684" spans="1:7" ht="51">
      <c r="A684" s="7" t="s">
        <v>3944</v>
      </c>
      <c r="B684" s="7" t="s">
        <v>5058</v>
      </c>
      <c r="C684" s="7" t="s">
        <v>5056</v>
      </c>
      <c r="D684" s="7" t="s">
        <v>8554</v>
      </c>
      <c r="E684" s="7" t="s">
        <v>5057</v>
      </c>
      <c r="F684" s="7" t="s">
        <v>8608</v>
      </c>
      <c r="G684" s="7" t="s">
        <v>35</v>
      </c>
    </row>
    <row r="685" spans="1:7" ht="51">
      <c r="A685" s="7" t="s">
        <v>2065</v>
      </c>
      <c r="B685" s="7" t="s">
        <v>5065</v>
      </c>
      <c r="C685" s="7" t="s">
        <v>5063</v>
      </c>
      <c r="D685" s="7" t="s">
        <v>8554</v>
      </c>
      <c r="E685" s="7" t="s">
        <v>5064</v>
      </c>
      <c r="F685" s="7" t="s">
        <v>9198</v>
      </c>
      <c r="G685" s="7" t="s">
        <v>35</v>
      </c>
    </row>
    <row r="686" spans="1:7" ht="85">
      <c r="A686" s="7" t="s">
        <v>3928</v>
      </c>
      <c r="B686" s="7" t="s">
        <v>5073</v>
      </c>
      <c r="C686" s="7" t="s">
        <v>5071</v>
      </c>
      <c r="D686" s="7" t="s">
        <v>8554</v>
      </c>
      <c r="E686" s="7" t="s">
        <v>5072</v>
      </c>
      <c r="F686" s="7" t="s">
        <v>9199</v>
      </c>
      <c r="G686" s="7" t="s">
        <v>35</v>
      </c>
    </row>
    <row r="687" spans="1:7" ht="153">
      <c r="A687" s="7" t="s">
        <v>5077</v>
      </c>
      <c r="B687" s="7" t="s">
        <v>5080</v>
      </c>
      <c r="C687" s="7" t="s">
        <v>5078</v>
      </c>
      <c r="D687" s="7" t="s">
        <v>8554</v>
      </c>
      <c r="E687" s="7" t="s">
        <v>5079</v>
      </c>
      <c r="F687" s="7" t="s">
        <v>8625</v>
      </c>
      <c r="G687" s="7" t="s">
        <v>35</v>
      </c>
    </row>
    <row r="688" spans="1:7" ht="102">
      <c r="A688" s="7" t="s">
        <v>270</v>
      </c>
      <c r="B688" s="7" t="s">
        <v>5106</v>
      </c>
      <c r="C688" s="7" t="s">
        <v>5104</v>
      </c>
      <c r="D688" s="7" t="s">
        <v>8554</v>
      </c>
      <c r="E688" s="7" t="s">
        <v>5105</v>
      </c>
      <c r="F688" s="7" t="s">
        <v>9203</v>
      </c>
      <c r="G688" s="7" t="s">
        <v>35</v>
      </c>
    </row>
    <row r="689" spans="1:7" ht="68">
      <c r="A689" s="7" t="s">
        <v>4014</v>
      </c>
      <c r="B689" s="7" t="s">
        <v>5127</v>
      </c>
      <c r="C689" s="7" t="s">
        <v>5125</v>
      </c>
      <c r="D689" s="7" t="s">
        <v>8554</v>
      </c>
      <c r="E689" s="7" t="s">
        <v>5126</v>
      </c>
      <c r="F689" s="7" t="s">
        <v>9205</v>
      </c>
      <c r="G689" s="7" t="s">
        <v>35</v>
      </c>
    </row>
    <row r="690" spans="1:7" ht="34">
      <c r="A690" s="7" t="s">
        <v>1400</v>
      </c>
      <c r="B690" s="7" t="s">
        <v>5131</v>
      </c>
      <c r="C690" s="7" t="s">
        <v>5129</v>
      </c>
      <c r="D690" s="7" t="s">
        <v>8554</v>
      </c>
      <c r="E690" s="7" t="s">
        <v>5130</v>
      </c>
      <c r="F690" s="7" t="s">
        <v>8846</v>
      </c>
      <c r="G690" s="7" t="s">
        <v>35</v>
      </c>
    </row>
    <row r="691" spans="1:7" ht="34">
      <c r="A691" s="7" t="s">
        <v>3758</v>
      </c>
      <c r="B691" s="7" t="s">
        <v>5147</v>
      </c>
      <c r="C691" s="7" t="s">
        <v>5146</v>
      </c>
      <c r="D691" s="7" t="s">
        <v>8554</v>
      </c>
      <c r="E691" s="7" t="s">
        <v>5148</v>
      </c>
      <c r="F691" s="7" t="s">
        <v>9209</v>
      </c>
      <c r="G691" s="7" t="s">
        <v>35</v>
      </c>
    </row>
    <row r="692" spans="1:7" ht="34">
      <c r="A692" s="7" t="s">
        <v>2795</v>
      </c>
      <c r="B692" s="7" t="s">
        <v>5151</v>
      </c>
      <c r="C692" s="7" t="s">
        <v>5149</v>
      </c>
      <c r="D692" s="7" t="s">
        <v>8554</v>
      </c>
      <c r="E692" s="7" t="s">
        <v>5150</v>
      </c>
      <c r="F692" s="7" t="s">
        <v>8597</v>
      </c>
      <c r="G692" s="7" t="s">
        <v>35</v>
      </c>
    </row>
    <row r="693" spans="1:7" ht="34">
      <c r="A693" s="7" t="s">
        <v>2795</v>
      </c>
      <c r="B693" s="7" t="s">
        <v>5151</v>
      </c>
      <c r="C693" s="7" t="s">
        <v>5149</v>
      </c>
      <c r="D693" s="7" t="s">
        <v>8554</v>
      </c>
      <c r="E693" s="7" t="s">
        <v>5152</v>
      </c>
      <c r="F693" s="7" t="s">
        <v>8573</v>
      </c>
      <c r="G693" s="7" t="s">
        <v>35</v>
      </c>
    </row>
    <row r="694" spans="1:7" ht="102">
      <c r="A694" s="7" t="s">
        <v>4034</v>
      </c>
      <c r="B694" s="7" t="s">
        <v>592</v>
      </c>
      <c r="C694" s="7" t="s">
        <v>5164</v>
      </c>
      <c r="D694" s="7" t="s">
        <v>8554</v>
      </c>
      <c r="E694" s="7" t="s">
        <v>5165</v>
      </c>
      <c r="F694" s="7" t="s">
        <v>8625</v>
      </c>
      <c r="G694" s="7" t="s">
        <v>35</v>
      </c>
    </row>
    <row r="695" spans="1:7" ht="51">
      <c r="A695" s="7" t="s">
        <v>5191</v>
      </c>
      <c r="B695" s="7" t="s">
        <v>5194</v>
      </c>
      <c r="C695" s="7" t="s">
        <v>5192</v>
      </c>
      <c r="D695" s="7" t="s">
        <v>8554</v>
      </c>
      <c r="E695" s="7" t="s">
        <v>5195</v>
      </c>
      <c r="F695" s="7" t="s">
        <v>8740</v>
      </c>
      <c r="G695" s="7" t="s">
        <v>35</v>
      </c>
    </row>
    <row r="696" spans="1:7" ht="51">
      <c r="A696" s="7" t="s">
        <v>5191</v>
      </c>
      <c r="B696" s="7" t="s">
        <v>5194</v>
      </c>
      <c r="C696" s="7" t="s">
        <v>5192</v>
      </c>
      <c r="D696" s="7" t="s">
        <v>8554</v>
      </c>
      <c r="E696" s="7" t="s">
        <v>5193</v>
      </c>
      <c r="F696" s="7" t="s">
        <v>8884</v>
      </c>
      <c r="G696" s="7" t="s">
        <v>35</v>
      </c>
    </row>
    <row r="697" spans="1:7" ht="34">
      <c r="A697" s="7" t="s">
        <v>58</v>
      </c>
      <c r="B697" s="7" t="s">
        <v>5205</v>
      </c>
      <c r="C697" s="7" t="s">
        <v>5204</v>
      </c>
      <c r="D697" s="7" t="s">
        <v>8554</v>
      </c>
      <c r="E697" s="7" t="s">
        <v>5206</v>
      </c>
      <c r="F697" s="7" t="s">
        <v>9214</v>
      </c>
      <c r="G697" s="7" t="s">
        <v>35</v>
      </c>
    </row>
    <row r="698" spans="1:7" ht="102">
      <c r="A698" s="7" t="s">
        <v>1741</v>
      </c>
      <c r="B698" s="7" t="s">
        <v>1159</v>
      </c>
      <c r="C698" s="7" t="s">
        <v>5216</v>
      </c>
      <c r="D698" s="7" t="s">
        <v>8554</v>
      </c>
      <c r="E698" s="7" t="s">
        <v>5217</v>
      </c>
      <c r="F698" s="7" t="s">
        <v>8782</v>
      </c>
      <c r="G698" s="7" t="s">
        <v>35</v>
      </c>
    </row>
    <row r="699" spans="1:7" ht="51">
      <c r="A699" s="7" t="s">
        <v>192</v>
      </c>
      <c r="B699" s="7" t="s">
        <v>718</v>
      </c>
      <c r="C699" s="7" t="s">
        <v>5218</v>
      </c>
      <c r="D699" s="7" t="s">
        <v>8554</v>
      </c>
      <c r="E699" s="7" t="s">
        <v>5219</v>
      </c>
      <c r="F699" s="7" t="s">
        <v>8577</v>
      </c>
      <c r="G699" s="7" t="s">
        <v>35</v>
      </c>
    </row>
    <row r="700" spans="1:7" ht="68">
      <c r="A700" s="7" t="s">
        <v>703</v>
      </c>
      <c r="B700" s="7" t="s">
        <v>5236</v>
      </c>
      <c r="C700" s="7" t="s">
        <v>5234</v>
      </c>
      <c r="D700" s="7" t="s">
        <v>8554</v>
      </c>
      <c r="E700" s="7" t="s">
        <v>5237</v>
      </c>
      <c r="F700" s="7" t="s">
        <v>8597</v>
      </c>
      <c r="G700" s="7" t="s">
        <v>35</v>
      </c>
    </row>
    <row r="701" spans="1:7" ht="85">
      <c r="A701" s="7" t="s">
        <v>1830</v>
      </c>
      <c r="B701" s="7" t="s">
        <v>5251</v>
      </c>
      <c r="C701" s="7" t="s">
        <v>5250</v>
      </c>
      <c r="D701" s="7" t="s">
        <v>8554</v>
      </c>
      <c r="E701" s="7" t="s">
        <v>5253</v>
      </c>
      <c r="F701" s="7" t="s">
        <v>8966</v>
      </c>
      <c r="G701" s="7" t="s">
        <v>35</v>
      </c>
    </row>
    <row r="702" spans="1:7" ht="34">
      <c r="A702" s="7" t="s">
        <v>1516</v>
      </c>
      <c r="B702" s="7" t="s">
        <v>5273</v>
      </c>
      <c r="C702" s="7" t="s">
        <v>5272</v>
      </c>
      <c r="D702" s="7" t="s">
        <v>8554</v>
      </c>
      <c r="E702" s="7" t="s">
        <v>121</v>
      </c>
      <c r="F702" s="7" t="s">
        <v>8602</v>
      </c>
      <c r="G702" s="7" t="s">
        <v>35</v>
      </c>
    </row>
    <row r="703" spans="1:7" ht="51">
      <c r="A703" s="7" t="s">
        <v>190</v>
      </c>
      <c r="B703" s="7" t="s">
        <v>5279</v>
      </c>
      <c r="C703" s="7" t="s">
        <v>5277</v>
      </c>
      <c r="D703" s="7" t="s">
        <v>8554</v>
      </c>
      <c r="E703" s="7" t="s">
        <v>5278</v>
      </c>
      <c r="F703" s="7" t="s">
        <v>9224</v>
      </c>
      <c r="G703" s="7" t="s">
        <v>35</v>
      </c>
    </row>
    <row r="704" spans="1:7" ht="68">
      <c r="A704" s="7" t="s">
        <v>1345</v>
      </c>
      <c r="B704" s="7" t="s">
        <v>5285</v>
      </c>
      <c r="C704" s="7" t="s">
        <v>5284</v>
      </c>
      <c r="D704" s="7" t="s">
        <v>8554</v>
      </c>
      <c r="E704" s="7" t="s">
        <v>5286</v>
      </c>
      <c r="F704" s="7" t="s">
        <v>9225</v>
      </c>
      <c r="G704" s="7" t="s">
        <v>35</v>
      </c>
    </row>
    <row r="705" spans="1:7" ht="51">
      <c r="A705" s="7" t="s">
        <v>499</v>
      </c>
      <c r="B705" s="7" t="s">
        <v>5310</v>
      </c>
      <c r="C705" s="7" t="s">
        <v>5309</v>
      </c>
      <c r="D705" s="7" t="s">
        <v>8554</v>
      </c>
      <c r="E705" s="7" t="s">
        <v>5311</v>
      </c>
      <c r="F705" s="7" t="s">
        <v>9229</v>
      </c>
      <c r="G705" s="7" t="s">
        <v>35</v>
      </c>
    </row>
    <row r="706" spans="1:7" ht="68">
      <c r="A706" s="7" t="s">
        <v>336</v>
      </c>
      <c r="B706" s="7" t="s">
        <v>5318</v>
      </c>
      <c r="C706" s="7" t="s">
        <v>5316</v>
      </c>
      <c r="D706" s="7" t="s">
        <v>8554</v>
      </c>
      <c r="E706" s="7" t="s">
        <v>5319</v>
      </c>
      <c r="F706" s="7" t="s">
        <v>8738</v>
      </c>
      <c r="G706" s="7" t="s">
        <v>35</v>
      </c>
    </row>
    <row r="707" spans="1:7" ht="51">
      <c r="A707" s="7" t="s">
        <v>550</v>
      </c>
      <c r="B707" s="7" t="s">
        <v>5321</v>
      </c>
      <c r="C707" s="7" t="s">
        <v>5320</v>
      </c>
      <c r="D707" s="7" t="s">
        <v>8554</v>
      </c>
      <c r="E707" s="7" t="s">
        <v>5322</v>
      </c>
      <c r="F707" s="7" t="s">
        <v>9232</v>
      </c>
      <c r="G707" s="7" t="s">
        <v>35</v>
      </c>
    </row>
    <row r="708" spans="1:7" ht="68">
      <c r="A708" s="7" t="s">
        <v>2448</v>
      </c>
      <c r="B708" s="7" t="s">
        <v>654</v>
      </c>
      <c r="C708" s="7" t="s">
        <v>5327</v>
      </c>
      <c r="D708" s="7" t="s">
        <v>8554</v>
      </c>
      <c r="E708" s="7" t="s">
        <v>121</v>
      </c>
      <c r="F708" s="7" t="s">
        <v>8602</v>
      </c>
      <c r="G708" s="7" t="s">
        <v>35</v>
      </c>
    </row>
    <row r="709" spans="1:7" ht="85">
      <c r="A709" s="7" t="s">
        <v>2137</v>
      </c>
      <c r="B709" s="7" t="s">
        <v>5349</v>
      </c>
      <c r="C709" s="7" t="s">
        <v>5347</v>
      </c>
      <c r="D709" s="7" t="s">
        <v>8554</v>
      </c>
      <c r="E709" s="7" t="s">
        <v>5348</v>
      </c>
      <c r="F709" s="7" t="s">
        <v>8646</v>
      </c>
      <c r="G709" s="7" t="s">
        <v>35</v>
      </c>
    </row>
    <row r="710" spans="1:7" ht="85">
      <c r="A710" s="7" t="s">
        <v>325</v>
      </c>
      <c r="B710" s="7" t="s">
        <v>5361</v>
      </c>
      <c r="C710" s="7" t="s">
        <v>5359</v>
      </c>
      <c r="D710" s="7" t="s">
        <v>8554</v>
      </c>
      <c r="E710" s="7" t="s">
        <v>5360</v>
      </c>
      <c r="F710" s="7" t="s">
        <v>9235</v>
      </c>
      <c r="G710" s="7" t="s">
        <v>35</v>
      </c>
    </row>
    <row r="711" spans="1:7" ht="119">
      <c r="A711" s="7" t="s">
        <v>325</v>
      </c>
      <c r="B711" s="7" t="s">
        <v>5361</v>
      </c>
      <c r="C711" s="7" t="s">
        <v>5359</v>
      </c>
      <c r="D711" s="7" t="s">
        <v>8554</v>
      </c>
      <c r="E711" s="7" t="s">
        <v>5362</v>
      </c>
      <c r="F711" s="7" t="s">
        <v>8738</v>
      </c>
      <c r="G711" s="7" t="s">
        <v>35</v>
      </c>
    </row>
    <row r="712" spans="1:7" ht="68">
      <c r="A712" s="7" t="s">
        <v>5367</v>
      </c>
      <c r="B712" s="7" t="s">
        <v>180</v>
      </c>
      <c r="C712" s="7" t="s">
        <v>5368</v>
      </c>
      <c r="D712" s="7" t="s">
        <v>8554</v>
      </c>
      <c r="E712" s="7" t="s">
        <v>5369</v>
      </c>
      <c r="F712" s="7" t="s">
        <v>8597</v>
      </c>
      <c r="G712" s="7" t="s">
        <v>35</v>
      </c>
    </row>
    <row r="713" spans="1:7" ht="51">
      <c r="A713" s="7" t="s">
        <v>112</v>
      </c>
      <c r="B713" s="7" t="s">
        <v>5373</v>
      </c>
      <c r="C713" s="7" t="s">
        <v>5371</v>
      </c>
      <c r="D713" s="7" t="s">
        <v>8554</v>
      </c>
      <c r="E713" s="7" t="s">
        <v>5374</v>
      </c>
      <c r="F713" s="7" t="s">
        <v>8625</v>
      </c>
      <c r="G713" s="7" t="s">
        <v>35</v>
      </c>
    </row>
    <row r="714" spans="1:7" ht="68">
      <c r="A714" s="7" t="s">
        <v>5393</v>
      </c>
      <c r="B714" s="7" t="s">
        <v>5396</v>
      </c>
      <c r="C714" s="7" t="s">
        <v>5394</v>
      </c>
      <c r="D714" s="7" t="s">
        <v>8554</v>
      </c>
      <c r="E714" s="7" t="s">
        <v>5395</v>
      </c>
      <c r="F714" s="7" t="s">
        <v>9238</v>
      </c>
      <c r="G714" s="7" t="s">
        <v>35</v>
      </c>
    </row>
    <row r="715" spans="1:7" ht="51">
      <c r="A715" s="7" t="s">
        <v>4648</v>
      </c>
      <c r="B715" s="7" t="s">
        <v>5402</v>
      </c>
      <c r="C715" s="7" t="s">
        <v>5400</v>
      </c>
      <c r="D715" s="7" t="s">
        <v>8554</v>
      </c>
      <c r="E715" s="7" t="s">
        <v>5401</v>
      </c>
      <c r="F715" s="7" t="s">
        <v>9010</v>
      </c>
      <c r="G715" s="7" t="s">
        <v>35</v>
      </c>
    </row>
    <row r="716" spans="1:7" ht="51">
      <c r="A716" s="7" t="s">
        <v>2585</v>
      </c>
      <c r="B716" s="7" t="s">
        <v>5424</v>
      </c>
      <c r="C716" s="7" t="s">
        <v>5422</v>
      </c>
      <c r="D716" s="7" t="s">
        <v>8554</v>
      </c>
      <c r="E716" s="7" t="s">
        <v>5423</v>
      </c>
      <c r="F716" s="7" t="s">
        <v>9096</v>
      </c>
      <c r="G716" s="7" t="s">
        <v>35</v>
      </c>
    </row>
    <row r="717" spans="1:7" ht="34">
      <c r="A717" s="7" t="s">
        <v>20</v>
      </c>
      <c r="B717" s="7" t="s">
        <v>5459</v>
      </c>
      <c r="C717" s="7" t="s">
        <v>5457</v>
      </c>
      <c r="D717" s="7" t="s">
        <v>8554</v>
      </c>
      <c r="E717" s="7" t="s">
        <v>5458</v>
      </c>
      <c r="F717" s="7" t="s">
        <v>9245</v>
      </c>
      <c r="G717" s="7" t="s">
        <v>35</v>
      </c>
    </row>
    <row r="718" spans="1:7" ht="102">
      <c r="A718" s="7" t="s">
        <v>317</v>
      </c>
      <c r="B718" s="7" t="s">
        <v>5464</v>
      </c>
      <c r="C718" s="7" t="s">
        <v>5463</v>
      </c>
      <c r="D718" s="7" t="s">
        <v>8554</v>
      </c>
      <c r="E718" s="7" t="s">
        <v>1028</v>
      </c>
      <c r="F718" s="7" t="s">
        <v>8758</v>
      </c>
      <c r="G718" s="7" t="s">
        <v>35</v>
      </c>
    </row>
    <row r="719" spans="1:7" ht="51">
      <c r="A719" s="7" t="s">
        <v>1009</v>
      </c>
      <c r="B719" s="7" t="s">
        <v>5474</v>
      </c>
      <c r="C719" s="7" t="s">
        <v>5472</v>
      </c>
      <c r="D719" s="7" t="s">
        <v>8554</v>
      </c>
      <c r="E719" s="7" t="s">
        <v>2773</v>
      </c>
      <c r="F719" s="7" t="s">
        <v>8966</v>
      </c>
      <c r="G719" s="7" t="s">
        <v>35</v>
      </c>
    </row>
    <row r="720" spans="1:7" ht="34">
      <c r="A720" s="7" t="s">
        <v>3545</v>
      </c>
      <c r="B720" s="7" t="s">
        <v>5483</v>
      </c>
      <c r="C720" s="7" t="s">
        <v>5481</v>
      </c>
      <c r="D720" s="7" t="s">
        <v>8554</v>
      </c>
      <c r="E720" s="7" t="s">
        <v>5482</v>
      </c>
      <c r="F720" s="7" t="s">
        <v>9248</v>
      </c>
      <c r="G720" s="7" t="s">
        <v>35</v>
      </c>
    </row>
    <row r="721" spans="1:7" ht="68">
      <c r="A721" s="7" t="s">
        <v>3733</v>
      </c>
      <c r="B721" s="7" t="s">
        <v>5506</v>
      </c>
      <c r="C721" s="7" t="s">
        <v>5504</v>
      </c>
      <c r="D721" s="7" t="s">
        <v>8554</v>
      </c>
      <c r="E721" s="7" t="s">
        <v>5505</v>
      </c>
      <c r="F721" s="7" t="s">
        <v>9251</v>
      </c>
      <c r="G721" s="7" t="s">
        <v>35</v>
      </c>
    </row>
    <row r="722" spans="1:7" ht="119">
      <c r="A722" s="7" t="s">
        <v>3733</v>
      </c>
      <c r="B722" s="7" t="s">
        <v>5506</v>
      </c>
      <c r="C722" s="7" t="s">
        <v>5504</v>
      </c>
      <c r="D722" s="7" t="s">
        <v>8554</v>
      </c>
      <c r="E722" s="7" t="s">
        <v>5507</v>
      </c>
      <c r="F722" s="7" t="s">
        <v>8627</v>
      </c>
      <c r="G722" s="7" t="s">
        <v>35</v>
      </c>
    </row>
    <row r="723" spans="1:7" ht="51">
      <c r="A723" s="7" t="s">
        <v>346</v>
      </c>
      <c r="B723" s="7" t="s">
        <v>5520</v>
      </c>
      <c r="C723" s="7" t="s">
        <v>5518</v>
      </c>
      <c r="D723" s="7" t="s">
        <v>8554</v>
      </c>
      <c r="E723" s="7" t="s">
        <v>5521</v>
      </c>
      <c r="F723" s="7" t="s">
        <v>9253</v>
      </c>
      <c r="G723" s="7" t="s">
        <v>35</v>
      </c>
    </row>
    <row r="724" spans="1:7" ht="51">
      <c r="A724" s="7" t="s">
        <v>346</v>
      </c>
      <c r="B724" s="7" t="s">
        <v>5520</v>
      </c>
      <c r="C724" s="7" t="s">
        <v>5518</v>
      </c>
      <c r="D724" s="7" t="s">
        <v>8554</v>
      </c>
      <c r="E724" s="7" t="s">
        <v>121</v>
      </c>
      <c r="F724" s="7" t="s">
        <v>8602</v>
      </c>
      <c r="G724" s="7" t="s">
        <v>35</v>
      </c>
    </row>
    <row r="725" spans="1:7" ht="68">
      <c r="A725" s="7" t="s">
        <v>64</v>
      </c>
      <c r="B725" s="7" t="s">
        <v>2169</v>
      </c>
      <c r="C725" s="7" t="s">
        <v>5525</v>
      </c>
      <c r="D725" s="7" t="s">
        <v>8554</v>
      </c>
      <c r="E725" s="7" t="s">
        <v>2168</v>
      </c>
      <c r="F725" s="7" t="s">
        <v>8905</v>
      </c>
      <c r="G725" s="7" t="s">
        <v>35</v>
      </c>
    </row>
    <row r="726" spans="1:7" ht="34">
      <c r="A726" s="7" t="s">
        <v>3543</v>
      </c>
      <c r="B726" s="7" t="s">
        <v>5528</v>
      </c>
      <c r="C726" s="7" t="s">
        <v>5526</v>
      </c>
      <c r="D726" s="7" t="s">
        <v>8554</v>
      </c>
      <c r="E726" s="7" t="s">
        <v>1351</v>
      </c>
      <c r="F726" s="7" t="s">
        <v>8807</v>
      </c>
      <c r="G726" s="7" t="s">
        <v>35</v>
      </c>
    </row>
    <row r="727" spans="1:7" ht="51">
      <c r="A727" s="7" t="s">
        <v>2976</v>
      </c>
      <c r="B727" s="7" t="s">
        <v>525</v>
      </c>
      <c r="C727" s="7" t="s">
        <v>5537</v>
      </c>
      <c r="D727" s="7" t="s">
        <v>8554</v>
      </c>
      <c r="E727" s="7" t="s">
        <v>24</v>
      </c>
      <c r="F727" s="7" t="s">
        <v>8575</v>
      </c>
      <c r="G727" s="7" t="s">
        <v>35</v>
      </c>
    </row>
    <row r="728" spans="1:7" ht="85">
      <c r="A728" s="7" t="s">
        <v>5350</v>
      </c>
      <c r="B728" s="7" t="s">
        <v>5542</v>
      </c>
      <c r="C728" s="7" t="s">
        <v>5540</v>
      </c>
      <c r="D728" s="7" t="s">
        <v>8554</v>
      </c>
      <c r="E728" s="7" t="s">
        <v>5541</v>
      </c>
      <c r="F728" s="7" t="s">
        <v>9255</v>
      </c>
      <c r="G728" s="7" t="s">
        <v>35</v>
      </c>
    </row>
    <row r="729" spans="1:7" ht="68">
      <c r="A729" s="7" t="s">
        <v>3855</v>
      </c>
      <c r="B729" s="7" t="s">
        <v>258</v>
      </c>
      <c r="C729" s="7" t="s">
        <v>5552</v>
      </c>
      <c r="D729" s="7" t="s">
        <v>8554</v>
      </c>
      <c r="E729" s="7" t="s">
        <v>257</v>
      </c>
      <c r="F729" s="7" t="s">
        <v>8634</v>
      </c>
      <c r="G729" s="7" t="s">
        <v>35</v>
      </c>
    </row>
    <row r="730" spans="1:7" ht="51">
      <c r="A730" s="7" t="s">
        <v>3179</v>
      </c>
      <c r="B730" s="7" t="s">
        <v>5554</v>
      </c>
      <c r="C730" s="7" t="s">
        <v>5553</v>
      </c>
      <c r="D730" s="7" t="s">
        <v>8554</v>
      </c>
      <c r="E730" s="7" t="s">
        <v>5555</v>
      </c>
      <c r="F730" s="7" t="s">
        <v>9094</v>
      </c>
      <c r="G730" s="7" t="s">
        <v>35</v>
      </c>
    </row>
    <row r="731" spans="1:7" ht="51">
      <c r="A731" s="7" t="s">
        <v>4855</v>
      </c>
      <c r="B731" s="7" t="s">
        <v>5560</v>
      </c>
      <c r="C731" s="7" t="s">
        <v>5559</v>
      </c>
      <c r="D731" s="7" t="s">
        <v>8554</v>
      </c>
      <c r="E731" s="7" t="s">
        <v>121</v>
      </c>
      <c r="F731" s="7" t="s">
        <v>8602</v>
      </c>
      <c r="G731" s="7" t="s">
        <v>35</v>
      </c>
    </row>
    <row r="732" spans="1:7" ht="51">
      <c r="A732" s="7" t="s">
        <v>2763</v>
      </c>
      <c r="B732" s="7" t="s">
        <v>5576</v>
      </c>
      <c r="C732" s="7" t="s">
        <v>5574</v>
      </c>
      <c r="D732" s="7" t="s">
        <v>8554</v>
      </c>
      <c r="E732" s="7" t="s">
        <v>5575</v>
      </c>
      <c r="F732" s="7" t="s">
        <v>8738</v>
      </c>
      <c r="G732" s="7" t="s">
        <v>35</v>
      </c>
    </row>
    <row r="733" spans="1:7" ht="51">
      <c r="A733" s="7" t="s">
        <v>416</v>
      </c>
      <c r="B733" s="7" t="s">
        <v>1640</v>
      </c>
      <c r="C733" s="7" t="s">
        <v>5631</v>
      </c>
      <c r="D733" s="7" t="s">
        <v>8554</v>
      </c>
      <c r="E733" s="7" t="s">
        <v>5632</v>
      </c>
      <c r="F733" s="7" t="s">
        <v>8738</v>
      </c>
      <c r="G733" s="7" t="s">
        <v>35</v>
      </c>
    </row>
    <row r="734" spans="1:7" ht="34">
      <c r="A734" s="7" t="s">
        <v>1634</v>
      </c>
      <c r="B734" s="7" t="s">
        <v>1395</v>
      </c>
      <c r="C734" s="7" t="s">
        <v>5633</v>
      </c>
      <c r="D734" s="7" t="s">
        <v>8554</v>
      </c>
      <c r="E734" s="7" t="s">
        <v>368</v>
      </c>
      <c r="F734" s="7" t="s">
        <v>8654</v>
      </c>
      <c r="G734" s="7" t="s">
        <v>35</v>
      </c>
    </row>
    <row r="735" spans="1:7" ht="153">
      <c r="A735" s="7" t="s">
        <v>5028</v>
      </c>
      <c r="B735" s="7" t="s">
        <v>5638</v>
      </c>
      <c r="C735" s="7" t="s">
        <v>5637</v>
      </c>
      <c r="D735" s="7" t="s">
        <v>8554</v>
      </c>
      <c r="E735" s="7" t="s">
        <v>5639</v>
      </c>
      <c r="F735" s="7" t="s">
        <v>8654</v>
      </c>
      <c r="G735" s="7" t="s">
        <v>35</v>
      </c>
    </row>
    <row r="736" spans="1:7" ht="51">
      <c r="A736" s="7" t="s">
        <v>2800</v>
      </c>
      <c r="B736" s="7" t="s">
        <v>5645</v>
      </c>
      <c r="C736" s="7" t="s">
        <v>5643</v>
      </c>
      <c r="D736" s="7" t="s">
        <v>8554</v>
      </c>
      <c r="E736" s="7" t="s">
        <v>5648</v>
      </c>
      <c r="F736" s="7" t="s">
        <v>8738</v>
      </c>
      <c r="G736" s="7" t="s">
        <v>35</v>
      </c>
    </row>
    <row r="737" spans="1:7" ht="102">
      <c r="A737" s="7" t="s">
        <v>4961</v>
      </c>
      <c r="B737" s="7" t="s">
        <v>5653</v>
      </c>
      <c r="C737" s="7" t="s">
        <v>5652</v>
      </c>
      <c r="D737" s="7" t="s">
        <v>8554</v>
      </c>
      <c r="E737" s="7" t="s">
        <v>121</v>
      </c>
      <c r="F737" s="7" t="s">
        <v>8602</v>
      </c>
      <c r="G737" s="7" t="s">
        <v>35</v>
      </c>
    </row>
    <row r="738" spans="1:7" ht="102">
      <c r="A738" s="7" t="s">
        <v>4961</v>
      </c>
      <c r="B738" s="7" t="s">
        <v>5653</v>
      </c>
      <c r="C738" s="7" t="s">
        <v>5652</v>
      </c>
      <c r="D738" s="7" t="s">
        <v>8554</v>
      </c>
      <c r="E738" s="7" t="s">
        <v>121</v>
      </c>
      <c r="F738" s="7" t="s">
        <v>8920</v>
      </c>
      <c r="G738" s="7" t="s">
        <v>35</v>
      </c>
    </row>
    <row r="739" spans="1:7" ht="34">
      <c r="A739" s="7" t="s">
        <v>1711</v>
      </c>
      <c r="B739" s="7" t="s">
        <v>1029</v>
      </c>
      <c r="C739" s="7" t="s">
        <v>5664</v>
      </c>
      <c r="D739" s="7" t="s">
        <v>8554</v>
      </c>
      <c r="E739" s="7" t="s">
        <v>1028</v>
      </c>
      <c r="F739" s="7" t="s">
        <v>8758</v>
      </c>
      <c r="G739" s="7" t="s">
        <v>35</v>
      </c>
    </row>
    <row r="740" spans="1:7" ht="51">
      <c r="A740" s="7" t="s">
        <v>2522</v>
      </c>
      <c r="B740" s="7" t="s">
        <v>5677</v>
      </c>
      <c r="C740" s="7" t="s">
        <v>5675</v>
      </c>
      <c r="D740" s="7" t="s">
        <v>8554</v>
      </c>
      <c r="E740" s="7" t="s">
        <v>5676</v>
      </c>
      <c r="F740" s="7" t="s">
        <v>9264</v>
      </c>
      <c r="G740" s="7" t="s">
        <v>35</v>
      </c>
    </row>
    <row r="741" spans="1:7" ht="34">
      <c r="A741" s="7" t="s">
        <v>165</v>
      </c>
      <c r="B741" s="7" t="s">
        <v>525</v>
      </c>
      <c r="C741" s="7" t="s">
        <v>5681</v>
      </c>
      <c r="D741" s="7" t="s">
        <v>8554</v>
      </c>
      <c r="E741" s="7" t="s">
        <v>24</v>
      </c>
      <c r="F741" s="7" t="s">
        <v>8575</v>
      </c>
      <c r="G741" s="7" t="s">
        <v>35</v>
      </c>
    </row>
    <row r="742" spans="1:7" ht="68">
      <c r="A742" s="7" t="s">
        <v>89</v>
      </c>
      <c r="B742" s="7" t="s">
        <v>5683</v>
      </c>
      <c r="C742" s="7" t="s">
        <v>5682</v>
      </c>
      <c r="D742" s="7" t="s">
        <v>8554</v>
      </c>
      <c r="E742" s="7" t="s">
        <v>5684</v>
      </c>
      <c r="F742" s="7" t="s">
        <v>8608</v>
      </c>
      <c r="G742" s="7" t="s">
        <v>35</v>
      </c>
    </row>
    <row r="743" spans="1:7" ht="34">
      <c r="A743" s="7" t="s">
        <v>5701</v>
      </c>
      <c r="B743" s="7" t="s">
        <v>654</v>
      </c>
      <c r="C743" s="7" t="s">
        <v>5702</v>
      </c>
      <c r="D743" s="7" t="s">
        <v>8554</v>
      </c>
      <c r="E743" s="7" t="s">
        <v>121</v>
      </c>
      <c r="F743" s="7" t="s">
        <v>8602</v>
      </c>
      <c r="G743" s="7" t="s">
        <v>35</v>
      </c>
    </row>
    <row r="744" spans="1:7" ht="68">
      <c r="A744" s="7" t="s">
        <v>385</v>
      </c>
      <c r="B744" s="7" t="s">
        <v>1128</v>
      </c>
      <c r="C744" s="7" t="s">
        <v>5713</v>
      </c>
      <c r="D744" s="7" t="s">
        <v>8554</v>
      </c>
      <c r="E744" s="7" t="s">
        <v>368</v>
      </c>
      <c r="F744" s="7" t="s">
        <v>8777</v>
      </c>
      <c r="G744" s="7" t="s">
        <v>35</v>
      </c>
    </row>
    <row r="745" spans="1:7" ht="68">
      <c r="A745" s="7" t="s">
        <v>944</v>
      </c>
      <c r="B745" s="7" t="s">
        <v>5721</v>
      </c>
      <c r="C745" s="7" t="s">
        <v>5720</v>
      </c>
      <c r="D745" s="7" t="s">
        <v>8554</v>
      </c>
      <c r="E745" s="7" t="s">
        <v>1574</v>
      </c>
      <c r="F745" s="7" t="s">
        <v>8834</v>
      </c>
      <c r="G745" s="7" t="s">
        <v>35</v>
      </c>
    </row>
    <row r="746" spans="1:7" ht="34">
      <c r="A746" s="7" t="s">
        <v>5729</v>
      </c>
      <c r="B746" s="7" t="s">
        <v>5731</v>
      </c>
      <c r="C746" s="7" t="s">
        <v>5730</v>
      </c>
      <c r="D746" s="7" t="s">
        <v>8554</v>
      </c>
      <c r="E746" s="7" t="s">
        <v>3326</v>
      </c>
      <c r="F746" s="7" t="s">
        <v>9022</v>
      </c>
      <c r="G746" s="7" t="s">
        <v>35</v>
      </c>
    </row>
    <row r="747" spans="1:7" ht="68">
      <c r="A747" s="7" t="s">
        <v>58</v>
      </c>
      <c r="B747" s="7" t="s">
        <v>5764</v>
      </c>
      <c r="C747" s="7" t="s">
        <v>5763</v>
      </c>
      <c r="D747" s="7" t="s">
        <v>8554</v>
      </c>
      <c r="E747" s="7" t="s">
        <v>1757</v>
      </c>
      <c r="F747" s="7" t="s">
        <v>8738</v>
      </c>
      <c r="G747" s="7" t="s">
        <v>35</v>
      </c>
    </row>
    <row r="748" spans="1:7" ht="51">
      <c r="A748" s="7" t="s">
        <v>2448</v>
      </c>
      <c r="B748" s="7" t="s">
        <v>5778</v>
      </c>
      <c r="C748" s="7" t="s">
        <v>5776</v>
      </c>
      <c r="D748" s="7" t="s">
        <v>8554</v>
      </c>
      <c r="E748" s="7" t="s">
        <v>121</v>
      </c>
      <c r="F748" s="7" t="s">
        <v>8602</v>
      </c>
      <c r="G748" s="7" t="s">
        <v>35</v>
      </c>
    </row>
    <row r="749" spans="1:7" ht="34">
      <c r="A749" s="7" t="s">
        <v>2171</v>
      </c>
      <c r="B749" s="7" t="s">
        <v>5787</v>
      </c>
      <c r="C749" s="7" t="s">
        <v>5785</v>
      </c>
      <c r="D749" s="7" t="s">
        <v>8554</v>
      </c>
      <c r="E749" s="7" t="s">
        <v>368</v>
      </c>
      <c r="F749" s="7" t="s">
        <v>8654</v>
      </c>
      <c r="G749" s="7" t="s">
        <v>35</v>
      </c>
    </row>
    <row r="750" spans="1:7" ht="34">
      <c r="A750" s="7" t="s">
        <v>64</v>
      </c>
      <c r="B750" s="7" t="s">
        <v>5796</v>
      </c>
      <c r="C750" s="7" t="s">
        <v>5795</v>
      </c>
      <c r="D750" s="7" t="s">
        <v>8554</v>
      </c>
      <c r="E750" s="7" t="s">
        <v>4628</v>
      </c>
      <c r="F750" s="7" t="s">
        <v>8608</v>
      </c>
      <c r="G750" s="7" t="s">
        <v>35</v>
      </c>
    </row>
    <row r="751" spans="1:7" ht="102">
      <c r="A751" s="7" t="s">
        <v>1248</v>
      </c>
      <c r="B751" s="7" t="s">
        <v>5811</v>
      </c>
      <c r="C751" s="7" t="s">
        <v>5809</v>
      </c>
      <c r="D751" s="7" t="s">
        <v>8554</v>
      </c>
      <c r="E751" s="7" t="s">
        <v>5810</v>
      </c>
      <c r="F751" s="7" t="s">
        <v>8627</v>
      </c>
      <c r="G751" s="7" t="s">
        <v>35</v>
      </c>
    </row>
    <row r="752" spans="1:7" ht="34">
      <c r="A752" s="7" t="s">
        <v>186</v>
      </c>
      <c r="B752" s="7" t="s">
        <v>1395</v>
      </c>
      <c r="C752" s="7" t="s">
        <v>5813</v>
      </c>
      <c r="D752" s="7" t="s">
        <v>8554</v>
      </c>
      <c r="E752" s="7" t="s">
        <v>368</v>
      </c>
      <c r="F752" s="7" t="s">
        <v>8654</v>
      </c>
      <c r="G752" s="7" t="s">
        <v>35</v>
      </c>
    </row>
    <row r="753" spans="1:7" ht="85">
      <c r="A753" s="7" t="s">
        <v>3113</v>
      </c>
      <c r="B753" s="7" t="s">
        <v>5820</v>
      </c>
      <c r="C753" s="7" t="s">
        <v>5818</v>
      </c>
      <c r="D753" s="7" t="s">
        <v>8554</v>
      </c>
      <c r="E753" s="7" t="s">
        <v>5819</v>
      </c>
      <c r="F753" s="7" t="s">
        <v>9273</v>
      </c>
      <c r="G753" s="7" t="s">
        <v>35</v>
      </c>
    </row>
    <row r="754" spans="1:7" ht="51">
      <c r="A754" s="7" t="s">
        <v>1716</v>
      </c>
      <c r="B754" s="7" t="s">
        <v>5829</v>
      </c>
      <c r="C754" s="7" t="s">
        <v>5827</v>
      </c>
      <c r="D754" s="7" t="s">
        <v>8554</v>
      </c>
      <c r="E754" s="7" t="s">
        <v>5828</v>
      </c>
      <c r="F754" s="7" t="s">
        <v>9276</v>
      </c>
      <c r="G754" s="7" t="s">
        <v>35</v>
      </c>
    </row>
    <row r="755" spans="1:7" ht="34">
      <c r="A755" s="7" t="s">
        <v>5847</v>
      </c>
      <c r="B755" s="7" t="s">
        <v>1029</v>
      </c>
      <c r="C755" s="7" t="s">
        <v>5848</v>
      </c>
      <c r="D755" s="7" t="s">
        <v>8554</v>
      </c>
      <c r="E755" s="7" t="s">
        <v>1028</v>
      </c>
      <c r="F755" s="7" t="s">
        <v>8758</v>
      </c>
      <c r="G755" s="7" t="s">
        <v>35</v>
      </c>
    </row>
    <row r="756" spans="1:7" ht="51">
      <c r="A756" s="7" t="s">
        <v>112</v>
      </c>
      <c r="B756" s="7" t="s">
        <v>5869</v>
      </c>
      <c r="C756" s="7" t="s">
        <v>5867</v>
      </c>
      <c r="D756" s="7" t="s">
        <v>8554</v>
      </c>
      <c r="E756" s="7" t="s">
        <v>5870</v>
      </c>
      <c r="F756" s="7" t="s">
        <v>9281</v>
      </c>
      <c r="G756" s="7" t="s">
        <v>35</v>
      </c>
    </row>
    <row r="757" spans="1:7" ht="68">
      <c r="A757" s="7" t="s">
        <v>274</v>
      </c>
      <c r="B757" s="7" t="s">
        <v>5875</v>
      </c>
      <c r="C757" s="7" t="s">
        <v>5873</v>
      </c>
      <c r="D757" s="7" t="s">
        <v>8554</v>
      </c>
      <c r="E757" s="7" t="s">
        <v>5874</v>
      </c>
      <c r="F757" s="7" t="s">
        <v>9282</v>
      </c>
      <c r="G757" s="7" t="s">
        <v>35</v>
      </c>
    </row>
    <row r="758" spans="1:7" ht="34">
      <c r="A758" s="7" t="s">
        <v>958</v>
      </c>
      <c r="B758" s="7" t="s">
        <v>5895</v>
      </c>
      <c r="C758" s="7" t="s">
        <v>5894</v>
      </c>
      <c r="D758" s="7" t="s">
        <v>8554</v>
      </c>
      <c r="E758" s="7" t="s">
        <v>5897</v>
      </c>
      <c r="F758" s="7" t="s">
        <v>8966</v>
      </c>
      <c r="G758" s="7" t="s">
        <v>35</v>
      </c>
    </row>
    <row r="759" spans="1:7" ht="85">
      <c r="A759" s="7" t="s">
        <v>4957</v>
      </c>
      <c r="B759" s="7" t="s">
        <v>5440</v>
      </c>
      <c r="C759" s="7" t="s">
        <v>5938</v>
      </c>
      <c r="D759" s="7" t="s">
        <v>8554</v>
      </c>
      <c r="E759" s="7" t="s">
        <v>5939</v>
      </c>
      <c r="F759" s="7" t="s">
        <v>9242</v>
      </c>
      <c r="G759" s="7" t="s">
        <v>35</v>
      </c>
    </row>
    <row r="760" spans="1:7" ht="68">
      <c r="A760" s="7" t="s">
        <v>695</v>
      </c>
      <c r="B760" s="7" t="s">
        <v>3549</v>
      </c>
      <c r="C760" s="7" t="s">
        <v>5978</v>
      </c>
      <c r="D760" s="7" t="s">
        <v>8554</v>
      </c>
      <c r="E760" s="7" t="s">
        <v>149</v>
      </c>
      <c r="F760" s="7" t="s">
        <v>8608</v>
      </c>
      <c r="G760" s="7" t="s">
        <v>35</v>
      </c>
    </row>
    <row r="761" spans="1:7" ht="34">
      <c r="A761" s="7" t="s">
        <v>1400</v>
      </c>
      <c r="B761" s="7" t="s">
        <v>1395</v>
      </c>
      <c r="C761" s="7" t="s">
        <v>5997</v>
      </c>
      <c r="D761" s="7" t="s">
        <v>8554</v>
      </c>
      <c r="E761" s="7" t="s">
        <v>368</v>
      </c>
      <c r="F761" s="7" t="s">
        <v>8654</v>
      </c>
      <c r="G761" s="7" t="s">
        <v>35</v>
      </c>
    </row>
    <row r="762" spans="1:7" ht="85">
      <c r="A762" s="7" t="s">
        <v>36</v>
      </c>
      <c r="B762" s="7" t="s">
        <v>565</v>
      </c>
      <c r="C762" s="7" t="s">
        <v>6024</v>
      </c>
      <c r="D762" s="7" t="s">
        <v>8554</v>
      </c>
      <c r="E762" s="7" t="s">
        <v>6025</v>
      </c>
      <c r="F762" s="7" t="s">
        <v>8625</v>
      </c>
      <c r="G762" s="7" t="s">
        <v>35</v>
      </c>
    </row>
    <row r="763" spans="1:7" ht="102">
      <c r="A763" s="7" t="s">
        <v>1741</v>
      </c>
      <c r="B763" s="7" t="s">
        <v>6040</v>
      </c>
      <c r="C763" s="7" t="s">
        <v>6038</v>
      </c>
      <c r="D763" s="7" t="s">
        <v>8554</v>
      </c>
      <c r="E763" s="7" t="s">
        <v>6039</v>
      </c>
      <c r="F763" s="7" t="s">
        <v>8646</v>
      </c>
      <c r="G763" s="7" t="s">
        <v>35</v>
      </c>
    </row>
    <row r="764" spans="1:7" ht="85">
      <c r="A764" s="7" t="s">
        <v>44</v>
      </c>
      <c r="B764" s="7" t="s">
        <v>565</v>
      </c>
      <c r="C764" s="7" t="s">
        <v>6051</v>
      </c>
      <c r="D764" s="7" t="s">
        <v>8554</v>
      </c>
      <c r="E764" s="7" t="s">
        <v>6052</v>
      </c>
      <c r="F764" s="7" t="s">
        <v>8625</v>
      </c>
      <c r="G764" s="7" t="s">
        <v>35</v>
      </c>
    </row>
    <row r="765" spans="1:7" ht="85">
      <c r="A765" s="7" t="s">
        <v>2509</v>
      </c>
      <c r="B765" s="7" t="s">
        <v>6055</v>
      </c>
      <c r="C765" s="7" t="s">
        <v>6053</v>
      </c>
      <c r="D765" s="7" t="s">
        <v>8554</v>
      </c>
      <c r="E765" s="7" t="s">
        <v>6054</v>
      </c>
      <c r="F765" s="7" t="s">
        <v>9291</v>
      </c>
      <c r="G765" s="7" t="s">
        <v>35</v>
      </c>
    </row>
    <row r="766" spans="1:7" ht="68">
      <c r="A766" s="7" t="s">
        <v>1248</v>
      </c>
      <c r="B766" s="7" t="s">
        <v>6070</v>
      </c>
      <c r="C766" s="7" t="s">
        <v>6068</v>
      </c>
      <c r="D766" s="7" t="s">
        <v>8554</v>
      </c>
      <c r="E766" s="7" t="s">
        <v>6072</v>
      </c>
      <c r="F766" s="7" t="s">
        <v>8761</v>
      </c>
      <c r="G766" s="7" t="s">
        <v>35</v>
      </c>
    </row>
    <row r="767" spans="1:7" ht="34">
      <c r="A767" s="7" t="s">
        <v>1729</v>
      </c>
      <c r="B767" s="7" t="s">
        <v>3549</v>
      </c>
      <c r="C767" s="7" t="s">
        <v>6079</v>
      </c>
      <c r="D767" s="7" t="s">
        <v>8554</v>
      </c>
      <c r="E767" s="7" t="s">
        <v>4628</v>
      </c>
      <c r="F767" s="7" t="s">
        <v>8608</v>
      </c>
      <c r="G767" s="7" t="s">
        <v>35</v>
      </c>
    </row>
    <row r="768" spans="1:7" ht="102">
      <c r="A768" s="7" t="s">
        <v>153</v>
      </c>
      <c r="B768" s="7" t="s">
        <v>4692</v>
      </c>
      <c r="C768" s="7" t="s">
        <v>6132</v>
      </c>
      <c r="D768" s="7" t="s">
        <v>8554</v>
      </c>
      <c r="E768" s="7" t="s">
        <v>6133</v>
      </c>
      <c r="F768" s="7" t="s">
        <v>8966</v>
      </c>
      <c r="G768" s="7" t="s">
        <v>35</v>
      </c>
    </row>
    <row r="769" spans="1:7" ht="85">
      <c r="A769" s="7" t="s">
        <v>4766</v>
      </c>
      <c r="B769" s="7" t="s">
        <v>6180</v>
      </c>
      <c r="C769" s="7" t="s">
        <v>6178</v>
      </c>
      <c r="D769" s="7" t="s">
        <v>8554</v>
      </c>
      <c r="E769" s="7" t="s">
        <v>6179</v>
      </c>
      <c r="F769" s="7" t="s">
        <v>9303</v>
      </c>
      <c r="G769" s="7" t="s">
        <v>35</v>
      </c>
    </row>
    <row r="770" spans="1:7" ht="34">
      <c r="A770" s="7" t="s">
        <v>2800</v>
      </c>
      <c r="B770" s="7" t="s">
        <v>6184</v>
      </c>
      <c r="C770" s="7" t="s">
        <v>6182</v>
      </c>
      <c r="D770" s="7" t="s">
        <v>8554</v>
      </c>
      <c r="E770" s="7" t="s">
        <v>6186</v>
      </c>
      <c r="F770" s="7" t="s">
        <v>8739</v>
      </c>
      <c r="G770" s="7" t="s">
        <v>35</v>
      </c>
    </row>
    <row r="771" spans="1:7" ht="68">
      <c r="A771" s="7" t="s">
        <v>1849</v>
      </c>
      <c r="B771" s="7" t="s">
        <v>6192</v>
      </c>
      <c r="C771" s="7" t="s">
        <v>6190</v>
      </c>
      <c r="D771" s="7" t="s">
        <v>8554</v>
      </c>
      <c r="E771" s="7" t="s">
        <v>6191</v>
      </c>
      <c r="F771" s="7" t="s">
        <v>8944</v>
      </c>
      <c r="G771" s="7" t="s">
        <v>35</v>
      </c>
    </row>
    <row r="772" spans="1:7" ht="153">
      <c r="A772" s="7" t="s">
        <v>3300</v>
      </c>
      <c r="B772" s="7" t="s">
        <v>1636</v>
      </c>
      <c r="C772" s="7" t="s">
        <v>6199</v>
      </c>
      <c r="D772" s="7" t="s">
        <v>8554</v>
      </c>
      <c r="E772" s="7" t="s">
        <v>6200</v>
      </c>
      <c r="F772" s="7" t="s">
        <v>8841</v>
      </c>
      <c r="G772" s="7" t="s">
        <v>35</v>
      </c>
    </row>
    <row r="773" spans="1:7" ht="34">
      <c r="A773" s="7" t="s">
        <v>1582</v>
      </c>
      <c r="B773" s="7" t="s">
        <v>6249</v>
      </c>
      <c r="C773" s="7" t="s">
        <v>6248</v>
      </c>
      <c r="D773" s="7" t="s">
        <v>8554</v>
      </c>
      <c r="E773" s="7" t="s">
        <v>6250</v>
      </c>
      <c r="F773" s="7" t="s">
        <v>9303</v>
      </c>
      <c r="G773" s="7" t="s">
        <v>35</v>
      </c>
    </row>
    <row r="774" spans="1:7" ht="68">
      <c r="A774" s="7" t="s">
        <v>1113</v>
      </c>
      <c r="B774" s="7" t="s">
        <v>1051</v>
      </c>
      <c r="C774" s="7" t="s">
        <v>6258</v>
      </c>
      <c r="D774" s="7" t="s">
        <v>8554</v>
      </c>
      <c r="E774" s="7" t="s">
        <v>6259</v>
      </c>
      <c r="F774" s="7" t="s">
        <v>8765</v>
      </c>
      <c r="G774" s="7" t="s">
        <v>35</v>
      </c>
    </row>
    <row r="775" spans="1:7" ht="51">
      <c r="A775" s="7" t="s">
        <v>4313</v>
      </c>
      <c r="B775" s="7" t="s">
        <v>6280</v>
      </c>
      <c r="C775" s="7" t="s">
        <v>6279</v>
      </c>
      <c r="D775" s="7" t="s">
        <v>8554</v>
      </c>
      <c r="E775" s="7" t="s">
        <v>6281</v>
      </c>
      <c r="F775" s="7" t="s">
        <v>9310</v>
      </c>
      <c r="G775" s="7" t="s">
        <v>35</v>
      </c>
    </row>
    <row r="776" spans="1:7" ht="51">
      <c r="A776" s="7" t="s">
        <v>1624</v>
      </c>
      <c r="B776" s="7" t="s">
        <v>6295</v>
      </c>
      <c r="C776" s="7" t="s">
        <v>6294</v>
      </c>
      <c r="D776" s="7" t="s">
        <v>8554</v>
      </c>
      <c r="E776" s="7" t="s">
        <v>121</v>
      </c>
      <c r="F776" s="7" t="s">
        <v>8602</v>
      </c>
      <c r="G776" s="7" t="s">
        <v>35</v>
      </c>
    </row>
    <row r="777" spans="1:7" ht="34">
      <c r="A777" s="7" t="s">
        <v>3531</v>
      </c>
      <c r="B777" s="7" t="s">
        <v>1008</v>
      </c>
      <c r="C777" s="7" t="s">
        <v>6313</v>
      </c>
      <c r="D777" s="7" t="s">
        <v>8554</v>
      </c>
      <c r="E777" s="7" t="s">
        <v>2841</v>
      </c>
      <c r="F777" s="7" t="s">
        <v>8761</v>
      </c>
      <c r="G777" s="7" t="s">
        <v>35</v>
      </c>
    </row>
    <row r="778" spans="1:7" ht="34">
      <c r="A778" s="7" t="s">
        <v>745</v>
      </c>
      <c r="B778" s="7" t="s">
        <v>654</v>
      </c>
      <c r="C778" s="7" t="s">
        <v>6316</v>
      </c>
      <c r="D778" s="7" t="s">
        <v>8554</v>
      </c>
      <c r="E778" s="7" t="s">
        <v>121</v>
      </c>
      <c r="F778" s="7" t="s">
        <v>8602</v>
      </c>
      <c r="G778" s="7" t="s">
        <v>35</v>
      </c>
    </row>
    <row r="779" spans="1:7" ht="85">
      <c r="A779" s="7" t="s">
        <v>3825</v>
      </c>
      <c r="B779" s="7" t="s">
        <v>6319</v>
      </c>
      <c r="C779" s="7" t="s">
        <v>6317</v>
      </c>
      <c r="D779" s="7" t="s">
        <v>8554</v>
      </c>
      <c r="E779" s="7" t="s">
        <v>6318</v>
      </c>
      <c r="F779" s="7" t="s">
        <v>8740</v>
      </c>
      <c r="G779" s="7" t="s">
        <v>35</v>
      </c>
    </row>
    <row r="780" spans="1:7" ht="68">
      <c r="A780" s="7" t="s">
        <v>1206</v>
      </c>
      <c r="B780" s="7" t="s">
        <v>6180</v>
      </c>
      <c r="C780" s="7" t="s">
        <v>6320</v>
      </c>
      <c r="D780" s="7" t="s">
        <v>8554</v>
      </c>
      <c r="E780" s="7" t="s">
        <v>6321</v>
      </c>
      <c r="F780" s="7" t="s">
        <v>9303</v>
      </c>
      <c r="G780" s="7" t="s">
        <v>35</v>
      </c>
    </row>
    <row r="781" spans="1:7" ht="34">
      <c r="A781" s="7" t="s">
        <v>1317</v>
      </c>
      <c r="B781" s="7" t="s">
        <v>1395</v>
      </c>
      <c r="C781" s="7" t="s">
        <v>6322</v>
      </c>
      <c r="D781" s="7" t="s">
        <v>8554</v>
      </c>
      <c r="E781" s="7" t="s">
        <v>368</v>
      </c>
      <c r="F781" s="7" t="s">
        <v>8654</v>
      </c>
      <c r="G781" s="7" t="s">
        <v>35</v>
      </c>
    </row>
    <row r="782" spans="1:7" ht="51">
      <c r="A782" s="7" t="s">
        <v>288</v>
      </c>
      <c r="B782" s="7" t="s">
        <v>6336</v>
      </c>
      <c r="C782" s="7" t="s">
        <v>6335</v>
      </c>
      <c r="D782" s="7" t="s">
        <v>8554</v>
      </c>
      <c r="E782" s="7" t="s">
        <v>6337</v>
      </c>
      <c r="F782" s="7" t="s">
        <v>9316</v>
      </c>
      <c r="G782" s="7" t="s">
        <v>35</v>
      </c>
    </row>
    <row r="783" spans="1:7" ht="68">
      <c r="A783" s="7" t="s">
        <v>1582</v>
      </c>
      <c r="B783" s="7" t="s">
        <v>6341</v>
      </c>
      <c r="C783" s="7" t="s">
        <v>6339</v>
      </c>
      <c r="D783" s="7" t="s">
        <v>8554</v>
      </c>
      <c r="E783" s="7" t="s">
        <v>6321</v>
      </c>
      <c r="F783" s="7" t="s">
        <v>9303</v>
      </c>
      <c r="G783" s="7" t="s">
        <v>35</v>
      </c>
    </row>
    <row r="784" spans="1:7" ht="68">
      <c r="A784" s="7" t="s">
        <v>1582</v>
      </c>
      <c r="B784" s="7" t="s">
        <v>6341</v>
      </c>
      <c r="C784" s="7" t="s">
        <v>6339</v>
      </c>
      <c r="D784" s="7" t="s">
        <v>8554</v>
      </c>
      <c r="E784" s="7" t="s">
        <v>6342</v>
      </c>
      <c r="F784" s="7" t="s">
        <v>9094</v>
      </c>
      <c r="G784" s="7" t="s">
        <v>35</v>
      </c>
    </row>
    <row r="785" spans="1:7" ht="68">
      <c r="A785" s="7" t="s">
        <v>1582</v>
      </c>
      <c r="B785" s="7" t="s">
        <v>6341</v>
      </c>
      <c r="C785" s="7" t="s">
        <v>6339</v>
      </c>
      <c r="D785" s="7" t="s">
        <v>8554</v>
      </c>
      <c r="E785" s="7" t="s">
        <v>6343</v>
      </c>
      <c r="F785" s="7" t="s">
        <v>8846</v>
      </c>
      <c r="G785" s="7" t="s">
        <v>35</v>
      </c>
    </row>
    <row r="786" spans="1:7" ht="34">
      <c r="A786" s="7" t="s">
        <v>5417</v>
      </c>
      <c r="B786" s="7" t="s">
        <v>4934</v>
      </c>
      <c r="C786" s="7" t="s">
        <v>6364</v>
      </c>
      <c r="D786" s="7" t="s">
        <v>8554</v>
      </c>
      <c r="E786" s="7" t="s">
        <v>121</v>
      </c>
      <c r="F786" s="7" t="s">
        <v>8602</v>
      </c>
      <c r="G786" s="7" t="s">
        <v>35</v>
      </c>
    </row>
    <row r="787" spans="1:7" ht="34">
      <c r="A787" s="7" t="s">
        <v>2705</v>
      </c>
      <c r="B787" s="7" t="s">
        <v>6377</v>
      </c>
      <c r="C787" s="7" t="s">
        <v>6375</v>
      </c>
      <c r="D787" s="7" t="s">
        <v>8554</v>
      </c>
      <c r="E787" s="7" t="s">
        <v>24</v>
      </c>
      <c r="F787" s="7" t="s">
        <v>8575</v>
      </c>
      <c r="G787" s="7" t="s">
        <v>35</v>
      </c>
    </row>
    <row r="788" spans="1:7" ht="85">
      <c r="A788" s="7" t="s">
        <v>4741</v>
      </c>
      <c r="B788" s="7" t="s">
        <v>6386</v>
      </c>
      <c r="C788" s="7" t="s">
        <v>6384</v>
      </c>
      <c r="D788" s="7" t="s">
        <v>8554</v>
      </c>
      <c r="E788" s="7" t="s">
        <v>6385</v>
      </c>
      <c r="F788" s="7" t="s">
        <v>8629</v>
      </c>
      <c r="G788" s="7" t="s">
        <v>35</v>
      </c>
    </row>
    <row r="789" spans="1:7" ht="85">
      <c r="A789" s="7" t="s">
        <v>4000</v>
      </c>
      <c r="B789" s="7" t="s">
        <v>6412</v>
      </c>
      <c r="C789" s="7" t="s">
        <v>6410</v>
      </c>
      <c r="D789" s="7" t="s">
        <v>8554</v>
      </c>
      <c r="E789" s="7" t="s">
        <v>6411</v>
      </c>
      <c r="F789" s="7" t="s">
        <v>8629</v>
      </c>
      <c r="G789" s="7" t="s">
        <v>35</v>
      </c>
    </row>
    <row r="790" spans="1:7" ht="68">
      <c r="A790" s="7" t="s">
        <v>4000</v>
      </c>
      <c r="B790" s="7" t="s">
        <v>6412</v>
      </c>
      <c r="C790" s="7" t="s">
        <v>6410</v>
      </c>
      <c r="D790" s="7" t="s">
        <v>8554</v>
      </c>
      <c r="E790" s="7" t="s">
        <v>6413</v>
      </c>
      <c r="F790" s="7" t="s">
        <v>8608</v>
      </c>
      <c r="G790" s="7" t="s">
        <v>35</v>
      </c>
    </row>
    <row r="791" spans="1:7" ht="51">
      <c r="A791" s="7" t="s">
        <v>4000</v>
      </c>
      <c r="B791" s="7" t="s">
        <v>6412</v>
      </c>
      <c r="C791" s="7" t="s">
        <v>6410</v>
      </c>
      <c r="D791" s="7" t="s">
        <v>8554</v>
      </c>
      <c r="E791" s="7" t="s">
        <v>6414</v>
      </c>
      <c r="F791" s="7" t="s">
        <v>8625</v>
      </c>
      <c r="G791" s="7" t="s">
        <v>35</v>
      </c>
    </row>
    <row r="792" spans="1:7" ht="51">
      <c r="A792" s="7" t="s">
        <v>1641</v>
      </c>
      <c r="B792" s="7" t="s">
        <v>6432</v>
      </c>
      <c r="C792" s="7" t="s">
        <v>6430</v>
      </c>
      <c r="D792" s="7" t="s">
        <v>8554</v>
      </c>
      <c r="E792" s="7" t="s">
        <v>6431</v>
      </c>
      <c r="F792" s="7" t="s">
        <v>8575</v>
      </c>
      <c r="G792" s="7" t="s">
        <v>35</v>
      </c>
    </row>
    <row r="793" spans="1:7" ht="34">
      <c r="A793" s="7" t="s">
        <v>6433</v>
      </c>
      <c r="B793" s="7" t="s">
        <v>525</v>
      </c>
      <c r="C793" s="7" t="s">
        <v>6434</v>
      </c>
      <c r="D793" s="7" t="s">
        <v>8554</v>
      </c>
      <c r="E793" s="7" t="s">
        <v>24</v>
      </c>
      <c r="F793" s="7" t="s">
        <v>8575</v>
      </c>
      <c r="G793" s="7" t="s">
        <v>35</v>
      </c>
    </row>
    <row r="794" spans="1:7" ht="51">
      <c r="A794" s="7" t="s">
        <v>944</v>
      </c>
      <c r="B794" s="7" t="s">
        <v>1640</v>
      </c>
      <c r="C794" s="7" t="s">
        <v>6448</v>
      </c>
      <c r="D794" s="7" t="s">
        <v>8554</v>
      </c>
      <c r="E794" s="7" t="s">
        <v>1757</v>
      </c>
      <c r="F794" s="7" t="s">
        <v>8738</v>
      </c>
      <c r="G794" s="7" t="s">
        <v>35</v>
      </c>
    </row>
    <row r="795" spans="1:7" ht="68">
      <c r="A795" s="7" t="s">
        <v>836</v>
      </c>
      <c r="B795" s="7" t="s">
        <v>592</v>
      </c>
      <c r="C795" s="7" t="s">
        <v>6449</v>
      </c>
      <c r="D795" s="7" t="s">
        <v>8554</v>
      </c>
      <c r="E795" s="7" t="s">
        <v>6450</v>
      </c>
      <c r="F795" s="7" t="s">
        <v>8625</v>
      </c>
      <c r="G795" s="7" t="s">
        <v>35</v>
      </c>
    </row>
    <row r="796" spans="1:7" ht="51">
      <c r="A796" s="7" t="s">
        <v>5437</v>
      </c>
      <c r="B796" s="7" t="s">
        <v>592</v>
      </c>
      <c r="C796" s="7" t="s">
        <v>6466</v>
      </c>
      <c r="D796" s="7" t="s">
        <v>8554</v>
      </c>
      <c r="E796" s="7" t="s">
        <v>6467</v>
      </c>
      <c r="F796" s="7" t="s">
        <v>8625</v>
      </c>
      <c r="G796" s="7" t="s">
        <v>35</v>
      </c>
    </row>
    <row r="797" spans="1:7" ht="68">
      <c r="A797" s="7" t="s">
        <v>1262</v>
      </c>
      <c r="B797" s="7" t="s">
        <v>6476</v>
      </c>
      <c r="C797" s="7" t="s">
        <v>6474</v>
      </c>
      <c r="D797" s="7" t="s">
        <v>8554</v>
      </c>
      <c r="E797" s="7" t="s">
        <v>6475</v>
      </c>
      <c r="F797" s="7" t="s">
        <v>9327</v>
      </c>
      <c r="G797" s="7" t="s">
        <v>35</v>
      </c>
    </row>
    <row r="798" spans="1:7" ht="34">
      <c r="A798" s="7" t="s">
        <v>1133</v>
      </c>
      <c r="B798" s="7" t="s">
        <v>6501</v>
      </c>
      <c r="C798" s="7" t="s">
        <v>6500</v>
      </c>
      <c r="D798" s="7" t="s">
        <v>8554</v>
      </c>
      <c r="E798" s="7" t="s">
        <v>6502</v>
      </c>
      <c r="F798" s="7" t="s">
        <v>9330</v>
      </c>
      <c r="G798" s="7" t="s">
        <v>35</v>
      </c>
    </row>
    <row r="799" spans="1:7" ht="34">
      <c r="A799" s="7" t="s">
        <v>302</v>
      </c>
      <c r="B799" s="7" t="s">
        <v>6519</v>
      </c>
      <c r="C799" s="7" t="s">
        <v>6518</v>
      </c>
      <c r="D799" s="7" t="s">
        <v>8554</v>
      </c>
      <c r="E799" s="7" t="s">
        <v>304</v>
      </c>
      <c r="F799" s="7" t="s">
        <v>8643</v>
      </c>
      <c r="G799" s="7" t="s">
        <v>35</v>
      </c>
    </row>
    <row r="800" spans="1:7" ht="34">
      <c r="A800" s="7" t="s">
        <v>302</v>
      </c>
      <c r="B800" s="7" t="s">
        <v>6519</v>
      </c>
      <c r="C800" s="7" t="s">
        <v>6518</v>
      </c>
      <c r="D800" s="7" t="s">
        <v>8554</v>
      </c>
      <c r="E800" s="7" t="s">
        <v>6520</v>
      </c>
      <c r="F800" s="7" t="s">
        <v>9333</v>
      </c>
      <c r="G800" s="7" t="s">
        <v>35</v>
      </c>
    </row>
    <row r="801" spans="1:7" ht="102">
      <c r="A801" s="7" t="s">
        <v>6534</v>
      </c>
      <c r="B801" s="7" t="s">
        <v>922</v>
      </c>
      <c r="C801" s="7" t="s">
        <v>6535</v>
      </c>
      <c r="D801" s="7" t="s">
        <v>8554</v>
      </c>
      <c r="E801" s="7" t="s">
        <v>6536</v>
      </c>
      <c r="F801" s="7" t="s">
        <v>8600</v>
      </c>
      <c r="G801" s="7" t="s">
        <v>35</v>
      </c>
    </row>
    <row r="802" spans="1:7" ht="102">
      <c r="A802" s="7" t="s">
        <v>1196</v>
      </c>
      <c r="B802" s="7" t="s">
        <v>6547</v>
      </c>
      <c r="C802" s="7" t="s">
        <v>6545</v>
      </c>
      <c r="D802" s="7" t="s">
        <v>8554</v>
      </c>
      <c r="E802" s="7" t="s">
        <v>6546</v>
      </c>
      <c r="F802" s="7" t="s">
        <v>8627</v>
      </c>
      <c r="G802" s="7" t="s">
        <v>35</v>
      </c>
    </row>
    <row r="803" spans="1:7" ht="51">
      <c r="A803" s="7" t="s">
        <v>2144</v>
      </c>
      <c r="B803" s="7" t="s">
        <v>690</v>
      </c>
      <c r="C803" s="7" t="s">
        <v>6550</v>
      </c>
      <c r="D803" s="7" t="s">
        <v>8554</v>
      </c>
      <c r="E803" s="7" t="s">
        <v>6551</v>
      </c>
      <c r="F803" s="7" t="s">
        <v>8627</v>
      </c>
      <c r="G803" s="7" t="s">
        <v>35</v>
      </c>
    </row>
    <row r="804" spans="1:7" ht="68">
      <c r="A804" s="7" t="s">
        <v>3646</v>
      </c>
      <c r="B804" s="7" t="s">
        <v>6570</v>
      </c>
      <c r="C804" s="7" t="s">
        <v>6568</v>
      </c>
      <c r="D804" s="7" t="s">
        <v>8554</v>
      </c>
      <c r="E804" s="7" t="s">
        <v>6571</v>
      </c>
      <c r="F804" s="7" t="s">
        <v>9335</v>
      </c>
      <c r="G804" s="7" t="s">
        <v>35</v>
      </c>
    </row>
    <row r="805" spans="1:7" ht="51">
      <c r="A805" s="7" t="s">
        <v>1273</v>
      </c>
      <c r="B805" s="7" t="s">
        <v>690</v>
      </c>
      <c r="C805" s="7" t="s">
        <v>6577</v>
      </c>
      <c r="D805" s="7" t="s">
        <v>8554</v>
      </c>
      <c r="E805" s="7" t="s">
        <v>6578</v>
      </c>
      <c r="F805" s="7" t="s">
        <v>8627</v>
      </c>
      <c r="G805" s="7" t="s">
        <v>35</v>
      </c>
    </row>
    <row r="806" spans="1:7" ht="85">
      <c r="A806" s="7" t="s">
        <v>3234</v>
      </c>
      <c r="B806" s="7" t="s">
        <v>6581</v>
      </c>
      <c r="C806" s="7" t="s">
        <v>6579</v>
      </c>
      <c r="D806" s="7" t="s">
        <v>8554</v>
      </c>
      <c r="E806" s="7" t="s">
        <v>6582</v>
      </c>
      <c r="F806" s="7" t="s">
        <v>8712</v>
      </c>
      <c r="G806" s="7" t="s">
        <v>35</v>
      </c>
    </row>
    <row r="807" spans="1:7" ht="85">
      <c r="A807" s="7" t="s">
        <v>2171</v>
      </c>
      <c r="B807" s="7" t="s">
        <v>6593</v>
      </c>
      <c r="C807" s="7" t="s">
        <v>6592</v>
      </c>
      <c r="D807" s="7" t="s">
        <v>8554</v>
      </c>
      <c r="E807" s="7" t="s">
        <v>1211</v>
      </c>
      <c r="F807" s="7" t="s">
        <v>8608</v>
      </c>
      <c r="G807" s="7" t="s">
        <v>35</v>
      </c>
    </row>
    <row r="808" spans="1:7" ht="85">
      <c r="A808" s="7" t="s">
        <v>2171</v>
      </c>
      <c r="B808" s="7" t="s">
        <v>6593</v>
      </c>
      <c r="C808" s="7" t="s">
        <v>6592</v>
      </c>
      <c r="D808" s="7" t="s">
        <v>8554</v>
      </c>
      <c r="E808" s="7" t="s">
        <v>6594</v>
      </c>
      <c r="F808" s="7" t="s">
        <v>8608</v>
      </c>
      <c r="G808" s="7" t="s">
        <v>35</v>
      </c>
    </row>
    <row r="809" spans="1:7" ht="51">
      <c r="A809" s="7" t="s">
        <v>5302</v>
      </c>
      <c r="B809" s="7" t="s">
        <v>1029</v>
      </c>
      <c r="C809" s="7" t="s">
        <v>6605</v>
      </c>
      <c r="D809" s="7" t="s">
        <v>8554</v>
      </c>
      <c r="E809" s="7" t="s">
        <v>1028</v>
      </c>
      <c r="F809" s="7" t="s">
        <v>8758</v>
      </c>
      <c r="G809" s="7" t="s">
        <v>35</v>
      </c>
    </row>
    <row r="810" spans="1:7" ht="51">
      <c r="A810" s="7" t="s">
        <v>2146</v>
      </c>
      <c r="B810" s="7" t="s">
        <v>81</v>
      </c>
      <c r="C810" s="7" t="s">
        <v>6607</v>
      </c>
      <c r="D810" s="7" t="s">
        <v>8554</v>
      </c>
      <c r="E810" s="7" t="s">
        <v>1283</v>
      </c>
      <c r="F810" s="7" t="s">
        <v>8589</v>
      </c>
      <c r="G810" s="7" t="s">
        <v>35</v>
      </c>
    </row>
    <row r="811" spans="1:7" ht="34">
      <c r="A811" s="7" t="s">
        <v>583</v>
      </c>
      <c r="B811" s="7" t="s">
        <v>6618</v>
      </c>
      <c r="C811" s="7" t="s">
        <v>6617</v>
      </c>
      <c r="D811" s="7" t="s">
        <v>8554</v>
      </c>
      <c r="E811" s="7" t="s">
        <v>371</v>
      </c>
      <c r="F811" s="7" t="s">
        <v>9337</v>
      </c>
      <c r="G811" s="7" t="s">
        <v>35</v>
      </c>
    </row>
    <row r="812" spans="1:7" ht="85">
      <c r="A812" s="7" t="s">
        <v>1262</v>
      </c>
      <c r="B812" s="7" t="s">
        <v>6621</v>
      </c>
      <c r="C812" s="7" t="s">
        <v>6620</v>
      </c>
      <c r="D812" s="7" t="s">
        <v>8554</v>
      </c>
      <c r="E812" s="7" t="s">
        <v>121</v>
      </c>
      <c r="F812" s="7" t="s">
        <v>8602</v>
      </c>
      <c r="G812" s="7" t="s">
        <v>35</v>
      </c>
    </row>
    <row r="813" spans="1:7" ht="68">
      <c r="A813" s="7" t="s">
        <v>117</v>
      </c>
      <c r="B813" s="7" t="s">
        <v>6636</v>
      </c>
      <c r="C813" s="7" t="s">
        <v>6635</v>
      </c>
      <c r="D813" s="7" t="s">
        <v>8554</v>
      </c>
      <c r="E813" s="7" t="s">
        <v>1283</v>
      </c>
      <c r="F813" s="7" t="s">
        <v>8589</v>
      </c>
      <c r="G813" s="7" t="s">
        <v>35</v>
      </c>
    </row>
    <row r="814" spans="1:7" ht="102">
      <c r="A814" s="7" t="s">
        <v>1913</v>
      </c>
      <c r="B814" s="7" t="s">
        <v>6651</v>
      </c>
      <c r="C814" s="7" t="s">
        <v>6649</v>
      </c>
      <c r="D814" s="7" t="s">
        <v>8554</v>
      </c>
      <c r="E814" s="7" t="s">
        <v>6652</v>
      </c>
      <c r="F814" s="7" t="s">
        <v>9340</v>
      </c>
      <c r="G814" s="7" t="s">
        <v>35</v>
      </c>
    </row>
    <row r="815" spans="1:7" ht="68">
      <c r="A815" s="7" t="s">
        <v>2968</v>
      </c>
      <c r="B815" s="7" t="s">
        <v>6678</v>
      </c>
      <c r="C815" s="7" t="s">
        <v>6676</v>
      </c>
      <c r="D815" s="7" t="s">
        <v>8554</v>
      </c>
      <c r="E815" s="7" t="s">
        <v>6677</v>
      </c>
      <c r="F815" s="7" t="s">
        <v>9343</v>
      </c>
      <c r="G815" s="7" t="s">
        <v>35</v>
      </c>
    </row>
    <row r="816" spans="1:7" ht="68">
      <c r="A816" s="7" t="s">
        <v>2913</v>
      </c>
      <c r="B816" s="7" t="s">
        <v>6728</v>
      </c>
      <c r="C816" s="7" t="s">
        <v>6726</v>
      </c>
      <c r="D816" s="7" t="s">
        <v>8554</v>
      </c>
      <c r="E816" s="7" t="s">
        <v>6727</v>
      </c>
      <c r="F816" s="7" t="s">
        <v>9348</v>
      </c>
      <c r="G816" s="7" t="s">
        <v>35</v>
      </c>
    </row>
    <row r="817" spans="1:7" ht="68">
      <c r="A817" s="7" t="s">
        <v>4444</v>
      </c>
      <c r="B817" s="7" t="s">
        <v>6738</v>
      </c>
      <c r="C817" s="7" t="s">
        <v>6737</v>
      </c>
      <c r="D817" s="7" t="s">
        <v>8554</v>
      </c>
      <c r="E817" s="7" t="s">
        <v>1283</v>
      </c>
      <c r="F817" s="7" t="s">
        <v>8589</v>
      </c>
      <c r="G817" s="7" t="s">
        <v>35</v>
      </c>
    </row>
    <row r="818" spans="1:7" ht="51">
      <c r="A818" s="7" t="s">
        <v>2976</v>
      </c>
      <c r="B818" s="7" t="s">
        <v>6742</v>
      </c>
      <c r="C818" s="7" t="s">
        <v>6741</v>
      </c>
      <c r="D818" s="7" t="s">
        <v>8554</v>
      </c>
      <c r="E818" s="7" t="s">
        <v>24</v>
      </c>
      <c r="F818" s="7" t="s">
        <v>8575</v>
      </c>
      <c r="G818" s="7" t="s">
        <v>35</v>
      </c>
    </row>
    <row r="819" spans="1:7" ht="34">
      <c r="A819" s="7" t="s">
        <v>1790</v>
      </c>
      <c r="B819" s="7" t="s">
        <v>6756</v>
      </c>
      <c r="C819" s="7" t="s">
        <v>6754</v>
      </c>
      <c r="D819" s="7" t="s">
        <v>8554</v>
      </c>
      <c r="E819" s="7" t="s">
        <v>6755</v>
      </c>
      <c r="F819" s="7" t="s">
        <v>9350</v>
      </c>
      <c r="G819" s="7" t="s">
        <v>35</v>
      </c>
    </row>
    <row r="820" spans="1:7" ht="34">
      <c r="A820" s="7" t="s">
        <v>165</v>
      </c>
      <c r="B820" s="7" t="s">
        <v>525</v>
      </c>
      <c r="C820" s="7" t="s">
        <v>6767</v>
      </c>
      <c r="D820" s="7" t="s">
        <v>8554</v>
      </c>
      <c r="E820" s="7" t="s">
        <v>24</v>
      </c>
      <c r="F820" s="7" t="s">
        <v>8575</v>
      </c>
      <c r="G820" s="7" t="s">
        <v>35</v>
      </c>
    </row>
    <row r="821" spans="1:7" ht="51">
      <c r="A821" s="7" t="s">
        <v>1825</v>
      </c>
      <c r="B821" s="7" t="s">
        <v>6778</v>
      </c>
      <c r="C821" s="7" t="s">
        <v>6777</v>
      </c>
      <c r="D821" s="7" t="s">
        <v>8554</v>
      </c>
      <c r="E821" s="7" t="s">
        <v>121</v>
      </c>
      <c r="F821" s="7" t="s">
        <v>8602</v>
      </c>
      <c r="G821" s="7" t="s">
        <v>35</v>
      </c>
    </row>
    <row r="822" spans="1:7" ht="102">
      <c r="A822" s="7" t="s">
        <v>5393</v>
      </c>
      <c r="B822" s="7" t="s">
        <v>6781</v>
      </c>
      <c r="C822" s="7" t="s">
        <v>6779</v>
      </c>
      <c r="D822" s="7" t="s">
        <v>8554</v>
      </c>
      <c r="E822" s="7" t="s">
        <v>2773</v>
      </c>
      <c r="F822" s="7" t="s">
        <v>8966</v>
      </c>
      <c r="G822" s="7" t="s">
        <v>35</v>
      </c>
    </row>
    <row r="823" spans="1:7" ht="68">
      <c r="A823" s="7" t="s">
        <v>142</v>
      </c>
      <c r="B823" s="7" t="s">
        <v>968</v>
      </c>
      <c r="C823" s="7" t="s">
        <v>6791</v>
      </c>
      <c r="D823" s="7" t="s">
        <v>8554</v>
      </c>
      <c r="E823" s="7" t="s">
        <v>6792</v>
      </c>
      <c r="F823" s="7" t="s">
        <v>8712</v>
      </c>
      <c r="G823" s="7" t="s">
        <v>35</v>
      </c>
    </row>
    <row r="824" spans="1:7" ht="68">
      <c r="A824" s="7" t="s">
        <v>212</v>
      </c>
      <c r="B824" s="7" t="s">
        <v>3549</v>
      </c>
      <c r="C824" s="7" t="s">
        <v>6809</v>
      </c>
      <c r="D824" s="7" t="s">
        <v>8554</v>
      </c>
      <c r="E824" s="7" t="s">
        <v>6810</v>
      </c>
      <c r="F824" s="7" t="s">
        <v>8608</v>
      </c>
      <c r="G824" s="7" t="s">
        <v>35</v>
      </c>
    </row>
    <row r="825" spans="1:7" ht="34">
      <c r="A825" s="7" t="s">
        <v>6811</v>
      </c>
      <c r="B825" s="7" t="s">
        <v>1008</v>
      </c>
      <c r="C825" s="7" t="s">
        <v>6812</v>
      </c>
      <c r="D825" s="7" t="s">
        <v>8554</v>
      </c>
      <c r="E825" s="7" t="s">
        <v>6813</v>
      </c>
      <c r="F825" s="7" t="s">
        <v>8761</v>
      </c>
      <c r="G825" s="7" t="s">
        <v>35</v>
      </c>
    </row>
    <row r="826" spans="1:7" ht="68">
      <c r="A826" s="7" t="s">
        <v>478</v>
      </c>
      <c r="B826" s="7" t="s">
        <v>6822</v>
      </c>
      <c r="C826" s="7" t="s">
        <v>6820</v>
      </c>
      <c r="D826" s="7" t="s">
        <v>8554</v>
      </c>
      <c r="E826" s="7" t="s">
        <v>6823</v>
      </c>
      <c r="F826" s="7" t="s">
        <v>8627</v>
      </c>
      <c r="G826" s="7" t="s">
        <v>35</v>
      </c>
    </row>
    <row r="827" spans="1:7" ht="68">
      <c r="A827" s="7" t="s">
        <v>2373</v>
      </c>
      <c r="B827" s="7" t="s">
        <v>3505</v>
      </c>
      <c r="C827" s="7" t="s">
        <v>6831</v>
      </c>
      <c r="D827" s="7" t="s">
        <v>8554</v>
      </c>
      <c r="E827" s="7" t="s">
        <v>6832</v>
      </c>
      <c r="F827" s="7" t="s">
        <v>9046</v>
      </c>
      <c r="G827" s="7" t="s">
        <v>35</v>
      </c>
    </row>
    <row r="828" spans="1:7" ht="68">
      <c r="A828" s="7" t="s">
        <v>3664</v>
      </c>
      <c r="B828" s="7" t="s">
        <v>6841</v>
      </c>
      <c r="C828" s="7" t="s">
        <v>6839</v>
      </c>
      <c r="D828" s="7" t="s">
        <v>8554</v>
      </c>
      <c r="E828" s="7" t="s">
        <v>6840</v>
      </c>
      <c r="F828" s="7" t="s">
        <v>9357</v>
      </c>
      <c r="G828" s="7" t="s">
        <v>35</v>
      </c>
    </row>
    <row r="829" spans="1:7" ht="51">
      <c r="A829" s="7" t="s">
        <v>6080</v>
      </c>
      <c r="B829" s="7" t="s">
        <v>6880</v>
      </c>
      <c r="C829" s="7" t="s">
        <v>6879</v>
      </c>
      <c r="D829" s="7" t="s">
        <v>8554</v>
      </c>
      <c r="E829" s="7" t="s">
        <v>6881</v>
      </c>
      <c r="F829" s="7" t="s">
        <v>9096</v>
      </c>
      <c r="G829" s="7" t="s">
        <v>35</v>
      </c>
    </row>
    <row r="830" spans="1:7" ht="51">
      <c r="A830" s="7" t="s">
        <v>6080</v>
      </c>
      <c r="B830" s="7" t="s">
        <v>6880</v>
      </c>
      <c r="C830" s="7" t="s">
        <v>6879</v>
      </c>
      <c r="D830" s="7" t="s">
        <v>8554</v>
      </c>
      <c r="E830" s="7" t="s">
        <v>6054</v>
      </c>
      <c r="F830" s="7" t="s">
        <v>9362</v>
      </c>
      <c r="G830" s="7" t="s">
        <v>35</v>
      </c>
    </row>
    <row r="831" spans="1:7" ht="51">
      <c r="A831" s="7" t="s">
        <v>1681</v>
      </c>
      <c r="B831" s="7" t="s">
        <v>580</v>
      </c>
      <c r="C831" s="7" t="s">
        <v>6882</v>
      </c>
      <c r="D831" s="7" t="s">
        <v>8554</v>
      </c>
      <c r="E831" s="7" t="s">
        <v>579</v>
      </c>
      <c r="F831" s="7" t="s">
        <v>8696</v>
      </c>
      <c r="G831" s="7" t="s">
        <v>35</v>
      </c>
    </row>
    <row r="832" spans="1:7" ht="68">
      <c r="A832" s="7" t="s">
        <v>2754</v>
      </c>
      <c r="B832" s="7" t="s">
        <v>6890</v>
      </c>
      <c r="C832" s="7" t="s">
        <v>6888</v>
      </c>
      <c r="D832" s="7" t="s">
        <v>8554</v>
      </c>
      <c r="E832" s="7" t="s">
        <v>6889</v>
      </c>
      <c r="F832" s="7" t="s">
        <v>8575</v>
      </c>
      <c r="G832" s="7" t="s">
        <v>35</v>
      </c>
    </row>
    <row r="833" spans="1:7" ht="51">
      <c r="A833" s="7" t="s">
        <v>1736</v>
      </c>
      <c r="B833" s="7" t="s">
        <v>654</v>
      </c>
      <c r="C833" s="7" t="s">
        <v>6919</v>
      </c>
      <c r="D833" s="7" t="s">
        <v>8554</v>
      </c>
      <c r="E833" s="7" t="s">
        <v>121</v>
      </c>
      <c r="F833" s="7" t="s">
        <v>8602</v>
      </c>
      <c r="G833" s="7" t="s">
        <v>35</v>
      </c>
    </row>
    <row r="834" spans="1:7" ht="51">
      <c r="A834" s="7" t="s">
        <v>1977</v>
      </c>
      <c r="B834" s="7" t="s">
        <v>6928</v>
      </c>
      <c r="C834" s="7" t="s">
        <v>6926</v>
      </c>
      <c r="D834" s="7" t="s">
        <v>8554</v>
      </c>
      <c r="E834" s="7" t="s">
        <v>6927</v>
      </c>
      <c r="F834" s="7" t="s">
        <v>8807</v>
      </c>
      <c r="G834" s="7" t="s">
        <v>35</v>
      </c>
    </row>
    <row r="835" spans="1:7" ht="85">
      <c r="A835" s="7" t="s">
        <v>172</v>
      </c>
      <c r="B835" s="7" t="s">
        <v>6944</v>
      </c>
      <c r="C835" s="7" t="s">
        <v>6943</v>
      </c>
      <c r="D835" s="7" t="s">
        <v>8554</v>
      </c>
      <c r="E835" s="7" t="s">
        <v>2841</v>
      </c>
      <c r="F835" s="7" t="s">
        <v>8761</v>
      </c>
      <c r="G835" s="7" t="s">
        <v>35</v>
      </c>
    </row>
    <row r="836" spans="1:7" ht="51">
      <c r="A836" s="7" t="s">
        <v>6240</v>
      </c>
      <c r="B836" s="7" t="s">
        <v>6948</v>
      </c>
      <c r="C836" s="7" t="s">
        <v>6947</v>
      </c>
      <c r="D836" s="7" t="s">
        <v>8554</v>
      </c>
      <c r="E836" s="7" t="s">
        <v>24</v>
      </c>
      <c r="F836" s="7" t="s">
        <v>8575</v>
      </c>
      <c r="G836" s="7" t="s">
        <v>35</v>
      </c>
    </row>
    <row r="837" spans="1:7" ht="51">
      <c r="A837" s="7" t="s">
        <v>3163</v>
      </c>
      <c r="B837" s="7" t="s">
        <v>6958</v>
      </c>
      <c r="C837" s="7" t="s">
        <v>6956</v>
      </c>
      <c r="D837" s="7" t="s">
        <v>8554</v>
      </c>
      <c r="E837" s="7" t="s">
        <v>6957</v>
      </c>
      <c r="F837" s="7" t="s">
        <v>8740</v>
      </c>
      <c r="G837" s="7" t="s">
        <v>35</v>
      </c>
    </row>
    <row r="838" spans="1:7" ht="68">
      <c r="A838" s="7" t="s">
        <v>3163</v>
      </c>
      <c r="B838" s="7" t="s">
        <v>6958</v>
      </c>
      <c r="C838" s="7" t="s">
        <v>6956</v>
      </c>
      <c r="D838" s="7" t="s">
        <v>8554</v>
      </c>
      <c r="E838" s="7" t="s">
        <v>6959</v>
      </c>
      <c r="F838" s="7" t="s">
        <v>9036</v>
      </c>
      <c r="G838" s="7" t="s">
        <v>35</v>
      </c>
    </row>
    <row r="839" spans="1:7" ht="51">
      <c r="A839" s="7" t="s">
        <v>2469</v>
      </c>
      <c r="B839" s="7" t="s">
        <v>1839</v>
      </c>
      <c r="C839" s="7" t="s">
        <v>6962</v>
      </c>
      <c r="D839" s="7" t="s">
        <v>8554</v>
      </c>
      <c r="E839" s="7" t="s">
        <v>6963</v>
      </c>
      <c r="F839" s="7" t="s">
        <v>8740</v>
      </c>
      <c r="G839" s="7" t="s">
        <v>35</v>
      </c>
    </row>
    <row r="840" spans="1:7" ht="51">
      <c r="A840" s="7" t="s">
        <v>920</v>
      </c>
      <c r="B840" s="7" t="s">
        <v>6969</v>
      </c>
      <c r="C840" s="7" t="s">
        <v>6967</v>
      </c>
      <c r="D840" s="7" t="s">
        <v>8554</v>
      </c>
      <c r="E840" s="7" t="s">
        <v>6968</v>
      </c>
      <c r="F840" s="7" t="s">
        <v>9318</v>
      </c>
      <c r="G840" s="7" t="s">
        <v>35</v>
      </c>
    </row>
    <row r="841" spans="1:7" ht="34">
      <c r="A841" s="7" t="s">
        <v>531</v>
      </c>
      <c r="B841" s="7" t="s">
        <v>6976</v>
      </c>
      <c r="C841" s="7" t="s">
        <v>6975</v>
      </c>
      <c r="D841" s="7" t="s">
        <v>8554</v>
      </c>
      <c r="E841" s="7" t="s">
        <v>121</v>
      </c>
      <c r="F841" s="7" t="s">
        <v>9371</v>
      </c>
      <c r="G841" s="7" t="s">
        <v>35</v>
      </c>
    </row>
    <row r="842" spans="1:7" ht="34">
      <c r="A842" s="7" t="s">
        <v>612</v>
      </c>
      <c r="B842" s="7" t="s">
        <v>6997</v>
      </c>
      <c r="C842" s="7" t="s">
        <v>6995</v>
      </c>
      <c r="D842" s="7" t="s">
        <v>8554</v>
      </c>
      <c r="E842" s="7" t="s">
        <v>6996</v>
      </c>
      <c r="F842" s="7" t="s">
        <v>9374</v>
      </c>
      <c r="G842" s="7" t="s">
        <v>35</v>
      </c>
    </row>
    <row r="843" spans="1:7" ht="51">
      <c r="A843" s="7" t="s">
        <v>366</v>
      </c>
      <c r="B843" s="7" t="s">
        <v>7010</v>
      </c>
      <c r="C843" s="7" t="s">
        <v>7009</v>
      </c>
      <c r="D843" s="7" t="s">
        <v>8554</v>
      </c>
      <c r="E843" s="7" t="s">
        <v>548</v>
      </c>
      <c r="F843" s="7" t="s">
        <v>9375</v>
      </c>
      <c r="G843" s="7" t="s">
        <v>35</v>
      </c>
    </row>
    <row r="844" spans="1:7" ht="51">
      <c r="A844" s="7" t="s">
        <v>129</v>
      </c>
      <c r="B844" s="7" t="s">
        <v>7015</v>
      </c>
      <c r="C844" s="7" t="s">
        <v>7013</v>
      </c>
      <c r="D844" s="7" t="s">
        <v>8554</v>
      </c>
      <c r="E844" s="7" t="s">
        <v>7014</v>
      </c>
      <c r="F844" s="7" t="s">
        <v>9376</v>
      </c>
      <c r="G844" s="7" t="s">
        <v>35</v>
      </c>
    </row>
    <row r="845" spans="1:7" ht="85">
      <c r="A845" s="7" t="s">
        <v>745</v>
      </c>
      <c r="B845" s="7" t="s">
        <v>7033</v>
      </c>
      <c r="C845" s="7" t="s">
        <v>7032</v>
      </c>
      <c r="D845" s="7" t="s">
        <v>8554</v>
      </c>
      <c r="E845" s="7" t="s">
        <v>548</v>
      </c>
      <c r="F845" s="7" t="s">
        <v>9377</v>
      </c>
      <c r="G845" s="7" t="s">
        <v>35</v>
      </c>
    </row>
    <row r="846" spans="1:7" ht="34">
      <c r="A846" s="7" t="s">
        <v>270</v>
      </c>
      <c r="B846" s="7" t="s">
        <v>7047</v>
      </c>
      <c r="C846" s="7" t="s">
        <v>7045</v>
      </c>
      <c r="D846" s="7" t="s">
        <v>8554</v>
      </c>
      <c r="E846" s="7" t="s">
        <v>7046</v>
      </c>
      <c r="F846" s="7" t="s">
        <v>8899</v>
      </c>
      <c r="G846" s="7" t="s">
        <v>35</v>
      </c>
    </row>
    <row r="847" spans="1:7" ht="34">
      <c r="A847" s="7" t="s">
        <v>270</v>
      </c>
      <c r="B847" s="7" t="s">
        <v>7047</v>
      </c>
      <c r="C847" s="7" t="s">
        <v>7045</v>
      </c>
      <c r="D847" s="7" t="s">
        <v>8554</v>
      </c>
      <c r="E847" s="7" t="s">
        <v>7048</v>
      </c>
      <c r="F847" s="7" t="s">
        <v>9378</v>
      </c>
      <c r="G847" s="7" t="s">
        <v>35</v>
      </c>
    </row>
    <row r="848" spans="1:7" ht="85">
      <c r="A848" s="7" t="s">
        <v>2968</v>
      </c>
      <c r="B848" s="7" t="s">
        <v>7053</v>
      </c>
      <c r="C848" s="7" t="s">
        <v>7051</v>
      </c>
      <c r="D848" s="7" t="s">
        <v>8554</v>
      </c>
      <c r="E848" s="7" t="s">
        <v>7055</v>
      </c>
      <c r="F848" s="7" t="s">
        <v>9090</v>
      </c>
      <c r="G848" s="7" t="s">
        <v>35</v>
      </c>
    </row>
    <row r="849" spans="1:7" ht="68">
      <c r="A849" s="7" t="s">
        <v>302</v>
      </c>
      <c r="B849" s="7" t="s">
        <v>525</v>
      </c>
      <c r="C849" s="7" t="s">
        <v>7058</v>
      </c>
      <c r="D849" s="7" t="s">
        <v>8554</v>
      </c>
      <c r="E849" s="7" t="s">
        <v>7059</v>
      </c>
      <c r="F849" s="7" t="s">
        <v>8575</v>
      </c>
      <c r="G849" s="7" t="s">
        <v>35</v>
      </c>
    </row>
    <row r="850" spans="1:7" ht="34">
      <c r="A850" s="7" t="s">
        <v>818</v>
      </c>
      <c r="B850" s="7" t="s">
        <v>7064</v>
      </c>
      <c r="C850" s="7" t="s">
        <v>7063</v>
      </c>
      <c r="D850" s="7" t="s">
        <v>8554</v>
      </c>
      <c r="E850" s="7" t="s">
        <v>2773</v>
      </c>
      <c r="F850" s="7" t="s">
        <v>8966</v>
      </c>
      <c r="G850" s="7" t="s">
        <v>35</v>
      </c>
    </row>
    <row r="851" spans="1:7" ht="51">
      <c r="A851" s="7" t="s">
        <v>818</v>
      </c>
      <c r="B851" s="7" t="s">
        <v>7064</v>
      </c>
      <c r="C851" s="7" t="s">
        <v>7063</v>
      </c>
      <c r="D851" s="7" t="s">
        <v>8554</v>
      </c>
      <c r="E851" s="7" t="s">
        <v>7065</v>
      </c>
      <c r="F851" s="7" t="s">
        <v>9379</v>
      </c>
      <c r="G851" s="7" t="s">
        <v>35</v>
      </c>
    </row>
    <row r="852" spans="1:7" ht="51">
      <c r="A852" s="7" t="s">
        <v>1606</v>
      </c>
      <c r="B852" s="7" t="s">
        <v>7072</v>
      </c>
      <c r="C852" s="7" t="s">
        <v>7070</v>
      </c>
      <c r="D852" s="7" t="s">
        <v>8554</v>
      </c>
      <c r="E852" s="7" t="s">
        <v>7071</v>
      </c>
      <c r="F852" s="7" t="s">
        <v>8704</v>
      </c>
      <c r="G852" s="7" t="s">
        <v>35</v>
      </c>
    </row>
    <row r="853" spans="1:7" ht="51">
      <c r="A853" s="7" t="s">
        <v>857</v>
      </c>
      <c r="B853" s="7" t="s">
        <v>7074</v>
      </c>
      <c r="C853" s="7" t="s">
        <v>7073</v>
      </c>
      <c r="D853" s="7" t="s">
        <v>8554</v>
      </c>
      <c r="E853" s="7" t="s">
        <v>368</v>
      </c>
      <c r="F853" s="7" t="s">
        <v>9381</v>
      </c>
      <c r="G853" s="7" t="s">
        <v>35</v>
      </c>
    </row>
    <row r="854" spans="1:7" ht="51">
      <c r="A854" s="7" t="s">
        <v>857</v>
      </c>
      <c r="B854" s="7" t="s">
        <v>7074</v>
      </c>
      <c r="C854" s="7" t="s">
        <v>7073</v>
      </c>
      <c r="D854" s="7" t="s">
        <v>8554</v>
      </c>
      <c r="E854" s="7" t="s">
        <v>7076</v>
      </c>
      <c r="F854" s="7" t="s">
        <v>9382</v>
      </c>
      <c r="G854" s="7" t="s">
        <v>35</v>
      </c>
    </row>
    <row r="855" spans="1:7" ht="51">
      <c r="A855" s="7" t="s">
        <v>7083</v>
      </c>
      <c r="B855" s="7" t="s">
        <v>7086</v>
      </c>
      <c r="C855" s="7" t="s">
        <v>7084</v>
      </c>
      <c r="D855" s="7" t="s">
        <v>8554</v>
      </c>
      <c r="E855" s="7" t="s">
        <v>7085</v>
      </c>
      <c r="F855" s="7" t="s">
        <v>8597</v>
      </c>
      <c r="G855" s="7" t="s">
        <v>35</v>
      </c>
    </row>
    <row r="856" spans="1:7" ht="51">
      <c r="A856" s="7" t="s">
        <v>539</v>
      </c>
      <c r="B856" s="7" t="s">
        <v>7095</v>
      </c>
      <c r="C856" s="7" t="s">
        <v>7093</v>
      </c>
      <c r="D856" s="7" t="s">
        <v>8554</v>
      </c>
      <c r="E856" s="7" t="s">
        <v>7096</v>
      </c>
      <c r="F856" s="7" t="s">
        <v>9117</v>
      </c>
      <c r="G856" s="7" t="s">
        <v>35</v>
      </c>
    </row>
    <row r="857" spans="1:7" ht="34">
      <c r="A857" s="7" t="s">
        <v>302</v>
      </c>
      <c r="B857" s="7" t="s">
        <v>525</v>
      </c>
      <c r="C857" s="7" t="s">
        <v>7146</v>
      </c>
      <c r="D857" s="7" t="s">
        <v>8554</v>
      </c>
      <c r="E857" s="7" t="s">
        <v>24</v>
      </c>
      <c r="F857" s="7" t="s">
        <v>8575</v>
      </c>
      <c r="G857" s="7" t="s">
        <v>35</v>
      </c>
    </row>
    <row r="858" spans="1:7" ht="34">
      <c r="A858" s="7" t="s">
        <v>4978</v>
      </c>
      <c r="B858" s="7" t="s">
        <v>7161</v>
      </c>
      <c r="C858" s="7" t="s">
        <v>7159</v>
      </c>
      <c r="D858" s="7" t="s">
        <v>8554</v>
      </c>
      <c r="E858" s="7" t="s">
        <v>7160</v>
      </c>
      <c r="F858" s="7" t="s">
        <v>8632</v>
      </c>
      <c r="G858" s="7" t="s">
        <v>35</v>
      </c>
    </row>
    <row r="859" spans="1:7" ht="51">
      <c r="A859" s="7" t="s">
        <v>655</v>
      </c>
      <c r="B859" s="7" t="s">
        <v>7174</v>
      </c>
      <c r="C859" s="7" t="s">
        <v>7173</v>
      </c>
      <c r="D859" s="7" t="s">
        <v>8554</v>
      </c>
      <c r="E859" s="7" t="s">
        <v>368</v>
      </c>
      <c r="F859" s="7" t="s">
        <v>8654</v>
      </c>
      <c r="G859" s="7" t="s">
        <v>35</v>
      </c>
    </row>
    <row r="860" spans="1:7" ht="68">
      <c r="A860" s="7" t="s">
        <v>1384</v>
      </c>
      <c r="B860" s="7" t="s">
        <v>7180</v>
      </c>
      <c r="C860" s="7" t="s">
        <v>7179</v>
      </c>
      <c r="D860" s="7" t="s">
        <v>8554</v>
      </c>
      <c r="E860" s="7" t="s">
        <v>73</v>
      </c>
      <c r="F860" s="7" t="s">
        <v>8587</v>
      </c>
      <c r="G860" s="7" t="s">
        <v>35</v>
      </c>
    </row>
    <row r="861" spans="1:7" ht="68">
      <c r="A861" s="7" t="s">
        <v>2080</v>
      </c>
      <c r="B861" s="7" t="s">
        <v>7189</v>
      </c>
      <c r="C861" s="7" t="s">
        <v>7188</v>
      </c>
      <c r="D861" s="7" t="s">
        <v>8554</v>
      </c>
      <c r="E861" s="7" t="s">
        <v>4912</v>
      </c>
      <c r="F861" s="7" t="s">
        <v>9281</v>
      </c>
      <c r="G861" s="7" t="s">
        <v>35</v>
      </c>
    </row>
    <row r="862" spans="1:7" ht="85">
      <c r="A862" s="7" t="s">
        <v>1231</v>
      </c>
      <c r="B862" s="7" t="s">
        <v>12190</v>
      </c>
      <c r="C862" s="7" t="s">
        <v>7192</v>
      </c>
      <c r="D862" s="7" t="s">
        <v>8554</v>
      </c>
      <c r="E862" s="7" t="s">
        <v>7193</v>
      </c>
      <c r="F862" s="7" t="s">
        <v>9388</v>
      </c>
      <c r="G862" s="7" t="s">
        <v>35</v>
      </c>
    </row>
    <row r="863" spans="1:7" ht="119">
      <c r="A863" s="7" t="s">
        <v>1666</v>
      </c>
      <c r="B863" s="7" t="s">
        <v>7210</v>
      </c>
      <c r="C863" s="7" t="s">
        <v>7208</v>
      </c>
      <c r="D863" s="7" t="s">
        <v>8554</v>
      </c>
      <c r="E863" s="7" t="s">
        <v>7209</v>
      </c>
      <c r="F863" s="7" t="s">
        <v>8646</v>
      </c>
      <c r="G863" s="7" t="s">
        <v>35</v>
      </c>
    </row>
    <row r="864" spans="1:7" ht="68">
      <c r="A864" s="7" t="s">
        <v>1666</v>
      </c>
      <c r="B864" s="7" t="s">
        <v>7210</v>
      </c>
      <c r="C864" s="7" t="s">
        <v>7208</v>
      </c>
      <c r="D864" s="7" t="s">
        <v>8554</v>
      </c>
      <c r="E864" s="7" t="s">
        <v>7211</v>
      </c>
      <c r="F864" s="7" t="s">
        <v>8629</v>
      </c>
      <c r="G864" s="7" t="s">
        <v>35</v>
      </c>
    </row>
    <row r="865" spans="1:7" ht="68">
      <c r="A865" s="7" t="s">
        <v>1666</v>
      </c>
      <c r="B865" s="7" t="s">
        <v>7210</v>
      </c>
      <c r="C865" s="7" t="s">
        <v>7208</v>
      </c>
      <c r="D865" s="7" t="s">
        <v>8554</v>
      </c>
      <c r="E865" s="7" t="s">
        <v>7212</v>
      </c>
      <c r="F865" s="7" t="s">
        <v>9391</v>
      </c>
      <c r="G865" s="7" t="s">
        <v>35</v>
      </c>
    </row>
    <row r="866" spans="1:7" ht="51">
      <c r="A866" s="7" t="s">
        <v>928</v>
      </c>
      <c r="B866" s="7" t="s">
        <v>7225</v>
      </c>
      <c r="C866" s="7" t="s">
        <v>7223</v>
      </c>
      <c r="D866" s="7" t="s">
        <v>8554</v>
      </c>
      <c r="E866" s="7" t="s">
        <v>7224</v>
      </c>
      <c r="F866" s="7" t="s">
        <v>9394</v>
      </c>
      <c r="G866" s="7" t="s">
        <v>35</v>
      </c>
    </row>
    <row r="867" spans="1:7" ht="34">
      <c r="A867" s="7" t="s">
        <v>1412</v>
      </c>
      <c r="B867" s="7" t="s">
        <v>7228</v>
      </c>
      <c r="C867" s="7" t="s">
        <v>7226</v>
      </c>
      <c r="D867" s="7" t="s">
        <v>8554</v>
      </c>
      <c r="E867" s="7" t="s">
        <v>24</v>
      </c>
      <c r="F867" s="7" t="s">
        <v>8575</v>
      </c>
      <c r="G867" s="7" t="s">
        <v>35</v>
      </c>
    </row>
    <row r="868" spans="1:7" ht="51">
      <c r="A868" s="7" t="s">
        <v>736</v>
      </c>
      <c r="B868" s="7" t="s">
        <v>7248</v>
      </c>
      <c r="C868" s="7" t="s">
        <v>7246</v>
      </c>
      <c r="D868" s="7" t="s">
        <v>8554</v>
      </c>
      <c r="E868" s="7" t="s">
        <v>368</v>
      </c>
      <c r="F868" s="7" t="s">
        <v>9397</v>
      </c>
      <c r="G868" s="7" t="s">
        <v>35</v>
      </c>
    </row>
    <row r="869" spans="1:7" ht="102">
      <c r="A869" s="7" t="s">
        <v>2182</v>
      </c>
      <c r="B869" s="7" t="s">
        <v>7280</v>
      </c>
      <c r="C869" s="7" t="s">
        <v>7278</v>
      </c>
      <c r="D869" s="7" t="s">
        <v>8554</v>
      </c>
      <c r="E869" s="7" t="s">
        <v>7282</v>
      </c>
      <c r="F869" s="7" t="s">
        <v>8625</v>
      </c>
      <c r="G869" s="7" t="s">
        <v>35</v>
      </c>
    </row>
    <row r="870" spans="1:7" ht="34">
      <c r="A870" s="7" t="s">
        <v>2469</v>
      </c>
      <c r="B870" s="7" t="s">
        <v>7299</v>
      </c>
      <c r="C870" s="7" t="s">
        <v>7298</v>
      </c>
      <c r="D870" s="7" t="s">
        <v>8554</v>
      </c>
      <c r="E870" s="7" t="s">
        <v>548</v>
      </c>
      <c r="F870" s="7" t="s">
        <v>9402</v>
      </c>
      <c r="G870" s="7" t="s">
        <v>35</v>
      </c>
    </row>
    <row r="871" spans="1:7" ht="51">
      <c r="A871" s="7" t="s">
        <v>7327</v>
      </c>
      <c r="B871" s="7" t="s">
        <v>7330</v>
      </c>
      <c r="C871" s="7" t="s">
        <v>7328</v>
      </c>
      <c r="D871" s="7" t="s">
        <v>8554</v>
      </c>
      <c r="E871" s="7" t="s">
        <v>7329</v>
      </c>
      <c r="F871" s="7" t="s">
        <v>8625</v>
      </c>
      <c r="G871" s="7" t="s">
        <v>35</v>
      </c>
    </row>
    <row r="872" spans="1:7" ht="34">
      <c r="A872" s="7" t="s">
        <v>2922</v>
      </c>
      <c r="B872" s="7" t="s">
        <v>7352</v>
      </c>
      <c r="C872" s="7" t="s">
        <v>7351</v>
      </c>
      <c r="D872" s="7" t="s">
        <v>8554</v>
      </c>
      <c r="E872" s="7" t="s">
        <v>121</v>
      </c>
      <c r="F872" s="7" t="s">
        <v>8602</v>
      </c>
      <c r="G872" s="7" t="s">
        <v>35</v>
      </c>
    </row>
    <row r="873" spans="1:7" ht="34">
      <c r="A873" s="7" t="s">
        <v>3163</v>
      </c>
      <c r="B873" s="7" t="s">
        <v>7368</v>
      </c>
      <c r="C873" s="7" t="s">
        <v>7366</v>
      </c>
      <c r="D873" s="7" t="s">
        <v>8554</v>
      </c>
      <c r="E873" s="7" t="s">
        <v>7367</v>
      </c>
      <c r="F873" s="7" t="s">
        <v>8620</v>
      </c>
      <c r="G873" s="7" t="s">
        <v>35</v>
      </c>
    </row>
    <row r="874" spans="1:7" ht="85">
      <c r="A874" s="7" t="s">
        <v>577</v>
      </c>
      <c r="B874" s="7" t="s">
        <v>7376</v>
      </c>
      <c r="C874" s="7" t="s">
        <v>7374</v>
      </c>
      <c r="D874" s="7" t="s">
        <v>8554</v>
      </c>
      <c r="E874" s="7" t="s">
        <v>579</v>
      </c>
      <c r="F874" s="7" t="s">
        <v>8696</v>
      </c>
      <c r="G874" s="7" t="s">
        <v>35</v>
      </c>
    </row>
    <row r="875" spans="1:7" ht="85">
      <c r="A875" s="7" t="s">
        <v>577</v>
      </c>
      <c r="B875" s="7" t="s">
        <v>7376</v>
      </c>
      <c r="C875" s="7" t="s">
        <v>7374</v>
      </c>
      <c r="D875" s="7" t="s">
        <v>8554</v>
      </c>
      <c r="E875" s="7" t="s">
        <v>579</v>
      </c>
      <c r="F875" s="7" t="s">
        <v>8696</v>
      </c>
      <c r="G875" s="7" t="s">
        <v>35</v>
      </c>
    </row>
    <row r="876" spans="1:7" ht="34">
      <c r="A876" s="7" t="s">
        <v>534</v>
      </c>
      <c r="B876" s="7" t="s">
        <v>7390</v>
      </c>
      <c r="C876" s="7" t="s">
        <v>7389</v>
      </c>
      <c r="D876" s="7" t="s">
        <v>8554</v>
      </c>
      <c r="E876" s="7" t="s">
        <v>1028</v>
      </c>
      <c r="F876" s="7" t="s">
        <v>8758</v>
      </c>
      <c r="G876" s="7" t="s">
        <v>35</v>
      </c>
    </row>
    <row r="877" spans="1:7" ht="68">
      <c r="A877" s="7" t="s">
        <v>71</v>
      </c>
      <c r="B877" s="7" t="s">
        <v>7396</v>
      </c>
      <c r="C877" s="7" t="s">
        <v>7395</v>
      </c>
      <c r="D877" s="7" t="s">
        <v>8554</v>
      </c>
      <c r="E877" s="7" t="s">
        <v>7397</v>
      </c>
      <c r="F877" s="7" t="s">
        <v>9410</v>
      </c>
      <c r="G877" s="7" t="s">
        <v>35</v>
      </c>
    </row>
    <row r="878" spans="1:7" ht="102">
      <c r="A878" s="7" t="s">
        <v>598</v>
      </c>
      <c r="B878" s="7" t="s">
        <v>7416</v>
      </c>
      <c r="C878" s="7" t="s">
        <v>7414</v>
      </c>
      <c r="D878" s="7" t="s">
        <v>8554</v>
      </c>
      <c r="E878" s="7" t="s">
        <v>7415</v>
      </c>
      <c r="F878" s="7" t="s">
        <v>8841</v>
      </c>
      <c r="G878" s="7" t="s">
        <v>35</v>
      </c>
    </row>
    <row r="879" spans="1:7" ht="85">
      <c r="A879" s="7" t="s">
        <v>2693</v>
      </c>
      <c r="B879" s="7" t="s">
        <v>7426</v>
      </c>
      <c r="C879" s="7" t="s">
        <v>7424</v>
      </c>
      <c r="D879" s="7" t="s">
        <v>8554</v>
      </c>
      <c r="E879" s="7" t="s">
        <v>7427</v>
      </c>
      <c r="F879" s="7" t="s">
        <v>8625</v>
      </c>
      <c r="G879" s="7" t="s">
        <v>35</v>
      </c>
    </row>
    <row r="880" spans="1:7" ht="85">
      <c r="A880" s="7" t="s">
        <v>1694</v>
      </c>
      <c r="B880" s="7" t="s">
        <v>7443</v>
      </c>
      <c r="C880" s="7" t="s">
        <v>7441</v>
      </c>
      <c r="D880" s="7" t="s">
        <v>8554</v>
      </c>
      <c r="E880" s="7" t="s">
        <v>7444</v>
      </c>
      <c r="F880" s="7" t="s">
        <v>8620</v>
      </c>
      <c r="G880" s="7" t="s">
        <v>35</v>
      </c>
    </row>
    <row r="881" spans="1:7" ht="51">
      <c r="A881" s="7" t="s">
        <v>719</v>
      </c>
      <c r="B881" s="7" t="s">
        <v>7449</v>
      </c>
      <c r="C881" s="7" t="s">
        <v>7447</v>
      </c>
      <c r="D881" s="7" t="s">
        <v>8554</v>
      </c>
      <c r="E881" s="7" t="s">
        <v>7448</v>
      </c>
      <c r="F881" s="7" t="s">
        <v>8846</v>
      </c>
      <c r="G881" s="7" t="s">
        <v>35</v>
      </c>
    </row>
    <row r="882" spans="1:7" ht="34">
      <c r="A882" s="7" t="s">
        <v>719</v>
      </c>
      <c r="B882" s="7" t="s">
        <v>7449</v>
      </c>
      <c r="C882" s="7" t="s">
        <v>7447</v>
      </c>
      <c r="D882" s="7" t="s">
        <v>8554</v>
      </c>
      <c r="E882" s="7" t="s">
        <v>7450</v>
      </c>
      <c r="F882" s="7" t="s">
        <v>9098</v>
      </c>
      <c r="G882" s="7" t="s">
        <v>35</v>
      </c>
    </row>
    <row r="883" spans="1:7" ht="34">
      <c r="A883" s="7" t="s">
        <v>719</v>
      </c>
      <c r="B883" s="7" t="s">
        <v>7449</v>
      </c>
      <c r="C883" s="7" t="s">
        <v>7447</v>
      </c>
      <c r="D883" s="7" t="s">
        <v>8554</v>
      </c>
      <c r="E883" s="7" t="s">
        <v>7451</v>
      </c>
      <c r="F883" s="7" t="s">
        <v>9415</v>
      </c>
      <c r="G883" s="7" t="s">
        <v>35</v>
      </c>
    </row>
    <row r="884" spans="1:7" ht="68">
      <c r="A884" s="7" t="s">
        <v>396</v>
      </c>
      <c r="B884" s="7" t="s">
        <v>81</v>
      </c>
      <c r="C884" s="7" t="s">
        <v>7466</v>
      </c>
      <c r="D884" s="7" t="s">
        <v>8554</v>
      </c>
      <c r="E884" s="7" t="s">
        <v>1283</v>
      </c>
      <c r="F884" s="7" t="s">
        <v>8589</v>
      </c>
      <c r="G884" s="7" t="s">
        <v>35</v>
      </c>
    </row>
    <row r="885" spans="1:7" ht="51">
      <c r="A885" s="7" t="s">
        <v>36</v>
      </c>
      <c r="B885" s="7" t="s">
        <v>2282</v>
      </c>
      <c r="C885" s="7" t="s">
        <v>7469</v>
      </c>
      <c r="D885" s="7" t="s">
        <v>8554</v>
      </c>
      <c r="E885" s="7" t="s">
        <v>7470</v>
      </c>
      <c r="F885" s="7" t="s">
        <v>8625</v>
      </c>
      <c r="G885" s="7" t="s">
        <v>35</v>
      </c>
    </row>
    <row r="886" spans="1:7" ht="51">
      <c r="A886" s="7" t="s">
        <v>3541</v>
      </c>
      <c r="B886" s="7" t="s">
        <v>7479</v>
      </c>
      <c r="C886" s="7" t="s">
        <v>7478</v>
      </c>
      <c r="D886" s="7" t="s">
        <v>8554</v>
      </c>
      <c r="E886" s="7" t="s">
        <v>7480</v>
      </c>
      <c r="F886" s="7" t="s">
        <v>9417</v>
      </c>
      <c r="G886" s="7" t="s">
        <v>35</v>
      </c>
    </row>
    <row r="887" spans="1:7" ht="51">
      <c r="A887" s="7" t="s">
        <v>165</v>
      </c>
      <c r="B887" s="7" t="s">
        <v>7506</v>
      </c>
      <c r="C887" s="7" t="s">
        <v>7504</v>
      </c>
      <c r="D887" s="7" t="s">
        <v>8554</v>
      </c>
      <c r="E887" s="7" t="s">
        <v>7505</v>
      </c>
      <c r="F887" s="7" t="s">
        <v>9420</v>
      </c>
      <c r="G887" s="7" t="s">
        <v>35</v>
      </c>
    </row>
    <row r="888" spans="1:7" ht="34">
      <c r="A888" s="7" t="s">
        <v>270</v>
      </c>
      <c r="B888" s="7" t="s">
        <v>1395</v>
      </c>
      <c r="C888" s="7" t="s">
        <v>7528</v>
      </c>
      <c r="D888" s="7" t="s">
        <v>8554</v>
      </c>
      <c r="E888" s="7" t="s">
        <v>368</v>
      </c>
      <c r="F888" s="7" t="s">
        <v>8654</v>
      </c>
      <c r="G888" s="7" t="s">
        <v>35</v>
      </c>
    </row>
    <row r="889" spans="1:7" ht="68">
      <c r="A889" s="7" t="s">
        <v>1273</v>
      </c>
      <c r="B889" s="7" t="s">
        <v>592</v>
      </c>
      <c r="C889" s="7" t="s">
        <v>7533</v>
      </c>
      <c r="D889" s="7" t="s">
        <v>8554</v>
      </c>
      <c r="E889" s="7" t="s">
        <v>7534</v>
      </c>
      <c r="F889" s="7" t="s">
        <v>8625</v>
      </c>
      <c r="G889" s="7" t="s">
        <v>35</v>
      </c>
    </row>
    <row r="890" spans="1:7" ht="68">
      <c r="A890" s="7" t="s">
        <v>7541</v>
      </c>
      <c r="B890" s="7" t="s">
        <v>7543</v>
      </c>
      <c r="C890" s="7" t="s">
        <v>7542</v>
      </c>
      <c r="D890" s="7" t="s">
        <v>8554</v>
      </c>
      <c r="E890" s="7" t="s">
        <v>24</v>
      </c>
      <c r="F890" s="7" t="s">
        <v>8575</v>
      </c>
      <c r="G890" s="7" t="s">
        <v>35</v>
      </c>
    </row>
    <row r="891" spans="1:7" ht="51">
      <c r="A891" s="7" t="s">
        <v>944</v>
      </c>
      <c r="B891" s="7" t="s">
        <v>7566</v>
      </c>
      <c r="C891" s="7" t="s">
        <v>7564</v>
      </c>
      <c r="D891" s="7" t="s">
        <v>8554</v>
      </c>
      <c r="E891" s="7" t="s">
        <v>7565</v>
      </c>
      <c r="F891" s="7" t="s">
        <v>8627</v>
      </c>
      <c r="G891" s="7" t="s">
        <v>35</v>
      </c>
    </row>
    <row r="892" spans="1:7" ht="68">
      <c r="A892" s="7" t="s">
        <v>3543</v>
      </c>
      <c r="B892" s="7" t="s">
        <v>7574</v>
      </c>
      <c r="C892" s="7" t="s">
        <v>7572</v>
      </c>
      <c r="D892" s="7" t="s">
        <v>8554</v>
      </c>
      <c r="E892" s="7" t="s">
        <v>7573</v>
      </c>
      <c r="F892" s="7" t="s">
        <v>8602</v>
      </c>
      <c r="G892" s="7" t="s">
        <v>35</v>
      </c>
    </row>
    <row r="893" spans="1:7" ht="51">
      <c r="A893" s="7" t="s">
        <v>3543</v>
      </c>
      <c r="B893" s="7" t="s">
        <v>7574</v>
      </c>
      <c r="C893" s="7" t="s">
        <v>7572</v>
      </c>
      <c r="D893" s="7" t="s">
        <v>8554</v>
      </c>
      <c r="E893" s="7" t="s">
        <v>1283</v>
      </c>
      <c r="F893" s="7" t="s">
        <v>8589</v>
      </c>
      <c r="G893" s="7" t="s">
        <v>35</v>
      </c>
    </row>
    <row r="894" spans="1:7" ht="51">
      <c r="A894" s="7" t="s">
        <v>6251</v>
      </c>
      <c r="B894" s="7" t="s">
        <v>690</v>
      </c>
      <c r="C894" s="7" t="s">
        <v>7577</v>
      </c>
      <c r="D894" s="7" t="s">
        <v>8554</v>
      </c>
      <c r="E894" s="7" t="s">
        <v>7578</v>
      </c>
      <c r="F894" s="7" t="s">
        <v>8627</v>
      </c>
      <c r="G894" s="7" t="s">
        <v>35</v>
      </c>
    </row>
    <row r="895" spans="1:7" ht="85">
      <c r="A895" s="7" t="s">
        <v>857</v>
      </c>
      <c r="B895" s="7" t="s">
        <v>7583</v>
      </c>
      <c r="C895" s="7" t="s">
        <v>7581</v>
      </c>
      <c r="D895" s="7" t="s">
        <v>8554</v>
      </c>
      <c r="E895" s="7" t="s">
        <v>7582</v>
      </c>
      <c r="F895" s="7" t="s">
        <v>9425</v>
      </c>
      <c r="G895" s="7" t="s">
        <v>35</v>
      </c>
    </row>
    <row r="896" spans="1:7" ht="34">
      <c r="A896" s="7" t="s">
        <v>1855</v>
      </c>
      <c r="B896" s="7" t="s">
        <v>7614</v>
      </c>
      <c r="C896" s="7" t="s">
        <v>7612</v>
      </c>
      <c r="D896" s="7" t="s">
        <v>8554</v>
      </c>
      <c r="E896" s="7" t="s">
        <v>7613</v>
      </c>
      <c r="F896" s="7" t="s">
        <v>9427</v>
      </c>
      <c r="G896" s="7" t="s">
        <v>35</v>
      </c>
    </row>
    <row r="897" spans="1:7" ht="51">
      <c r="A897" s="7" t="s">
        <v>1015</v>
      </c>
      <c r="B897" s="7" t="s">
        <v>12254</v>
      </c>
      <c r="C897" s="7" t="s">
        <v>7629</v>
      </c>
      <c r="D897" s="7" t="s">
        <v>8554</v>
      </c>
      <c r="E897" s="7" t="s">
        <v>7631</v>
      </c>
      <c r="F897" s="7" t="s">
        <v>8812</v>
      </c>
      <c r="G897" s="7" t="s">
        <v>35</v>
      </c>
    </row>
    <row r="898" spans="1:7" ht="51">
      <c r="A898" s="7" t="s">
        <v>1015</v>
      </c>
      <c r="B898" s="7" t="s">
        <v>12254</v>
      </c>
      <c r="C898" s="7" t="s">
        <v>7629</v>
      </c>
      <c r="D898" s="7" t="s">
        <v>8554</v>
      </c>
      <c r="E898" s="7" t="s">
        <v>7632</v>
      </c>
      <c r="F898" s="7" t="s">
        <v>9430</v>
      </c>
      <c r="G898" s="7" t="s">
        <v>35</v>
      </c>
    </row>
    <row r="899" spans="1:7" ht="68">
      <c r="A899" s="7" t="s">
        <v>1020</v>
      </c>
      <c r="B899" s="7" t="s">
        <v>7643</v>
      </c>
      <c r="C899" s="7" t="s">
        <v>7641</v>
      </c>
      <c r="D899" s="7" t="s">
        <v>8554</v>
      </c>
      <c r="E899" s="7" t="s">
        <v>7642</v>
      </c>
      <c r="F899" s="7" t="s">
        <v>9431</v>
      </c>
      <c r="G899" s="7" t="s">
        <v>35</v>
      </c>
    </row>
    <row r="900" spans="1:7" ht="51">
      <c r="A900" s="7" t="s">
        <v>750</v>
      </c>
      <c r="B900" s="7" t="s">
        <v>7652</v>
      </c>
      <c r="C900" s="7" t="s">
        <v>7651</v>
      </c>
      <c r="D900" s="7" t="s">
        <v>8554</v>
      </c>
      <c r="E900" s="7" t="s">
        <v>633</v>
      </c>
      <c r="F900" s="7" t="s">
        <v>8706</v>
      </c>
      <c r="G900" s="7" t="s">
        <v>35</v>
      </c>
    </row>
    <row r="901" spans="1:7" ht="68">
      <c r="A901" s="7" t="s">
        <v>711</v>
      </c>
      <c r="B901" s="7" t="s">
        <v>6890</v>
      </c>
      <c r="C901" s="7" t="s">
        <v>6888</v>
      </c>
      <c r="D901" s="7" t="s">
        <v>8554</v>
      </c>
      <c r="E901" s="7" t="s">
        <v>6889</v>
      </c>
      <c r="F901" s="7" t="s">
        <v>8575</v>
      </c>
      <c r="G901" s="7" t="s">
        <v>35</v>
      </c>
    </row>
    <row r="902" spans="1:7" ht="34">
      <c r="A902" s="7" t="s">
        <v>131</v>
      </c>
      <c r="B902" s="7" t="s">
        <v>1029</v>
      </c>
      <c r="C902" s="7" t="s">
        <v>7655</v>
      </c>
      <c r="D902" s="7" t="s">
        <v>8554</v>
      </c>
      <c r="E902" s="7" t="s">
        <v>1028</v>
      </c>
      <c r="F902" s="7" t="s">
        <v>8758</v>
      </c>
      <c r="G902" s="7" t="s">
        <v>35</v>
      </c>
    </row>
    <row r="903" spans="1:7" ht="68">
      <c r="A903" s="7" t="s">
        <v>329</v>
      </c>
      <c r="B903" s="7" t="s">
        <v>1640</v>
      </c>
      <c r="C903" s="7" t="s">
        <v>7659</v>
      </c>
      <c r="D903" s="7" t="s">
        <v>8554</v>
      </c>
      <c r="E903" s="7" t="s">
        <v>7660</v>
      </c>
      <c r="F903" s="7" t="s">
        <v>8738</v>
      </c>
      <c r="G903" s="7" t="s">
        <v>35</v>
      </c>
    </row>
    <row r="904" spans="1:7" ht="68">
      <c r="A904" s="7" t="s">
        <v>708</v>
      </c>
      <c r="B904" s="7" t="s">
        <v>7666</v>
      </c>
      <c r="C904" s="7" t="s">
        <v>7664</v>
      </c>
      <c r="D904" s="7" t="s">
        <v>8554</v>
      </c>
      <c r="E904" s="7" t="s">
        <v>7668</v>
      </c>
      <c r="F904" s="7" t="s">
        <v>8761</v>
      </c>
      <c r="G904" s="7" t="s">
        <v>35</v>
      </c>
    </row>
    <row r="905" spans="1:7" ht="34">
      <c r="A905" s="7" t="s">
        <v>2014</v>
      </c>
      <c r="B905" s="7" t="s">
        <v>7681</v>
      </c>
      <c r="C905" s="7" t="s">
        <v>7679</v>
      </c>
      <c r="D905" s="7" t="s">
        <v>8554</v>
      </c>
      <c r="E905" s="7" t="s">
        <v>7682</v>
      </c>
      <c r="F905" s="7" t="s">
        <v>9434</v>
      </c>
      <c r="G905" s="7" t="s">
        <v>35</v>
      </c>
    </row>
    <row r="906" spans="1:7" ht="68">
      <c r="A906" s="7" t="s">
        <v>247</v>
      </c>
      <c r="B906" s="7" t="s">
        <v>237</v>
      </c>
      <c r="C906" s="7" t="s">
        <v>7686</v>
      </c>
      <c r="D906" s="7" t="s">
        <v>8554</v>
      </c>
      <c r="E906" s="7" t="s">
        <v>7687</v>
      </c>
      <c r="F906" s="7" t="s">
        <v>8629</v>
      </c>
      <c r="G906" s="7" t="s">
        <v>35</v>
      </c>
    </row>
    <row r="907" spans="1:7" ht="85">
      <c r="A907" s="7" t="s">
        <v>2525</v>
      </c>
      <c r="B907" s="7" t="s">
        <v>7691</v>
      </c>
      <c r="C907" s="7" t="s">
        <v>7690</v>
      </c>
      <c r="D907" s="7" t="s">
        <v>8554</v>
      </c>
      <c r="E907" s="7" t="s">
        <v>7096</v>
      </c>
      <c r="F907" s="7" t="s">
        <v>9117</v>
      </c>
      <c r="G907" s="7" t="s">
        <v>35</v>
      </c>
    </row>
    <row r="908" spans="1:7" ht="85">
      <c r="A908" s="7" t="s">
        <v>2525</v>
      </c>
      <c r="B908" s="7" t="s">
        <v>7691</v>
      </c>
      <c r="C908" s="7" t="s">
        <v>7690</v>
      </c>
      <c r="D908" s="7" t="s">
        <v>8554</v>
      </c>
      <c r="E908" s="7" t="s">
        <v>7694</v>
      </c>
      <c r="F908" s="7" t="s">
        <v>9435</v>
      </c>
      <c r="G908" s="7" t="s">
        <v>35</v>
      </c>
    </row>
    <row r="909" spans="1:7" ht="51">
      <c r="A909" s="7" t="s">
        <v>2451</v>
      </c>
      <c r="B909" s="7" t="s">
        <v>1352</v>
      </c>
      <c r="C909" s="7" t="s">
        <v>7695</v>
      </c>
      <c r="D909" s="7" t="s">
        <v>8554</v>
      </c>
      <c r="E909" s="7" t="s">
        <v>7696</v>
      </c>
      <c r="F909" s="7" t="s">
        <v>8807</v>
      </c>
      <c r="G909" s="7" t="s">
        <v>35</v>
      </c>
    </row>
    <row r="910" spans="1:7" ht="85">
      <c r="A910" s="7" t="s">
        <v>5432</v>
      </c>
      <c r="B910" s="7" t="s">
        <v>7739</v>
      </c>
      <c r="C910" s="7" t="s">
        <v>7737</v>
      </c>
      <c r="D910" s="7" t="s">
        <v>8554</v>
      </c>
      <c r="E910" s="7" t="s">
        <v>7738</v>
      </c>
      <c r="F910" s="7" t="s">
        <v>8802</v>
      </c>
      <c r="G910" s="7" t="s">
        <v>35</v>
      </c>
    </row>
    <row r="911" spans="1:7" ht="68">
      <c r="A911" s="7" t="s">
        <v>5432</v>
      </c>
      <c r="B911" s="7" t="s">
        <v>7739</v>
      </c>
      <c r="C911" s="7" t="s">
        <v>7737</v>
      </c>
      <c r="D911" s="7" t="s">
        <v>8554</v>
      </c>
      <c r="E911" s="7" t="s">
        <v>1283</v>
      </c>
      <c r="F911" s="7" t="s">
        <v>8589</v>
      </c>
      <c r="G911" s="7" t="s">
        <v>35</v>
      </c>
    </row>
    <row r="912" spans="1:7" ht="51">
      <c r="A912" s="7" t="s">
        <v>3758</v>
      </c>
      <c r="B912" s="7" t="s">
        <v>1395</v>
      </c>
      <c r="C912" s="7" t="s">
        <v>7740</v>
      </c>
      <c r="D912" s="7" t="s">
        <v>8554</v>
      </c>
      <c r="E912" s="7" t="s">
        <v>368</v>
      </c>
      <c r="F912" s="7" t="s">
        <v>8654</v>
      </c>
      <c r="G912" s="7" t="s">
        <v>35</v>
      </c>
    </row>
    <row r="913" spans="1:7" ht="51">
      <c r="A913" s="7" t="s">
        <v>274</v>
      </c>
      <c r="B913" s="7" t="s">
        <v>7749</v>
      </c>
      <c r="C913" s="7" t="s">
        <v>7747</v>
      </c>
      <c r="D913" s="7" t="s">
        <v>8554</v>
      </c>
      <c r="E913" s="7" t="s">
        <v>7748</v>
      </c>
      <c r="F913" s="7" t="s">
        <v>8740</v>
      </c>
      <c r="G913" s="7" t="s">
        <v>35</v>
      </c>
    </row>
    <row r="914" spans="1:7" ht="85">
      <c r="A914" s="7" t="s">
        <v>1165</v>
      </c>
      <c r="B914" s="7" t="s">
        <v>7752</v>
      </c>
      <c r="C914" s="7" t="s">
        <v>7751</v>
      </c>
      <c r="D914" s="7" t="s">
        <v>8554</v>
      </c>
      <c r="E914" s="7" t="s">
        <v>7753</v>
      </c>
      <c r="F914" s="7" t="s">
        <v>8627</v>
      </c>
      <c r="G914" s="7" t="s">
        <v>35</v>
      </c>
    </row>
    <row r="915" spans="1:7" ht="51">
      <c r="A915" s="7" t="s">
        <v>3371</v>
      </c>
      <c r="B915" s="7" t="s">
        <v>525</v>
      </c>
      <c r="C915" s="7" t="s">
        <v>7775</v>
      </c>
      <c r="D915" s="7" t="s">
        <v>8554</v>
      </c>
      <c r="E915" s="7" t="s">
        <v>24</v>
      </c>
      <c r="F915" s="7" t="s">
        <v>8575</v>
      </c>
      <c r="G915" s="7" t="s">
        <v>35</v>
      </c>
    </row>
    <row r="916" spans="1:7" ht="34">
      <c r="A916" s="7" t="s">
        <v>499</v>
      </c>
      <c r="B916" s="7" t="s">
        <v>7808</v>
      </c>
      <c r="C916" s="7" t="s">
        <v>7807</v>
      </c>
      <c r="D916" s="7" t="s">
        <v>8554</v>
      </c>
      <c r="E916" s="7" t="s">
        <v>2841</v>
      </c>
      <c r="F916" s="7" t="s">
        <v>8761</v>
      </c>
      <c r="G916" s="7" t="s">
        <v>35</v>
      </c>
    </row>
    <row r="917" spans="1:7" ht="51">
      <c r="A917" s="7" t="s">
        <v>2763</v>
      </c>
      <c r="B917" s="7" t="s">
        <v>7815</v>
      </c>
      <c r="C917" s="7" t="s">
        <v>7813</v>
      </c>
      <c r="D917" s="7" t="s">
        <v>8554</v>
      </c>
      <c r="E917" s="7" t="s">
        <v>7814</v>
      </c>
      <c r="F917" s="7" t="s">
        <v>8577</v>
      </c>
      <c r="G917" s="7" t="s">
        <v>35</v>
      </c>
    </row>
    <row r="918" spans="1:7" ht="51">
      <c r="A918" s="7" t="s">
        <v>321</v>
      </c>
      <c r="B918" s="7" t="s">
        <v>7828</v>
      </c>
      <c r="C918" s="7" t="s">
        <v>7827</v>
      </c>
      <c r="D918" s="7" t="s">
        <v>8554</v>
      </c>
      <c r="E918" s="7" t="s">
        <v>7829</v>
      </c>
      <c r="F918" s="7" t="s">
        <v>8730</v>
      </c>
      <c r="G918" s="7" t="s">
        <v>35</v>
      </c>
    </row>
    <row r="919" spans="1:7" ht="68">
      <c r="A919" s="7" t="s">
        <v>2750</v>
      </c>
      <c r="B919" s="7" t="s">
        <v>3960</v>
      </c>
      <c r="C919" s="7" t="s">
        <v>7851</v>
      </c>
      <c r="D919" s="7" t="s">
        <v>8554</v>
      </c>
      <c r="E919" s="7" t="s">
        <v>7852</v>
      </c>
      <c r="F919" s="7" t="s">
        <v>8761</v>
      </c>
      <c r="G919" s="7" t="s">
        <v>35</v>
      </c>
    </row>
    <row r="920" spans="1:7" ht="51">
      <c r="A920" s="7" t="s">
        <v>1078</v>
      </c>
      <c r="B920" s="7" t="s">
        <v>7862</v>
      </c>
      <c r="C920" s="7" t="s">
        <v>7860</v>
      </c>
      <c r="D920" s="7" t="s">
        <v>8554</v>
      </c>
      <c r="E920" s="7" t="s">
        <v>7863</v>
      </c>
      <c r="F920" s="7" t="s">
        <v>9447</v>
      </c>
      <c r="G920" s="7" t="s">
        <v>35</v>
      </c>
    </row>
    <row r="921" spans="1:7" ht="51">
      <c r="A921" s="7" t="s">
        <v>1078</v>
      </c>
      <c r="B921" s="7" t="s">
        <v>7862</v>
      </c>
      <c r="C921" s="7" t="s">
        <v>7860</v>
      </c>
      <c r="D921" s="7" t="s">
        <v>8554</v>
      </c>
      <c r="E921" s="7" t="s">
        <v>7864</v>
      </c>
      <c r="F921" s="7" t="s">
        <v>9448</v>
      </c>
      <c r="G921" s="7" t="s">
        <v>35</v>
      </c>
    </row>
    <row r="922" spans="1:7" ht="85">
      <c r="A922" s="7" t="s">
        <v>7147</v>
      </c>
      <c r="B922" s="7" t="s">
        <v>7875</v>
      </c>
      <c r="C922" s="7" t="s">
        <v>7874</v>
      </c>
      <c r="D922" s="7" t="s">
        <v>8554</v>
      </c>
      <c r="E922" s="7" t="s">
        <v>121</v>
      </c>
      <c r="F922" s="7" t="s">
        <v>8602</v>
      </c>
      <c r="G922" s="7" t="s">
        <v>35</v>
      </c>
    </row>
    <row r="923" spans="1:7" ht="68">
      <c r="A923" s="7" t="s">
        <v>2861</v>
      </c>
      <c r="B923" s="7" t="s">
        <v>7895</v>
      </c>
      <c r="C923" s="7" t="s">
        <v>7893</v>
      </c>
      <c r="D923" s="7" t="s">
        <v>8554</v>
      </c>
      <c r="E923" s="7" t="s">
        <v>7897</v>
      </c>
      <c r="F923" s="7" t="s">
        <v>8625</v>
      </c>
      <c r="G923" s="7" t="s">
        <v>35</v>
      </c>
    </row>
    <row r="924" spans="1:7" ht="34">
      <c r="A924" s="7" t="s">
        <v>2448</v>
      </c>
      <c r="B924" s="7" t="s">
        <v>592</v>
      </c>
      <c r="C924" s="7" t="s">
        <v>7904</v>
      </c>
      <c r="D924" s="7" t="s">
        <v>8554</v>
      </c>
      <c r="E924" s="7" t="s">
        <v>7905</v>
      </c>
      <c r="F924" s="7" t="s">
        <v>8625</v>
      </c>
      <c r="G924" s="7" t="s">
        <v>35</v>
      </c>
    </row>
    <row r="925" spans="1:7" ht="34">
      <c r="A925" s="7" t="s">
        <v>2705</v>
      </c>
      <c r="B925" s="7" t="s">
        <v>4692</v>
      </c>
      <c r="C925" s="7" t="s">
        <v>7924</v>
      </c>
      <c r="D925" s="7" t="s">
        <v>8554</v>
      </c>
      <c r="E925" s="7" t="s">
        <v>7925</v>
      </c>
      <c r="F925" s="7" t="s">
        <v>8966</v>
      </c>
      <c r="G925" s="7" t="s">
        <v>35</v>
      </c>
    </row>
    <row r="926" spans="1:7" ht="68">
      <c r="A926" s="7" t="s">
        <v>6534</v>
      </c>
      <c r="B926" s="7" t="s">
        <v>7930</v>
      </c>
      <c r="C926" s="7" t="s">
        <v>7929</v>
      </c>
      <c r="D926" s="7" t="s">
        <v>8554</v>
      </c>
      <c r="E926" s="7" t="s">
        <v>1211</v>
      </c>
      <c r="F926" s="7" t="s">
        <v>8608</v>
      </c>
      <c r="G926" s="7" t="s">
        <v>35</v>
      </c>
    </row>
    <row r="927" spans="1:7" ht="68">
      <c r="A927" s="7" t="s">
        <v>1491</v>
      </c>
      <c r="B927" s="7" t="s">
        <v>1395</v>
      </c>
      <c r="C927" s="7" t="s">
        <v>7946</v>
      </c>
      <c r="D927" s="7" t="s">
        <v>8554</v>
      </c>
      <c r="E927" s="7" t="s">
        <v>368</v>
      </c>
      <c r="F927" s="7" t="s">
        <v>8654</v>
      </c>
      <c r="G927" s="7" t="s">
        <v>35</v>
      </c>
    </row>
    <row r="928" spans="1:7" ht="34">
      <c r="A928" s="7" t="s">
        <v>264</v>
      </c>
      <c r="B928" s="7" t="s">
        <v>7966</v>
      </c>
      <c r="C928" s="7" t="s">
        <v>7965</v>
      </c>
      <c r="D928" s="7" t="s">
        <v>8554</v>
      </c>
      <c r="E928" s="7" t="s">
        <v>7967</v>
      </c>
      <c r="F928" s="7" t="s">
        <v>9457</v>
      </c>
      <c r="G928" s="7" t="s">
        <v>35</v>
      </c>
    </row>
    <row r="929" spans="1:7" ht="85">
      <c r="A929" s="7" t="s">
        <v>1634</v>
      </c>
      <c r="B929" s="7" t="s">
        <v>7978</v>
      </c>
      <c r="C929" s="7" t="s">
        <v>7976</v>
      </c>
      <c r="D929" s="7" t="s">
        <v>8554</v>
      </c>
      <c r="E929" s="7" t="s">
        <v>7977</v>
      </c>
      <c r="F929" s="7" t="s">
        <v>8608</v>
      </c>
      <c r="G929" s="7" t="s">
        <v>35</v>
      </c>
    </row>
    <row r="930" spans="1:7" ht="34">
      <c r="A930" s="7" t="s">
        <v>3944</v>
      </c>
      <c r="B930" s="7" t="s">
        <v>3549</v>
      </c>
      <c r="C930" s="7" t="s">
        <v>7982</v>
      </c>
      <c r="D930" s="7" t="s">
        <v>8554</v>
      </c>
      <c r="E930" s="7" t="s">
        <v>7983</v>
      </c>
      <c r="F930" s="7" t="s">
        <v>8608</v>
      </c>
      <c r="G930" s="7" t="s">
        <v>35</v>
      </c>
    </row>
    <row r="931" spans="1:7" ht="68">
      <c r="A931" s="7" t="s">
        <v>2585</v>
      </c>
      <c r="B931" s="7" t="s">
        <v>7996</v>
      </c>
      <c r="C931" s="7" t="s">
        <v>7995</v>
      </c>
      <c r="D931" s="7" t="s">
        <v>8554</v>
      </c>
      <c r="E931" s="7" t="s">
        <v>7998</v>
      </c>
      <c r="F931" s="7" t="s">
        <v>9459</v>
      </c>
      <c r="G931" s="7" t="s">
        <v>35</v>
      </c>
    </row>
    <row r="932" spans="1:7" ht="34">
      <c r="A932" s="7" t="s">
        <v>4268</v>
      </c>
      <c r="B932" s="7" t="s">
        <v>654</v>
      </c>
      <c r="C932" s="7" t="s">
        <v>8018</v>
      </c>
      <c r="D932" s="7" t="s">
        <v>8554</v>
      </c>
      <c r="E932" s="7" t="s">
        <v>121</v>
      </c>
      <c r="F932" s="7" t="s">
        <v>8602</v>
      </c>
      <c r="G932" s="7" t="s">
        <v>35</v>
      </c>
    </row>
    <row r="933" spans="1:7" ht="68">
      <c r="A933" s="7" t="s">
        <v>4943</v>
      </c>
      <c r="B933" s="7" t="s">
        <v>8020</v>
      </c>
      <c r="C933" s="7" t="s">
        <v>8019</v>
      </c>
      <c r="D933" s="7" t="s">
        <v>8554</v>
      </c>
      <c r="E933" s="7" t="s">
        <v>1211</v>
      </c>
      <c r="F933" s="7" t="s">
        <v>8608</v>
      </c>
      <c r="G933" s="7" t="s">
        <v>35</v>
      </c>
    </row>
    <row r="934" spans="1:7" ht="34">
      <c r="A934" s="7" t="s">
        <v>351</v>
      </c>
      <c r="B934" s="7" t="s">
        <v>3934</v>
      </c>
      <c r="C934" s="7" t="s">
        <v>8039</v>
      </c>
      <c r="D934" s="7" t="s">
        <v>8554</v>
      </c>
      <c r="E934" s="7" t="s">
        <v>121</v>
      </c>
      <c r="F934" s="7" t="s">
        <v>8602</v>
      </c>
      <c r="G934" s="7" t="s">
        <v>35</v>
      </c>
    </row>
    <row r="935" spans="1:7" ht="51">
      <c r="A935" s="7" t="s">
        <v>1933</v>
      </c>
      <c r="B935" s="7" t="s">
        <v>5983</v>
      </c>
      <c r="C935" s="7" t="s">
        <v>8053</v>
      </c>
      <c r="D935" s="7" t="s">
        <v>8554</v>
      </c>
      <c r="E935" s="7" t="s">
        <v>8054</v>
      </c>
      <c r="F935" s="7" t="s">
        <v>8899</v>
      </c>
      <c r="G935" s="7" t="s">
        <v>35</v>
      </c>
    </row>
    <row r="936" spans="1:7" ht="68">
      <c r="A936" s="7" t="s">
        <v>6303</v>
      </c>
      <c r="B936" s="7" t="s">
        <v>8071</v>
      </c>
      <c r="C936" s="7" t="s">
        <v>8069</v>
      </c>
      <c r="D936" s="7" t="s">
        <v>8554</v>
      </c>
      <c r="E936" s="7" t="s">
        <v>8072</v>
      </c>
      <c r="F936" s="7" t="s">
        <v>9461</v>
      </c>
      <c r="G936" s="7" t="s">
        <v>35</v>
      </c>
    </row>
    <row r="937" spans="1:7" ht="85">
      <c r="A937" s="7" t="s">
        <v>8073</v>
      </c>
      <c r="B937" s="7" t="s">
        <v>8076</v>
      </c>
      <c r="C937" s="7" t="s">
        <v>8074</v>
      </c>
      <c r="D937" s="7" t="s">
        <v>8554</v>
      </c>
      <c r="E937" s="7" t="s">
        <v>8078</v>
      </c>
      <c r="F937" s="7" t="s">
        <v>9309</v>
      </c>
      <c r="G937" s="7" t="s">
        <v>35</v>
      </c>
    </row>
    <row r="938" spans="1:7" ht="85">
      <c r="A938" s="7" t="s">
        <v>8073</v>
      </c>
      <c r="B938" s="7" t="s">
        <v>8076</v>
      </c>
      <c r="C938" s="7" t="s">
        <v>8074</v>
      </c>
      <c r="D938" s="7" t="s">
        <v>8554</v>
      </c>
      <c r="E938" s="7" t="s">
        <v>8079</v>
      </c>
      <c r="F938" s="7" t="s">
        <v>8629</v>
      </c>
      <c r="G938" s="7" t="s">
        <v>35</v>
      </c>
    </row>
    <row r="939" spans="1:7" ht="68">
      <c r="A939" s="7" t="s">
        <v>539</v>
      </c>
      <c r="B939" s="7" t="s">
        <v>8089</v>
      </c>
      <c r="C939" s="7" t="s">
        <v>8088</v>
      </c>
      <c r="D939" s="7" t="s">
        <v>8554</v>
      </c>
      <c r="E939" s="7" t="s">
        <v>8090</v>
      </c>
      <c r="F939" s="7" t="s">
        <v>8602</v>
      </c>
      <c r="G939" s="7" t="s">
        <v>35</v>
      </c>
    </row>
    <row r="940" spans="1:7" ht="51">
      <c r="A940" s="7" t="s">
        <v>317</v>
      </c>
      <c r="B940" s="7" t="s">
        <v>4934</v>
      </c>
      <c r="C940" s="7" t="s">
        <v>8092</v>
      </c>
      <c r="D940" s="7" t="s">
        <v>8554</v>
      </c>
      <c r="E940" s="7" t="s">
        <v>121</v>
      </c>
      <c r="F940" s="7" t="s">
        <v>8602</v>
      </c>
      <c r="G940" s="7" t="s">
        <v>35</v>
      </c>
    </row>
    <row r="941" spans="1:7" ht="68">
      <c r="A941" s="7" t="s">
        <v>2924</v>
      </c>
      <c r="B941" s="7" t="s">
        <v>8101</v>
      </c>
      <c r="C941" s="7" t="s">
        <v>8099</v>
      </c>
      <c r="D941" s="7" t="s">
        <v>8554</v>
      </c>
      <c r="E941" s="7" t="s">
        <v>8100</v>
      </c>
      <c r="F941" s="7" t="s">
        <v>9462</v>
      </c>
      <c r="G941" s="7" t="s">
        <v>35</v>
      </c>
    </row>
    <row r="942" spans="1:7" ht="51">
      <c r="A942" s="7" t="s">
        <v>1165</v>
      </c>
      <c r="B942" s="7" t="s">
        <v>3960</v>
      </c>
      <c r="C942" s="7" t="s">
        <v>8110</v>
      </c>
      <c r="D942" s="7" t="s">
        <v>8554</v>
      </c>
      <c r="E942" s="7" t="s">
        <v>8111</v>
      </c>
      <c r="F942" s="7" t="s">
        <v>8761</v>
      </c>
      <c r="G942" s="7" t="s">
        <v>35</v>
      </c>
    </row>
    <row r="943" spans="1:7" ht="68">
      <c r="A943" s="7" t="s">
        <v>798</v>
      </c>
      <c r="B943" s="7" t="s">
        <v>8119</v>
      </c>
      <c r="C943" s="7" t="s">
        <v>8117</v>
      </c>
      <c r="D943" s="7" t="s">
        <v>8554</v>
      </c>
      <c r="E943" s="7" t="s">
        <v>8120</v>
      </c>
      <c r="F943" s="7" t="s">
        <v>9466</v>
      </c>
      <c r="G943" s="7" t="s">
        <v>35</v>
      </c>
    </row>
    <row r="944" spans="1:7" ht="34">
      <c r="A944" s="7" t="s">
        <v>3062</v>
      </c>
      <c r="B944" s="7" t="s">
        <v>8133</v>
      </c>
      <c r="C944" s="7" t="s">
        <v>8131</v>
      </c>
      <c r="D944" s="7" t="s">
        <v>8554</v>
      </c>
      <c r="E944" s="7" t="s">
        <v>8132</v>
      </c>
      <c r="F944" s="7" t="s">
        <v>9468</v>
      </c>
      <c r="G944" s="7" t="s">
        <v>35</v>
      </c>
    </row>
    <row r="945" spans="1:7" ht="51">
      <c r="A945" s="7" t="s">
        <v>3545</v>
      </c>
      <c r="B945" s="7" t="s">
        <v>8149</v>
      </c>
      <c r="C945" s="7" t="s">
        <v>8147</v>
      </c>
      <c r="D945" s="7" t="s">
        <v>8554</v>
      </c>
      <c r="E945" s="7" t="s">
        <v>8148</v>
      </c>
      <c r="F945" s="7" t="s">
        <v>9470</v>
      </c>
      <c r="G945" s="7" t="s">
        <v>35</v>
      </c>
    </row>
    <row r="946" spans="1:7" ht="34">
      <c r="A946" s="7" t="s">
        <v>288</v>
      </c>
      <c r="B946" s="7" t="s">
        <v>654</v>
      </c>
      <c r="C946" s="7" t="s">
        <v>8151</v>
      </c>
      <c r="D946" s="7" t="s">
        <v>8554</v>
      </c>
      <c r="E946" s="7" t="s">
        <v>121</v>
      </c>
      <c r="F946" s="7" t="s">
        <v>8602</v>
      </c>
      <c r="G946" s="7" t="s">
        <v>35</v>
      </c>
    </row>
    <row r="947" spans="1:7" ht="68">
      <c r="A947" s="7" t="s">
        <v>3170</v>
      </c>
      <c r="B947" s="7" t="s">
        <v>8157</v>
      </c>
      <c r="C947" s="7" t="s">
        <v>8155</v>
      </c>
      <c r="D947" s="7" t="s">
        <v>8554</v>
      </c>
      <c r="E947" s="7" t="s">
        <v>8158</v>
      </c>
      <c r="F947" s="7" t="s">
        <v>8654</v>
      </c>
      <c r="G947" s="7" t="s">
        <v>35</v>
      </c>
    </row>
    <row r="948" spans="1:7" ht="34">
      <c r="A948" s="7" t="s">
        <v>3343</v>
      </c>
      <c r="B948" s="7" t="s">
        <v>180</v>
      </c>
      <c r="C948" s="7" t="s">
        <v>8162</v>
      </c>
      <c r="D948" s="7" t="s">
        <v>8554</v>
      </c>
      <c r="E948" s="7" t="s">
        <v>8163</v>
      </c>
      <c r="F948" s="7" t="s">
        <v>8597</v>
      </c>
      <c r="G948" s="7" t="s">
        <v>35</v>
      </c>
    </row>
    <row r="949" spans="1:7" ht="68">
      <c r="A949" s="7" t="s">
        <v>1491</v>
      </c>
      <c r="B949" s="7" t="s">
        <v>8207</v>
      </c>
      <c r="C949" s="7" t="s">
        <v>8205</v>
      </c>
      <c r="D949" s="7" t="s">
        <v>8554</v>
      </c>
      <c r="E949" s="7" t="s">
        <v>8206</v>
      </c>
      <c r="F949" s="7" t="s">
        <v>9475</v>
      </c>
      <c r="G949" s="7" t="s">
        <v>35</v>
      </c>
    </row>
    <row r="950" spans="1:7" ht="34">
      <c r="A950" s="7" t="s">
        <v>4888</v>
      </c>
      <c r="B950" s="7" t="s">
        <v>1395</v>
      </c>
      <c r="C950" s="7" t="s">
        <v>8210</v>
      </c>
      <c r="D950" s="7" t="s">
        <v>8554</v>
      </c>
      <c r="E950" s="7" t="s">
        <v>368</v>
      </c>
      <c r="F950" s="7" t="s">
        <v>8654</v>
      </c>
      <c r="G950" s="7" t="s">
        <v>35</v>
      </c>
    </row>
    <row r="951" spans="1:7" ht="68">
      <c r="A951" s="7" t="s">
        <v>380</v>
      </c>
      <c r="B951" s="7" t="s">
        <v>8237</v>
      </c>
      <c r="C951" s="7" t="s">
        <v>8235</v>
      </c>
      <c r="D951" s="7" t="s">
        <v>8554</v>
      </c>
      <c r="E951" s="7" t="s">
        <v>8239</v>
      </c>
      <c r="F951" s="7" t="s">
        <v>8966</v>
      </c>
      <c r="G951" s="7" t="s">
        <v>35</v>
      </c>
    </row>
    <row r="952" spans="1:7" ht="34">
      <c r="A952" s="7" t="s">
        <v>2132</v>
      </c>
      <c r="B952" s="7" t="s">
        <v>4294</v>
      </c>
      <c r="C952" s="7" t="s">
        <v>8243</v>
      </c>
      <c r="D952" s="7" t="s">
        <v>8554</v>
      </c>
      <c r="E952" s="7" t="s">
        <v>7450</v>
      </c>
      <c r="F952" s="7" t="s">
        <v>9098</v>
      </c>
      <c r="G952" s="7" t="s">
        <v>35</v>
      </c>
    </row>
    <row r="953" spans="1:7" ht="51">
      <c r="A953" s="7" t="s">
        <v>583</v>
      </c>
      <c r="B953" s="7" t="s">
        <v>8248</v>
      </c>
      <c r="C953" s="7" t="s">
        <v>8246</v>
      </c>
      <c r="D953" s="7" t="s">
        <v>8554</v>
      </c>
      <c r="E953" s="7" t="s">
        <v>8247</v>
      </c>
      <c r="F953" s="7" t="s">
        <v>9483</v>
      </c>
      <c r="G953" s="7" t="s">
        <v>35</v>
      </c>
    </row>
    <row r="954" spans="1:7" ht="51">
      <c r="A954" s="7" t="s">
        <v>963</v>
      </c>
      <c r="B954" s="7" t="s">
        <v>4934</v>
      </c>
      <c r="C954" s="7" t="s">
        <v>8254</v>
      </c>
      <c r="D954" s="7" t="s">
        <v>8554</v>
      </c>
      <c r="E954" s="7" t="s">
        <v>121</v>
      </c>
      <c r="F954" s="7" t="s">
        <v>8602</v>
      </c>
      <c r="G954" s="7" t="s">
        <v>35</v>
      </c>
    </row>
    <row r="955" spans="1:7" ht="51">
      <c r="A955" s="7" t="s">
        <v>343</v>
      </c>
      <c r="B955" s="7" t="s">
        <v>2743</v>
      </c>
      <c r="C955" s="7" t="s">
        <v>8256</v>
      </c>
      <c r="D955" s="7" t="s">
        <v>8554</v>
      </c>
      <c r="E955" s="7" t="s">
        <v>368</v>
      </c>
      <c r="F955" s="7" t="s">
        <v>8654</v>
      </c>
      <c r="G955" s="7" t="s">
        <v>35</v>
      </c>
    </row>
    <row r="956" spans="1:7" ht="68">
      <c r="A956" s="7" t="s">
        <v>652</v>
      </c>
      <c r="B956" s="7" t="s">
        <v>654</v>
      </c>
      <c r="C956" s="7" t="s">
        <v>8270</v>
      </c>
      <c r="D956" s="7" t="s">
        <v>8554</v>
      </c>
      <c r="E956" s="7" t="s">
        <v>121</v>
      </c>
      <c r="F956" s="7" t="s">
        <v>8602</v>
      </c>
      <c r="G956" s="7" t="s">
        <v>35</v>
      </c>
    </row>
    <row r="957" spans="1:7" ht="85">
      <c r="A957" s="7" t="s">
        <v>2924</v>
      </c>
      <c r="B957" s="7" t="s">
        <v>237</v>
      </c>
      <c r="C957" s="7" t="s">
        <v>8275</v>
      </c>
      <c r="D957" s="7" t="s">
        <v>8554</v>
      </c>
      <c r="E957" s="7" t="s">
        <v>8276</v>
      </c>
      <c r="F957" s="7" t="s">
        <v>8629</v>
      </c>
      <c r="G957" s="7" t="s">
        <v>35</v>
      </c>
    </row>
    <row r="958" spans="1:7" ht="68">
      <c r="A958" s="7" t="s">
        <v>1836</v>
      </c>
      <c r="B958" s="7" t="s">
        <v>8291</v>
      </c>
      <c r="C958" s="7" t="s">
        <v>8290</v>
      </c>
      <c r="D958" s="7" t="s">
        <v>8554</v>
      </c>
      <c r="E958" s="7" t="s">
        <v>1028</v>
      </c>
      <c r="F958" s="7" t="s">
        <v>8758</v>
      </c>
      <c r="G958" s="7" t="s">
        <v>35</v>
      </c>
    </row>
    <row r="959" spans="1:7" ht="68">
      <c r="A959" s="7" t="s">
        <v>784</v>
      </c>
      <c r="B959" s="7" t="s">
        <v>258</v>
      </c>
      <c r="C959" s="7" t="s">
        <v>8300</v>
      </c>
      <c r="D959" s="7" t="s">
        <v>8554</v>
      </c>
      <c r="E959" s="7" t="s">
        <v>257</v>
      </c>
      <c r="F959" s="7" t="s">
        <v>8634</v>
      </c>
      <c r="G959" s="7" t="s">
        <v>35</v>
      </c>
    </row>
    <row r="960" spans="1:7" ht="34">
      <c r="A960" s="7" t="s">
        <v>2754</v>
      </c>
      <c r="B960" s="7" t="s">
        <v>654</v>
      </c>
      <c r="C960" s="7" t="s">
        <v>8303</v>
      </c>
      <c r="D960" s="7" t="s">
        <v>8554</v>
      </c>
      <c r="E960" s="7" t="s">
        <v>8304</v>
      </c>
      <c r="F960" s="7" t="s">
        <v>8602</v>
      </c>
      <c r="G960" s="7" t="s">
        <v>35</v>
      </c>
    </row>
    <row r="961" spans="1:7" ht="51">
      <c r="A961" s="7" t="s">
        <v>3758</v>
      </c>
      <c r="B961" s="7" t="s">
        <v>8307</v>
      </c>
      <c r="C961" s="7" t="s">
        <v>8305</v>
      </c>
      <c r="D961" s="7" t="s">
        <v>8554</v>
      </c>
      <c r="E961" s="7" t="s">
        <v>8306</v>
      </c>
      <c r="F961" s="7" t="s">
        <v>8995</v>
      </c>
      <c r="G961" s="7" t="s">
        <v>35</v>
      </c>
    </row>
    <row r="962" spans="1:7" ht="51">
      <c r="A962" s="7" t="s">
        <v>4</v>
      </c>
      <c r="B962" s="7" t="s">
        <v>8309</v>
      </c>
      <c r="C962" s="7" t="s">
        <v>8308</v>
      </c>
      <c r="D962" s="7" t="s">
        <v>8554</v>
      </c>
      <c r="E962" s="7" t="s">
        <v>2773</v>
      </c>
      <c r="F962" s="7" t="s">
        <v>8966</v>
      </c>
      <c r="G962" s="7" t="s">
        <v>35</v>
      </c>
    </row>
    <row r="963" spans="1:7" ht="51">
      <c r="A963" s="7" t="s">
        <v>4</v>
      </c>
      <c r="B963" s="7" t="s">
        <v>8309</v>
      </c>
      <c r="C963" s="7" t="s">
        <v>8308</v>
      </c>
      <c r="D963" s="7" t="s">
        <v>8554</v>
      </c>
      <c r="E963" s="7" t="s">
        <v>121</v>
      </c>
      <c r="F963" s="7" t="s">
        <v>8602</v>
      </c>
      <c r="G963" s="7" t="s">
        <v>35</v>
      </c>
    </row>
    <row r="964" spans="1:7" ht="85">
      <c r="A964" s="7" t="s">
        <v>4</v>
      </c>
      <c r="B964" s="7" t="s">
        <v>8309</v>
      </c>
      <c r="C964" s="7" t="s">
        <v>8308</v>
      </c>
      <c r="D964" s="7" t="s">
        <v>8554</v>
      </c>
      <c r="E964" s="7" t="s">
        <v>8310</v>
      </c>
      <c r="F964" s="7" t="s">
        <v>9486</v>
      </c>
      <c r="G964" s="7" t="s">
        <v>35</v>
      </c>
    </row>
    <row r="965" spans="1:7" ht="51">
      <c r="A965" s="7" t="s">
        <v>3550</v>
      </c>
      <c r="B965" s="7" t="s">
        <v>8318</v>
      </c>
      <c r="C965" s="7" t="s">
        <v>8317</v>
      </c>
      <c r="D965" s="7" t="s">
        <v>8554</v>
      </c>
      <c r="E965" s="7" t="s">
        <v>7055</v>
      </c>
      <c r="F965" s="7" t="s">
        <v>9090</v>
      </c>
      <c r="G965" s="7" t="s">
        <v>35</v>
      </c>
    </row>
    <row r="966" spans="1:7" ht="34">
      <c r="A966" s="7" t="s">
        <v>8320</v>
      </c>
      <c r="B966" s="7" t="s">
        <v>8323</v>
      </c>
      <c r="C966" s="7" t="s">
        <v>8321</v>
      </c>
      <c r="D966" s="7" t="s">
        <v>8554</v>
      </c>
      <c r="E966" s="7" t="s">
        <v>24</v>
      </c>
      <c r="F966" s="7" t="s">
        <v>8575</v>
      </c>
      <c r="G966" s="7" t="s">
        <v>35</v>
      </c>
    </row>
    <row r="967" spans="1:7" ht="34">
      <c r="A967" s="7" t="s">
        <v>112</v>
      </c>
      <c r="B967" s="7" t="s">
        <v>8352</v>
      </c>
      <c r="C967" s="7" t="s">
        <v>8350</v>
      </c>
      <c r="D967" s="7" t="s">
        <v>8554</v>
      </c>
      <c r="E967" s="7" t="s">
        <v>8353</v>
      </c>
      <c r="F967" s="7" t="s">
        <v>9489</v>
      </c>
      <c r="G967" s="7" t="s">
        <v>35</v>
      </c>
    </row>
    <row r="968" spans="1:7" ht="51">
      <c r="A968" s="7" t="s">
        <v>2875</v>
      </c>
      <c r="B968" s="7" t="s">
        <v>8366</v>
      </c>
      <c r="C968" s="7" t="s">
        <v>8364</v>
      </c>
      <c r="D968" s="7" t="s">
        <v>8554</v>
      </c>
      <c r="E968" s="7" t="s">
        <v>8365</v>
      </c>
      <c r="F968" s="7" t="s">
        <v>9491</v>
      </c>
      <c r="G968" s="7" t="s">
        <v>35</v>
      </c>
    </row>
    <row r="969" spans="1:7" ht="34">
      <c r="A969" s="7" t="s">
        <v>329</v>
      </c>
      <c r="B969" s="7" t="s">
        <v>525</v>
      </c>
      <c r="C969" s="7" t="s">
        <v>8368</v>
      </c>
      <c r="D969" s="7" t="s">
        <v>8554</v>
      </c>
      <c r="E969" s="7" t="s">
        <v>24</v>
      </c>
      <c r="F969" s="7" t="s">
        <v>8575</v>
      </c>
      <c r="G969" s="7" t="s">
        <v>35</v>
      </c>
    </row>
    <row r="970" spans="1:7" ht="34">
      <c r="A970" s="7" t="s">
        <v>40</v>
      </c>
      <c r="B970" s="7" t="s">
        <v>1276</v>
      </c>
      <c r="C970" s="7" t="s">
        <v>8383</v>
      </c>
      <c r="D970" s="7" t="s">
        <v>8554</v>
      </c>
      <c r="E970" s="7" t="s">
        <v>8384</v>
      </c>
      <c r="F970" s="7" t="s">
        <v>8625</v>
      </c>
      <c r="G970" s="7" t="s">
        <v>35</v>
      </c>
    </row>
    <row r="971" spans="1:7" ht="34">
      <c r="A971" s="7" t="s">
        <v>658</v>
      </c>
      <c r="B971" s="7" t="s">
        <v>8395</v>
      </c>
      <c r="C971" s="7" t="s">
        <v>8394</v>
      </c>
      <c r="D971" s="7" t="s">
        <v>8554</v>
      </c>
      <c r="E971" s="7" t="s">
        <v>3326</v>
      </c>
      <c r="F971" s="7" t="s">
        <v>9022</v>
      </c>
      <c r="G971" s="7" t="s">
        <v>35</v>
      </c>
    </row>
    <row r="972" spans="1:7" ht="119">
      <c r="A972" s="7" t="s">
        <v>897</v>
      </c>
      <c r="B972" s="7" t="s">
        <v>8403</v>
      </c>
      <c r="C972" s="7" t="s">
        <v>8402</v>
      </c>
      <c r="D972" s="7" t="s">
        <v>8554</v>
      </c>
      <c r="E972" s="7" t="s">
        <v>1757</v>
      </c>
      <c r="F972" s="7" t="s">
        <v>8738</v>
      </c>
      <c r="G972" s="7" t="s">
        <v>35</v>
      </c>
    </row>
    <row r="973" spans="1:7" ht="51">
      <c r="A973" s="7" t="s">
        <v>2132</v>
      </c>
      <c r="B973" s="7" t="s">
        <v>8406</v>
      </c>
      <c r="C973" s="7" t="s">
        <v>8405</v>
      </c>
      <c r="D973" s="7" t="s">
        <v>8554</v>
      </c>
      <c r="E973" s="7" t="s">
        <v>368</v>
      </c>
      <c r="F973" s="7" t="s">
        <v>8654</v>
      </c>
      <c r="G973" s="7" t="s">
        <v>35</v>
      </c>
    </row>
    <row r="974" spans="1:7" ht="51">
      <c r="A974" s="7" t="s">
        <v>1179</v>
      </c>
      <c r="B974" s="7" t="s">
        <v>229</v>
      </c>
      <c r="C974" s="7" t="s">
        <v>8410</v>
      </c>
      <c r="D974" s="7" t="s">
        <v>8554</v>
      </c>
      <c r="E974" s="7" t="s">
        <v>8411</v>
      </c>
      <c r="F974" s="7" t="s">
        <v>8627</v>
      </c>
      <c r="G974" s="7" t="s">
        <v>35</v>
      </c>
    </row>
    <row r="975" spans="1:7" ht="34">
      <c r="A975" s="7" t="s">
        <v>2734</v>
      </c>
      <c r="B975" s="7" t="s">
        <v>8429</v>
      </c>
      <c r="C975" s="7" t="s">
        <v>8427</v>
      </c>
      <c r="D975" s="7" t="s">
        <v>8554</v>
      </c>
      <c r="E975" s="7" t="s">
        <v>8428</v>
      </c>
      <c r="F975" s="7" t="s">
        <v>9495</v>
      </c>
      <c r="G975" s="7" t="s">
        <v>35</v>
      </c>
    </row>
    <row r="976" spans="1:7" ht="68">
      <c r="A976" s="7" t="s">
        <v>1491</v>
      </c>
      <c r="B976" s="7" t="s">
        <v>8432</v>
      </c>
      <c r="C976" s="7" t="s">
        <v>8430</v>
      </c>
      <c r="D976" s="7" t="s">
        <v>8554</v>
      </c>
      <c r="E976" s="7" t="s">
        <v>8431</v>
      </c>
      <c r="F976" s="7" t="s">
        <v>9496</v>
      </c>
      <c r="G976" s="7" t="s">
        <v>35</v>
      </c>
    </row>
    <row r="977" spans="1:7" ht="34">
      <c r="A977" s="7" t="s">
        <v>5729</v>
      </c>
      <c r="B977" s="7" t="s">
        <v>525</v>
      </c>
      <c r="C977" s="7" t="s">
        <v>8433</v>
      </c>
      <c r="D977" s="7" t="s">
        <v>8554</v>
      </c>
      <c r="E977" s="7" t="s">
        <v>8434</v>
      </c>
      <c r="F977" s="7" t="s">
        <v>8575</v>
      </c>
      <c r="G977" s="7" t="s">
        <v>35</v>
      </c>
    </row>
    <row r="978" spans="1:7" ht="34">
      <c r="A978" s="7" t="s">
        <v>472</v>
      </c>
      <c r="B978" s="7" t="s">
        <v>3549</v>
      </c>
      <c r="C978" s="7" t="s">
        <v>8446</v>
      </c>
      <c r="D978" s="7" t="s">
        <v>8554</v>
      </c>
      <c r="E978" s="7" t="s">
        <v>2758</v>
      </c>
      <c r="F978" s="7" t="s">
        <v>8608</v>
      </c>
      <c r="G978" s="7" t="s">
        <v>35</v>
      </c>
    </row>
    <row r="979" spans="1:7" ht="68">
      <c r="A979" s="7" t="s">
        <v>6260</v>
      </c>
      <c r="B979" s="7" t="s">
        <v>3549</v>
      </c>
      <c r="C979" s="7" t="s">
        <v>8474</v>
      </c>
      <c r="D979" s="7" t="s">
        <v>8554</v>
      </c>
      <c r="E979" s="7" t="s">
        <v>8475</v>
      </c>
      <c r="F979" s="7" t="s">
        <v>8608</v>
      </c>
      <c r="G979" s="7" t="s">
        <v>35</v>
      </c>
    </row>
    <row r="980" spans="1:7" ht="34">
      <c r="A980" s="7" t="s">
        <v>3541</v>
      </c>
      <c r="B980" s="7" t="s">
        <v>654</v>
      </c>
      <c r="C980" s="7" t="s">
        <v>8476</v>
      </c>
      <c r="D980" s="7" t="s">
        <v>8554</v>
      </c>
      <c r="E980" s="7" t="s">
        <v>121</v>
      </c>
      <c r="F980" s="7" t="s">
        <v>8602</v>
      </c>
      <c r="G980" s="7" t="s">
        <v>35</v>
      </c>
    </row>
    <row r="981" spans="1:7" ht="51">
      <c r="A981" s="7" t="s">
        <v>3353</v>
      </c>
      <c r="B981" s="7" t="s">
        <v>8518</v>
      </c>
      <c r="C981" s="7" t="s">
        <v>8516</v>
      </c>
      <c r="D981" s="7" t="s">
        <v>8554</v>
      </c>
      <c r="E981" s="7" t="s">
        <v>8517</v>
      </c>
      <c r="F981" s="7" t="s">
        <v>9509</v>
      </c>
      <c r="G981" s="7" t="s">
        <v>35</v>
      </c>
    </row>
  </sheetData>
  <autoFilter ref="A1:G981" xr:uid="{71AB5590-3FD1-974D-8893-5682A2991FFD}">
    <sortState ref="A2:G981">
      <sortCondition ref="G1:G98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41EFC-387F-D54E-BB16-F885DCAD8570}">
  <dimension ref="A1:S224"/>
  <sheetViews>
    <sheetView topLeftCell="A220" workbookViewId="0">
      <selection activeCell="F14" sqref="F14"/>
    </sheetView>
  </sheetViews>
  <sheetFormatPr baseColWidth="10" defaultRowHeight="16"/>
  <cols>
    <col min="1" max="1" width="14.1640625" style="10" customWidth="1"/>
    <col min="2" max="2" width="25.1640625" style="10" bestFit="1" customWidth="1"/>
    <col min="3" max="3" width="91.83203125" style="10" customWidth="1"/>
    <col min="4" max="4" width="15.6640625" style="10" bestFit="1" customWidth="1"/>
    <col min="5" max="5" width="41.83203125" style="10" customWidth="1"/>
    <col min="6" max="6" width="22.6640625" style="10" bestFit="1" customWidth="1"/>
    <col min="7" max="7" width="61.1640625" style="10" customWidth="1"/>
    <col min="8" max="18" width="10.83203125" style="10"/>
    <col min="19" max="19" width="40" style="20" bestFit="1" customWidth="1"/>
    <col min="20" max="16384" width="10.83203125" style="10"/>
  </cols>
  <sheetData>
    <row r="1" spans="1:19" s="9" customFormat="1" ht="17">
      <c r="A1" s="6" t="s">
        <v>0</v>
      </c>
      <c r="B1" s="6" t="s">
        <v>8569</v>
      </c>
      <c r="C1" s="6" t="s">
        <v>1</v>
      </c>
      <c r="D1" s="6" t="s">
        <v>8550</v>
      </c>
      <c r="E1" s="6" t="s">
        <v>2</v>
      </c>
      <c r="F1" s="6" t="s">
        <v>8570</v>
      </c>
      <c r="G1" s="6" t="s">
        <v>3</v>
      </c>
      <c r="S1" s="19" t="s">
        <v>12425</v>
      </c>
    </row>
    <row r="2" spans="1:19" ht="119">
      <c r="A2" s="7" t="s">
        <v>1582</v>
      </c>
      <c r="B2" s="7" t="s">
        <v>6341</v>
      </c>
      <c r="C2" s="7" t="s">
        <v>12076</v>
      </c>
      <c r="D2" s="7" t="s">
        <v>8559</v>
      </c>
      <c r="E2" s="7" t="s">
        <v>6340</v>
      </c>
      <c r="F2" s="7" t="s">
        <v>9317</v>
      </c>
      <c r="G2" s="7" t="s">
        <v>896</v>
      </c>
      <c r="S2" s="20" t="s">
        <v>9498</v>
      </c>
    </row>
    <row r="3" spans="1:19" ht="68">
      <c r="A3" s="7" t="s">
        <v>16</v>
      </c>
      <c r="B3" s="7" t="s">
        <v>4102</v>
      </c>
      <c r="C3" s="7" t="s">
        <v>4100</v>
      </c>
      <c r="D3" s="7" t="s">
        <v>8559</v>
      </c>
      <c r="E3" s="7" t="s">
        <v>4101</v>
      </c>
      <c r="F3" s="7" t="s">
        <v>9112</v>
      </c>
      <c r="G3" s="7" t="s">
        <v>566</v>
      </c>
      <c r="S3" s="20" t="s">
        <v>9389</v>
      </c>
    </row>
    <row r="4" spans="1:19" ht="85">
      <c r="A4" s="7" t="s">
        <v>1533</v>
      </c>
      <c r="B4" s="7" t="s">
        <v>1536</v>
      </c>
      <c r="C4" s="7" t="s">
        <v>11490</v>
      </c>
      <c r="D4" s="7" t="s">
        <v>8559</v>
      </c>
      <c r="E4" s="7" t="s">
        <v>1535</v>
      </c>
      <c r="F4" s="7" t="s">
        <v>8824</v>
      </c>
      <c r="G4" s="7" t="s">
        <v>1537</v>
      </c>
      <c r="S4" s="20" t="s">
        <v>9156</v>
      </c>
    </row>
    <row r="5" spans="1:19" ht="51">
      <c r="A5" s="7" t="s">
        <v>1389</v>
      </c>
      <c r="B5" s="7" t="s">
        <v>7156</v>
      </c>
      <c r="C5" s="7" t="s">
        <v>12182</v>
      </c>
      <c r="D5" s="7" t="s">
        <v>8559</v>
      </c>
      <c r="E5" s="7" t="s">
        <v>7155</v>
      </c>
      <c r="F5" s="7" t="s">
        <v>9227</v>
      </c>
      <c r="G5" s="7" t="s">
        <v>9587</v>
      </c>
      <c r="S5" s="20" t="s">
        <v>9159</v>
      </c>
    </row>
    <row r="6" spans="1:19" ht="68">
      <c r="A6" s="7" t="s">
        <v>1035</v>
      </c>
      <c r="B6" s="7" t="s">
        <v>5615</v>
      </c>
      <c r="C6" s="7" t="s">
        <v>5613</v>
      </c>
      <c r="D6" s="7" t="s">
        <v>8559</v>
      </c>
      <c r="E6" s="7" t="s">
        <v>5614</v>
      </c>
      <c r="F6" s="7" t="s">
        <v>9015</v>
      </c>
      <c r="G6" s="7" t="s">
        <v>702</v>
      </c>
      <c r="S6" s="20" t="s">
        <v>8871</v>
      </c>
    </row>
    <row r="7" spans="1:19" ht="68">
      <c r="A7" s="7" t="s">
        <v>1035</v>
      </c>
      <c r="B7" s="7" t="s">
        <v>5615</v>
      </c>
      <c r="C7" s="7" t="s">
        <v>5613</v>
      </c>
      <c r="D7" s="7" t="s">
        <v>8559</v>
      </c>
      <c r="E7" s="7" t="s">
        <v>5617</v>
      </c>
      <c r="F7" s="7" t="s">
        <v>9259</v>
      </c>
      <c r="G7" s="7" t="s">
        <v>702</v>
      </c>
      <c r="S7" s="20" t="s">
        <v>12446</v>
      </c>
    </row>
    <row r="8" spans="1:19" ht="51">
      <c r="A8" s="7" t="s">
        <v>2163</v>
      </c>
      <c r="B8" s="7" t="s">
        <v>6358</v>
      </c>
      <c r="C8" s="7" t="s">
        <v>12081</v>
      </c>
      <c r="D8" s="7" t="s">
        <v>8559</v>
      </c>
      <c r="E8" s="7" t="s">
        <v>6357</v>
      </c>
      <c r="F8" s="7" t="s">
        <v>9320</v>
      </c>
      <c r="G8" s="7" t="s">
        <v>263</v>
      </c>
      <c r="S8" s="20" t="s">
        <v>9307</v>
      </c>
    </row>
    <row r="9" spans="1:19" ht="34">
      <c r="A9" s="7" t="s">
        <v>1825</v>
      </c>
      <c r="B9" s="7" t="s">
        <v>8461</v>
      </c>
      <c r="C9" s="7" t="s">
        <v>12367</v>
      </c>
      <c r="D9" s="7" t="s">
        <v>8559</v>
      </c>
      <c r="E9" s="7" t="s">
        <v>8460</v>
      </c>
      <c r="F9" s="7" t="s">
        <v>9498</v>
      </c>
      <c r="G9" s="7" t="s">
        <v>984</v>
      </c>
      <c r="S9" s="20" t="s">
        <v>9418</v>
      </c>
    </row>
    <row r="10" spans="1:19" ht="51">
      <c r="A10" s="7" t="s">
        <v>2631</v>
      </c>
      <c r="B10" s="7" t="s">
        <v>6234</v>
      </c>
      <c r="C10" s="7" t="s">
        <v>6232</v>
      </c>
      <c r="D10" s="7" t="s">
        <v>8559</v>
      </c>
      <c r="E10" s="7" t="s">
        <v>6233</v>
      </c>
      <c r="F10" s="7" t="s">
        <v>9308</v>
      </c>
      <c r="G10" s="7" t="s">
        <v>2634</v>
      </c>
      <c r="S10" s="20" t="s">
        <v>9165</v>
      </c>
    </row>
    <row r="11" spans="1:19" ht="68">
      <c r="A11" s="7" t="s">
        <v>2016</v>
      </c>
      <c r="B11" s="7" t="s">
        <v>8514</v>
      </c>
      <c r="C11" s="7" t="s">
        <v>12373</v>
      </c>
      <c r="D11" s="7" t="s">
        <v>8559</v>
      </c>
      <c r="E11" s="7" t="s">
        <v>8513</v>
      </c>
      <c r="F11" s="7" t="s">
        <v>9507</v>
      </c>
      <c r="G11" s="7" t="s">
        <v>4735</v>
      </c>
      <c r="S11" s="20" t="s">
        <v>9179</v>
      </c>
    </row>
    <row r="12" spans="1:19" ht="68">
      <c r="A12" s="7" t="s">
        <v>499</v>
      </c>
      <c r="B12" s="7" t="s">
        <v>3832</v>
      </c>
      <c r="C12" s="7" t="s">
        <v>3830</v>
      </c>
      <c r="D12" s="7" t="s">
        <v>8559</v>
      </c>
      <c r="E12" s="7" t="s">
        <v>3831</v>
      </c>
      <c r="F12" s="7" t="s">
        <v>9082</v>
      </c>
      <c r="G12" s="7" t="s">
        <v>1393</v>
      </c>
      <c r="S12" s="20" t="s">
        <v>9437</v>
      </c>
    </row>
    <row r="13" spans="1:19" ht="85">
      <c r="A13" s="7" t="s">
        <v>4375</v>
      </c>
      <c r="B13" s="7" t="s">
        <v>4910</v>
      </c>
      <c r="C13" s="7" t="s">
        <v>11885</v>
      </c>
      <c r="D13" s="7" t="s">
        <v>8559</v>
      </c>
      <c r="E13" s="7" t="s">
        <v>4909</v>
      </c>
      <c r="F13" s="7" t="s">
        <v>9100</v>
      </c>
      <c r="G13" s="7" t="s">
        <v>4911</v>
      </c>
      <c r="S13" s="20" t="s">
        <v>9317</v>
      </c>
    </row>
    <row r="14" spans="1:19" s="17" customFormat="1" ht="102">
      <c r="A14" s="8" t="s">
        <v>2493</v>
      </c>
      <c r="B14" s="8" t="s">
        <v>1536</v>
      </c>
      <c r="C14" s="8" t="s">
        <v>11665</v>
      </c>
      <c r="D14" s="8" t="s">
        <v>8559</v>
      </c>
      <c r="E14" s="8" t="s">
        <v>3098</v>
      </c>
      <c r="F14" s="8" t="s">
        <v>8824</v>
      </c>
      <c r="G14" s="8" t="s">
        <v>3099</v>
      </c>
      <c r="S14" s="24" t="s">
        <v>9265</v>
      </c>
    </row>
    <row r="15" spans="1:19" ht="153">
      <c r="A15" s="7" t="s">
        <v>1198</v>
      </c>
      <c r="B15" s="7" t="s">
        <v>1201</v>
      </c>
      <c r="C15" s="7" t="s">
        <v>11458</v>
      </c>
      <c r="D15" s="7" t="s">
        <v>8559</v>
      </c>
      <c r="E15" s="7" t="s">
        <v>1200</v>
      </c>
      <c r="F15" s="7" t="s">
        <v>8676</v>
      </c>
      <c r="G15" s="7" t="s">
        <v>146</v>
      </c>
      <c r="S15" s="20" t="s">
        <v>9039</v>
      </c>
    </row>
    <row r="16" spans="1:19" ht="34">
      <c r="A16" s="7" t="s">
        <v>6553</v>
      </c>
      <c r="B16" s="7" t="s">
        <v>8486</v>
      </c>
      <c r="C16" s="7" t="s">
        <v>12370</v>
      </c>
      <c r="D16" s="7" t="s">
        <v>8559</v>
      </c>
      <c r="E16" s="7" t="s">
        <v>8487</v>
      </c>
      <c r="F16" s="7" t="s">
        <v>8942</v>
      </c>
      <c r="G16" s="7" t="s">
        <v>2435</v>
      </c>
      <c r="S16" s="20" t="s">
        <v>8926</v>
      </c>
    </row>
    <row r="17" spans="1:19" ht="68">
      <c r="A17" s="7" t="s">
        <v>1450</v>
      </c>
      <c r="B17" s="7" t="s">
        <v>8098</v>
      </c>
      <c r="C17" s="7" t="s">
        <v>8096</v>
      </c>
      <c r="D17" s="7" t="s">
        <v>8559</v>
      </c>
      <c r="E17" s="7" t="s">
        <v>8097</v>
      </c>
      <c r="F17" s="7" t="s">
        <v>9280</v>
      </c>
      <c r="G17" s="7" t="s">
        <v>2492</v>
      </c>
      <c r="S17" s="20" t="s">
        <v>9484</v>
      </c>
    </row>
    <row r="18" spans="1:19" ht="68">
      <c r="A18" s="7" t="s">
        <v>3286</v>
      </c>
      <c r="B18" s="7" t="s">
        <v>6421</v>
      </c>
      <c r="C18" s="7" t="s">
        <v>12087</v>
      </c>
      <c r="D18" s="7" t="s">
        <v>8559</v>
      </c>
      <c r="E18" s="7" t="s">
        <v>6420</v>
      </c>
      <c r="F18" s="7" t="s">
        <v>9323</v>
      </c>
      <c r="G18" s="7" t="s">
        <v>3754</v>
      </c>
      <c r="S18" s="20" t="s">
        <v>9136</v>
      </c>
    </row>
    <row r="19" spans="1:19" ht="34">
      <c r="A19" s="7" t="s">
        <v>3286</v>
      </c>
      <c r="B19" s="7" t="s">
        <v>6421</v>
      </c>
      <c r="C19" s="7" t="s">
        <v>12087</v>
      </c>
      <c r="D19" s="7" t="s">
        <v>8559</v>
      </c>
      <c r="E19" s="7" t="s">
        <v>6422</v>
      </c>
      <c r="F19" s="7" t="s">
        <v>8762</v>
      </c>
      <c r="G19" s="7" t="s">
        <v>3754</v>
      </c>
      <c r="S19" s="20" t="s">
        <v>9221</v>
      </c>
    </row>
    <row r="20" spans="1:19" ht="51">
      <c r="A20" s="7" t="s">
        <v>3105</v>
      </c>
      <c r="B20" s="7" t="s">
        <v>3897</v>
      </c>
      <c r="C20" s="7" t="s">
        <v>11752</v>
      </c>
      <c r="D20" s="7" t="s">
        <v>8559</v>
      </c>
      <c r="E20" s="7" t="s">
        <v>3896</v>
      </c>
      <c r="F20" s="7" t="s">
        <v>9092</v>
      </c>
      <c r="G20" s="7" t="s">
        <v>1966</v>
      </c>
      <c r="S20" s="20" t="s">
        <v>9480</v>
      </c>
    </row>
    <row r="21" spans="1:19" ht="153">
      <c r="A21" s="7" t="s">
        <v>1206</v>
      </c>
      <c r="B21" s="7" t="s">
        <v>4665</v>
      </c>
      <c r="C21" s="7" t="s">
        <v>11840</v>
      </c>
      <c r="D21" s="7" t="s">
        <v>8559</v>
      </c>
      <c r="E21" s="7" t="s">
        <v>4664</v>
      </c>
      <c r="F21" s="7" t="s">
        <v>9165</v>
      </c>
      <c r="G21" s="7" t="s">
        <v>4666</v>
      </c>
      <c r="S21" s="20" t="s">
        <v>9197</v>
      </c>
    </row>
    <row r="22" spans="1:19" ht="102">
      <c r="A22" s="7" t="s">
        <v>867</v>
      </c>
      <c r="B22" s="7" t="s">
        <v>2428</v>
      </c>
      <c r="C22" s="7" t="s">
        <v>11589</v>
      </c>
      <c r="D22" s="7" t="s">
        <v>8559</v>
      </c>
      <c r="E22" s="7" t="s">
        <v>2427</v>
      </c>
      <c r="F22" s="7" t="s">
        <v>8926</v>
      </c>
      <c r="G22" s="7" t="s">
        <v>2429</v>
      </c>
      <c r="S22" s="20" t="s">
        <v>9045</v>
      </c>
    </row>
    <row r="23" spans="1:19" ht="85">
      <c r="A23" s="7" t="s">
        <v>3199</v>
      </c>
      <c r="B23" s="7" t="s">
        <v>5176</v>
      </c>
      <c r="C23" s="7" t="s">
        <v>11919</v>
      </c>
      <c r="D23" s="7" t="s">
        <v>8559</v>
      </c>
      <c r="E23" s="7" t="s">
        <v>5175</v>
      </c>
      <c r="F23" s="7" t="s">
        <v>9212</v>
      </c>
      <c r="G23" s="7" t="s">
        <v>4930</v>
      </c>
      <c r="S23" s="20" t="s">
        <v>9334</v>
      </c>
    </row>
    <row r="24" spans="1:19" ht="85">
      <c r="A24" s="7" t="s">
        <v>1419</v>
      </c>
      <c r="B24" s="7" t="s">
        <v>1884</v>
      </c>
      <c r="C24" s="7" t="s">
        <v>11528</v>
      </c>
      <c r="D24" s="7" t="s">
        <v>8559</v>
      </c>
      <c r="E24" s="7" t="s">
        <v>1883</v>
      </c>
      <c r="F24" s="7" t="s">
        <v>8871</v>
      </c>
      <c r="G24" s="7" t="s">
        <v>1885</v>
      </c>
      <c r="S24" s="20" t="s">
        <v>9112</v>
      </c>
    </row>
    <row r="25" spans="1:19" ht="85">
      <c r="A25" s="7" t="s">
        <v>1494</v>
      </c>
      <c r="B25" s="7" t="s">
        <v>6986</v>
      </c>
      <c r="C25" s="7" t="s">
        <v>12161</v>
      </c>
      <c r="D25" s="7" t="s">
        <v>8559</v>
      </c>
      <c r="E25" s="7" t="s">
        <v>6985</v>
      </c>
      <c r="F25" s="7" t="s">
        <v>9373</v>
      </c>
      <c r="G25" s="7" t="s">
        <v>6987</v>
      </c>
      <c r="S25" s="20" t="s">
        <v>9141</v>
      </c>
    </row>
    <row r="26" spans="1:19" ht="68">
      <c r="A26" s="7" t="s">
        <v>839</v>
      </c>
      <c r="B26" s="7" t="s">
        <v>5025</v>
      </c>
      <c r="C26" s="7" t="s">
        <v>11903</v>
      </c>
      <c r="D26" s="7" t="s">
        <v>8559</v>
      </c>
      <c r="E26" s="7" t="s">
        <v>5024</v>
      </c>
      <c r="F26" s="7" t="s">
        <v>9193</v>
      </c>
      <c r="G26" s="7" t="s">
        <v>5026</v>
      </c>
      <c r="S26" s="20" t="s">
        <v>9314</v>
      </c>
    </row>
    <row r="27" spans="1:19" ht="119">
      <c r="A27" s="7" t="s">
        <v>3584</v>
      </c>
      <c r="B27" s="7" t="s">
        <v>4433</v>
      </c>
      <c r="C27" s="7" t="s">
        <v>11814</v>
      </c>
      <c r="D27" s="7" t="s">
        <v>8559</v>
      </c>
      <c r="E27" s="7" t="s">
        <v>4435</v>
      </c>
      <c r="F27" s="7" t="s">
        <v>9142</v>
      </c>
      <c r="G27" s="7" t="s">
        <v>4434</v>
      </c>
      <c r="S27" s="20" t="s">
        <v>12447</v>
      </c>
    </row>
    <row r="28" spans="1:19" ht="51">
      <c r="A28" s="7" t="s">
        <v>117</v>
      </c>
      <c r="B28" s="7" t="s">
        <v>7311</v>
      </c>
      <c r="C28" s="7" t="s">
        <v>12211</v>
      </c>
      <c r="D28" s="7" t="s">
        <v>8559</v>
      </c>
      <c r="E28" s="7" t="s">
        <v>7310</v>
      </c>
      <c r="F28" s="7" t="s">
        <v>9403</v>
      </c>
      <c r="G28" s="7" t="s">
        <v>12</v>
      </c>
      <c r="S28" s="20" t="s">
        <v>9353</v>
      </c>
    </row>
    <row r="29" spans="1:19" ht="68">
      <c r="A29" s="7" t="s">
        <v>422</v>
      </c>
      <c r="B29" s="7" t="s">
        <v>424</v>
      </c>
      <c r="C29" s="7" t="s">
        <v>11381</v>
      </c>
      <c r="D29" s="7" t="s">
        <v>8559</v>
      </c>
      <c r="E29" s="7" t="s">
        <v>426</v>
      </c>
      <c r="F29" s="7" t="s">
        <v>8667</v>
      </c>
      <c r="G29" s="7" t="s">
        <v>425</v>
      </c>
      <c r="S29" s="20" t="s">
        <v>9403</v>
      </c>
    </row>
    <row r="30" spans="1:19" ht="51">
      <c r="A30" s="7" t="s">
        <v>581</v>
      </c>
      <c r="B30" s="7" t="s">
        <v>1344</v>
      </c>
      <c r="C30" s="7" t="s">
        <v>11473</v>
      </c>
      <c r="D30" s="7" t="s">
        <v>8559</v>
      </c>
      <c r="E30" s="7" t="s">
        <v>1343</v>
      </c>
      <c r="F30" s="7" t="s">
        <v>8805</v>
      </c>
      <c r="G30" s="7" t="s">
        <v>425</v>
      </c>
      <c r="S30" s="20" t="s">
        <v>9202</v>
      </c>
    </row>
    <row r="31" spans="1:19" ht="68">
      <c r="A31" s="7" t="s">
        <v>4000</v>
      </c>
      <c r="B31" s="7" t="s">
        <v>4002</v>
      </c>
      <c r="C31" s="7" t="s">
        <v>11764</v>
      </c>
      <c r="D31" s="7" t="s">
        <v>8559</v>
      </c>
      <c r="E31" s="7" t="s">
        <v>4001</v>
      </c>
      <c r="F31" s="7" t="s">
        <v>9104</v>
      </c>
      <c r="G31" s="7" t="s">
        <v>425</v>
      </c>
      <c r="S31" s="20" t="s">
        <v>9449</v>
      </c>
    </row>
    <row r="32" spans="1:19" ht="68">
      <c r="A32" s="7" t="s">
        <v>739</v>
      </c>
      <c r="B32" s="7" t="s">
        <v>6526</v>
      </c>
      <c r="C32" s="7" t="s">
        <v>12100</v>
      </c>
      <c r="D32" s="7" t="s">
        <v>8559</v>
      </c>
      <c r="E32" s="7" t="s">
        <v>6525</v>
      </c>
      <c r="F32" s="7" t="s">
        <v>9334</v>
      </c>
      <c r="G32" s="7" t="s">
        <v>6527</v>
      </c>
      <c r="S32" s="20" t="s">
        <v>9467</v>
      </c>
    </row>
    <row r="33" spans="1:19" ht="85">
      <c r="A33" s="7" t="s">
        <v>2362</v>
      </c>
      <c r="B33" s="7" t="s">
        <v>2364</v>
      </c>
      <c r="C33" s="7" t="s">
        <v>11578</v>
      </c>
      <c r="D33" s="7" t="s">
        <v>8559</v>
      </c>
      <c r="E33" s="7" t="s">
        <v>2366</v>
      </c>
      <c r="F33" s="7" t="s">
        <v>8922</v>
      </c>
      <c r="G33" s="7" t="s">
        <v>2365</v>
      </c>
      <c r="S33" s="20" t="s">
        <v>8951</v>
      </c>
    </row>
    <row r="34" spans="1:19" ht="85">
      <c r="A34" s="7" t="s">
        <v>1481</v>
      </c>
      <c r="B34" s="7" t="s">
        <v>1484</v>
      </c>
      <c r="C34" s="7" t="s">
        <v>11486</v>
      </c>
      <c r="D34" s="7" t="s">
        <v>8559</v>
      </c>
      <c r="E34" s="7" t="s">
        <v>1483</v>
      </c>
      <c r="F34" s="7" t="s">
        <v>8824</v>
      </c>
      <c r="G34" s="7" t="s">
        <v>1485</v>
      </c>
      <c r="S34" s="20" t="s">
        <v>9274</v>
      </c>
    </row>
    <row r="35" spans="1:19" ht="51">
      <c r="A35" s="7" t="s">
        <v>1206</v>
      </c>
      <c r="B35" s="7" t="s">
        <v>1208</v>
      </c>
      <c r="C35" s="7" t="s">
        <v>11459</v>
      </c>
      <c r="D35" s="7" t="s">
        <v>8559</v>
      </c>
      <c r="E35" s="7" t="s">
        <v>1207</v>
      </c>
      <c r="F35" s="7" t="s">
        <v>8788</v>
      </c>
      <c r="G35" s="7" t="s">
        <v>225</v>
      </c>
      <c r="S35" s="20" t="s">
        <v>8986</v>
      </c>
    </row>
    <row r="36" spans="1:19" ht="102">
      <c r="A36" s="7" t="s">
        <v>4174</v>
      </c>
      <c r="B36" s="7" t="s">
        <v>6517</v>
      </c>
      <c r="C36" s="7" t="s">
        <v>12099</v>
      </c>
      <c r="D36" s="7" t="s">
        <v>8559</v>
      </c>
      <c r="E36" s="7" t="s">
        <v>6516</v>
      </c>
      <c r="F36" s="7" t="s">
        <v>9332</v>
      </c>
      <c r="G36" s="7" t="s">
        <v>1160</v>
      </c>
      <c r="S36" s="20" t="s">
        <v>8991</v>
      </c>
    </row>
    <row r="37" spans="1:19" ht="68">
      <c r="A37" s="7" t="s">
        <v>3083</v>
      </c>
      <c r="B37" s="7" t="s">
        <v>6123</v>
      </c>
      <c r="C37" s="7" t="s">
        <v>12055</v>
      </c>
      <c r="D37" s="7" t="s">
        <v>8559</v>
      </c>
      <c r="E37" s="7" t="s">
        <v>6122</v>
      </c>
      <c r="F37" s="7" t="s">
        <v>9129</v>
      </c>
      <c r="G37" s="7" t="s">
        <v>5118</v>
      </c>
      <c r="S37" s="20" t="s">
        <v>12448</v>
      </c>
    </row>
    <row r="38" spans="1:19" ht="51">
      <c r="A38" s="7" t="s">
        <v>2362</v>
      </c>
      <c r="B38" s="7" t="s">
        <v>3797</v>
      </c>
      <c r="C38" s="7" t="s">
        <v>11739</v>
      </c>
      <c r="D38" s="7" t="s">
        <v>8559</v>
      </c>
      <c r="E38" s="7" t="s">
        <v>3799</v>
      </c>
      <c r="F38" s="7" t="s">
        <v>9079</v>
      </c>
      <c r="G38" s="7" t="s">
        <v>3798</v>
      </c>
      <c r="S38" s="20" t="s">
        <v>9228</v>
      </c>
    </row>
    <row r="39" spans="1:19" ht="34">
      <c r="A39" s="7" t="s">
        <v>2399</v>
      </c>
      <c r="B39" s="7" t="s">
        <v>3964</v>
      </c>
      <c r="C39" s="7" t="s">
        <v>11761</v>
      </c>
      <c r="D39" s="7" t="s">
        <v>8559</v>
      </c>
      <c r="E39" s="7" t="s">
        <v>3963</v>
      </c>
      <c r="F39" s="7" t="s">
        <v>9101</v>
      </c>
      <c r="G39" s="7" t="s">
        <v>3699</v>
      </c>
      <c r="S39" s="20" t="s">
        <v>9482</v>
      </c>
    </row>
    <row r="40" spans="1:19" ht="68">
      <c r="A40" s="7" t="s">
        <v>300</v>
      </c>
      <c r="B40" s="7" t="s">
        <v>2404</v>
      </c>
      <c r="C40" s="7" t="s">
        <v>11584</v>
      </c>
      <c r="D40" s="7" t="s">
        <v>8559</v>
      </c>
      <c r="E40" s="7" t="s">
        <v>2403</v>
      </c>
      <c r="F40" s="7" t="s">
        <v>8799</v>
      </c>
      <c r="G40" s="7" t="s">
        <v>2405</v>
      </c>
      <c r="S40" s="20" t="s">
        <v>9231</v>
      </c>
    </row>
    <row r="41" spans="1:19" ht="119">
      <c r="A41" s="7" t="s">
        <v>1419</v>
      </c>
      <c r="B41" s="7" t="s">
        <v>5620</v>
      </c>
      <c r="C41" s="7" t="s">
        <v>11985</v>
      </c>
      <c r="D41" s="7" t="s">
        <v>8559</v>
      </c>
      <c r="E41" s="7" t="s">
        <v>5619</v>
      </c>
      <c r="F41" s="7" t="s">
        <v>9260</v>
      </c>
      <c r="G41" s="7" t="s">
        <v>5621</v>
      </c>
      <c r="S41" s="20" t="s">
        <v>8660</v>
      </c>
    </row>
    <row r="42" spans="1:19" ht="68">
      <c r="A42" s="7" t="s">
        <v>64</v>
      </c>
      <c r="B42" s="7" t="s">
        <v>3028</v>
      </c>
      <c r="C42" s="7" t="s">
        <v>11657</v>
      </c>
      <c r="D42" s="7" t="s">
        <v>8559</v>
      </c>
      <c r="E42" s="7" t="s">
        <v>3027</v>
      </c>
      <c r="F42" s="7" t="s">
        <v>8991</v>
      </c>
      <c r="G42" s="7" t="s">
        <v>273</v>
      </c>
      <c r="S42" s="20" t="s">
        <v>9308</v>
      </c>
    </row>
    <row r="43" spans="1:19" ht="119">
      <c r="A43" s="7" t="s">
        <v>321</v>
      </c>
      <c r="B43" s="7" t="s">
        <v>4550</v>
      </c>
      <c r="C43" s="7" t="s">
        <v>11829</v>
      </c>
      <c r="D43" s="7" t="s">
        <v>8559</v>
      </c>
      <c r="E43" s="7" t="s">
        <v>4551</v>
      </c>
      <c r="F43" s="7" t="s">
        <v>9152</v>
      </c>
      <c r="G43" s="7" t="s">
        <v>273</v>
      </c>
      <c r="S43" s="20" t="s">
        <v>8762</v>
      </c>
    </row>
    <row r="44" spans="1:19" ht="119">
      <c r="A44" s="7" t="s">
        <v>5508</v>
      </c>
      <c r="B44" s="7" t="s">
        <v>5802</v>
      </c>
      <c r="C44" s="7" t="s">
        <v>12013</v>
      </c>
      <c r="D44" s="7" t="s">
        <v>8559</v>
      </c>
      <c r="E44" s="7" t="s">
        <v>5801</v>
      </c>
      <c r="F44" s="7" t="s">
        <v>9272</v>
      </c>
      <c r="G44" s="7" t="s">
        <v>5803</v>
      </c>
      <c r="S44" s="20" t="s">
        <v>9342</v>
      </c>
    </row>
    <row r="45" spans="1:19" ht="68">
      <c r="A45" s="7" t="s">
        <v>511</v>
      </c>
      <c r="B45" s="7" t="s">
        <v>4838</v>
      </c>
      <c r="C45" s="7" t="s">
        <v>11866</v>
      </c>
      <c r="D45" s="7" t="s">
        <v>8559</v>
      </c>
      <c r="E45" s="7" t="s">
        <v>4837</v>
      </c>
      <c r="F45" s="7" t="s">
        <v>9179</v>
      </c>
      <c r="G45" s="7" t="s">
        <v>1003</v>
      </c>
      <c r="S45" s="20" t="s">
        <v>9212</v>
      </c>
    </row>
    <row r="46" spans="1:19" ht="102">
      <c r="A46" s="7" t="s">
        <v>2852</v>
      </c>
      <c r="B46" s="7" t="s">
        <v>5099</v>
      </c>
      <c r="C46" s="7" t="s">
        <v>5097</v>
      </c>
      <c r="D46" s="7" t="s">
        <v>8559</v>
      </c>
      <c r="E46" s="7" t="s">
        <v>5098</v>
      </c>
      <c r="F46" s="7" t="s">
        <v>9202</v>
      </c>
      <c r="G46" s="7" t="s">
        <v>5100</v>
      </c>
      <c r="S46" s="20" t="s">
        <v>8928</v>
      </c>
    </row>
    <row r="47" spans="1:19" ht="102">
      <c r="A47" s="7" t="s">
        <v>2852</v>
      </c>
      <c r="B47" s="7" t="s">
        <v>5099</v>
      </c>
      <c r="C47" s="7" t="s">
        <v>5097</v>
      </c>
      <c r="D47" s="7" t="s">
        <v>8559</v>
      </c>
      <c r="E47" s="7" t="s">
        <v>5098</v>
      </c>
      <c r="F47" s="7" t="s">
        <v>9132</v>
      </c>
      <c r="G47" s="7" t="s">
        <v>5100</v>
      </c>
      <c r="S47" s="20" t="s">
        <v>9460</v>
      </c>
    </row>
    <row r="48" spans="1:19" ht="51">
      <c r="A48" s="7" t="s">
        <v>1612</v>
      </c>
      <c r="B48" s="7" t="s">
        <v>6886</v>
      </c>
      <c r="C48" s="7" t="s">
        <v>12144</v>
      </c>
      <c r="D48" s="7" t="s">
        <v>8559</v>
      </c>
      <c r="E48" s="7" t="s">
        <v>6885</v>
      </c>
      <c r="F48" s="7" t="s">
        <v>9363</v>
      </c>
      <c r="G48" s="7" t="s">
        <v>2426</v>
      </c>
      <c r="S48" s="20" t="s">
        <v>8919</v>
      </c>
    </row>
    <row r="49" spans="1:19" ht="68">
      <c r="A49" s="7" t="s">
        <v>235</v>
      </c>
      <c r="B49" s="7" t="s">
        <v>1661</v>
      </c>
      <c r="C49" s="7" t="s">
        <v>11506</v>
      </c>
      <c r="D49" s="7" t="s">
        <v>8559</v>
      </c>
      <c r="E49" s="7" t="s">
        <v>1660</v>
      </c>
      <c r="F49" s="7" t="s">
        <v>8791</v>
      </c>
      <c r="G49" s="7" t="s">
        <v>238</v>
      </c>
      <c r="S49" s="20" t="s">
        <v>9101</v>
      </c>
    </row>
    <row r="50" spans="1:19" ht="68">
      <c r="A50" s="7" t="s">
        <v>655</v>
      </c>
      <c r="B50" s="7" t="s">
        <v>1661</v>
      </c>
      <c r="C50" s="7" t="s">
        <v>11603</v>
      </c>
      <c r="D50" s="7" t="s">
        <v>8559</v>
      </c>
      <c r="E50" s="7" t="s">
        <v>2562</v>
      </c>
      <c r="F50" s="7" t="s">
        <v>8791</v>
      </c>
      <c r="G50" s="7" t="s">
        <v>238</v>
      </c>
      <c r="S50" s="20" t="s">
        <v>9218</v>
      </c>
    </row>
    <row r="51" spans="1:19" ht="51">
      <c r="A51" s="7" t="s">
        <v>4128</v>
      </c>
      <c r="B51" s="7" t="s">
        <v>4319</v>
      </c>
      <c r="C51" s="7" t="s">
        <v>11793</v>
      </c>
      <c r="D51" s="7" t="s">
        <v>8559</v>
      </c>
      <c r="E51" s="7" t="s">
        <v>4318</v>
      </c>
      <c r="F51" s="7" t="s">
        <v>9131</v>
      </c>
      <c r="G51" s="7" t="s">
        <v>238</v>
      </c>
      <c r="S51" s="20" t="s">
        <v>8907</v>
      </c>
    </row>
    <row r="52" spans="1:19" ht="119">
      <c r="A52" s="7" t="s">
        <v>4128</v>
      </c>
      <c r="B52" s="7" t="s">
        <v>4319</v>
      </c>
      <c r="C52" s="7" t="s">
        <v>11793</v>
      </c>
      <c r="D52" s="7" t="s">
        <v>8559</v>
      </c>
      <c r="E52" s="7" t="s">
        <v>4320</v>
      </c>
      <c r="F52" s="7" t="s">
        <v>9132</v>
      </c>
      <c r="G52" s="7" t="s">
        <v>238</v>
      </c>
      <c r="S52" s="20" t="s">
        <v>9413</v>
      </c>
    </row>
    <row r="53" spans="1:19" ht="51">
      <c r="A53" s="7" t="s">
        <v>6289</v>
      </c>
      <c r="B53" s="7" t="s">
        <v>6292</v>
      </c>
      <c r="C53" s="7" t="s">
        <v>12071</v>
      </c>
      <c r="D53" s="7" t="s">
        <v>8559</v>
      </c>
      <c r="E53" s="7" t="s">
        <v>6291</v>
      </c>
      <c r="F53" s="7" t="s">
        <v>9313</v>
      </c>
      <c r="G53" s="7" t="s">
        <v>6293</v>
      </c>
      <c r="S53" s="20" t="s">
        <v>8791</v>
      </c>
    </row>
    <row r="54" spans="1:19" ht="119">
      <c r="A54" s="7" t="s">
        <v>794</v>
      </c>
      <c r="B54" s="7" t="s">
        <v>796</v>
      </c>
      <c r="C54" s="7" t="s">
        <v>11414</v>
      </c>
      <c r="D54" s="7" t="s">
        <v>8559</v>
      </c>
      <c r="E54" s="7" t="s">
        <v>795</v>
      </c>
      <c r="F54" s="7" t="s">
        <v>8733</v>
      </c>
      <c r="G54" s="7" t="s">
        <v>797</v>
      </c>
      <c r="S54" s="20" t="s">
        <v>8942</v>
      </c>
    </row>
    <row r="55" spans="1:19" ht="34">
      <c r="A55" s="7" t="s">
        <v>131</v>
      </c>
      <c r="B55" s="7" t="s">
        <v>133</v>
      </c>
      <c r="C55" s="7" t="s">
        <v>11359</v>
      </c>
      <c r="D55" s="7" t="s">
        <v>8559</v>
      </c>
      <c r="E55" s="7" t="s">
        <v>132</v>
      </c>
      <c r="F55" s="7" t="s">
        <v>8605</v>
      </c>
      <c r="G55" s="7" t="s">
        <v>134</v>
      </c>
      <c r="S55" s="20" t="s">
        <v>9075</v>
      </c>
    </row>
    <row r="56" spans="1:19" ht="85">
      <c r="A56" s="7" t="s">
        <v>703</v>
      </c>
      <c r="B56" s="7" t="s">
        <v>2005</v>
      </c>
      <c r="C56" s="7" t="s">
        <v>11545</v>
      </c>
      <c r="D56" s="7" t="s">
        <v>8559</v>
      </c>
      <c r="E56" s="7" t="s">
        <v>2004</v>
      </c>
      <c r="F56" s="7" t="s">
        <v>8885</v>
      </c>
      <c r="G56" s="7" t="s">
        <v>2006</v>
      </c>
      <c r="S56" s="20" t="s">
        <v>9478</v>
      </c>
    </row>
    <row r="57" spans="1:19" ht="102">
      <c r="A57" s="7" t="s">
        <v>988</v>
      </c>
      <c r="B57" s="7" t="s">
        <v>8109</v>
      </c>
      <c r="C57" s="7" t="s">
        <v>12318</v>
      </c>
      <c r="D57" s="7" t="s">
        <v>8559</v>
      </c>
      <c r="E57" s="7" t="s">
        <v>8108</v>
      </c>
      <c r="F57" s="7" t="s">
        <v>9463</v>
      </c>
      <c r="G57" s="7" t="s">
        <v>3392</v>
      </c>
      <c r="S57" s="20" t="s">
        <v>9320</v>
      </c>
    </row>
    <row r="58" spans="1:19" ht="68">
      <c r="A58" s="7" t="s">
        <v>5051</v>
      </c>
      <c r="B58" s="7" t="s">
        <v>5054</v>
      </c>
      <c r="C58" s="7" t="s">
        <v>11905</v>
      </c>
      <c r="D58" s="7" t="s">
        <v>8559</v>
      </c>
      <c r="E58" s="7" t="s">
        <v>5053</v>
      </c>
      <c r="F58" s="7" t="s">
        <v>9197</v>
      </c>
      <c r="G58" s="7" t="s">
        <v>5055</v>
      </c>
      <c r="S58" s="20" t="s">
        <v>9185</v>
      </c>
    </row>
    <row r="59" spans="1:19" ht="68">
      <c r="A59" s="7" t="s">
        <v>5918</v>
      </c>
      <c r="B59" s="7" t="s">
        <v>6876</v>
      </c>
      <c r="C59" s="7" t="s">
        <v>12143</v>
      </c>
      <c r="D59" s="7" t="s">
        <v>8559</v>
      </c>
      <c r="E59" s="7" t="s">
        <v>6875</v>
      </c>
      <c r="F59" s="7" t="s">
        <v>8969</v>
      </c>
      <c r="G59" s="7" t="s">
        <v>6877</v>
      </c>
      <c r="S59" s="20" t="s">
        <v>9083</v>
      </c>
    </row>
    <row r="60" spans="1:19" ht="68">
      <c r="A60" s="7" t="s">
        <v>953</v>
      </c>
      <c r="B60" s="7" t="s">
        <v>7494</v>
      </c>
      <c r="C60" s="7" t="s">
        <v>12236</v>
      </c>
      <c r="D60" s="7" t="s">
        <v>8559</v>
      </c>
      <c r="E60" s="7" t="s">
        <v>7493</v>
      </c>
      <c r="F60" s="7" t="s">
        <v>9418</v>
      </c>
      <c r="G60" s="7" t="s">
        <v>7495</v>
      </c>
      <c r="S60" s="20" t="s">
        <v>9194</v>
      </c>
    </row>
    <row r="61" spans="1:19" ht="102">
      <c r="A61" s="7" t="s">
        <v>1527</v>
      </c>
      <c r="B61" s="7" t="s">
        <v>2325</v>
      </c>
      <c r="C61" s="7" t="s">
        <v>11575</v>
      </c>
      <c r="D61" s="7" t="s">
        <v>8559</v>
      </c>
      <c r="E61" s="7" t="s">
        <v>2324</v>
      </c>
      <c r="F61" s="7" t="s">
        <v>8919</v>
      </c>
      <c r="G61" s="7" t="s">
        <v>379</v>
      </c>
      <c r="S61" s="20" t="s">
        <v>8945</v>
      </c>
    </row>
    <row r="62" spans="1:19" ht="85">
      <c r="A62" s="7" t="s">
        <v>400</v>
      </c>
      <c r="B62" s="7" t="s">
        <v>4504</v>
      </c>
      <c r="C62" s="7" t="s">
        <v>11822</v>
      </c>
      <c r="D62" s="7" t="s">
        <v>8559</v>
      </c>
      <c r="E62" s="7" t="s">
        <v>4503</v>
      </c>
      <c r="F62" s="7" t="s">
        <v>9144</v>
      </c>
      <c r="G62" s="7" t="s">
        <v>379</v>
      </c>
      <c r="S62" s="20" t="s">
        <v>9502</v>
      </c>
    </row>
    <row r="63" spans="1:19" ht="68">
      <c r="A63" s="7" t="s">
        <v>4746</v>
      </c>
      <c r="B63" s="7" t="s">
        <v>4748</v>
      </c>
      <c r="C63" s="7" t="s">
        <v>11853</v>
      </c>
      <c r="D63" s="7" t="s">
        <v>8559</v>
      </c>
      <c r="E63" s="7" t="s">
        <v>4747</v>
      </c>
      <c r="F63" s="7" t="s">
        <v>9172</v>
      </c>
      <c r="G63" s="7" t="s">
        <v>379</v>
      </c>
      <c r="S63" s="20" t="s">
        <v>9100</v>
      </c>
    </row>
    <row r="64" spans="1:19" ht="102">
      <c r="A64" s="7" t="s">
        <v>79</v>
      </c>
      <c r="B64" s="7" t="s">
        <v>3501</v>
      </c>
      <c r="C64" s="7" t="s">
        <v>11708</v>
      </c>
      <c r="D64" s="7" t="s">
        <v>8559</v>
      </c>
      <c r="E64" s="7" t="s">
        <v>3500</v>
      </c>
      <c r="F64" s="7" t="s">
        <v>9045</v>
      </c>
      <c r="G64" s="7" t="s">
        <v>3502</v>
      </c>
      <c r="S64" s="20" t="s">
        <v>9082</v>
      </c>
    </row>
    <row r="65" spans="1:19" ht="85">
      <c r="A65" s="7" t="s">
        <v>1009</v>
      </c>
      <c r="B65" s="7" t="s">
        <v>7622</v>
      </c>
      <c r="C65" s="7" t="s">
        <v>12252</v>
      </c>
      <c r="D65" s="7" t="s">
        <v>8559</v>
      </c>
      <c r="E65" s="7" t="s">
        <v>7623</v>
      </c>
      <c r="F65" s="7" t="s">
        <v>9429</v>
      </c>
      <c r="G65" s="7" t="s">
        <v>420</v>
      </c>
      <c r="S65" s="20" t="s">
        <v>8922</v>
      </c>
    </row>
    <row r="66" spans="1:19" ht="68">
      <c r="A66" s="7" t="s">
        <v>376</v>
      </c>
      <c r="B66" s="7" t="s">
        <v>5597</v>
      </c>
      <c r="C66" s="7" t="s">
        <v>11979</v>
      </c>
      <c r="D66" s="7" t="s">
        <v>8559</v>
      </c>
      <c r="E66" s="7" t="s">
        <v>5596</v>
      </c>
      <c r="F66" s="7" t="s">
        <v>9100</v>
      </c>
      <c r="G66" s="7" t="s">
        <v>933</v>
      </c>
      <c r="S66" s="20" t="s">
        <v>9295</v>
      </c>
    </row>
    <row r="67" spans="1:19" ht="51">
      <c r="A67" s="7" t="s">
        <v>68</v>
      </c>
      <c r="B67" s="7" t="s">
        <v>1509</v>
      </c>
      <c r="C67" s="7" t="s">
        <v>11488</v>
      </c>
      <c r="D67" s="7" t="s">
        <v>8559</v>
      </c>
      <c r="E67" s="7" t="s">
        <v>1508</v>
      </c>
      <c r="F67" s="7" t="s">
        <v>8762</v>
      </c>
      <c r="G67" s="7" t="s">
        <v>9530</v>
      </c>
      <c r="S67" s="20" t="s">
        <v>9373</v>
      </c>
    </row>
    <row r="68" spans="1:19" ht="51">
      <c r="A68" s="7" t="s">
        <v>6692</v>
      </c>
      <c r="B68" s="7" t="s">
        <v>6695</v>
      </c>
      <c r="C68" s="7" t="s">
        <v>12122</v>
      </c>
      <c r="D68" s="7" t="s">
        <v>8559</v>
      </c>
      <c r="E68" s="7" t="s">
        <v>6694</v>
      </c>
      <c r="F68" s="7" t="s">
        <v>8689</v>
      </c>
      <c r="G68" s="7" t="s">
        <v>268</v>
      </c>
      <c r="S68" s="20" t="s">
        <v>9429</v>
      </c>
    </row>
    <row r="69" spans="1:19" ht="102">
      <c r="A69" s="7" t="s">
        <v>58</v>
      </c>
      <c r="B69" s="7" t="s">
        <v>61</v>
      </c>
      <c r="C69" s="7" t="s">
        <v>59</v>
      </c>
      <c r="D69" s="7" t="s">
        <v>8559</v>
      </c>
      <c r="E69" s="7" t="s">
        <v>62</v>
      </c>
      <c r="F69" s="7" t="s">
        <v>8584</v>
      </c>
      <c r="G69" s="7" t="s">
        <v>35</v>
      </c>
      <c r="S69" s="20" t="s">
        <v>8599</v>
      </c>
    </row>
    <row r="70" spans="1:19" ht="85">
      <c r="A70" s="7" t="s">
        <v>112</v>
      </c>
      <c r="B70" s="7" t="s">
        <v>115</v>
      </c>
      <c r="C70" s="7" t="s">
        <v>113</v>
      </c>
      <c r="D70" s="7" t="s">
        <v>8559</v>
      </c>
      <c r="E70" s="7" t="s">
        <v>114</v>
      </c>
      <c r="F70" s="7" t="s">
        <v>8599</v>
      </c>
      <c r="G70" s="7" t="s">
        <v>35</v>
      </c>
      <c r="S70" s="20" t="s">
        <v>8840</v>
      </c>
    </row>
    <row r="71" spans="1:19" ht="51">
      <c r="A71" s="7" t="s">
        <v>372</v>
      </c>
      <c r="B71" s="7" t="s">
        <v>375</v>
      </c>
      <c r="C71" s="7" t="s">
        <v>373</v>
      </c>
      <c r="D71" s="7" t="s">
        <v>8559</v>
      </c>
      <c r="E71" s="7" t="s">
        <v>374</v>
      </c>
      <c r="F71" s="7" t="s">
        <v>8656</v>
      </c>
      <c r="G71" s="7" t="s">
        <v>35</v>
      </c>
      <c r="S71" s="20" t="s">
        <v>8954</v>
      </c>
    </row>
    <row r="72" spans="1:19" ht="34">
      <c r="A72" s="7" t="s">
        <v>389</v>
      </c>
      <c r="B72" s="7" t="s">
        <v>392</v>
      </c>
      <c r="C72" s="7" t="s">
        <v>390</v>
      </c>
      <c r="D72" s="7" t="s">
        <v>8559</v>
      </c>
      <c r="E72" s="7" t="s">
        <v>391</v>
      </c>
      <c r="F72" s="7" t="s">
        <v>8660</v>
      </c>
      <c r="G72" s="7" t="s">
        <v>35</v>
      </c>
      <c r="S72" s="20" t="s">
        <v>9332</v>
      </c>
    </row>
    <row r="73" spans="1:19" ht="102">
      <c r="A73" s="7" t="s">
        <v>472</v>
      </c>
      <c r="B73" s="7" t="s">
        <v>475</v>
      </c>
      <c r="C73" s="7" t="s">
        <v>473</v>
      </c>
      <c r="D73" s="7" t="s">
        <v>8559</v>
      </c>
      <c r="E73" s="7" t="s">
        <v>474</v>
      </c>
      <c r="F73" s="7" t="s">
        <v>8676</v>
      </c>
      <c r="G73" s="7" t="s">
        <v>35</v>
      </c>
      <c r="S73" s="20" t="s">
        <v>9129</v>
      </c>
    </row>
    <row r="74" spans="1:19" ht="34">
      <c r="A74" s="7" t="s">
        <v>478</v>
      </c>
      <c r="B74" s="7" t="s">
        <v>481</v>
      </c>
      <c r="C74" s="7" t="s">
        <v>479</v>
      </c>
      <c r="D74" s="7" t="s">
        <v>8559</v>
      </c>
      <c r="E74" s="7" t="s">
        <v>480</v>
      </c>
      <c r="F74" s="7" t="s">
        <v>8677</v>
      </c>
      <c r="G74" s="7" t="s">
        <v>35</v>
      </c>
      <c r="S74" s="20" t="s">
        <v>9280</v>
      </c>
    </row>
    <row r="75" spans="1:19" ht="34">
      <c r="A75" s="7" t="s">
        <v>526</v>
      </c>
      <c r="B75" s="7" t="s">
        <v>528</v>
      </c>
      <c r="C75" s="7" t="s">
        <v>527</v>
      </c>
      <c r="D75" s="7" t="s">
        <v>8559</v>
      </c>
      <c r="E75" s="7" t="s">
        <v>530</v>
      </c>
      <c r="F75" s="7" t="s">
        <v>8689</v>
      </c>
      <c r="G75" s="7" t="s">
        <v>35</v>
      </c>
      <c r="S75" s="20" t="s">
        <v>9313</v>
      </c>
    </row>
    <row r="76" spans="1:19" ht="102">
      <c r="A76" s="7" t="s">
        <v>848</v>
      </c>
      <c r="B76" s="7" t="s">
        <v>851</v>
      </c>
      <c r="C76" s="7" t="s">
        <v>849</v>
      </c>
      <c r="D76" s="7" t="s">
        <v>8559</v>
      </c>
      <c r="E76" s="7" t="s">
        <v>850</v>
      </c>
      <c r="F76" s="7" t="s">
        <v>8742</v>
      </c>
      <c r="G76" s="7" t="s">
        <v>35</v>
      </c>
      <c r="S76" s="20" t="s">
        <v>8605</v>
      </c>
    </row>
    <row r="77" spans="1:19" ht="68">
      <c r="A77" s="7" t="s">
        <v>870</v>
      </c>
      <c r="B77" s="7" t="s">
        <v>873</v>
      </c>
      <c r="C77" s="7" t="s">
        <v>871</v>
      </c>
      <c r="D77" s="7" t="s">
        <v>8559</v>
      </c>
      <c r="E77" s="7" t="s">
        <v>874</v>
      </c>
      <c r="F77" s="7" t="s">
        <v>8747</v>
      </c>
      <c r="G77" s="7" t="s">
        <v>35</v>
      </c>
      <c r="S77" s="20" t="s">
        <v>9132</v>
      </c>
    </row>
    <row r="78" spans="1:19" ht="51">
      <c r="A78" s="7" t="s">
        <v>897</v>
      </c>
      <c r="B78" s="7" t="s">
        <v>900</v>
      </c>
      <c r="C78" s="7" t="s">
        <v>898</v>
      </c>
      <c r="D78" s="7" t="s">
        <v>8559</v>
      </c>
      <c r="E78" s="7" t="s">
        <v>899</v>
      </c>
      <c r="F78" s="7" t="s">
        <v>8751</v>
      </c>
      <c r="G78" s="7" t="s">
        <v>35</v>
      </c>
      <c r="S78" s="20" t="s">
        <v>8751</v>
      </c>
    </row>
    <row r="79" spans="1:19" ht="51">
      <c r="A79" s="7" t="s">
        <v>665</v>
      </c>
      <c r="B79" s="7" t="s">
        <v>1024</v>
      </c>
      <c r="C79" s="7" t="s">
        <v>1022</v>
      </c>
      <c r="D79" s="7" t="s">
        <v>8559</v>
      </c>
      <c r="E79" s="7" t="s">
        <v>1023</v>
      </c>
      <c r="F79" s="7" t="s">
        <v>8762</v>
      </c>
      <c r="G79" s="7" t="s">
        <v>35</v>
      </c>
      <c r="S79" s="20" t="s">
        <v>8689</v>
      </c>
    </row>
    <row r="80" spans="1:19" ht="34">
      <c r="A80" s="7" t="s">
        <v>516</v>
      </c>
      <c r="B80" s="7" t="s">
        <v>1146</v>
      </c>
      <c r="C80" s="7" t="s">
        <v>1144</v>
      </c>
      <c r="D80" s="7" t="s">
        <v>8559</v>
      </c>
      <c r="E80" s="7" t="s">
        <v>1145</v>
      </c>
      <c r="F80" s="7" t="s">
        <v>8780</v>
      </c>
      <c r="G80" s="7" t="s">
        <v>35</v>
      </c>
      <c r="S80" s="20" t="s">
        <v>9510</v>
      </c>
    </row>
    <row r="81" spans="1:19" ht="102">
      <c r="A81" s="7" t="s">
        <v>1214</v>
      </c>
      <c r="B81" s="7" t="s">
        <v>1217</v>
      </c>
      <c r="C81" s="7" t="s">
        <v>1215</v>
      </c>
      <c r="D81" s="7" t="s">
        <v>8559</v>
      </c>
      <c r="E81" s="7" t="s">
        <v>1218</v>
      </c>
      <c r="F81" s="7" t="s">
        <v>8791</v>
      </c>
      <c r="G81" s="7" t="s">
        <v>35</v>
      </c>
      <c r="S81" s="20" t="s">
        <v>8917</v>
      </c>
    </row>
    <row r="82" spans="1:19" ht="85">
      <c r="A82" s="7" t="s">
        <v>1300</v>
      </c>
      <c r="B82" s="7" t="s">
        <v>1303</v>
      </c>
      <c r="C82" s="7" t="s">
        <v>1301</v>
      </c>
      <c r="D82" s="7" t="s">
        <v>8559</v>
      </c>
      <c r="E82" s="7" t="s">
        <v>1304</v>
      </c>
      <c r="F82" s="7" t="s">
        <v>8799</v>
      </c>
      <c r="G82" s="7" t="s">
        <v>35</v>
      </c>
      <c r="S82" s="20" t="s">
        <v>9109</v>
      </c>
    </row>
    <row r="83" spans="1:19" ht="34">
      <c r="A83" s="7" t="s">
        <v>1422</v>
      </c>
      <c r="B83" s="7" t="s">
        <v>1425</v>
      </c>
      <c r="C83" s="7" t="s">
        <v>1423</v>
      </c>
      <c r="D83" s="7" t="s">
        <v>8559</v>
      </c>
      <c r="E83" s="7" t="s">
        <v>1424</v>
      </c>
      <c r="F83" s="7" t="s">
        <v>8814</v>
      </c>
      <c r="G83" s="7" t="s">
        <v>35</v>
      </c>
      <c r="S83" s="20" t="s">
        <v>12449</v>
      </c>
    </row>
    <row r="84" spans="1:19" ht="85">
      <c r="A84" s="7" t="s">
        <v>546</v>
      </c>
      <c r="B84" s="7" t="s">
        <v>1578</v>
      </c>
      <c r="C84" s="7" t="s">
        <v>1576</v>
      </c>
      <c r="D84" s="7" t="s">
        <v>8559</v>
      </c>
      <c r="E84" s="7" t="s">
        <v>1577</v>
      </c>
      <c r="F84" s="7" t="s">
        <v>8835</v>
      </c>
      <c r="G84" s="7" t="s">
        <v>35</v>
      </c>
      <c r="S84" s="20" t="s">
        <v>8893</v>
      </c>
    </row>
    <row r="85" spans="1:19" ht="85">
      <c r="A85" s="7" t="s">
        <v>175</v>
      </c>
      <c r="B85" s="7" t="s">
        <v>1632</v>
      </c>
      <c r="C85" s="7" t="s">
        <v>1630</v>
      </c>
      <c r="D85" s="7" t="s">
        <v>8559</v>
      </c>
      <c r="E85" s="7" t="s">
        <v>1631</v>
      </c>
      <c r="F85" s="7" t="s">
        <v>8840</v>
      </c>
      <c r="G85" s="7" t="s">
        <v>35</v>
      </c>
      <c r="S85" s="20" t="s">
        <v>9019</v>
      </c>
    </row>
    <row r="86" spans="1:19" ht="68">
      <c r="A86" s="7" t="s">
        <v>1763</v>
      </c>
      <c r="B86" s="7" t="s">
        <v>1766</v>
      </c>
      <c r="C86" s="7" t="s">
        <v>1764</v>
      </c>
      <c r="D86" s="7" t="s">
        <v>8559</v>
      </c>
      <c r="E86" s="7" t="s">
        <v>1767</v>
      </c>
      <c r="F86" s="7" t="s">
        <v>8857</v>
      </c>
      <c r="G86" s="7" t="s">
        <v>35</v>
      </c>
      <c r="S86" s="20" t="s">
        <v>9142</v>
      </c>
    </row>
    <row r="87" spans="1:19" ht="34">
      <c r="A87" s="7" t="s">
        <v>160</v>
      </c>
      <c r="B87" s="7" t="s">
        <v>1803</v>
      </c>
      <c r="C87" s="7" t="s">
        <v>1801</v>
      </c>
      <c r="D87" s="7" t="s">
        <v>8559</v>
      </c>
      <c r="E87" s="7" t="s">
        <v>1802</v>
      </c>
      <c r="F87" s="7" t="s">
        <v>8862</v>
      </c>
      <c r="G87" s="7" t="s">
        <v>35</v>
      </c>
      <c r="S87" s="20" t="s">
        <v>8835</v>
      </c>
    </row>
    <row r="88" spans="1:19" ht="51">
      <c r="A88" s="7" t="s">
        <v>818</v>
      </c>
      <c r="B88" s="7" t="s">
        <v>1822</v>
      </c>
      <c r="C88" s="7" t="s">
        <v>1820</v>
      </c>
      <c r="D88" s="7" t="s">
        <v>8559</v>
      </c>
      <c r="E88" s="7" t="s">
        <v>1821</v>
      </c>
      <c r="F88" s="7" t="s">
        <v>8788</v>
      </c>
      <c r="G88" s="7" t="s">
        <v>35</v>
      </c>
      <c r="S88" s="20" t="s">
        <v>8955</v>
      </c>
    </row>
    <row r="89" spans="1:19" ht="51">
      <c r="A89" s="7" t="s">
        <v>1229</v>
      </c>
      <c r="B89" s="7" t="s">
        <v>1986</v>
      </c>
      <c r="C89" s="7" t="s">
        <v>1984</v>
      </c>
      <c r="D89" s="7" t="s">
        <v>8559</v>
      </c>
      <c r="E89" s="7" t="s">
        <v>1985</v>
      </c>
      <c r="F89" s="7" t="s">
        <v>8883</v>
      </c>
      <c r="G89" s="7" t="s">
        <v>35</v>
      </c>
      <c r="S89" s="20" t="s">
        <v>9463</v>
      </c>
    </row>
    <row r="90" spans="1:19" ht="17">
      <c r="A90" s="7" t="s">
        <v>1313</v>
      </c>
      <c r="B90" s="7" t="s">
        <v>2054</v>
      </c>
      <c r="C90" s="7" t="s">
        <v>2052</v>
      </c>
      <c r="D90" s="7" t="s">
        <v>8559</v>
      </c>
      <c r="E90" s="7" t="s">
        <v>2053</v>
      </c>
      <c r="F90" s="7" t="s">
        <v>8890</v>
      </c>
      <c r="G90" s="7" t="s">
        <v>35</v>
      </c>
      <c r="S90" s="20" t="s">
        <v>9260</v>
      </c>
    </row>
    <row r="91" spans="1:19" ht="51">
      <c r="A91" s="7" t="s">
        <v>612</v>
      </c>
      <c r="B91" s="7" t="s">
        <v>2063</v>
      </c>
      <c r="C91" s="7" t="s">
        <v>2061</v>
      </c>
      <c r="D91" s="7" t="s">
        <v>8559</v>
      </c>
      <c r="E91" s="7" t="s">
        <v>2062</v>
      </c>
      <c r="F91" s="7" t="s">
        <v>8893</v>
      </c>
      <c r="G91" s="7" t="s">
        <v>35</v>
      </c>
      <c r="S91" s="20" t="s">
        <v>9507</v>
      </c>
    </row>
    <row r="92" spans="1:19" ht="51">
      <c r="A92" s="7" t="s">
        <v>612</v>
      </c>
      <c r="B92" s="7" t="s">
        <v>2063</v>
      </c>
      <c r="C92" s="7" t="s">
        <v>2061</v>
      </c>
      <c r="D92" s="7" t="s">
        <v>8559</v>
      </c>
      <c r="E92" s="7" t="s">
        <v>2064</v>
      </c>
      <c r="F92" s="7" t="s">
        <v>8894</v>
      </c>
      <c r="G92" s="7" t="s">
        <v>35</v>
      </c>
      <c r="S92" s="20" t="s">
        <v>8727</v>
      </c>
    </row>
    <row r="93" spans="1:19" ht="51">
      <c r="A93" s="7" t="s">
        <v>274</v>
      </c>
      <c r="B93" s="7" t="s">
        <v>2211</v>
      </c>
      <c r="C93" s="7" t="s">
        <v>2209</v>
      </c>
      <c r="D93" s="7" t="s">
        <v>8559</v>
      </c>
      <c r="E93" s="7" t="s">
        <v>2210</v>
      </c>
      <c r="F93" s="7" t="s">
        <v>8747</v>
      </c>
      <c r="G93" s="7" t="s">
        <v>35</v>
      </c>
      <c r="S93" s="20" t="s">
        <v>9363</v>
      </c>
    </row>
    <row r="94" spans="1:19" ht="51">
      <c r="A94" s="7" t="s">
        <v>274</v>
      </c>
      <c r="B94" s="7" t="s">
        <v>2211</v>
      </c>
      <c r="C94" s="7" t="s">
        <v>2209</v>
      </c>
      <c r="D94" s="7" t="s">
        <v>8559</v>
      </c>
      <c r="E94" s="7" t="s">
        <v>2212</v>
      </c>
      <c r="F94" s="7" t="s">
        <v>8907</v>
      </c>
      <c r="G94" s="7" t="s">
        <v>35</v>
      </c>
      <c r="S94" s="20" t="s">
        <v>8857</v>
      </c>
    </row>
    <row r="95" spans="1:19" ht="51">
      <c r="A95" s="7" t="s">
        <v>4</v>
      </c>
      <c r="B95" s="7" t="s">
        <v>2307</v>
      </c>
      <c r="C95" s="7" t="s">
        <v>2305</v>
      </c>
      <c r="D95" s="7" t="s">
        <v>8559</v>
      </c>
      <c r="E95" s="7" t="s">
        <v>2306</v>
      </c>
      <c r="F95" s="7" t="s">
        <v>8917</v>
      </c>
      <c r="G95" s="7" t="s">
        <v>35</v>
      </c>
      <c r="S95" s="20" t="s">
        <v>8862</v>
      </c>
    </row>
    <row r="96" spans="1:19" ht="34">
      <c r="A96" s="7" t="s">
        <v>291</v>
      </c>
      <c r="B96" s="7" t="s">
        <v>2456</v>
      </c>
      <c r="C96" s="7" t="s">
        <v>2455</v>
      </c>
      <c r="D96" s="7" t="s">
        <v>8559</v>
      </c>
      <c r="E96" s="7" t="s">
        <v>2457</v>
      </c>
      <c r="F96" s="7" t="s">
        <v>8928</v>
      </c>
      <c r="G96" s="7" t="s">
        <v>35</v>
      </c>
      <c r="S96" s="20" t="s">
        <v>9105</v>
      </c>
    </row>
    <row r="97" spans="1:19" ht="85">
      <c r="A97" s="7" t="s">
        <v>2493</v>
      </c>
      <c r="B97" s="7" t="s">
        <v>2496</v>
      </c>
      <c r="C97" s="7" t="s">
        <v>2494</v>
      </c>
      <c r="D97" s="7" t="s">
        <v>8559</v>
      </c>
      <c r="E97" s="7" t="s">
        <v>2498</v>
      </c>
      <c r="F97" s="7" t="s">
        <v>8937</v>
      </c>
      <c r="G97" s="7" t="s">
        <v>35</v>
      </c>
      <c r="S97" s="20" t="s">
        <v>8656</v>
      </c>
    </row>
    <row r="98" spans="1:19" ht="34">
      <c r="A98" s="7" t="s">
        <v>1510</v>
      </c>
      <c r="B98" s="7" t="s">
        <v>2534</v>
      </c>
      <c r="C98" s="7" t="s">
        <v>2533</v>
      </c>
      <c r="D98" s="7" t="s">
        <v>8559</v>
      </c>
      <c r="E98" s="7" t="s">
        <v>2535</v>
      </c>
      <c r="F98" s="7" t="s">
        <v>8942</v>
      </c>
      <c r="G98" s="7" t="s">
        <v>35</v>
      </c>
      <c r="S98" s="20" t="s">
        <v>9323</v>
      </c>
    </row>
    <row r="99" spans="1:19" ht="85">
      <c r="A99" s="7" t="s">
        <v>1825</v>
      </c>
      <c r="B99" s="7" t="s">
        <v>2590</v>
      </c>
      <c r="C99" s="7" t="s">
        <v>2588</v>
      </c>
      <c r="D99" s="7" t="s">
        <v>8559</v>
      </c>
      <c r="E99" s="7" t="s">
        <v>2591</v>
      </c>
      <c r="F99" s="7" t="s">
        <v>8945</v>
      </c>
      <c r="G99" s="7" t="s">
        <v>35</v>
      </c>
      <c r="S99" s="20" t="s">
        <v>9193</v>
      </c>
    </row>
    <row r="100" spans="1:19" ht="85">
      <c r="A100" s="7" t="s">
        <v>703</v>
      </c>
      <c r="B100" s="7" t="s">
        <v>2630</v>
      </c>
      <c r="C100" s="7" t="s">
        <v>2628</v>
      </c>
      <c r="D100" s="7" t="s">
        <v>8559</v>
      </c>
      <c r="E100" s="7" t="s">
        <v>2629</v>
      </c>
      <c r="F100" s="7" t="s">
        <v>8951</v>
      </c>
      <c r="G100" s="7" t="s">
        <v>35</v>
      </c>
      <c r="S100" s="20" t="s">
        <v>9189</v>
      </c>
    </row>
    <row r="101" spans="1:19" ht="34">
      <c r="A101" s="7" t="s">
        <v>958</v>
      </c>
      <c r="B101" s="7" t="s">
        <v>2660</v>
      </c>
      <c r="C101" s="7" t="s">
        <v>2658</v>
      </c>
      <c r="D101" s="7" t="s">
        <v>8559</v>
      </c>
      <c r="E101" s="7" t="s">
        <v>2659</v>
      </c>
      <c r="F101" s="7" t="s">
        <v>8954</v>
      </c>
      <c r="G101" s="7" t="s">
        <v>35</v>
      </c>
      <c r="S101" s="20" t="s">
        <v>9326</v>
      </c>
    </row>
    <row r="102" spans="1:19" ht="34">
      <c r="A102" s="7" t="s">
        <v>2661</v>
      </c>
      <c r="B102" s="7" t="s">
        <v>2664</v>
      </c>
      <c r="C102" s="7" t="s">
        <v>2662</v>
      </c>
      <c r="D102" s="7" t="s">
        <v>8559</v>
      </c>
      <c r="E102" s="7" t="s">
        <v>2663</v>
      </c>
      <c r="F102" s="7" t="s">
        <v>8955</v>
      </c>
      <c r="G102" s="7" t="s">
        <v>35</v>
      </c>
      <c r="S102" s="20" t="s">
        <v>8584</v>
      </c>
    </row>
    <row r="103" spans="1:19" ht="34">
      <c r="A103" s="7" t="s">
        <v>2661</v>
      </c>
      <c r="B103" s="7" t="s">
        <v>2664</v>
      </c>
      <c r="C103" s="7" t="s">
        <v>2662</v>
      </c>
      <c r="D103" s="7" t="s">
        <v>8559</v>
      </c>
      <c r="E103" s="7" t="s">
        <v>2665</v>
      </c>
      <c r="F103" s="7" t="s">
        <v>8956</v>
      </c>
      <c r="G103" s="7" t="s">
        <v>35</v>
      </c>
      <c r="S103" s="20" t="s">
        <v>9412</v>
      </c>
    </row>
    <row r="104" spans="1:19" ht="34">
      <c r="A104" s="7" t="s">
        <v>2800</v>
      </c>
      <c r="B104" s="7" t="s">
        <v>2803</v>
      </c>
      <c r="C104" s="7" t="s">
        <v>2801</v>
      </c>
      <c r="D104" s="7" t="s">
        <v>8559</v>
      </c>
      <c r="E104" s="7" t="s">
        <v>2804</v>
      </c>
      <c r="F104" s="7" t="s">
        <v>8969</v>
      </c>
      <c r="G104" s="7" t="s">
        <v>35</v>
      </c>
      <c r="S104" s="20" t="s">
        <v>9152</v>
      </c>
    </row>
    <row r="105" spans="1:19" ht="85">
      <c r="A105" s="7" t="s">
        <v>641</v>
      </c>
      <c r="B105" s="7" t="s">
        <v>2816</v>
      </c>
      <c r="C105" s="7" t="s">
        <v>2814</v>
      </c>
      <c r="D105" s="7" t="s">
        <v>8559</v>
      </c>
      <c r="E105" s="7" t="s">
        <v>2815</v>
      </c>
      <c r="F105" s="7" t="s">
        <v>8970</v>
      </c>
      <c r="G105" s="7" t="s">
        <v>35</v>
      </c>
      <c r="S105" s="20" t="s">
        <v>8676</v>
      </c>
    </row>
    <row r="106" spans="1:19" ht="68">
      <c r="A106" s="7" t="s">
        <v>129</v>
      </c>
      <c r="B106" s="7" t="s">
        <v>2837</v>
      </c>
      <c r="C106" s="7" t="s">
        <v>2835</v>
      </c>
      <c r="D106" s="7" t="s">
        <v>8559</v>
      </c>
      <c r="E106" s="7" t="s">
        <v>2836</v>
      </c>
      <c r="F106" s="7" t="s">
        <v>8676</v>
      </c>
      <c r="G106" s="7" t="s">
        <v>35</v>
      </c>
      <c r="S106" s="20" t="s">
        <v>8937</v>
      </c>
    </row>
    <row r="107" spans="1:19" ht="102">
      <c r="A107" s="7" t="s">
        <v>1229</v>
      </c>
      <c r="B107" s="7" t="s">
        <v>2898</v>
      </c>
      <c r="C107" s="7" t="s">
        <v>2896</v>
      </c>
      <c r="D107" s="7" t="s">
        <v>8559</v>
      </c>
      <c r="E107" s="7" t="s">
        <v>2897</v>
      </c>
      <c r="F107" s="7" t="s">
        <v>8661</v>
      </c>
      <c r="G107" s="7" t="s">
        <v>35</v>
      </c>
      <c r="S107" s="20" t="s">
        <v>9092</v>
      </c>
    </row>
    <row r="108" spans="1:19" ht="51">
      <c r="A108" s="7" t="s">
        <v>2980</v>
      </c>
      <c r="B108" s="7" t="s">
        <v>2983</v>
      </c>
      <c r="C108" s="7" t="s">
        <v>2981</v>
      </c>
      <c r="D108" s="7" t="s">
        <v>8559</v>
      </c>
      <c r="E108" s="7" t="s">
        <v>2982</v>
      </c>
      <c r="F108" s="7" t="s">
        <v>8986</v>
      </c>
      <c r="G108" s="7" t="s">
        <v>35</v>
      </c>
      <c r="S108" s="20" t="s">
        <v>8814</v>
      </c>
    </row>
    <row r="109" spans="1:19" ht="51">
      <c r="A109" s="7" t="s">
        <v>1223</v>
      </c>
      <c r="B109" s="7" t="s">
        <v>3010</v>
      </c>
      <c r="C109" s="7" t="s">
        <v>3009</v>
      </c>
      <c r="D109" s="7" t="s">
        <v>8559</v>
      </c>
      <c r="E109" s="7" t="s">
        <v>2535</v>
      </c>
      <c r="F109" s="7" t="s">
        <v>8942</v>
      </c>
      <c r="G109" s="7" t="s">
        <v>35</v>
      </c>
      <c r="S109" s="20" t="s">
        <v>8747</v>
      </c>
    </row>
    <row r="110" spans="1:19" ht="34">
      <c r="A110" s="7" t="s">
        <v>311</v>
      </c>
      <c r="B110" s="7" t="s">
        <v>3043</v>
      </c>
      <c r="C110" s="7" t="s">
        <v>3041</v>
      </c>
      <c r="D110" s="7" t="s">
        <v>8559</v>
      </c>
      <c r="E110" s="7" t="s">
        <v>3042</v>
      </c>
      <c r="F110" s="7" t="s">
        <v>8605</v>
      </c>
      <c r="G110" s="7" t="s">
        <v>35</v>
      </c>
      <c r="S110" s="20" t="s">
        <v>8799</v>
      </c>
    </row>
    <row r="111" spans="1:19" ht="34">
      <c r="A111" s="7" t="s">
        <v>3223</v>
      </c>
      <c r="B111" s="7" t="s">
        <v>3225</v>
      </c>
      <c r="C111" s="7" t="s">
        <v>3224</v>
      </c>
      <c r="D111" s="7" t="s">
        <v>8559</v>
      </c>
      <c r="E111" s="7" t="s">
        <v>883</v>
      </c>
      <c r="F111" s="7" t="s">
        <v>8660</v>
      </c>
      <c r="G111" s="7" t="s">
        <v>35</v>
      </c>
      <c r="S111" s="20" t="s">
        <v>9015</v>
      </c>
    </row>
    <row r="112" spans="1:19" ht="119">
      <c r="A112" s="7" t="s">
        <v>3246</v>
      </c>
      <c r="B112" s="7" t="s">
        <v>1991</v>
      </c>
      <c r="C112" s="7" t="s">
        <v>3247</v>
      </c>
      <c r="D112" s="7" t="s">
        <v>8559</v>
      </c>
      <c r="E112" s="7" t="s">
        <v>3248</v>
      </c>
      <c r="F112" s="7" t="s">
        <v>8884</v>
      </c>
      <c r="G112" s="7" t="s">
        <v>35</v>
      </c>
      <c r="S112" s="20" t="s">
        <v>8780</v>
      </c>
    </row>
    <row r="113" spans="1:19" ht="34">
      <c r="A113" s="7" t="s">
        <v>468</v>
      </c>
      <c r="B113" s="7" t="s">
        <v>3259</v>
      </c>
      <c r="C113" s="7" t="s">
        <v>3258</v>
      </c>
      <c r="D113" s="7" t="s">
        <v>8559</v>
      </c>
      <c r="E113" s="7" t="s">
        <v>3260</v>
      </c>
      <c r="F113" s="7" t="s">
        <v>9015</v>
      </c>
      <c r="G113" s="7" t="s">
        <v>35</v>
      </c>
      <c r="S113" s="20" t="s">
        <v>9023</v>
      </c>
    </row>
    <row r="114" spans="1:19" ht="51">
      <c r="A114" s="7" t="s">
        <v>992</v>
      </c>
      <c r="B114" s="7" t="s">
        <v>3309</v>
      </c>
      <c r="C114" s="7" t="s">
        <v>3308</v>
      </c>
      <c r="D114" s="7" t="s">
        <v>8559</v>
      </c>
      <c r="E114" s="7" t="s">
        <v>3310</v>
      </c>
      <c r="F114" s="7" t="s">
        <v>9019</v>
      </c>
      <c r="G114" s="7" t="s">
        <v>35</v>
      </c>
      <c r="S114" s="20" t="s">
        <v>9144</v>
      </c>
    </row>
    <row r="115" spans="1:19" ht="34">
      <c r="A115" s="7" t="s">
        <v>2080</v>
      </c>
      <c r="B115" s="7" t="s">
        <v>1024</v>
      </c>
      <c r="C115" s="7" t="s">
        <v>3311</v>
      </c>
      <c r="D115" s="7" t="s">
        <v>8559</v>
      </c>
      <c r="E115" s="7" t="s">
        <v>3312</v>
      </c>
      <c r="F115" s="7" t="s">
        <v>8762</v>
      </c>
      <c r="G115" s="7" t="s">
        <v>35</v>
      </c>
      <c r="S115" s="20" t="s">
        <v>9485</v>
      </c>
    </row>
    <row r="116" spans="1:19" ht="34">
      <c r="A116" s="7" t="s">
        <v>2600</v>
      </c>
      <c r="B116" s="7" t="s">
        <v>3330</v>
      </c>
      <c r="C116" s="7" t="s">
        <v>3328</v>
      </c>
      <c r="D116" s="7" t="s">
        <v>8559</v>
      </c>
      <c r="E116" s="7" t="s">
        <v>3329</v>
      </c>
      <c r="F116" s="7" t="s">
        <v>9023</v>
      </c>
      <c r="G116" s="7" t="s">
        <v>35</v>
      </c>
      <c r="S116" s="20" t="s">
        <v>9149</v>
      </c>
    </row>
    <row r="117" spans="1:19" ht="51">
      <c r="A117" s="7" t="s">
        <v>554</v>
      </c>
      <c r="B117" s="7" t="s">
        <v>3384</v>
      </c>
      <c r="C117" s="7" t="s">
        <v>3382</v>
      </c>
      <c r="D117" s="7" t="s">
        <v>8559</v>
      </c>
      <c r="E117" s="7" t="s">
        <v>3383</v>
      </c>
      <c r="F117" s="7" t="s">
        <v>8747</v>
      </c>
      <c r="G117" s="7" t="s">
        <v>35</v>
      </c>
      <c r="S117" s="20" t="s">
        <v>8969</v>
      </c>
    </row>
    <row r="118" spans="1:19" ht="34">
      <c r="A118" s="7" t="s">
        <v>1752</v>
      </c>
      <c r="B118" s="7" t="s">
        <v>3399</v>
      </c>
      <c r="C118" s="7" t="s">
        <v>3398</v>
      </c>
      <c r="D118" s="7" t="s">
        <v>8559</v>
      </c>
      <c r="E118" s="7" t="s">
        <v>114</v>
      </c>
      <c r="F118" s="7" t="s">
        <v>8599</v>
      </c>
      <c r="G118" s="7" t="s">
        <v>35</v>
      </c>
      <c r="S118" s="20" t="s">
        <v>9213</v>
      </c>
    </row>
    <row r="119" spans="1:19" ht="34">
      <c r="A119" s="7" t="s">
        <v>1736</v>
      </c>
      <c r="B119" s="7" t="s">
        <v>3412</v>
      </c>
      <c r="C119" s="7" t="s">
        <v>3411</v>
      </c>
      <c r="D119" s="7" t="s">
        <v>8559</v>
      </c>
      <c r="E119" s="7" t="s">
        <v>883</v>
      </c>
      <c r="F119" s="7" t="s">
        <v>8660</v>
      </c>
      <c r="G119" s="7" t="s">
        <v>35</v>
      </c>
      <c r="S119" s="20" t="s">
        <v>9458</v>
      </c>
    </row>
    <row r="120" spans="1:19" ht="68">
      <c r="A120" s="7" t="s">
        <v>1491</v>
      </c>
      <c r="B120" s="7" t="s">
        <v>3451</v>
      </c>
      <c r="C120" s="7" t="s">
        <v>3449</v>
      </c>
      <c r="D120" s="7" t="s">
        <v>8559</v>
      </c>
      <c r="E120" s="7" t="s">
        <v>3450</v>
      </c>
      <c r="F120" s="7" t="s">
        <v>9039</v>
      </c>
      <c r="G120" s="7" t="s">
        <v>35</v>
      </c>
      <c r="S120" s="20" t="s">
        <v>9227</v>
      </c>
    </row>
    <row r="121" spans="1:19" ht="34">
      <c r="A121" s="7" t="s">
        <v>1750</v>
      </c>
      <c r="B121" s="7" t="s">
        <v>3464</v>
      </c>
      <c r="C121" s="7" t="s">
        <v>3463</v>
      </c>
      <c r="D121" s="7" t="s">
        <v>8559</v>
      </c>
      <c r="E121" s="7" t="s">
        <v>3465</v>
      </c>
      <c r="F121" s="7" t="s">
        <v>8605</v>
      </c>
      <c r="G121" s="7" t="s">
        <v>35</v>
      </c>
      <c r="S121" s="20" t="s">
        <v>9237</v>
      </c>
    </row>
    <row r="122" spans="1:19" ht="34">
      <c r="A122" s="7" t="s">
        <v>763</v>
      </c>
      <c r="B122" s="7" t="s">
        <v>3576</v>
      </c>
      <c r="C122" s="7" t="s">
        <v>3574</v>
      </c>
      <c r="D122" s="7" t="s">
        <v>8559</v>
      </c>
      <c r="E122" s="7" t="s">
        <v>3575</v>
      </c>
      <c r="F122" s="7" t="s">
        <v>9055</v>
      </c>
      <c r="G122" s="7" t="s">
        <v>35</v>
      </c>
      <c r="S122" s="20" t="s">
        <v>9500</v>
      </c>
    </row>
    <row r="123" spans="1:19" ht="34">
      <c r="A123" s="7" t="s">
        <v>135</v>
      </c>
      <c r="B123" s="7" t="s">
        <v>1208</v>
      </c>
      <c r="C123" s="7" t="s">
        <v>3694</v>
      </c>
      <c r="D123" s="7" t="s">
        <v>8559</v>
      </c>
      <c r="E123" s="7" t="s">
        <v>3695</v>
      </c>
      <c r="F123" s="7" t="s">
        <v>8788</v>
      </c>
      <c r="G123" s="7" t="s">
        <v>35</v>
      </c>
      <c r="S123" s="20" t="s">
        <v>9055</v>
      </c>
    </row>
    <row r="124" spans="1:19" ht="51">
      <c r="A124" s="7" t="s">
        <v>3758</v>
      </c>
      <c r="B124" s="7" t="s">
        <v>3761</v>
      </c>
      <c r="C124" s="7" t="s">
        <v>3759</v>
      </c>
      <c r="D124" s="7" t="s">
        <v>8559</v>
      </c>
      <c r="E124" s="7" t="s">
        <v>3760</v>
      </c>
      <c r="F124" s="7" t="s">
        <v>9075</v>
      </c>
      <c r="G124" s="7" t="s">
        <v>35</v>
      </c>
      <c r="S124" s="20" t="s">
        <v>9292</v>
      </c>
    </row>
    <row r="125" spans="1:19" ht="51">
      <c r="A125" s="7" t="s">
        <v>2582</v>
      </c>
      <c r="B125" s="7" t="s">
        <v>3843</v>
      </c>
      <c r="C125" s="7" t="s">
        <v>3841</v>
      </c>
      <c r="D125" s="7" t="s">
        <v>8559</v>
      </c>
      <c r="E125" s="7" t="s">
        <v>3842</v>
      </c>
      <c r="F125" s="7" t="s">
        <v>9083</v>
      </c>
      <c r="G125" s="7" t="s">
        <v>35</v>
      </c>
      <c r="S125" s="20" t="s">
        <v>8885</v>
      </c>
    </row>
    <row r="126" spans="1:19" ht="51">
      <c r="A126" s="7" t="s">
        <v>1750</v>
      </c>
      <c r="B126" s="7" t="s">
        <v>3868</v>
      </c>
      <c r="C126" s="7" t="s">
        <v>3867</v>
      </c>
      <c r="D126" s="7" t="s">
        <v>8559</v>
      </c>
      <c r="E126" s="7" t="s">
        <v>3869</v>
      </c>
      <c r="F126" s="7" t="s">
        <v>9086</v>
      </c>
      <c r="G126" s="7" t="s">
        <v>35</v>
      </c>
      <c r="S126" s="20" t="s">
        <v>9131</v>
      </c>
    </row>
    <row r="127" spans="1:19" ht="34">
      <c r="A127" s="7" t="s">
        <v>917</v>
      </c>
      <c r="B127" s="7" t="s">
        <v>3956</v>
      </c>
      <c r="C127" s="7" t="s">
        <v>3954</v>
      </c>
      <c r="D127" s="7" t="s">
        <v>8559</v>
      </c>
      <c r="E127" s="7" t="s">
        <v>3955</v>
      </c>
      <c r="F127" s="7" t="s">
        <v>9100</v>
      </c>
      <c r="G127" s="7" t="s">
        <v>35</v>
      </c>
      <c r="S127" s="20" t="s">
        <v>9172</v>
      </c>
    </row>
    <row r="128" spans="1:19" ht="34">
      <c r="A128" s="7" t="s">
        <v>307</v>
      </c>
      <c r="B128" s="7" t="s">
        <v>4033</v>
      </c>
      <c r="C128" s="7" t="s">
        <v>4031</v>
      </c>
      <c r="D128" s="7" t="s">
        <v>8559</v>
      </c>
      <c r="E128" s="7" t="s">
        <v>4032</v>
      </c>
      <c r="F128" s="7" t="s">
        <v>9105</v>
      </c>
      <c r="G128" s="7" t="s">
        <v>35</v>
      </c>
      <c r="S128" s="20" t="s">
        <v>8677</v>
      </c>
    </row>
    <row r="129" spans="1:19" ht="51">
      <c r="A129" s="7" t="s">
        <v>2340</v>
      </c>
      <c r="B129" s="7" t="s">
        <v>4052</v>
      </c>
      <c r="C129" s="7" t="s">
        <v>4050</v>
      </c>
      <c r="D129" s="7" t="s">
        <v>8559</v>
      </c>
      <c r="E129" s="7" t="s">
        <v>4051</v>
      </c>
      <c r="F129" s="7" t="s">
        <v>9107</v>
      </c>
      <c r="G129" s="7" t="s">
        <v>35</v>
      </c>
      <c r="S129" s="20" t="s">
        <v>8733</v>
      </c>
    </row>
    <row r="130" spans="1:19" ht="34">
      <c r="A130" s="7" t="s">
        <v>595</v>
      </c>
      <c r="B130" s="7" t="s">
        <v>4069</v>
      </c>
      <c r="C130" s="7" t="s">
        <v>4067</v>
      </c>
      <c r="D130" s="7" t="s">
        <v>8559</v>
      </c>
      <c r="E130" s="7" t="s">
        <v>4068</v>
      </c>
      <c r="F130" s="7" t="s">
        <v>9109</v>
      </c>
      <c r="G130" s="7" t="s">
        <v>35</v>
      </c>
      <c r="S130" s="20" t="s">
        <v>9086</v>
      </c>
    </row>
    <row r="131" spans="1:19" ht="51">
      <c r="A131" s="7" t="s">
        <v>558</v>
      </c>
      <c r="B131" s="7" t="s">
        <v>4249</v>
      </c>
      <c r="C131" s="7" t="s">
        <v>4247</v>
      </c>
      <c r="D131" s="7" t="s">
        <v>8559</v>
      </c>
      <c r="E131" s="7" t="s">
        <v>4248</v>
      </c>
      <c r="F131" s="7" t="s">
        <v>8969</v>
      </c>
      <c r="G131" s="7" t="s">
        <v>35</v>
      </c>
      <c r="S131" s="20" t="s">
        <v>8890</v>
      </c>
    </row>
    <row r="132" spans="1:19" ht="51">
      <c r="A132" s="7" t="s">
        <v>1874</v>
      </c>
      <c r="B132" s="7" t="s">
        <v>4262</v>
      </c>
      <c r="C132" s="7" t="s">
        <v>4260</v>
      </c>
      <c r="D132" s="7" t="s">
        <v>8559</v>
      </c>
      <c r="E132" s="7" t="s">
        <v>4261</v>
      </c>
      <c r="F132" s="7" t="s">
        <v>9129</v>
      </c>
      <c r="G132" s="7" t="s">
        <v>35</v>
      </c>
      <c r="S132" s="20" t="s">
        <v>8846</v>
      </c>
    </row>
    <row r="133" spans="1:19" ht="85">
      <c r="A133" s="7" t="s">
        <v>2661</v>
      </c>
      <c r="B133" s="7" t="s">
        <v>4350</v>
      </c>
      <c r="C133" s="7" t="s">
        <v>4349</v>
      </c>
      <c r="D133" s="7" t="s">
        <v>8559</v>
      </c>
      <c r="E133" s="7" t="s">
        <v>4351</v>
      </c>
      <c r="F133" s="7" t="s">
        <v>8791</v>
      </c>
      <c r="G133" s="7" t="s">
        <v>35</v>
      </c>
      <c r="S133" s="20" t="s">
        <v>9167</v>
      </c>
    </row>
    <row r="134" spans="1:19" ht="51">
      <c r="A134" s="7" t="s">
        <v>769</v>
      </c>
      <c r="B134" s="7" t="s">
        <v>4362</v>
      </c>
      <c r="C134" s="7" t="s">
        <v>4360</v>
      </c>
      <c r="D134" s="7" t="s">
        <v>8559</v>
      </c>
      <c r="E134" s="7" t="s">
        <v>4361</v>
      </c>
      <c r="F134" s="7" t="s">
        <v>9136</v>
      </c>
      <c r="G134" s="7" t="s">
        <v>35</v>
      </c>
      <c r="S134" s="20" t="s">
        <v>8884</v>
      </c>
    </row>
    <row r="135" spans="1:19" ht="51">
      <c r="A135" s="7" t="s">
        <v>79</v>
      </c>
      <c r="B135" s="7" t="s">
        <v>4414</v>
      </c>
      <c r="C135" s="7" t="s">
        <v>4412</v>
      </c>
      <c r="D135" s="7" t="s">
        <v>8559</v>
      </c>
      <c r="E135" s="7" t="s">
        <v>4413</v>
      </c>
      <c r="F135" s="7" t="s">
        <v>9140</v>
      </c>
      <c r="G135" s="7" t="s">
        <v>35</v>
      </c>
      <c r="S135" s="20" t="s">
        <v>9272</v>
      </c>
    </row>
    <row r="136" spans="1:19" ht="51">
      <c r="A136" s="7" t="s">
        <v>857</v>
      </c>
      <c r="B136" s="7" t="s">
        <v>4417</v>
      </c>
      <c r="C136" s="7" t="s">
        <v>4415</v>
      </c>
      <c r="D136" s="7" t="s">
        <v>8559</v>
      </c>
      <c r="E136" s="7" t="s">
        <v>4416</v>
      </c>
      <c r="F136" s="7" t="s">
        <v>9141</v>
      </c>
      <c r="G136" s="7" t="s">
        <v>35</v>
      </c>
      <c r="S136" s="20" t="s">
        <v>8970</v>
      </c>
    </row>
    <row r="137" spans="1:19" ht="34">
      <c r="A137" s="7" t="s">
        <v>4535</v>
      </c>
      <c r="B137" s="7" t="s">
        <v>4538</v>
      </c>
      <c r="C137" s="7" t="s">
        <v>4536</v>
      </c>
      <c r="D137" s="7" t="s">
        <v>8559</v>
      </c>
      <c r="E137" s="7" t="s">
        <v>4537</v>
      </c>
      <c r="F137" s="7" t="s">
        <v>9149</v>
      </c>
      <c r="G137" s="7" t="s">
        <v>35</v>
      </c>
      <c r="S137" s="20" t="s">
        <v>8742</v>
      </c>
    </row>
    <row r="138" spans="1:19" ht="34">
      <c r="A138" s="7" t="s">
        <v>700</v>
      </c>
      <c r="B138" s="7" t="s">
        <v>4582</v>
      </c>
      <c r="C138" s="7" t="s">
        <v>4580</v>
      </c>
      <c r="D138" s="7" t="s">
        <v>8559</v>
      </c>
      <c r="E138" s="7" t="s">
        <v>2535</v>
      </c>
      <c r="F138" s="7" t="s">
        <v>8942</v>
      </c>
      <c r="G138" s="7" t="s">
        <v>35</v>
      </c>
      <c r="S138" s="20" t="s">
        <v>8956</v>
      </c>
    </row>
    <row r="139" spans="1:19" ht="68">
      <c r="A139" s="7" t="s">
        <v>703</v>
      </c>
      <c r="B139" s="7" t="s">
        <v>4591</v>
      </c>
      <c r="C139" s="7" t="s">
        <v>4589</v>
      </c>
      <c r="D139" s="7" t="s">
        <v>8559</v>
      </c>
      <c r="E139" s="7" t="s">
        <v>4590</v>
      </c>
      <c r="F139" s="7" t="s">
        <v>9156</v>
      </c>
      <c r="G139" s="7" t="s">
        <v>35</v>
      </c>
      <c r="S139" s="20" t="s">
        <v>8667</v>
      </c>
    </row>
    <row r="140" spans="1:19" ht="34">
      <c r="A140" s="7" t="s">
        <v>1018</v>
      </c>
      <c r="B140" s="7" t="s">
        <v>4616</v>
      </c>
      <c r="C140" s="7" t="s">
        <v>4614</v>
      </c>
      <c r="D140" s="7" t="s">
        <v>8559</v>
      </c>
      <c r="E140" s="7" t="s">
        <v>4615</v>
      </c>
      <c r="F140" s="7" t="s">
        <v>9159</v>
      </c>
      <c r="G140" s="7" t="s">
        <v>35</v>
      </c>
      <c r="S140" s="20" t="s">
        <v>9259</v>
      </c>
    </row>
    <row r="141" spans="1:19" ht="68">
      <c r="A141" s="7" t="s">
        <v>1239</v>
      </c>
      <c r="B141" s="7" t="s">
        <v>4695</v>
      </c>
      <c r="C141" s="7" t="s">
        <v>4693</v>
      </c>
      <c r="D141" s="7" t="s">
        <v>8559</v>
      </c>
      <c r="E141" s="7" t="s">
        <v>4694</v>
      </c>
      <c r="F141" s="7" t="s">
        <v>9170</v>
      </c>
      <c r="G141" s="7" t="s">
        <v>35</v>
      </c>
      <c r="S141" s="20" t="s">
        <v>9399</v>
      </c>
    </row>
    <row r="142" spans="1:19" ht="34">
      <c r="A142" s="7" t="s">
        <v>1165</v>
      </c>
      <c r="B142" s="7" t="s">
        <v>4916</v>
      </c>
      <c r="C142" s="7" t="s">
        <v>4914</v>
      </c>
      <c r="D142" s="7" t="s">
        <v>8559</v>
      </c>
      <c r="E142" s="7" t="s">
        <v>4915</v>
      </c>
      <c r="F142" s="7" t="s">
        <v>9185</v>
      </c>
      <c r="G142" s="7" t="s">
        <v>35</v>
      </c>
      <c r="S142" s="20" t="s">
        <v>9140</v>
      </c>
    </row>
    <row r="143" spans="1:19" ht="85">
      <c r="A143" s="7" t="s">
        <v>98</v>
      </c>
      <c r="B143" s="7" t="s">
        <v>4992</v>
      </c>
      <c r="C143" s="7" t="s">
        <v>4990</v>
      </c>
      <c r="D143" s="7" t="s">
        <v>8559</v>
      </c>
      <c r="E143" s="7" t="s">
        <v>4991</v>
      </c>
      <c r="F143" s="7" t="s">
        <v>8884</v>
      </c>
      <c r="G143" s="7" t="s">
        <v>35</v>
      </c>
      <c r="S143" s="20" t="s">
        <v>9104</v>
      </c>
    </row>
    <row r="144" spans="1:19" ht="34">
      <c r="A144" s="7" t="s">
        <v>2065</v>
      </c>
      <c r="B144" s="7" t="s">
        <v>4996</v>
      </c>
      <c r="C144" s="7" t="s">
        <v>4994</v>
      </c>
      <c r="D144" s="7" t="s">
        <v>8559</v>
      </c>
      <c r="E144" s="7" t="s">
        <v>4995</v>
      </c>
      <c r="F144" s="7" t="s">
        <v>9189</v>
      </c>
      <c r="G144" s="7" t="s">
        <v>35</v>
      </c>
      <c r="S144" s="20" t="s">
        <v>9400</v>
      </c>
    </row>
    <row r="145" spans="1:19" ht="34">
      <c r="A145" s="7" t="s">
        <v>2225</v>
      </c>
      <c r="B145" s="7" t="s">
        <v>5032</v>
      </c>
      <c r="C145" s="7" t="s">
        <v>5031</v>
      </c>
      <c r="D145" s="7" t="s">
        <v>8559</v>
      </c>
      <c r="E145" s="7" t="s">
        <v>3312</v>
      </c>
      <c r="F145" s="7" t="s">
        <v>9194</v>
      </c>
      <c r="G145" s="7" t="s">
        <v>35</v>
      </c>
      <c r="S145" s="20" t="s">
        <v>9519</v>
      </c>
    </row>
    <row r="146" spans="1:19" ht="51">
      <c r="A146" s="7" t="s">
        <v>3689</v>
      </c>
      <c r="B146" s="7" t="s">
        <v>1208</v>
      </c>
      <c r="C146" s="7" t="s">
        <v>5069</v>
      </c>
      <c r="D146" s="7" t="s">
        <v>8559</v>
      </c>
      <c r="E146" s="7" t="s">
        <v>5070</v>
      </c>
      <c r="F146" s="7" t="s">
        <v>8788</v>
      </c>
      <c r="G146" s="7" t="s">
        <v>35</v>
      </c>
      <c r="S146" s="20" t="s">
        <v>8894</v>
      </c>
    </row>
    <row r="147" spans="1:19" ht="51">
      <c r="A147" s="7" t="s">
        <v>5191</v>
      </c>
      <c r="B147" s="7" t="s">
        <v>5194</v>
      </c>
      <c r="C147" s="7" t="s">
        <v>5192</v>
      </c>
      <c r="D147" s="7" t="s">
        <v>8559</v>
      </c>
      <c r="E147" s="7" t="s">
        <v>5193</v>
      </c>
      <c r="F147" s="7" t="s">
        <v>9213</v>
      </c>
      <c r="G147" s="7" t="s">
        <v>35</v>
      </c>
      <c r="S147" s="20" t="s">
        <v>8883</v>
      </c>
    </row>
    <row r="148" spans="1:19" ht="51">
      <c r="A148" s="7" t="s">
        <v>703</v>
      </c>
      <c r="B148" s="7" t="s">
        <v>5236</v>
      </c>
      <c r="C148" s="7" t="s">
        <v>5234</v>
      </c>
      <c r="D148" s="7" t="s">
        <v>8559</v>
      </c>
      <c r="E148" s="7" t="s">
        <v>5235</v>
      </c>
      <c r="F148" s="7" t="s">
        <v>9218</v>
      </c>
      <c r="G148" s="7" t="s">
        <v>35</v>
      </c>
      <c r="S148" s="20" t="s">
        <v>8661</v>
      </c>
    </row>
    <row r="149" spans="1:19" ht="68">
      <c r="A149" s="7" t="s">
        <v>264</v>
      </c>
      <c r="B149" s="7" t="s">
        <v>5259</v>
      </c>
      <c r="C149" s="7" t="s">
        <v>5257</v>
      </c>
      <c r="D149" s="7" t="s">
        <v>8559</v>
      </c>
      <c r="E149" s="7" t="s">
        <v>5258</v>
      </c>
      <c r="F149" s="7" t="s">
        <v>9221</v>
      </c>
      <c r="G149" s="7" t="s">
        <v>35</v>
      </c>
      <c r="S149" s="20" t="s">
        <v>8788</v>
      </c>
    </row>
    <row r="150" spans="1:19" ht="68">
      <c r="A150" s="7" t="s">
        <v>5302</v>
      </c>
      <c r="B150" s="7" t="s">
        <v>5305</v>
      </c>
      <c r="C150" s="7" t="s">
        <v>5303</v>
      </c>
      <c r="D150" s="7" t="s">
        <v>8559</v>
      </c>
      <c r="E150" s="7" t="s">
        <v>5304</v>
      </c>
      <c r="F150" s="7" t="s">
        <v>9227</v>
      </c>
      <c r="G150" s="7" t="s">
        <v>35</v>
      </c>
      <c r="S150" s="20" t="s">
        <v>8805</v>
      </c>
    </row>
    <row r="151" spans="1:19" ht="119">
      <c r="A151" s="7" t="s">
        <v>5302</v>
      </c>
      <c r="B151" s="7" t="s">
        <v>5305</v>
      </c>
      <c r="C151" s="7" t="s">
        <v>5303</v>
      </c>
      <c r="D151" s="7" t="s">
        <v>8559</v>
      </c>
      <c r="E151" s="7" t="s">
        <v>5306</v>
      </c>
      <c r="F151" s="7" t="s">
        <v>9228</v>
      </c>
      <c r="G151" s="7" t="s">
        <v>35</v>
      </c>
      <c r="S151" s="20" t="s">
        <v>8824</v>
      </c>
    </row>
    <row r="152" spans="1:19" ht="34">
      <c r="A152" s="7" t="s">
        <v>336</v>
      </c>
      <c r="B152" s="7" t="s">
        <v>5318</v>
      </c>
      <c r="C152" s="7" t="s">
        <v>5316</v>
      </c>
      <c r="D152" s="7" t="s">
        <v>8559</v>
      </c>
      <c r="E152" s="7" t="s">
        <v>5317</v>
      </c>
      <c r="F152" s="7" t="s">
        <v>9231</v>
      </c>
      <c r="G152" s="7" t="s">
        <v>35</v>
      </c>
      <c r="S152" s="20" t="s">
        <v>9170</v>
      </c>
    </row>
    <row r="153" spans="1:19" ht="34">
      <c r="A153" s="7" t="s">
        <v>1533</v>
      </c>
      <c r="B153" s="7" t="s">
        <v>5325</v>
      </c>
      <c r="C153" s="7" t="s">
        <v>5323</v>
      </c>
      <c r="D153" s="7" t="s">
        <v>8559</v>
      </c>
      <c r="E153" s="7" t="s">
        <v>5324</v>
      </c>
      <c r="F153" s="7" t="s">
        <v>8969</v>
      </c>
      <c r="G153" s="7" t="s">
        <v>35</v>
      </c>
      <c r="S153" s="20" t="s">
        <v>9107</v>
      </c>
    </row>
    <row r="154" spans="1:19" ht="17">
      <c r="A154" s="7" t="s">
        <v>112</v>
      </c>
      <c r="B154" s="7" t="s">
        <v>5373</v>
      </c>
      <c r="C154" s="7" t="s">
        <v>5371</v>
      </c>
      <c r="D154" s="7" t="s">
        <v>8559</v>
      </c>
      <c r="E154" s="7" t="s">
        <v>5372</v>
      </c>
      <c r="F154" s="7" t="s">
        <v>9237</v>
      </c>
      <c r="G154" s="7" t="s">
        <v>35</v>
      </c>
      <c r="S154" s="20" t="s">
        <v>9315</v>
      </c>
    </row>
    <row r="155" spans="1:19" ht="34">
      <c r="A155" s="7" t="s">
        <v>2296</v>
      </c>
      <c r="B155" s="7" t="s">
        <v>5530</v>
      </c>
      <c r="C155" s="7" t="s">
        <v>5529</v>
      </c>
      <c r="D155" s="7" t="s">
        <v>8559</v>
      </c>
      <c r="E155" s="7" t="s">
        <v>1767</v>
      </c>
      <c r="F155" s="7" t="s">
        <v>8857</v>
      </c>
      <c r="G155" s="7" t="s">
        <v>35</v>
      </c>
      <c r="S155" s="20" t="s">
        <v>9474</v>
      </c>
    </row>
    <row r="156" spans="1:19" ht="34">
      <c r="A156" s="7" t="s">
        <v>3179</v>
      </c>
      <c r="B156" s="7" t="s">
        <v>5554</v>
      </c>
      <c r="C156" s="7" t="s">
        <v>5553</v>
      </c>
      <c r="D156" s="7" t="s">
        <v>8559</v>
      </c>
      <c r="E156" s="7" t="s">
        <v>530</v>
      </c>
      <c r="F156" s="7" t="s">
        <v>8689</v>
      </c>
      <c r="G156" s="7" t="s">
        <v>35</v>
      </c>
      <c r="S156" s="20" t="s">
        <v>9079</v>
      </c>
    </row>
    <row r="157" spans="1:19" ht="51">
      <c r="A157" s="7" t="s">
        <v>1491</v>
      </c>
      <c r="B157" s="7" t="s">
        <v>5680</v>
      </c>
      <c r="C157" s="7" t="s">
        <v>5678</v>
      </c>
      <c r="D157" s="7" t="s">
        <v>8559</v>
      </c>
      <c r="E157" s="7" t="s">
        <v>5679</v>
      </c>
      <c r="F157" s="7" t="s">
        <v>9265</v>
      </c>
      <c r="G157" s="7" t="s">
        <v>35</v>
      </c>
    </row>
    <row r="158" spans="1:19" ht="51">
      <c r="A158" s="7" t="s">
        <v>89</v>
      </c>
      <c r="B158" s="7" t="s">
        <v>5683</v>
      </c>
      <c r="C158" s="7" t="s">
        <v>5682</v>
      </c>
      <c r="D158" s="7" t="s">
        <v>8559</v>
      </c>
      <c r="E158" s="7" t="s">
        <v>1767</v>
      </c>
      <c r="F158" s="7" t="s">
        <v>8857</v>
      </c>
      <c r="G158" s="7" t="s">
        <v>35</v>
      </c>
    </row>
    <row r="159" spans="1:19" ht="85">
      <c r="A159" s="7" t="s">
        <v>1977</v>
      </c>
      <c r="B159" s="7" t="s">
        <v>5691</v>
      </c>
      <c r="C159" s="7" t="s">
        <v>5689</v>
      </c>
      <c r="D159" s="7" t="s">
        <v>8559</v>
      </c>
      <c r="E159" s="7" t="s">
        <v>5692</v>
      </c>
      <c r="F159" s="7" t="s">
        <v>8667</v>
      </c>
      <c r="G159" s="7" t="s">
        <v>35</v>
      </c>
    </row>
    <row r="160" spans="1:19" ht="17">
      <c r="A160" s="7" t="s">
        <v>670</v>
      </c>
      <c r="B160" s="7" t="s">
        <v>5791</v>
      </c>
      <c r="C160" s="7" t="s">
        <v>5789</v>
      </c>
      <c r="D160" s="7" t="s">
        <v>8559</v>
      </c>
      <c r="E160" s="7" t="s">
        <v>5790</v>
      </c>
      <c r="F160" s="7" t="s">
        <v>9131</v>
      </c>
      <c r="G160" s="7" t="s">
        <v>35</v>
      </c>
    </row>
    <row r="161" spans="1:7" ht="85">
      <c r="A161" s="7" t="s">
        <v>5005</v>
      </c>
      <c r="B161" s="7" t="s">
        <v>5823</v>
      </c>
      <c r="C161" s="7" t="s">
        <v>5821</v>
      </c>
      <c r="D161" s="7" t="s">
        <v>8559</v>
      </c>
      <c r="E161" s="7" t="s">
        <v>5822</v>
      </c>
      <c r="F161" s="7" t="s">
        <v>9274</v>
      </c>
      <c r="G161" s="7" t="s">
        <v>35</v>
      </c>
    </row>
    <row r="162" spans="1:7" ht="51">
      <c r="A162" s="7" t="s">
        <v>5028</v>
      </c>
      <c r="B162" s="7" t="s">
        <v>1024</v>
      </c>
      <c r="C162" s="7" t="s">
        <v>5852</v>
      </c>
      <c r="D162" s="7" t="s">
        <v>8559</v>
      </c>
      <c r="E162" s="7" t="s">
        <v>5853</v>
      </c>
      <c r="F162" s="7" t="s">
        <v>8762</v>
      </c>
      <c r="G162" s="7" t="s">
        <v>35</v>
      </c>
    </row>
    <row r="163" spans="1:7" ht="102">
      <c r="A163" s="7" t="s">
        <v>5432</v>
      </c>
      <c r="B163" s="7" t="s">
        <v>5860</v>
      </c>
      <c r="C163" s="7" t="s">
        <v>5859</v>
      </c>
      <c r="D163" s="7" t="s">
        <v>8559</v>
      </c>
      <c r="E163" s="7" t="s">
        <v>5861</v>
      </c>
      <c r="F163" s="7" t="s">
        <v>9280</v>
      </c>
      <c r="G163" s="7" t="s">
        <v>35</v>
      </c>
    </row>
    <row r="164" spans="1:7" ht="17">
      <c r="A164" s="7" t="s">
        <v>270</v>
      </c>
      <c r="B164" s="7" t="s">
        <v>5866</v>
      </c>
      <c r="C164" s="7" t="s">
        <v>5865</v>
      </c>
      <c r="D164" s="7" t="s">
        <v>8559</v>
      </c>
      <c r="E164" s="7" t="s">
        <v>1767</v>
      </c>
      <c r="F164" s="7" t="s">
        <v>8857</v>
      </c>
      <c r="G164" s="7" t="s">
        <v>35</v>
      </c>
    </row>
    <row r="165" spans="1:7" ht="51">
      <c r="A165" s="7" t="s">
        <v>112</v>
      </c>
      <c r="B165" s="7" t="s">
        <v>5869</v>
      </c>
      <c r="C165" s="7" t="s">
        <v>5867</v>
      </c>
      <c r="D165" s="7" t="s">
        <v>8559</v>
      </c>
      <c r="E165" s="7" t="s">
        <v>2535</v>
      </c>
      <c r="F165" s="7" t="s">
        <v>8942</v>
      </c>
      <c r="G165" s="7" t="s">
        <v>35</v>
      </c>
    </row>
    <row r="166" spans="1:7" ht="68">
      <c r="A166" s="7" t="s">
        <v>1248</v>
      </c>
      <c r="B166" s="7" t="s">
        <v>6070</v>
      </c>
      <c r="C166" s="7" t="s">
        <v>6068</v>
      </c>
      <c r="D166" s="7" t="s">
        <v>8559</v>
      </c>
      <c r="E166" s="7" t="s">
        <v>6071</v>
      </c>
      <c r="F166" s="7" t="s">
        <v>9292</v>
      </c>
      <c r="G166" s="7" t="s">
        <v>35</v>
      </c>
    </row>
    <row r="167" spans="1:7" ht="119">
      <c r="A167" s="7" t="s">
        <v>1741</v>
      </c>
      <c r="B167" s="7" t="s">
        <v>6094</v>
      </c>
      <c r="C167" s="7" t="s">
        <v>6093</v>
      </c>
      <c r="D167" s="7" t="s">
        <v>8559</v>
      </c>
      <c r="E167" s="7" t="s">
        <v>6095</v>
      </c>
      <c r="F167" s="7" t="s">
        <v>8824</v>
      </c>
      <c r="G167" s="7" t="s">
        <v>35</v>
      </c>
    </row>
    <row r="168" spans="1:7" ht="17">
      <c r="A168" s="7" t="s">
        <v>247</v>
      </c>
      <c r="B168" s="7" t="s">
        <v>6104</v>
      </c>
      <c r="C168" s="7" t="s">
        <v>6102</v>
      </c>
      <c r="D168" s="7" t="s">
        <v>8559</v>
      </c>
      <c r="E168" s="7" t="s">
        <v>6103</v>
      </c>
      <c r="F168" s="7" t="s">
        <v>9295</v>
      </c>
      <c r="G168" s="7" t="s">
        <v>35</v>
      </c>
    </row>
    <row r="169" spans="1:7" ht="51">
      <c r="A169" s="7" t="s">
        <v>5191</v>
      </c>
      <c r="B169" s="7" t="s">
        <v>6166</v>
      </c>
      <c r="C169" s="7" t="s">
        <v>6164</v>
      </c>
      <c r="D169" s="7" t="s">
        <v>8559</v>
      </c>
      <c r="E169" s="7" t="s">
        <v>6165</v>
      </c>
      <c r="F169" s="7" t="s">
        <v>8942</v>
      </c>
      <c r="G169" s="7" t="s">
        <v>35</v>
      </c>
    </row>
    <row r="170" spans="1:7" ht="51">
      <c r="A170" s="7" t="s">
        <v>1104</v>
      </c>
      <c r="B170" s="7" t="s">
        <v>6217</v>
      </c>
      <c r="C170" s="7" t="s">
        <v>6215</v>
      </c>
      <c r="D170" s="7" t="s">
        <v>8559</v>
      </c>
      <c r="E170" s="7" t="s">
        <v>6216</v>
      </c>
      <c r="F170" s="7" t="s">
        <v>8676</v>
      </c>
      <c r="G170" s="7" t="s">
        <v>35</v>
      </c>
    </row>
    <row r="171" spans="1:7" ht="51">
      <c r="A171" s="7" t="s">
        <v>2913</v>
      </c>
      <c r="B171" s="7" t="s">
        <v>6225</v>
      </c>
      <c r="C171" s="7" t="s">
        <v>6223</v>
      </c>
      <c r="D171" s="7" t="s">
        <v>8559</v>
      </c>
      <c r="E171" s="7" t="s">
        <v>6224</v>
      </c>
      <c r="F171" s="7" t="s">
        <v>9307</v>
      </c>
      <c r="G171" s="7" t="s">
        <v>35</v>
      </c>
    </row>
    <row r="172" spans="1:7" ht="51">
      <c r="A172" s="7" t="s">
        <v>3300</v>
      </c>
      <c r="B172" s="7" t="s">
        <v>6302</v>
      </c>
      <c r="C172" s="7" t="s">
        <v>6300</v>
      </c>
      <c r="D172" s="7" t="s">
        <v>8559</v>
      </c>
      <c r="E172" s="7" t="s">
        <v>6301</v>
      </c>
      <c r="F172" s="7" t="s">
        <v>9314</v>
      </c>
      <c r="G172" s="7" t="s">
        <v>35</v>
      </c>
    </row>
    <row r="173" spans="1:7" ht="51">
      <c r="A173" s="7" t="s">
        <v>6309</v>
      </c>
      <c r="B173" s="7" t="s">
        <v>6312</v>
      </c>
      <c r="C173" s="7" t="s">
        <v>6310</v>
      </c>
      <c r="D173" s="7" t="s">
        <v>8559</v>
      </c>
      <c r="E173" s="7" t="s">
        <v>6311</v>
      </c>
      <c r="F173" s="7" t="s">
        <v>9315</v>
      </c>
      <c r="G173" s="7" t="s">
        <v>35</v>
      </c>
    </row>
    <row r="174" spans="1:7" ht="34">
      <c r="A174" s="7" t="s">
        <v>2954</v>
      </c>
      <c r="B174" s="7" t="s">
        <v>6373</v>
      </c>
      <c r="C174" s="7" t="s">
        <v>6372</v>
      </c>
      <c r="D174" s="7" t="s">
        <v>8559</v>
      </c>
      <c r="E174" s="7" t="s">
        <v>2535</v>
      </c>
      <c r="F174" s="7" t="s">
        <v>8942</v>
      </c>
      <c r="G174" s="7" t="s">
        <v>35</v>
      </c>
    </row>
    <row r="175" spans="1:7" ht="34">
      <c r="A175" s="7" t="s">
        <v>2705</v>
      </c>
      <c r="B175" s="7" t="s">
        <v>6377</v>
      </c>
      <c r="C175" s="7" t="s">
        <v>6375</v>
      </c>
      <c r="D175" s="7" t="s">
        <v>8559</v>
      </c>
      <c r="E175" s="7" t="s">
        <v>6376</v>
      </c>
      <c r="F175" s="7" t="s">
        <v>8689</v>
      </c>
      <c r="G175" s="7" t="s">
        <v>35</v>
      </c>
    </row>
    <row r="176" spans="1:7" ht="51">
      <c r="A176" s="7" t="s">
        <v>1741</v>
      </c>
      <c r="B176" s="7" t="s">
        <v>6396</v>
      </c>
      <c r="C176" s="7" t="s">
        <v>6394</v>
      </c>
      <c r="D176" s="7" t="s">
        <v>8559</v>
      </c>
      <c r="E176" s="7" t="s">
        <v>6395</v>
      </c>
      <c r="F176" s="7" t="s">
        <v>9274</v>
      </c>
      <c r="G176" s="7" t="s">
        <v>35</v>
      </c>
    </row>
    <row r="177" spans="1:7" ht="85">
      <c r="A177" s="7" t="s">
        <v>5985</v>
      </c>
      <c r="B177" s="7" t="s">
        <v>6472</v>
      </c>
      <c r="C177" s="7" t="s">
        <v>6471</v>
      </c>
      <c r="D177" s="7" t="s">
        <v>8559</v>
      </c>
      <c r="E177" s="7" t="s">
        <v>6473</v>
      </c>
      <c r="F177" s="7" t="s">
        <v>9326</v>
      </c>
      <c r="G177" s="7" t="s">
        <v>35</v>
      </c>
    </row>
    <row r="178" spans="1:7" ht="51">
      <c r="A178" s="7" t="s">
        <v>1300</v>
      </c>
      <c r="B178" s="7" t="s">
        <v>6481</v>
      </c>
      <c r="C178" s="7" t="s">
        <v>6479</v>
      </c>
      <c r="D178" s="7" t="s">
        <v>8559</v>
      </c>
      <c r="E178" s="7" t="s">
        <v>1767</v>
      </c>
      <c r="F178" s="7" t="s">
        <v>8857</v>
      </c>
      <c r="G178" s="7" t="s">
        <v>35</v>
      </c>
    </row>
    <row r="179" spans="1:7" ht="34">
      <c r="A179" s="7" t="s">
        <v>3851</v>
      </c>
      <c r="B179" s="7" t="s">
        <v>6625</v>
      </c>
      <c r="C179" s="7" t="s">
        <v>6623</v>
      </c>
      <c r="D179" s="7" t="s">
        <v>8559</v>
      </c>
      <c r="E179" s="7" t="s">
        <v>6624</v>
      </c>
      <c r="F179" s="7" t="s">
        <v>9100</v>
      </c>
      <c r="G179" s="7" t="s">
        <v>35</v>
      </c>
    </row>
    <row r="180" spans="1:7" ht="34">
      <c r="A180" s="7" t="s">
        <v>6666</v>
      </c>
      <c r="B180" s="7" t="s">
        <v>6669</v>
      </c>
      <c r="C180" s="7" t="s">
        <v>6667</v>
      </c>
      <c r="D180" s="7" t="s">
        <v>8559</v>
      </c>
      <c r="E180" s="7" t="s">
        <v>6668</v>
      </c>
      <c r="F180" s="7" t="s">
        <v>9342</v>
      </c>
      <c r="G180" s="7" t="s">
        <v>35</v>
      </c>
    </row>
    <row r="181" spans="1:7" ht="68">
      <c r="A181" s="7" t="s">
        <v>8</v>
      </c>
      <c r="B181" s="7" t="s">
        <v>6733</v>
      </c>
      <c r="C181" s="7" t="s">
        <v>6731</v>
      </c>
      <c r="D181" s="7" t="s">
        <v>8559</v>
      </c>
      <c r="E181" s="7" t="s">
        <v>6732</v>
      </c>
      <c r="F181" s="7" t="s">
        <v>8667</v>
      </c>
      <c r="G181" s="7" t="s">
        <v>35</v>
      </c>
    </row>
    <row r="182" spans="1:7" ht="68">
      <c r="A182" s="7" t="s">
        <v>2891</v>
      </c>
      <c r="B182" s="7" t="s">
        <v>6736</v>
      </c>
      <c r="C182" s="7" t="s">
        <v>6734</v>
      </c>
      <c r="D182" s="7" t="s">
        <v>8559</v>
      </c>
      <c r="E182" s="7" t="s">
        <v>6735</v>
      </c>
      <c r="F182" s="7" t="s">
        <v>9274</v>
      </c>
      <c r="G182" s="7" t="s">
        <v>35</v>
      </c>
    </row>
    <row r="183" spans="1:7" ht="51">
      <c r="A183" s="7" t="s">
        <v>1499</v>
      </c>
      <c r="B183" s="7" t="s">
        <v>6745</v>
      </c>
      <c r="C183" s="7" t="s">
        <v>6743</v>
      </c>
      <c r="D183" s="7" t="s">
        <v>8559</v>
      </c>
      <c r="E183" s="7" t="s">
        <v>6744</v>
      </c>
      <c r="F183" s="7" t="s">
        <v>8857</v>
      </c>
      <c r="G183" s="7" t="s">
        <v>35</v>
      </c>
    </row>
    <row r="184" spans="1:7" ht="68">
      <c r="A184" s="7" t="s">
        <v>5393</v>
      </c>
      <c r="B184" s="7" t="s">
        <v>6781</v>
      </c>
      <c r="C184" s="7" t="s">
        <v>6779</v>
      </c>
      <c r="D184" s="7" t="s">
        <v>8559</v>
      </c>
      <c r="E184" s="7" t="s">
        <v>6783</v>
      </c>
      <c r="F184" s="7" t="s">
        <v>9353</v>
      </c>
      <c r="G184" s="7" t="s">
        <v>35</v>
      </c>
    </row>
    <row r="185" spans="1:7" ht="34">
      <c r="A185" s="7" t="s">
        <v>6504</v>
      </c>
      <c r="B185" s="7" t="s">
        <v>6787</v>
      </c>
      <c r="C185" s="7" t="s">
        <v>6786</v>
      </c>
      <c r="D185" s="7" t="s">
        <v>8559</v>
      </c>
      <c r="E185" s="7" t="s">
        <v>6788</v>
      </c>
      <c r="F185" s="7" t="s">
        <v>8762</v>
      </c>
      <c r="G185" s="7" t="s">
        <v>35</v>
      </c>
    </row>
    <row r="186" spans="1:7" ht="34">
      <c r="A186" s="7" t="s">
        <v>5432</v>
      </c>
      <c r="B186" s="7" t="s">
        <v>6979</v>
      </c>
      <c r="C186" s="7" t="s">
        <v>6978</v>
      </c>
      <c r="D186" s="7" t="s">
        <v>8559</v>
      </c>
      <c r="E186" s="7" t="s">
        <v>1767</v>
      </c>
      <c r="F186" s="7" t="s">
        <v>8857</v>
      </c>
      <c r="G186" s="7" t="s">
        <v>35</v>
      </c>
    </row>
    <row r="187" spans="1:7" ht="51">
      <c r="A187" s="7" t="s">
        <v>1400</v>
      </c>
      <c r="B187" s="7" t="s">
        <v>7081</v>
      </c>
      <c r="C187" s="7" t="s">
        <v>7080</v>
      </c>
      <c r="D187" s="7" t="s">
        <v>8559</v>
      </c>
      <c r="E187" s="7" t="s">
        <v>7082</v>
      </c>
      <c r="F187" s="7" t="s">
        <v>8835</v>
      </c>
      <c r="G187" s="7" t="s">
        <v>35</v>
      </c>
    </row>
    <row r="188" spans="1:7" ht="68">
      <c r="A188" s="7" t="s">
        <v>2469</v>
      </c>
      <c r="B188" s="7" t="s">
        <v>1661</v>
      </c>
      <c r="C188" s="7" t="s">
        <v>7098</v>
      </c>
      <c r="D188" s="7" t="s">
        <v>8559</v>
      </c>
      <c r="E188" s="7" t="s">
        <v>7099</v>
      </c>
      <c r="F188" s="7" t="s">
        <v>8791</v>
      </c>
      <c r="G188" s="7" t="s">
        <v>35</v>
      </c>
    </row>
    <row r="189" spans="1:7" ht="34">
      <c r="A189" s="7" t="s">
        <v>1469</v>
      </c>
      <c r="B189" s="7" t="s">
        <v>7139</v>
      </c>
      <c r="C189" s="7" t="s">
        <v>7137</v>
      </c>
      <c r="D189" s="7" t="s">
        <v>8559</v>
      </c>
      <c r="E189" s="7" t="s">
        <v>7138</v>
      </c>
      <c r="F189" s="7" t="s">
        <v>8846</v>
      </c>
      <c r="G189" s="7" t="s">
        <v>35</v>
      </c>
    </row>
    <row r="190" spans="1:7" ht="51">
      <c r="A190" s="7" t="s">
        <v>6915</v>
      </c>
      <c r="B190" s="7" t="s">
        <v>7201</v>
      </c>
      <c r="C190" s="7" t="s">
        <v>7199</v>
      </c>
      <c r="D190" s="7" t="s">
        <v>8559</v>
      </c>
      <c r="E190" s="7" t="s">
        <v>7200</v>
      </c>
      <c r="F190" s="7" t="s">
        <v>9389</v>
      </c>
      <c r="G190" s="7" t="s">
        <v>35</v>
      </c>
    </row>
    <row r="191" spans="1:7" ht="34">
      <c r="A191" s="7" t="s">
        <v>2182</v>
      </c>
      <c r="B191" s="7" t="s">
        <v>7280</v>
      </c>
      <c r="C191" s="7" t="s">
        <v>7278</v>
      </c>
      <c r="D191" s="7" t="s">
        <v>8559</v>
      </c>
      <c r="E191" s="7" t="s">
        <v>7279</v>
      </c>
      <c r="F191" s="7" t="s">
        <v>9399</v>
      </c>
      <c r="G191" s="7" t="s">
        <v>35</v>
      </c>
    </row>
    <row r="192" spans="1:7" ht="34">
      <c r="A192" s="7" t="s">
        <v>2182</v>
      </c>
      <c r="B192" s="7" t="s">
        <v>7280</v>
      </c>
      <c r="C192" s="7" t="s">
        <v>7278</v>
      </c>
      <c r="D192" s="7" t="s">
        <v>8559</v>
      </c>
      <c r="E192" s="7" t="s">
        <v>7281</v>
      </c>
      <c r="F192" s="7" t="s">
        <v>9400</v>
      </c>
      <c r="G192" s="7" t="s">
        <v>35</v>
      </c>
    </row>
    <row r="193" spans="1:7" ht="34">
      <c r="A193" s="7" t="s">
        <v>1972</v>
      </c>
      <c r="B193" s="7" t="s">
        <v>7382</v>
      </c>
      <c r="C193" s="7" t="s">
        <v>7380</v>
      </c>
      <c r="D193" s="7" t="s">
        <v>8559</v>
      </c>
      <c r="E193" s="7" t="s">
        <v>2535</v>
      </c>
      <c r="F193" s="7" t="s">
        <v>8942</v>
      </c>
      <c r="G193" s="7" t="s">
        <v>35</v>
      </c>
    </row>
    <row r="194" spans="1:7" ht="34">
      <c r="A194" s="7" t="s">
        <v>2261</v>
      </c>
      <c r="B194" s="7" t="s">
        <v>7412</v>
      </c>
      <c r="C194" s="7" t="s">
        <v>7411</v>
      </c>
      <c r="D194" s="7" t="s">
        <v>8559</v>
      </c>
      <c r="E194" s="7" t="s">
        <v>2663</v>
      </c>
      <c r="F194" s="7" t="s">
        <v>8942</v>
      </c>
      <c r="G194" s="7" t="s">
        <v>35</v>
      </c>
    </row>
    <row r="195" spans="1:7" ht="51">
      <c r="A195" s="7" t="s">
        <v>2693</v>
      </c>
      <c r="B195" s="7" t="s">
        <v>7426</v>
      </c>
      <c r="C195" s="7" t="s">
        <v>7424</v>
      </c>
      <c r="D195" s="7" t="s">
        <v>8559</v>
      </c>
      <c r="E195" s="7" t="s">
        <v>7425</v>
      </c>
      <c r="F195" s="7" t="s">
        <v>9412</v>
      </c>
      <c r="G195" s="7" t="s">
        <v>35</v>
      </c>
    </row>
    <row r="196" spans="1:7" ht="51">
      <c r="A196" s="7" t="s">
        <v>2373</v>
      </c>
      <c r="B196" s="7" t="s">
        <v>7435</v>
      </c>
      <c r="C196" s="7" t="s">
        <v>7433</v>
      </c>
      <c r="D196" s="7" t="s">
        <v>8559</v>
      </c>
      <c r="E196" s="7" t="s">
        <v>7434</v>
      </c>
      <c r="F196" s="7" t="s">
        <v>9413</v>
      </c>
      <c r="G196" s="7" t="s">
        <v>35</v>
      </c>
    </row>
    <row r="197" spans="1:7" ht="34">
      <c r="A197" s="7" t="s">
        <v>3944</v>
      </c>
      <c r="B197" s="7" t="s">
        <v>7640</v>
      </c>
      <c r="C197" s="7" t="s">
        <v>7638</v>
      </c>
      <c r="D197" s="7" t="s">
        <v>8559</v>
      </c>
      <c r="E197" s="7" t="s">
        <v>7639</v>
      </c>
      <c r="F197" s="7" t="s">
        <v>8605</v>
      </c>
      <c r="G197" s="7" t="s">
        <v>35</v>
      </c>
    </row>
    <row r="198" spans="1:7" ht="68">
      <c r="A198" s="7" t="s">
        <v>5417</v>
      </c>
      <c r="B198" s="7" t="s">
        <v>7685</v>
      </c>
      <c r="C198" s="7" t="s">
        <v>7683</v>
      </c>
      <c r="D198" s="7" t="s">
        <v>8559</v>
      </c>
      <c r="E198" s="7" t="s">
        <v>7684</v>
      </c>
      <c r="F198" s="7" t="s">
        <v>8824</v>
      </c>
      <c r="G198" s="7" t="s">
        <v>35</v>
      </c>
    </row>
    <row r="199" spans="1:7" ht="68">
      <c r="A199" s="7" t="s">
        <v>190</v>
      </c>
      <c r="B199" s="7" t="s">
        <v>7733</v>
      </c>
      <c r="C199" s="7" t="s">
        <v>7731</v>
      </c>
      <c r="D199" s="7" t="s">
        <v>8559</v>
      </c>
      <c r="E199" s="7" t="s">
        <v>7732</v>
      </c>
      <c r="F199" s="7" t="s">
        <v>9437</v>
      </c>
      <c r="G199" s="7" t="s">
        <v>35</v>
      </c>
    </row>
    <row r="200" spans="1:7" ht="51">
      <c r="A200" s="7" t="s">
        <v>2252</v>
      </c>
      <c r="B200" s="7" t="s">
        <v>7763</v>
      </c>
      <c r="C200" s="7" t="s">
        <v>7761</v>
      </c>
      <c r="D200" s="7" t="s">
        <v>8559</v>
      </c>
      <c r="E200" s="7" t="s">
        <v>7762</v>
      </c>
      <c r="F200" s="7" t="s">
        <v>9274</v>
      </c>
      <c r="G200" s="7" t="s">
        <v>35</v>
      </c>
    </row>
    <row r="201" spans="1:7" ht="51">
      <c r="A201" s="7" t="s">
        <v>1078</v>
      </c>
      <c r="B201" s="7" t="s">
        <v>7862</v>
      </c>
      <c r="C201" s="7" t="s">
        <v>7860</v>
      </c>
      <c r="D201" s="7" t="s">
        <v>8559</v>
      </c>
      <c r="E201" s="7" t="s">
        <v>7861</v>
      </c>
      <c r="F201" s="7" t="s">
        <v>8857</v>
      </c>
      <c r="G201" s="7" t="s">
        <v>35</v>
      </c>
    </row>
    <row r="202" spans="1:7" ht="85">
      <c r="A202" s="7" t="s">
        <v>1268</v>
      </c>
      <c r="B202" s="7" t="s">
        <v>7880</v>
      </c>
      <c r="C202" s="7" t="s">
        <v>7878</v>
      </c>
      <c r="D202" s="7" t="s">
        <v>8559</v>
      </c>
      <c r="E202" s="7" t="s">
        <v>7879</v>
      </c>
      <c r="F202" s="7" t="s">
        <v>9449</v>
      </c>
      <c r="G202" s="7" t="s">
        <v>35</v>
      </c>
    </row>
    <row r="203" spans="1:7" ht="51">
      <c r="A203" s="7" t="s">
        <v>6534</v>
      </c>
      <c r="B203" s="7" t="s">
        <v>7930</v>
      </c>
      <c r="C203" s="7" t="s">
        <v>7929</v>
      </c>
      <c r="D203" s="7" t="s">
        <v>8559</v>
      </c>
      <c r="E203" s="7" t="s">
        <v>2535</v>
      </c>
      <c r="F203" s="7" t="s">
        <v>8942</v>
      </c>
      <c r="G203" s="7" t="s">
        <v>35</v>
      </c>
    </row>
    <row r="204" spans="1:7" ht="34">
      <c r="A204" s="7" t="s">
        <v>2631</v>
      </c>
      <c r="B204" s="7" t="s">
        <v>7942</v>
      </c>
      <c r="C204" s="7" t="s">
        <v>7941</v>
      </c>
      <c r="D204" s="7" t="s">
        <v>8559</v>
      </c>
      <c r="E204" s="7" t="s">
        <v>1767</v>
      </c>
      <c r="F204" s="7" t="s">
        <v>8857</v>
      </c>
      <c r="G204" s="7" t="s">
        <v>35</v>
      </c>
    </row>
    <row r="205" spans="1:7" ht="51">
      <c r="A205" s="7" t="s">
        <v>407</v>
      </c>
      <c r="B205" s="7" t="s">
        <v>7974</v>
      </c>
      <c r="C205" s="7" t="s">
        <v>7972</v>
      </c>
      <c r="D205" s="7" t="s">
        <v>8559</v>
      </c>
      <c r="E205" s="7" t="s">
        <v>7973</v>
      </c>
      <c r="F205" s="7" t="s">
        <v>9458</v>
      </c>
      <c r="G205" s="7" t="s">
        <v>35</v>
      </c>
    </row>
    <row r="206" spans="1:7" ht="34">
      <c r="A206" s="7" t="s">
        <v>5417</v>
      </c>
      <c r="B206" s="7" t="s">
        <v>8003</v>
      </c>
      <c r="C206" s="7" t="s">
        <v>8001</v>
      </c>
      <c r="D206" s="7" t="s">
        <v>8559</v>
      </c>
      <c r="E206" s="7" t="s">
        <v>8002</v>
      </c>
      <c r="F206" s="7" t="s">
        <v>9227</v>
      </c>
      <c r="G206" s="7" t="s">
        <v>35</v>
      </c>
    </row>
    <row r="207" spans="1:7" ht="68">
      <c r="A207" s="7" t="s">
        <v>291</v>
      </c>
      <c r="B207" s="7" t="s">
        <v>8067</v>
      </c>
      <c r="C207" s="7" t="s">
        <v>8066</v>
      </c>
      <c r="D207" s="7" t="s">
        <v>8559</v>
      </c>
      <c r="E207" s="7" t="s">
        <v>8068</v>
      </c>
      <c r="F207" s="7" t="s">
        <v>9460</v>
      </c>
      <c r="G207" s="7" t="s">
        <v>35</v>
      </c>
    </row>
    <row r="208" spans="1:7" ht="34">
      <c r="A208" s="7" t="s">
        <v>539</v>
      </c>
      <c r="B208" s="7" t="s">
        <v>8089</v>
      </c>
      <c r="C208" s="7" t="s">
        <v>8088</v>
      </c>
      <c r="D208" s="7" t="s">
        <v>8559</v>
      </c>
      <c r="E208" s="7" t="s">
        <v>77</v>
      </c>
      <c r="F208" s="7" t="s">
        <v>8727</v>
      </c>
      <c r="G208" s="7" t="s">
        <v>35</v>
      </c>
    </row>
    <row r="209" spans="1:7" ht="34">
      <c r="A209" s="7" t="s">
        <v>2240</v>
      </c>
      <c r="B209" s="7" t="s">
        <v>8126</v>
      </c>
      <c r="C209" s="7" t="s">
        <v>8124</v>
      </c>
      <c r="D209" s="7" t="s">
        <v>8559</v>
      </c>
      <c r="E209" s="7" t="s">
        <v>8125</v>
      </c>
      <c r="F209" s="7" t="s">
        <v>9467</v>
      </c>
      <c r="G209" s="7" t="s">
        <v>35</v>
      </c>
    </row>
    <row r="210" spans="1:7" ht="34">
      <c r="A210" s="7" t="s">
        <v>2240</v>
      </c>
      <c r="B210" s="7" t="s">
        <v>8126</v>
      </c>
      <c r="C210" s="7" t="s">
        <v>8124</v>
      </c>
      <c r="D210" s="7" t="s">
        <v>8559</v>
      </c>
      <c r="E210" s="7" t="s">
        <v>8127</v>
      </c>
      <c r="F210" s="7" t="s">
        <v>9167</v>
      </c>
      <c r="G210" s="7" t="s">
        <v>35</v>
      </c>
    </row>
    <row r="211" spans="1:7" ht="34">
      <c r="A211" s="7" t="s">
        <v>784</v>
      </c>
      <c r="B211" s="7" t="s">
        <v>8170</v>
      </c>
      <c r="C211" s="7" t="s">
        <v>8168</v>
      </c>
      <c r="D211" s="7" t="s">
        <v>8559</v>
      </c>
      <c r="E211" s="7" t="s">
        <v>8169</v>
      </c>
      <c r="F211" s="7" t="s">
        <v>8788</v>
      </c>
      <c r="G211" s="7" t="s">
        <v>35</v>
      </c>
    </row>
    <row r="212" spans="1:7" ht="68">
      <c r="A212" s="7" t="s">
        <v>1239</v>
      </c>
      <c r="B212" s="7" t="s">
        <v>8173</v>
      </c>
      <c r="C212" s="7" t="s">
        <v>8171</v>
      </c>
      <c r="D212" s="7" t="s">
        <v>8559</v>
      </c>
      <c r="E212" s="7" t="s">
        <v>6376</v>
      </c>
      <c r="F212" s="7" t="s">
        <v>9474</v>
      </c>
      <c r="G212" s="7" t="s">
        <v>35</v>
      </c>
    </row>
    <row r="213" spans="1:7" ht="68">
      <c r="A213" s="7" t="s">
        <v>3163</v>
      </c>
      <c r="B213" s="7" t="s">
        <v>8221</v>
      </c>
      <c r="C213" s="7" t="s">
        <v>8219</v>
      </c>
      <c r="D213" s="7" t="s">
        <v>8559</v>
      </c>
      <c r="E213" s="7" t="s">
        <v>8220</v>
      </c>
      <c r="F213" s="7" t="s">
        <v>9478</v>
      </c>
      <c r="G213" s="7" t="s">
        <v>35</v>
      </c>
    </row>
    <row r="214" spans="1:7" ht="68">
      <c r="A214" s="7" t="s">
        <v>3153</v>
      </c>
      <c r="B214" s="7" t="s">
        <v>8226</v>
      </c>
      <c r="C214" s="7" t="s">
        <v>8225</v>
      </c>
      <c r="D214" s="7" t="s">
        <v>8559</v>
      </c>
      <c r="E214" s="7" t="s">
        <v>8227</v>
      </c>
      <c r="F214" s="7" t="s">
        <v>9480</v>
      </c>
      <c r="G214" s="7" t="s">
        <v>35</v>
      </c>
    </row>
    <row r="215" spans="1:7" ht="68">
      <c r="A215" s="7" t="s">
        <v>380</v>
      </c>
      <c r="B215" s="7" t="s">
        <v>8237</v>
      </c>
      <c r="C215" s="7" t="s">
        <v>8235</v>
      </c>
      <c r="D215" s="7" t="s">
        <v>8559</v>
      </c>
      <c r="E215" s="7" t="s">
        <v>8238</v>
      </c>
      <c r="F215" s="7" t="s">
        <v>9482</v>
      </c>
      <c r="G215" s="7" t="s">
        <v>35</v>
      </c>
    </row>
    <row r="216" spans="1:7" ht="68">
      <c r="A216" s="7" t="s">
        <v>3286</v>
      </c>
      <c r="B216" s="7" t="s">
        <v>8262</v>
      </c>
      <c r="C216" s="7" t="s">
        <v>8260</v>
      </c>
      <c r="D216" s="7" t="s">
        <v>8559</v>
      </c>
      <c r="E216" s="7" t="s">
        <v>8261</v>
      </c>
      <c r="F216" s="7" t="s">
        <v>9484</v>
      </c>
      <c r="G216" s="7" t="s">
        <v>35</v>
      </c>
    </row>
    <row r="217" spans="1:7" ht="51">
      <c r="A217" s="7" t="s">
        <v>2298</v>
      </c>
      <c r="B217" s="7" t="s">
        <v>8298</v>
      </c>
      <c r="C217" s="7" t="s">
        <v>8296</v>
      </c>
      <c r="D217" s="7" t="s">
        <v>8559</v>
      </c>
      <c r="E217" s="7" t="s">
        <v>8297</v>
      </c>
      <c r="F217" s="7" t="s">
        <v>9485</v>
      </c>
      <c r="G217" s="7" t="s">
        <v>35</v>
      </c>
    </row>
    <row r="218" spans="1:7" ht="68">
      <c r="A218" s="7" t="s">
        <v>3314</v>
      </c>
      <c r="B218" s="7" t="s">
        <v>8331</v>
      </c>
      <c r="C218" s="7" t="s">
        <v>8329</v>
      </c>
      <c r="D218" s="7" t="s">
        <v>8559</v>
      </c>
      <c r="E218" s="7" t="s">
        <v>8330</v>
      </c>
      <c r="F218" s="7" t="s">
        <v>8835</v>
      </c>
      <c r="G218" s="7" t="s">
        <v>35</v>
      </c>
    </row>
    <row r="219" spans="1:7" ht="51">
      <c r="A219" s="7" t="s">
        <v>6553</v>
      </c>
      <c r="B219" s="7" t="s">
        <v>8363</v>
      </c>
      <c r="C219" s="7" t="s">
        <v>8362</v>
      </c>
      <c r="D219" s="7" t="s">
        <v>8559</v>
      </c>
      <c r="E219" s="7" t="s">
        <v>3312</v>
      </c>
      <c r="F219" s="7" t="s">
        <v>8762</v>
      </c>
      <c r="G219" s="7" t="s">
        <v>35</v>
      </c>
    </row>
    <row r="220" spans="1:7" ht="34">
      <c r="A220" s="7" t="s">
        <v>897</v>
      </c>
      <c r="B220" s="7" t="s">
        <v>8414</v>
      </c>
      <c r="C220" s="7" t="s">
        <v>8412</v>
      </c>
      <c r="D220" s="7" t="s">
        <v>8559</v>
      </c>
      <c r="E220" s="7" t="s">
        <v>8413</v>
      </c>
      <c r="F220" s="7" t="s">
        <v>8969</v>
      </c>
      <c r="G220" s="7" t="s">
        <v>35</v>
      </c>
    </row>
    <row r="221" spans="1:7" ht="34">
      <c r="A221" s="7" t="s">
        <v>389</v>
      </c>
      <c r="B221" s="7" t="s">
        <v>392</v>
      </c>
      <c r="C221" s="7" t="s">
        <v>8455</v>
      </c>
      <c r="D221" s="7" t="s">
        <v>8559</v>
      </c>
      <c r="E221" s="7" t="s">
        <v>8456</v>
      </c>
      <c r="F221" s="7" t="s">
        <v>8660</v>
      </c>
      <c r="G221" s="7" t="s">
        <v>35</v>
      </c>
    </row>
    <row r="222" spans="1:7" ht="34">
      <c r="A222" s="7" t="s">
        <v>804</v>
      </c>
      <c r="B222" s="7" t="s">
        <v>8472</v>
      </c>
      <c r="C222" s="7" t="s">
        <v>8470</v>
      </c>
      <c r="D222" s="7" t="s">
        <v>8559</v>
      </c>
      <c r="E222" s="7" t="s">
        <v>8471</v>
      </c>
      <c r="F222" s="7" t="s">
        <v>9500</v>
      </c>
      <c r="G222" s="7" t="s">
        <v>35</v>
      </c>
    </row>
    <row r="223" spans="1:7" ht="34">
      <c r="A223" s="7" t="s">
        <v>6553</v>
      </c>
      <c r="B223" s="7" t="s">
        <v>8486</v>
      </c>
      <c r="C223" s="7" t="s">
        <v>8484</v>
      </c>
      <c r="D223" s="7" t="s">
        <v>8559</v>
      </c>
      <c r="E223" s="7" t="s">
        <v>8485</v>
      </c>
      <c r="F223" s="7" t="s">
        <v>9502</v>
      </c>
      <c r="G223" s="7" t="s">
        <v>35</v>
      </c>
    </row>
    <row r="224" spans="1:7" ht="34">
      <c r="A224" s="7" t="s">
        <v>700</v>
      </c>
      <c r="B224" s="7" t="s">
        <v>8532</v>
      </c>
      <c r="C224" s="7" t="s">
        <v>8531</v>
      </c>
      <c r="D224" s="7" t="s">
        <v>8559</v>
      </c>
      <c r="E224" s="7" t="s">
        <v>8534</v>
      </c>
      <c r="F224" s="7" t="s">
        <v>9510</v>
      </c>
      <c r="G224" s="7" t="s">
        <v>35</v>
      </c>
    </row>
  </sheetData>
  <autoFilter ref="A1:G224" xr:uid="{CD620D63-39EE-C545-9772-B17C90F98919}">
    <sortState ref="A2:G224">
      <sortCondition ref="G1:G224"/>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AE2F0-920A-524A-ACA3-DBDBF797E6B2}">
  <dimension ref="A1:S157"/>
  <sheetViews>
    <sheetView topLeftCell="F156" workbookViewId="0">
      <selection activeCell="G6" sqref="G6"/>
    </sheetView>
  </sheetViews>
  <sheetFormatPr baseColWidth="10" defaultRowHeight="16"/>
  <cols>
    <col min="1" max="1" width="13.33203125" customWidth="1"/>
    <col min="2" max="2" width="25.1640625" bestFit="1" customWidth="1"/>
    <col min="3" max="3" width="60.5" customWidth="1"/>
    <col min="4" max="4" width="15.6640625" bestFit="1" customWidth="1"/>
    <col min="5" max="5" width="51.83203125" customWidth="1"/>
    <col min="6" max="6" width="20.1640625" bestFit="1" customWidth="1"/>
    <col min="7" max="7" width="74.83203125" customWidth="1"/>
    <col min="19" max="19" width="18.83203125" style="20" bestFit="1" customWidth="1"/>
  </cols>
  <sheetData>
    <row r="1" spans="1:19" s="1" customFormat="1" ht="17">
      <c r="A1" s="6" t="s">
        <v>0</v>
      </c>
      <c r="B1" s="6" t="s">
        <v>8569</v>
      </c>
      <c r="C1" s="6" t="s">
        <v>1</v>
      </c>
      <c r="D1" s="6" t="s">
        <v>8550</v>
      </c>
      <c r="E1" s="6" t="s">
        <v>2</v>
      </c>
      <c r="F1" s="6" t="s">
        <v>8570</v>
      </c>
      <c r="G1" s="6" t="s">
        <v>3</v>
      </c>
      <c r="H1" s="2"/>
      <c r="I1" s="2"/>
      <c r="J1" s="2"/>
      <c r="S1" s="19" t="s">
        <v>12425</v>
      </c>
    </row>
    <row r="2" spans="1:19" ht="51">
      <c r="A2" s="7" t="s">
        <v>1209</v>
      </c>
      <c r="B2" s="7" t="s">
        <v>1212</v>
      </c>
      <c r="C2" s="7" t="s">
        <v>1210</v>
      </c>
      <c r="D2" s="7" t="s">
        <v>8560</v>
      </c>
      <c r="E2" s="7" t="s">
        <v>1213</v>
      </c>
      <c r="F2" s="7" t="s">
        <v>8789</v>
      </c>
      <c r="G2" s="7" t="s">
        <v>533</v>
      </c>
      <c r="S2" s="20" t="s">
        <v>8948</v>
      </c>
    </row>
    <row r="3" spans="1:19" ht="51">
      <c r="A3" s="7" t="s">
        <v>274</v>
      </c>
      <c r="B3" s="7" t="s">
        <v>456</v>
      </c>
      <c r="C3" s="7" t="s">
        <v>11383</v>
      </c>
      <c r="D3" s="7" t="s">
        <v>8560</v>
      </c>
      <c r="E3" s="7" t="s">
        <v>459</v>
      </c>
      <c r="F3" s="7" t="s">
        <v>8673</v>
      </c>
      <c r="G3" s="7" t="s">
        <v>457</v>
      </c>
      <c r="S3" s="20" t="s">
        <v>9097</v>
      </c>
    </row>
    <row r="4" spans="1:19" s="26" customFormat="1" ht="68">
      <c r="A4" s="25" t="s">
        <v>1035</v>
      </c>
      <c r="B4" s="25" t="s">
        <v>5615</v>
      </c>
      <c r="C4" s="25" t="s">
        <v>11984</v>
      </c>
      <c r="D4" s="25" t="s">
        <v>8560</v>
      </c>
      <c r="E4" s="25" t="s">
        <v>5618</v>
      </c>
      <c r="F4" s="25" t="s">
        <v>8571</v>
      </c>
      <c r="G4" s="25" t="s">
        <v>5616</v>
      </c>
      <c r="S4" s="27" t="s">
        <v>9246</v>
      </c>
    </row>
    <row r="5" spans="1:19" ht="136">
      <c r="A5" s="7" t="s">
        <v>794</v>
      </c>
      <c r="B5" s="7" t="s">
        <v>4851</v>
      </c>
      <c r="C5" s="7" t="s">
        <v>11869</v>
      </c>
      <c r="D5" s="7" t="s">
        <v>8560</v>
      </c>
      <c r="E5" s="7" t="s">
        <v>4850</v>
      </c>
      <c r="F5" s="7" t="s">
        <v>9127</v>
      </c>
      <c r="G5" s="7" t="s">
        <v>1707</v>
      </c>
      <c r="S5" s="20" t="s">
        <v>12443</v>
      </c>
    </row>
    <row r="6" spans="1:19" s="5" customFormat="1" ht="102">
      <c r="A6" s="8" t="s">
        <v>2525</v>
      </c>
      <c r="B6" s="8" t="s">
        <v>6759</v>
      </c>
      <c r="C6" s="8" t="s">
        <v>12130</v>
      </c>
      <c r="D6" s="8" t="s">
        <v>8560</v>
      </c>
      <c r="E6" s="8" t="s">
        <v>6760</v>
      </c>
      <c r="F6" s="8" t="s">
        <v>9127</v>
      </c>
      <c r="G6" s="8" t="s">
        <v>4883</v>
      </c>
      <c r="S6" s="24" t="s">
        <v>8664</v>
      </c>
    </row>
    <row r="7" spans="1:19" ht="102">
      <c r="A7" s="7" t="s">
        <v>58</v>
      </c>
      <c r="B7" s="7" t="s">
        <v>61</v>
      </c>
      <c r="C7" s="7" t="s">
        <v>59</v>
      </c>
      <c r="D7" s="7" t="s">
        <v>8560</v>
      </c>
      <c r="E7" s="7" t="s">
        <v>63</v>
      </c>
      <c r="F7" s="7" t="s">
        <v>8585</v>
      </c>
      <c r="G7" s="7" t="s">
        <v>35</v>
      </c>
      <c r="S7" s="20" t="s">
        <v>8673</v>
      </c>
    </row>
    <row r="8" spans="1:19" ht="51">
      <c r="A8" s="7" t="s">
        <v>71</v>
      </c>
      <c r="B8" s="7" t="s">
        <v>74</v>
      </c>
      <c r="C8" s="7" t="s">
        <v>72</v>
      </c>
      <c r="D8" s="7" t="s">
        <v>8560</v>
      </c>
      <c r="E8" s="7" t="s">
        <v>63</v>
      </c>
      <c r="F8" s="7" t="s">
        <v>8585</v>
      </c>
      <c r="G8" s="7" t="s">
        <v>35</v>
      </c>
      <c r="S8" s="20" t="s">
        <v>8622</v>
      </c>
    </row>
    <row r="9" spans="1:19" ht="34">
      <c r="A9" s="7" t="s">
        <v>212</v>
      </c>
      <c r="B9" s="7" t="s">
        <v>215</v>
      </c>
      <c r="C9" s="7" t="s">
        <v>213</v>
      </c>
      <c r="D9" s="7" t="s">
        <v>8560</v>
      </c>
      <c r="E9" s="7" t="s">
        <v>214</v>
      </c>
      <c r="F9" s="7" t="s">
        <v>8622</v>
      </c>
      <c r="G9" s="7" t="s">
        <v>35</v>
      </c>
      <c r="S9" s="20" t="s">
        <v>9384</v>
      </c>
    </row>
    <row r="10" spans="1:19" ht="68">
      <c r="A10" s="7" t="s">
        <v>222</v>
      </c>
      <c r="B10" s="7" t="s">
        <v>224</v>
      </c>
      <c r="C10" s="7" t="s">
        <v>223</v>
      </c>
      <c r="D10" s="7" t="s">
        <v>8560</v>
      </c>
      <c r="E10" s="7" t="s">
        <v>63</v>
      </c>
      <c r="F10" s="7" t="s">
        <v>8585</v>
      </c>
      <c r="G10" s="7" t="s">
        <v>35</v>
      </c>
      <c r="S10" s="20" t="s">
        <v>8635</v>
      </c>
    </row>
    <row r="11" spans="1:19" ht="34">
      <c r="A11" s="7" t="s">
        <v>259</v>
      </c>
      <c r="B11" s="7" t="s">
        <v>262</v>
      </c>
      <c r="C11" s="7" t="s">
        <v>260</v>
      </c>
      <c r="D11" s="7" t="s">
        <v>8560</v>
      </c>
      <c r="E11" s="7" t="s">
        <v>261</v>
      </c>
      <c r="F11" s="7" t="s">
        <v>8635</v>
      </c>
      <c r="G11" s="7" t="s">
        <v>35</v>
      </c>
      <c r="S11" s="20" t="s">
        <v>9392</v>
      </c>
    </row>
    <row r="12" spans="1:19" ht="68">
      <c r="A12" s="7" t="s">
        <v>396</v>
      </c>
      <c r="B12" s="7" t="s">
        <v>414</v>
      </c>
      <c r="C12" s="7" t="s">
        <v>413</v>
      </c>
      <c r="D12" s="7" t="s">
        <v>8560</v>
      </c>
      <c r="E12" s="7" t="s">
        <v>63</v>
      </c>
      <c r="F12" s="7" t="s">
        <v>8585</v>
      </c>
      <c r="G12" s="7" t="s">
        <v>35</v>
      </c>
      <c r="S12" s="20" t="s">
        <v>12444</v>
      </c>
    </row>
    <row r="13" spans="1:19" ht="85">
      <c r="A13" s="7" t="s">
        <v>499</v>
      </c>
      <c r="B13" s="7" t="s">
        <v>501</v>
      </c>
      <c r="C13" s="7" t="s">
        <v>500</v>
      </c>
      <c r="D13" s="7" t="s">
        <v>8560</v>
      </c>
      <c r="E13" s="7" t="s">
        <v>63</v>
      </c>
      <c r="F13" s="7" t="s">
        <v>8585</v>
      </c>
      <c r="G13" s="7" t="s">
        <v>35</v>
      </c>
      <c r="S13" s="20" t="s">
        <v>9127</v>
      </c>
    </row>
    <row r="14" spans="1:19" ht="34">
      <c r="A14" s="7" t="s">
        <v>550</v>
      </c>
      <c r="B14" s="7" t="s">
        <v>224</v>
      </c>
      <c r="C14" s="7" t="s">
        <v>631</v>
      </c>
      <c r="D14" s="7" t="s">
        <v>8560</v>
      </c>
      <c r="E14" s="7" t="s">
        <v>63</v>
      </c>
      <c r="F14" s="7" t="s">
        <v>8585</v>
      </c>
      <c r="G14" s="7" t="s">
        <v>35</v>
      </c>
      <c r="S14" s="20" t="s">
        <v>8585</v>
      </c>
    </row>
    <row r="15" spans="1:19" ht="51">
      <c r="A15" s="7" t="s">
        <v>739</v>
      </c>
      <c r="B15" s="7" t="s">
        <v>742</v>
      </c>
      <c r="C15" s="7" t="s">
        <v>740</v>
      </c>
      <c r="D15" s="7" t="s">
        <v>8560</v>
      </c>
      <c r="E15" s="7" t="s">
        <v>741</v>
      </c>
      <c r="F15" s="7" t="s">
        <v>8724</v>
      </c>
      <c r="G15" s="7" t="s">
        <v>35</v>
      </c>
      <c r="S15" s="20" t="s">
        <v>8571</v>
      </c>
    </row>
    <row r="16" spans="1:19" ht="51">
      <c r="A16" s="7" t="s">
        <v>975</v>
      </c>
      <c r="B16" s="7" t="s">
        <v>224</v>
      </c>
      <c r="C16" s="7" t="s">
        <v>976</v>
      </c>
      <c r="D16" s="7" t="s">
        <v>8560</v>
      </c>
      <c r="E16" s="7" t="s">
        <v>63</v>
      </c>
      <c r="F16" s="7" t="s">
        <v>8585</v>
      </c>
      <c r="G16" s="7" t="s">
        <v>35</v>
      </c>
      <c r="S16" s="20" t="s">
        <v>8736</v>
      </c>
    </row>
    <row r="17" spans="1:19" ht="34">
      <c r="A17" s="7" t="s">
        <v>1040</v>
      </c>
      <c r="B17" s="7" t="s">
        <v>1042</v>
      </c>
      <c r="C17" s="7" t="s">
        <v>1041</v>
      </c>
      <c r="D17" s="7" t="s">
        <v>8560</v>
      </c>
      <c r="E17" s="7" t="s">
        <v>63</v>
      </c>
      <c r="F17" s="7" t="s">
        <v>8585</v>
      </c>
      <c r="G17" s="7" t="s">
        <v>35</v>
      </c>
      <c r="S17" s="20" t="s">
        <v>8789</v>
      </c>
    </row>
    <row r="18" spans="1:19" ht="51">
      <c r="A18" s="7" t="s">
        <v>1086</v>
      </c>
      <c r="B18" s="7" t="s">
        <v>224</v>
      </c>
      <c r="C18" s="7" t="s">
        <v>1087</v>
      </c>
      <c r="D18" s="7" t="s">
        <v>8560</v>
      </c>
      <c r="E18" s="7" t="s">
        <v>63</v>
      </c>
      <c r="F18" s="7" t="s">
        <v>8585</v>
      </c>
      <c r="G18" s="7" t="s">
        <v>35</v>
      </c>
      <c r="S18" s="20" t="s">
        <v>8588</v>
      </c>
    </row>
    <row r="19" spans="1:19" ht="51">
      <c r="A19" s="7" t="s">
        <v>1223</v>
      </c>
      <c r="B19" s="7" t="s">
        <v>224</v>
      </c>
      <c r="C19" s="7" t="s">
        <v>1224</v>
      </c>
      <c r="D19" s="7" t="s">
        <v>8560</v>
      </c>
      <c r="E19" s="7" t="s">
        <v>63</v>
      </c>
      <c r="F19" s="7" t="s">
        <v>8585</v>
      </c>
      <c r="G19" s="7" t="s">
        <v>35</v>
      </c>
      <c r="S19" s="20" t="s">
        <v>8724</v>
      </c>
    </row>
    <row r="20" spans="1:19" ht="51">
      <c r="A20" s="7" t="s">
        <v>358</v>
      </c>
      <c r="B20" s="7" t="s">
        <v>224</v>
      </c>
      <c r="C20" s="7" t="s">
        <v>1337</v>
      </c>
      <c r="D20" s="7" t="s">
        <v>8560</v>
      </c>
      <c r="E20" s="7" t="s">
        <v>63</v>
      </c>
      <c r="F20" s="7" t="s">
        <v>8585</v>
      </c>
      <c r="G20" s="7" t="s">
        <v>35</v>
      </c>
      <c r="S20" s="20" t="s">
        <v>8955</v>
      </c>
    </row>
    <row r="21" spans="1:19" ht="51">
      <c r="A21" s="7" t="s">
        <v>274</v>
      </c>
      <c r="B21" s="7" t="s">
        <v>1506</v>
      </c>
      <c r="C21" s="7" t="s">
        <v>1504</v>
      </c>
      <c r="D21" s="7" t="s">
        <v>8560</v>
      </c>
      <c r="E21" s="7" t="s">
        <v>261</v>
      </c>
      <c r="F21" s="7" t="s">
        <v>8635</v>
      </c>
      <c r="G21" s="7" t="s">
        <v>35</v>
      </c>
      <c r="S21" s="20" t="s">
        <v>9271</v>
      </c>
    </row>
    <row r="22" spans="1:19" ht="51">
      <c r="A22" s="7" t="s">
        <v>1059</v>
      </c>
      <c r="B22" s="7" t="s">
        <v>262</v>
      </c>
      <c r="C22" s="7" t="s">
        <v>1633</v>
      </c>
      <c r="D22" s="7" t="s">
        <v>8560</v>
      </c>
      <c r="E22" s="7" t="s">
        <v>261</v>
      </c>
      <c r="F22" s="7" t="s">
        <v>8635</v>
      </c>
      <c r="G22" s="7" t="s">
        <v>35</v>
      </c>
      <c r="S22" s="20" t="s">
        <v>12445</v>
      </c>
    </row>
    <row r="23" spans="1:19" ht="68">
      <c r="A23" s="7" t="s">
        <v>1086</v>
      </c>
      <c r="B23" s="7" t="s">
        <v>224</v>
      </c>
      <c r="C23" s="7" t="s">
        <v>1811</v>
      </c>
      <c r="D23" s="7" t="s">
        <v>8560</v>
      </c>
      <c r="E23" s="7" t="s">
        <v>63</v>
      </c>
      <c r="F23" s="7" t="s">
        <v>8585</v>
      </c>
      <c r="G23" s="7" t="s">
        <v>35</v>
      </c>
    </row>
    <row r="24" spans="1:19" ht="51">
      <c r="A24" s="7" t="s">
        <v>429</v>
      </c>
      <c r="B24" s="7" t="s">
        <v>224</v>
      </c>
      <c r="C24" s="7" t="s">
        <v>1905</v>
      </c>
      <c r="D24" s="7" t="s">
        <v>8560</v>
      </c>
      <c r="E24" s="7" t="s">
        <v>63</v>
      </c>
      <c r="F24" s="7" t="s">
        <v>8585</v>
      </c>
      <c r="G24" s="7" t="s">
        <v>35</v>
      </c>
    </row>
    <row r="25" spans="1:19" ht="68">
      <c r="A25" s="7" t="s">
        <v>1223</v>
      </c>
      <c r="B25" s="7" t="s">
        <v>262</v>
      </c>
      <c r="C25" s="7" t="s">
        <v>1955</v>
      </c>
      <c r="D25" s="7" t="s">
        <v>8560</v>
      </c>
      <c r="E25" s="7" t="s">
        <v>261</v>
      </c>
      <c r="F25" s="7" t="s">
        <v>8635</v>
      </c>
      <c r="G25" s="7" t="s">
        <v>35</v>
      </c>
    </row>
    <row r="26" spans="1:19" ht="68">
      <c r="A26" s="7" t="s">
        <v>1972</v>
      </c>
      <c r="B26" s="7" t="s">
        <v>224</v>
      </c>
      <c r="C26" s="7" t="s">
        <v>1973</v>
      </c>
      <c r="D26" s="7" t="s">
        <v>8560</v>
      </c>
      <c r="E26" s="7" t="s">
        <v>63</v>
      </c>
      <c r="F26" s="7" t="s">
        <v>8585</v>
      </c>
      <c r="G26" s="7" t="s">
        <v>35</v>
      </c>
    </row>
    <row r="27" spans="1:19" ht="68">
      <c r="A27" s="7" t="s">
        <v>1126</v>
      </c>
      <c r="B27" s="7" t="s">
        <v>1998</v>
      </c>
      <c r="C27" s="7" t="s">
        <v>1997</v>
      </c>
      <c r="D27" s="7" t="s">
        <v>8560</v>
      </c>
      <c r="E27" s="7" t="s">
        <v>261</v>
      </c>
      <c r="F27" s="7" t="s">
        <v>8635</v>
      </c>
      <c r="G27" s="7" t="s">
        <v>35</v>
      </c>
    </row>
    <row r="28" spans="1:19" ht="68">
      <c r="A28" s="7" t="s">
        <v>2014</v>
      </c>
      <c r="B28" s="7" t="s">
        <v>224</v>
      </c>
      <c r="C28" s="7" t="s">
        <v>2015</v>
      </c>
      <c r="D28" s="7" t="s">
        <v>8560</v>
      </c>
      <c r="E28" s="7" t="s">
        <v>63</v>
      </c>
      <c r="F28" s="7" t="s">
        <v>8585</v>
      </c>
      <c r="G28" s="7" t="s">
        <v>35</v>
      </c>
    </row>
    <row r="29" spans="1:19" ht="34">
      <c r="A29" s="7" t="s">
        <v>1313</v>
      </c>
      <c r="B29" s="7" t="s">
        <v>2054</v>
      </c>
      <c r="C29" s="7" t="s">
        <v>2052</v>
      </c>
      <c r="D29" s="7" t="s">
        <v>8560</v>
      </c>
      <c r="E29" s="7" t="s">
        <v>63</v>
      </c>
      <c r="F29" s="7" t="s">
        <v>8585</v>
      </c>
      <c r="G29" s="7" t="s">
        <v>35</v>
      </c>
    </row>
    <row r="30" spans="1:19" ht="34">
      <c r="A30" s="7" t="s">
        <v>354</v>
      </c>
      <c r="B30" s="7" t="s">
        <v>2116</v>
      </c>
      <c r="C30" s="7" t="s">
        <v>2114</v>
      </c>
      <c r="D30" s="7" t="s">
        <v>8560</v>
      </c>
      <c r="E30" s="7" t="s">
        <v>261</v>
      </c>
      <c r="F30" s="7" t="s">
        <v>8635</v>
      </c>
      <c r="G30" s="7" t="s">
        <v>35</v>
      </c>
    </row>
    <row r="31" spans="1:19" ht="68">
      <c r="A31" s="7" t="s">
        <v>2146</v>
      </c>
      <c r="B31" s="7" t="s">
        <v>2148</v>
      </c>
      <c r="C31" s="7" t="s">
        <v>2147</v>
      </c>
      <c r="D31" s="7" t="s">
        <v>8560</v>
      </c>
      <c r="E31" s="7" t="s">
        <v>261</v>
      </c>
      <c r="F31" s="7" t="s">
        <v>8635</v>
      </c>
      <c r="G31" s="7" t="s">
        <v>35</v>
      </c>
    </row>
    <row r="32" spans="1:19" ht="51">
      <c r="A32" s="7" t="s">
        <v>2163</v>
      </c>
      <c r="B32" s="7" t="s">
        <v>2166</v>
      </c>
      <c r="C32" s="7" t="s">
        <v>2164</v>
      </c>
      <c r="D32" s="7" t="s">
        <v>8560</v>
      </c>
      <c r="E32" s="7" t="s">
        <v>2165</v>
      </c>
      <c r="F32" s="7" t="s">
        <v>8673</v>
      </c>
      <c r="G32" s="7" t="s">
        <v>35</v>
      </c>
    </row>
    <row r="33" spans="1:7" ht="51">
      <c r="A33" s="7" t="s">
        <v>2154</v>
      </c>
      <c r="B33" s="7" t="s">
        <v>414</v>
      </c>
      <c r="C33" s="7" t="s">
        <v>2237</v>
      </c>
      <c r="D33" s="7" t="s">
        <v>8560</v>
      </c>
      <c r="E33" s="7" t="s">
        <v>63</v>
      </c>
      <c r="F33" s="7" t="s">
        <v>8585</v>
      </c>
      <c r="G33" s="7" t="s">
        <v>35</v>
      </c>
    </row>
    <row r="34" spans="1:7" ht="34">
      <c r="A34" s="7" t="s">
        <v>1653</v>
      </c>
      <c r="B34" s="7" t="s">
        <v>224</v>
      </c>
      <c r="C34" s="7" t="s">
        <v>2380</v>
      </c>
      <c r="D34" s="7" t="s">
        <v>8560</v>
      </c>
      <c r="E34" s="7" t="s">
        <v>63</v>
      </c>
      <c r="F34" s="7" t="s">
        <v>8585</v>
      </c>
      <c r="G34" s="7" t="s">
        <v>35</v>
      </c>
    </row>
    <row r="35" spans="1:7" ht="68">
      <c r="A35" s="7" t="s">
        <v>1784</v>
      </c>
      <c r="B35" s="7" t="s">
        <v>2565</v>
      </c>
      <c r="C35" s="7" t="s">
        <v>2563</v>
      </c>
      <c r="D35" s="7" t="s">
        <v>8560</v>
      </c>
      <c r="E35" s="7" t="s">
        <v>261</v>
      </c>
      <c r="F35" s="7" t="s">
        <v>8635</v>
      </c>
      <c r="G35" s="7" t="s">
        <v>35</v>
      </c>
    </row>
    <row r="36" spans="1:7" ht="68">
      <c r="A36" s="7" t="s">
        <v>1345</v>
      </c>
      <c r="B36" s="7" t="s">
        <v>2612</v>
      </c>
      <c r="C36" s="7" t="s">
        <v>2610</v>
      </c>
      <c r="D36" s="7" t="s">
        <v>8560</v>
      </c>
      <c r="E36" s="7" t="s">
        <v>2611</v>
      </c>
      <c r="F36" s="7" t="s">
        <v>8948</v>
      </c>
      <c r="G36" s="7" t="s">
        <v>35</v>
      </c>
    </row>
    <row r="37" spans="1:7" ht="68">
      <c r="A37" s="7" t="s">
        <v>396</v>
      </c>
      <c r="B37" s="7" t="s">
        <v>2614</v>
      </c>
      <c r="C37" s="7" t="s">
        <v>2613</v>
      </c>
      <c r="D37" s="7" t="s">
        <v>8560</v>
      </c>
      <c r="E37" s="7" t="s">
        <v>63</v>
      </c>
      <c r="F37" s="7" t="s">
        <v>8585</v>
      </c>
      <c r="G37" s="7" t="s">
        <v>35</v>
      </c>
    </row>
    <row r="38" spans="1:7" ht="68">
      <c r="A38" s="7" t="s">
        <v>2635</v>
      </c>
      <c r="B38" s="7" t="s">
        <v>2637</v>
      </c>
      <c r="C38" s="7" t="s">
        <v>2636</v>
      </c>
      <c r="D38" s="7" t="s">
        <v>8560</v>
      </c>
      <c r="E38" s="7" t="s">
        <v>214</v>
      </c>
      <c r="F38" s="7" t="s">
        <v>8622</v>
      </c>
      <c r="G38" s="7" t="s">
        <v>35</v>
      </c>
    </row>
    <row r="39" spans="1:7" ht="34">
      <c r="A39" s="7" t="s">
        <v>1223</v>
      </c>
      <c r="B39" s="7" t="s">
        <v>224</v>
      </c>
      <c r="C39" s="7" t="s">
        <v>2685</v>
      </c>
      <c r="D39" s="7" t="s">
        <v>8560</v>
      </c>
      <c r="E39" s="7" t="s">
        <v>63</v>
      </c>
      <c r="F39" s="7" t="s">
        <v>8585</v>
      </c>
      <c r="G39" s="7" t="s">
        <v>35</v>
      </c>
    </row>
    <row r="40" spans="1:7" ht="51">
      <c r="A40" s="7" t="s">
        <v>2842</v>
      </c>
      <c r="B40" s="7" t="s">
        <v>2845</v>
      </c>
      <c r="C40" s="7" t="s">
        <v>2843</v>
      </c>
      <c r="D40" s="7" t="s">
        <v>8560</v>
      </c>
      <c r="E40" s="7" t="s">
        <v>261</v>
      </c>
      <c r="F40" s="7" t="s">
        <v>8635</v>
      </c>
      <c r="G40" s="7" t="s">
        <v>35</v>
      </c>
    </row>
    <row r="41" spans="1:7" ht="51">
      <c r="A41" s="7" t="s">
        <v>1606</v>
      </c>
      <c r="B41" s="7" t="s">
        <v>2935</v>
      </c>
      <c r="C41" s="7" t="s">
        <v>2933</v>
      </c>
      <c r="D41" s="7" t="s">
        <v>8560</v>
      </c>
      <c r="E41" s="7" t="s">
        <v>77</v>
      </c>
      <c r="F41" s="7" t="s">
        <v>8588</v>
      </c>
      <c r="G41" s="7" t="s">
        <v>35</v>
      </c>
    </row>
    <row r="42" spans="1:7" ht="51">
      <c r="A42" s="7" t="s">
        <v>3005</v>
      </c>
      <c r="B42" s="7" t="s">
        <v>74</v>
      </c>
      <c r="C42" s="7" t="s">
        <v>3006</v>
      </c>
      <c r="D42" s="7" t="s">
        <v>8560</v>
      </c>
      <c r="E42" s="7" t="s">
        <v>63</v>
      </c>
      <c r="F42" s="7" t="s">
        <v>8585</v>
      </c>
      <c r="G42" s="7" t="s">
        <v>35</v>
      </c>
    </row>
    <row r="43" spans="1:7" ht="68">
      <c r="A43" s="7" t="s">
        <v>429</v>
      </c>
      <c r="B43" s="7" t="s">
        <v>224</v>
      </c>
      <c r="C43" s="7" t="s">
        <v>3022</v>
      </c>
      <c r="D43" s="7" t="s">
        <v>8560</v>
      </c>
      <c r="E43" s="7" t="s">
        <v>63</v>
      </c>
      <c r="F43" s="7" t="s">
        <v>8585</v>
      </c>
      <c r="G43" s="7" t="s">
        <v>35</v>
      </c>
    </row>
    <row r="44" spans="1:7" ht="68">
      <c r="A44" s="7" t="s">
        <v>311</v>
      </c>
      <c r="B44" s="7" t="s">
        <v>3043</v>
      </c>
      <c r="C44" s="7" t="s">
        <v>3041</v>
      </c>
      <c r="D44" s="7" t="s">
        <v>8560</v>
      </c>
      <c r="E44" s="7" t="s">
        <v>96</v>
      </c>
      <c r="F44" s="7" t="s">
        <v>8664</v>
      </c>
      <c r="G44" s="7" t="s">
        <v>35</v>
      </c>
    </row>
    <row r="45" spans="1:7" ht="34">
      <c r="A45" s="7" t="s">
        <v>2739</v>
      </c>
      <c r="B45" s="7" t="s">
        <v>3140</v>
      </c>
      <c r="C45" s="7" t="s">
        <v>3139</v>
      </c>
      <c r="D45" s="7" t="s">
        <v>8560</v>
      </c>
      <c r="E45" s="7" t="s">
        <v>63</v>
      </c>
      <c r="F45" s="7" t="s">
        <v>8585</v>
      </c>
      <c r="G45" s="7" t="s">
        <v>35</v>
      </c>
    </row>
    <row r="46" spans="1:7" ht="34">
      <c r="A46" s="7" t="s">
        <v>2739</v>
      </c>
      <c r="B46" s="7" t="s">
        <v>3140</v>
      </c>
      <c r="C46" s="7" t="s">
        <v>3139</v>
      </c>
      <c r="D46" s="7" t="s">
        <v>8560</v>
      </c>
      <c r="E46" s="7" t="s">
        <v>2663</v>
      </c>
      <c r="F46" s="7" t="s">
        <v>8955</v>
      </c>
      <c r="G46" s="7" t="s">
        <v>35</v>
      </c>
    </row>
    <row r="47" spans="1:7" ht="85">
      <c r="A47" s="7" t="s">
        <v>3223</v>
      </c>
      <c r="B47" s="7" t="s">
        <v>3285</v>
      </c>
      <c r="C47" s="7" t="s">
        <v>3284</v>
      </c>
      <c r="D47" s="7" t="s">
        <v>8560</v>
      </c>
      <c r="E47" s="7" t="s">
        <v>214</v>
      </c>
      <c r="F47" s="7" t="s">
        <v>8622</v>
      </c>
      <c r="G47" s="7" t="s">
        <v>35</v>
      </c>
    </row>
    <row r="48" spans="1:7" ht="85">
      <c r="A48" s="7" t="s">
        <v>3223</v>
      </c>
      <c r="B48" s="7" t="s">
        <v>3285</v>
      </c>
      <c r="C48" s="7" t="s">
        <v>3284</v>
      </c>
      <c r="D48" s="7" t="s">
        <v>8560</v>
      </c>
      <c r="E48" s="7" t="s">
        <v>741</v>
      </c>
      <c r="F48" s="7" t="s">
        <v>8724</v>
      </c>
      <c r="G48" s="7" t="s">
        <v>35</v>
      </c>
    </row>
    <row r="49" spans="1:7" ht="34">
      <c r="A49" s="7" t="s">
        <v>1202</v>
      </c>
      <c r="B49" s="7" t="s">
        <v>3368</v>
      </c>
      <c r="C49" s="7" t="s">
        <v>3367</v>
      </c>
      <c r="D49" s="7" t="s">
        <v>8560</v>
      </c>
      <c r="E49" s="7" t="s">
        <v>214</v>
      </c>
      <c r="F49" s="7" t="s">
        <v>8622</v>
      </c>
      <c r="G49" s="7" t="s">
        <v>35</v>
      </c>
    </row>
    <row r="50" spans="1:7" ht="34">
      <c r="A50" s="7" t="s">
        <v>1202</v>
      </c>
      <c r="B50" s="7" t="s">
        <v>3368</v>
      </c>
      <c r="C50" s="7" t="s">
        <v>3367</v>
      </c>
      <c r="D50" s="7" t="s">
        <v>8560</v>
      </c>
      <c r="E50" s="7" t="s">
        <v>261</v>
      </c>
      <c r="F50" s="7" t="s">
        <v>8635</v>
      </c>
      <c r="G50" s="7" t="s">
        <v>35</v>
      </c>
    </row>
    <row r="51" spans="1:7" ht="51">
      <c r="A51" s="7" t="s">
        <v>3163</v>
      </c>
      <c r="B51" s="7" t="s">
        <v>224</v>
      </c>
      <c r="C51" s="7" t="s">
        <v>3381</v>
      </c>
      <c r="D51" s="7" t="s">
        <v>8560</v>
      </c>
      <c r="E51" s="7" t="s">
        <v>63</v>
      </c>
      <c r="F51" s="7" t="s">
        <v>8585</v>
      </c>
      <c r="G51" s="7" t="s">
        <v>35</v>
      </c>
    </row>
    <row r="52" spans="1:7" ht="51">
      <c r="A52" s="7" t="s">
        <v>1345</v>
      </c>
      <c r="B52" s="7" t="s">
        <v>3386</v>
      </c>
      <c r="C52" s="7" t="s">
        <v>3385</v>
      </c>
      <c r="D52" s="7" t="s">
        <v>8560</v>
      </c>
      <c r="E52" s="7" t="s">
        <v>214</v>
      </c>
      <c r="F52" s="7" t="s">
        <v>8622</v>
      </c>
      <c r="G52" s="7" t="s">
        <v>35</v>
      </c>
    </row>
    <row r="53" spans="1:7" ht="34">
      <c r="A53" s="7" t="s">
        <v>1265</v>
      </c>
      <c r="B53" s="7" t="s">
        <v>262</v>
      </c>
      <c r="C53" s="7" t="s">
        <v>3407</v>
      </c>
      <c r="D53" s="7" t="s">
        <v>8560</v>
      </c>
      <c r="E53" s="7" t="s">
        <v>261</v>
      </c>
      <c r="F53" s="7" t="s">
        <v>8635</v>
      </c>
      <c r="G53" s="7" t="s">
        <v>35</v>
      </c>
    </row>
    <row r="54" spans="1:7" ht="34">
      <c r="A54" s="7" t="s">
        <v>1681</v>
      </c>
      <c r="B54" s="7" t="s">
        <v>224</v>
      </c>
      <c r="C54" s="7" t="s">
        <v>3409</v>
      </c>
      <c r="D54" s="7" t="s">
        <v>8560</v>
      </c>
      <c r="E54" s="7" t="s">
        <v>63</v>
      </c>
      <c r="F54" s="7" t="s">
        <v>8585</v>
      </c>
      <c r="G54" s="7" t="s">
        <v>35</v>
      </c>
    </row>
    <row r="55" spans="1:7" ht="34">
      <c r="A55" s="7" t="s">
        <v>2903</v>
      </c>
      <c r="B55" s="7" t="s">
        <v>224</v>
      </c>
      <c r="C55" s="7" t="s">
        <v>3534</v>
      </c>
      <c r="D55" s="7" t="s">
        <v>8560</v>
      </c>
      <c r="E55" s="7" t="s">
        <v>63</v>
      </c>
      <c r="F55" s="7" t="s">
        <v>8585</v>
      </c>
      <c r="G55" s="7" t="s">
        <v>35</v>
      </c>
    </row>
    <row r="56" spans="1:7" ht="34">
      <c r="A56" s="7" t="s">
        <v>3617</v>
      </c>
      <c r="B56" s="7" t="s">
        <v>224</v>
      </c>
      <c r="C56" s="7" t="s">
        <v>3618</v>
      </c>
      <c r="D56" s="7" t="s">
        <v>8560</v>
      </c>
      <c r="E56" s="7" t="s">
        <v>63</v>
      </c>
      <c r="F56" s="7" t="s">
        <v>8585</v>
      </c>
      <c r="G56" s="7" t="s">
        <v>35</v>
      </c>
    </row>
    <row r="57" spans="1:7" ht="34">
      <c r="A57" s="7" t="s">
        <v>2254</v>
      </c>
      <c r="B57" s="7" t="s">
        <v>3656</v>
      </c>
      <c r="C57" s="7" t="s">
        <v>3654</v>
      </c>
      <c r="D57" s="7" t="s">
        <v>8560</v>
      </c>
      <c r="E57" s="7" t="s">
        <v>96</v>
      </c>
      <c r="F57" s="7" t="s">
        <v>8664</v>
      </c>
      <c r="G57" s="7" t="s">
        <v>35</v>
      </c>
    </row>
    <row r="58" spans="1:7" ht="51">
      <c r="A58" s="7" t="s">
        <v>3664</v>
      </c>
      <c r="B58" s="7" t="s">
        <v>3667</v>
      </c>
      <c r="C58" s="7" t="s">
        <v>3665</v>
      </c>
      <c r="D58" s="7" t="s">
        <v>8560</v>
      </c>
      <c r="E58" s="7" t="s">
        <v>2663</v>
      </c>
      <c r="F58" s="7" t="s">
        <v>8955</v>
      </c>
      <c r="G58" s="7" t="s">
        <v>35</v>
      </c>
    </row>
    <row r="59" spans="1:7" ht="51">
      <c r="A59" s="7" t="s">
        <v>2421</v>
      </c>
      <c r="B59" s="7" t="s">
        <v>3706</v>
      </c>
      <c r="C59" s="7" t="s">
        <v>3705</v>
      </c>
      <c r="D59" s="7" t="s">
        <v>8560</v>
      </c>
      <c r="E59" s="7" t="s">
        <v>556</v>
      </c>
      <c r="F59" s="7" t="s">
        <v>8736</v>
      </c>
      <c r="G59" s="7" t="s">
        <v>35</v>
      </c>
    </row>
    <row r="60" spans="1:7" ht="51">
      <c r="A60" s="7" t="s">
        <v>3778</v>
      </c>
      <c r="B60" s="7" t="s">
        <v>3780</v>
      </c>
      <c r="C60" s="7" t="s">
        <v>3779</v>
      </c>
      <c r="D60" s="7" t="s">
        <v>8560</v>
      </c>
      <c r="E60" s="7" t="s">
        <v>261</v>
      </c>
      <c r="F60" s="7" t="s">
        <v>8635</v>
      </c>
      <c r="G60" s="7" t="s">
        <v>35</v>
      </c>
    </row>
    <row r="61" spans="1:7" ht="51">
      <c r="A61" s="7" t="s">
        <v>499</v>
      </c>
      <c r="B61" s="7" t="s">
        <v>3832</v>
      </c>
      <c r="C61" s="7" t="s">
        <v>3830</v>
      </c>
      <c r="D61" s="7" t="s">
        <v>8560</v>
      </c>
      <c r="E61" s="7" t="s">
        <v>2165</v>
      </c>
      <c r="F61" s="7" t="s">
        <v>8673</v>
      </c>
      <c r="G61" s="7" t="s">
        <v>35</v>
      </c>
    </row>
    <row r="62" spans="1:7" ht="34">
      <c r="A62" s="7" t="s">
        <v>3924</v>
      </c>
      <c r="B62" s="7" t="s">
        <v>3927</v>
      </c>
      <c r="C62" s="7" t="s">
        <v>3925</v>
      </c>
      <c r="D62" s="7" t="s">
        <v>8560</v>
      </c>
      <c r="E62" s="7" t="s">
        <v>3926</v>
      </c>
      <c r="F62" s="7" t="s">
        <v>9097</v>
      </c>
      <c r="G62" s="7" t="s">
        <v>35</v>
      </c>
    </row>
    <row r="63" spans="1:7" ht="51">
      <c r="A63" s="7" t="s">
        <v>1721</v>
      </c>
      <c r="B63" s="7" t="s">
        <v>224</v>
      </c>
      <c r="C63" s="7" t="s">
        <v>3972</v>
      </c>
      <c r="D63" s="7" t="s">
        <v>8560</v>
      </c>
      <c r="E63" s="7" t="s">
        <v>63</v>
      </c>
      <c r="F63" s="7" t="s">
        <v>8585</v>
      </c>
      <c r="G63" s="7" t="s">
        <v>35</v>
      </c>
    </row>
    <row r="64" spans="1:7" ht="34">
      <c r="A64" s="7" t="s">
        <v>1040</v>
      </c>
      <c r="B64" s="7" t="s">
        <v>224</v>
      </c>
      <c r="C64" s="7" t="s">
        <v>3985</v>
      </c>
      <c r="D64" s="7" t="s">
        <v>8560</v>
      </c>
      <c r="E64" s="7" t="s">
        <v>63</v>
      </c>
      <c r="F64" s="7" t="s">
        <v>8585</v>
      </c>
      <c r="G64" s="7" t="s">
        <v>35</v>
      </c>
    </row>
    <row r="65" spans="1:7" ht="68">
      <c r="A65" s="7" t="s">
        <v>336</v>
      </c>
      <c r="B65" s="7" t="s">
        <v>3998</v>
      </c>
      <c r="C65" s="7" t="s">
        <v>3997</v>
      </c>
      <c r="D65" s="7" t="s">
        <v>8560</v>
      </c>
      <c r="E65" s="7" t="s">
        <v>261</v>
      </c>
      <c r="F65" s="7" t="s">
        <v>8635</v>
      </c>
      <c r="G65" s="7" t="s">
        <v>35</v>
      </c>
    </row>
    <row r="66" spans="1:7" ht="51">
      <c r="A66" s="7" t="s">
        <v>949</v>
      </c>
      <c r="B66" s="7" t="s">
        <v>224</v>
      </c>
      <c r="C66" s="7" t="s">
        <v>4025</v>
      </c>
      <c r="D66" s="7" t="s">
        <v>8560</v>
      </c>
      <c r="E66" s="7" t="s">
        <v>4026</v>
      </c>
      <c r="F66" s="7" t="s">
        <v>8585</v>
      </c>
      <c r="G66" s="7" t="s">
        <v>35</v>
      </c>
    </row>
    <row r="67" spans="1:7" ht="68">
      <c r="A67" s="7" t="s">
        <v>2340</v>
      </c>
      <c r="B67" s="7" t="s">
        <v>4052</v>
      </c>
      <c r="C67" s="7" t="s">
        <v>4050</v>
      </c>
      <c r="D67" s="7" t="s">
        <v>8560</v>
      </c>
      <c r="E67" s="7" t="s">
        <v>63</v>
      </c>
      <c r="F67" s="7" t="s">
        <v>8585</v>
      </c>
      <c r="G67" s="7" t="s">
        <v>35</v>
      </c>
    </row>
    <row r="68" spans="1:7" ht="68">
      <c r="A68" s="7" t="s">
        <v>4169</v>
      </c>
      <c r="B68" s="7" t="s">
        <v>224</v>
      </c>
      <c r="C68" s="7" t="s">
        <v>4170</v>
      </c>
      <c r="D68" s="7" t="s">
        <v>8560</v>
      </c>
      <c r="E68" s="7" t="s">
        <v>63</v>
      </c>
      <c r="F68" s="7" t="s">
        <v>8585</v>
      </c>
      <c r="G68" s="7" t="s">
        <v>35</v>
      </c>
    </row>
    <row r="69" spans="1:7" ht="68">
      <c r="A69" s="7" t="s">
        <v>794</v>
      </c>
      <c r="B69" s="7" t="s">
        <v>4238</v>
      </c>
      <c r="C69" s="7" t="s">
        <v>4236</v>
      </c>
      <c r="D69" s="7" t="s">
        <v>8560</v>
      </c>
      <c r="E69" s="7" t="s">
        <v>4237</v>
      </c>
      <c r="F69" s="7" t="s">
        <v>9127</v>
      </c>
      <c r="G69" s="7" t="s">
        <v>35</v>
      </c>
    </row>
    <row r="70" spans="1:7" ht="34">
      <c r="A70" s="7" t="s">
        <v>794</v>
      </c>
      <c r="B70" s="7" t="s">
        <v>4238</v>
      </c>
      <c r="C70" s="7" t="s">
        <v>4236</v>
      </c>
      <c r="D70" s="7" t="s">
        <v>8560</v>
      </c>
      <c r="E70" s="7" t="s">
        <v>63</v>
      </c>
      <c r="F70" s="7" t="s">
        <v>8585</v>
      </c>
      <c r="G70" s="7" t="s">
        <v>35</v>
      </c>
    </row>
    <row r="71" spans="1:7" ht="51">
      <c r="A71" s="7" t="s">
        <v>2041</v>
      </c>
      <c r="B71" s="7" t="s">
        <v>224</v>
      </c>
      <c r="C71" s="7" t="s">
        <v>4266</v>
      </c>
      <c r="D71" s="7" t="s">
        <v>8560</v>
      </c>
      <c r="E71" s="7" t="s">
        <v>63</v>
      </c>
      <c r="F71" s="7" t="s">
        <v>8585</v>
      </c>
      <c r="G71" s="7" t="s">
        <v>35</v>
      </c>
    </row>
    <row r="72" spans="1:7" ht="51">
      <c r="A72" s="7" t="s">
        <v>1744</v>
      </c>
      <c r="B72" s="7" t="s">
        <v>78</v>
      </c>
      <c r="C72" s="7" t="s">
        <v>4291</v>
      </c>
      <c r="D72" s="7" t="s">
        <v>8560</v>
      </c>
      <c r="E72" s="7" t="s">
        <v>77</v>
      </c>
      <c r="F72" s="7" t="s">
        <v>8588</v>
      </c>
      <c r="G72" s="7" t="s">
        <v>35</v>
      </c>
    </row>
    <row r="73" spans="1:7" ht="34">
      <c r="A73" s="7" t="s">
        <v>325</v>
      </c>
      <c r="B73" s="7" t="s">
        <v>4332</v>
      </c>
      <c r="C73" s="7" t="s">
        <v>4331</v>
      </c>
      <c r="D73" s="7" t="s">
        <v>8560</v>
      </c>
      <c r="E73" s="7" t="s">
        <v>63</v>
      </c>
      <c r="F73" s="7" t="s">
        <v>8585</v>
      </c>
      <c r="G73" s="7" t="s">
        <v>35</v>
      </c>
    </row>
    <row r="74" spans="1:7" ht="34">
      <c r="A74" s="7" t="s">
        <v>975</v>
      </c>
      <c r="B74" s="7" t="s">
        <v>224</v>
      </c>
      <c r="C74" s="7" t="s">
        <v>4365</v>
      </c>
      <c r="D74" s="7" t="s">
        <v>8560</v>
      </c>
      <c r="E74" s="7" t="s">
        <v>63</v>
      </c>
      <c r="F74" s="7" t="s">
        <v>8585</v>
      </c>
      <c r="G74" s="7" t="s">
        <v>35</v>
      </c>
    </row>
    <row r="75" spans="1:7" ht="85">
      <c r="A75" s="7" t="s">
        <v>2154</v>
      </c>
      <c r="B75" s="7" t="s">
        <v>224</v>
      </c>
      <c r="C75" s="7" t="s">
        <v>4485</v>
      </c>
      <c r="D75" s="7" t="s">
        <v>8560</v>
      </c>
      <c r="E75" s="7" t="s">
        <v>63</v>
      </c>
      <c r="F75" s="7" t="s">
        <v>8585</v>
      </c>
      <c r="G75" s="7" t="s">
        <v>35</v>
      </c>
    </row>
    <row r="76" spans="1:7" ht="68">
      <c r="A76" s="7" t="s">
        <v>4541</v>
      </c>
      <c r="B76" s="7" t="s">
        <v>4544</v>
      </c>
      <c r="C76" s="7" t="s">
        <v>4542</v>
      </c>
      <c r="D76" s="7" t="s">
        <v>8560</v>
      </c>
      <c r="E76" s="7" t="s">
        <v>214</v>
      </c>
      <c r="F76" s="7" t="s">
        <v>8622</v>
      </c>
      <c r="G76" s="7" t="s">
        <v>35</v>
      </c>
    </row>
    <row r="77" spans="1:7" ht="85">
      <c r="A77" s="7" t="s">
        <v>4648</v>
      </c>
      <c r="B77" s="7" t="s">
        <v>4651</v>
      </c>
      <c r="C77" s="7" t="s">
        <v>4649</v>
      </c>
      <c r="D77" s="7" t="s">
        <v>8560</v>
      </c>
      <c r="E77" s="7" t="s">
        <v>63</v>
      </c>
      <c r="F77" s="7" t="s">
        <v>8585</v>
      </c>
      <c r="G77" s="7" t="s">
        <v>35</v>
      </c>
    </row>
    <row r="78" spans="1:7" ht="34">
      <c r="A78" s="7" t="s">
        <v>441</v>
      </c>
      <c r="B78" s="7" t="s">
        <v>224</v>
      </c>
      <c r="C78" s="7" t="s">
        <v>4663</v>
      </c>
      <c r="D78" s="7" t="s">
        <v>8560</v>
      </c>
      <c r="E78" s="7" t="s">
        <v>63</v>
      </c>
      <c r="F78" s="7" t="s">
        <v>8585</v>
      </c>
      <c r="G78" s="7" t="s">
        <v>35</v>
      </c>
    </row>
    <row r="79" spans="1:7" ht="34">
      <c r="A79" s="7" t="s">
        <v>472</v>
      </c>
      <c r="B79" s="7" t="s">
        <v>4725</v>
      </c>
      <c r="C79" s="7" t="s">
        <v>4724</v>
      </c>
      <c r="D79" s="7" t="s">
        <v>8560</v>
      </c>
      <c r="E79" s="7" t="s">
        <v>741</v>
      </c>
      <c r="F79" s="7" t="s">
        <v>8724</v>
      </c>
      <c r="G79" s="7" t="s">
        <v>35</v>
      </c>
    </row>
    <row r="80" spans="1:7" ht="51">
      <c r="A80" s="7" t="s">
        <v>1059</v>
      </c>
      <c r="B80" s="7" t="s">
        <v>4764</v>
      </c>
      <c r="C80" s="7" t="s">
        <v>4762</v>
      </c>
      <c r="D80" s="7" t="s">
        <v>8560</v>
      </c>
      <c r="E80" s="7" t="s">
        <v>261</v>
      </c>
      <c r="F80" s="7" t="s">
        <v>8635</v>
      </c>
      <c r="G80" s="7" t="s">
        <v>35</v>
      </c>
    </row>
    <row r="81" spans="1:7" ht="51">
      <c r="A81" s="7" t="s">
        <v>1059</v>
      </c>
      <c r="B81" s="7" t="s">
        <v>4764</v>
      </c>
      <c r="C81" s="7" t="s">
        <v>4762</v>
      </c>
      <c r="D81" s="7" t="s">
        <v>8560</v>
      </c>
      <c r="E81" s="7" t="s">
        <v>261</v>
      </c>
      <c r="F81" s="7" t="s">
        <v>8635</v>
      </c>
      <c r="G81" s="7" t="s">
        <v>35</v>
      </c>
    </row>
    <row r="82" spans="1:7" ht="34">
      <c r="A82" s="7" t="s">
        <v>2154</v>
      </c>
      <c r="B82" s="7" t="s">
        <v>224</v>
      </c>
      <c r="C82" s="7" t="s">
        <v>4784</v>
      </c>
      <c r="D82" s="7" t="s">
        <v>8560</v>
      </c>
      <c r="E82" s="7" t="s">
        <v>63</v>
      </c>
      <c r="F82" s="7" t="s">
        <v>8585</v>
      </c>
      <c r="G82" s="7" t="s">
        <v>35</v>
      </c>
    </row>
    <row r="83" spans="1:7" ht="68">
      <c r="A83" s="7" t="s">
        <v>1384</v>
      </c>
      <c r="B83" s="7" t="s">
        <v>4804</v>
      </c>
      <c r="C83" s="7" t="s">
        <v>4802</v>
      </c>
      <c r="D83" s="7" t="s">
        <v>8560</v>
      </c>
      <c r="E83" s="7" t="s">
        <v>63</v>
      </c>
      <c r="F83" s="7" t="s">
        <v>8585</v>
      </c>
      <c r="G83" s="7" t="s">
        <v>35</v>
      </c>
    </row>
    <row r="84" spans="1:7" ht="51">
      <c r="A84" s="7" t="s">
        <v>3060</v>
      </c>
      <c r="B84" s="7" t="s">
        <v>2845</v>
      </c>
      <c r="C84" s="7" t="s">
        <v>4903</v>
      </c>
      <c r="D84" s="7" t="s">
        <v>8560</v>
      </c>
      <c r="E84" s="7" t="s">
        <v>261</v>
      </c>
      <c r="F84" s="7" t="s">
        <v>8635</v>
      </c>
      <c r="G84" s="7" t="s">
        <v>35</v>
      </c>
    </row>
    <row r="85" spans="1:7" ht="51">
      <c r="A85" s="7" t="s">
        <v>1527</v>
      </c>
      <c r="B85" s="7" t="s">
        <v>224</v>
      </c>
      <c r="C85" s="7" t="s">
        <v>4966</v>
      </c>
      <c r="D85" s="7" t="s">
        <v>8560</v>
      </c>
      <c r="E85" s="7" t="s">
        <v>63</v>
      </c>
      <c r="F85" s="7" t="s">
        <v>8585</v>
      </c>
      <c r="G85" s="7" t="s">
        <v>35</v>
      </c>
    </row>
    <row r="86" spans="1:7" ht="68">
      <c r="A86" s="7" t="s">
        <v>2154</v>
      </c>
      <c r="B86" s="7" t="s">
        <v>5038</v>
      </c>
      <c r="C86" s="7" t="s">
        <v>5036</v>
      </c>
      <c r="D86" s="7" t="s">
        <v>8560</v>
      </c>
      <c r="E86" s="7" t="s">
        <v>63</v>
      </c>
      <c r="F86" s="7" t="s">
        <v>8585</v>
      </c>
      <c r="G86" s="7" t="s">
        <v>35</v>
      </c>
    </row>
    <row r="87" spans="1:7" ht="85">
      <c r="A87" s="7" t="s">
        <v>264</v>
      </c>
      <c r="B87" s="7" t="s">
        <v>5259</v>
      </c>
      <c r="C87" s="7" t="s">
        <v>5257</v>
      </c>
      <c r="D87" s="7" t="s">
        <v>8560</v>
      </c>
      <c r="E87" s="7" t="s">
        <v>96</v>
      </c>
      <c r="F87" s="7" t="s">
        <v>8664</v>
      </c>
      <c r="G87" s="7" t="s">
        <v>35</v>
      </c>
    </row>
    <row r="88" spans="1:7" ht="51">
      <c r="A88" s="7" t="s">
        <v>1467</v>
      </c>
      <c r="B88" s="7" t="s">
        <v>262</v>
      </c>
      <c r="C88" s="7" t="s">
        <v>5261</v>
      </c>
      <c r="D88" s="7" t="s">
        <v>8560</v>
      </c>
      <c r="E88" s="7" t="s">
        <v>261</v>
      </c>
      <c r="F88" s="7" t="s">
        <v>8635</v>
      </c>
      <c r="G88" s="7" t="s">
        <v>35</v>
      </c>
    </row>
    <row r="89" spans="1:7" ht="119">
      <c r="A89" s="7" t="s">
        <v>1345</v>
      </c>
      <c r="B89" s="7" t="s">
        <v>5285</v>
      </c>
      <c r="C89" s="7" t="s">
        <v>5284</v>
      </c>
      <c r="D89" s="7" t="s">
        <v>8560</v>
      </c>
      <c r="E89" s="7" t="s">
        <v>5287</v>
      </c>
      <c r="F89" s="7" t="s">
        <v>8948</v>
      </c>
      <c r="G89" s="7" t="s">
        <v>35</v>
      </c>
    </row>
    <row r="90" spans="1:7" ht="68">
      <c r="A90" s="7" t="s">
        <v>1345</v>
      </c>
      <c r="B90" s="7" t="s">
        <v>5285</v>
      </c>
      <c r="C90" s="7" t="s">
        <v>5284</v>
      </c>
      <c r="D90" s="7" t="s">
        <v>8560</v>
      </c>
      <c r="E90" s="7" t="s">
        <v>214</v>
      </c>
      <c r="F90" s="7" t="s">
        <v>8622</v>
      </c>
      <c r="G90" s="7" t="s">
        <v>35</v>
      </c>
    </row>
    <row r="91" spans="1:7" ht="68">
      <c r="A91" s="7" t="s">
        <v>1345</v>
      </c>
      <c r="B91" s="7" t="s">
        <v>5285</v>
      </c>
      <c r="C91" s="7" t="s">
        <v>5284</v>
      </c>
      <c r="D91" s="7" t="s">
        <v>8560</v>
      </c>
      <c r="E91" s="7" t="s">
        <v>77</v>
      </c>
      <c r="F91" s="7" t="s">
        <v>8588</v>
      </c>
      <c r="G91" s="7" t="s">
        <v>35</v>
      </c>
    </row>
    <row r="92" spans="1:7" ht="34">
      <c r="A92" s="7" t="s">
        <v>1089</v>
      </c>
      <c r="B92" s="7" t="s">
        <v>224</v>
      </c>
      <c r="C92" s="7" t="s">
        <v>5346</v>
      </c>
      <c r="D92" s="7" t="s">
        <v>8560</v>
      </c>
      <c r="E92" s="7" t="s">
        <v>63</v>
      </c>
      <c r="F92" s="7" t="s">
        <v>8585</v>
      </c>
      <c r="G92" s="7" t="s">
        <v>35</v>
      </c>
    </row>
    <row r="93" spans="1:7" ht="68">
      <c r="A93" s="7" t="s">
        <v>975</v>
      </c>
      <c r="B93" s="7" t="s">
        <v>5471</v>
      </c>
      <c r="C93" s="7" t="s">
        <v>5469</v>
      </c>
      <c r="D93" s="7" t="s">
        <v>8560</v>
      </c>
      <c r="E93" s="7" t="s">
        <v>5470</v>
      </c>
      <c r="F93" s="7" t="s">
        <v>9246</v>
      </c>
      <c r="G93" s="7" t="s">
        <v>35</v>
      </c>
    </row>
    <row r="94" spans="1:7" ht="34">
      <c r="A94" s="7" t="s">
        <v>975</v>
      </c>
      <c r="B94" s="7" t="s">
        <v>5471</v>
      </c>
      <c r="C94" s="7" t="s">
        <v>5469</v>
      </c>
      <c r="D94" s="7" t="s">
        <v>8560</v>
      </c>
      <c r="E94" s="7" t="s">
        <v>63</v>
      </c>
      <c r="F94" s="7" t="s">
        <v>8585</v>
      </c>
      <c r="G94" s="7" t="s">
        <v>35</v>
      </c>
    </row>
    <row r="95" spans="1:7" ht="34">
      <c r="A95" s="7" t="s">
        <v>975</v>
      </c>
      <c r="B95" s="7" t="s">
        <v>5471</v>
      </c>
      <c r="C95" s="7" t="s">
        <v>5469</v>
      </c>
      <c r="D95" s="7" t="s">
        <v>8560</v>
      </c>
      <c r="E95" s="7" t="s">
        <v>63</v>
      </c>
      <c r="F95" s="7" t="s">
        <v>8585</v>
      </c>
      <c r="G95" s="7" t="s">
        <v>35</v>
      </c>
    </row>
    <row r="96" spans="1:7" ht="68">
      <c r="A96" s="7" t="s">
        <v>2154</v>
      </c>
      <c r="B96" s="7" t="s">
        <v>224</v>
      </c>
      <c r="C96" s="7" t="s">
        <v>5484</v>
      </c>
      <c r="D96" s="7" t="s">
        <v>8560</v>
      </c>
      <c r="E96" s="7" t="s">
        <v>63</v>
      </c>
      <c r="F96" s="7" t="s">
        <v>8585</v>
      </c>
      <c r="G96" s="7" t="s">
        <v>35</v>
      </c>
    </row>
    <row r="97" spans="1:7" ht="51">
      <c r="A97" s="7" t="s">
        <v>231</v>
      </c>
      <c r="B97" s="7" t="s">
        <v>5493</v>
      </c>
      <c r="C97" s="7" t="s">
        <v>5492</v>
      </c>
      <c r="D97" s="7" t="s">
        <v>8560</v>
      </c>
      <c r="E97" s="7" t="s">
        <v>96</v>
      </c>
      <c r="F97" s="7" t="s">
        <v>8664</v>
      </c>
      <c r="G97" s="7" t="s">
        <v>35</v>
      </c>
    </row>
    <row r="98" spans="1:7" ht="170">
      <c r="A98" s="7" t="s">
        <v>878</v>
      </c>
      <c r="B98" s="7" t="s">
        <v>5471</v>
      </c>
      <c r="C98" s="7" t="s">
        <v>5501</v>
      </c>
      <c r="D98" s="7" t="s">
        <v>8560</v>
      </c>
      <c r="E98" s="7" t="s">
        <v>5502</v>
      </c>
      <c r="F98" s="7" t="s">
        <v>9246</v>
      </c>
      <c r="G98" s="7" t="s">
        <v>35</v>
      </c>
    </row>
    <row r="99" spans="1:7" ht="102">
      <c r="A99" s="7" t="s">
        <v>878</v>
      </c>
      <c r="B99" s="7" t="s">
        <v>5471</v>
      </c>
      <c r="C99" s="7" t="s">
        <v>5501</v>
      </c>
      <c r="D99" s="7" t="s">
        <v>8560</v>
      </c>
      <c r="E99" s="7" t="s">
        <v>63</v>
      </c>
      <c r="F99" s="7" t="s">
        <v>8585</v>
      </c>
      <c r="G99" s="7" t="s">
        <v>35</v>
      </c>
    </row>
    <row r="100" spans="1:7" ht="102">
      <c r="A100" s="7" t="s">
        <v>878</v>
      </c>
      <c r="B100" s="7" t="s">
        <v>5471</v>
      </c>
      <c r="C100" s="7" t="s">
        <v>5501</v>
      </c>
      <c r="D100" s="7" t="s">
        <v>8560</v>
      </c>
      <c r="E100" s="7" t="s">
        <v>63</v>
      </c>
      <c r="F100" s="7" t="s">
        <v>8585</v>
      </c>
      <c r="G100" s="7" t="s">
        <v>35</v>
      </c>
    </row>
    <row r="101" spans="1:7" ht="34">
      <c r="A101" s="7" t="s">
        <v>784</v>
      </c>
      <c r="B101" s="7" t="s">
        <v>5650</v>
      </c>
      <c r="C101" s="7" t="s">
        <v>5649</v>
      </c>
      <c r="D101" s="7" t="s">
        <v>8560</v>
      </c>
      <c r="E101" s="7" t="s">
        <v>63</v>
      </c>
      <c r="F101" s="7" t="s">
        <v>8585</v>
      </c>
      <c r="G101" s="7" t="s">
        <v>35</v>
      </c>
    </row>
    <row r="102" spans="1:7" ht="119">
      <c r="A102" s="7" t="s">
        <v>4961</v>
      </c>
      <c r="B102" s="7" t="s">
        <v>5653</v>
      </c>
      <c r="C102" s="7" t="s">
        <v>5652</v>
      </c>
      <c r="D102" s="7" t="s">
        <v>8560</v>
      </c>
      <c r="E102" s="7" t="s">
        <v>63</v>
      </c>
      <c r="F102" s="7" t="s">
        <v>8585</v>
      </c>
      <c r="G102" s="7" t="s">
        <v>35</v>
      </c>
    </row>
    <row r="103" spans="1:7" ht="34">
      <c r="A103" s="7" t="s">
        <v>975</v>
      </c>
      <c r="B103" s="7" t="s">
        <v>224</v>
      </c>
      <c r="C103" s="7" t="s">
        <v>5784</v>
      </c>
      <c r="D103" s="7" t="s">
        <v>8560</v>
      </c>
      <c r="E103" s="7" t="s">
        <v>63</v>
      </c>
      <c r="F103" s="7" t="s">
        <v>8585</v>
      </c>
      <c r="G103" s="7" t="s">
        <v>35</v>
      </c>
    </row>
    <row r="104" spans="1:7" ht="51">
      <c r="A104" s="7" t="s">
        <v>64</v>
      </c>
      <c r="B104" s="7" t="s">
        <v>5796</v>
      </c>
      <c r="C104" s="7" t="s">
        <v>5795</v>
      </c>
      <c r="D104" s="7" t="s">
        <v>8560</v>
      </c>
      <c r="E104" s="7" t="s">
        <v>5797</v>
      </c>
      <c r="F104" s="7" t="s">
        <v>9271</v>
      </c>
      <c r="G104" s="7" t="s">
        <v>35</v>
      </c>
    </row>
    <row r="105" spans="1:7" ht="51">
      <c r="A105" s="7" t="s">
        <v>478</v>
      </c>
      <c r="B105" s="7" t="s">
        <v>409</v>
      </c>
      <c r="C105" s="7" t="s">
        <v>5817</v>
      </c>
      <c r="D105" s="7" t="s">
        <v>8560</v>
      </c>
      <c r="E105" s="7" t="s">
        <v>96</v>
      </c>
      <c r="F105" s="7" t="s">
        <v>8664</v>
      </c>
      <c r="G105" s="7" t="s">
        <v>35</v>
      </c>
    </row>
    <row r="106" spans="1:7" ht="34">
      <c r="A106" s="7" t="s">
        <v>270</v>
      </c>
      <c r="B106" s="7" t="s">
        <v>5866</v>
      </c>
      <c r="C106" s="7" t="s">
        <v>5865</v>
      </c>
      <c r="D106" s="7" t="s">
        <v>8560</v>
      </c>
      <c r="E106" s="7" t="s">
        <v>63</v>
      </c>
      <c r="F106" s="7" t="s">
        <v>8585</v>
      </c>
      <c r="G106" s="7" t="s">
        <v>35</v>
      </c>
    </row>
    <row r="107" spans="1:7" ht="51">
      <c r="A107" s="7" t="s">
        <v>2575</v>
      </c>
      <c r="B107" s="7" t="s">
        <v>5892</v>
      </c>
      <c r="C107" s="7" t="s">
        <v>5891</v>
      </c>
      <c r="D107" s="7" t="s">
        <v>8560</v>
      </c>
      <c r="E107" s="7" t="s">
        <v>63</v>
      </c>
      <c r="F107" s="7" t="s">
        <v>8585</v>
      </c>
      <c r="G107" s="7" t="s">
        <v>35</v>
      </c>
    </row>
    <row r="108" spans="1:7" ht="51">
      <c r="A108" s="7" t="s">
        <v>1469</v>
      </c>
      <c r="B108" s="7" t="s">
        <v>6009</v>
      </c>
      <c r="C108" s="7" t="s">
        <v>6008</v>
      </c>
      <c r="D108" s="7" t="s">
        <v>8560</v>
      </c>
      <c r="E108" s="7" t="s">
        <v>261</v>
      </c>
      <c r="F108" s="7" t="s">
        <v>8635</v>
      </c>
      <c r="G108" s="7" t="s">
        <v>35</v>
      </c>
    </row>
    <row r="109" spans="1:7" ht="51">
      <c r="A109" s="7" t="s">
        <v>1741</v>
      </c>
      <c r="B109" s="7" t="s">
        <v>6040</v>
      </c>
      <c r="C109" s="7" t="s">
        <v>6038</v>
      </c>
      <c r="D109" s="7" t="s">
        <v>8560</v>
      </c>
      <c r="E109" s="7" t="s">
        <v>261</v>
      </c>
      <c r="F109" s="7" t="s">
        <v>8635</v>
      </c>
      <c r="G109" s="7" t="s">
        <v>35</v>
      </c>
    </row>
    <row r="110" spans="1:7" ht="51">
      <c r="A110" s="7" t="s">
        <v>4268</v>
      </c>
      <c r="B110" s="7" t="s">
        <v>224</v>
      </c>
      <c r="C110" s="7" t="s">
        <v>6092</v>
      </c>
      <c r="D110" s="7" t="s">
        <v>8560</v>
      </c>
      <c r="E110" s="7" t="s">
        <v>63</v>
      </c>
      <c r="F110" s="7" t="s">
        <v>8585</v>
      </c>
      <c r="G110" s="7" t="s">
        <v>35</v>
      </c>
    </row>
    <row r="111" spans="1:7" ht="85">
      <c r="A111" s="7" t="s">
        <v>1259</v>
      </c>
      <c r="B111" s="7" t="s">
        <v>6213</v>
      </c>
      <c r="C111" s="7" t="s">
        <v>6211</v>
      </c>
      <c r="D111" s="7" t="s">
        <v>8560</v>
      </c>
      <c r="E111" s="7" t="s">
        <v>261</v>
      </c>
      <c r="F111" s="7" t="s">
        <v>8635</v>
      </c>
      <c r="G111" s="7" t="s">
        <v>35</v>
      </c>
    </row>
    <row r="112" spans="1:7" ht="68">
      <c r="A112" s="7" t="s">
        <v>3005</v>
      </c>
      <c r="B112" s="7" t="s">
        <v>6307</v>
      </c>
      <c r="C112" s="7" t="s">
        <v>6306</v>
      </c>
      <c r="D112" s="7" t="s">
        <v>8560</v>
      </c>
      <c r="E112" s="7" t="s">
        <v>96</v>
      </c>
      <c r="F112" s="7" t="s">
        <v>8664</v>
      </c>
      <c r="G112" s="7" t="s">
        <v>35</v>
      </c>
    </row>
    <row r="113" spans="1:7" ht="34">
      <c r="A113" s="7" t="s">
        <v>4295</v>
      </c>
      <c r="B113" s="7" t="s">
        <v>262</v>
      </c>
      <c r="C113" s="7" t="s">
        <v>6390</v>
      </c>
      <c r="D113" s="7" t="s">
        <v>8560</v>
      </c>
      <c r="E113" s="7" t="s">
        <v>261</v>
      </c>
      <c r="F113" s="7" t="s">
        <v>8635</v>
      </c>
      <c r="G113" s="7" t="s">
        <v>35</v>
      </c>
    </row>
    <row r="114" spans="1:7" ht="34">
      <c r="A114" s="7" t="s">
        <v>784</v>
      </c>
      <c r="B114" s="7" t="s">
        <v>224</v>
      </c>
      <c r="C114" s="7" t="s">
        <v>6523</v>
      </c>
      <c r="D114" s="7" t="s">
        <v>8560</v>
      </c>
      <c r="E114" s="7" t="s">
        <v>63</v>
      </c>
      <c r="F114" s="7" t="s">
        <v>8585</v>
      </c>
      <c r="G114" s="7" t="s">
        <v>35</v>
      </c>
    </row>
    <row r="115" spans="1:7" ht="85">
      <c r="A115" s="7" t="s">
        <v>2171</v>
      </c>
      <c r="B115" s="7" t="s">
        <v>6593</v>
      </c>
      <c r="C115" s="7" t="s">
        <v>6592</v>
      </c>
      <c r="D115" s="7" t="s">
        <v>8560</v>
      </c>
      <c r="E115" s="7" t="s">
        <v>261</v>
      </c>
      <c r="F115" s="7" t="s">
        <v>8635</v>
      </c>
      <c r="G115" s="7" t="s">
        <v>35</v>
      </c>
    </row>
    <row r="116" spans="1:7" ht="85">
      <c r="A116" s="7" t="s">
        <v>499</v>
      </c>
      <c r="B116" s="7" t="s">
        <v>6615</v>
      </c>
      <c r="C116" s="7" t="s">
        <v>6614</v>
      </c>
      <c r="D116" s="7" t="s">
        <v>8560</v>
      </c>
      <c r="E116" s="7" t="s">
        <v>63</v>
      </c>
      <c r="F116" s="7" t="s">
        <v>8585</v>
      </c>
      <c r="G116" s="7" t="s">
        <v>35</v>
      </c>
    </row>
    <row r="117" spans="1:7" ht="51">
      <c r="A117" s="7" t="s">
        <v>6666</v>
      </c>
      <c r="B117" s="7" t="s">
        <v>6669</v>
      </c>
      <c r="C117" s="7" t="s">
        <v>6667</v>
      </c>
      <c r="D117" s="7" t="s">
        <v>8560</v>
      </c>
      <c r="E117" s="7" t="s">
        <v>63</v>
      </c>
      <c r="F117" s="7" t="s">
        <v>8585</v>
      </c>
      <c r="G117" s="7" t="s">
        <v>35</v>
      </c>
    </row>
    <row r="118" spans="1:7" ht="51">
      <c r="A118" s="7" t="s">
        <v>2525</v>
      </c>
      <c r="B118" s="7" t="s">
        <v>224</v>
      </c>
      <c r="C118" s="7" t="s">
        <v>6797</v>
      </c>
      <c r="D118" s="7" t="s">
        <v>8560</v>
      </c>
      <c r="E118" s="7" t="s">
        <v>63</v>
      </c>
      <c r="F118" s="7" t="s">
        <v>8585</v>
      </c>
      <c r="G118" s="7" t="s">
        <v>35</v>
      </c>
    </row>
    <row r="119" spans="1:7" ht="51">
      <c r="A119" s="7" t="s">
        <v>975</v>
      </c>
      <c r="B119" s="7" t="s">
        <v>6808</v>
      </c>
      <c r="C119" s="7" t="s">
        <v>6807</v>
      </c>
      <c r="D119" s="7" t="s">
        <v>8560</v>
      </c>
      <c r="E119" s="7" t="s">
        <v>63</v>
      </c>
      <c r="F119" s="7" t="s">
        <v>8585</v>
      </c>
      <c r="G119" s="7" t="s">
        <v>35</v>
      </c>
    </row>
    <row r="120" spans="1:7" ht="34">
      <c r="A120" s="7" t="s">
        <v>2252</v>
      </c>
      <c r="B120" s="7" t="s">
        <v>262</v>
      </c>
      <c r="C120" s="7" t="s">
        <v>6871</v>
      </c>
      <c r="D120" s="7" t="s">
        <v>8560</v>
      </c>
      <c r="E120" s="7" t="s">
        <v>261</v>
      </c>
      <c r="F120" s="7" t="s">
        <v>8635</v>
      </c>
      <c r="G120" s="7" t="s">
        <v>35</v>
      </c>
    </row>
    <row r="121" spans="1:7" ht="51">
      <c r="A121" s="7" t="s">
        <v>975</v>
      </c>
      <c r="B121" s="7" t="s">
        <v>224</v>
      </c>
      <c r="C121" s="7" t="s">
        <v>6899</v>
      </c>
      <c r="D121" s="7" t="s">
        <v>8560</v>
      </c>
      <c r="E121" s="7" t="s">
        <v>63</v>
      </c>
      <c r="F121" s="7" t="s">
        <v>8585</v>
      </c>
      <c r="G121" s="7" t="s">
        <v>35</v>
      </c>
    </row>
    <row r="122" spans="1:7" ht="85">
      <c r="A122" s="7" t="s">
        <v>172</v>
      </c>
      <c r="B122" s="7" t="s">
        <v>6944</v>
      </c>
      <c r="C122" s="7" t="s">
        <v>6943</v>
      </c>
      <c r="D122" s="7" t="s">
        <v>8560</v>
      </c>
      <c r="E122" s="7" t="s">
        <v>63</v>
      </c>
      <c r="F122" s="7" t="s">
        <v>8585</v>
      </c>
      <c r="G122" s="7" t="s">
        <v>35</v>
      </c>
    </row>
    <row r="123" spans="1:7" ht="34">
      <c r="A123" s="7" t="s">
        <v>920</v>
      </c>
      <c r="B123" s="7" t="s">
        <v>6969</v>
      </c>
      <c r="C123" s="7" t="s">
        <v>6967</v>
      </c>
      <c r="D123" s="7" t="s">
        <v>8560</v>
      </c>
      <c r="E123" s="7" t="s">
        <v>63</v>
      </c>
      <c r="F123" s="7" t="s">
        <v>8585</v>
      </c>
      <c r="G123" s="7" t="s">
        <v>35</v>
      </c>
    </row>
    <row r="124" spans="1:7" ht="51">
      <c r="A124" s="7" t="s">
        <v>5432</v>
      </c>
      <c r="B124" s="7" t="s">
        <v>6979</v>
      </c>
      <c r="C124" s="7" t="s">
        <v>6978</v>
      </c>
      <c r="D124" s="7" t="s">
        <v>8560</v>
      </c>
      <c r="E124" s="7" t="s">
        <v>261</v>
      </c>
      <c r="F124" s="7" t="s">
        <v>8635</v>
      </c>
      <c r="G124" s="7" t="s">
        <v>35</v>
      </c>
    </row>
    <row r="125" spans="1:7" ht="51">
      <c r="A125" s="7" t="s">
        <v>985</v>
      </c>
      <c r="B125" s="7" t="s">
        <v>7000</v>
      </c>
      <c r="C125" s="7" t="s">
        <v>6998</v>
      </c>
      <c r="D125" s="7" t="s">
        <v>8560</v>
      </c>
      <c r="E125" s="7" t="s">
        <v>261</v>
      </c>
      <c r="F125" s="7" t="s">
        <v>8635</v>
      </c>
      <c r="G125" s="7" t="s">
        <v>35</v>
      </c>
    </row>
    <row r="126" spans="1:7" ht="51">
      <c r="A126" s="7" t="s">
        <v>985</v>
      </c>
      <c r="B126" s="7" t="s">
        <v>7000</v>
      </c>
      <c r="C126" s="7" t="s">
        <v>6998</v>
      </c>
      <c r="D126" s="7" t="s">
        <v>8560</v>
      </c>
      <c r="E126" s="7" t="s">
        <v>261</v>
      </c>
      <c r="F126" s="7" t="s">
        <v>8635</v>
      </c>
      <c r="G126" s="7" t="s">
        <v>35</v>
      </c>
    </row>
    <row r="127" spans="1:7" ht="51">
      <c r="A127" s="7" t="s">
        <v>975</v>
      </c>
      <c r="B127" s="7" t="s">
        <v>224</v>
      </c>
      <c r="C127" s="7" t="s">
        <v>7006</v>
      </c>
      <c r="D127" s="7" t="s">
        <v>8560</v>
      </c>
      <c r="E127" s="7" t="s">
        <v>63</v>
      </c>
      <c r="F127" s="7" t="s">
        <v>8585</v>
      </c>
      <c r="G127" s="7" t="s">
        <v>35</v>
      </c>
    </row>
    <row r="128" spans="1:7" ht="68">
      <c r="A128" s="7" t="s">
        <v>2058</v>
      </c>
      <c r="B128" s="7" t="s">
        <v>7144</v>
      </c>
      <c r="C128" s="7" t="s">
        <v>7142</v>
      </c>
      <c r="D128" s="7" t="s">
        <v>8560</v>
      </c>
      <c r="E128" s="7" t="s">
        <v>7145</v>
      </c>
      <c r="F128" s="7" t="s">
        <v>9384</v>
      </c>
      <c r="G128" s="7" t="s">
        <v>35</v>
      </c>
    </row>
    <row r="129" spans="1:7" ht="68">
      <c r="A129" s="7" t="s">
        <v>1384</v>
      </c>
      <c r="B129" s="7" t="s">
        <v>7180</v>
      </c>
      <c r="C129" s="7" t="s">
        <v>7179</v>
      </c>
      <c r="D129" s="7" t="s">
        <v>8560</v>
      </c>
      <c r="E129" s="7" t="s">
        <v>261</v>
      </c>
      <c r="F129" s="7" t="s">
        <v>8635</v>
      </c>
      <c r="G129" s="7" t="s">
        <v>35</v>
      </c>
    </row>
    <row r="130" spans="1:7" ht="68">
      <c r="A130" s="7" t="s">
        <v>1666</v>
      </c>
      <c r="B130" s="7" t="s">
        <v>7210</v>
      </c>
      <c r="C130" s="7" t="s">
        <v>7208</v>
      </c>
      <c r="D130" s="7" t="s">
        <v>8560</v>
      </c>
      <c r="E130" s="7" t="s">
        <v>214</v>
      </c>
      <c r="F130" s="7" t="s">
        <v>9392</v>
      </c>
      <c r="G130" s="7" t="s">
        <v>35</v>
      </c>
    </row>
    <row r="131" spans="1:7" ht="68">
      <c r="A131" s="7" t="s">
        <v>1666</v>
      </c>
      <c r="B131" s="7" t="s">
        <v>7210</v>
      </c>
      <c r="C131" s="7" t="s">
        <v>7208</v>
      </c>
      <c r="D131" s="7" t="s">
        <v>8560</v>
      </c>
      <c r="E131" s="7" t="s">
        <v>261</v>
      </c>
      <c r="F131" s="7" t="s">
        <v>8635</v>
      </c>
      <c r="G131" s="7" t="s">
        <v>35</v>
      </c>
    </row>
    <row r="132" spans="1:7" ht="51">
      <c r="A132" s="7" t="s">
        <v>2225</v>
      </c>
      <c r="B132" s="7" t="s">
        <v>7215</v>
      </c>
      <c r="C132" s="7" t="s">
        <v>7213</v>
      </c>
      <c r="D132" s="7" t="s">
        <v>8560</v>
      </c>
      <c r="E132" s="7" t="s">
        <v>261</v>
      </c>
      <c r="F132" s="7" t="s">
        <v>8635</v>
      </c>
      <c r="G132" s="7" t="s">
        <v>35</v>
      </c>
    </row>
    <row r="133" spans="1:7" ht="51">
      <c r="A133" s="7" t="s">
        <v>776</v>
      </c>
      <c r="B133" s="7" t="s">
        <v>262</v>
      </c>
      <c r="C133" s="7" t="s">
        <v>7501</v>
      </c>
      <c r="D133" s="7" t="s">
        <v>8560</v>
      </c>
      <c r="E133" s="7" t="s">
        <v>261</v>
      </c>
      <c r="F133" s="7" t="s">
        <v>8635</v>
      </c>
      <c r="G133" s="7" t="s">
        <v>35</v>
      </c>
    </row>
    <row r="134" spans="1:7" ht="34">
      <c r="A134" s="7" t="s">
        <v>1040</v>
      </c>
      <c r="B134" s="7" t="s">
        <v>224</v>
      </c>
      <c r="C134" s="7" t="s">
        <v>7517</v>
      </c>
      <c r="D134" s="7" t="s">
        <v>8560</v>
      </c>
      <c r="E134" s="7" t="s">
        <v>63</v>
      </c>
      <c r="F134" s="7" t="s">
        <v>8585</v>
      </c>
      <c r="G134" s="7" t="s">
        <v>35</v>
      </c>
    </row>
    <row r="135" spans="1:7" ht="34">
      <c r="A135" s="7" t="s">
        <v>3944</v>
      </c>
      <c r="B135" s="7" t="s">
        <v>7640</v>
      </c>
      <c r="C135" s="7" t="s">
        <v>7638</v>
      </c>
      <c r="D135" s="7" t="s">
        <v>8560</v>
      </c>
      <c r="E135" s="7" t="s">
        <v>63</v>
      </c>
      <c r="F135" s="7" t="s">
        <v>8585</v>
      </c>
      <c r="G135" s="7" t="s">
        <v>35</v>
      </c>
    </row>
    <row r="136" spans="1:7" ht="68">
      <c r="A136" s="7" t="s">
        <v>2252</v>
      </c>
      <c r="B136" s="7" t="s">
        <v>7763</v>
      </c>
      <c r="C136" s="7" t="s">
        <v>7761</v>
      </c>
      <c r="D136" s="7" t="s">
        <v>8560</v>
      </c>
      <c r="E136" s="7" t="s">
        <v>96</v>
      </c>
      <c r="F136" s="7" t="s">
        <v>8664</v>
      </c>
      <c r="G136" s="7" t="s">
        <v>35</v>
      </c>
    </row>
    <row r="137" spans="1:7" ht="51">
      <c r="A137" s="7" t="s">
        <v>1086</v>
      </c>
      <c r="B137" s="7" t="s">
        <v>7819</v>
      </c>
      <c r="C137" s="7" t="s">
        <v>7818</v>
      </c>
      <c r="D137" s="7" t="s">
        <v>8560</v>
      </c>
      <c r="E137" s="7" t="s">
        <v>63</v>
      </c>
      <c r="F137" s="7" t="s">
        <v>8585</v>
      </c>
      <c r="G137" s="7" t="s">
        <v>35</v>
      </c>
    </row>
    <row r="138" spans="1:7" ht="68">
      <c r="A138" s="7" t="s">
        <v>4205</v>
      </c>
      <c r="B138" s="7" t="s">
        <v>409</v>
      </c>
      <c r="C138" s="7" t="s">
        <v>7866</v>
      </c>
      <c r="D138" s="7" t="s">
        <v>8560</v>
      </c>
      <c r="E138" s="7" t="s">
        <v>96</v>
      </c>
      <c r="F138" s="7" t="s">
        <v>8664</v>
      </c>
      <c r="G138" s="7" t="s">
        <v>35</v>
      </c>
    </row>
    <row r="139" spans="1:7" ht="51">
      <c r="A139" s="7" t="s">
        <v>719</v>
      </c>
      <c r="B139" s="7" t="s">
        <v>262</v>
      </c>
      <c r="C139" s="7" t="s">
        <v>7885</v>
      </c>
      <c r="D139" s="7" t="s">
        <v>8560</v>
      </c>
      <c r="E139" s="7" t="s">
        <v>261</v>
      </c>
      <c r="F139" s="7" t="s">
        <v>8635</v>
      </c>
      <c r="G139" s="7" t="s">
        <v>35</v>
      </c>
    </row>
    <row r="140" spans="1:7" ht="51">
      <c r="A140" s="7" t="s">
        <v>794</v>
      </c>
      <c r="B140" s="7" t="s">
        <v>4851</v>
      </c>
      <c r="C140" s="7" t="s">
        <v>7957</v>
      </c>
      <c r="D140" s="7" t="s">
        <v>8560</v>
      </c>
      <c r="E140" s="7" t="s">
        <v>7958</v>
      </c>
      <c r="F140" s="7" t="s">
        <v>9127</v>
      </c>
      <c r="G140" s="7" t="s">
        <v>35</v>
      </c>
    </row>
    <row r="141" spans="1:7" ht="34">
      <c r="A141" s="7" t="s">
        <v>7959</v>
      </c>
      <c r="B141" s="7" t="s">
        <v>224</v>
      </c>
      <c r="C141" s="7" t="s">
        <v>7960</v>
      </c>
      <c r="D141" s="7" t="s">
        <v>8560</v>
      </c>
      <c r="E141" s="7" t="s">
        <v>63</v>
      </c>
      <c r="F141" s="7" t="s">
        <v>8585</v>
      </c>
      <c r="G141" s="7" t="s">
        <v>35</v>
      </c>
    </row>
    <row r="142" spans="1:7" ht="51">
      <c r="A142" s="7" t="s">
        <v>2014</v>
      </c>
      <c r="B142" s="7" t="s">
        <v>224</v>
      </c>
      <c r="C142" s="7" t="s">
        <v>8005</v>
      </c>
      <c r="D142" s="7" t="s">
        <v>8560</v>
      </c>
      <c r="E142" s="7" t="s">
        <v>63</v>
      </c>
      <c r="F142" s="7" t="s">
        <v>8585</v>
      </c>
      <c r="G142" s="7" t="s">
        <v>35</v>
      </c>
    </row>
    <row r="143" spans="1:7" ht="68">
      <c r="A143" s="7" t="s">
        <v>897</v>
      </c>
      <c r="B143" s="7" t="s">
        <v>224</v>
      </c>
      <c r="C143" s="7" t="s">
        <v>8011</v>
      </c>
      <c r="D143" s="7" t="s">
        <v>8560</v>
      </c>
      <c r="E143" s="7" t="s">
        <v>63</v>
      </c>
      <c r="F143" s="7" t="s">
        <v>8585</v>
      </c>
      <c r="G143" s="7" t="s">
        <v>35</v>
      </c>
    </row>
    <row r="144" spans="1:7" ht="68">
      <c r="A144" s="7" t="s">
        <v>4943</v>
      </c>
      <c r="B144" s="7" t="s">
        <v>8020</v>
      </c>
      <c r="C144" s="7" t="s">
        <v>8019</v>
      </c>
      <c r="D144" s="7" t="s">
        <v>8560</v>
      </c>
      <c r="E144" s="7" t="s">
        <v>261</v>
      </c>
      <c r="F144" s="7" t="s">
        <v>8635</v>
      </c>
      <c r="G144" s="7" t="s">
        <v>35</v>
      </c>
    </row>
    <row r="145" spans="1:7" ht="68">
      <c r="A145" s="7" t="s">
        <v>4943</v>
      </c>
      <c r="B145" s="7" t="s">
        <v>8020</v>
      </c>
      <c r="C145" s="7" t="s">
        <v>8019</v>
      </c>
      <c r="D145" s="7" t="s">
        <v>8560</v>
      </c>
      <c r="E145" s="7" t="s">
        <v>261</v>
      </c>
      <c r="F145" s="7" t="s">
        <v>8635</v>
      </c>
      <c r="G145" s="7" t="s">
        <v>35</v>
      </c>
    </row>
    <row r="146" spans="1:7" ht="68">
      <c r="A146" s="7" t="s">
        <v>1972</v>
      </c>
      <c r="B146" s="7" t="s">
        <v>8049</v>
      </c>
      <c r="C146" s="7" t="s">
        <v>8047</v>
      </c>
      <c r="D146" s="7" t="s">
        <v>8560</v>
      </c>
      <c r="E146" s="7" t="s">
        <v>63</v>
      </c>
      <c r="F146" s="7" t="s">
        <v>8585</v>
      </c>
      <c r="G146" s="7" t="s">
        <v>35</v>
      </c>
    </row>
    <row r="147" spans="1:7" ht="51">
      <c r="A147" s="7" t="s">
        <v>291</v>
      </c>
      <c r="B147" s="7" t="s">
        <v>8067</v>
      </c>
      <c r="C147" s="7" t="s">
        <v>8066</v>
      </c>
      <c r="D147" s="7" t="s">
        <v>8560</v>
      </c>
      <c r="E147" s="7" t="s">
        <v>261</v>
      </c>
      <c r="F147" s="7" t="s">
        <v>8635</v>
      </c>
      <c r="G147" s="7" t="s">
        <v>35</v>
      </c>
    </row>
    <row r="148" spans="1:7" ht="51">
      <c r="A148" s="7" t="s">
        <v>1384</v>
      </c>
      <c r="B148" s="7" t="s">
        <v>8181</v>
      </c>
      <c r="C148" s="7" t="s">
        <v>8180</v>
      </c>
      <c r="D148" s="7" t="s">
        <v>8560</v>
      </c>
      <c r="E148" s="7" t="s">
        <v>261</v>
      </c>
      <c r="F148" s="7" t="s">
        <v>8635</v>
      </c>
      <c r="G148" s="7" t="s">
        <v>35</v>
      </c>
    </row>
    <row r="149" spans="1:7" ht="34">
      <c r="A149" s="7" t="s">
        <v>3163</v>
      </c>
      <c r="B149" s="7" t="s">
        <v>224</v>
      </c>
      <c r="C149" s="7" t="s">
        <v>8184</v>
      </c>
      <c r="D149" s="7" t="s">
        <v>8560</v>
      </c>
      <c r="E149" s="7" t="s">
        <v>63</v>
      </c>
      <c r="F149" s="7" t="s">
        <v>8585</v>
      </c>
      <c r="G149" s="7" t="s">
        <v>35</v>
      </c>
    </row>
    <row r="150" spans="1:7" ht="85">
      <c r="A150" s="7" t="s">
        <v>1552</v>
      </c>
      <c r="B150" s="7" t="s">
        <v>8204</v>
      </c>
      <c r="C150" s="7" t="s">
        <v>8203</v>
      </c>
      <c r="D150" s="7" t="s">
        <v>8560</v>
      </c>
      <c r="E150" s="7" t="s">
        <v>77</v>
      </c>
      <c r="F150" s="7" t="s">
        <v>8588</v>
      </c>
      <c r="G150" s="7" t="s">
        <v>35</v>
      </c>
    </row>
    <row r="151" spans="1:7" ht="85">
      <c r="A151" s="7" t="s">
        <v>1592</v>
      </c>
      <c r="B151" s="7" t="s">
        <v>224</v>
      </c>
      <c r="C151" s="7" t="s">
        <v>8228</v>
      </c>
      <c r="D151" s="7" t="s">
        <v>8560</v>
      </c>
      <c r="E151" s="7" t="s">
        <v>63</v>
      </c>
      <c r="F151" s="7" t="s">
        <v>8585</v>
      </c>
      <c r="G151" s="7" t="s">
        <v>35</v>
      </c>
    </row>
    <row r="152" spans="1:7" ht="85">
      <c r="A152" s="7" t="s">
        <v>577</v>
      </c>
      <c r="B152" s="7" t="s">
        <v>2845</v>
      </c>
      <c r="C152" s="7" t="s">
        <v>8244</v>
      </c>
      <c r="D152" s="7" t="s">
        <v>8560</v>
      </c>
      <c r="E152" s="7" t="s">
        <v>261</v>
      </c>
      <c r="F152" s="7" t="s">
        <v>8635</v>
      </c>
      <c r="G152" s="7" t="s">
        <v>35</v>
      </c>
    </row>
    <row r="153" spans="1:7" ht="51">
      <c r="A153" s="7" t="s">
        <v>3163</v>
      </c>
      <c r="B153" s="7" t="s">
        <v>224</v>
      </c>
      <c r="C153" s="7" t="s">
        <v>8419</v>
      </c>
      <c r="D153" s="7" t="s">
        <v>8560</v>
      </c>
      <c r="E153" s="7" t="s">
        <v>63</v>
      </c>
      <c r="F153" s="7" t="s">
        <v>8585</v>
      </c>
      <c r="G153" s="7" t="s">
        <v>35</v>
      </c>
    </row>
    <row r="154" spans="1:7" ht="34">
      <c r="A154" s="7" t="s">
        <v>1035</v>
      </c>
      <c r="B154" s="7" t="s">
        <v>8422</v>
      </c>
      <c r="C154" s="7" t="s">
        <v>8420</v>
      </c>
      <c r="D154" s="7" t="s">
        <v>8560</v>
      </c>
      <c r="E154" s="7" t="s">
        <v>77</v>
      </c>
      <c r="F154" s="7" t="s">
        <v>8588</v>
      </c>
      <c r="G154" s="7" t="s">
        <v>35</v>
      </c>
    </row>
    <row r="155" spans="1:7" ht="102">
      <c r="A155" s="7" t="s">
        <v>3314</v>
      </c>
      <c r="B155" s="7" t="s">
        <v>8454</v>
      </c>
      <c r="C155" s="7" t="s">
        <v>8452</v>
      </c>
      <c r="D155" s="7" t="s">
        <v>8560</v>
      </c>
      <c r="E155" s="7" t="s">
        <v>63</v>
      </c>
      <c r="F155" s="7" t="s">
        <v>8585</v>
      </c>
      <c r="G155" s="7" t="s">
        <v>35</v>
      </c>
    </row>
    <row r="156" spans="1:7" ht="102">
      <c r="A156" s="7" t="s">
        <v>3314</v>
      </c>
      <c r="B156" s="7" t="s">
        <v>8454</v>
      </c>
      <c r="C156" s="7" t="s">
        <v>8452</v>
      </c>
      <c r="D156" s="7" t="s">
        <v>8560</v>
      </c>
      <c r="E156" s="7" t="s">
        <v>7145</v>
      </c>
      <c r="F156" s="7" t="s">
        <v>9384</v>
      </c>
      <c r="G156" s="7" t="s">
        <v>35</v>
      </c>
    </row>
    <row r="157" spans="1:7" ht="51">
      <c r="A157" s="7" t="s">
        <v>3353</v>
      </c>
      <c r="B157" s="7" t="s">
        <v>8518</v>
      </c>
      <c r="C157" s="7" t="s">
        <v>8516</v>
      </c>
      <c r="D157" s="7" t="s">
        <v>8560</v>
      </c>
      <c r="E157" s="7" t="s">
        <v>261</v>
      </c>
      <c r="F157" s="7" t="s">
        <v>8635</v>
      </c>
      <c r="G157" s="7" t="s">
        <v>35</v>
      </c>
    </row>
  </sheetData>
  <autoFilter ref="A1:G157" xr:uid="{33C64BB4-6EFC-754C-AA07-25A854E2E094}">
    <sortState ref="A2:G157">
      <sortCondition ref="G1:G157"/>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247D5-B4FD-C74E-A132-F049E845F087}">
  <dimension ref="A1:S220"/>
  <sheetViews>
    <sheetView topLeftCell="F218" workbookViewId="0">
      <selection activeCell="G56" sqref="G56"/>
    </sheetView>
  </sheetViews>
  <sheetFormatPr baseColWidth="10" defaultRowHeight="16"/>
  <cols>
    <col min="2" max="2" width="25.1640625" bestFit="1" customWidth="1"/>
    <col min="3" max="3" width="83" customWidth="1"/>
    <col min="4" max="4" width="12.83203125" customWidth="1"/>
    <col min="5" max="5" width="53.83203125" customWidth="1"/>
    <col min="6" max="6" width="20.1640625" bestFit="1" customWidth="1"/>
    <col min="7" max="7" width="63.5" customWidth="1"/>
    <col min="19" max="19" width="18.83203125" style="20" bestFit="1" customWidth="1"/>
  </cols>
  <sheetData>
    <row r="1" spans="1:19" s="1" customFormat="1" ht="34">
      <c r="A1" s="6" t="s">
        <v>0</v>
      </c>
      <c r="B1" s="6" t="s">
        <v>8569</v>
      </c>
      <c r="C1" s="6" t="s">
        <v>1</v>
      </c>
      <c r="D1" s="6" t="s">
        <v>8550</v>
      </c>
      <c r="E1" s="6" t="s">
        <v>2</v>
      </c>
      <c r="F1" s="6" t="s">
        <v>8570</v>
      </c>
      <c r="G1" s="6" t="s">
        <v>3</v>
      </c>
      <c r="H1" s="2"/>
      <c r="I1" s="2"/>
      <c r="J1" s="2"/>
      <c r="S1" s="19" t="s">
        <v>12425</v>
      </c>
    </row>
    <row r="2" spans="1:19" ht="68">
      <c r="A2" s="7" t="s">
        <v>201</v>
      </c>
      <c r="B2" s="7" t="s">
        <v>6141</v>
      </c>
      <c r="C2" s="7" t="s">
        <v>12059</v>
      </c>
      <c r="D2" s="7" t="s">
        <v>8562</v>
      </c>
      <c r="E2" s="7" t="s">
        <v>6143</v>
      </c>
      <c r="F2" s="7" t="s">
        <v>9298</v>
      </c>
      <c r="G2" s="7" t="s">
        <v>896</v>
      </c>
      <c r="S2" s="20" t="s">
        <v>9309</v>
      </c>
    </row>
    <row r="3" spans="1:19" ht="68">
      <c r="A3" s="7" t="s">
        <v>857</v>
      </c>
      <c r="B3" s="7" t="s">
        <v>4609</v>
      </c>
      <c r="C3" s="7" t="s">
        <v>4607</v>
      </c>
      <c r="D3" s="7" t="s">
        <v>8562</v>
      </c>
      <c r="E3" s="7" t="s">
        <v>4611</v>
      </c>
      <c r="F3" s="7" t="s">
        <v>9158</v>
      </c>
      <c r="G3" s="7" t="s">
        <v>533</v>
      </c>
      <c r="S3" s="20" t="s">
        <v>9116</v>
      </c>
    </row>
    <row r="4" spans="1:19" ht="34">
      <c r="A4" s="7" t="s">
        <v>1313</v>
      </c>
      <c r="B4" s="7" t="s">
        <v>7742</v>
      </c>
      <c r="C4" s="7" t="s">
        <v>12269</v>
      </c>
      <c r="D4" s="7" t="s">
        <v>8562</v>
      </c>
      <c r="E4" s="7" t="s">
        <v>7741</v>
      </c>
      <c r="F4" s="7" t="s">
        <v>9438</v>
      </c>
      <c r="G4" s="7" t="s">
        <v>4632</v>
      </c>
      <c r="S4" s="20" t="s">
        <v>9352</v>
      </c>
    </row>
    <row r="5" spans="1:19" ht="34">
      <c r="A5" s="7" t="s">
        <v>814</v>
      </c>
      <c r="B5" s="7" t="s">
        <v>865</v>
      </c>
      <c r="C5" s="7" t="s">
        <v>11422</v>
      </c>
      <c r="D5" s="7" t="s">
        <v>8562</v>
      </c>
      <c r="E5" s="7" t="s">
        <v>866</v>
      </c>
      <c r="F5" s="7" t="s">
        <v>8746</v>
      </c>
      <c r="G5" s="7" t="s">
        <v>817</v>
      </c>
      <c r="S5" s="20" t="s">
        <v>9372</v>
      </c>
    </row>
    <row r="6" spans="1:19" ht="85">
      <c r="A6" s="7" t="s">
        <v>2546</v>
      </c>
      <c r="B6" s="7" t="s">
        <v>2548</v>
      </c>
      <c r="C6" s="7" t="s">
        <v>11601</v>
      </c>
      <c r="D6" s="7" t="s">
        <v>8562</v>
      </c>
      <c r="E6" s="7" t="s">
        <v>2550</v>
      </c>
      <c r="F6" s="7" t="s">
        <v>8868</v>
      </c>
      <c r="G6" s="7" t="s">
        <v>2549</v>
      </c>
      <c r="S6" s="20" t="s">
        <v>8897</v>
      </c>
    </row>
    <row r="7" spans="1:19" ht="68">
      <c r="A7" s="7" t="s">
        <v>1736</v>
      </c>
      <c r="B7" s="7" t="s">
        <v>1477</v>
      </c>
      <c r="C7" s="7" t="s">
        <v>11544</v>
      </c>
      <c r="D7" s="7" t="s">
        <v>8562</v>
      </c>
      <c r="E7" s="7" t="s">
        <v>1999</v>
      </c>
      <c r="F7" s="7" t="s">
        <v>8821</v>
      </c>
      <c r="G7" s="7" t="s">
        <v>2000</v>
      </c>
      <c r="S7" s="20" t="s">
        <v>8651</v>
      </c>
    </row>
    <row r="8" spans="1:19" ht="102">
      <c r="A8" s="7" t="s">
        <v>1182</v>
      </c>
      <c r="B8" s="7" t="s">
        <v>865</v>
      </c>
      <c r="C8" s="7" t="s">
        <v>12074</v>
      </c>
      <c r="D8" s="7" t="s">
        <v>8562</v>
      </c>
      <c r="E8" s="7" t="s">
        <v>6330</v>
      </c>
      <c r="F8" s="7" t="s">
        <v>8746</v>
      </c>
      <c r="G8" s="7" t="s">
        <v>6329</v>
      </c>
      <c r="S8" s="20" t="s">
        <v>9341</v>
      </c>
    </row>
    <row r="9" spans="1:19" ht="34">
      <c r="A9" s="7" t="s">
        <v>1870</v>
      </c>
      <c r="B9" s="7" t="s">
        <v>5268</v>
      </c>
      <c r="C9" s="7" t="s">
        <v>11931</v>
      </c>
      <c r="D9" s="7" t="s">
        <v>8562</v>
      </c>
      <c r="E9" s="7" t="s">
        <v>5267</v>
      </c>
      <c r="F9" s="7" t="s">
        <v>9222</v>
      </c>
      <c r="G9" s="7" t="s">
        <v>2357</v>
      </c>
      <c r="S9" s="20" t="s">
        <v>12436</v>
      </c>
    </row>
    <row r="10" spans="1:19" ht="34">
      <c r="A10" s="7" t="s">
        <v>2125</v>
      </c>
      <c r="B10" s="7" t="s">
        <v>7490</v>
      </c>
      <c r="C10" s="7" t="s">
        <v>12235</v>
      </c>
      <c r="D10" s="7" t="s">
        <v>8562</v>
      </c>
      <c r="E10" s="7" t="s">
        <v>7491</v>
      </c>
      <c r="F10" s="7" t="s">
        <v>8863</v>
      </c>
      <c r="G10" s="7" t="s">
        <v>9591</v>
      </c>
      <c r="S10" s="20" t="s">
        <v>9125</v>
      </c>
    </row>
    <row r="11" spans="1:19" ht="34">
      <c r="A11" s="7" t="s">
        <v>83</v>
      </c>
      <c r="B11" s="7" t="s">
        <v>85</v>
      </c>
      <c r="C11" s="7" t="s">
        <v>11355</v>
      </c>
      <c r="D11" s="7" t="s">
        <v>8562</v>
      </c>
      <c r="E11" s="7" t="s">
        <v>88</v>
      </c>
      <c r="F11" s="7" t="s">
        <v>8591</v>
      </c>
      <c r="G11" s="7" t="s">
        <v>86</v>
      </c>
      <c r="S11" s="20" t="s">
        <v>8944</v>
      </c>
    </row>
    <row r="12" spans="1:19" ht="34">
      <c r="A12" s="7" t="s">
        <v>329</v>
      </c>
      <c r="B12" s="7" t="s">
        <v>331</v>
      </c>
      <c r="C12" s="7" t="s">
        <v>11374</v>
      </c>
      <c r="D12" s="7" t="s">
        <v>8562</v>
      </c>
      <c r="E12" s="7" t="s">
        <v>330</v>
      </c>
      <c r="F12" s="7" t="s">
        <v>8591</v>
      </c>
      <c r="G12" s="7" t="s">
        <v>86</v>
      </c>
      <c r="S12" s="20" t="s">
        <v>8644</v>
      </c>
    </row>
    <row r="13" spans="1:19" ht="51">
      <c r="A13" s="7" t="s">
        <v>754</v>
      </c>
      <c r="B13" s="7" t="s">
        <v>2952</v>
      </c>
      <c r="C13" s="7" t="s">
        <v>11650</v>
      </c>
      <c r="D13" s="7" t="s">
        <v>8562</v>
      </c>
      <c r="E13" s="7" t="s">
        <v>2953</v>
      </c>
      <c r="F13" s="7" t="s">
        <v>8591</v>
      </c>
      <c r="G13" s="7" t="s">
        <v>86</v>
      </c>
      <c r="S13" s="20" t="s">
        <v>8821</v>
      </c>
    </row>
    <row r="14" spans="1:19" ht="34">
      <c r="A14" s="7" t="s">
        <v>2261</v>
      </c>
      <c r="B14" s="7" t="s">
        <v>3295</v>
      </c>
      <c r="C14" s="7" t="s">
        <v>12409</v>
      </c>
      <c r="D14" s="7" t="s">
        <v>8562</v>
      </c>
      <c r="E14" s="7" t="s">
        <v>3297</v>
      </c>
      <c r="F14" s="7" t="s">
        <v>8591</v>
      </c>
      <c r="G14" s="7" t="s">
        <v>86</v>
      </c>
      <c r="S14" s="20" t="s">
        <v>8621</v>
      </c>
    </row>
    <row r="15" spans="1:19" ht="34">
      <c r="A15" s="7" t="s">
        <v>291</v>
      </c>
      <c r="B15" s="7" t="s">
        <v>331</v>
      </c>
      <c r="C15" s="7" t="s">
        <v>11757</v>
      </c>
      <c r="D15" s="7" t="s">
        <v>8562</v>
      </c>
      <c r="E15" s="7" t="s">
        <v>3936</v>
      </c>
      <c r="F15" s="7" t="s">
        <v>8591</v>
      </c>
      <c r="G15" s="7" t="s">
        <v>86</v>
      </c>
      <c r="S15" s="20" t="s">
        <v>8868</v>
      </c>
    </row>
    <row r="16" spans="1:19" ht="34">
      <c r="A16" s="7" t="s">
        <v>2132</v>
      </c>
      <c r="B16" s="7" t="s">
        <v>4678</v>
      </c>
      <c r="C16" s="7" t="s">
        <v>11842</v>
      </c>
      <c r="D16" s="7" t="s">
        <v>8562</v>
      </c>
      <c r="E16" s="7" t="s">
        <v>4677</v>
      </c>
      <c r="F16" s="7" t="s">
        <v>9168</v>
      </c>
      <c r="G16" s="7" t="s">
        <v>86</v>
      </c>
      <c r="S16" s="20" t="s">
        <v>9241</v>
      </c>
    </row>
    <row r="17" spans="1:19" ht="51">
      <c r="A17" s="7" t="s">
        <v>4295</v>
      </c>
      <c r="B17" s="7" t="s">
        <v>6507</v>
      </c>
      <c r="C17" s="7" t="s">
        <v>12097</v>
      </c>
      <c r="D17" s="7" t="s">
        <v>8562</v>
      </c>
      <c r="E17" s="7" t="s">
        <v>6506</v>
      </c>
      <c r="F17" s="7" t="s">
        <v>9331</v>
      </c>
      <c r="G17" s="7" t="s">
        <v>86</v>
      </c>
      <c r="S17" s="20" t="s">
        <v>8822</v>
      </c>
    </row>
    <row r="18" spans="1:19" ht="34">
      <c r="A18" s="7" t="s">
        <v>3928</v>
      </c>
      <c r="B18" s="7" t="s">
        <v>6703</v>
      </c>
      <c r="C18" s="7" t="s">
        <v>12123</v>
      </c>
      <c r="D18" s="7" t="s">
        <v>8562</v>
      </c>
      <c r="E18" s="7" t="s">
        <v>4677</v>
      </c>
      <c r="F18" s="7" t="s">
        <v>9168</v>
      </c>
      <c r="G18" s="7" t="s">
        <v>86</v>
      </c>
      <c r="S18" s="20" t="s">
        <v>8720</v>
      </c>
    </row>
    <row r="19" spans="1:19" ht="34">
      <c r="A19" s="7" t="s">
        <v>784</v>
      </c>
      <c r="B19" s="7" t="s">
        <v>331</v>
      </c>
      <c r="C19" s="7" t="s">
        <v>12187</v>
      </c>
      <c r="D19" s="7" t="s">
        <v>8562</v>
      </c>
      <c r="E19" s="7" t="s">
        <v>6506</v>
      </c>
      <c r="F19" s="7" t="s">
        <v>8591</v>
      </c>
      <c r="G19" s="7" t="s">
        <v>86</v>
      </c>
      <c r="S19" s="20" t="s">
        <v>8637</v>
      </c>
    </row>
    <row r="20" spans="1:19" ht="34">
      <c r="A20" s="7" t="s">
        <v>264</v>
      </c>
      <c r="B20" s="7" t="s">
        <v>7388</v>
      </c>
      <c r="C20" s="7" t="s">
        <v>12222</v>
      </c>
      <c r="D20" s="7" t="s">
        <v>8562</v>
      </c>
      <c r="E20" s="7" t="s">
        <v>7387</v>
      </c>
      <c r="F20" s="7" t="s">
        <v>9408</v>
      </c>
      <c r="G20" s="7" t="s">
        <v>86</v>
      </c>
      <c r="S20" s="20" t="s">
        <v>8604</v>
      </c>
    </row>
    <row r="21" spans="1:19" ht="68">
      <c r="A21" s="7" t="s">
        <v>3536</v>
      </c>
      <c r="B21" s="7" t="s">
        <v>3538</v>
      </c>
      <c r="C21" s="7" t="s">
        <v>11713</v>
      </c>
      <c r="D21" s="7" t="s">
        <v>8562</v>
      </c>
      <c r="E21" s="7" t="s">
        <v>3540</v>
      </c>
      <c r="F21" s="7" t="s">
        <v>9050</v>
      </c>
      <c r="G21" s="7" t="s">
        <v>3539</v>
      </c>
      <c r="S21" s="20" t="s">
        <v>8998</v>
      </c>
    </row>
    <row r="22" spans="1:19" ht="102">
      <c r="A22" s="7" t="s">
        <v>670</v>
      </c>
      <c r="B22" s="7" t="s">
        <v>672</v>
      </c>
      <c r="C22" s="7" t="s">
        <v>11401</v>
      </c>
      <c r="D22" s="7" t="s">
        <v>8562</v>
      </c>
      <c r="E22" s="7" t="s">
        <v>674</v>
      </c>
      <c r="F22" s="7" t="s">
        <v>8713</v>
      </c>
      <c r="G22" s="7" t="s">
        <v>673</v>
      </c>
      <c r="S22" s="20" t="s">
        <v>8999</v>
      </c>
    </row>
    <row r="23" spans="1:19" ht="68">
      <c r="A23" s="7" t="s">
        <v>2180</v>
      </c>
      <c r="B23" s="7" t="s">
        <v>5378</v>
      </c>
      <c r="C23" s="7" t="s">
        <v>11946</v>
      </c>
      <c r="D23" s="7" t="s">
        <v>8562</v>
      </c>
      <c r="E23" s="7" t="s">
        <v>5381</v>
      </c>
      <c r="F23" s="7" t="s">
        <v>8944</v>
      </c>
      <c r="G23" s="7" t="s">
        <v>1885</v>
      </c>
      <c r="S23" s="20" t="s">
        <v>9338</v>
      </c>
    </row>
    <row r="24" spans="1:19" ht="68">
      <c r="A24" s="7" t="s">
        <v>1363</v>
      </c>
      <c r="B24" s="7" t="s">
        <v>6575</v>
      </c>
      <c r="C24" s="7" t="s">
        <v>12109</v>
      </c>
      <c r="D24" s="7" t="s">
        <v>8562</v>
      </c>
      <c r="E24" s="7" t="s">
        <v>6574</v>
      </c>
      <c r="F24" s="7" t="s">
        <v>8679</v>
      </c>
      <c r="G24" s="7" t="s">
        <v>6576</v>
      </c>
      <c r="S24" s="20" t="s">
        <v>12437</v>
      </c>
    </row>
    <row r="25" spans="1:19" ht="153">
      <c r="A25" s="7" t="s">
        <v>2943</v>
      </c>
      <c r="B25" s="7" t="s">
        <v>2945</v>
      </c>
      <c r="C25" s="7" t="s">
        <v>11649</v>
      </c>
      <c r="D25" s="7" t="s">
        <v>8562</v>
      </c>
      <c r="E25" s="7" t="s">
        <v>2947</v>
      </c>
      <c r="F25" s="7" t="s">
        <v>8821</v>
      </c>
      <c r="G25" s="7" t="s">
        <v>2946</v>
      </c>
      <c r="S25" s="20" t="s">
        <v>9067</v>
      </c>
    </row>
    <row r="26" spans="1:19" ht="102">
      <c r="A26" s="7" t="s">
        <v>1729</v>
      </c>
      <c r="B26" s="7" t="s">
        <v>1731</v>
      </c>
      <c r="C26" s="7" t="s">
        <v>11515</v>
      </c>
      <c r="D26" s="7" t="s">
        <v>8562</v>
      </c>
      <c r="E26" s="7" t="s">
        <v>1732</v>
      </c>
      <c r="F26" s="7" t="s">
        <v>8853</v>
      </c>
      <c r="G26" s="7" t="s">
        <v>425</v>
      </c>
      <c r="S26" s="20" t="s">
        <v>8739</v>
      </c>
    </row>
    <row r="27" spans="1:19" ht="119">
      <c r="A27" s="7" t="s">
        <v>346</v>
      </c>
      <c r="B27" s="7" t="s">
        <v>6659</v>
      </c>
      <c r="C27" s="7" t="s">
        <v>12115</v>
      </c>
      <c r="D27" s="7" t="s">
        <v>8562</v>
      </c>
      <c r="E27" s="7" t="s">
        <v>6658</v>
      </c>
      <c r="F27" s="7" t="s">
        <v>9341</v>
      </c>
      <c r="G27" s="7" t="s">
        <v>6660</v>
      </c>
      <c r="S27" s="20" t="s">
        <v>8979</v>
      </c>
    </row>
    <row r="28" spans="1:19" ht="51">
      <c r="A28" s="7" t="s">
        <v>1601</v>
      </c>
      <c r="B28" s="7" t="s">
        <v>3517</v>
      </c>
      <c r="C28" s="7" t="s">
        <v>11711</v>
      </c>
      <c r="D28" s="7" t="s">
        <v>8562</v>
      </c>
      <c r="E28" s="7" t="s">
        <v>3520</v>
      </c>
      <c r="F28" s="7" t="s">
        <v>8821</v>
      </c>
      <c r="G28" s="7" t="s">
        <v>3518</v>
      </c>
      <c r="S28" s="20" t="s">
        <v>8866</v>
      </c>
    </row>
    <row r="29" spans="1:19" ht="85">
      <c r="A29" s="7" t="s">
        <v>5770</v>
      </c>
      <c r="B29" s="7" t="s">
        <v>1477</v>
      </c>
      <c r="C29" s="7" t="s">
        <v>12010</v>
      </c>
      <c r="D29" s="7" t="s">
        <v>8562</v>
      </c>
      <c r="E29" s="7" t="s">
        <v>5771</v>
      </c>
      <c r="F29" s="7" t="s">
        <v>8821</v>
      </c>
      <c r="G29" s="7" t="s">
        <v>5772</v>
      </c>
      <c r="S29" s="20" t="s">
        <v>8953</v>
      </c>
    </row>
    <row r="30" spans="1:19" ht="51">
      <c r="A30" s="7" t="s">
        <v>346</v>
      </c>
      <c r="B30" s="7" t="s">
        <v>348</v>
      </c>
      <c r="C30" s="7" t="s">
        <v>11377</v>
      </c>
      <c r="D30" s="7" t="s">
        <v>8562</v>
      </c>
      <c r="E30" s="7" t="s">
        <v>350</v>
      </c>
      <c r="F30" s="7" t="s">
        <v>8651</v>
      </c>
      <c r="G30" s="7" t="s">
        <v>349</v>
      </c>
      <c r="S30" s="20" t="s">
        <v>9408</v>
      </c>
    </row>
    <row r="31" spans="1:19" ht="68">
      <c r="A31" s="7" t="s">
        <v>2909</v>
      </c>
      <c r="B31" s="7" t="s">
        <v>2911</v>
      </c>
      <c r="C31" s="7" t="s">
        <v>11642</v>
      </c>
      <c r="D31" s="7" t="s">
        <v>8562</v>
      </c>
      <c r="E31" s="7" t="s">
        <v>2912</v>
      </c>
      <c r="F31" s="7" t="s">
        <v>8979</v>
      </c>
      <c r="G31" s="7" t="s">
        <v>225</v>
      </c>
      <c r="S31" s="20" t="s">
        <v>12438</v>
      </c>
    </row>
    <row r="32" spans="1:19" ht="51">
      <c r="A32" s="7" t="s">
        <v>139</v>
      </c>
      <c r="B32" s="7" t="s">
        <v>8233</v>
      </c>
      <c r="C32" s="7" t="s">
        <v>12337</v>
      </c>
      <c r="D32" s="7" t="s">
        <v>8562</v>
      </c>
      <c r="E32" s="7" t="s">
        <v>8234</v>
      </c>
      <c r="F32" s="7" t="s">
        <v>8746</v>
      </c>
      <c r="G32" s="7" t="s">
        <v>635</v>
      </c>
      <c r="S32" s="20" t="s">
        <v>9151</v>
      </c>
    </row>
    <row r="33" spans="1:19" ht="51">
      <c r="A33" s="7" t="s">
        <v>394</v>
      </c>
      <c r="B33" s="7" t="s">
        <v>4624</v>
      </c>
      <c r="C33" s="7" t="s">
        <v>11834</v>
      </c>
      <c r="D33" s="7" t="s">
        <v>8562</v>
      </c>
      <c r="E33" s="7" t="s">
        <v>4626</v>
      </c>
      <c r="F33" s="7" t="s">
        <v>9161</v>
      </c>
      <c r="G33" s="7" t="s">
        <v>4625</v>
      </c>
      <c r="S33" s="20" t="s">
        <v>8818</v>
      </c>
    </row>
    <row r="34" spans="1:19" ht="119">
      <c r="A34" s="7" t="s">
        <v>3314</v>
      </c>
      <c r="B34" s="7" t="s">
        <v>7908</v>
      </c>
      <c r="C34" s="7" t="s">
        <v>12293</v>
      </c>
      <c r="D34" s="7" t="s">
        <v>8562</v>
      </c>
      <c r="E34" s="7" t="s">
        <v>7910</v>
      </c>
      <c r="F34" s="7" t="s">
        <v>9452</v>
      </c>
      <c r="G34" s="7" t="s">
        <v>7909</v>
      </c>
      <c r="S34" s="20" t="s">
        <v>8679</v>
      </c>
    </row>
    <row r="35" spans="1:19" s="5" customFormat="1" ht="102">
      <c r="A35" s="8" t="s">
        <v>4943</v>
      </c>
      <c r="B35" s="8" t="s">
        <v>8139</v>
      </c>
      <c r="C35" s="8" t="s">
        <v>12324</v>
      </c>
      <c r="D35" s="8" t="s">
        <v>8562</v>
      </c>
      <c r="E35" s="8" t="s">
        <v>8141</v>
      </c>
      <c r="F35" s="8" t="s">
        <v>9410</v>
      </c>
      <c r="G35" s="8" t="s">
        <v>8140</v>
      </c>
      <c r="S35" s="20" t="s">
        <v>8746</v>
      </c>
    </row>
    <row r="36" spans="1:19" ht="34">
      <c r="A36" s="7" t="s">
        <v>2573</v>
      </c>
      <c r="B36" s="7" t="s">
        <v>2652</v>
      </c>
      <c r="C36" s="7" t="s">
        <v>11614</v>
      </c>
      <c r="D36" s="7" t="s">
        <v>8562</v>
      </c>
      <c r="E36" s="7" t="s">
        <v>2654</v>
      </c>
      <c r="F36" s="7" t="s">
        <v>8821</v>
      </c>
      <c r="G36" s="7" t="s">
        <v>832</v>
      </c>
      <c r="S36" s="20" t="s">
        <v>9102</v>
      </c>
    </row>
    <row r="37" spans="1:19" ht="85">
      <c r="A37" s="7" t="s">
        <v>2023</v>
      </c>
      <c r="B37" s="7" t="s">
        <v>8501</v>
      </c>
      <c r="C37" s="7" t="s">
        <v>12371</v>
      </c>
      <c r="D37" s="7" t="s">
        <v>8562</v>
      </c>
      <c r="E37" s="7" t="s">
        <v>8503</v>
      </c>
      <c r="F37" s="7" t="s">
        <v>9505</v>
      </c>
      <c r="G37" s="7" t="s">
        <v>8502</v>
      </c>
      <c r="S37" s="20" t="s">
        <v>9223</v>
      </c>
    </row>
    <row r="38" spans="1:19" ht="51">
      <c r="A38" s="7" t="s">
        <v>123</v>
      </c>
      <c r="B38" s="7" t="s">
        <v>126</v>
      </c>
      <c r="C38" s="7" t="s">
        <v>11358</v>
      </c>
      <c r="D38" s="7" t="s">
        <v>8562</v>
      </c>
      <c r="E38" s="7" t="s">
        <v>128</v>
      </c>
      <c r="F38" s="7" t="s">
        <v>8604</v>
      </c>
      <c r="G38" s="7" t="s">
        <v>127</v>
      </c>
      <c r="S38" s="20" t="s">
        <v>8665</v>
      </c>
    </row>
    <row r="39" spans="1:19" s="5" customFormat="1" ht="102">
      <c r="A39" s="8" t="s">
        <v>3479</v>
      </c>
      <c r="B39" s="8" t="s">
        <v>6856</v>
      </c>
      <c r="C39" s="8" t="s">
        <v>12140</v>
      </c>
      <c r="D39" s="8" t="s">
        <v>8562</v>
      </c>
      <c r="E39" s="8" t="s">
        <v>6858</v>
      </c>
      <c r="F39" s="8" t="s">
        <v>8720</v>
      </c>
      <c r="G39" s="8" t="s">
        <v>6857</v>
      </c>
      <c r="S39" s="20" t="s">
        <v>8772</v>
      </c>
    </row>
    <row r="40" spans="1:19" ht="34">
      <c r="A40" s="7" t="s">
        <v>270</v>
      </c>
      <c r="B40" s="7" t="s">
        <v>272</v>
      </c>
      <c r="C40" s="7" t="s">
        <v>11370</v>
      </c>
      <c r="D40" s="7" t="s">
        <v>8562</v>
      </c>
      <c r="E40" s="7" t="s">
        <v>271</v>
      </c>
      <c r="F40" s="7" t="s">
        <v>8637</v>
      </c>
      <c r="G40" s="7" t="s">
        <v>273</v>
      </c>
      <c r="S40" s="20" t="s">
        <v>9001</v>
      </c>
    </row>
    <row r="41" spans="1:19" ht="34">
      <c r="A41" s="7" t="s">
        <v>3189</v>
      </c>
      <c r="B41" s="7" t="s">
        <v>3191</v>
      </c>
      <c r="C41" s="7" t="s">
        <v>11673</v>
      </c>
      <c r="D41" s="7" t="s">
        <v>8562</v>
      </c>
      <c r="E41" s="7" t="s">
        <v>3192</v>
      </c>
      <c r="F41" s="7" t="s">
        <v>9005</v>
      </c>
      <c r="G41" s="7" t="s">
        <v>1174</v>
      </c>
      <c r="S41" s="20" t="s">
        <v>9244</v>
      </c>
    </row>
    <row r="42" spans="1:19" ht="51">
      <c r="A42" s="7" t="s">
        <v>3129</v>
      </c>
      <c r="B42" s="7" t="s">
        <v>3571</v>
      </c>
      <c r="C42" s="7" t="s">
        <v>12410</v>
      </c>
      <c r="D42" s="7" t="s">
        <v>8562</v>
      </c>
      <c r="E42" s="7" t="s">
        <v>3573</v>
      </c>
      <c r="F42" s="7" t="s">
        <v>8746</v>
      </c>
      <c r="G42" s="7" t="s">
        <v>3266</v>
      </c>
      <c r="S42" s="20" t="s">
        <v>9123</v>
      </c>
    </row>
    <row r="43" spans="1:19" s="5" customFormat="1" ht="68">
      <c r="A43" s="8" t="s">
        <v>4128</v>
      </c>
      <c r="B43" s="8" t="s">
        <v>4130</v>
      </c>
      <c r="C43" s="8" t="s">
        <v>11780</v>
      </c>
      <c r="D43" s="8" t="s">
        <v>8562</v>
      </c>
      <c r="E43" s="8" t="s">
        <v>4132</v>
      </c>
      <c r="F43" s="8" t="s">
        <v>9116</v>
      </c>
      <c r="G43" s="8" t="s">
        <v>4131</v>
      </c>
      <c r="S43" s="20" t="s">
        <v>8915</v>
      </c>
    </row>
    <row r="44" spans="1:19" ht="34">
      <c r="A44" s="7" t="s">
        <v>235</v>
      </c>
      <c r="B44" s="7" t="s">
        <v>1477</v>
      </c>
      <c r="C44" s="7" t="s">
        <v>11588</v>
      </c>
      <c r="D44" s="7" t="s">
        <v>8562</v>
      </c>
      <c r="E44" s="7" t="s">
        <v>2425</v>
      </c>
      <c r="F44" s="7" t="s">
        <v>8821</v>
      </c>
      <c r="G44" s="7" t="s">
        <v>2426</v>
      </c>
      <c r="S44" s="20" t="s">
        <v>8596</v>
      </c>
    </row>
    <row r="45" spans="1:19" ht="51">
      <c r="A45" s="7" t="s">
        <v>655</v>
      </c>
      <c r="B45" s="7" t="s">
        <v>7174</v>
      </c>
      <c r="C45" s="7" t="s">
        <v>12185</v>
      </c>
      <c r="D45" s="7" t="s">
        <v>8562</v>
      </c>
      <c r="E45" s="7" t="s">
        <v>7176</v>
      </c>
      <c r="F45" s="7" t="s">
        <v>8821</v>
      </c>
      <c r="G45" s="7" t="s">
        <v>2426</v>
      </c>
      <c r="S45" s="20" t="s">
        <v>9331</v>
      </c>
    </row>
    <row r="46" spans="1:19" ht="85">
      <c r="A46" s="7" t="s">
        <v>3664</v>
      </c>
      <c r="B46" s="7" t="s">
        <v>1519</v>
      </c>
      <c r="C46" s="7" t="s">
        <v>12218</v>
      </c>
      <c r="D46" s="7" t="s">
        <v>8562</v>
      </c>
      <c r="E46" s="7" t="s">
        <v>7365</v>
      </c>
      <c r="F46" s="7" t="s">
        <v>8821</v>
      </c>
      <c r="G46" s="7" t="s">
        <v>7364</v>
      </c>
      <c r="S46" s="20" t="s">
        <v>9387</v>
      </c>
    </row>
    <row r="47" spans="1:19" ht="136">
      <c r="A47" s="7" t="s">
        <v>2525</v>
      </c>
      <c r="B47" s="7" t="s">
        <v>1477</v>
      </c>
      <c r="C47" s="7" t="s">
        <v>11718</v>
      </c>
      <c r="D47" s="7" t="s">
        <v>8562</v>
      </c>
      <c r="E47" s="7" t="s">
        <v>3603</v>
      </c>
      <c r="F47" s="7" t="s">
        <v>8821</v>
      </c>
      <c r="G47" s="7" t="s">
        <v>3604</v>
      </c>
      <c r="S47" s="20" t="s">
        <v>9410</v>
      </c>
    </row>
    <row r="48" spans="1:19" ht="153">
      <c r="A48" s="7" t="s">
        <v>7147</v>
      </c>
      <c r="B48" s="7" t="s">
        <v>7875</v>
      </c>
      <c r="C48" s="7" t="s">
        <v>12287</v>
      </c>
      <c r="D48" s="7" t="s">
        <v>8562</v>
      </c>
      <c r="E48" s="7" t="s">
        <v>7877</v>
      </c>
      <c r="F48" s="7" t="s">
        <v>8994</v>
      </c>
      <c r="G48" s="7" t="s">
        <v>7876</v>
      </c>
      <c r="S48" s="20" t="s">
        <v>9490</v>
      </c>
    </row>
    <row r="49" spans="1:19" ht="68">
      <c r="A49" s="7" t="s">
        <v>300</v>
      </c>
      <c r="B49" s="7" t="s">
        <v>5087</v>
      </c>
      <c r="C49" s="7" t="s">
        <v>11908</v>
      </c>
      <c r="D49" s="7" t="s">
        <v>8562</v>
      </c>
      <c r="E49" s="7" t="s">
        <v>5089</v>
      </c>
      <c r="F49" s="7" t="s">
        <v>9201</v>
      </c>
      <c r="G49" s="7" t="s">
        <v>5088</v>
      </c>
      <c r="S49" s="20" t="s">
        <v>9072</v>
      </c>
    </row>
    <row r="50" spans="1:19" ht="68">
      <c r="A50" s="7" t="s">
        <v>1461</v>
      </c>
      <c r="B50" s="7" t="s">
        <v>1464</v>
      </c>
      <c r="C50" s="7" t="s">
        <v>11485</v>
      </c>
      <c r="D50" s="7" t="s">
        <v>8562</v>
      </c>
      <c r="E50" s="7" t="s">
        <v>1463</v>
      </c>
      <c r="F50" s="7" t="s">
        <v>8821</v>
      </c>
      <c r="G50" s="7" t="s">
        <v>1465</v>
      </c>
      <c r="S50" s="20" t="s">
        <v>9208</v>
      </c>
    </row>
    <row r="51" spans="1:19" ht="119">
      <c r="A51" s="7" t="s">
        <v>1678</v>
      </c>
      <c r="B51" s="7" t="s">
        <v>4546</v>
      </c>
      <c r="C51" s="7" t="s">
        <v>11828</v>
      </c>
      <c r="D51" s="7" t="s">
        <v>8562</v>
      </c>
      <c r="E51" s="7" t="s">
        <v>4547</v>
      </c>
      <c r="F51" s="7" t="s">
        <v>9151</v>
      </c>
      <c r="G51" s="7" t="s">
        <v>9560</v>
      </c>
      <c r="S51" s="20" t="s">
        <v>9114</v>
      </c>
    </row>
    <row r="52" spans="1:19" ht="85">
      <c r="A52" s="7" t="s">
        <v>3800</v>
      </c>
      <c r="B52" s="7" t="s">
        <v>4488</v>
      </c>
      <c r="C52" s="7" t="s">
        <v>11820</v>
      </c>
      <c r="D52" s="7" t="s">
        <v>8562</v>
      </c>
      <c r="E52" s="7" t="s">
        <v>4490</v>
      </c>
      <c r="F52" s="7" t="s">
        <v>8739</v>
      </c>
      <c r="G52" s="7" t="s">
        <v>4489</v>
      </c>
      <c r="S52" s="20" t="s">
        <v>9005</v>
      </c>
    </row>
    <row r="53" spans="1:19" ht="136">
      <c r="A53" s="7" t="s">
        <v>1956</v>
      </c>
      <c r="B53" s="7" t="s">
        <v>1958</v>
      </c>
      <c r="C53" s="7" t="s">
        <v>11536</v>
      </c>
      <c r="D53" s="7" t="s">
        <v>8562</v>
      </c>
      <c r="E53" s="7" t="s">
        <v>1959</v>
      </c>
      <c r="F53" s="7" t="s">
        <v>8720</v>
      </c>
      <c r="G53" s="7" t="s">
        <v>606</v>
      </c>
      <c r="S53" s="20" t="s">
        <v>9222</v>
      </c>
    </row>
    <row r="54" spans="1:19" ht="51">
      <c r="A54" s="7" t="s">
        <v>79</v>
      </c>
      <c r="B54" s="7" t="s">
        <v>486</v>
      </c>
      <c r="C54" s="7" t="s">
        <v>11386</v>
      </c>
      <c r="D54" s="7" t="s">
        <v>8562</v>
      </c>
      <c r="E54" s="7" t="s">
        <v>487</v>
      </c>
      <c r="F54" s="7" t="s">
        <v>8679</v>
      </c>
      <c r="G54" s="7" t="s">
        <v>379</v>
      </c>
      <c r="S54" s="20" t="s">
        <v>8863</v>
      </c>
    </row>
    <row r="55" spans="1:19" ht="51">
      <c r="A55" s="7" t="s">
        <v>5918</v>
      </c>
      <c r="B55" s="7" t="s">
        <v>432</v>
      </c>
      <c r="C55" s="7" t="s">
        <v>12092</v>
      </c>
      <c r="D55" s="7" t="s">
        <v>8562</v>
      </c>
      <c r="E55" s="7" t="s">
        <v>6461</v>
      </c>
      <c r="F55" s="7" t="s">
        <v>8668</v>
      </c>
      <c r="G55" s="7" t="s">
        <v>379</v>
      </c>
      <c r="S55" s="20" t="s">
        <v>8810</v>
      </c>
    </row>
    <row r="56" spans="1:19" s="5" customFormat="1" ht="68">
      <c r="A56" s="8" t="s">
        <v>875</v>
      </c>
      <c r="B56" s="8" t="s">
        <v>4827</v>
      </c>
      <c r="C56" s="8" t="s">
        <v>11863</v>
      </c>
      <c r="D56" s="8" t="s">
        <v>8562</v>
      </c>
      <c r="E56" s="8" t="s">
        <v>4831</v>
      </c>
      <c r="F56" s="8" t="s">
        <v>8821</v>
      </c>
      <c r="G56" s="8" t="s">
        <v>4828</v>
      </c>
      <c r="S56" s="20" t="s">
        <v>8606</v>
      </c>
    </row>
    <row r="57" spans="1:19" ht="51">
      <c r="A57" s="7" t="s">
        <v>595</v>
      </c>
      <c r="B57" s="7" t="s">
        <v>1142</v>
      </c>
      <c r="C57" s="7" t="s">
        <v>11451</v>
      </c>
      <c r="D57" s="7" t="s">
        <v>8562</v>
      </c>
      <c r="E57" s="7" t="s">
        <v>1141</v>
      </c>
      <c r="F57" s="7" t="s">
        <v>8746</v>
      </c>
      <c r="G57" s="7" t="s">
        <v>1143</v>
      </c>
      <c r="S57" s="20" t="s">
        <v>8668</v>
      </c>
    </row>
    <row r="58" spans="1:19" ht="51">
      <c r="A58" s="7" t="s">
        <v>2387</v>
      </c>
      <c r="B58" s="7" t="s">
        <v>3989</v>
      </c>
      <c r="C58" s="7" t="s">
        <v>11763</v>
      </c>
      <c r="D58" s="7" t="s">
        <v>8562</v>
      </c>
      <c r="E58" s="7" t="s">
        <v>3992</v>
      </c>
      <c r="F58" s="7" t="s">
        <v>9102</v>
      </c>
      <c r="G58" s="7" t="s">
        <v>3990</v>
      </c>
      <c r="S58" s="20" t="s">
        <v>8686</v>
      </c>
    </row>
    <row r="59" spans="1:19" ht="119">
      <c r="A59" s="7" t="s">
        <v>94</v>
      </c>
      <c r="B59" s="7" t="s">
        <v>7203</v>
      </c>
      <c r="C59" s="7" t="s">
        <v>12191</v>
      </c>
      <c r="D59" s="7" t="s">
        <v>8562</v>
      </c>
      <c r="E59" s="7" t="s">
        <v>7202</v>
      </c>
      <c r="F59" s="7" t="s">
        <v>9087</v>
      </c>
      <c r="G59" s="7" t="s">
        <v>7204</v>
      </c>
      <c r="S59" s="20" t="s">
        <v>8713</v>
      </c>
    </row>
    <row r="60" spans="1:19" ht="153">
      <c r="A60" s="7" t="s">
        <v>1367</v>
      </c>
      <c r="B60" s="7" t="s">
        <v>2466</v>
      </c>
      <c r="C60" s="7" t="s">
        <v>11594</v>
      </c>
      <c r="D60" s="7" t="s">
        <v>8562</v>
      </c>
      <c r="E60" s="7" t="s">
        <v>2465</v>
      </c>
      <c r="F60" s="7" t="s">
        <v>8930</v>
      </c>
      <c r="G60" s="7" t="s">
        <v>2467</v>
      </c>
      <c r="S60" s="20" t="s">
        <v>9438</v>
      </c>
    </row>
    <row r="61" spans="1:19" ht="85">
      <c r="A61" s="7" t="s">
        <v>1833</v>
      </c>
      <c r="B61" s="7" t="s">
        <v>3055</v>
      </c>
      <c r="C61" s="7" t="s">
        <v>11659</v>
      </c>
      <c r="D61" s="7" t="s">
        <v>8562</v>
      </c>
      <c r="E61" s="7" t="s">
        <v>3057</v>
      </c>
      <c r="F61" s="7" t="s">
        <v>8994</v>
      </c>
      <c r="G61" s="7" t="s">
        <v>3056</v>
      </c>
      <c r="S61" s="20" t="s">
        <v>12439</v>
      </c>
    </row>
    <row r="62" spans="1:19" ht="34">
      <c r="A62" s="7" t="s">
        <v>89</v>
      </c>
      <c r="B62" s="7" t="s">
        <v>92</v>
      </c>
      <c r="C62" s="7" t="s">
        <v>90</v>
      </c>
      <c r="D62" s="7" t="s">
        <v>8562</v>
      </c>
      <c r="E62" s="7" t="s">
        <v>91</v>
      </c>
      <c r="F62" s="7" t="s">
        <v>8592</v>
      </c>
      <c r="G62" s="7" t="s">
        <v>35</v>
      </c>
      <c r="S62" s="20" t="s">
        <v>8591</v>
      </c>
    </row>
    <row r="63" spans="1:19" ht="34">
      <c r="A63" s="7" t="s">
        <v>98</v>
      </c>
      <c r="B63" s="7" t="s">
        <v>101</v>
      </c>
      <c r="C63" s="7" t="s">
        <v>99</v>
      </c>
      <c r="D63" s="7" t="s">
        <v>8562</v>
      </c>
      <c r="E63" s="7" t="s">
        <v>104</v>
      </c>
      <c r="F63" s="7" t="s">
        <v>8596</v>
      </c>
      <c r="G63" s="7" t="s">
        <v>35</v>
      </c>
      <c r="S63" s="20" t="s">
        <v>9069</v>
      </c>
    </row>
    <row r="64" spans="1:19" ht="34">
      <c r="A64" s="7" t="s">
        <v>135</v>
      </c>
      <c r="B64" s="7" t="s">
        <v>138</v>
      </c>
      <c r="C64" s="7" t="s">
        <v>136</v>
      </c>
      <c r="D64" s="7" t="s">
        <v>8562</v>
      </c>
      <c r="E64" s="7" t="s">
        <v>137</v>
      </c>
      <c r="F64" s="7" t="s">
        <v>8606</v>
      </c>
      <c r="G64" s="7" t="s">
        <v>35</v>
      </c>
      <c r="S64" s="20" t="s">
        <v>9158</v>
      </c>
    </row>
    <row r="65" spans="1:19" ht="102">
      <c r="A65" s="7" t="s">
        <v>160</v>
      </c>
      <c r="B65" s="7" t="s">
        <v>163</v>
      </c>
      <c r="C65" s="7" t="s">
        <v>161</v>
      </c>
      <c r="D65" s="7" t="s">
        <v>8562</v>
      </c>
      <c r="E65" s="7" t="s">
        <v>164</v>
      </c>
      <c r="F65" s="7" t="s">
        <v>8613</v>
      </c>
      <c r="G65" s="7" t="s">
        <v>35</v>
      </c>
      <c r="S65" s="20" t="s">
        <v>9446</v>
      </c>
    </row>
    <row r="66" spans="1:19" ht="102">
      <c r="A66" s="7" t="s">
        <v>206</v>
      </c>
      <c r="B66" s="7" t="s">
        <v>208</v>
      </c>
      <c r="C66" s="7" t="s">
        <v>207</v>
      </c>
      <c r="D66" s="7" t="s">
        <v>8562</v>
      </c>
      <c r="E66" s="7" t="s">
        <v>211</v>
      </c>
      <c r="F66" s="7" t="s">
        <v>8621</v>
      </c>
      <c r="G66" s="7" t="s">
        <v>35</v>
      </c>
      <c r="S66" s="20" t="s">
        <v>9182</v>
      </c>
    </row>
    <row r="67" spans="1:19" ht="34">
      <c r="A67" s="7" t="s">
        <v>307</v>
      </c>
      <c r="B67" s="7" t="s">
        <v>309</v>
      </c>
      <c r="C67" s="7" t="s">
        <v>308</v>
      </c>
      <c r="D67" s="7" t="s">
        <v>8562</v>
      </c>
      <c r="E67" s="7" t="s">
        <v>310</v>
      </c>
      <c r="F67" s="7" t="s">
        <v>8644</v>
      </c>
      <c r="G67" s="7" t="s">
        <v>35</v>
      </c>
      <c r="S67" s="20" t="s">
        <v>9201</v>
      </c>
    </row>
    <row r="68" spans="1:19" ht="34">
      <c r="A68" s="7" t="s">
        <v>354</v>
      </c>
      <c r="B68" s="7" t="s">
        <v>357</v>
      </c>
      <c r="C68" s="7" t="s">
        <v>355</v>
      </c>
      <c r="D68" s="7" t="s">
        <v>8562</v>
      </c>
      <c r="E68" s="7" t="s">
        <v>356</v>
      </c>
      <c r="F68" s="7" t="s">
        <v>8652</v>
      </c>
      <c r="G68" s="7" t="s">
        <v>35</v>
      </c>
      <c r="S68" s="20" t="s">
        <v>8682</v>
      </c>
    </row>
    <row r="69" spans="1:19" ht="51">
      <c r="A69" s="7" t="s">
        <v>396</v>
      </c>
      <c r="B69" s="7" t="s">
        <v>414</v>
      </c>
      <c r="C69" s="7" t="s">
        <v>413</v>
      </c>
      <c r="D69" s="7" t="s">
        <v>8562</v>
      </c>
      <c r="E69" s="7" t="s">
        <v>415</v>
      </c>
      <c r="F69" s="7" t="s">
        <v>8665</v>
      </c>
      <c r="G69" s="7" t="s">
        <v>35</v>
      </c>
      <c r="S69" s="20" t="s">
        <v>8652</v>
      </c>
    </row>
    <row r="70" spans="1:19" ht="51">
      <c r="A70" s="7" t="s">
        <v>429</v>
      </c>
      <c r="B70" s="7" t="s">
        <v>432</v>
      </c>
      <c r="C70" s="7" t="s">
        <v>430</v>
      </c>
      <c r="D70" s="7" t="s">
        <v>8562</v>
      </c>
      <c r="E70" s="7" t="s">
        <v>431</v>
      </c>
      <c r="F70" s="7" t="s">
        <v>8668</v>
      </c>
      <c r="G70" s="7" t="s">
        <v>35</v>
      </c>
      <c r="S70" s="20" t="s">
        <v>9270</v>
      </c>
    </row>
    <row r="71" spans="1:19" ht="34">
      <c r="A71" s="7" t="s">
        <v>206</v>
      </c>
      <c r="B71" s="7" t="s">
        <v>492</v>
      </c>
      <c r="C71" s="7" t="s">
        <v>490</v>
      </c>
      <c r="D71" s="7" t="s">
        <v>8562</v>
      </c>
      <c r="E71" s="7" t="s">
        <v>494</v>
      </c>
      <c r="F71" s="7" t="s">
        <v>8682</v>
      </c>
      <c r="G71" s="7" t="s">
        <v>35</v>
      </c>
      <c r="S71" s="20" t="s">
        <v>9220</v>
      </c>
    </row>
    <row r="72" spans="1:19" ht="51">
      <c r="A72" s="7" t="s">
        <v>511</v>
      </c>
      <c r="B72" s="7" t="s">
        <v>513</v>
      </c>
      <c r="C72" s="7" t="s">
        <v>512</v>
      </c>
      <c r="D72" s="7" t="s">
        <v>8562</v>
      </c>
      <c r="E72" s="7" t="s">
        <v>515</v>
      </c>
      <c r="F72" s="7" t="s">
        <v>8686</v>
      </c>
      <c r="G72" s="7" t="s">
        <v>35</v>
      </c>
      <c r="S72" s="20" t="s">
        <v>9298</v>
      </c>
    </row>
    <row r="73" spans="1:19" ht="85">
      <c r="A73" s="7" t="s">
        <v>725</v>
      </c>
      <c r="B73" s="7" t="s">
        <v>728</v>
      </c>
      <c r="C73" s="7" t="s">
        <v>726</v>
      </c>
      <c r="D73" s="7" t="s">
        <v>8562</v>
      </c>
      <c r="E73" s="7" t="s">
        <v>729</v>
      </c>
      <c r="F73" s="7" t="s">
        <v>8720</v>
      </c>
      <c r="G73" s="7" t="s">
        <v>35</v>
      </c>
      <c r="S73" s="20" t="s">
        <v>8983</v>
      </c>
    </row>
    <row r="74" spans="1:19" ht="68">
      <c r="A74" s="7" t="s">
        <v>750</v>
      </c>
      <c r="B74" s="7" t="s">
        <v>753</v>
      </c>
      <c r="C74" s="7" t="s">
        <v>751</v>
      </c>
      <c r="D74" s="7" t="s">
        <v>8562</v>
      </c>
      <c r="E74" s="7" t="s">
        <v>752</v>
      </c>
      <c r="F74" s="7" t="s">
        <v>8726</v>
      </c>
      <c r="G74" s="7" t="s">
        <v>35</v>
      </c>
      <c r="S74" s="20" t="s">
        <v>8613</v>
      </c>
    </row>
    <row r="75" spans="1:19" ht="34">
      <c r="A75" s="7" t="s">
        <v>798</v>
      </c>
      <c r="B75" s="7" t="s">
        <v>800</v>
      </c>
      <c r="C75" s="7" t="s">
        <v>799</v>
      </c>
      <c r="D75" s="7" t="s">
        <v>8562</v>
      </c>
      <c r="E75" s="7" t="s">
        <v>515</v>
      </c>
      <c r="F75" s="7" t="s">
        <v>8686</v>
      </c>
      <c r="G75" s="7" t="s">
        <v>35</v>
      </c>
      <c r="S75" s="20" t="s">
        <v>9168</v>
      </c>
    </row>
    <row r="76" spans="1:19" ht="34">
      <c r="A76" s="7" t="s">
        <v>825</v>
      </c>
      <c r="B76" s="7" t="s">
        <v>827</v>
      </c>
      <c r="C76" s="7" t="s">
        <v>826</v>
      </c>
      <c r="D76" s="7" t="s">
        <v>8562</v>
      </c>
      <c r="E76" s="7" t="s">
        <v>830</v>
      </c>
      <c r="F76" s="7" t="s">
        <v>8739</v>
      </c>
      <c r="G76" s="7" t="s">
        <v>35</v>
      </c>
      <c r="S76" s="20" t="s">
        <v>8994</v>
      </c>
    </row>
    <row r="77" spans="1:19" ht="51">
      <c r="A77" s="7" t="s">
        <v>897</v>
      </c>
      <c r="B77" s="7" t="s">
        <v>900</v>
      </c>
      <c r="C77" s="7" t="s">
        <v>898</v>
      </c>
      <c r="D77" s="7" t="s">
        <v>8562</v>
      </c>
      <c r="E77" s="7" t="s">
        <v>901</v>
      </c>
      <c r="F77" s="7" t="s">
        <v>8606</v>
      </c>
      <c r="G77" s="7" t="s">
        <v>35</v>
      </c>
      <c r="S77" s="20" t="s">
        <v>12440</v>
      </c>
    </row>
    <row r="78" spans="1:19" ht="34">
      <c r="A78" s="7" t="s">
        <v>1035</v>
      </c>
      <c r="B78" s="7" t="s">
        <v>1038</v>
      </c>
      <c r="C78" s="7" t="s">
        <v>1036</v>
      </c>
      <c r="D78" s="7" t="s">
        <v>8562</v>
      </c>
      <c r="E78" s="7" t="s">
        <v>1039</v>
      </c>
      <c r="F78" s="7" t="s">
        <v>8686</v>
      </c>
      <c r="G78" s="7" t="s">
        <v>35</v>
      </c>
      <c r="S78" s="20" t="s">
        <v>8853</v>
      </c>
    </row>
    <row r="79" spans="1:19" ht="34">
      <c r="A79" s="7" t="s">
        <v>291</v>
      </c>
      <c r="B79" s="7" t="s">
        <v>1045</v>
      </c>
      <c r="C79" s="7" t="s">
        <v>1044</v>
      </c>
      <c r="D79" s="7" t="s">
        <v>8562</v>
      </c>
      <c r="E79" s="7" t="s">
        <v>515</v>
      </c>
      <c r="F79" s="7" t="s">
        <v>8686</v>
      </c>
      <c r="G79" s="7" t="s">
        <v>35</v>
      </c>
      <c r="S79" s="20" t="s">
        <v>9087</v>
      </c>
    </row>
    <row r="80" spans="1:19" ht="34">
      <c r="A80" s="7" t="s">
        <v>1068</v>
      </c>
      <c r="B80" s="7" t="s">
        <v>1071</v>
      </c>
      <c r="C80" s="7" t="s">
        <v>1069</v>
      </c>
      <c r="D80" s="7" t="s">
        <v>8562</v>
      </c>
      <c r="E80" s="7" t="s">
        <v>1070</v>
      </c>
      <c r="F80" s="7" t="s">
        <v>8665</v>
      </c>
      <c r="G80" s="7" t="s">
        <v>35</v>
      </c>
      <c r="S80" s="20" t="s">
        <v>9288</v>
      </c>
    </row>
    <row r="81" spans="1:19" ht="34">
      <c r="A81" s="7" t="s">
        <v>1104</v>
      </c>
      <c r="B81" s="7" t="s">
        <v>1107</v>
      </c>
      <c r="C81" s="7" t="s">
        <v>1105</v>
      </c>
      <c r="D81" s="7" t="s">
        <v>8562</v>
      </c>
      <c r="E81" s="7" t="s">
        <v>1108</v>
      </c>
      <c r="F81" s="7" t="s">
        <v>8772</v>
      </c>
      <c r="G81" s="7" t="s">
        <v>35</v>
      </c>
      <c r="S81" s="20" t="s">
        <v>9505</v>
      </c>
    </row>
    <row r="82" spans="1:19" ht="34">
      <c r="A82" s="7" t="s">
        <v>1358</v>
      </c>
      <c r="B82" s="7" t="s">
        <v>1361</v>
      </c>
      <c r="C82" s="7" t="s">
        <v>1359</v>
      </c>
      <c r="D82" s="7" t="s">
        <v>8562</v>
      </c>
      <c r="E82" s="7" t="s">
        <v>1362</v>
      </c>
      <c r="F82" s="7" t="s">
        <v>8810</v>
      </c>
      <c r="G82" s="7" t="s">
        <v>35</v>
      </c>
      <c r="S82" s="20" t="s">
        <v>9060</v>
      </c>
    </row>
    <row r="83" spans="1:19" ht="51">
      <c r="A83" s="7" t="s">
        <v>825</v>
      </c>
      <c r="B83" s="7" t="s">
        <v>1071</v>
      </c>
      <c r="C83" s="7" t="s">
        <v>1370</v>
      </c>
      <c r="D83" s="7" t="s">
        <v>8562</v>
      </c>
      <c r="E83" s="7" t="s">
        <v>415</v>
      </c>
      <c r="F83" s="7" t="s">
        <v>8665</v>
      </c>
      <c r="G83" s="7" t="s">
        <v>35</v>
      </c>
      <c r="S83" s="20" t="s">
        <v>8865</v>
      </c>
    </row>
    <row r="84" spans="1:19" ht="34">
      <c r="A84" s="7" t="s">
        <v>1384</v>
      </c>
      <c r="B84" s="7" t="s">
        <v>1386</v>
      </c>
      <c r="C84" s="7" t="s">
        <v>1385</v>
      </c>
      <c r="D84" s="7" t="s">
        <v>8562</v>
      </c>
      <c r="E84" s="7" t="s">
        <v>356</v>
      </c>
      <c r="F84" s="7" t="s">
        <v>8652</v>
      </c>
      <c r="G84" s="7" t="s">
        <v>35</v>
      </c>
      <c r="S84" s="20" t="s">
        <v>9503</v>
      </c>
    </row>
    <row r="85" spans="1:19" ht="34">
      <c r="A85" s="7" t="s">
        <v>380</v>
      </c>
      <c r="B85" s="7" t="s">
        <v>1447</v>
      </c>
      <c r="C85" s="7" t="s">
        <v>1445</v>
      </c>
      <c r="D85" s="7" t="s">
        <v>8562</v>
      </c>
      <c r="E85" s="7" t="s">
        <v>1448</v>
      </c>
      <c r="F85" s="7" t="s">
        <v>8818</v>
      </c>
      <c r="G85" s="7" t="s">
        <v>35</v>
      </c>
      <c r="S85" s="20" t="s">
        <v>8592</v>
      </c>
    </row>
    <row r="86" spans="1:19" ht="34">
      <c r="A86" s="7" t="s">
        <v>1450</v>
      </c>
      <c r="B86" s="7" t="s">
        <v>1452</v>
      </c>
      <c r="C86" s="7" t="s">
        <v>1451</v>
      </c>
      <c r="D86" s="7" t="s">
        <v>8562</v>
      </c>
      <c r="E86" s="7" t="s">
        <v>515</v>
      </c>
      <c r="F86" s="7" t="s">
        <v>8686</v>
      </c>
      <c r="G86" s="7" t="s">
        <v>35</v>
      </c>
      <c r="S86" s="20" t="s">
        <v>9452</v>
      </c>
    </row>
    <row r="87" spans="1:19" ht="34">
      <c r="A87" s="7" t="s">
        <v>1461</v>
      </c>
      <c r="B87" s="7" t="s">
        <v>1464</v>
      </c>
      <c r="C87" s="7" t="s">
        <v>1462</v>
      </c>
      <c r="D87" s="7" t="s">
        <v>8562</v>
      </c>
      <c r="E87" s="7" t="s">
        <v>1466</v>
      </c>
      <c r="F87" s="7" t="s">
        <v>8822</v>
      </c>
      <c r="G87" s="7" t="s">
        <v>35</v>
      </c>
      <c r="S87" s="20" t="s">
        <v>8872</v>
      </c>
    </row>
    <row r="88" spans="1:19" ht="119">
      <c r="A88" s="7" t="s">
        <v>1469</v>
      </c>
      <c r="B88" s="7" t="s">
        <v>1471</v>
      </c>
      <c r="C88" s="7" t="s">
        <v>1470</v>
      </c>
      <c r="D88" s="7" t="s">
        <v>8562</v>
      </c>
      <c r="E88" s="7" t="s">
        <v>1473</v>
      </c>
      <c r="F88" s="7" t="s">
        <v>8821</v>
      </c>
      <c r="G88" s="7" t="s">
        <v>35</v>
      </c>
      <c r="S88" s="20" t="s">
        <v>9050</v>
      </c>
    </row>
    <row r="89" spans="1:19" ht="51">
      <c r="A89" s="7" t="s">
        <v>1474</v>
      </c>
      <c r="B89" s="7" t="s">
        <v>1477</v>
      </c>
      <c r="C89" s="7" t="s">
        <v>1475</v>
      </c>
      <c r="D89" s="7" t="s">
        <v>8562</v>
      </c>
      <c r="E89" s="7" t="s">
        <v>1476</v>
      </c>
      <c r="F89" s="7" t="s">
        <v>8821</v>
      </c>
      <c r="G89" s="7" t="s">
        <v>35</v>
      </c>
      <c r="S89" s="20" t="s">
        <v>9405</v>
      </c>
    </row>
    <row r="90" spans="1:19" ht="34">
      <c r="A90" s="7" t="s">
        <v>153</v>
      </c>
      <c r="B90" s="7" t="s">
        <v>357</v>
      </c>
      <c r="C90" s="7" t="s">
        <v>1493</v>
      </c>
      <c r="D90" s="7" t="s">
        <v>8562</v>
      </c>
      <c r="E90" s="7" t="s">
        <v>356</v>
      </c>
      <c r="F90" s="7" t="s">
        <v>8652</v>
      </c>
      <c r="G90" s="7" t="s">
        <v>35</v>
      </c>
      <c r="S90" s="20" t="s">
        <v>8726</v>
      </c>
    </row>
    <row r="91" spans="1:19" ht="51">
      <c r="A91" s="7" t="s">
        <v>1273</v>
      </c>
      <c r="B91" s="7" t="s">
        <v>1519</v>
      </c>
      <c r="C91" s="7" t="s">
        <v>1518</v>
      </c>
      <c r="D91" s="7" t="s">
        <v>8562</v>
      </c>
      <c r="E91" s="7" t="s">
        <v>1520</v>
      </c>
      <c r="F91" s="7" t="s">
        <v>8821</v>
      </c>
      <c r="G91" s="7" t="s">
        <v>35</v>
      </c>
      <c r="S91" s="20" t="s">
        <v>12441</v>
      </c>
    </row>
    <row r="92" spans="1:19" ht="51">
      <c r="A92" s="7" t="s">
        <v>1078</v>
      </c>
      <c r="B92" s="7" t="s">
        <v>1619</v>
      </c>
      <c r="C92" s="7" t="s">
        <v>1618</v>
      </c>
      <c r="D92" s="7" t="s">
        <v>8562</v>
      </c>
      <c r="E92" s="7" t="s">
        <v>1623</v>
      </c>
      <c r="F92" s="7" t="s">
        <v>8668</v>
      </c>
      <c r="G92" s="7" t="s">
        <v>35</v>
      </c>
      <c r="S92" s="20" t="s">
        <v>9398</v>
      </c>
    </row>
    <row r="93" spans="1:19" ht="34">
      <c r="A93" s="7" t="s">
        <v>1646</v>
      </c>
      <c r="B93" s="7" t="s">
        <v>1814</v>
      </c>
      <c r="C93" s="7" t="s">
        <v>1812</v>
      </c>
      <c r="D93" s="7" t="s">
        <v>8562</v>
      </c>
      <c r="E93" s="7" t="s">
        <v>1813</v>
      </c>
      <c r="F93" s="7" t="s">
        <v>8863</v>
      </c>
      <c r="G93" s="7" t="s">
        <v>35</v>
      </c>
      <c r="S93" s="20" t="s">
        <v>9018</v>
      </c>
    </row>
    <row r="94" spans="1:19" ht="34">
      <c r="A94" s="7" t="s">
        <v>1849</v>
      </c>
      <c r="B94" s="7" t="s">
        <v>1852</v>
      </c>
      <c r="C94" s="7" t="s">
        <v>1850</v>
      </c>
      <c r="D94" s="7" t="s">
        <v>8562</v>
      </c>
      <c r="E94" s="7" t="s">
        <v>1853</v>
      </c>
      <c r="F94" s="7" t="s">
        <v>8865</v>
      </c>
      <c r="G94" s="7" t="s">
        <v>35</v>
      </c>
      <c r="S94" s="20" t="s">
        <v>8930</v>
      </c>
    </row>
    <row r="95" spans="1:19" ht="34">
      <c r="A95" s="7" t="s">
        <v>1849</v>
      </c>
      <c r="B95" s="7" t="s">
        <v>1852</v>
      </c>
      <c r="C95" s="7" t="s">
        <v>1850</v>
      </c>
      <c r="D95" s="7" t="s">
        <v>8562</v>
      </c>
      <c r="E95" s="7" t="s">
        <v>1854</v>
      </c>
      <c r="F95" s="7" t="s">
        <v>8866</v>
      </c>
      <c r="G95" s="7" t="s">
        <v>35</v>
      </c>
      <c r="S95" s="20" t="s">
        <v>9161</v>
      </c>
    </row>
    <row r="96" spans="1:19" ht="51">
      <c r="A96" s="7" t="s">
        <v>1864</v>
      </c>
      <c r="B96" s="7" t="s">
        <v>1867</v>
      </c>
      <c r="C96" s="7" t="s">
        <v>1865</v>
      </c>
      <c r="D96" s="7" t="s">
        <v>8562</v>
      </c>
      <c r="E96" s="7" t="s">
        <v>1869</v>
      </c>
      <c r="F96" s="7" t="s">
        <v>8868</v>
      </c>
      <c r="G96" s="7" t="s">
        <v>35</v>
      </c>
      <c r="S96" s="20" t="s">
        <v>12442</v>
      </c>
    </row>
    <row r="97" spans="1:7" ht="34">
      <c r="A97" s="7" t="s">
        <v>928</v>
      </c>
      <c r="B97" s="7" t="s">
        <v>1890</v>
      </c>
      <c r="C97" s="7" t="s">
        <v>1889</v>
      </c>
      <c r="D97" s="7" t="s">
        <v>8562</v>
      </c>
      <c r="E97" s="7" t="s">
        <v>1891</v>
      </c>
      <c r="F97" s="7" t="s">
        <v>8872</v>
      </c>
      <c r="G97" s="7" t="s">
        <v>35</v>
      </c>
    </row>
    <row r="98" spans="1:7" ht="34">
      <c r="A98" s="7" t="s">
        <v>1950</v>
      </c>
      <c r="B98" s="7" t="s">
        <v>1953</v>
      </c>
      <c r="C98" s="7" t="s">
        <v>1951</v>
      </c>
      <c r="D98" s="7" t="s">
        <v>8562</v>
      </c>
      <c r="E98" s="7" t="s">
        <v>515</v>
      </c>
      <c r="F98" s="7" t="s">
        <v>8686</v>
      </c>
      <c r="G98" s="7" t="s">
        <v>35</v>
      </c>
    </row>
    <row r="99" spans="1:7" ht="34">
      <c r="A99" s="7" t="s">
        <v>1849</v>
      </c>
      <c r="B99" s="7" t="s">
        <v>1963</v>
      </c>
      <c r="C99" s="7" t="s">
        <v>1962</v>
      </c>
      <c r="D99" s="7" t="s">
        <v>8562</v>
      </c>
      <c r="E99" s="7" t="s">
        <v>494</v>
      </c>
      <c r="F99" s="7" t="s">
        <v>8682</v>
      </c>
      <c r="G99" s="7" t="s">
        <v>35</v>
      </c>
    </row>
    <row r="100" spans="1:7" ht="34">
      <c r="A100" s="7" t="s">
        <v>495</v>
      </c>
      <c r="B100" s="7" t="s">
        <v>2002</v>
      </c>
      <c r="C100" s="7" t="s">
        <v>2001</v>
      </c>
      <c r="D100" s="7" t="s">
        <v>8562</v>
      </c>
      <c r="E100" s="7" t="s">
        <v>2003</v>
      </c>
      <c r="F100" s="7" t="s">
        <v>8810</v>
      </c>
      <c r="G100" s="7" t="s">
        <v>35</v>
      </c>
    </row>
    <row r="101" spans="1:7" ht="34">
      <c r="A101" s="7" t="s">
        <v>2016</v>
      </c>
      <c r="B101" s="7" t="s">
        <v>2018</v>
      </c>
      <c r="C101" s="7" t="s">
        <v>2017</v>
      </c>
      <c r="D101" s="7" t="s">
        <v>8562</v>
      </c>
      <c r="E101" s="7" t="s">
        <v>2019</v>
      </c>
      <c r="F101" s="7" t="s">
        <v>8868</v>
      </c>
      <c r="G101" s="7" t="s">
        <v>35</v>
      </c>
    </row>
    <row r="102" spans="1:7" ht="34">
      <c r="A102" s="7" t="s">
        <v>870</v>
      </c>
      <c r="B102" s="7" t="s">
        <v>2078</v>
      </c>
      <c r="C102" s="7" t="s">
        <v>2076</v>
      </c>
      <c r="D102" s="7" t="s">
        <v>8562</v>
      </c>
      <c r="E102" s="7" t="s">
        <v>2079</v>
      </c>
      <c r="F102" s="7" t="s">
        <v>8897</v>
      </c>
      <c r="G102" s="7" t="s">
        <v>35</v>
      </c>
    </row>
    <row r="103" spans="1:7" ht="34">
      <c r="A103" s="7" t="s">
        <v>2134</v>
      </c>
      <c r="B103" s="7" t="s">
        <v>2136</v>
      </c>
      <c r="C103" s="7" t="s">
        <v>2135</v>
      </c>
      <c r="D103" s="7" t="s">
        <v>8562</v>
      </c>
      <c r="E103" s="7" t="s">
        <v>515</v>
      </c>
      <c r="F103" s="7" t="s">
        <v>8686</v>
      </c>
      <c r="G103" s="7" t="s">
        <v>35</v>
      </c>
    </row>
    <row r="104" spans="1:7" ht="34">
      <c r="A104" s="7" t="s">
        <v>2186</v>
      </c>
      <c r="B104" s="7" t="s">
        <v>1045</v>
      </c>
      <c r="C104" s="7" t="s">
        <v>2187</v>
      </c>
      <c r="D104" s="7" t="s">
        <v>8562</v>
      </c>
      <c r="E104" s="7" t="s">
        <v>1039</v>
      </c>
      <c r="F104" s="7" t="s">
        <v>8686</v>
      </c>
      <c r="G104" s="7" t="s">
        <v>35</v>
      </c>
    </row>
    <row r="105" spans="1:7" ht="34">
      <c r="A105" s="7" t="s">
        <v>2154</v>
      </c>
      <c r="B105" s="7" t="s">
        <v>414</v>
      </c>
      <c r="C105" s="7" t="s">
        <v>2237</v>
      </c>
      <c r="D105" s="7" t="s">
        <v>8562</v>
      </c>
      <c r="E105" s="7" t="s">
        <v>415</v>
      </c>
      <c r="F105" s="7" t="s">
        <v>8665</v>
      </c>
      <c r="G105" s="7" t="s">
        <v>35</v>
      </c>
    </row>
    <row r="106" spans="1:7" ht="34">
      <c r="A106" s="7" t="s">
        <v>1179</v>
      </c>
      <c r="B106" s="7" t="s">
        <v>2271</v>
      </c>
      <c r="C106" s="7" t="s">
        <v>2269</v>
      </c>
      <c r="D106" s="7" t="s">
        <v>8562</v>
      </c>
      <c r="E106" s="7" t="s">
        <v>2272</v>
      </c>
      <c r="F106" s="7" t="s">
        <v>8915</v>
      </c>
      <c r="G106" s="7" t="s">
        <v>35</v>
      </c>
    </row>
    <row r="107" spans="1:7" ht="51">
      <c r="A107" s="7" t="s">
        <v>2278</v>
      </c>
      <c r="B107" s="7" t="s">
        <v>2280</v>
      </c>
      <c r="C107" s="7" t="s">
        <v>2279</v>
      </c>
      <c r="D107" s="7" t="s">
        <v>8562</v>
      </c>
      <c r="E107" s="7" t="s">
        <v>415</v>
      </c>
      <c r="F107" s="7" t="s">
        <v>8665</v>
      </c>
      <c r="G107" s="7" t="s">
        <v>35</v>
      </c>
    </row>
    <row r="108" spans="1:7" ht="51">
      <c r="A108" s="7" t="s">
        <v>170</v>
      </c>
      <c r="B108" s="7" t="s">
        <v>2581</v>
      </c>
      <c r="C108" s="7" t="s">
        <v>2579</v>
      </c>
      <c r="D108" s="7" t="s">
        <v>8562</v>
      </c>
      <c r="E108" s="7" t="s">
        <v>2580</v>
      </c>
      <c r="F108" s="7" t="s">
        <v>8944</v>
      </c>
      <c r="G108" s="7" t="s">
        <v>35</v>
      </c>
    </row>
    <row r="109" spans="1:7" ht="34">
      <c r="A109" s="7" t="s">
        <v>688</v>
      </c>
      <c r="B109" s="7" t="s">
        <v>2605</v>
      </c>
      <c r="C109" s="7" t="s">
        <v>2603</v>
      </c>
      <c r="D109" s="7" t="s">
        <v>8562</v>
      </c>
      <c r="E109" s="7" t="s">
        <v>1853</v>
      </c>
      <c r="F109" s="7" t="s">
        <v>8865</v>
      </c>
      <c r="G109" s="7" t="s">
        <v>35</v>
      </c>
    </row>
    <row r="110" spans="1:7" ht="34">
      <c r="A110" s="7" t="s">
        <v>1849</v>
      </c>
      <c r="B110" s="7" t="s">
        <v>2608</v>
      </c>
      <c r="C110" s="7" t="s">
        <v>2607</v>
      </c>
      <c r="D110" s="7" t="s">
        <v>8562</v>
      </c>
      <c r="E110" s="7" t="s">
        <v>515</v>
      </c>
      <c r="F110" s="7" t="s">
        <v>8686</v>
      </c>
      <c r="G110" s="7" t="s">
        <v>35</v>
      </c>
    </row>
    <row r="111" spans="1:7" ht="85">
      <c r="A111" s="7" t="s">
        <v>695</v>
      </c>
      <c r="B111" s="7" t="s">
        <v>2657</v>
      </c>
      <c r="C111" s="7" t="s">
        <v>2655</v>
      </c>
      <c r="D111" s="7" t="s">
        <v>8562</v>
      </c>
      <c r="E111" s="7" t="s">
        <v>2656</v>
      </c>
      <c r="F111" s="7" t="s">
        <v>8953</v>
      </c>
      <c r="G111" s="7" t="s">
        <v>35</v>
      </c>
    </row>
    <row r="112" spans="1:7" ht="34">
      <c r="A112" s="7" t="s">
        <v>2739</v>
      </c>
      <c r="B112" s="7" t="s">
        <v>1071</v>
      </c>
      <c r="C112" s="7" t="s">
        <v>2740</v>
      </c>
      <c r="D112" s="7" t="s">
        <v>8562</v>
      </c>
      <c r="E112" s="7" t="s">
        <v>415</v>
      </c>
      <c r="F112" s="7" t="s">
        <v>8665</v>
      </c>
      <c r="G112" s="7" t="s">
        <v>35</v>
      </c>
    </row>
    <row r="113" spans="1:7" ht="34">
      <c r="A113" s="7" t="s">
        <v>2763</v>
      </c>
      <c r="B113" s="7" t="s">
        <v>2766</v>
      </c>
      <c r="C113" s="7" t="s">
        <v>2764</v>
      </c>
      <c r="D113" s="7" t="s">
        <v>8562</v>
      </c>
      <c r="E113" s="7" t="s">
        <v>1813</v>
      </c>
      <c r="F113" s="7" t="s">
        <v>8863</v>
      </c>
      <c r="G113" s="7" t="s">
        <v>35</v>
      </c>
    </row>
    <row r="114" spans="1:7" ht="34">
      <c r="A114" s="7" t="s">
        <v>2936</v>
      </c>
      <c r="B114" s="7" t="s">
        <v>2939</v>
      </c>
      <c r="C114" s="7" t="s">
        <v>2937</v>
      </c>
      <c r="D114" s="7" t="s">
        <v>8562</v>
      </c>
      <c r="E114" s="7" t="s">
        <v>2941</v>
      </c>
      <c r="F114" s="7" t="s">
        <v>8665</v>
      </c>
      <c r="G114" s="7" t="s">
        <v>35</v>
      </c>
    </row>
    <row r="115" spans="1:7" ht="51">
      <c r="A115" s="7" t="s">
        <v>2954</v>
      </c>
      <c r="B115" s="7" t="s">
        <v>2957</v>
      </c>
      <c r="C115" s="7" t="s">
        <v>2955</v>
      </c>
      <c r="D115" s="7" t="s">
        <v>8562</v>
      </c>
      <c r="E115" s="7" t="s">
        <v>2958</v>
      </c>
      <c r="F115" s="7" t="s">
        <v>8983</v>
      </c>
      <c r="G115" s="7" t="s">
        <v>35</v>
      </c>
    </row>
    <row r="116" spans="1:7" ht="34">
      <c r="A116" s="7" t="s">
        <v>2546</v>
      </c>
      <c r="B116" s="7" t="s">
        <v>3020</v>
      </c>
      <c r="C116" s="7" t="s">
        <v>3018</v>
      </c>
      <c r="D116" s="7" t="s">
        <v>8562</v>
      </c>
      <c r="E116" s="7" t="s">
        <v>3019</v>
      </c>
      <c r="F116" s="7" t="s">
        <v>8868</v>
      </c>
      <c r="G116" s="7" t="s">
        <v>35</v>
      </c>
    </row>
    <row r="117" spans="1:7" ht="119">
      <c r="A117" s="7" t="s">
        <v>380</v>
      </c>
      <c r="B117" s="7" t="s">
        <v>3134</v>
      </c>
      <c r="C117" s="7" t="s">
        <v>3132</v>
      </c>
      <c r="D117" s="7" t="s">
        <v>8562</v>
      </c>
      <c r="E117" s="7" t="s">
        <v>3133</v>
      </c>
      <c r="F117" s="7" t="s">
        <v>8998</v>
      </c>
      <c r="G117" s="7" t="s">
        <v>35</v>
      </c>
    </row>
    <row r="118" spans="1:7" ht="34">
      <c r="A118" s="7" t="s">
        <v>1666</v>
      </c>
      <c r="B118" s="7" t="s">
        <v>3143</v>
      </c>
      <c r="C118" s="7" t="s">
        <v>3142</v>
      </c>
      <c r="D118" s="7" t="s">
        <v>8562</v>
      </c>
      <c r="E118" s="7" t="s">
        <v>1853</v>
      </c>
      <c r="F118" s="7" t="s">
        <v>8865</v>
      </c>
      <c r="G118" s="7" t="s">
        <v>35</v>
      </c>
    </row>
    <row r="119" spans="1:7" ht="34">
      <c r="A119" s="7" t="s">
        <v>1666</v>
      </c>
      <c r="B119" s="7" t="s">
        <v>3143</v>
      </c>
      <c r="C119" s="7" t="s">
        <v>3142</v>
      </c>
      <c r="D119" s="7" t="s">
        <v>8562</v>
      </c>
      <c r="E119" s="7" t="s">
        <v>3145</v>
      </c>
      <c r="F119" s="7" t="s">
        <v>8999</v>
      </c>
      <c r="G119" s="7" t="s">
        <v>35</v>
      </c>
    </row>
    <row r="120" spans="1:7" ht="34">
      <c r="A120" s="7" t="s">
        <v>3163</v>
      </c>
      <c r="B120" s="7" t="s">
        <v>3165</v>
      </c>
      <c r="C120" s="7" t="s">
        <v>3164</v>
      </c>
      <c r="D120" s="7" t="s">
        <v>8562</v>
      </c>
      <c r="E120" s="7" t="s">
        <v>3166</v>
      </c>
      <c r="F120" s="7" t="s">
        <v>9001</v>
      </c>
      <c r="G120" s="7" t="s">
        <v>35</v>
      </c>
    </row>
    <row r="121" spans="1:7" ht="34">
      <c r="A121" s="7" t="s">
        <v>3189</v>
      </c>
      <c r="B121" s="7" t="s">
        <v>3191</v>
      </c>
      <c r="C121" s="7" t="s">
        <v>3190</v>
      </c>
      <c r="D121" s="7" t="s">
        <v>8562</v>
      </c>
      <c r="E121" s="7" t="s">
        <v>1853</v>
      </c>
      <c r="F121" s="7" t="s">
        <v>8865</v>
      </c>
      <c r="G121" s="7" t="s">
        <v>35</v>
      </c>
    </row>
    <row r="122" spans="1:7" ht="51">
      <c r="A122" s="7" t="s">
        <v>1657</v>
      </c>
      <c r="B122" s="7" t="s">
        <v>3307</v>
      </c>
      <c r="C122" s="7" t="s">
        <v>3305</v>
      </c>
      <c r="D122" s="7" t="s">
        <v>8562</v>
      </c>
      <c r="E122" s="7" t="s">
        <v>3306</v>
      </c>
      <c r="F122" s="7" t="s">
        <v>9018</v>
      </c>
      <c r="G122" s="7" t="s">
        <v>35</v>
      </c>
    </row>
    <row r="123" spans="1:7" ht="34">
      <c r="A123" s="7" t="s">
        <v>206</v>
      </c>
      <c r="B123" s="7" t="s">
        <v>1963</v>
      </c>
      <c r="C123" s="7" t="s">
        <v>3483</v>
      </c>
      <c r="D123" s="7" t="s">
        <v>8562</v>
      </c>
      <c r="E123" s="7" t="s">
        <v>494</v>
      </c>
      <c r="F123" s="7" t="s">
        <v>8682</v>
      </c>
      <c r="G123" s="7" t="s">
        <v>35</v>
      </c>
    </row>
    <row r="124" spans="1:7" ht="34">
      <c r="A124" s="7" t="s">
        <v>539</v>
      </c>
      <c r="B124" s="7" t="s">
        <v>3555</v>
      </c>
      <c r="C124" s="7" t="s">
        <v>3554</v>
      </c>
      <c r="D124" s="7" t="s">
        <v>8562</v>
      </c>
      <c r="E124" s="7" t="s">
        <v>415</v>
      </c>
      <c r="F124" s="7" t="s">
        <v>8665</v>
      </c>
      <c r="G124" s="7" t="s">
        <v>35</v>
      </c>
    </row>
    <row r="125" spans="1:7" ht="34">
      <c r="A125" s="7" t="s">
        <v>3635</v>
      </c>
      <c r="B125" s="7" t="s">
        <v>3638</v>
      </c>
      <c r="C125" s="7" t="s">
        <v>3636</v>
      </c>
      <c r="D125" s="7" t="s">
        <v>8562</v>
      </c>
      <c r="E125" s="7" t="s">
        <v>3637</v>
      </c>
      <c r="F125" s="7" t="s">
        <v>9060</v>
      </c>
      <c r="G125" s="7" t="s">
        <v>35</v>
      </c>
    </row>
    <row r="126" spans="1:7" ht="34">
      <c r="A126" s="7" t="s">
        <v>3050</v>
      </c>
      <c r="B126" s="7" t="s">
        <v>3644</v>
      </c>
      <c r="C126" s="7" t="s">
        <v>3643</v>
      </c>
      <c r="D126" s="7" t="s">
        <v>8562</v>
      </c>
      <c r="E126" s="7" t="s">
        <v>3645</v>
      </c>
      <c r="F126" s="7" t="s">
        <v>8818</v>
      </c>
      <c r="G126" s="7" t="s">
        <v>35</v>
      </c>
    </row>
    <row r="127" spans="1:7" ht="51">
      <c r="A127" s="7" t="s">
        <v>52</v>
      </c>
      <c r="B127" s="7" t="s">
        <v>3651</v>
      </c>
      <c r="C127" s="7" t="s">
        <v>3650</v>
      </c>
      <c r="D127" s="7" t="s">
        <v>8562</v>
      </c>
      <c r="E127" s="7" t="s">
        <v>494</v>
      </c>
      <c r="F127" s="7" t="s">
        <v>8682</v>
      </c>
      <c r="G127" s="7" t="s">
        <v>35</v>
      </c>
    </row>
    <row r="128" spans="1:7" ht="51">
      <c r="A128" s="7" t="s">
        <v>3685</v>
      </c>
      <c r="B128" s="7" t="s">
        <v>3688</v>
      </c>
      <c r="C128" s="7" t="s">
        <v>3686</v>
      </c>
      <c r="D128" s="7" t="s">
        <v>8562</v>
      </c>
      <c r="E128" s="7" t="s">
        <v>3687</v>
      </c>
      <c r="F128" s="7" t="s">
        <v>9067</v>
      </c>
      <c r="G128" s="7" t="s">
        <v>35</v>
      </c>
    </row>
    <row r="129" spans="1:7" ht="51">
      <c r="A129" s="7" t="s">
        <v>2399</v>
      </c>
      <c r="B129" s="7" t="s">
        <v>3698</v>
      </c>
      <c r="C129" s="7" t="s">
        <v>3696</v>
      </c>
      <c r="D129" s="7" t="s">
        <v>8562</v>
      </c>
      <c r="E129" s="7" t="s">
        <v>3700</v>
      </c>
      <c r="F129" s="7" t="s">
        <v>9069</v>
      </c>
      <c r="G129" s="7" t="s">
        <v>35</v>
      </c>
    </row>
    <row r="130" spans="1:7" ht="51">
      <c r="A130" s="7" t="s">
        <v>1697</v>
      </c>
      <c r="B130" s="7" t="s">
        <v>3702</v>
      </c>
      <c r="C130" s="7" t="s">
        <v>3701</v>
      </c>
      <c r="D130" s="7" t="s">
        <v>8562</v>
      </c>
      <c r="E130" s="7" t="s">
        <v>3703</v>
      </c>
      <c r="F130" s="7" t="s">
        <v>8592</v>
      </c>
      <c r="G130" s="7" t="s">
        <v>35</v>
      </c>
    </row>
    <row r="131" spans="1:7" ht="51">
      <c r="A131" s="7" t="s">
        <v>1068</v>
      </c>
      <c r="B131" s="7" t="s">
        <v>3731</v>
      </c>
      <c r="C131" s="7" t="s">
        <v>3730</v>
      </c>
      <c r="D131" s="7" t="s">
        <v>8562</v>
      </c>
      <c r="E131" s="7" t="s">
        <v>3732</v>
      </c>
      <c r="F131" s="7" t="s">
        <v>9072</v>
      </c>
      <c r="G131" s="7" t="s">
        <v>35</v>
      </c>
    </row>
    <row r="132" spans="1:7" ht="34">
      <c r="A132" s="7" t="s">
        <v>2070</v>
      </c>
      <c r="B132" s="7" t="s">
        <v>1045</v>
      </c>
      <c r="C132" s="7" t="s">
        <v>3777</v>
      </c>
      <c r="D132" s="7" t="s">
        <v>8562</v>
      </c>
      <c r="E132" s="7" t="s">
        <v>515</v>
      </c>
      <c r="F132" s="7" t="s">
        <v>8686</v>
      </c>
      <c r="G132" s="7" t="s">
        <v>35</v>
      </c>
    </row>
    <row r="133" spans="1:7" ht="34">
      <c r="A133" s="7" t="s">
        <v>1716</v>
      </c>
      <c r="B133" s="7" t="s">
        <v>1452</v>
      </c>
      <c r="C133" s="7" t="s">
        <v>3809</v>
      </c>
      <c r="D133" s="7" t="s">
        <v>8562</v>
      </c>
      <c r="E133" s="7" t="s">
        <v>515</v>
      </c>
      <c r="F133" s="7" t="s">
        <v>8686</v>
      </c>
      <c r="G133" s="7" t="s">
        <v>35</v>
      </c>
    </row>
    <row r="134" spans="1:7" ht="51">
      <c r="A134" s="7" t="s">
        <v>970</v>
      </c>
      <c r="B134" s="7" t="s">
        <v>3819</v>
      </c>
      <c r="C134" s="7" t="s">
        <v>3818</v>
      </c>
      <c r="D134" s="7" t="s">
        <v>8562</v>
      </c>
      <c r="E134" s="7" t="s">
        <v>415</v>
      </c>
      <c r="F134" s="7" t="s">
        <v>8665</v>
      </c>
      <c r="G134" s="7" t="s">
        <v>35</v>
      </c>
    </row>
    <row r="135" spans="1:7" ht="51">
      <c r="A135" s="7" t="s">
        <v>1750</v>
      </c>
      <c r="B135" s="7" t="s">
        <v>3868</v>
      </c>
      <c r="C135" s="7" t="s">
        <v>3867</v>
      </c>
      <c r="D135" s="7" t="s">
        <v>8562</v>
      </c>
      <c r="E135" s="7" t="s">
        <v>3870</v>
      </c>
      <c r="F135" s="7" t="s">
        <v>9087</v>
      </c>
      <c r="G135" s="7" t="s">
        <v>35</v>
      </c>
    </row>
    <row r="136" spans="1:7" ht="51">
      <c r="A136" s="7" t="s">
        <v>3105</v>
      </c>
      <c r="B136" s="7" t="s">
        <v>3897</v>
      </c>
      <c r="C136" s="7" t="s">
        <v>3895</v>
      </c>
      <c r="D136" s="7" t="s">
        <v>8562</v>
      </c>
      <c r="E136" s="7" t="s">
        <v>1070</v>
      </c>
      <c r="F136" s="7" t="s">
        <v>8665</v>
      </c>
      <c r="G136" s="7" t="s">
        <v>35</v>
      </c>
    </row>
    <row r="137" spans="1:7" ht="34">
      <c r="A137" s="7" t="s">
        <v>1078</v>
      </c>
      <c r="B137" s="7" t="s">
        <v>4024</v>
      </c>
      <c r="C137" s="7" t="s">
        <v>4023</v>
      </c>
      <c r="D137" s="7" t="s">
        <v>8562</v>
      </c>
      <c r="E137" s="7" t="s">
        <v>515</v>
      </c>
      <c r="F137" s="7" t="s">
        <v>8686</v>
      </c>
      <c r="G137" s="7" t="s">
        <v>35</v>
      </c>
    </row>
    <row r="138" spans="1:7" ht="34">
      <c r="A138" s="7" t="s">
        <v>2875</v>
      </c>
      <c r="B138" s="7" t="s">
        <v>4063</v>
      </c>
      <c r="C138" s="7" t="s">
        <v>4061</v>
      </c>
      <c r="D138" s="7" t="s">
        <v>8562</v>
      </c>
      <c r="E138" s="7" t="s">
        <v>2019</v>
      </c>
      <c r="F138" s="7" t="s">
        <v>8868</v>
      </c>
      <c r="G138" s="7" t="s">
        <v>35</v>
      </c>
    </row>
    <row r="139" spans="1:7" ht="68">
      <c r="A139" s="7" t="s">
        <v>2705</v>
      </c>
      <c r="B139" s="7" t="s">
        <v>4118</v>
      </c>
      <c r="C139" s="7" t="s">
        <v>4116</v>
      </c>
      <c r="D139" s="7" t="s">
        <v>8562</v>
      </c>
      <c r="E139" s="7" t="s">
        <v>4117</v>
      </c>
      <c r="F139" s="7" t="s">
        <v>9114</v>
      </c>
      <c r="G139" s="7" t="s">
        <v>35</v>
      </c>
    </row>
    <row r="140" spans="1:7" ht="34">
      <c r="A140" s="7" t="s">
        <v>2600</v>
      </c>
      <c r="B140" s="7" t="s">
        <v>4183</v>
      </c>
      <c r="C140" s="7" t="s">
        <v>4181</v>
      </c>
      <c r="D140" s="7" t="s">
        <v>8562</v>
      </c>
      <c r="E140" s="7" t="s">
        <v>548</v>
      </c>
      <c r="F140" s="7" t="s">
        <v>8668</v>
      </c>
      <c r="G140" s="7" t="s">
        <v>35</v>
      </c>
    </row>
    <row r="141" spans="1:7" ht="51">
      <c r="A141" s="7" t="s">
        <v>3199</v>
      </c>
      <c r="B141" s="7" t="s">
        <v>4186</v>
      </c>
      <c r="C141" s="7" t="s">
        <v>4185</v>
      </c>
      <c r="D141" s="7" t="s">
        <v>8562</v>
      </c>
      <c r="E141" s="7" t="s">
        <v>4187</v>
      </c>
      <c r="F141" s="7" t="s">
        <v>8821</v>
      </c>
      <c r="G141" s="7" t="s">
        <v>35</v>
      </c>
    </row>
    <row r="142" spans="1:7" ht="34">
      <c r="A142" s="7" t="s">
        <v>172</v>
      </c>
      <c r="B142" s="7" t="s">
        <v>4209</v>
      </c>
      <c r="C142" s="7" t="s">
        <v>4207</v>
      </c>
      <c r="D142" s="7" t="s">
        <v>8562</v>
      </c>
      <c r="E142" s="7" t="s">
        <v>4210</v>
      </c>
      <c r="F142" s="7" t="s">
        <v>9123</v>
      </c>
      <c r="G142" s="7" t="s">
        <v>35</v>
      </c>
    </row>
    <row r="143" spans="1:7" ht="34">
      <c r="A143" s="7" t="s">
        <v>3623</v>
      </c>
      <c r="B143" s="7" t="s">
        <v>4223</v>
      </c>
      <c r="C143" s="7" t="s">
        <v>4221</v>
      </c>
      <c r="D143" s="7" t="s">
        <v>8562</v>
      </c>
      <c r="E143" s="7" t="s">
        <v>4226</v>
      </c>
      <c r="F143" s="7" t="s">
        <v>9125</v>
      </c>
      <c r="G143" s="7" t="s">
        <v>35</v>
      </c>
    </row>
    <row r="144" spans="1:7" ht="34">
      <c r="A144" s="7" t="s">
        <v>1440</v>
      </c>
      <c r="B144" s="7" t="s">
        <v>1045</v>
      </c>
      <c r="C144" s="7" t="s">
        <v>4244</v>
      </c>
      <c r="D144" s="7" t="s">
        <v>8562</v>
      </c>
      <c r="E144" s="7" t="s">
        <v>515</v>
      </c>
      <c r="F144" s="7" t="s">
        <v>8686</v>
      </c>
      <c r="G144" s="7" t="s">
        <v>35</v>
      </c>
    </row>
    <row r="145" spans="1:7" ht="34">
      <c r="A145" s="7" t="s">
        <v>325</v>
      </c>
      <c r="B145" s="7" t="s">
        <v>4332</v>
      </c>
      <c r="C145" s="7" t="s">
        <v>4331</v>
      </c>
      <c r="D145" s="7" t="s">
        <v>8562</v>
      </c>
      <c r="E145" s="7" t="s">
        <v>1813</v>
      </c>
      <c r="F145" s="7" t="s">
        <v>8863</v>
      </c>
      <c r="G145" s="7" t="s">
        <v>35</v>
      </c>
    </row>
    <row r="146" spans="1:7" ht="34">
      <c r="A146" s="7" t="s">
        <v>302</v>
      </c>
      <c r="B146" s="7" t="s">
        <v>4405</v>
      </c>
      <c r="C146" s="7" t="s">
        <v>4404</v>
      </c>
      <c r="D146" s="7" t="s">
        <v>8562</v>
      </c>
      <c r="E146" s="7" t="s">
        <v>515</v>
      </c>
      <c r="F146" s="7" t="s">
        <v>8686</v>
      </c>
      <c r="G146" s="7" t="s">
        <v>35</v>
      </c>
    </row>
    <row r="147" spans="1:7" ht="68">
      <c r="A147" s="7" t="s">
        <v>1182</v>
      </c>
      <c r="B147" s="7" t="s">
        <v>4481</v>
      </c>
      <c r="C147" s="7" t="s">
        <v>4480</v>
      </c>
      <c r="D147" s="7" t="s">
        <v>8562</v>
      </c>
      <c r="E147" s="7" t="s">
        <v>4482</v>
      </c>
      <c r="F147" s="7" t="s">
        <v>8872</v>
      </c>
      <c r="G147" s="7" t="s">
        <v>35</v>
      </c>
    </row>
    <row r="148" spans="1:7" ht="34">
      <c r="A148" s="7" t="s">
        <v>400</v>
      </c>
      <c r="B148" s="7" t="s">
        <v>4504</v>
      </c>
      <c r="C148" s="7" t="s">
        <v>4502</v>
      </c>
      <c r="D148" s="7" t="s">
        <v>8562</v>
      </c>
      <c r="E148" s="7" t="s">
        <v>4505</v>
      </c>
      <c r="F148" s="7" t="s">
        <v>8720</v>
      </c>
      <c r="G148" s="7" t="s">
        <v>35</v>
      </c>
    </row>
    <row r="149" spans="1:7" ht="34">
      <c r="A149" s="7" t="s">
        <v>4535</v>
      </c>
      <c r="B149" s="7" t="s">
        <v>4538</v>
      </c>
      <c r="C149" s="7" t="s">
        <v>4536</v>
      </c>
      <c r="D149" s="7" t="s">
        <v>8562</v>
      </c>
      <c r="E149" s="7" t="s">
        <v>1813</v>
      </c>
      <c r="F149" s="7" t="s">
        <v>8863</v>
      </c>
      <c r="G149" s="7" t="s">
        <v>35</v>
      </c>
    </row>
    <row r="150" spans="1:7" ht="51">
      <c r="A150" s="7" t="s">
        <v>44</v>
      </c>
      <c r="B150" s="7" t="s">
        <v>4561</v>
      </c>
      <c r="C150" s="7" t="s">
        <v>4560</v>
      </c>
      <c r="D150" s="7" t="s">
        <v>8562</v>
      </c>
      <c r="E150" s="7" t="s">
        <v>515</v>
      </c>
      <c r="F150" s="7" t="s">
        <v>8686</v>
      </c>
      <c r="G150" s="7" t="s">
        <v>35</v>
      </c>
    </row>
    <row r="151" spans="1:7" ht="68">
      <c r="A151" s="7" t="s">
        <v>4648</v>
      </c>
      <c r="B151" s="7" t="s">
        <v>4651</v>
      </c>
      <c r="C151" s="7" t="s">
        <v>4649</v>
      </c>
      <c r="D151" s="7" t="s">
        <v>8562</v>
      </c>
      <c r="E151" s="7" t="s">
        <v>494</v>
      </c>
      <c r="F151" s="7" t="s">
        <v>8682</v>
      </c>
      <c r="G151" s="7" t="s">
        <v>35</v>
      </c>
    </row>
    <row r="152" spans="1:7" ht="34">
      <c r="A152" s="7" t="s">
        <v>4338</v>
      </c>
      <c r="B152" s="7" t="s">
        <v>4731</v>
      </c>
      <c r="C152" s="7" t="s">
        <v>4730</v>
      </c>
      <c r="D152" s="7" t="s">
        <v>8562</v>
      </c>
      <c r="E152" s="7" t="s">
        <v>1853</v>
      </c>
      <c r="F152" s="7" t="s">
        <v>8865</v>
      </c>
      <c r="G152" s="7" t="s">
        <v>35</v>
      </c>
    </row>
    <row r="153" spans="1:7" ht="68">
      <c r="A153" s="7" t="s">
        <v>1384</v>
      </c>
      <c r="B153" s="7" t="s">
        <v>4804</v>
      </c>
      <c r="C153" s="7" t="s">
        <v>4802</v>
      </c>
      <c r="D153" s="7" t="s">
        <v>8562</v>
      </c>
      <c r="E153" s="7" t="s">
        <v>356</v>
      </c>
      <c r="F153" s="7" t="s">
        <v>8652</v>
      </c>
      <c r="G153" s="7" t="s">
        <v>35</v>
      </c>
    </row>
    <row r="154" spans="1:7" ht="34">
      <c r="A154" s="7" t="s">
        <v>1083</v>
      </c>
      <c r="B154" s="7" t="s">
        <v>4874</v>
      </c>
      <c r="C154" s="7" t="s">
        <v>4872</v>
      </c>
      <c r="D154" s="7" t="s">
        <v>8562</v>
      </c>
      <c r="E154" s="7" t="s">
        <v>4873</v>
      </c>
      <c r="F154" s="7" t="s">
        <v>9182</v>
      </c>
      <c r="G154" s="7" t="s">
        <v>35</v>
      </c>
    </row>
    <row r="155" spans="1:7" ht="34">
      <c r="A155" s="7" t="s">
        <v>98</v>
      </c>
      <c r="B155" s="7" t="s">
        <v>4992</v>
      </c>
      <c r="C155" s="7" t="s">
        <v>4990</v>
      </c>
      <c r="D155" s="7" t="s">
        <v>8562</v>
      </c>
      <c r="E155" s="7" t="s">
        <v>4993</v>
      </c>
      <c r="F155" s="7" t="s">
        <v>8596</v>
      </c>
      <c r="G155" s="7" t="s">
        <v>35</v>
      </c>
    </row>
    <row r="156" spans="1:7" ht="68">
      <c r="A156" s="7" t="s">
        <v>2729</v>
      </c>
      <c r="B156" s="7" t="s">
        <v>5013</v>
      </c>
      <c r="C156" s="7" t="s">
        <v>5011</v>
      </c>
      <c r="D156" s="7" t="s">
        <v>8562</v>
      </c>
      <c r="E156" s="7" t="s">
        <v>494</v>
      </c>
      <c r="F156" s="7" t="s">
        <v>8682</v>
      </c>
      <c r="G156" s="7" t="s">
        <v>35</v>
      </c>
    </row>
    <row r="157" spans="1:7" ht="34">
      <c r="A157" s="7" t="s">
        <v>5033</v>
      </c>
      <c r="B157" s="7" t="s">
        <v>5035</v>
      </c>
      <c r="C157" s="7" t="s">
        <v>5034</v>
      </c>
      <c r="D157" s="7" t="s">
        <v>8562</v>
      </c>
      <c r="E157" s="7" t="s">
        <v>1813</v>
      </c>
      <c r="F157" s="7" t="s">
        <v>8863</v>
      </c>
      <c r="G157" s="7" t="s">
        <v>35</v>
      </c>
    </row>
    <row r="158" spans="1:7" ht="34">
      <c r="A158" s="7" t="s">
        <v>270</v>
      </c>
      <c r="B158" s="7" t="s">
        <v>5106</v>
      </c>
      <c r="C158" s="7" t="s">
        <v>5104</v>
      </c>
      <c r="D158" s="7" t="s">
        <v>8562</v>
      </c>
      <c r="E158" s="7" t="s">
        <v>1813</v>
      </c>
      <c r="F158" s="7" t="s">
        <v>8863</v>
      </c>
      <c r="G158" s="7" t="s">
        <v>35</v>
      </c>
    </row>
    <row r="159" spans="1:7" ht="34">
      <c r="A159" s="7" t="s">
        <v>574</v>
      </c>
      <c r="B159" s="7" t="s">
        <v>5142</v>
      </c>
      <c r="C159" s="7" t="s">
        <v>5141</v>
      </c>
      <c r="D159" s="7" t="s">
        <v>8562</v>
      </c>
      <c r="E159" s="7" t="s">
        <v>5143</v>
      </c>
      <c r="F159" s="7" t="s">
        <v>9208</v>
      </c>
      <c r="G159" s="7" t="s">
        <v>35</v>
      </c>
    </row>
    <row r="160" spans="1:7" ht="34">
      <c r="A160" s="7" t="s">
        <v>1437</v>
      </c>
      <c r="B160" s="7" t="s">
        <v>5179</v>
      </c>
      <c r="C160" s="7" t="s">
        <v>5178</v>
      </c>
      <c r="D160" s="7" t="s">
        <v>8562</v>
      </c>
      <c r="E160" s="7" t="s">
        <v>1813</v>
      </c>
      <c r="F160" s="7" t="s">
        <v>8863</v>
      </c>
      <c r="G160" s="7" t="s">
        <v>35</v>
      </c>
    </row>
    <row r="161" spans="1:7" ht="34">
      <c r="A161" s="7" t="s">
        <v>3880</v>
      </c>
      <c r="B161" s="7" t="s">
        <v>5212</v>
      </c>
      <c r="C161" s="7" t="s">
        <v>5210</v>
      </c>
      <c r="D161" s="7" t="s">
        <v>8562</v>
      </c>
      <c r="E161" s="7" t="s">
        <v>1813</v>
      </c>
      <c r="F161" s="7" t="s">
        <v>8863</v>
      </c>
      <c r="G161" s="7" t="s">
        <v>35</v>
      </c>
    </row>
    <row r="162" spans="1:7" ht="34">
      <c r="A162" s="7" t="s">
        <v>3060</v>
      </c>
      <c r="B162" s="7" t="s">
        <v>5256</v>
      </c>
      <c r="C162" s="7" t="s">
        <v>5254</v>
      </c>
      <c r="D162" s="7" t="s">
        <v>8562</v>
      </c>
      <c r="E162" s="7" t="s">
        <v>5255</v>
      </c>
      <c r="F162" s="7" t="s">
        <v>9220</v>
      </c>
      <c r="G162" s="7" t="s">
        <v>35</v>
      </c>
    </row>
    <row r="163" spans="1:7" ht="34">
      <c r="A163" s="7" t="s">
        <v>1880</v>
      </c>
      <c r="B163" s="7" t="s">
        <v>5276</v>
      </c>
      <c r="C163" s="7" t="s">
        <v>5275</v>
      </c>
      <c r="D163" s="7" t="s">
        <v>8562</v>
      </c>
      <c r="E163" s="7" t="s">
        <v>548</v>
      </c>
      <c r="F163" s="7" t="s">
        <v>9223</v>
      </c>
      <c r="G163" s="7" t="s">
        <v>35</v>
      </c>
    </row>
    <row r="164" spans="1:7" ht="34">
      <c r="A164" s="7" t="s">
        <v>750</v>
      </c>
      <c r="B164" s="7" t="s">
        <v>1045</v>
      </c>
      <c r="C164" s="7" t="s">
        <v>5281</v>
      </c>
      <c r="D164" s="7" t="s">
        <v>8562</v>
      </c>
      <c r="E164" s="7" t="s">
        <v>1039</v>
      </c>
      <c r="F164" s="7" t="s">
        <v>8686</v>
      </c>
      <c r="G164" s="7" t="s">
        <v>35</v>
      </c>
    </row>
    <row r="165" spans="1:7" ht="34">
      <c r="A165" s="7" t="s">
        <v>2137</v>
      </c>
      <c r="B165" s="7" t="s">
        <v>5349</v>
      </c>
      <c r="C165" s="7" t="s">
        <v>5347</v>
      </c>
      <c r="D165" s="7" t="s">
        <v>8562</v>
      </c>
      <c r="E165" s="7" t="s">
        <v>2019</v>
      </c>
      <c r="F165" s="7" t="s">
        <v>8868</v>
      </c>
      <c r="G165" s="7" t="s">
        <v>35</v>
      </c>
    </row>
    <row r="166" spans="1:7" ht="51">
      <c r="A166" s="7" t="s">
        <v>703</v>
      </c>
      <c r="B166" s="7" t="s">
        <v>5428</v>
      </c>
      <c r="C166" s="7" t="s">
        <v>5427</v>
      </c>
      <c r="D166" s="7" t="s">
        <v>8562</v>
      </c>
      <c r="E166" s="7" t="s">
        <v>5429</v>
      </c>
      <c r="F166" s="7" t="s">
        <v>9241</v>
      </c>
      <c r="G166" s="7" t="s">
        <v>35</v>
      </c>
    </row>
    <row r="167" spans="1:7" ht="34">
      <c r="A167" s="7" t="s">
        <v>2569</v>
      </c>
      <c r="B167" s="7" t="s">
        <v>5454</v>
      </c>
      <c r="C167" s="7" t="s">
        <v>5452</v>
      </c>
      <c r="D167" s="7" t="s">
        <v>8562</v>
      </c>
      <c r="E167" s="7" t="s">
        <v>5456</v>
      </c>
      <c r="F167" s="7" t="s">
        <v>9244</v>
      </c>
      <c r="G167" s="7" t="s">
        <v>35</v>
      </c>
    </row>
    <row r="168" spans="1:7" ht="34">
      <c r="A168" s="7" t="s">
        <v>1104</v>
      </c>
      <c r="B168" s="7" t="s">
        <v>5593</v>
      </c>
      <c r="C168" s="7" t="s">
        <v>5592</v>
      </c>
      <c r="D168" s="7" t="s">
        <v>8562</v>
      </c>
      <c r="E168" s="7" t="s">
        <v>515</v>
      </c>
      <c r="F168" s="7" t="s">
        <v>8686</v>
      </c>
      <c r="G168" s="7" t="s">
        <v>35</v>
      </c>
    </row>
    <row r="169" spans="1:7" ht="51">
      <c r="A169" s="7" t="s">
        <v>1104</v>
      </c>
      <c r="B169" s="7" t="s">
        <v>5593</v>
      </c>
      <c r="C169" s="7" t="s">
        <v>5592</v>
      </c>
      <c r="D169" s="7" t="s">
        <v>8562</v>
      </c>
      <c r="E169" s="7" t="s">
        <v>5594</v>
      </c>
      <c r="F169" s="7" t="s">
        <v>8592</v>
      </c>
      <c r="G169" s="7" t="s">
        <v>35</v>
      </c>
    </row>
    <row r="170" spans="1:7" ht="51">
      <c r="A170" s="7" t="s">
        <v>5028</v>
      </c>
      <c r="B170" s="7" t="s">
        <v>5638</v>
      </c>
      <c r="C170" s="7" t="s">
        <v>5637</v>
      </c>
      <c r="D170" s="7" t="s">
        <v>8562</v>
      </c>
      <c r="E170" s="7" t="s">
        <v>415</v>
      </c>
      <c r="F170" s="7" t="s">
        <v>8665</v>
      </c>
      <c r="G170" s="7" t="s">
        <v>35</v>
      </c>
    </row>
    <row r="171" spans="1:7" ht="34">
      <c r="A171" s="7" t="s">
        <v>1192</v>
      </c>
      <c r="B171" s="7" t="s">
        <v>5662</v>
      </c>
      <c r="C171" s="7" t="s">
        <v>5661</v>
      </c>
      <c r="D171" s="7" t="s">
        <v>8562</v>
      </c>
      <c r="E171" s="7" t="s">
        <v>5663</v>
      </c>
      <c r="F171" s="7" t="s">
        <v>8868</v>
      </c>
      <c r="G171" s="7" t="s">
        <v>35</v>
      </c>
    </row>
    <row r="172" spans="1:7" ht="34">
      <c r="A172" s="7" t="s">
        <v>1273</v>
      </c>
      <c r="B172" s="7" t="s">
        <v>1814</v>
      </c>
      <c r="C172" s="7" t="s">
        <v>5693</v>
      </c>
      <c r="D172" s="7" t="s">
        <v>8562</v>
      </c>
      <c r="E172" s="7" t="s">
        <v>1813</v>
      </c>
      <c r="F172" s="7" t="s">
        <v>8863</v>
      </c>
      <c r="G172" s="7" t="s">
        <v>35</v>
      </c>
    </row>
    <row r="173" spans="1:7" ht="34">
      <c r="A173" s="7" t="s">
        <v>5435</v>
      </c>
      <c r="B173" s="7" t="s">
        <v>5794</v>
      </c>
      <c r="C173" s="7" t="s">
        <v>5792</v>
      </c>
      <c r="D173" s="7" t="s">
        <v>8562</v>
      </c>
      <c r="E173" s="7" t="s">
        <v>5793</v>
      </c>
      <c r="F173" s="7" t="s">
        <v>9270</v>
      </c>
      <c r="G173" s="7" t="s">
        <v>35</v>
      </c>
    </row>
    <row r="174" spans="1:7" ht="51">
      <c r="A174" s="7" t="s">
        <v>2193</v>
      </c>
      <c r="B174" s="7" t="s">
        <v>5907</v>
      </c>
      <c r="C174" s="7" t="s">
        <v>5906</v>
      </c>
      <c r="D174" s="7" t="s">
        <v>8562</v>
      </c>
      <c r="E174" s="7" t="s">
        <v>5909</v>
      </c>
      <c r="F174" s="7" t="s">
        <v>9102</v>
      </c>
      <c r="G174" s="7" t="s">
        <v>35</v>
      </c>
    </row>
    <row r="175" spans="1:7" ht="51">
      <c r="A175" s="7" t="s">
        <v>5944</v>
      </c>
      <c r="B175" s="7" t="s">
        <v>5946</v>
      </c>
      <c r="C175" s="7" t="s">
        <v>5945</v>
      </c>
      <c r="D175" s="7" t="s">
        <v>8562</v>
      </c>
      <c r="E175" s="7" t="s">
        <v>1813</v>
      </c>
      <c r="F175" s="7" t="s">
        <v>8863</v>
      </c>
      <c r="G175" s="7" t="s">
        <v>35</v>
      </c>
    </row>
    <row r="176" spans="1:7" ht="34">
      <c r="A176" s="7" t="s">
        <v>4961</v>
      </c>
      <c r="B176" s="7" t="s">
        <v>5956</v>
      </c>
      <c r="C176" s="7" t="s">
        <v>5955</v>
      </c>
      <c r="D176" s="7" t="s">
        <v>8562</v>
      </c>
      <c r="E176" s="7" t="s">
        <v>5957</v>
      </c>
      <c r="F176" s="7" t="s">
        <v>9288</v>
      </c>
      <c r="G176" s="7" t="s">
        <v>35</v>
      </c>
    </row>
    <row r="177" spans="1:7" ht="34">
      <c r="A177" s="7" t="s">
        <v>980</v>
      </c>
      <c r="B177" s="7" t="s">
        <v>6023</v>
      </c>
      <c r="C177" s="7" t="s">
        <v>6021</v>
      </c>
      <c r="D177" s="7" t="s">
        <v>8562</v>
      </c>
      <c r="E177" s="7" t="s">
        <v>356</v>
      </c>
      <c r="F177" s="7" t="s">
        <v>8652</v>
      </c>
      <c r="G177" s="7" t="s">
        <v>35</v>
      </c>
    </row>
    <row r="178" spans="1:7" ht="51">
      <c r="A178" s="7" t="s">
        <v>3617</v>
      </c>
      <c r="B178" s="7" t="s">
        <v>3020</v>
      </c>
      <c r="C178" s="7" t="s">
        <v>6120</v>
      </c>
      <c r="D178" s="7" t="s">
        <v>8562</v>
      </c>
      <c r="E178" s="7" t="s">
        <v>2019</v>
      </c>
      <c r="F178" s="7" t="s">
        <v>8868</v>
      </c>
      <c r="G178" s="7" t="s">
        <v>35</v>
      </c>
    </row>
    <row r="179" spans="1:7" ht="51">
      <c r="A179" s="7" t="s">
        <v>325</v>
      </c>
      <c r="B179" s="7" t="s">
        <v>6145</v>
      </c>
      <c r="C179" s="7" t="s">
        <v>6144</v>
      </c>
      <c r="D179" s="7" t="s">
        <v>8562</v>
      </c>
      <c r="E179" s="7" t="s">
        <v>1813</v>
      </c>
      <c r="F179" s="7" t="s">
        <v>8863</v>
      </c>
      <c r="G179" s="7" t="s">
        <v>35</v>
      </c>
    </row>
    <row r="180" spans="1:7" ht="34">
      <c r="A180" s="7" t="s">
        <v>6194</v>
      </c>
      <c r="B180" s="7" t="s">
        <v>6196</v>
      </c>
      <c r="C180" s="7" t="s">
        <v>6195</v>
      </c>
      <c r="D180" s="7" t="s">
        <v>8562</v>
      </c>
      <c r="E180" s="7" t="s">
        <v>515</v>
      </c>
      <c r="F180" s="7" t="s">
        <v>8686</v>
      </c>
      <c r="G180" s="7" t="s">
        <v>35</v>
      </c>
    </row>
    <row r="181" spans="1:7" ht="34">
      <c r="A181" s="7" t="s">
        <v>1793</v>
      </c>
      <c r="B181" s="7" t="s">
        <v>5256</v>
      </c>
      <c r="C181" s="7" t="s">
        <v>6201</v>
      </c>
      <c r="D181" s="7" t="s">
        <v>8562</v>
      </c>
      <c r="E181" s="7" t="s">
        <v>6202</v>
      </c>
      <c r="F181" s="7" t="s">
        <v>9220</v>
      </c>
      <c r="G181" s="7" t="s">
        <v>35</v>
      </c>
    </row>
    <row r="182" spans="1:7" ht="34">
      <c r="A182" s="7" t="s">
        <v>4295</v>
      </c>
      <c r="B182" s="7" t="s">
        <v>6238</v>
      </c>
      <c r="C182" s="7" t="s">
        <v>6236</v>
      </c>
      <c r="D182" s="7" t="s">
        <v>8562</v>
      </c>
      <c r="E182" s="7" t="s">
        <v>6239</v>
      </c>
      <c r="F182" s="7" t="s">
        <v>9309</v>
      </c>
      <c r="G182" s="7" t="s">
        <v>35</v>
      </c>
    </row>
    <row r="183" spans="1:7" ht="34">
      <c r="A183" s="7" t="s">
        <v>54</v>
      </c>
      <c r="B183" s="7" t="s">
        <v>6265</v>
      </c>
      <c r="C183" s="7" t="s">
        <v>6263</v>
      </c>
      <c r="D183" s="7" t="s">
        <v>8562</v>
      </c>
      <c r="E183" s="7" t="s">
        <v>6266</v>
      </c>
      <c r="F183" s="7" t="s">
        <v>8868</v>
      </c>
      <c r="G183" s="7" t="s">
        <v>35</v>
      </c>
    </row>
    <row r="184" spans="1:7" ht="51">
      <c r="A184" s="7" t="s">
        <v>4888</v>
      </c>
      <c r="B184" s="7" t="s">
        <v>6324</v>
      </c>
      <c r="C184" s="7" t="s">
        <v>6323</v>
      </c>
      <c r="D184" s="7" t="s">
        <v>8562</v>
      </c>
      <c r="E184" s="7" t="s">
        <v>515</v>
      </c>
      <c r="F184" s="7" t="s">
        <v>8686</v>
      </c>
      <c r="G184" s="7" t="s">
        <v>35</v>
      </c>
    </row>
    <row r="185" spans="1:7" ht="51">
      <c r="A185" s="7" t="s">
        <v>1273</v>
      </c>
      <c r="B185" s="7" t="s">
        <v>6493</v>
      </c>
      <c r="C185" s="7" t="s">
        <v>6492</v>
      </c>
      <c r="D185" s="7" t="s">
        <v>8562</v>
      </c>
      <c r="E185" s="7" t="s">
        <v>6494</v>
      </c>
      <c r="F185" s="7" t="s">
        <v>8746</v>
      </c>
      <c r="G185" s="7" t="s">
        <v>35</v>
      </c>
    </row>
    <row r="186" spans="1:7" ht="51">
      <c r="A186" s="7" t="s">
        <v>135</v>
      </c>
      <c r="B186" s="7" t="s">
        <v>6529</v>
      </c>
      <c r="C186" s="7" t="s">
        <v>6528</v>
      </c>
      <c r="D186" s="7" t="s">
        <v>8562</v>
      </c>
      <c r="E186" s="7" t="s">
        <v>6530</v>
      </c>
      <c r="F186" s="7" t="s">
        <v>9069</v>
      </c>
      <c r="G186" s="7" t="s">
        <v>35</v>
      </c>
    </row>
    <row r="187" spans="1:7" ht="34">
      <c r="A187" s="7" t="s">
        <v>1744</v>
      </c>
      <c r="B187" s="7" t="s">
        <v>1045</v>
      </c>
      <c r="C187" s="7" t="s">
        <v>6590</v>
      </c>
      <c r="D187" s="7" t="s">
        <v>8562</v>
      </c>
      <c r="E187" s="7" t="s">
        <v>515</v>
      </c>
      <c r="F187" s="7" t="s">
        <v>8686</v>
      </c>
      <c r="G187" s="7" t="s">
        <v>35</v>
      </c>
    </row>
    <row r="188" spans="1:7" ht="102">
      <c r="A188" s="7" t="s">
        <v>1113</v>
      </c>
      <c r="B188" s="7" t="s">
        <v>6632</v>
      </c>
      <c r="C188" s="7" t="s">
        <v>6631</v>
      </c>
      <c r="D188" s="7" t="s">
        <v>8562</v>
      </c>
      <c r="E188" s="7" t="s">
        <v>6633</v>
      </c>
      <c r="F188" s="7" t="s">
        <v>9338</v>
      </c>
      <c r="G188" s="7" t="s">
        <v>35</v>
      </c>
    </row>
    <row r="189" spans="1:7" ht="51">
      <c r="A189" s="7" t="s">
        <v>2861</v>
      </c>
      <c r="B189" s="7" t="s">
        <v>6638</v>
      </c>
      <c r="C189" s="7" t="s">
        <v>6637</v>
      </c>
      <c r="D189" s="7" t="s">
        <v>8562</v>
      </c>
      <c r="E189" s="7" t="s">
        <v>515</v>
      </c>
      <c r="F189" s="7" t="s">
        <v>8686</v>
      </c>
      <c r="G189" s="7" t="s">
        <v>35</v>
      </c>
    </row>
    <row r="190" spans="1:7" ht="51">
      <c r="A190" s="7" t="s">
        <v>2861</v>
      </c>
      <c r="B190" s="7" t="s">
        <v>6638</v>
      </c>
      <c r="C190" s="7" t="s">
        <v>6637</v>
      </c>
      <c r="D190" s="7" t="s">
        <v>8562</v>
      </c>
      <c r="E190" s="7" t="s">
        <v>1813</v>
      </c>
      <c r="F190" s="7" t="s">
        <v>8863</v>
      </c>
      <c r="G190" s="7" t="s">
        <v>35</v>
      </c>
    </row>
    <row r="191" spans="1:7" ht="51">
      <c r="A191" s="7" t="s">
        <v>772</v>
      </c>
      <c r="B191" s="7" t="s">
        <v>432</v>
      </c>
      <c r="C191" s="7" t="s">
        <v>6696</v>
      </c>
      <c r="D191" s="7" t="s">
        <v>8562</v>
      </c>
      <c r="E191" s="7" t="s">
        <v>6697</v>
      </c>
      <c r="F191" s="7" t="s">
        <v>8668</v>
      </c>
      <c r="G191" s="7" t="s">
        <v>35</v>
      </c>
    </row>
    <row r="192" spans="1:7" ht="68">
      <c r="A192" s="7" t="s">
        <v>3928</v>
      </c>
      <c r="B192" s="7" t="s">
        <v>6762</v>
      </c>
      <c r="C192" s="7" t="s">
        <v>6761</v>
      </c>
      <c r="D192" s="7" t="s">
        <v>8562</v>
      </c>
      <c r="E192" s="7" t="s">
        <v>6763</v>
      </c>
      <c r="F192" s="7" t="s">
        <v>8821</v>
      </c>
      <c r="G192" s="7" t="s">
        <v>35</v>
      </c>
    </row>
    <row r="193" spans="1:7" ht="34">
      <c r="A193" s="7" t="s">
        <v>5634</v>
      </c>
      <c r="B193" s="7" t="s">
        <v>6766</v>
      </c>
      <c r="C193" s="7" t="s">
        <v>6764</v>
      </c>
      <c r="D193" s="7" t="s">
        <v>8562</v>
      </c>
      <c r="E193" s="7" t="s">
        <v>6765</v>
      </c>
      <c r="F193" s="7" t="s">
        <v>9352</v>
      </c>
      <c r="G193" s="7" t="s">
        <v>35</v>
      </c>
    </row>
    <row r="194" spans="1:7" ht="34">
      <c r="A194" s="7" t="s">
        <v>1825</v>
      </c>
      <c r="B194" s="7" t="s">
        <v>6778</v>
      </c>
      <c r="C194" s="7" t="s">
        <v>6777</v>
      </c>
      <c r="D194" s="7" t="s">
        <v>8562</v>
      </c>
      <c r="E194" s="7" t="s">
        <v>356</v>
      </c>
      <c r="F194" s="7" t="s">
        <v>8652</v>
      </c>
      <c r="G194" s="7" t="s">
        <v>35</v>
      </c>
    </row>
    <row r="195" spans="1:7" ht="51">
      <c r="A195" s="7" t="s">
        <v>1615</v>
      </c>
      <c r="B195" s="7" t="s">
        <v>6843</v>
      </c>
      <c r="C195" s="7" t="s">
        <v>6842</v>
      </c>
      <c r="D195" s="7" t="s">
        <v>8562</v>
      </c>
      <c r="E195" s="7" t="s">
        <v>515</v>
      </c>
      <c r="F195" s="7" t="s">
        <v>8686</v>
      </c>
      <c r="G195" s="7" t="s">
        <v>35</v>
      </c>
    </row>
    <row r="196" spans="1:7" ht="68">
      <c r="A196" s="7" t="s">
        <v>2729</v>
      </c>
      <c r="B196" s="7" t="s">
        <v>432</v>
      </c>
      <c r="C196" s="7" t="s">
        <v>6852</v>
      </c>
      <c r="D196" s="7" t="s">
        <v>8562</v>
      </c>
      <c r="E196" s="7" t="s">
        <v>6853</v>
      </c>
      <c r="F196" s="7" t="s">
        <v>8668</v>
      </c>
      <c r="G196" s="7" t="s">
        <v>35</v>
      </c>
    </row>
    <row r="197" spans="1:7" ht="34">
      <c r="A197" s="7" t="s">
        <v>422</v>
      </c>
      <c r="B197" s="7" t="s">
        <v>6893</v>
      </c>
      <c r="C197" s="7" t="s">
        <v>6891</v>
      </c>
      <c r="D197" s="7" t="s">
        <v>8562</v>
      </c>
      <c r="E197" s="7" t="s">
        <v>6892</v>
      </c>
      <c r="F197" s="7" t="s">
        <v>8818</v>
      </c>
      <c r="G197" s="7" t="s">
        <v>35</v>
      </c>
    </row>
    <row r="198" spans="1:7" ht="51">
      <c r="A198" s="7" t="s">
        <v>6692</v>
      </c>
      <c r="B198" s="7" t="s">
        <v>6922</v>
      </c>
      <c r="C198" s="7" t="s">
        <v>6921</v>
      </c>
      <c r="D198" s="7" t="s">
        <v>8562</v>
      </c>
      <c r="E198" s="7" t="s">
        <v>515</v>
      </c>
      <c r="F198" s="7" t="s">
        <v>8686</v>
      </c>
      <c r="G198" s="7" t="s">
        <v>35</v>
      </c>
    </row>
    <row r="199" spans="1:7" ht="51">
      <c r="A199" s="7" t="s">
        <v>1941</v>
      </c>
      <c r="B199" s="7" t="s">
        <v>6939</v>
      </c>
      <c r="C199" s="7" t="s">
        <v>6937</v>
      </c>
      <c r="D199" s="7" t="s">
        <v>8562</v>
      </c>
      <c r="E199" s="7" t="s">
        <v>6940</v>
      </c>
      <c r="F199" s="7" t="s">
        <v>8821</v>
      </c>
      <c r="G199" s="7" t="s">
        <v>35</v>
      </c>
    </row>
    <row r="200" spans="1:7" ht="51">
      <c r="A200" s="7" t="s">
        <v>1697</v>
      </c>
      <c r="B200" s="7" t="s">
        <v>6983</v>
      </c>
      <c r="C200" s="7" t="s">
        <v>6981</v>
      </c>
      <c r="D200" s="7" t="s">
        <v>8562</v>
      </c>
      <c r="E200" s="7" t="s">
        <v>6982</v>
      </c>
      <c r="F200" s="7" t="s">
        <v>9372</v>
      </c>
      <c r="G200" s="7" t="s">
        <v>35</v>
      </c>
    </row>
    <row r="201" spans="1:7" ht="68">
      <c r="A201" s="7" t="s">
        <v>6504</v>
      </c>
      <c r="B201" s="7" t="s">
        <v>7151</v>
      </c>
      <c r="C201" s="7" t="s">
        <v>7150</v>
      </c>
      <c r="D201" s="7" t="s">
        <v>8562</v>
      </c>
      <c r="E201" s="7" t="s">
        <v>7152</v>
      </c>
      <c r="F201" s="7" t="s">
        <v>8818</v>
      </c>
      <c r="G201" s="7" t="s">
        <v>35</v>
      </c>
    </row>
    <row r="202" spans="1:7" ht="68">
      <c r="A202" s="7" t="s">
        <v>6504</v>
      </c>
      <c r="B202" s="7" t="s">
        <v>7151</v>
      </c>
      <c r="C202" s="7" t="s">
        <v>7150</v>
      </c>
      <c r="D202" s="7" t="s">
        <v>8562</v>
      </c>
      <c r="E202" s="7" t="s">
        <v>7153</v>
      </c>
      <c r="F202" s="7" t="s">
        <v>8818</v>
      </c>
      <c r="G202" s="7" t="s">
        <v>35</v>
      </c>
    </row>
    <row r="203" spans="1:7" ht="68">
      <c r="A203" s="7" t="s">
        <v>2080</v>
      </c>
      <c r="B203" s="7" t="s">
        <v>7189</v>
      </c>
      <c r="C203" s="7" t="s">
        <v>7188</v>
      </c>
      <c r="D203" s="7" t="s">
        <v>8562</v>
      </c>
      <c r="E203" s="7" t="s">
        <v>7191</v>
      </c>
      <c r="F203" s="7" t="s">
        <v>9387</v>
      </c>
      <c r="G203" s="7" t="s">
        <v>35</v>
      </c>
    </row>
    <row r="204" spans="1:7" ht="51">
      <c r="A204" s="7" t="s">
        <v>739</v>
      </c>
      <c r="B204" s="7" t="s">
        <v>7268</v>
      </c>
      <c r="C204" s="7" t="s">
        <v>7267</v>
      </c>
      <c r="D204" s="7" t="s">
        <v>8562</v>
      </c>
      <c r="E204" s="7" t="s">
        <v>7269</v>
      </c>
      <c r="F204" s="7" t="s">
        <v>9398</v>
      </c>
      <c r="G204" s="7" t="s">
        <v>35</v>
      </c>
    </row>
    <row r="205" spans="1:7" ht="34">
      <c r="A205" s="7" t="s">
        <v>2080</v>
      </c>
      <c r="B205" s="7" t="s">
        <v>7316</v>
      </c>
      <c r="C205" s="7" t="s">
        <v>7315</v>
      </c>
      <c r="D205" s="7" t="s">
        <v>8562</v>
      </c>
      <c r="E205" s="7" t="s">
        <v>1853</v>
      </c>
      <c r="F205" s="7" t="s">
        <v>9405</v>
      </c>
      <c r="G205" s="7" t="s">
        <v>35</v>
      </c>
    </row>
    <row r="206" spans="1:7" ht="34">
      <c r="A206" s="7" t="s">
        <v>2922</v>
      </c>
      <c r="B206" s="7" t="s">
        <v>7352</v>
      </c>
      <c r="C206" s="7" t="s">
        <v>7351</v>
      </c>
      <c r="D206" s="7" t="s">
        <v>8562</v>
      </c>
      <c r="E206" s="7" t="s">
        <v>515</v>
      </c>
      <c r="F206" s="7" t="s">
        <v>8686</v>
      </c>
      <c r="G206" s="7" t="s">
        <v>35</v>
      </c>
    </row>
    <row r="207" spans="1:7" ht="68">
      <c r="A207" s="7" t="s">
        <v>2261</v>
      </c>
      <c r="B207" s="7" t="s">
        <v>7412</v>
      </c>
      <c r="C207" s="7" t="s">
        <v>7411</v>
      </c>
      <c r="D207" s="7" t="s">
        <v>8562</v>
      </c>
      <c r="E207" s="7" t="s">
        <v>7413</v>
      </c>
      <c r="F207" s="7" t="s">
        <v>8818</v>
      </c>
      <c r="G207" s="7" t="s">
        <v>35</v>
      </c>
    </row>
    <row r="208" spans="1:7" ht="68">
      <c r="A208" s="7" t="s">
        <v>7615</v>
      </c>
      <c r="B208" s="7" t="s">
        <v>1477</v>
      </c>
      <c r="C208" s="7" t="s">
        <v>7616</v>
      </c>
      <c r="D208" s="7" t="s">
        <v>8562</v>
      </c>
      <c r="E208" s="7" t="s">
        <v>7617</v>
      </c>
      <c r="F208" s="7" t="s">
        <v>8821</v>
      </c>
      <c r="G208" s="7" t="s">
        <v>35</v>
      </c>
    </row>
    <row r="209" spans="1:7" ht="34">
      <c r="A209" s="7" t="s">
        <v>1086</v>
      </c>
      <c r="B209" s="7" t="s">
        <v>7819</v>
      </c>
      <c r="C209" s="7" t="s">
        <v>7818</v>
      </c>
      <c r="D209" s="7" t="s">
        <v>8562</v>
      </c>
      <c r="E209" s="7" t="s">
        <v>7820</v>
      </c>
      <c r="F209" s="7" t="s">
        <v>9446</v>
      </c>
      <c r="G209" s="7" t="s">
        <v>35</v>
      </c>
    </row>
    <row r="210" spans="1:7" ht="68">
      <c r="A210" s="7" t="s">
        <v>1026</v>
      </c>
      <c r="B210" s="7" t="s">
        <v>7824</v>
      </c>
      <c r="C210" s="7" t="s">
        <v>7823</v>
      </c>
      <c r="D210" s="7" t="s">
        <v>8562</v>
      </c>
      <c r="E210" s="7" t="s">
        <v>7826</v>
      </c>
      <c r="F210" s="7" t="s">
        <v>9220</v>
      </c>
      <c r="G210" s="7" t="s">
        <v>35</v>
      </c>
    </row>
    <row r="211" spans="1:7" ht="34">
      <c r="A211" s="7" t="s">
        <v>6504</v>
      </c>
      <c r="B211" s="7" t="s">
        <v>6893</v>
      </c>
      <c r="C211" s="7" t="s">
        <v>7906</v>
      </c>
      <c r="D211" s="7" t="s">
        <v>8562</v>
      </c>
      <c r="E211" s="7" t="s">
        <v>7152</v>
      </c>
      <c r="F211" s="7" t="s">
        <v>8818</v>
      </c>
      <c r="G211" s="7" t="s">
        <v>35</v>
      </c>
    </row>
    <row r="212" spans="1:7" ht="34">
      <c r="A212" s="7" t="s">
        <v>7867</v>
      </c>
      <c r="B212" s="7" t="s">
        <v>1045</v>
      </c>
      <c r="C212" s="7" t="s">
        <v>7913</v>
      </c>
      <c r="D212" s="7" t="s">
        <v>8562</v>
      </c>
      <c r="E212" s="7" t="s">
        <v>515</v>
      </c>
      <c r="F212" s="7" t="s">
        <v>8686</v>
      </c>
      <c r="G212" s="7" t="s">
        <v>35</v>
      </c>
    </row>
    <row r="213" spans="1:7" ht="34">
      <c r="A213" s="7" t="s">
        <v>1499</v>
      </c>
      <c r="B213" s="7" t="s">
        <v>1045</v>
      </c>
      <c r="C213" s="7" t="s">
        <v>7975</v>
      </c>
      <c r="D213" s="7" t="s">
        <v>8562</v>
      </c>
      <c r="E213" s="7" t="s">
        <v>515</v>
      </c>
      <c r="F213" s="7" t="s">
        <v>8686</v>
      </c>
      <c r="G213" s="7" t="s">
        <v>35</v>
      </c>
    </row>
    <row r="214" spans="1:7" ht="119">
      <c r="A214" s="7" t="s">
        <v>429</v>
      </c>
      <c r="B214" s="7" t="s">
        <v>8103</v>
      </c>
      <c r="C214" s="7" t="s">
        <v>8102</v>
      </c>
      <c r="D214" s="7" t="s">
        <v>8562</v>
      </c>
      <c r="E214" s="7" t="s">
        <v>8104</v>
      </c>
      <c r="F214" s="7" t="s">
        <v>9220</v>
      </c>
      <c r="G214" s="7" t="s">
        <v>35</v>
      </c>
    </row>
    <row r="215" spans="1:7" ht="51">
      <c r="A215" s="7" t="s">
        <v>1542</v>
      </c>
      <c r="B215" s="7" t="s">
        <v>8106</v>
      </c>
      <c r="C215" s="7" t="s">
        <v>8105</v>
      </c>
      <c r="D215" s="7" t="s">
        <v>8562</v>
      </c>
      <c r="E215" s="7" t="s">
        <v>548</v>
      </c>
      <c r="F215" s="7" t="s">
        <v>8668</v>
      </c>
      <c r="G215" s="7" t="s">
        <v>35</v>
      </c>
    </row>
    <row r="216" spans="1:7" ht="34">
      <c r="A216" s="7" t="s">
        <v>4</v>
      </c>
      <c r="B216" s="7" t="s">
        <v>8242</v>
      </c>
      <c r="C216" s="7" t="s">
        <v>8240</v>
      </c>
      <c r="D216" s="7" t="s">
        <v>8562</v>
      </c>
      <c r="E216" s="7" t="s">
        <v>1813</v>
      </c>
      <c r="F216" s="7" t="s">
        <v>8863</v>
      </c>
      <c r="G216" s="7" t="s">
        <v>35</v>
      </c>
    </row>
    <row r="217" spans="1:7" ht="51">
      <c r="A217" s="7" t="s">
        <v>5704</v>
      </c>
      <c r="B217" s="7" t="s">
        <v>1045</v>
      </c>
      <c r="C217" s="7" t="s">
        <v>8315</v>
      </c>
      <c r="D217" s="7" t="s">
        <v>8562</v>
      </c>
      <c r="E217" s="7" t="s">
        <v>515</v>
      </c>
      <c r="F217" s="7" t="s">
        <v>8686</v>
      </c>
      <c r="G217" s="7" t="s">
        <v>35</v>
      </c>
    </row>
    <row r="218" spans="1:7" ht="34">
      <c r="A218" s="7" t="s">
        <v>307</v>
      </c>
      <c r="B218" s="7" t="s">
        <v>8358</v>
      </c>
      <c r="C218" s="7" t="s">
        <v>8356</v>
      </c>
      <c r="D218" s="7" t="s">
        <v>8562</v>
      </c>
      <c r="E218" s="7" t="s">
        <v>8357</v>
      </c>
      <c r="F218" s="7" t="s">
        <v>9490</v>
      </c>
      <c r="G218" s="7" t="s">
        <v>35</v>
      </c>
    </row>
    <row r="219" spans="1:7" ht="68">
      <c r="A219" s="7" t="s">
        <v>450</v>
      </c>
      <c r="B219" s="7" t="s">
        <v>5662</v>
      </c>
      <c r="C219" s="7" t="s">
        <v>8372</v>
      </c>
      <c r="D219" s="7" t="s">
        <v>8562</v>
      </c>
      <c r="E219" s="7" t="s">
        <v>8373</v>
      </c>
      <c r="F219" s="7" t="s">
        <v>8868</v>
      </c>
      <c r="G219" s="7" t="s">
        <v>35</v>
      </c>
    </row>
    <row r="220" spans="1:7" ht="34">
      <c r="A220" s="7" t="s">
        <v>523</v>
      </c>
      <c r="B220" s="7" t="s">
        <v>8489</v>
      </c>
      <c r="C220" s="7" t="s">
        <v>8488</v>
      </c>
      <c r="D220" s="7" t="s">
        <v>8562</v>
      </c>
      <c r="E220" s="7" t="s">
        <v>548</v>
      </c>
      <c r="F220" s="7" t="s">
        <v>9503</v>
      </c>
      <c r="G220" s="7" t="s">
        <v>35</v>
      </c>
    </row>
  </sheetData>
  <autoFilter ref="A1:G220" xr:uid="{EB86B21C-68B2-8744-BF7A-335DAE6A40B3}">
    <sortState ref="A2:G220">
      <sortCondition ref="G1:G220"/>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C7A85-3BE5-9B44-8199-5EBFD8BBEEF5}">
  <dimension ref="A1:S96"/>
  <sheetViews>
    <sheetView topLeftCell="C91" workbookViewId="0">
      <selection activeCell="F2" sqref="F2"/>
    </sheetView>
  </sheetViews>
  <sheetFormatPr baseColWidth="10" defaultRowHeight="16"/>
  <cols>
    <col min="1" max="1" width="16" style="10" customWidth="1"/>
    <col min="2" max="2" width="25.1640625" style="10" bestFit="1" customWidth="1"/>
    <col min="3" max="3" width="76.83203125" style="10" customWidth="1"/>
    <col min="4" max="4" width="17.5" style="10" customWidth="1"/>
    <col min="5" max="5" width="53.5" style="10" customWidth="1"/>
    <col min="6" max="6" width="12.6640625" style="10" customWidth="1"/>
    <col min="7" max="7" width="60.1640625" style="10" customWidth="1"/>
    <col min="8" max="18" width="10.83203125" style="10"/>
    <col min="19" max="19" width="18.83203125" style="20" bestFit="1" customWidth="1"/>
    <col min="20" max="16384" width="10.83203125" style="10"/>
  </cols>
  <sheetData>
    <row r="1" spans="1:19" s="9" customFormat="1" ht="34">
      <c r="A1" s="6" t="s">
        <v>0</v>
      </c>
      <c r="B1" s="6" t="s">
        <v>8569</v>
      </c>
      <c r="C1" s="6" t="s">
        <v>1</v>
      </c>
      <c r="D1" s="6" t="s">
        <v>8550</v>
      </c>
      <c r="E1" s="6" t="s">
        <v>2</v>
      </c>
      <c r="F1" s="6" t="s">
        <v>8570</v>
      </c>
      <c r="G1" s="6" t="s">
        <v>3</v>
      </c>
      <c r="H1" s="6"/>
      <c r="I1" s="6"/>
      <c r="J1" s="6"/>
      <c r="S1" s="19" t="s">
        <v>12425</v>
      </c>
    </row>
    <row r="2" spans="1:19" s="17" customFormat="1" ht="51">
      <c r="A2" s="8" t="s">
        <v>274</v>
      </c>
      <c r="B2" s="8" t="s">
        <v>4492</v>
      </c>
      <c r="C2" s="8" t="s">
        <v>11821</v>
      </c>
      <c r="D2" s="8" t="s">
        <v>8558</v>
      </c>
      <c r="E2" s="8" t="s">
        <v>4494</v>
      </c>
      <c r="F2" s="8" t="s">
        <v>9081</v>
      </c>
      <c r="G2" s="8" t="s">
        <v>4493</v>
      </c>
      <c r="S2" s="24" t="s">
        <v>8737</v>
      </c>
    </row>
    <row r="3" spans="1:19" ht="102">
      <c r="A3" s="7" t="s">
        <v>1182</v>
      </c>
      <c r="B3" s="7" t="s">
        <v>5948</v>
      </c>
      <c r="C3" s="7" t="s">
        <v>12033</v>
      </c>
      <c r="D3" s="7" t="s">
        <v>8558</v>
      </c>
      <c r="E3" s="7" t="s">
        <v>5950</v>
      </c>
      <c r="F3" s="7" t="s">
        <v>9287</v>
      </c>
      <c r="G3" s="7" t="s">
        <v>5949</v>
      </c>
      <c r="S3" s="20" t="s">
        <v>8583</v>
      </c>
    </row>
    <row r="4" spans="1:19" ht="34">
      <c r="A4" s="7" t="s">
        <v>2240</v>
      </c>
      <c r="B4" s="7" t="s">
        <v>7499</v>
      </c>
      <c r="C4" s="7" t="s">
        <v>12237</v>
      </c>
      <c r="D4" s="7" t="s">
        <v>8558</v>
      </c>
      <c r="E4" s="7" t="s">
        <v>7500</v>
      </c>
      <c r="F4" s="7" t="s">
        <v>8708</v>
      </c>
      <c r="G4" s="7" t="s">
        <v>3266</v>
      </c>
      <c r="S4" s="20" t="s">
        <v>8980</v>
      </c>
    </row>
    <row r="5" spans="1:19" ht="68">
      <c r="A5" s="7" t="s">
        <v>1584</v>
      </c>
      <c r="B5" s="7" t="s">
        <v>4147</v>
      </c>
      <c r="C5" s="7" t="s">
        <v>11781</v>
      </c>
      <c r="D5" s="7" t="s">
        <v>8558</v>
      </c>
      <c r="E5" s="7" t="s">
        <v>4146</v>
      </c>
      <c r="F5" s="7" t="s">
        <v>9081</v>
      </c>
      <c r="G5" s="7" t="s">
        <v>5062</v>
      </c>
      <c r="S5" s="20" t="s">
        <v>8745</v>
      </c>
    </row>
    <row r="6" spans="1:19" ht="85">
      <c r="A6" s="7" t="s">
        <v>58</v>
      </c>
      <c r="B6" s="7" t="s">
        <v>61</v>
      </c>
      <c r="C6" s="7" t="s">
        <v>59</v>
      </c>
      <c r="D6" s="7" t="s">
        <v>8558</v>
      </c>
      <c r="E6" s="7" t="s">
        <v>60</v>
      </c>
      <c r="F6" s="7" t="s">
        <v>8583</v>
      </c>
      <c r="G6" s="7" t="s">
        <v>35</v>
      </c>
      <c r="S6" s="20" t="s">
        <v>9440</v>
      </c>
    </row>
    <row r="7" spans="1:19" ht="51">
      <c r="A7" s="7" t="s">
        <v>647</v>
      </c>
      <c r="B7" s="7" t="s">
        <v>650</v>
      </c>
      <c r="C7" s="7" t="s">
        <v>648</v>
      </c>
      <c r="D7" s="7" t="s">
        <v>8558</v>
      </c>
      <c r="E7" s="7" t="s">
        <v>651</v>
      </c>
      <c r="F7" s="7" t="s">
        <v>8708</v>
      </c>
      <c r="G7" s="7" t="s">
        <v>35</v>
      </c>
      <c r="S7" s="20" t="s">
        <v>8753</v>
      </c>
    </row>
    <row r="8" spans="1:19" ht="17">
      <c r="A8" s="7" t="s">
        <v>821</v>
      </c>
      <c r="B8" s="7" t="s">
        <v>824</v>
      </c>
      <c r="C8" s="7" t="s">
        <v>822</v>
      </c>
      <c r="D8" s="7" t="s">
        <v>8558</v>
      </c>
      <c r="E8" s="7" t="s">
        <v>823</v>
      </c>
      <c r="F8" s="7" t="s">
        <v>8737</v>
      </c>
      <c r="G8" s="7" t="s">
        <v>35</v>
      </c>
      <c r="S8" s="20" t="s">
        <v>9081</v>
      </c>
    </row>
    <row r="9" spans="1:19" ht="85">
      <c r="A9" s="7" t="s">
        <v>489</v>
      </c>
      <c r="B9" s="7" t="s">
        <v>863</v>
      </c>
      <c r="C9" s="7" t="s">
        <v>861</v>
      </c>
      <c r="D9" s="7" t="s">
        <v>8558</v>
      </c>
      <c r="E9" s="7" t="s">
        <v>862</v>
      </c>
      <c r="F9" s="7" t="s">
        <v>8745</v>
      </c>
      <c r="G9" s="7" t="s">
        <v>35</v>
      </c>
      <c r="S9" s="20" t="s">
        <v>9287</v>
      </c>
    </row>
    <row r="10" spans="1:19" ht="85">
      <c r="A10" s="7" t="s">
        <v>489</v>
      </c>
      <c r="B10" s="7" t="s">
        <v>863</v>
      </c>
      <c r="C10" s="7" t="s">
        <v>861</v>
      </c>
      <c r="D10" s="7" t="s">
        <v>8558</v>
      </c>
      <c r="E10" s="7" t="s">
        <v>862</v>
      </c>
      <c r="F10" s="7" t="s">
        <v>8745</v>
      </c>
      <c r="G10" s="7" t="s">
        <v>35</v>
      </c>
      <c r="S10" s="20" t="s">
        <v>9047</v>
      </c>
    </row>
    <row r="11" spans="1:19" ht="68">
      <c r="A11" s="7" t="s">
        <v>346</v>
      </c>
      <c r="B11" s="7" t="s">
        <v>893</v>
      </c>
      <c r="C11" s="7" t="s">
        <v>892</v>
      </c>
      <c r="D11" s="7" t="s">
        <v>8558</v>
      </c>
      <c r="E11" s="7" t="s">
        <v>862</v>
      </c>
      <c r="F11" s="7" t="s">
        <v>8745</v>
      </c>
      <c r="G11" s="7" t="s">
        <v>35</v>
      </c>
      <c r="S11" s="20" t="s">
        <v>8576</v>
      </c>
    </row>
    <row r="12" spans="1:19" ht="34">
      <c r="A12" s="7" t="s">
        <v>912</v>
      </c>
      <c r="B12" s="7" t="s">
        <v>915</v>
      </c>
      <c r="C12" s="7" t="s">
        <v>913</v>
      </c>
      <c r="D12" s="7" t="s">
        <v>8558</v>
      </c>
      <c r="E12" s="7" t="s">
        <v>914</v>
      </c>
      <c r="F12" s="7" t="s">
        <v>8753</v>
      </c>
      <c r="G12" s="7" t="s">
        <v>35</v>
      </c>
      <c r="S12" s="20" t="s">
        <v>8708</v>
      </c>
    </row>
    <row r="13" spans="1:19" ht="34">
      <c r="A13" s="7" t="s">
        <v>912</v>
      </c>
      <c r="B13" s="7" t="s">
        <v>915</v>
      </c>
      <c r="C13" s="7" t="s">
        <v>913</v>
      </c>
      <c r="D13" s="7" t="s">
        <v>8558</v>
      </c>
      <c r="E13" s="7" t="s">
        <v>916</v>
      </c>
      <c r="F13" s="7" t="s">
        <v>8754</v>
      </c>
      <c r="G13" s="7" t="s">
        <v>35</v>
      </c>
      <c r="S13" s="20" t="s">
        <v>8950</v>
      </c>
    </row>
    <row r="14" spans="1:19" ht="34">
      <c r="A14" s="7" t="s">
        <v>917</v>
      </c>
      <c r="B14" s="7" t="s">
        <v>919</v>
      </c>
      <c r="C14" s="7" t="s">
        <v>918</v>
      </c>
      <c r="D14" s="7" t="s">
        <v>8558</v>
      </c>
      <c r="E14" s="7" t="s">
        <v>862</v>
      </c>
      <c r="F14" s="7" t="s">
        <v>8745</v>
      </c>
      <c r="G14" s="7" t="s">
        <v>35</v>
      </c>
      <c r="S14" s="20" t="s">
        <v>8754</v>
      </c>
    </row>
    <row r="15" spans="1:19" ht="34">
      <c r="A15" s="7" t="s">
        <v>928</v>
      </c>
      <c r="B15" s="7" t="s">
        <v>930</v>
      </c>
      <c r="C15" s="7" t="s">
        <v>929</v>
      </c>
      <c r="D15" s="7" t="s">
        <v>8558</v>
      </c>
      <c r="E15" s="7" t="s">
        <v>862</v>
      </c>
      <c r="F15" s="7" t="s">
        <v>8745</v>
      </c>
      <c r="G15" s="7" t="s">
        <v>35</v>
      </c>
    </row>
    <row r="16" spans="1:19" ht="51">
      <c r="A16" s="7" t="s">
        <v>996</v>
      </c>
      <c r="B16" s="7" t="s">
        <v>915</v>
      </c>
      <c r="C16" s="7" t="s">
        <v>997</v>
      </c>
      <c r="D16" s="7" t="s">
        <v>8558</v>
      </c>
      <c r="E16" s="7" t="s">
        <v>914</v>
      </c>
      <c r="F16" s="7" t="s">
        <v>8753</v>
      </c>
      <c r="G16" s="7" t="s">
        <v>35</v>
      </c>
    </row>
    <row r="17" spans="1:7" ht="51">
      <c r="A17" s="7" t="s">
        <v>996</v>
      </c>
      <c r="B17" s="7" t="s">
        <v>915</v>
      </c>
      <c r="C17" s="7" t="s">
        <v>997</v>
      </c>
      <c r="D17" s="7" t="s">
        <v>8558</v>
      </c>
      <c r="E17" s="7" t="s">
        <v>916</v>
      </c>
      <c r="F17" s="7" t="s">
        <v>8754</v>
      </c>
      <c r="G17" s="7" t="s">
        <v>35</v>
      </c>
    </row>
    <row r="18" spans="1:7" ht="85">
      <c r="A18" s="7" t="s">
        <v>196</v>
      </c>
      <c r="B18" s="7" t="s">
        <v>919</v>
      </c>
      <c r="C18" s="7" t="s">
        <v>1100</v>
      </c>
      <c r="D18" s="7" t="s">
        <v>8558</v>
      </c>
      <c r="E18" s="7" t="s">
        <v>862</v>
      </c>
      <c r="F18" s="7" t="s">
        <v>8745</v>
      </c>
      <c r="G18" s="7" t="s">
        <v>35</v>
      </c>
    </row>
    <row r="19" spans="1:7" ht="34">
      <c r="A19" s="7" t="s">
        <v>1101</v>
      </c>
      <c r="B19" s="7" t="s">
        <v>919</v>
      </c>
      <c r="C19" s="7" t="s">
        <v>1102</v>
      </c>
      <c r="D19" s="7" t="s">
        <v>8558</v>
      </c>
      <c r="E19" s="7" t="s">
        <v>862</v>
      </c>
      <c r="F19" s="7" t="s">
        <v>8745</v>
      </c>
      <c r="G19" s="7" t="s">
        <v>35</v>
      </c>
    </row>
    <row r="20" spans="1:7" ht="51">
      <c r="A20" s="7" t="s">
        <v>1113</v>
      </c>
      <c r="B20" s="7" t="s">
        <v>893</v>
      </c>
      <c r="C20" s="7" t="s">
        <v>1114</v>
      </c>
      <c r="D20" s="7" t="s">
        <v>8558</v>
      </c>
      <c r="E20" s="7" t="s">
        <v>862</v>
      </c>
      <c r="F20" s="7" t="s">
        <v>8745</v>
      </c>
      <c r="G20" s="7" t="s">
        <v>35</v>
      </c>
    </row>
    <row r="21" spans="1:7" ht="68">
      <c r="A21" s="7" t="s">
        <v>1259</v>
      </c>
      <c r="B21" s="7" t="s">
        <v>1261</v>
      </c>
      <c r="C21" s="7" t="s">
        <v>1260</v>
      </c>
      <c r="D21" s="7" t="s">
        <v>8558</v>
      </c>
      <c r="E21" s="7" t="s">
        <v>862</v>
      </c>
      <c r="F21" s="7" t="s">
        <v>8745</v>
      </c>
      <c r="G21" s="7" t="s">
        <v>35</v>
      </c>
    </row>
    <row r="22" spans="1:7" ht="51">
      <c r="A22" s="7" t="s">
        <v>1295</v>
      </c>
      <c r="B22" s="7" t="s">
        <v>1298</v>
      </c>
      <c r="C22" s="7" t="s">
        <v>1296</v>
      </c>
      <c r="D22" s="7" t="s">
        <v>8558</v>
      </c>
      <c r="E22" s="7" t="s">
        <v>862</v>
      </c>
      <c r="F22" s="7" t="s">
        <v>8745</v>
      </c>
      <c r="G22" s="7" t="s">
        <v>35</v>
      </c>
    </row>
    <row r="23" spans="1:7" ht="34">
      <c r="A23" s="7" t="s">
        <v>1432</v>
      </c>
      <c r="B23" s="7" t="s">
        <v>1435</v>
      </c>
      <c r="C23" s="7" t="s">
        <v>1433</v>
      </c>
      <c r="D23" s="7" t="s">
        <v>8558</v>
      </c>
      <c r="E23" s="7" t="s">
        <v>862</v>
      </c>
      <c r="F23" s="7" t="s">
        <v>8745</v>
      </c>
      <c r="G23" s="7" t="s">
        <v>35</v>
      </c>
    </row>
    <row r="24" spans="1:7" ht="51">
      <c r="A24" s="7" t="s">
        <v>1469</v>
      </c>
      <c r="B24" s="7" t="s">
        <v>1471</v>
      </c>
      <c r="C24" s="7" t="s">
        <v>1470</v>
      </c>
      <c r="D24" s="7" t="s">
        <v>8558</v>
      </c>
      <c r="E24" s="7" t="s">
        <v>862</v>
      </c>
      <c r="F24" s="7" t="s">
        <v>8745</v>
      </c>
      <c r="G24" s="7" t="s">
        <v>35</v>
      </c>
    </row>
    <row r="25" spans="1:7" ht="51">
      <c r="A25" s="7" t="s">
        <v>1469</v>
      </c>
      <c r="B25" s="7" t="s">
        <v>1471</v>
      </c>
      <c r="C25" s="7" t="s">
        <v>1470</v>
      </c>
      <c r="D25" s="7" t="s">
        <v>8558</v>
      </c>
      <c r="E25" s="7" t="s">
        <v>862</v>
      </c>
      <c r="F25" s="7" t="s">
        <v>8745</v>
      </c>
      <c r="G25" s="7" t="s">
        <v>35</v>
      </c>
    </row>
    <row r="26" spans="1:7" ht="34">
      <c r="A26" s="7" t="s">
        <v>274</v>
      </c>
      <c r="B26" s="7" t="s">
        <v>1506</v>
      </c>
      <c r="C26" s="7" t="s">
        <v>1504</v>
      </c>
      <c r="D26" s="7" t="s">
        <v>8558</v>
      </c>
      <c r="E26" s="7" t="s">
        <v>1505</v>
      </c>
      <c r="F26" s="7" t="s">
        <v>8708</v>
      </c>
      <c r="G26" s="7" t="s">
        <v>35</v>
      </c>
    </row>
    <row r="27" spans="1:7" ht="34">
      <c r="A27" s="7" t="s">
        <v>1273</v>
      </c>
      <c r="B27" s="7" t="s">
        <v>1519</v>
      </c>
      <c r="C27" s="7" t="s">
        <v>1518</v>
      </c>
      <c r="D27" s="7" t="s">
        <v>8558</v>
      </c>
      <c r="E27" s="7" t="s">
        <v>862</v>
      </c>
      <c r="F27" s="7" t="s">
        <v>8745</v>
      </c>
      <c r="G27" s="7" t="s">
        <v>35</v>
      </c>
    </row>
    <row r="28" spans="1:7" ht="34">
      <c r="A28" s="7" t="s">
        <v>1026</v>
      </c>
      <c r="B28" s="7" t="s">
        <v>1523</v>
      </c>
      <c r="C28" s="7" t="s">
        <v>1521</v>
      </c>
      <c r="D28" s="7" t="s">
        <v>8558</v>
      </c>
      <c r="E28" s="7" t="s">
        <v>916</v>
      </c>
      <c r="F28" s="7" t="s">
        <v>8754</v>
      </c>
      <c r="G28" s="7" t="s">
        <v>35</v>
      </c>
    </row>
    <row r="29" spans="1:7" ht="68">
      <c r="A29" s="7" t="s">
        <v>1670</v>
      </c>
      <c r="B29" s="7" t="s">
        <v>1672</v>
      </c>
      <c r="C29" s="7" t="s">
        <v>1671</v>
      </c>
      <c r="D29" s="7" t="s">
        <v>8558</v>
      </c>
      <c r="E29" s="7" t="s">
        <v>862</v>
      </c>
      <c r="F29" s="7" t="s">
        <v>8745</v>
      </c>
      <c r="G29" s="7" t="s">
        <v>35</v>
      </c>
    </row>
    <row r="30" spans="1:7" ht="34">
      <c r="A30" s="7" t="s">
        <v>1906</v>
      </c>
      <c r="B30" s="7" t="s">
        <v>1908</v>
      </c>
      <c r="C30" s="7" t="s">
        <v>1907</v>
      </c>
      <c r="D30" s="7" t="s">
        <v>8558</v>
      </c>
      <c r="E30" s="7" t="s">
        <v>862</v>
      </c>
      <c r="F30" s="7" t="s">
        <v>8745</v>
      </c>
      <c r="G30" s="7" t="s">
        <v>35</v>
      </c>
    </row>
    <row r="31" spans="1:7" ht="51">
      <c r="A31" s="7" t="s">
        <v>1126</v>
      </c>
      <c r="B31" s="7" t="s">
        <v>1998</v>
      </c>
      <c r="C31" s="7" t="s">
        <v>1997</v>
      </c>
      <c r="D31" s="7" t="s">
        <v>8558</v>
      </c>
      <c r="E31" s="7" t="s">
        <v>916</v>
      </c>
      <c r="F31" s="7" t="s">
        <v>8754</v>
      </c>
      <c r="G31" s="7" t="s">
        <v>35</v>
      </c>
    </row>
    <row r="32" spans="1:7" ht="17">
      <c r="A32" s="7" t="s">
        <v>2088</v>
      </c>
      <c r="B32" s="7" t="s">
        <v>919</v>
      </c>
      <c r="C32" s="7" t="s">
        <v>2089</v>
      </c>
      <c r="D32" s="7" t="s">
        <v>8558</v>
      </c>
      <c r="E32" s="7" t="s">
        <v>862</v>
      </c>
      <c r="F32" s="7" t="s">
        <v>8745</v>
      </c>
      <c r="G32" s="7" t="s">
        <v>35</v>
      </c>
    </row>
    <row r="33" spans="1:7" ht="34">
      <c r="A33" s="7" t="s">
        <v>2107</v>
      </c>
      <c r="B33" s="7" t="s">
        <v>2109</v>
      </c>
      <c r="C33" s="7" t="s">
        <v>2108</v>
      </c>
      <c r="D33" s="7" t="s">
        <v>8558</v>
      </c>
      <c r="E33" s="7" t="s">
        <v>862</v>
      </c>
      <c r="F33" s="7" t="s">
        <v>8745</v>
      </c>
      <c r="G33" s="7" t="s">
        <v>35</v>
      </c>
    </row>
    <row r="34" spans="1:7" ht="17">
      <c r="A34" s="7" t="s">
        <v>2134</v>
      </c>
      <c r="B34" s="7" t="s">
        <v>2136</v>
      </c>
      <c r="C34" s="7" t="s">
        <v>2135</v>
      </c>
      <c r="D34" s="7" t="s">
        <v>8558</v>
      </c>
      <c r="E34" s="7" t="s">
        <v>862</v>
      </c>
      <c r="F34" s="7" t="s">
        <v>8745</v>
      </c>
      <c r="G34" s="7" t="s">
        <v>35</v>
      </c>
    </row>
    <row r="35" spans="1:7" ht="51">
      <c r="A35" s="7" t="s">
        <v>1101</v>
      </c>
      <c r="B35" s="7" t="s">
        <v>919</v>
      </c>
      <c r="C35" s="7" t="s">
        <v>2273</v>
      </c>
      <c r="D35" s="7" t="s">
        <v>8558</v>
      </c>
      <c r="E35" s="7" t="s">
        <v>862</v>
      </c>
      <c r="F35" s="7" t="s">
        <v>8745</v>
      </c>
      <c r="G35" s="7" t="s">
        <v>35</v>
      </c>
    </row>
    <row r="36" spans="1:7" ht="68">
      <c r="A36" s="7" t="s">
        <v>975</v>
      </c>
      <c r="B36" s="7" t="s">
        <v>919</v>
      </c>
      <c r="C36" s="7" t="s">
        <v>2356</v>
      </c>
      <c r="D36" s="7" t="s">
        <v>8558</v>
      </c>
      <c r="E36" s="7" t="s">
        <v>862</v>
      </c>
      <c r="F36" s="7" t="s">
        <v>8745</v>
      </c>
      <c r="G36" s="7" t="s">
        <v>35</v>
      </c>
    </row>
    <row r="37" spans="1:7" ht="17">
      <c r="A37" s="7" t="s">
        <v>2558</v>
      </c>
      <c r="B37" s="7" t="s">
        <v>2560</v>
      </c>
      <c r="C37" s="7" t="s">
        <v>2559</v>
      </c>
      <c r="D37" s="7" t="s">
        <v>8558</v>
      </c>
      <c r="E37" s="7" t="s">
        <v>823</v>
      </c>
      <c r="F37" s="7" t="s">
        <v>8737</v>
      </c>
      <c r="G37" s="7" t="s">
        <v>35</v>
      </c>
    </row>
    <row r="38" spans="1:7" ht="51">
      <c r="A38" s="7" t="s">
        <v>321</v>
      </c>
      <c r="B38" s="7" t="s">
        <v>2625</v>
      </c>
      <c r="C38" s="7" t="s">
        <v>2623</v>
      </c>
      <c r="D38" s="7" t="s">
        <v>8558</v>
      </c>
      <c r="E38" s="7" t="s">
        <v>2624</v>
      </c>
      <c r="F38" s="7" t="s">
        <v>8950</v>
      </c>
      <c r="G38" s="7" t="s">
        <v>35</v>
      </c>
    </row>
    <row r="39" spans="1:7" ht="34">
      <c r="A39" s="7" t="s">
        <v>1225</v>
      </c>
      <c r="B39" s="7" t="s">
        <v>919</v>
      </c>
      <c r="C39" s="7" t="s">
        <v>2866</v>
      </c>
      <c r="D39" s="7" t="s">
        <v>8558</v>
      </c>
      <c r="E39" s="7" t="s">
        <v>862</v>
      </c>
      <c r="F39" s="7" t="s">
        <v>8745</v>
      </c>
      <c r="G39" s="7" t="s">
        <v>35</v>
      </c>
    </row>
    <row r="40" spans="1:7" ht="34">
      <c r="A40" s="7" t="s">
        <v>2913</v>
      </c>
      <c r="B40" s="7" t="s">
        <v>2915</v>
      </c>
      <c r="C40" s="7" t="s">
        <v>2914</v>
      </c>
      <c r="D40" s="7" t="s">
        <v>8558</v>
      </c>
      <c r="E40" s="7" t="s">
        <v>2916</v>
      </c>
      <c r="F40" s="7" t="s">
        <v>8980</v>
      </c>
      <c r="G40" s="7" t="s">
        <v>35</v>
      </c>
    </row>
    <row r="41" spans="1:7" ht="119">
      <c r="A41" s="7" t="s">
        <v>446</v>
      </c>
      <c r="B41" s="7" t="s">
        <v>2991</v>
      </c>
      <c r="C41" s="7" t="s">
        <v>2989</v>
      </c>
      <c r="D41" s="7" t="s">
        <v>8558</v>
      </c>
      <c r="E41" s="7" t="s">
        <v>862</v>
      </c>
      <c r="F41" s="7" t="s">
        <v>8745</v>
      </c>
      <c r="G41" s="7" t="s">
        <v>35</v>
      </c>
    </row>
    <row r="42" spans="1:7" ht="51">
      <c r="A42" s="7" t="s">
        <v>489</v>
      </c>
      <c r="B42" s="7" t="s">
        <v>3040</v>
      </c>
      <c r="C42" s="7" t="s">
        <v>3039</v>
      </c>
      <c r="D42" s="7" t="s">
        <v>8558</v>
      </c>
      <c r="E42" s="7" t="s">
        <v>916</v>
      </c>
      <c r="F42" s="7" t="s">
        <v>8754</v>
      </c>
      <c r="G42" s="7" t="s">
        <v>35</v>
      </c>
    </row>
    <row r="43" spans="1:7" ht="17">
      <c r="A43" s="7" t="s">
        <v>129</v>
      </c>
      <c r="B43" s="7" t="s">
        <v>3104</v>
      </c>
      <c r="C43" s="7" t="s">
        <v>3103</v>
      </c>
      <c r="D43" s="7" t="s">
        <v>8558</v>
      </c>
      <c r="E43" s="7" t="s">
        <v>862</v>
      </c>
      <c r="F43" s="7" t="s">
        <v>8745</v>
      </c>
      <c r="G43" s="7" t="s">
        <v>35</v>
      </c>
    </row>
    <row r="44" spans="1:7" ht="51">
      <c r="A44" s="7" t="s">
        <v>996</v>
      </c>
      <c r="B44" s="7" t="s">
        <v>3195</v>
      </c>
      <c r="C44" s="7" t="s">
        <v>3193</v>
      </c>
      <c r="D44" s="7" t="s">
        <v>8558</v>
      </c>
      <c r="E44" s="7" t="s">
        <v>914</v>
      </c>
      <c r="F44" s="7" t="s">
        <v>8753</v>
      </c>
      <c r="G44" s="7" t="s">
        <v>35</v>
      </c>
    </row>
    <row r="45" spans="1:7" ht="51">
      <c r="A45" s="7" t="s">
        <v>2469</v>
      </c>
      <c r="B45" s="7" t="s">
        <v>3243</v>
      </c>
      <c r="C45" s="7" t="s">
        <v>3242</v>
      </c>
      <c r="D45" s="7" t="s">
        <v>8558</v>
      </c>
      <c r="E45" s="7" t="s">
        <v>916</v>
      </c>
      <c r="F45" s="7" t="s">
        <v>8754</v>
      </c>
      <c r="G45" s="7" t="s">
        <v>35</v>
      </c>
    </row>
    <row r="46" spans="1:7" ht="34">
      <c r="A46" s="7" t="s">
        <v>961</v>
      </c>
      <c r="B46" s="7" t="s">
        <v>824</v>
      </c>
      <c r="C46" s="7" t="s">
        <v>3339</v>
      </c>
      <c r="D46" s="7" t="s">
        <v>8558</v>
      </c>
      <c r="E46" s="7" t="s">
        <v>823</v>
      </c>
      <c r="F46" s="7" t="s">
        <v>8737</v>
      </c>
      <c r="G46" s="7" t="s">
        <v>35</v>
      </c>
    </row>
    <row r="47" spans="1:7" ht="34">
      <c r="A47" s="7" t="s">
        <v>1589</v>
      </c>
      <c r="B47" s="7" t="s">
        <v>3512</v>
      </c>
      <c r="C47" s="7" t="s">
        <v>3510</v>
      </c>
      <c r="D47" s="7" t="s">
        <v>8558</v>
      </c>
      <c r="E47" s="7" t="s">
        <v>3511</v>
      </c>
      <c r="F47" s="7" t="s">
        <v>9047</v>
      </c>
      <c r="G47" s="7" t="s">
        <v>35</v>
      </c>
    </row>
    <row r="48" spans="1:7" ht="51">
      <c r="A48" s="7" t="s">
        <v>2171</v>
      </c>
      <c r="B48" s="7" t="s">
        <v>3591</v>
      </c>
      <c r="C48" s="7" t="s">
        <v>3590</v>
      </c>
      <c r="D48" s="7" t="s">
        <v>8558</v>
      </c>
      <c r="E48" s="7" t="s">
        <v>3592</v>
      </c>
      <c r="F48" s="7" t="s">
        <v>8708</v>
      </c>
      <c r="G48" s="7" t="s">
        <v>35</v>
      </c>
    </row>
    <row r="49" spans="1:7" ht="34">
      <c r="A49" s="7" t="s">
        <v>3623</v>
      </c>
      <c r="B49" s="7" t="s">
        <v>3625</v>
      </c>
      <c r="C49" s="7" t="s">
        <v>3624</v>
      </c>
      <c r="D49" s="7" t="s">
        <v>8558</v>
      </c>
      <c r="E49" s="7" t="s">
        <v>862</v>
      </c>
      <c r="F49" s="7" t="s">
        <v>8745</v>
      </c>
      <c r="G49" s="7" t="s">
        <v>35</v>
      </c>
    </row>
    <row r="50" spans="1:7" ht="204">
      <c r="A50" s="7" t="s">
        <v>3286</v>
      </c>
      <c r="B50" s="7" t="s">
        <v>3774</v>
      </c>
      <c r="C50" s="7" t="s">
        <v>3772</v>
      </c>
      <c r="D50" s="7" t="s">
        <v>8558</v>
      </c>
      <c r="E50" s="7" t="s">
        <v>3776</v>
      </c>
      <c r="F50" s="7" t="s">
        <v>8708</v>
      </c>
      <c r="G50" s="7" t="s">
        <v>35</v>
      </c>
    </row>
    <row r="51" spans="1:7" ht="34">
      <c r="A51" s="7" t="s">
        <v>3005</v>
      </c>
      <c r="B51" s="7" t="s">
        <v>3814</v>
      </c>
      <c r="C51" s="7" t="s">
        <v>3813</v>
      </c>
      <c r="D51" s="7" t="s">
        <v>8558</v>
      </c>
      <c r="E51" s="7" t="s">
        <v>3815</v>
      </c>
      <c r="F51" s="7" t="s">
        <v>9081</v>
      </c>
      <c r="G51" s="7" t="s">
        <v>35</v>
      </c>
    </row>
    <row r="52" spans="1:7" ht="34">
      <c r="A52" s="7" t="s">
        <v>2891</v>
      </c>
      <c r="B52" s="7" t="s">
        <v>3823</v>
      </c>
      <c r="C52" s="7" t="s">
        <v>3822</v>
      </c>
      <c r="D52" s="7" t="s">
        <v>8558</v>
      </c>
      <c r="E52" s="7" t="s">
        <v>862</v>
      </c>
      <c r="F52" s="7" t="s">
        <v>8745</v>
      </c>
      <c r="G52" s="7" t="s">
        <v>35</v>
      </c>
    </row>
    <row r="53" spans="1:7" ht="34">
      <c r="A53" s="7" t="s">
        <v>2891</v>
      </c>
      <c r="B53" s="7" t="s">
        <v>3823</v>
      </c>
      <c r="C53" s="7" t="s">
        <v>3822</v>
      </c>
      <c r="D53" s="7" t="s">
        <v>8558</v>
      </c>
      <c r="E53" s="7" t="s">
        <v>823</v>
      </c>
      <c r="F53" s="7" t="s">
        <v>8737</v>
      </c>
      <c r="G53" s="7" t="s">
        <v>35</v>
      </c>
    </row>
    <row r="54" spans="1:7" ht="17">
      <c r="A54" s="7" t="s">
        <v>958</v>
      </c>
      <c r="B54" s="7" t="s">
        <v>915</v>
      </c>
      <c r="C54" s="7" t="s">
        <v>4160</v>
      </c>
      <c r="D54" s="7" t="s">
        <v>8558</v>
      </c>
      <c r="E54" s="7" t="s">
        <v>914</v>
      </c>
      <c r="F54" s="7" t="s">
        <v>8753</v>
      </c>
      <c r="G54" s="7" t="s">
        <v>35</v>
      </c>
    </row>
    <row r="55" spans="1:7" ht="17">
      <c r="A55" s="7" t="s">
        <v>958</v>
      </c>
      <c r="B55" s="7" t="s">
        <v>915</v>
      </c>
      <c r="C55" s="7" t="s">
        <v>4160</v>
      </c>
      <c r="D55" s="7" t="s">
        <v>8558</v>
      </c>
      <c r="E55" s="7" t="s">
        <v>916</v>
      </c>
      <c r="F55" s="7" t="s">
        <v>8754</v>
      </c>
      <c r="G55" s="7" t="s">
        <v>35</v>
      </c>
    </row>
    <row r="56" spans="1:7" ht="68">
      <c r="A56" s="7" t="s">
        <v>407</v>
      </c>
      <c r="B56" s="7" t="s">
        <v>4191</v>
      </c>
      <c r="C56" s="7" t="s">
        <v>4190</v>
      </c>
      <c r="D56" s="7" t="s">
        <v>8558</v>
      </c>
      <c r="E56" s="7" t="s">
        <v>862</v>
      </c>
      <c r="F56" s="7" t="s">
        <v>8745</v>
      </c>
      <c r="G56" s="7" t="s">
        <v>35</v>
      </c>
    </row>
    <row r="57" spans="1:7" ht="68">
      <c r="A57" s="7" t="s">
        <v>407</v>
      </c>
      <c r="B57" s="7" t="s">
        <v>4191</v>
      </c>
      <c r="C57" s="7" t="s">
        <v>4190</v>
      </c>
      <c r="D57" s="7" t="s">
        <v>8558</v>
      </c>
      <c r="E57" s="7" t="s">
        <v>4192</v>
      </c>
      <c r="F57" s="7" t="s">
        <v>8708</v>
      </c>
      <c r="G57" s="7" t="s">
        <v>35</v>
      </c>
    </row>
    <row r="58" spans="1:7" ht="51">
      <c r="A58" s="7" t="s">
        <v>2661</v>
      </c>
      <c r="B58" s="7" t="s">
        <v>4350</v>
      </c>
      <c r="C58" s="7" t="s">
        <v>4349</v>
      </c>
      <c r="D58" s="7" t="s">
        <v>8558</v>
      </c>
      <c r="E58" s="7" t="s">
        <v>862</v>
      </c>
      <c r="F58" s="7" t="s">
        <v>8745</v>
      </c>
      <c r="G58" s="7" t="s">
        <v>35</v>
      </c>
    </row>
    <row r="59" spans="1:7" ht="51">
      <c r="A59" s="7" t="s">
        <v>321</v>
      </c>
      <c r="B59" s="7" t="s">
        <v>4550</v>
      </c>
      <c r="C59" s="7" t="s">
        <v>4549</v>
      </c>
      <c r="D59" s="7" t="s">
        <v>8558</v>
      </c>
      <c r="E59" s="7" t="s">
        <v>862</v>
      </c>
      <c r="F59" s="7" t="s">
        <v>8745</v>
      </c>
      <c r="G59" s="7" t="s">
        <v>35</v>
      </c>
    </row>
    <row r="60" spans="1:7" ht="51">
      <c r="A60" s="7" t="s">
        <v>2646</v>
      </c>
      <c r="B60" s="7" t="s">
        <v>4681</v>
      </c>
      <c r="C60" s="7" t="s">
        <v>4679</v>
      </c>
      <c r="D60" s="7" t="s">
        <v>8558</v>
      </c>
      <c r="E60" s="7" t="s">
        <v>4680</v>
      </c>
      <c r="F60" s="7" t="s">
        <v>8708</v>
      </c>
      <c r="G60" s="7" t="s">
        <v>35</v>
      </c>
    </row>
    <row r="61" spans="1:7" ht="51">
      <c r="A61" s="7" t="s">
        <v>407</v>
      </c>
      <c r="B61" s="7" t="s">
        <v>4879</v>
      </c>
      <c r="C61" s="7" t="s">
        <v>4877</v>
      </c>
      <c r="D61" s="7" t="s">
        <v>8558</v>
      </c>
      <c r="E61" s="7" t="s">
        <v>862</v>
      </c>
      <c r="F61" s="7" t="s">
        <v>8745</v>
      </c>
      <c r="G61" s="7" t="s">
        <v>35</v>
      </c>
    </row>
    <row r="62" spans="1:7" ht="51">
      <c r="A62" s="7" t="s">
        <v>3005</v>
      </c>
      <c r="B62" s="7" t="s">
        <v>919</v>
      </c>
      <c r="C62" s="7" t="s">
        <v>5044</v>
      </c>
      <c r="D62" s="7" t="s">
        <v>8558</v>
      </c>
      <c r="E62" s="7" t="s">
        <v>862</v>
      </c>
      <c r="F62" s="7" t="s">
        <v>8745</v>
      </c>
      <c r="G62" s="7" t="s">
        <v>35</v>
      </c>
    </row>
    <row r="63" spans="1:7" ht="68">
      <c r="A63" s="7" t="s">
        <v>3928</v>
      </c>
      <c r="B63" s="7" t="s">
        <v>5231</v>
      </c>
      <c r="C63" s="7" t="s">
        <v>5230</v>
      </c>
      <c r="D63" s="7" t="s">
        <v>8558</v>
      </c>
      <c r="E63" s="7" t="s">
        <v>862</v>
      </c>
      <c r="F63" s="7" t="s">
        <v>8745</v>
      </c>
      <c r="G63" s="7" t="s">
        <v>35</v>
      </c>
    </row>
    <row r="64" spans="1:7" ht="51">
      <c r="A64" s="7" t="s">
        <v>1345</v>
      </c>
      <c r="B64" s="7" t="s">
        <v>5285</v>
      </c>
      <c r="C64" s="7" t="s">
        <v>5284</v>
      </c>
      <c r="D64" s="7" t="s">
        <v>8558</v>
      </c>
      <c r="E64" s="7" t="s">
        <v>914</v>
      </c>
      <c r="F64" s="7" t="s">
        <v>8753</v>
      </c>
      <c r="G64" s="7" t="s">
        <v>35</v>
      </c>
    </row>
    <row r="65" spans="1:7" ht="85">
      <c r="A65" s="7" t="s">
        <v>1481</v>
      </c>
      <c r="B65" s="7" t="s">
        <v>5355</v>
      </c>
      <c r="C65" s="7" t="s">
        <v>5354</v>
      </c>
      <c r="D65" s="7" t="s">
        <v>8558</v>
      </c>
      <c r="E65" s="7" t="s">
        <v>862</v>
      </c>
      <c r="F65" s="7" t="s">
        <v>8745</v>
      </c>
      <c r="G65" s="7" t="s">
        <v>35</v>
      </c>
    </row>
    <row r="66" spans="1:7" ht="34">
      <c r="A66" s="7" t="s">
        <v>1229</v>
      </c>
      <c r="B66" s="7" t="s">
        <v>5602</v>
      </c>
      <c r="C66" s="7" t="s">
        <v>5601</v>
      </c>
      <c r="D66" s="7" t="s">
        <v>8558</v>
      </c>
      <c r="E66" s="7" t="s">
        <v>862</v>
      </c>
      <c r="F66" s="7" t="s">
        <v>8745</v>
      </c>
      <c r="G66" s="7" t="s">
        <v>35</v>
      </c>
    </row>
    <row r="67" spans="1:7" ht="34">
      <c r="A67" s="7" t="s">
        <v>1902</v>
      </c>
      <c r="B67" s="7" t="s">
        <v>919</v>
      </c>
      <c r="C67" s="7" t="s">
        <v>5989</v>
      </c>
      <c r="D67" s="7" t="s">
        <v>8558</v>
      </c>
      <c r="E67" s="7" t="s">
        <v>862</v>
      </c>
      <c r="F67" s="7" t="s">
        <v>8745</v>
      </c>
      <c r="G67" s="7" t="s">
        <v>35</v>
      </c>
    </row>
    <row r="68" spans="1:7" ht="68">
      <c r="A68" s="7" t="s">
        <v>3389</v>
      </c>
      <c r="B68" s="7" t="s">
        <v>6273</v>
      </c>
      <c r="C68" s="7" t="s">
        <v>6271</v>
      </c>
      <c r="D68" s="7" t="s">
        <v>8558</v>
      </c>
      <c r="E68" s="7" t="s">
        <v>916</v>
      </c>
      <c r="F68" s="7" t="s">
        <v>8754</v>
      </c>
      <c r="G68" s="7" t="s">
        <v>35</v>
      </c>
    </row>
    <row r="69" spans="1:7" ht="34">
      <c r="A69" s="7" t="s">
        <v>2954</v>
      </c>
      <c r="B69" s="7" t="s">
        <v>6373</v>
      </c>
      <c r="C69" s="7" t="s">
        <v>6372</v>
      </c>
      <c r="D69" s="7" t="s">
        <v>8558</v>
      </c>
      <c r="E69" s="7" t="s">
        <v>862</v>
      </c>
      <c r="F69" s="7" t="s">
        <v>8745</v>
      </c>
      <c r="G69" s="7" t="s">
        <v>35</v>
      </c>
    </row>
    <row r="70" spans="1:7" ht="34">
      <c r="A70" s="7" t="s">
        <v>1259</v>
      </c>
      <c r="B70" s="7" t="s">
        <v>919</v>
      </c>
      <c r="C70" s="7" t="s">
        <v>6397</v>
      </c>
      <c r="D70" s="7" t="s">
        <v>8558</v>
      </c>
      <c r="E70" s="7" t="s">
        <v>862</v>
      </c>
      <c r="F70" s="7" t="s">
        <v>8745</v>
      </c>
      <c r="G70" s="7" t="s">
        <v>35</v>
      </c>
    </row>
    <row r="71" spans="1:7" ht="51">
      <c r="A71" s="7" t="s">
        <v>1273</v>
      </c>
      <c r="B71" s="7" t="s">
        <v>6493</v>
      </c>
      <c r="C71" s="7" t="s">
        <v>6492</v>
      </c>
      <c r="D71" s="7" t="s">
        <v>8558</v>
      </c>
      <c r="E71" s="7" t="s">
        <v>823</v>
      </c>
      <c r="F71" s="7" t="s">
        <v>8737</v>
      </c>
      <c r="G71" s="7" t="s">
        <v>35</v>
      </c>
    </row>
    <row r="72" spans="1:7" ht="34">
      <c r="A72" s="7" t="s">
        <v>602</v>
      </c>
      <c r="B72" s="7" t="s">
        <v>56</v>
      </c>
      <c r="C72" s="7" t="s">
        <v>6603</v>
      </c>
      <c r="D72" s="7" t="s">
        <v>8558</v>
      </c>
      <c r="E72" s="7" t="s">
        <v>25</v>
      </c>
      <c r="F72" s="7" t="s">
        <v>8576</v>
      </c>
      <c r="G72" s="7" t="s">
        <v>35</v>
      </c>
    </row>
    <row r="73" spans="1:7" ht="68">
      <c r="A73" s="7" t="s">
        <v>988</v>
      </c>
      <c r="B73" s="7" t="s">
        <v>5355</v>
      </c>
      <c r="C73" s="7" t="s">
        <v>6606</v>
      </c>
      <c r="D73" s="7" t="s">
        <v>8558</v>
      </c>
      <c r="E73" s="7" t="s">
        <v>862</v>
      </c>
      <c r="F73" s="7" t="s">
        <v>8745</v>
      </c>
      <c r="G73" s="7" t="s">
        <v>35</v>
      </c>
    </row>
    <row r="74" spans="1:7" ht="51">
      <c r="A74" s="7" t="s">
        <v>975</v>
      </c>
      <c r="B74" s="7" t="s">
        <v>6808</v>
      </c>
      <c r="C74" s="7" t="s">
        <v>6807</v>
      </c>
      <c r="D74" s="7" t="s">
        <v>8558</v>
      </c>
      <c r="E74" s="7" t="s">
        <v>862</v>
      </c>
      <c r="F74" s="7" t="s">
        <v>8745</v>
      </c>
      <c r="G74" s="7" t="s">
        <v>35</v>
      </c>
    </row>
    <row r="75" spans="1:7" ht="34">
      <c r="A75" s="7" t="s">
        <v>3639</v>
      </c>
      <c r="B75" s="7" t="s">
        <v>4681</v>
      </c>
      <c r="C75" s="7" t="s">
        <v>6837</v>
      </c>
      <c r="D75" s="7" t="s">
        <v>8558</v>
      </c>
      <c r="E75" s="7" t="s">
        <v>6838</v>
      </c>
      <c r="F75" s="7" t="s">
        <v>8708</v>
      </c>
      <c r="G75" s="7" t="s">
        <v>35</v>
      </c>
    </row>
    <row r="76" spans="1:7" ht="51">
      <c r="A76" s="7" t="s">
        <v>1259</v>
      </c>
      <c r="B76" s="7" t="s">
        <v>919</v>
      </c>
      <c r="C76" s="7" t="s">
        <v>6868</v>
      </c>
      <c r="D76" s="7" t="s">
        <v>8558</v>
      </c>
      <c r="E76" s="7" t="s">
        <v>862</v>
      </c>
      <c r="F76" s="7" t="s">
        <v>8745</v>
      </c>
      <c r="G76" s="7" t="s">
        <v>35</v>
      </c>
    </row>
    <row r="77" spans="1:7" ht="34">
      <c r="A77" s="7" t="s">
        <v>372</v>
      </c>
      <c r="B77" s="7" t="s">
        <v>1261</v>
      </c>
      <c r="C77" s="7" t="s">
        <v>6977</v>
      </c>
      <c r="D77" s="7" t="s">
        <v>8558</v>
      </c>
      <c r="E77" s="7" t="s">
        <v>862</v>
      </c>
      <c r="F77" s="7" t="s">
        <v>8745</v>
      </c>
      <c r="G77" s="7" t="s">
        <v>35</v>
      </c>
    </row>
    <row r="78" spans="1:7" ht="51">
      <c r="A78" s="7" t="s">
        <v>7131</v>
      </c>
      <c r="B78" s="7" t="s">
        <v>7134</v>
      </c>
      <c r="C78" s="7" t="s">
        <v>7132</v>
      </c>
      <c r="D78" s="7" t="s">
        <v>8558</v>
      </c>
      <c r="E78" s="7" t="s">
        <v>7133</v>
      </c>
      <c r="F78" s="7" t="s">
        <v>8708</v>
      </c>
      <c r="G78" s="7" t="s">
        <v>35</v>
      </c>
    </row>
    <row r="79" spans="1:7" ht="51">
      <c r="A79" s="7" t="s">
        <v>2058</v>
      </c>
      <c r="B79" s="7" t="s">
        <v>7144</v>
      </c>
      <c r="C79" s="7" t="s">
        <v>7142</v>
      </c>
      <c r="D79" s="7" t="s">
        <v>8558</v>
      </c>
      <c r="E79" s="7" t="s">
        <v>862</v>
      </c>
      <c r="F79" s="7" t="s">
        <v>8745</v>
      </c>
      <c r="G79" s="7" t="s">
        <v>35</v>
      </c>
    </row>
    <row r="80" spans="1:7" ht="68">
      <c r="A80" s="7" t="s">
        <v>6504</v>
      </c>
      <c r="B80" s="7" t="s">
        <v>7151</v>
      </c>
      <c r="C80" s="7" t="s">
        <v>7150</v>
      </c>
      <c r="D80" s="7" t="s">
        <v>8558</v>
      </c>
      <c r="E80" s="7" t="s">
        <v>862</v>
      </c>
      <c r="F80" s="7" t="s">
        <v>8745</v>
      </c>
      <c r="G80" s="7" t="s">
        <v>35</v>
      </c>
    </row>
    <row r="81" spans="1:7" ht="51">
      <c r="A81" s="7" t="s">
        <v>3286</v>
      </c>
      <c r="B81" s="7" t="s">
        <v>7291</v>
      </c>
      <c r="C81" s="7" t="s">
        <v>7289</v>
      </c>
      <c r="D81" s="7" t="s">
        <v>8558</v>
      </c>
      <c r="E81" s="7" t="s">
        <v>823</v>
      </c>
      <c r="F81" s="7" t="s">
        <v>8737</v>
      </c>
      <c r="G81" s="7" t="s">
        <v>35</v>
      </c>
    </row>
    <row r="82" spans="1:7" ht="51">
      <c r="A82" s="7" t="s">
        <v>3286</v>
      </c>
      <c r="B82" s="7" t="s">
        <v>7291</v>
      </c>
      <c r="C82" s="7" t="s">
        <v>7289</v>
      </c>
      <c r="D82" s="7" t="s">
        <v>8558</v>
      </c>
      <c r="E82" s="7" t="s">
        <v>862</v>
      </c>
      <c r="F82" s="7" t="s">
        <v>8745</v>
      </c>
      <c r="G82" s="7" t="s">
        <v>35</v>
      </c>
    </row>
    <row r="83" spans="1:7" ht="68">
      <c r="A83" s="7" t="s">
        <v>961</v>
      </c>
      <c r="B83" s="7" t="s">
        <v>7313</v>
      </c>
      <c r="C83" s="7" t="s">
        <v>7312</v>
      </c>
      <c r="D83" s="7" t="s">
        <v>8558</v>
      </c>
      <c r="E83" s="7" t="s">
        <v>862</v>
      </c>
      <c r="F83" s="7" t="s">
        <v>8745</v>
      </c>
      <c r="G83" s="7" t="s">
        <v>35</v>
      </c>
    </row>
    <row r="84" spans="1:7" ht="51">
      <c r="A84" s="7" t="s">
        <v>186</v>
      </c>
      <c r="B84" s="7" t="s">
        <v>7318</v>
      </c>
      <c r="C84" s="7" t="s">
        <v>7317</v>
      </c>
      <c r="D84" s="7" t="s">
        <v>8558</v>
      </c>
      <c r="E84" s="7" t="s">
        <v>862</v>
      </c>
      <c r="F84" s="7" t="s">
        <v>8745</v>
      </c>
      <c r="G84" s="7" t="s">
        <v>35</v>
      </c>
    </row>
    <row r="85" spans="1:7" ht="34">
      <c r="A85" s="7" t="s">
        <v>3664</v>
      </c>
      <c r="B85" s="7" t="s">
        <v>1519</v>
      </c>
      <c r="C85" s="7" t="s">
        <v>7363</v>
      </c>
      <c r="D85" s="7" t="s">
        <v>8558</v>
      </c>
      <c r="E85" s="7" t="s">
        <v>862</v>
      </c>
      <c r="F85" s="7" t="s">
        <v>8745</v>
      </c>
      <c r="G85" s="7" t="s">
        <v>35</v>
      </c>
    </row>
    <row r="86" spans="1:7" ht="34">
      <c r="A86" s="7" t="s">
        <v>534</v>
      </c>
      <c r="B86" s="7" t="s">
        <v>7390</v>
      </c>
      <c r="C86" s="7" t="s">
        <v>7389</v>
      </c>
      <c r="D86" s="7" t="s">
        <v>8558</v>
      </c>
      <c r="E86" s="7" t="s">
        <v>862</v>
      </c>
      <c r="F86" s="7" t="s">
        <v>8745</v>
      </c>
      <c r="G86" s="7" t="s">
        <v>35</v>
      </c>
    </row>
    <row r="87" spans="1:7" ht="34">
      <c r="A87" s="7" t="s">
        <v>2125</v>
      </c>
      <c r="B87" s="7" t="s">
        <v>7490</v>
      </c>
      <c r="C87" s="7" t="s">
        <v>7489</v>
      </c>
      <c r="D87" s="7" t="s">
        <v>8558</v>
      </c>
      <c r="E87" s="7" t="s">
        <v>823</v>
      </c>
      <c r="F87" s="7" t="s">
        <v>8737</v>
      </c>
      <c r="G87" s="7" t="s">
        <v>35</v>
      </c>
    </row>
    <row r="88" spans="1:7" ht="34">
      <c r="A88" s="7" t="s">
        <v>1499</v>
      </c>
      <c r="B88" s="7" t="s">
        <v>7620</v>
      </c>
      <c r="C88" s="7" t="s">
        <v>7618</v>
      </c>
      <c r="D88" s="7" t="s">
        <v>8558</v>
      </c>
      <c r="E88" s="7" t="s">
        <v>862</v>
      </c>
      <c r="F88" s="7" t="s">
        <v>8745</v>
      </c>
      <c r="G88" s="7" t="s">
        <v>35</v>
      </c>
    </row>
    <row r="89" spans="1:7" ht="51">
      <c r="A89" s="7" t="s">
        <v>5191</v>
      </c>
      <c r="B89" s="7" t="s">
        <v>7627</v>
      </c>
      <c r="C89" s="7" t="s">
        <v>7625</v>
      </c>
      <c r="D89" s="7" t="s">
        <v>8558</v>
      </c>
      <c r="E89" s="7" t="s">
        <v>862</v>
      </c>
      <c r="F89" s="7" t="s">
        <v>8745</v>
      </c>
      <c r="G89" s="7" t="s">
        <v>35</v>
      </c>
    </row>
    <row r="90" spans="1:7" ht="34">
      <c r="A90" s="7" t="s">
        <v>3336</v>
      </c>
      <c r="B90" s="7" t="s">
        <v>7785</v>
      </c>
      <c r="C90" s="7" t="s">
        <v>7783</v>
      </c>
      <c r="D90" s="7" t="s">
        <v>8558</v>
      </c>
      <c r="E90" s="7" t="s">
        <v>7784</v>
      </c>
      <c r="F90" s="7" t="s">
        <v>9440</v>
      </c>
      <c r="G90" s="7" t="s">
        <v>35</v>
      </c>
    </row>
    <row r="91" spans="1:7" ht="34">
      <c r="A91" s="7" t="s">
        <v>1422</v>
      </c>
      <c r="B91" s="7" t="s">
        <v>7857</v>
      </c>
      <c r="C91" s="7" t="s">
        <v>7855</v>
      </c>
      <c r="D91" s="7" t="s">
        <v>8558</v>
      </c>
      <c r="E91" s="7" t="s">
        <v>862</v>
      </c>
      <c r="F91" s="7" t="s">
        <v>8745</v>
      </c>
      <c r="G91" s="7" t="s">
        <v>35</v>
      </c>
    </row>
    <row r="92" spans="1:7" ht="51">
      <c r="A92" s="7" t="s">
        <v>3343</v>
      </c>
      <c r="B92" s="7" t="s">
        <v>8057</v>
      </c>
      <c r="C92" s="7" t="s">
        <v>8056</v>
      </c>
      <c r="D92" s="7" t="s">
        <v>8558</v>
      </c>
      <c r="E92" s="7" t="s">
        <v>862</v>
      </c>
      <c r="F92" s="7" t="s">
        <v>8745</v>
      </c>
      <c r="G92" s="7" t="s">
        <v>35</v>
      </c>
    </row>
    <row r="93" spans="1:7" ht="68">
      <c r="A93" s="7" t="s">
        <v>1239</v>
      </c>
      <c r="B93" s="7" t="s">
        <v>8173</v>
      </c>
      <c r="C93" s="7" t="s">
        <v>8171</v>
      </c>
      <c r="D93" s="7" t="s">
        <v>8558</v>
      </c>
      <c r="E93" s="7" t="s">
        <v>862</v>
      </c>
      <c r="F93" s="7" t="s">
        <v>8745</v>
      </c>
      <c r="G93" s="7" t="s">
        <v>35</v>
      </c>
    </row>
    <row r="94" spans="1:7" ht="17">
      <c r="A94" s="7" t="s">
        <v>1078</v>
      </c>
      <c r="B94" s="7" t="s">
        <v>824</v>
      </c>
      <c r="C94" s="7" t="s">
        <v>8387</v>
      </c>
      <c r="D94" s="7" t="s">
        <v>8558</v>
      </c>
      <c r="E94" s="7" t="s">
        <v>823</v>
      </c>
      <c r="F94" s="7" t="s">
        <v>8737</v>
      </c>
      <c r="G94" s="7" t="s">
        <v>35</v>
      </c>
    </row>
    <row r="95" spans="1:7" ht="51">
      <c r="A95" s="7" t="s">
        <v>4205</v>
      </c>
      <c r="B95" s="7" t="s">
        <v>919</v>
      </c>
      <c r="C95" s="7" t="s">
        <v>8393</v>
      </c>
      <c r="D95" s="7" t="s">
        <v>8558</v>
      </c>
      <c r="E95" s="7" t="s">
        <v>862</v>
      </c>
      <c r="F95" s="7" t="s">
        <v>8745</v>
      </c>
      <c r="G95" s="7" t="s">
        <v>35</v>
      </c>
    </row>
    <row r="96" spans="1:7" ht="34">
      <c r="A96" s="7" t="s">
        <v>196</v>
      </c>
      <c r="B96" s="7" t="s">
        <v>8417</v>
      </c>
      <c r="C96" s="7" t="s">
        <v>8415</v>
      </c>
      <c r="D96" s="7" t="s">
        <v>8558</v>
      </c>
      <c r="E96" s="7" t="s">
        <v>862</v>
      </c>
      <c r="F96" s="7" t="s">
        <v>8745</v>
      </c>
      <c r="G96" s="7" t="s">
        <v>35</v>
      </c>
    </row>
  </sheetData>
  <autoFilter ref="A1:G96" xr:uid="{B96E7235-A00F-CB4B-9FF2-F654DE0B744F}">
    <sortState ref="A2:G96">
      <sortCondition ref="G1:G96"/>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43F2F-97DE-3D42-8BCD-FC633FD4FCCA}">
  <dimension ref="A1:S95"/>
  <sheetViews>
    <sheetView topLeftCell="F90" workbookViewId="0">
      <selection activeCell="G3" sqref="G3"/>
    </sheetView>
  </sheetViews>
  <sheetFormatPr baseColWidth="10" defaultRowHeight="16"/>
  <cols>
    <col min="1" max="1" width="17" customWidth="1"/>
    <col min="2" max="2" width="12.6640625" customWidth="1"/>
    <col min="3" max="3" width="68.1640625" customWidth="1"/>
    <col min="4" max="4" width="18.1640625" customWidth="1"/>
    <col min="5" max="5" width="53.83203125" customWidth="1"/>
    <col min="6" max="6" width="23.33203125" customWidth="1"/>
    <col min="7" max="7" width="58.5" customWidth="1"/>
    <col min="19" max="19" width="26.83203125" customWidth="1"/>
  </cols>
  <sheetData>
    <row r="1" spans="1:19" s="1" customFormat="1" ht="51">
      <c r="A1" s="6" t="s">
        <v>0</v>
      </c>
      <c r="B1" s="6" t="s">
        <v>8569</v>
      </c>
      <c r="C1" s="6" t="s">
        <v>1</v>
      </c>
      <c r="D1" s="6" t="s">
        <v>8550</v>
      </c>
      <c r="E1" s="6" t="s">
        <v>2</v>
      </c>
      <c r="F1" s="6" t="s">
        <v>8570</v>
      </c>
      <c r="G1" s="6" t="s">
        <v>3</v>
      </c>
      <c r="H1" s="2"/>
      <c r="I1" s="2"/>
      <c r="J1" s="2"/>
      <c r="S1" s="1" t="s">
        <v>12434</v>
      </c>
    </row>
    <row r="2" spans="1:19" ht="68">
      <c r="A2" s="7" t="s">
        <v>48</v>
      </c>
      <c r="B2" s="7" t="s">
        <v>7673</v>
      </c>
      <c r="C2" s="7" t="s">
        <v>12261</v>
      </c>
      <c r="D2" s="7" t="s">
        <v>8557</v>
      </c>
      <c r="E2" s="7" t="s">
        <v>7672</v>
      </c>
      <c r="F2" s="7" t="s">
        <v>9433</v>
      </c>
      <c r="G2" s="7" t="s">
        <v>9594</v>
      </c>
      <c r="S2" s="18" t="s">
        <v>9493</v>
      </c>
    </row>
    <row r="3" spans="1:19" s="5" customFormat="1" ht="119">
      <c r="A3" s="8" t="s">
        <v>1235</v>
      </c>
      <c r="B3" s="8" t="s">
        <v>1237</v>
      </c>
      <c r="C3" s="8" t="s">
        <v>11462</v>
      </c>
      <c r="D3" s="8" t="s">
        <v>8557</v>
      </c>
      <c r="E3" s="8" t="s">
        <v>1236</v>
      </c>
      <c r="F3" s="8" t="s">
        <v>8793</v>
      </c>
      <c r="G3" s="8" t="s">
        <v>1238</v>
      </c>
      <c r="S3" s="23" t="s">
        <v>8993</v>
      </c>
    </row>
    <row r="4" spans="1:19" ht="85">
      <c r="A4" s="7" t="s">
        <v>897</v>
      </c>
      <c r="B4" s="7" t="s">
        <v>7455</v>
      </c>
      <c r="C4" s="7" t="s">
        <v>12230</v>
      </c>
      <c r="D4" s="7" t="s">
        <v>8557</v>
      </c>
      <c r="E4" s="7" t="s">
        <v>7454</v>
      </c>
      <c r="F4" s="7" t="s">
        <v>8645</v>
      </c>
      <c r="G4" s="7" t="s">
        <v>1242</v>
      </c>
      <c r="S4" s="18" t="s">
        <v>8781</v>
      </c>
    </row>
    <row r="5" spans="1:19" ht="68">
      <c r="A5" s="7" t="s">
        <v>523</v>
      </c>
      <c r="B5" s="7" t="s">
        <v>4124</v>
      </c>
      <c r="C5" s="7" t="s">
        <v>11779</v>
      </c>
      <c r="D5" s="7" t="s">
        <v>8557</v>
      </c>
      <c r="E5" s="7" t="s">
        <v>4123</v>
      </c>
      <c r="F5" s="7" t="s">
        <v>9115</v>
      </c>
      <c r="G5" s="7" t="s">
        <v>4125</v>
      </c>
      <c r="S5" s="18" t="s">
        <v>9497</v>
      </c>
    </row>
    <row r="6" spans="1:19" ht="136">
      <c r="A6" s="7" t="s">
        <v>2646</v>
      </c>
      <c r="B6" s="7" t="s">
        <v>5489</v>
      </c>
      <c r="C6" s="7" t="s">
        <v>11964</v>
      </c>
      <c r="D6" s="7" t="s">
        <v>8557</v>
      </c>
      <c r="E6" s="7" t="s">
        <v>5491</v>
      </c>
      <c r="F6" s="7" t="s">
        <v>9249</v>
      </c>
      <c r="G6" s="7" t="s">
        <v>5490</v>
      </c>
      <c r="S6" s="18" t="s">
        <v>9115</v>
      </c>
    </row>
    <row r="7" spans="1:19" ht="68">
      <c r="A7" s="7" t="s">
        <v>274</v>
      </c>
      <c r="B7" s="7" t="s">
        <v>889</v>
      </c>
      <c r="C7" s="7" t="s">
        <v>11425</v>
      </c>
      <c r="D7" s="7" t="s">
        <v>8557</v>
      </c>
      <c r="E7" s="7" t="s">
        <v>888</v>
      </c>
      <c r="F7" s="7" t="s">
        <v>8615</v>
      </c>
      <c r="G7" s="7" t="s">
        <v>273</v>
      </c>
      <c r="S7" s="18" t="s">
        <v>8645</v>
      </c>
    </row>
    <row r="8" spans="1:19" ht="136">
      <c r="A8" s="7" t="s">
        <v>182</v>
      </c>
      <c r="B8" s="7" t="s">
        <v>7793</v>
      </c>
      <c r="C8" s="7" t="s">
        <v>12276</v>
      </c>
      <c r="D8" s="7" t="s">
        <v>8557</v>
      </c>
      <c r="E8" s="7" t="s">
        <v>7792</v>
      </c>
      <c r="F8" s="7" t="s">
        <v>9442</v>
      </c>
      <c r="G8" s="7" t="s">
        <v>273</v>
      </c>
      <c r="S8" s="18" t="s">
        <v>9469</v>
      </c>
    </row>
    <row r="9" spans="1:19" ht="51">
      <c r="A9" s="7" t="s">
        <v>3353</v>
      </c>
      <c r="B9" s="7" t="s">
        <v>8458</v>
      </c>
      <c r="C9" s="7" t="s">
        <v>12366</v>
      </c>
      <c r="D9" s="7" t="s">
        <v>8557</v>
      </c>
      <c r="E9" s="7" t="s">
        <v>8457</v>
      </c>
      <c r="F9" s="7" t="s">
        <v>9497</v>
      </c>
      <c r="G9" s="7" t="s">
        <v>8459</v>
      </c>
      <c r="S9" s="18" t="s">
        <v>9504</v>
      </c>
    </row>
    <row r="10" spans="1:19" ht="102">
      <c r="A10" s="7" t="s">
        <v>2351</v>
      </c>
      <c r="B10" s="7" t="s">
        <v>2354</v>
      </c>
      <c r="C10" s="7" t="s">
        <v>11577</v>
      </c>
      <c r="D10" s="7" t="s">
        <v>8557</v>
      </c>
      <c r="E10" s="7" t="s">
        <v>2353</v>
      </c>
      <c r="F10" s="7" t="s">
        <v>8781</v>
      </c>
      <c r="G10" s="7" t="s">
        <v>2355</v>
      </c>
      <c r="S10" s="18" t="s">
        <v>9407</v>
      </c>
    </row>
    <row r="11" spans="1:19" ht="34">
      <c r="A11" s="7" t="s">
        <v>31</v>
      </c>
      <c r="B11" s="7" t="s">
        <v>34</v>
      </c>
      <c r="C11" s="7" t="s">
        <v>32</v>
      </c>
      <c r="D11" s="7" t="s">
        <v>8557</v>
      </c>
      <c r="E11" s="7" t="s">
        <v>33</v>
      </c>
      <c r="F11" s="7" t="s">
        <v>8579</v>
      </c>
      <c r="G11" s="7" t="s">
        <v>35</v>
      </c>
      <c r="S11" s="18" t="s">
        <v>9477</v>
      </c>
    </row>
    <row r="12" spans="1:19" ht="34">
      <c r="A12" s="7" t="s">
        <v>52</v>
      </c>
      <c r="B12" s="7" t="s">
        <v>34</v>
      </c>
      <c r="C12" s="7" t="s">
        <v>53</v>
      </c>
      <c r="D12" s="7" t="s">
        <v>8557</v>
      </c>
      <c r="E12" s="7" t="s">
        <v>33</v>
      </c>
      <c r="F12" s="7" t="s">
        <v>8579</v>
      </c>
      <c r="G12" s="7" t="s">
        <v>35</v>
      </c>
      <c r="S12" s="18" t="s">
        <v>8579</v>
      </c>
    </row>
    <row r="13" spans="1:19" ht="34">
      <c r="A13" s="7" t="s">
        <v>165</v>
      </c>
      <c r="B13" s="7" t="s">
        <v>168</v>
      </c>
      <c r="C13" s="7" t="s">
        <v>166</v>
      </c>
      <c r="D13" s="7" t="s">
        <v>8557</v>
      </c>
      <c r="E13" s="7" t="s">
        <v>169</v>
      </c>
      <c r="F13" s="7" t="s">
        <v>8615</v>
      </c>
      <c r="G13" s="7" t="s">
        <v>35</v>
      </c>
      <c r="S13" s="18" t="s">
        <v>9442</v>
      </c>
    </row>
    <row r="14" spans="1:19" ht="85">
      <c r="A14" s="7" t="s">
        <v>178</v>
      </c>
      <c r="B14" s="7" t="s">
        <v>11364</v>
      </c>
      <c r="C14" s="7" t="s">
        <v>216</v>
      </c>
      <c r="D14" s="7" t="s">
        <v>8557</v>
      </c>
      <c r="E14" s="7" t="s">
        <v>33</v>
      </c>
      <c r="F14" s="7" t="s">
        <v>8579</v>
      </c>
      <c r="G14" s="7" t="s">
        <v>35</v>
      </c>
      <c r="S14" s="18" t="s">
        <v>8640</v>
      </c>
    </row>
    <row r="15" spans="1:19" ht="34">
      <c r="A15" s="7" t="s">
        <v>288</v>
      </c>
      <c r="B15" s="7" t="s">
        <v>290</v>
      </c>
      <c r="C15" s="7" t="s">
        <v>289</v>
      </c>
      <c r="D15" s="7" t="s">
        <v>8557</v>
      </c>
      <c r="E15" s="7" t="s">
        <v>77</v>
      </c>
      <c r="F15" s="7" t="s">
        <v>8640</v>
      </c>
      <c r="G15" s="7" t="s">
        <v>35</v>
      </c>
      <c r="S15" s="18" t="s">
        <v>12432</v>
      </c>
    </row>
    <row r="16" spans="1:19" ht="51">
      <c r="A16" s="7" t="s">
        <v>311</v>
      </c>
      <c r="B16" s="7" t="s">
        <v>314</v>
      </c>
      <c r="C16" s="7" t="s">
        <v>312</v>
      </c>
      <c r="D16" s="7" t="s">
        <v>8557</v>
      </c>
      <c r="E16" s="7" t="s">
        <v>313</v>
      </c>
      <c r="F16" s="7" t="s">
        <v>8645</v>
      </c>
      <c r="G16" s="7" t="s">
        <v>35</v>
      </c>
      <c r="S16" s="18" t="s">
        <v>9030</v>
      </c>
    </row>
    <row r="17" spans="1:19" ht="51">
      <c r="A17" s="7" t="s">
        <v>165</v>
      </c>
      <c r="B17" s="7" t="s">
        <v>462</v>
      </c>
      <c r="C17" s="7" t="s">
        <v>460</v>
      </c>
      <c r="D17" s="7" t="s">
        <v>8557</v>
      </c>
      <c r="E17" s="7" t="s">
        <v>463</v>
      </c>
      <c r="F17" s="7" t="s">
        <v>8645</v>
      </c>
      <c r="G17" s="7" t="s">
        <v>35</v>
      </c>
      <c r="S17" s="18" t="s">
        <v>9249</v>
      </c>
    </row>
    <row r="18" spans="1:19" ht="51">
      <c r="A18" s="7" t="s">
        <v>531</v>
      </c>
      <c r="B18" s="7" t="s">
        <v>34</v>
      </c>
      <c r="C18" s="7" t="s">
        <v>532</v>
      </c>
      <c r="D18" s="7" t="s">
        <v>8557</v>
      </c>
      <c r="E18" s="7" t="s">
        <v>33</v>
      </c>
      <c r="F18" s="7" t="s">
        <v>8579</v>
      </c>
      <c r="G18" s="7" t="s">
        <v>35</v>
      </c>
      <c r="S18" s="18" t="s">
        <v>8615</v>
      </c>
    </row>
    <row r="19" spans="1:19" ht="34">
      <c r="A19" s="7" t="s">
        <v>647</v>
      </c>
      <c r="B19" s="7" t="s">
        <v>650</v>
      </c>
      <c r="C19" s="7" t="s">
        <v>648</v>
      </c>
      <c r="D19" s="7" t="s">
        <v>8557</v>
      </c>
      <c r="E19" s="7" t="s">
        <v>649</v>
      </c>
      <c r="F19" s="7" t="s">
        <v>8645</v>
      </c>
      <c r="G19" s="7" t="s">
        <v>35</v>
      </c>
      <c r="S19" s="18" t="s">
        <v>9013</v>
      </c>
    </row>
    <row r="20" spans="1:19" ht="51">
      <c r="A20" s="7" t="s">
        <v>736</v>
      </c>
      <c r="B20" s="7" t="s">
        <v>738</v>
      </c>
      <c r="C20" s="7" t="s">
        <v>737</v>
      </c>
      <c r="D20" s="7" t="s">
        <v>8557</v>
      </c>
      <c r="E20" s="7" t="s">
        <v>25</v>
      </c>
      <c r="F20" s="7" t="s">
        <v>8723</v>
      </c>
      <c r="G20" s="7" t="s">
        <v>35</v>
      </c>
      <c r="S20" s="18" t="s">
        <v>9169</v>
      </c>
    </row>
    <row r="21" spans="1:19" ht="68">
      <c r="A21" s="7" t="s">
        <v>776</v>
      </c>
      <c r="B21" s="7" t="s">
        <v>779</v>
      </c>
      <c r="C21" s="7" t="s">
        <v>777</v>
      </c>
      <c r="D21" s="7" t="s">
        <v>8557</v>
      </c>
      <c r="E21" s="7" t="s">
        <v>169</v>
      </c>
      <c r="F21" s="7" t="s">
        <v>8615</v>
      </c>
      <c r="G21" s="7" t="s">
        <v>35</v>
      </c>
      <c r="S21" s="18" t="s">
        <v>9006</v>
      </c>
    </row>
    <row r="22" spans="1:19" ht="102">
      <c r="A22" s="7" t="s">
        <v>870</v>
      </c>
      <c r="B22" s="7" t="s">
        <v>873</v>
      </c>
      <c r="C22" s="7" t="s">
        <v>871</v>
      </c>
      <c r="D22" s="7" t="s">
        <v>8557</v>
      </c>
      <c r="E22" s="7" t="s">
        <v>872</v>
      </c>
      <c r="F22" s="7" t="s">
        <v>8645</v>
      </c>
      <c r="G22" s="7" t="s">
        <v>35</v>
      </c>
      <c r="S22" s="18" t="s">
        <v>8861</v>
      </c>
    </row>
    <row r="23" spans="1:19" ht="34">
      <c r="A23" s="7" t="s">
        <v>1018</v>
      </c>
      <c r="B23" s="7" t="s">
        <v>34</v>
      </c>
      <c r="C23" s="7" t="s">
        <v>1019</v>
      </c>
      <c r="D23" s="7" t="s">
        <v>8557</v>
      </c>
      <c r="E23" s="7" t="s">
        <v>33</v>
      </c>
      <c r="F23" s="7" t="s">
        <v>8579</v>
      </c>
      <c r="G23" s="7" t="s">
        <v>35</v>
      </c>
      <c r="S23" s="18" t="s">
        <v>8827</v>
      </c>
    </row>
    <row r="24" spans="1:19" ht="51">
      <c r="A24" s="7" t="s">
        <v>1052</v>
      </c>
      <c r="B24" s="7" t="s">
        <v>1054</v>
      </c>
      <c r="C24" s="7" t="s">
        <v>1053</v>
      </c>
      <c r="D24" s="7" t="s">
        <v>8557</v>
      </c>
      <c r="E24" s="7" t="s">
        <v>33</v>
      </c>
      <c r="F24" s="7" t="s">
        <v>8579</v>
      </c>
      <c r="G24" s="7" t="s">
        <v>35</v>
      </c>
      <c r="S24" s="18" t="s">
        <v>9506</v>
      </c>
    </row>
    <row r="25" spans="1:19" ht="34">
      <c r="A25" s="7" t="s">
        <v>679</v>
      </c>
      <c r="B25" s="7" t="s">
        <v>1063</v>
      </c>
      <c r="C25" s="7" t="s">
        <v>1061</v>
      </c>
      <c r="D25" s="7" t="s">
        <v>8557</v>
      </c>
      <c r="E25" s="7" t="s">
        <v>1062</v>
      </c>
      <c r="F25" s="7" t="s">
        <v>8579</v>
      </c>
      <c r="G25" s="7" t="s">
        <v>35</v>
      </c>
      <c r="S25" s="18" t="s">
        <v>9511</v>
      </c>
    </row>
    <row r="26" spans="1:19" ht="68">
      <c r="A26" s="7" t="s">
        <v>1089</v>
      </c>
      <c r="B26" s="7" t="s">
        <v>1091</v>
      </c>
      <c r="C26" s="7" t="s">
        <v>1090</v>
      </c>
      <c r="D26" s="7" t="s">
        <v>8557</v>
      </c>
      <c r="E26" s="7" t="s">
        <v>33</v>
      </c>
      <c r="F26" s="7" t="s">
        <v>8579</v>
      </c>
      <c r="G26" s="7" t="s">
        <v>35</v>
      </c>
      <c r="S26" s="18" t="s">
        <v>8723</v>
      </c>
    </row>
    <row r="27" spans="1:19" ht="68">
      <c r="A27" s="7" t="s">
        <v>422</v>
      </c>
      <c r="B27" s="7" t="s">
        <v>1150</v>
      </c>
      <c r="C27" s="7" t="s">
        <v>1148</v>
      </c>
      <c r="D27" s="7" t="s">
        <v>8557</v>
      </c>
      <c r="E27" s="7" t="s">
        <v>1149</v>
      </c>
      <c r="F27" s="7" t="s">
        <v>8781</v>
      </c>
      <c r="G27" s="7" t="s">
        <v>35</v>
      </c>
      <c r="S27" s="18" t="s">
        <v>9433</v>
      </c>
    </row>
    <row r="28" spans="1:19" ht="34">
      <c r="A28" s="7" t="s">
        <v>1225</v>
      </c>
      <c r="B28" s="7" t="s">
        <v>1228</v>
      </c>
      <c r="C28" s="7" t="s">
        <v>1226</v>
      </c>
      <c r="D28" s="7" t="s">
        <v>8557</v>
      </c>
      <c r="E28" s="7" t="s">
        <v>1227</v>
      </c>
      <c r="F28" s="7" t="s">
        <v>8615</v>
      </c>
      <c r="G28" s="7" t="s">
        <v>35</v>
      </c>
      <c r="S28" s="18" t="s">
        <v>8793</v>
      </c>
    </row>
    <row r="29" spans="1:19" ht="34">
      <c r="A29" s="7" t="s">
        <v>539</v>
      </c>
      <c r="B29" s="7" t="s">
        <v>1237</v>
      </c>
      <c r="C29" s="7" t="s">
        <v>1453</v>
      </c>
      <c r="D29" s="7" t="s">
        <v>8557</v>
      </c>
      <c r="E29" s="7" t="s">
        <v>1454</v>
      </c>
      <c r="F29" s="7" t="s">
        <v>8793</v>
      </c>
      <c r="G29" s="7" t="s">
        <v>35</v>
      </c>
      <c r="S29" s="18" t="s">
        <v>9285</v>
      </c>
    </row>
    <row r="30" spans="1:19" ht="34">
      <c r="A30" s="7" t="s">
        <v>554</v>
      </c>
      <c r="B30" s="7" t="s">
        <v>1515</v>
      </c>
      <c r="C30" s="7" t="s">
        <v>1513</v>
      </c>
      <c r="D30" s="7" t="s">
        <v>8557</v>
      </c>
      <c r="E30" s="7" t="s">
        <v>1514</v>
      </c>
      <c r="F30" s="7" t="s">
        <v>8827</v>
      </c>
      <c r="G30" s="7" t="s">
        <v>35</v>
      </c>
      <c r="S30" s="18" t="s">
        <v>9150</v>
      </c>
    </row>
    <row r="31" spans="1:19" ht="51">
      <c r="A31" s="7" t="s">
        <v>495</v>
      </c>
      <c r="B31" s="7" t="s">
        <v>2002</v>
      </c>
      <c r="C31" s="7" t="s">
        <v>2001</v>
      </c>
      <c r="D31" s="7" t="s">
        <v>8557</v>
      </c>
      <c r="E31" s="7" t="s">
        <v>33</v>
      </c>
      <c r="F31" s="7" t="s">
        <v>8579</v>
      </c>
      <c r="G31" s="7" t="s">
        <v>35</v>
      </c>
      <c r="S31" s="18" t="s">
        <v>9070</v>
      </c>
    </row>
    <row r="32" spans="1:19" ht="119">
      <c r="A32" s="7" t="s">
        <v>2099</v>
      </c>
      <c r="B32" s="7" t="s">
        <v>2102</v>
      </c>
      <c r="C32" s="7" t="s">
        <v>2100</v>
      </c>
      <c r="D32" s="7" t="s">
        <v>8557</v>
      </c>
      <c r="E32" s="7" t="s">
        <v>1149</v>
      </c>
      <c r="F32" s="7" t="s">
        <v>8781</v>
      </c>
      <c r="G32" s="7" t="s">
        <v>35</v>
      </c>
      <c r="S32" s="18" t="s">
        <v>12433</v>
      </c>
    </row>
    <row r="33" spans="1:7" ht="51">
      <c r="A33" s="7" t="s">
        <v>407</v>
      </c>
      <c r="B33" s="7" t="s">
        <v>314</v>
      </c>
      <c r="C33" s="7" t="s">
        <v>2202</v>
      </c>
      <c r="D33" s="7" t="s">
        <v>8557</v>
      </c>
      <c r="E33" s="7" t="s">
        <v>2203</v>
      </c>
      <c r="F33" s="7" t="s">
        <v>8645</v>
      </c>
      <c r="G33" s="7" t="s">
        <v>35</v>
      </c>
    </row>
    <row r="34" spans="1:7" ht="51">
      <c r="A34" s="7" t="s">
        <v>429</v>
      </c>
      <c r="B34" s="7" t="s">
        <v>34</v>
      </c>
      <c r="C34" s="7" t="s">
        <v>2377</v>
      </c>
      <c r="D34" s="7" t="s">
        <v>8557</v>
      </c>
      <c r="E34" s="7" t="s">
        <v>33</v>
      </c>
      <c r="F34" s="7" t="s">
        <v>8579</v>
      </c>
      <c r="G34" s="7" t="s">
        <v>35</v>
      </c>
    </row>
    <row r="35" spans="1:7" ht="17">
      <c r="A35" s="7" t="s">
        <v>2014</v>
      </c>
      <c r="B35" s="7" t="s">
        <v>34</v>
      </c>
      <c r="C35" s="7" t="s">
        <v>2856</v>
      </c>
      <c r="D35" s="7" t="s">
        <v>8557</v>
      </c>
      <c r="E35" s="7" t="s">
        <v>33</v>
      </c>
      <c r="F35" s="7" t="s">
        <v>8579</v>
      </c>
      <c r="G35" s="7" t="s">
        <v>35</v>
      </c>
    </row>
    <row r="36" spans="1:7" ht="51">
      <c r="A36" s="7" t="s">
        <v>288</v>
      </c>
      <c r="B36" s="7" t="s">
        <v>3037</v>
      </c>
      <c r="C36" s="7" t="s">
        <v>3036</v>
      </c>
      <c r="D36" s="7" t="s">
        <v>8557</v>
      </c>
      <c r="E36" s="7" t="s">
        <v>77</v>
      </c>
      <c r="F36" s="7" t="s">
        <v>8993</v>
      </c>
      <c r="G36" s="7" t="s">
        <v>35</v>
      </c>
    </row>
    <row r="37" spans="1:7" ht="51">
      <c r="A37" s="7" t="s">
        <v>3150</v>
      </c>
      <c r="B37" s="7" t="s">
        <v>3152</v>
      </c>
      <c r="C37" s="7" t="s">
        <v>3151</v>
      </c>
      <c r="D37" s="7" t="s">
        <v>8557</v>
      </c>
      <c r="E37" s="7" t="s">
        <v>77</v>
      </c>
      <c r="F37" s="7" t="s">
        <v>8993</v>
      </c>
      <c r="G37" s="7" t="s">
        <v>35</v>
      </c>
    </row>
    <row r="38" spans="1:7" ht="68">
      <c r="A38" s="7" t="s">
        <v>996</v>
      </c>
      <c r="B38" s="7" t="s">
        <v>3195</v>
      </c>
      <c r="C38" s="7" t="s">
        <v>3193</v>
      </c>
      <c r="D38" s="7" t="s">
        <v>8557</v>
      </c>
      <c r="E38" s="7" t="s">
        <v>3194</v>
      </c>
      <c r="F38" s="7" t="s">
        <v>9006</v>
      </c>
      <c r="G38" s="7" t="s">
        <v>35</v>
      </c>
    </row>
    <row r="39" spans="1:7" ht="51">
      <c r="A39" s="7" t="s">
        <v>3253</v>
      </c>
      <c r="B39" s="7" t="s">
        <v>3256</v>
      </c>
      <c r="C39" s="7" t="s">
        <v>3254</v>
      </c>
      <c r="D39" s="7" t="s">
        <v>8557</v>
      </c>
      <c r="E39" s="7" t="s">
        <v>3255</v>
      </c>
      <c r="F39" s="7" t="s">
        <v>9013</v>
      </c>
      <c r="G39" s="7" t="s">
        <v>35</v>
      </c>
    </row>
    <row r="40" spans="1:7" ht="51">
      <c r="A40" s="7" t="s">
        <v>3343</v>
      </c>
      <c r="B40" s="7" t="s">
        <v>1228</v>
      </c>
      <c r="C40" s="7" t="s">
        <v>3344</v>
      </c>
      <c r="D40" s="7" t="s">
        <v>8557</v>
      </c>
      <c r="E40" s="7" t="s">
        <v>3345</v>
      </c>
      <c r="F40" s="7" t="s">
        <v>8615</v>
      </c>
      <c r="G40" s="7" t="s">
        <v>35</v>
      </c>
    </row>
    <row r="41" spans="1:7" ht="51">
      <c r="A41" s="7" t="s">
        <v>20</v>
      </c>
      <c r="B41" s="7" t="s">
        <v>3378</v>
      </c>
      <c r="C41" s="7" t="s">
        <v>3376</v>
      </c>
      <c r="D41" s="7" t="s">
        <v>8557</v>
      </c>
      <c r="E41" s="7" t="s">
        <v>3377</v>
      </c>
      <c r="F41" s="7" t="s">
        <v>9030</v>
      </c>
      <c r="G41" s="7" t="s">
        <v>35</v>
      </c>
    </row>
    <row r="42" spans="1:7" ht="68">
      <c r="A42" s="7" t="s">
        <v>243</v>
      </c>
      <c r="B42" s="7" t="s">
        <v>3440</v>
      </c>
      <c r="C42" s="7" t="s">
        <v>3438</v>
      </c>
      <c r="D42" s="7" t="s">
        <v>8557</v>
      </c>
      <c r="E42" s="7" t="s">
        <v>3439</v>
      </c>
      <c r="F42" s="7" t="s">
        <v>8781</v>
      </c>
      <c r="G42" s="7" t="s">
        <v>35</v>
      </c>
    </row>
    <row r="43" spans="1:7" ht="34">
      <c r="A43" s="7" t="s">
        <v>1206</v>
      </c>
      <c r="B43" s="7" t="s">
        <v>34</v>
      </c>
      <c r="C43" s="7" t="s">
        <v>3478</v>
      </c>
      <c r="D43" s="7" t="s">
        <v>8557</v>
      </c>
      <c r="E43" s="7" t="s">
        <v>33</v>
      </c>
      <c r="F43" s="7" t="s">
        <v>8579</v>
      </c>
      <c r="G43" s="7" t="s">
        <v>35</v>
      </c>
    </row>
    <row r="44" spans="1:7" ht="51">
      <c r="A44" s="7" t="s">
        <v>2256</v>
      </c>
      <c r="B44" s="7" t="s">
        <v>738</v>
      </c>
      <c r="C44" s="7" t="s">
        <v>3535</v>
      </c>
      <c r="D44" s="7" t="s">
        <v>8557</v>
      </c>
      <c r="E44" s="7" t="s">
        <v>25</v>
      </c>
      <c r="F44" s="7" t="s">
        <v>8723</v>
      </c>
      <c r="G44" s="7" t="s">
        <v>35</v>
      </c>
    </row>
    <row r="45" spans="1:7" ht="51">
      <c r="A45" s="7" t="s">
        <v>1165</v>
      </c>
      <c r="B45" s="7" t="s">
        <v>1228</v>
      </c>
      <c r="C45" s="7" t="s">
        <v>3633</v>
      </c>
      <c r="D45" s="7" t="s">
        <v>8557</v>
      </c>
      <c r="E45" s="7" t="s">
        <v>3634</v>
      </c>
      <c r="F45" s="7" t="s">
        <v>8615</v>
      </c>
      <c r="G45" s="7" t="s">
        <v>35</v>
      </c>
    </row>
    <row r="46" spans="1:7" ht="34">
      <c r="A46" s="7" t="s">
        <v>3707</v>
      </c>
      <c r="B46" s="7" t="s">
        <v>34</v>
      </c>
      <c r="C46" s="7" t="s">
        <v>3708</v>
      </c>
      <c r="D46" s="7" t="s">
        <v>8557</v>
      </c>
      <c r="E46" s="7" t="s">
        <v>33</v>
      </c>
      <c r="F46" s="7" t="s">
        <v>8579</v>
      </c>
      <c r="G46" s="7" t="s">
        <v>35</v>
      </c>
    </row>
    <row r="47" spans="1:7" ht="51">
      <c r="A47" s="7" t="s">
        <v>206</v>
      </c>
      <c r="B47" s="7" t="s">
        <v>3719</v>
      </c>
      <c r="C47" s="7" t="s">
        <v>3717</v>
      </c>
      <c r="D47" s="7" t="s">
        <v>8557</v>
      </c>
      <c r="E47" s="7" t="s">
        <v>3718</v>
      </c>
      <c r="F47" s="7" t="s">
        <v>9070</v>
      </c>
      <c r="G47" s="7" t="s">
        <v>35</v>
      </c>
    </row>
    <row r="48" spans="1:7" ht="102">
      <c r="A48" s="7" t="s">
        <v>1750</v>
      </c>
      <c r="B48" s="7" t="s">
        <v>3868</v>
      </c>
      <c r="C48" s="7" t="s">
        <v>3867</v>
      </c>
      <c r="D48" s="7" t="s">
        <v>8557</v>
      </c>
      <c r="E48" s="7" t="s">
        <v>33</v>
      </c>
      <c r="F48" s="7" t="s">
        <v>8579</v>
      </c>
      <c r="G48" s="7" t="s">
        <v>35</v>
      </c>
    </row>
    <row r="49" spans="1:7" ht="51">
      <c r="A49" s="7" t="s">
        <v>534</v>
      </c>
      <c r="B49" s="7" t="s">
        <v>34</v>
      </c>
      <c r="C49" s="7" t="s">
        <v>3957</v>
      </c>
      <c r="D49" s="7" t="s">
        <v>8557</v>
      </c>
      <c r="E49" s="7" t="s">
        <v>3958</v>
      </c>
      <c r="F49" s="7" t="s">
        <v>8579</v>
      </c>
      <c r="G49" s="7" t="s">
        <v>35</v>
      </c>
    </row>
    <row r="50" spans="1:7" ht="34">
      <c r="A50" s="7" t="s">
        <v>1209</v>
      </c>
      <c r="B50" s="7" t="s">
        <v>34</v>
      </c>
      <c r="C50" s="7" t="s">
        <v>4162</v>
      </c>
      <c r="D50" s="7" t="s">
        <v>8557</v>
      </c>
      <c r="E50" s="7" t="s">
        <v>33</v>
      </c>
      <c r="F50" s="7" t="s">
        <v>8579</v>
      </c>
      <c r="G50" s="7" t="s">
        <v>35</v>
      </c>
    </row>
    <row r="51" spans="1:7" ht="51">
      <c r="A51" s="7" t="s">
        <v>2509</v>
      </c>
      <c r="B51" s="7" t="s">
        <v>34</v>
      </c>
      <c r="C51" s="7" t="s">
        <v>4163</v>
      </c>
      <c r="D51" s="7" t="s">
        <v>8557</v>
      </c>
      <c r="E51" s="7" t="s">
        <v>33</v>
      </c>
      <c r="F51" s="7" t="s">
        <v>8579</v>
      </c>
      <c r="G51" s="7" t="s">
        <v>35</v>
      </c>
    </row>
    <row r="52" spans="1:7" ht="51">
      <c r="A52" s="7" t="s">
        <v>1670</v>
      </c>
      <c r="B52" s="7" t="s">
        <v>4322</v>
      </c>
      <c r="C52" s="7" t="s">
        <v>4321</v>
      </c>
      <c r="D52" s="7" t="s">
        <v>8557</v>
      </c>
      <c r="E52" s="7" t="s">
        <v>33</v>
      </c>
      <c r="F52" s="7" t="s">
        <v>8579</v>
      </c>
      <c r="G52" s="7" t="s">
        <v>35</v>
      </c>
    </row>
    <row r="53" spans="1:7" ht="68">
      <c r="A53" s="7" t="s">
        <v>4541</v>
      </c>
      <c r="B53" s="7" t="s">
        <v>4544</v>
      </c>
      <c r="C53" s="7" t="s">
        <v>4542</v>
      </c>
      <c r="D53" s="7" t="s">
        <v>8557</v>
      </c>
      <c r="E53" s="7" t="s">
        <v>4543</v>
      </c>
      <c r="F53" s="7" t="s">
        <v>9150</v>
      </c>
      <c r="G53" s="7" t="s">
        <v>35</v>
      </c>
    </row>
    <row r="54" spans="1:7" ht="51">
      <c r="A54" s="7" t="s">
        <v>3459</v>
      </c>
      <c r="B54" s="7" t="s">
        <v>1237</v>
      </c>
      <c r="C54" s="7" t="s">
        <v>4640</v>
      </c>
      <c r="D54" s="7" t="s">
        <v>8557</v>
      </c>
      <c r="E54" s="7" t="s">
        <v>4641</v>
      </c>
      <c r="F54" s="7" t="s">
        <v>8793</v>
      </c>
      <c r="G54" s="7" t="s">
        <v>35</v>
      </c>
    </row>
    <row r="55" spans="1:7" ht="51">
      <c r="A55" s="7" t="s">
        <v>222</v>
      </c>
      <c r="B55" s="7" t="s">
        <v>4690</v>
      </c>
      <c r="C55" s="7" t="s">
        <v>4688</v>
      </c>
      <c r="D55" s="7" t="s">
        <v>8557</v>
      </c>
      <c r="E55" s="7" t="s">
        <v>4689</v>
      </c>
      <c r="F55" s="7" t="s">
        <v>9169</v>
      </c>
      <c r="G55" s="7" t="s">
        <v>35</v>
      </c>
    </row>
    <row r="56" spans="1:7" ht="51">
      <c r="A56" s="7" t="s">
        <v>407</v>
      </c>
      <c r="B56" s="7" t="s">
        <v>4879</v>
      </c>
      <c r="C56" s="7" t="s">
        <v>4877</v>
      </c>
      <c r="D56" s="7" t="s">
        <v>8557</v>
      </c>
      <c r="E56" s="7" t="s">
        <v>4878</v>
      </c>
      <c r="F56" s="7" t="s">
        <v>8793</v>
      </c>
      <c r="G56" s="7" t="s">
        <v>35</v>
      </c>
    </row>
    <row r="57" spans="1:7" ht="51">
      <c r="A57" s="7" t="s">
        <v>407</v>
      </c>
      <c r="B57" s="7" t="s">
        <v>4879</v>
      </c>
      <c r="C57" s="7" t="s">
        <v>4877</v>
      </c>
      <c r="D57" s="7" t="s">
        <v>8557</v>
      </c>
      <c r="E57" s="7" t="s">
        <v>4880</v>
      </c>
      <c r="F57" s="7" t="s">
        <v>8645</v>
      </c>
      <c r="G57" s="7" t="s">
        <v>35</v>
      </c>
    </row>
    <row r="58" spans="1:7" ht="34">
      <c r="A58" s="7" t="s">
        <v>4888</v>
      </c>
      <c r="B58" s="7" t="s">
        <v>314</v>
      </c>
      <c r="C58" s="7" t="s">
        <v>4889</v>
      </c>
      <c r="D58" s="7" t="s">
        <v>8557</v>
      </c>
      <c r="E58" s="7" t="s">
        <v>4890</v>
      </c>
      <c r="F58" s="7" t="s">
        <v>8645</v>
      </c>
      <c r="G58" s="7" t="s">
        <v>35</v>
      </c>
    </row>
    <row r="59" spans="1:7" ht="51">
      <c r="A59" s="7" t="s">
        <v>598</v>
      </c>
      <c r="B59" s="7" t="s">
        <v>5314</v>
      </c>
      <c r="C59" s="7" t="s">
        <v>5313</v>
      </c>
      <c r="D59" s="7" t="s">
        <v>8557</v>
      </c>
      <c r="E59" s="7" t="s">
        <v>33</v>
      </c>
      <c r="F59" s="7" t="s">
        <v>8579</v>
      </c>
      <c r="G59" s="7" t="s">
        <v>35</v>
      </c>
    </row>
    <row r="60" spans="1:7" ht="68">
      <c r="A60" s="7" t="s">
        <v>2180</v>
      </c>
      <c r="B60" s="7" t="s">
        <v>5378</v>
      </c>
      <c r="C60" s="7" t="s">
        <v>5376</v>
      </c>
      <c r="D60" s="7" t="s">
        <v>8557</v>
      </c>
      <c r="E60" s="7" t="s">
        <v>5377</v>
      </c>
      <c r="F60" s="7" t="s">
        <v>8781</v>
      </c>
      <c r="G60" s="7" t="s">
        <v>35</v>
      </c>
    </row>
    <row r="61" spans="1:7" ht="51">
      <c r="A61" s="7" t="s">
        <v>231</v>
      </c>
      <c r="B61" s="7" t="s">
        <v>5493</v>
      </c>
      <c r="C61" s="7" t="s">
        <v>5492</v>
      </c>
      <c r="D61" s="7" t="s">
        <v>8557</v>
      </c>
      <c r="E61" s="7" t="s">
        <v>169</v>
      </c>
      <c r="F61" s="7" t="s">
        <v>8615</v>
      </c>
      <c r="G61" s="7" t="s">
        <v>35</v>
      </c>
    </row>
    <row r="62" spans="1:7" ht="68">
      <c r="A62" s="7" t="s">
        <v>5028</v>
      </c>
      <c r="B62" s="7" t="s">
        <v>5638</v>
      </c>
      <c r="C62" s="7" t="s">
        <v>5637</v>
      </c>
      <c r="D62" s="7" t="s">
        <v>8557</v>
      </c>
      <c r="E62" s="7" t="s">
        <v>33</v>
      </c>
      <c r="F62" s="7" t="s">
        <v>8579</v>
      </c>
      <c r="G62" s="7" t="s">
        <v>35</v>
      </c>
    </row>
    <row r="63" spans="1:7" ht="51">
      <c r="A63" s="7" t="s">
        <v>936</v>
      </c>
      <c r="B63" s="7" t="s">
        <v>1228</v>
      </c>
      <c r="C63" s="7" t="s">
        <v>5640</v>
      </c>
      <c r="D63" s="7" t="s">
        <v>8557</v>
      </c>
      <c r="E63" s="7" t="s">
        <v>169</v>
      </c>
      <c r="F63" s="7" t="s">
        <v>8615</v>
      </c>
      <c r="G63" s="7" t="s">
        <v>35</v>
      </c>
    </row>
    <row r="64" spans="1:7" ht="51">
      <c r="A64" s="7" t="s">
        <v>679</v>
      </c>
      <c r="B64" s="7" t="s">
        <v>314</v>
      </c>
      <c r="C64" s="7" t="s">
        <v>5742</v>
      </c>
      <c r="D64" s="7" t="s">
        <v>8557</v>
      </c>
      <c r="E64" s="7" t="s">
        <v>5743</v>
      </c>
      <c r="F64" s="7" t="s">
        <v>8645</v>
      </c>
      <c r="G64" s="7" t="s">
        <v>35</v>
      </c>
    </row>
    <row r="65" spans="1:7" ht="34">
      <c r="A65" s="7" t="s">
        <v>825</v>
      </c>
      <c r="B65" s="7" t="s">
        <v>1150</v>
      </c>
      <c r="C65" s="7" t="s">
        <v>5835</v>
      </c>
      <c r="D65" s="7" t="s">
        <v>8557</v>
      </c>
      <c r="E65" s="7" t="s">
        <v>1149</v>
      </c>
      <c r="F65" s="7" t="s">
        <v>8781</v>
      </c>
      <c r="G65" s="7" t="s">
        <v>35</v>
      </c>
    </row>
    <row r="66" spans="1:7" ht="68">
      <c r="A66" s="7" t="s">
        <v>593</v>
      </c>
      <c r="B66" s="7" t="s">
        <v>5914</v>
      </c>
      <c r="C66" s="7" t="s">
        <v>5912</v>
      </c>
      <c r="D66" s="7" t="s">
        <v>8557</v>
      </c>
      <c r="E66" s="7" t="s">
        <v>5913</v>
      </c>
      <c r="F66" s="7" t="s">
        <v>9285</v>
      </c>
      <c r="G66" s="7" t="s">
        <v>35</v>
      </c>
    </row>
    <row r="67" spans="1:7" ht="51">
      <c r="A67" s="7" t="s">
        <v>31</v>
      </c>
      <c r="B67" s="7" t="s">
        <v>6032</v>
      </c>
      <c r="C67" s="7" t="s">
        <v>6031</v>
      </c>
      <c r="D67" s="7" t="s">
        <v>8557</v>
      </c>
      <c r="E67" s="7" t="s">
        <v>33</v>
      </c>
      <c r="F67" s="7" t="s">
        <v>8579</v>
      </c>
      <c r="G67" s="7" t="s">
        <v>35</v>
      </c>
    </row>
    <row r="68" spans="1:7" ht="85">
      <c r="A68" s="7" t="s">
        <v>1248</v>
      </c>
      <c r="B68" s="7" t="s">
        <v>6070</v>
      </c>
      <c r="C68" s="7" t="s">
        <v>6068</v>
      </c>
      <c r="D68" s="7" t="s">
        <v>8557</v>
      </c>
      <c r="E68" s="7" t="s">
        <v>6069</v>
      </c>
      <c r="F68" s="7" t="s">
        <v>9070</v>
      </c>
      <c r="G68" s="7" t="s">
        <v>35</v>
      </c>
    </row>
    <row r="69" spans="1:7" ht="34">
      <c r="A69" s="7" t="s">
        <v>3163</v>
      </c>
      <c r="B69" s="7" t="s">
        <v>314</v>
      </c>
      <c r="C69" s="7" t="s">
        <v>6096</v>
      </c>
      <c r="D69" s="7" t="s">
        <v>8557</v>
      </c>
      <c r="E69" s="7" t="s">
        <v>6097</v>
      </c>
      <c r="F69" s="7" t="s">
        <v>8645</v>
      </c>
      <c r="G69" s="7" t="s">
        <v>35</v>
      </c>
    </row>
    <row r="70" spans="1:7" ht="51">
      <c r="A70" s="7" t="s">
        <v>857</v>
      </c>
      <c r="B70" s="7" t="s">
        <v>6161</v>
      </c>
      <c r="C70" s="7" t="s">
        <v>6160</v>
      </c>
      <c r="D70" s="7" t="s">
        <v>8557</v>
      </c>
      <c r="E70" s="7" t="s">
        <v>33</v>
      </c>
      <c r="F70" s="7" t="s">
        <v>8579</v>
      </c>
      <c r="G70" s="7" t="s">
        <v>35</v>
      </c>
    </row>
    <row r="71" spans="1:7" ht="51">
      <c r="A71" s="7" t="s">
        <v>961</v>
      </c>
      <c r="B71" s="7" t="s">
        <v>1150</v>
      </c>
      <c r="C71" s="7" t="s">
        <v>6168</v>
      </c>
      <c r="D71" s="7" t="s">
        <v>8557</v>
      </c>
      <c r="E71" s="7" t="s">
        <v>6169</v>
      </c>
      <c r="F71" s="7" t="s">
        <v>8781</v>
      </c>
      <c r="G71" s="7" t="s">
        <v>35</v>
      </c>
    </row>
    <row r="72" spans="1:7" ht="51">
      <c r="A72" s="7" t="s">
        <v>4648</v>
      </c>
      <c r="B72" s="7" t="s">
        <v>6465</v>
      </c>
      <c r="C72" s="7" t="s">
        <v>6463</v>
      </c>
      <c r="D72" s="7" t="s">
        <v>8557</v>
      </c>
      <c r="E72" s="7" t="s">
        <v>6464</v>
      </c>
      <c r="F72" s="7" t="s">
        <v>8861</v>
      </c>
      <c r="G72" s="7" t="s">
        <v>35</v>
      </c>
    </row>
    <row r="73" spans="1:7" ht="34">
      <c r="A73" s="7" t="s">
        <v>628</v>
      </c>
      <c r="B73" s="7" t="s">
        <v>1150</v>
      </c>
      <c r="C73" s="7" t="s">
        <v>6601</v>
      </c>
      <c r="D73" s="7" t="s">
        <v>8557</v>
      </c>
      <c r="E73" s="7" t="s">
        <v>6602</v>
      </c>
      <c r="F73" s="7" t="s">
        <v>8781</v>
      </c>
      <c r="G73" s="7" t="s">
        <v>35</v>
      </c>
    </row>
    <row r="74" spans="1:7" ht="51">
      <c r="A74" s="7" t="s">
        <v>2976</v>
      </c>
      <c r="B74" s="7" t="s">
        <v>6742</v>
      </c>
      <c r="C74" s="7" t="s">
        <v>6741</v>
      </c>
      <c r="D74" s="7" t="s">
        <v>8557</v>
      </c>
      <c r="E74" s="7" t="s">
        <v>1149</v>
      </c>
      <c r="F74" s="7" t="s">
        <v>8781</v>
      </c>
      <c r="G74" s="7" t="s">
        <v>35</v>
      </c>
    </row>
    <row r="75" spans="1:7" ht="51">
      <c r="A75" s="7" t="s">
        <v>1248</v>
      </c>
      <c r="B75" s="7" t="s">
        <v>7127</v>
      </c>
      <c r="C75" s="7" t="s">
        <v>7125</v>
      </c>
      <c r="D75" s="7" t="s">
        <v>8557</v>
      </c>
      <c r="E75" s="7" t="s">
        <v>7126</v>
      </c>
      <c r="F75" s="7" t="s">
        <v>8615</v>
      </c>
      <c r="G75" s="7" t="s">
        <v>35</v>
      </c>
    </row>
    <row r="76" spans="1:7" ht="34">
      <c r="A76" s="7" t="s">
        <v>196</v>
      </c>
      <c r="B76" s="7" t="s">
        <v>7348</v>
      </c>
      <c r="C76" s="7" t="s">
        <v>7346</v>
      </c>
      <c r="D76" s="7" t="s">
        <v>8557</v>
      </c>
      <c r="E76" s="7" t="s">
        <v>7347</v>
      </c>
      <c r="F76" s="7" t="s">
        <v>9407</v>
      </c>
      <c r="G76" s="7" t="s">
        <v>35</v>
      </c>
    </row>
    <row r="77" spans="1:7" ht="68">
      <c r="A77" s="7" t="s">
        <v>1972</v>
      </c>
      <c r="B77" s="7" t="s">
        <v>7382</v>
      </c>
      <c r="C77" s="7" t="s">
        <v>7380</v>
      </c>
      <c r="D77" s="7" t="s">
        <v>8557</v>
      </c>
      <c r="E77" s="7" t="s">
        <v>7381</v>
      </c>
      <c r="F77" s="7" t="s">
        <v>8793</v>
      </c>
      <c r="G77" s="7" t="s">
        <v>35</v>
      </c>
    </row>
    <row r="78" spans="1:7" ht="51">
      <c r="A78" s="7" t="s">
        <v>182</v>
      </c>
      <c r="B78" s="7" t="s">
        <v>7400</v>
      </c>
      <c r="C78" s="7" t="s">
        <v>7398</v>
      </c>
      <c r="D78" s="7" t="s">
        <v>8557</v>
      </c>
      <c r="E78" s="7" t="s">
        <v>7399</v>
      </c>
      <c r="F78" s="7" t="s">
        <v>9169</v>
      </c>
      <c r="G78" s="7" t="s">
        <v>35</v>
      </c>
    </row>
    <row r="79" spans="1:7" ht="68">
      <c r="A79" s="7" t="s">
        <v>897</v>
      </c>
      <c r="B79" s="7" t="s">
        <v>314</v>
      </c>
      <c r="C79" s="7" t="s">
        <v>7402</v>
      </c>
      <c r="D79" s="7" t="s">
        <v>8557</v>
      </c>
      <c r="E79" s="7" t="s">
        <v>7403</v>
      </c>
      <c r="F79" s="7" t="s">
        <v>8645</v>
      </c>
      <c r="G79" s="7" t="s">
        <v>35</v>
      </c>
    </row>
    <row r="80" spans="1:7" ht="51">
      <c r="A80" s="7" t="s">
        <v>5729</v>
      </c>
      <c r="B80" s="7" t="s">
        <v>7527</v>
      </c>
      <c r="C80" s="7" t="s">
        <v>7525</v>
      </c>
      <c r="D80" s="7" t="s">
        <v>8557</v>
      </c>
      <c r="E80" s="7" t="s">
        <v>7526</v>
      </c>
      <c r="F80" s="7" t="s">
        <v>8615</v>
      </c>
      <c r="G80" s="7" t="s">
        <v>35</v>
      </c>
    </row>
    <row r="81" spans="1:7" ht="68">
      <c r="A81" s="7" t="s">
        <v>2180</v>
      </c>
      <c r="B81" s="7" t="s">
        <v>7600</v>
      </c>
      <c r="C81" s="7" t="s">
        <v>7598</v>
      </c>
      <c r="D81" s="7" t="s">
        <v>8557</v>
      </c>
      <c r="E81" s="7" t="s">
        <v>7599</v>
      </c>
      <c r="F81" s="7" t="s">
        <v>9013</v>
      </c>
      <c r="G81" s="7" t="s">
        <v>35</v>
      </c>
    </row>
    <row r="82" spans="1:7" ht="51">
      <c r="A82" s="7" t="s">
        <v>2903</v>
      </c>
      <c r="B82" s="7" t="s">
        <v>7689</v>
      </c>
      <c r="C82" s="7" t="s">
        <v>7688</v>
      </c>
      <c r="D82" s="7" t="s">
        <v>8557</v>
      </c>
      <c r="E82" s="7" t="s">
        <v>649</v>
      </c>
      <c r="F82" s="7" t="s">
        <v>8645</v>
      </c>
      <c r="G82" s="7" t="s">
        <v>35</v>
      </c>
    </row>
    <row r="83" spans="1:7" ht="68">
      <c r="A83" s="7" t="s">
        <v>182</v>
      </c>
      <c r="B83" s="7" t="s">
        <v>7713</v>
      </c>
      <c r="C83" s="7" t="s">
        <v>7712</v>
      </c>
      <c r="D83" s="7" t="s">
        <v>8557</v>
      </c>
      <c r="E83" s="7" t="s">
        <v>33</v>
      </c>
      <c r="F83" s="7" t="s">
        <v>8579</v>
      </c>
      <c r="G83" s="7" t="s">
        <v>35</v>
      </c>
    </row>
    <row r="84" spans="1:7" ht="51">
      <c r="A84" s="7" t="s">
        <v>961</v>
      </c>
      <c r="B84" s="7" t="s">
        <v>7939</v>
      </c>
      <c r="C84" s="7" t="s">
        <v>7937</v>
      </c>
      <c r="D84" s="7" t="s">
        <v>8557</v>
      </c>
      <c r="E84" s="7" t="s">
        <v>7938</v>
      </c>
      <c r="F84" s="7" t="s">
        <v>9442</v>
      </c>
      <c r="G84" s="7" t="s">
        <v>35</v>
      </c>
    </row>
    <row r="85" spans="1:7" ht="51">
      <c r="A85" s="7" t="s">
        <v>961</v>
      </c>
      <c r="B85" s="7" t="s">
        <v>7939</v>
      </c>
      <c r="C85" s="7" t="s">
        <v>7937</v>
      </c>
      <c r="D85" s="7" t="s">
        <v>8557</v>
      </c>
      <c r="E85" s="7" t="s">
        <v>7940</v>
      </c>
      <c r="F85" s="7" t="s">
        <v>9442</v>
      </c>
      <c r="G85" s="7" t="s">
        <v>35</v>
      </c>
    </row>
    <row r="86" spans="1:7" ht="34">
      <c r="A86" s="7" t="s">
        <v>31</v>
      </c>
      <c r="B86" s="7" t="s">
        <v>8024</v>
      </c>
      <c r="C86" s="7" t="s">
        <v>8022</v>
      </c>
      <c r="D86" s="7" t="s">
        <v>8557</v>
      </c>
      <c r="E86" s="7" t="s">
        <v>8023</v>
      </c>
      <c r="F86" s="7" t="s">
        <v>9150</v>
      </c>
      <c r="G86" s="7" t="s">
        <v>35</v>
      </c>
    </row>
    <row r="87" spans="1:7" ht="34">
      <c r="A87" s="7" t="s">
        <v>2848</v>
      </c>
      <c r="B87" s="7" t="s">
        <v>34</v>
      </c>
      <c r="C87" s="7" t="s">
        <v>8026</v>
      </c>
      <c r="D87" s="7" t="s">
        <v>8557</v>
      </c>
      <c r="E87" s="7" t="s">
        <v>33</v>
      </c>
      <c r="F87" s="7" t="s">
        <v>8579</v>
      </c>
      <c r="G87" s="7" t="s">
        <v>35</v>
      </c>
    </row>
    <row r="88" spans="1:7" ht="51">
      <c r="A88" s="7" t="s">
        <v>665</v>
      </c>
      <c r="B88" s="7" t="s">
        <v>8051</v>
      </c>
      <c r="C88" s="7" t="s">
        <v>8050</v>
      </c>
      <c r="D88" s="7" t="s">
        <v>8557</v>
      </c>
      <c r="E88" s="7" t="s">
        <v>33</v>
      </c>
      <c r="F88" s="7" t="s">
        <v>8579</v>
      </c>
      <c r="G88" s="7" t="s">
        <v>35</v>
      </c>
    </row>
    <row r="89" spans="1:7" ht="68">
      <c r="A89" s="7" t="s">
        <v>3146</v>
      </c>
      <c r="B89" s="7" t="s">
        <v>8144</v>
      </c>
      <c r="C89" s="7" t="s">
        <v>8142</v>
      </c>
      <c r="D89" s="7" t="s">
        <v>8557</v>
      </c>
      <c r="E89" s="7" t="s">
        <v>8143</v>
      </c>
      <c r="F89" s="7" t="s">
        <v>9469</v>
      </c>
      <c r="G89" s="7" t="s">
        <v>35</v>
      </c>
    </row>
    <row r="90" spans="1:7" ht="85">
      <c r="A90" s="7" t="s">
        <v>1358</v>
      </c>
      <c r="B90" s="7" t="s">
        <v>8216</v>
      </c>
      <c r="C90" s="7" t="s">
        <v>8214</v>
      </c>
      <c r="D90" s="7" t="s">
        <v>8557</v>
      </c>
      <c r="E90" s="7" t="s">
        <v>8215</v>
      </c>
      <c r="F90" s="7" t="s">
        <v>9477</v>
      </c>
      <c r="G90" s="7" t="s">
        <v>35</v>
      </c>
    </row>
    <row r="91" spans="1:7" ht="34">
      <c r="A91" s="7" t="s">
        <v>554</v>
      </c>
      <c r="B91" s="7" t="s">
        <v>314</v>
      </c>
      <c r="C91" s="7" t="s">
        <v>8408</v>
      </c>
      <c r="D91" s="7" t="s">
        <v>8557</v>
      </c>
      <c r="E91" s="7" t="s">
        <v>8409</v>
      </c>
      <c r="F91" s="7" t="s">
        <v>8645</v>
      </c>
      <c r="G91" s="7" t="s">
        <v>35</v>
      </c>
    </row>
    <row r="92" spans="1:7" ht="51">
      <c r="A92" s="7" t="s">
        <v>196</v>
      </c>
      <c r="B92" s="7" t="s">
        <v>8417</v>
      </c>
      <c r="C92" s="7" t="s">
        <v>8415</v>
      </c>
      <c r="D92" s="7" t="s">
        <v>8557</v>
      </c>
      <c r="E92" s="7" t="s">
        <v>8416</v>
      </c>
      <c r="F92" s="7" t="s">
        <v>9493</v>
      </c>
      <c r="G92" s="7" t="s">
        <v>35</v>
      </c>
    </row>
    <row r="93" spans="1:7" ht="51">
      <c r="A93" s="7" t="s">
        <v>8496</v>
      </c>
      <c r="B93" s="7" t="s">
        <v>8499</v>
      </c>
      <c r="C93" s="7" t="s">
        <v>8497</v>
      </c>
      <c r="D93" s="7" t="s">
        <v>8557</v>
      </c>
      <c r="E93" s="7" t="s">
        <v>8498</v>
      </c>
      <c r="F93" s="7" t="s">
        <v>9504</v>
      </c>
      <c r="G93" s="7" t="s">
        <v>35</v>
      </c>
    </row>
    <row r="94" spans="1:7" ht="68">
      <c r="A94" s="7" t="s">
        <v>593</v>
      </c>
      <c r="B94" s="7" t="s">
        <v>8506</v>
      </c>
      <c r="C94" s="7" t="s">
        <v>8504</v>
      </c>
      <c r="D94" s="7" t="s">
        <v>8557</v>
      </c>
      <c r="E94" s="7" t="s">
        <v>8505</v>
      </c>
      <c r="F94" s="7" t="s">
        <v>9506</v>
      </c>
      <c r="G94" s="7" t="s">
        <v>35</v>
      </c>
    </row>
    <row r="95" spans="1:7" ht="34">
      <c r="A95" s="7" t="s">
        <v>453</v>
      </c>
      <c r="B95" s="7" t="s">
        <v>34</v>
      </c>
      <c r="C95" s="7" t="s">
        <v>8529</v>
      </c>
      <c r="D95" s="7" t="s">
        <v>8557</v>
      </c>
      <c r="E95" s="7" t="s">
        <v>33</v>
      </c>
      <c r="F95" s="7" t="s">
        <v>8579</v>
      </c>
      <c r="G95" s="7" t="s">
        <v>35</v>
      </c>
    </row>
  </sheetData>
  <autoFilter ref="A1:G95" xr:uid="{B5920401-2358-E148-AB2A-68BF22347CE1}">
    <sortState ref="A2:G95">
      <sortCondition ref="G1:G95"/>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497FC-07A9-5D41-A822-6BD85CAE717B}">
  <dimension ref="A1:S288"/>
  <sheetViews>
    <sheetView topLeftCell="F280" workbookViewId="0">
      <selection activeCell="G4" sqref="G4"/>
    </sheetView>
  </sheetViews>
  <sheetFormatPr baseColWidth="10" defaultRowHeight="16"/>
  <cols>
    <col min="1" max="1" width="11.6640625" customWidth="1"/>
    <col min="2" max="2" width="23.5" customWidth="1"/>
    <col min="3" max="3" width="80.6640625" customWidth="1"/>
    <col min="4" max="4" width="16.83203125" customWidth="1"/>
    <col min="5" max="5" width="48.1640625" customWidth="1"/>
    <col min="6" max="6" width="22.1640625" customWidth="1"/>
    <col min="7" max="7" width="62" customWidth="1"/>
    <col min="19" max="19" width="26" style="21" customWidth="1"/>
  </cols>
  <sheetData>
    <row r="1" spans="1:19" ht="34">
      <c r="A1" s="6" t="s">
        <v>0</v>
      </c>
      <c r="B1" s="6" t="s">
        <v>8569</v>
      </c>
      <c r="C1" s="6" t="s">
        <v>1</v>
      </c>
      <c r="D1" s="6" t="s">
        <v>8550</v>
      </c>
      <c r="E1" s="6" t="s">
        <v>2</v>
      </c>
      <c r="F1" s="6" t="s">
        <v>8570</v>
      </c>
      <c r="G1" s="6" t="s">
        <v>3</v>
      </c>
      <c r="S1" s="20" t="s">
        <v>12425</v>
      </c>
    </row>
    <row r="2" spans="1:19" ht="51">
      <c r="A2" s="7" t="s">
        <v>1295</v>
      </c>
      <c r="B2" s="7" t="s">
        <v>1271</v>
      </c>
      <c r="C2" s="7" t="s">
        <v>12346</v>
      </c>
      <c r="D2" s="7" t="s">
        <v>8565</v>
      </c>
      <c r="E2" s="7" t="s">
        <v>8277</v>
      </c>
      <c r="F2" s="7" t="s">
        <v>8796</v>
      </c>
      <c r="G2" s="7" t="s">
        <v>8278</v>
      </c>
      <c r="S2" s="20" t="s">
        <v>8972</v>
      </c>
    </row>
    <row r="3" spans="1:19" ht="68">
      <c r="A3" s="7" t="s">
        <v>8073</v>
      </c>
      <c r="B3" s="7" t="s">
        <v>8076</v>
      </c>
      <c r="C3" s="7" t="s">
        <v>12314</v>
      </c>
      <c r="D3" s="7" t="s">
        <v>8565</v>
      </c>
      <c r="E3" s="7" t="s">
        <v>8075</v>
      </c>
      <c r="F3" s="7" t="s">
        <v>8796</v>
      </c>
      <c r="G3" s="7" t="s">
        <v>8077</v>
      </c>
      <c r="S3" s="20" t="s">
        <v>9204</v>
      </c>
    </row>
    <row r="4" spans="1:19" ht="51">
      <c r="A4" s="8" t="s">
        <v>2546</v>
      </c>
      <c r="B4" s="8" t="s">
        <v>2548</v>
      </c>
      <c r="C4" s="8" t="s">
        <v>11601</v>
      </c>
      <c r="D4" s="8" t="s">
        <v>8565</v>
      </c>
      <c r="E4" s="8" t="s">
        <v>2547</v>
      </c>
      <c r="F4" s="8" t="s">
        <v>8796</v>
      </c>
      <c r="G4" s="8" t="s">
        <v>2549</v>
      </c>
      <c r="S4" s="20" t="s">
        <v>9455</v>
      </c>
    </row>
    <row r="5" spans="1:19" ht="51">
      <c r="A5" s="7" t="s">
        <v>1481</v>
      </c>
      <c r="B5" s="7" t="s">
        <v>6076</v>
      </c>
      <c r="C5" s="7" t="s">
        <v>12047</v>
      </c>
      <c r="D5" s="7" t="s">
        <v>8565</v>
      </c>
      <c r="E5" s="7" t="s">
        <v>6075</v>
      </c>
      <c r="F5" s="7" t="s">
        <v>9177</v>
      </c>
      <c r="G5" s="7" t="s">
        <v>9578</v>
      </c>
      <c r="S5" s="20" t="s">
        <v>8603</v>
      </c>
    </row>
    <row r="6" spans="1:19" ht="136">
      <c r="A6" s="7" t="s">
        <v>372</v>
      </c>
      <c r="B6" s="7" t="s">
        <v>1271</v>
      </c>
      <c r="C6" s="7" t="s">
        <v>11569</v>
      </c>
      <c r="D6" s="7" t="s">
        <v>8565</v>
      </c>
      <c r="E6" s="7" t="s">
        <v>2266</v>
      </c>
      <c r="F6" s="7" t="s">
        <v>8796</v>
      </c>
      <c r="G6" s="7" t="s">
        <v>1103</v>
      </c>
      <c r="S6" s="20" t="s">
        <v>8622</v>
      </c>
    </row>
    <row r="7" spans="1:19" ht="34">
      <c r="A7" s="7" t="s">
        <v>1624</v>
      </c>
      <c r="B7" s="7" t="s">
        <v>1627</v>
      </c>
      <c r="C7" s="7" t="s">
        <v>11502</v>
      </c>
      <c r="D7" s="7" t="s">
        <v>8565</v>
      </c>
      <c r="E7" s="7" t="s">
        <v>1626</v>
      </c>
      <c r="F7" s="7" t="s">
        <v>8839</v>
      </c>
      <c r="G7" s="7" t="s">
        <v>1628</v>
      </c>
      <c r="S7" s="20" t="s">
        <v>9471</v>
      </c>
    </row>
    <row r="8" spans="1:19" ht="34">
      <c r="A8" s="7" t="s">
        <v>2546</v>
      </c>
      <c r="B8" s="7" t="s">
        <v>4586</v>
      </c>
      <c r="C8" s="7" t="s">
        <v>11832</v>
      </c>
      <c r="D8" s="7" t="s">
        <v>8565</v>
      </c>
      <c r="E8" s="7" t="s">
        <v>1626</v>
      </c>
      <c r="F8" s="7" t="s">
        <v>8839</v>
      </c>
      <c r="G8" s="7" t="s">
        <v>4587</v>
      </c>
      <c r="S8" s="20" t="s">
        <v>9356</v>
      </c>
    </row>
    <row r="9" spans="1:19" ht="51">
      <c r="A9" s="7" t="s">
        <v>4276</v>
      </c>
      <c r="B9" s="7" t="s">
        <v>4279</v>
      </c>
      <c r="C9" s="7" t="s">
        <v>11788</v>
      </c>
      <c r="D9" s="7" t="s">
        <v>8565</v>
      </c>
      <c r="E9" s="7" t="s">
        <v>4278</v>
      </c>
      <c r="F9" s="7" t="s">
        <v>8972</v>
      </c>
      <c r="G9" s="7" t="s">
        <v>3396</v>
      </c>
      <c r="S9" s="20" t="s">
        <v>8643</v>
      </c>
    </row>
    <row r="10" spans="1:19" ht="51">
      <c r="A10" s="7" t="s">
        <v>1317</v>
      </c>
      <c r="B10" s="7" t="s">
        <v>7108</v>
      </c>
      <c r="C10" s="7" t="s">
        <v>12178</v>
      </c>
      <c r="D10" s="7" t="s">
        <v>8565</v>
      </c>
      <c r="E10" s="7" t="s">
        <v>7107</v>
      </c>
      <c r="F10" s="7" t="s">
        <v>8796</v>
      </c>
      <c r="G10" s="7" t="s">
        <v>7109</v>
      </c>
      <c r="S10" s="20" t="s">
        <v>9108</v>
      </c>
    </row>
    <row r="11" spans="1:19" ht="51">
      <c r="A11" s="7" t="s">
        <v>295</v>
      </c>
      <c r="B11" s="7" t="s">
        <v>5270</v>
      </c>
      <c r="C11" s="7" t="s">
        <v>11932</v>
      </c>
      <c r="D11" s="7" t="s">
        <v>8565</v>
      </c>
      <c r="E11" s="7" t="s">
        <v>5269</v>
      </c>
      <c r="F11" s="7" t="s">
        <v>8796</v>
      </c>
      <c r="G11" s="7" t="s">
        <v>299</v>
      </c>
      <c r="S11" s="20" t="s">
        <v>12430</v>
      </c>
    </row>
    <row r="12" spans="1:19" ht="51">
      <c r="A12" s="7" t="s">
        <v>875</v>
      </c>
      <c r="B12" s="7" t="s">
        <v>4827</v>
      </c>
      <c r="C12" s="7" t="s">
        <v>11862</v>
      </c>
      <c r="D12" s="7" t="s">
        <v>8565</v>
      </c>
      <c r="E12" s="7" t="s">
        <v>4826</v>
      </c>
      <c r="F12" s="7" t="s">
        <v>9177</v>
      </c>
      <c r="G12" s="7" t="s">
        <v>268</v>
      </c>
      <c r="S12" s="20" t="s">
        <v>9190</v>
      </c>
    </row>
    <row r="13" spans="1:19" ht="68">
      <c r="A13" s="7" t="s">
        <v>602</v>
      </c>
      <c r="B13" s="7" t="s">
        <v>605</v>
      </c>
      <c r="C13" s="7" t="s">
        <v>603</v>
      </c>
      <c r="D13" s="7" t="s">
        <v>8565</v>
      </c>
      <c r="E13" s="7" t="s">
        <v>604</v>
      </c>
      <c r="F13" s="7" t="s">
        <v>8699</v>
      </c>
      <c r="G13" s="7" t="s">
        <v>35</v>
      </c>
      <c r="S13" s="20" t="s">
        <v>8601</v>
      </c>
    </row>
    <row r="14" spans="1:19" ht="51">
      <c r="A14" s="7" t="s">
        <v>776</v>
      </c>
      <c r="B14" s="7" t="s">
        <v>779</v>
      </c>
      <c r="C14" s="7" t="s">
        <v>777</v>
      </c>
      <c r="D14" s="7" t="s">
        <v>8565</v>
      </c>
      <c r="E14" s="7" t="s">
        <v>604</v>
      </c>
      <c r="F14" s="7" t="s">
        <v>8699</v>
      </c>
      <c r="G14" s="7" t="s">
        <v>35</v>
      </c>
      <c r="S14" s="20" t="s">
        <v>9177</v>
      </c>
    </row>
    <row r="15" spans="1:19" ht="51">
      <c r="A15" s="7" t="s">
        <v>825</v>
      </c>
      <c r="B15" s="7" t="s">
        <v>827</v>
      </c>
      <c r="C15" s="7" t="s">
        <v>826</v>
      </c>
      <c r="D15" s="7" t="s">
        <v>8565</v>
      </c>
      <c r="E15" s="7" t="s">
        <v>604</v>
      </c>
      <c r="F15" s="7" t="s">
        <v>8699</v>
      </c>
      <c r="G15" s="7" t="s">
        <v>35</v>
      </c>
      <c r="S15" s="20" t="s">
        <v>9465</v>
      </c>
    </row>
    <row r="16" spans="1:19" ht="85">
      <c r="A16" s="7" t="s">
        <v>1784</v>
      </c>
      <c r="B16" s="7" t="s">
        <v>1786</v>
      </c>
      <c r="C16" s="7" t="s">
        <v>1785</v>
      </c>
      <c r="D16" s="7" t="s">
        <v>8565</v>
      </c>
      <c r="E16" s="7" t="s">
        <v>604</v>
      </c>
      <c r="F16" s="7" t="s">
        <v>8699</v>
      </c>
      <c r="G16" s="7" t="s">
        <v>35</v>
      </c>
      <c r="S16" s="20" t="s">
        <v>8839</v>
      </c>
    </row>
    <row r="17" spans="1:19" ht="34">
      <c r="A17" s="7" t="s">
        <v>1784</v>
      </c>
      <c r="B17" s="7" t="s">
        <v>1971</v>
      </c>
      <c r="C17" s="7" t="s">
        <v>1970</v>
      </c>
      <c r="D17" s="7" t="s">
        <v>8565</v>
      </c>
      <c r="E17" s="7" t="s">
        <v>604</v>
      </c>
      <c r="F17" s="7" t="s">
        <v>8699</v>
      </c>
      <c r="G17" s="7" t="s">
        <v>35</v>
      </c>
      <c r="S17" s="20" t="s">
        <v>8784</v>
      </c>
    </row>
    <row r="18" spans="1:19" ht="34">
      <c r="A18" s="7" t="s">
        <v>2016</v>
      </c>
      <c r="B18" s="7" t="s">
        <v>2018</v>
      </c>
      <c r="C18" s="7" t="s">
        <v>2017</v>
      </c>
      <c r="D18" s="7" t="s">
        <v>8565</v>
      </c>
      <c r="E18" s="7" t="s">
        <v>604</v>
      </c>
      <c r="F18" s="7" t="s">
        <v>8699</v>
      </c>
      <c r="G18" s="7" t="s">
        <v>35</v>
      </c>
      <c r="S18" s="20" t="s">
        <v>8699</v>
      </c>
    </row>
    <row r="19" spans="1:19" ht="34">
      <c r="A19" s="7" t="s">
        <v>2144</v>
      </c>
      <c r="B19" s="7" t="s">
        <v>1971</v>
      </c>
      <c r="C19" s="7" t="s">
        <v>2145</v>
      </c>
      <c r="D19" s="7" t="s">
        <v>8565</v>
      </c>
      <c r="E19" s="7" t="s">
        <v>604</v>
      </c>
      <c r="F19" s="7" t="s">
        <v>8699</v>
      </c>
      <c r="G19" s="7" t="s">
        <v>35</v>
      </c>
      <c r="S19" s="20" t="s">
        <v>8796</v>
      </c>
    </row>
    <row r="20" spans="1:19" ht="51">
      <c r="A20" s="7" t="s">
        <v>291</v>
      </c>
      <c r="B20" s="7" t="s">
        <v>2456</v>
      </c>
      <c r="C20" s="7" t="s">
        <v>2455</v>
      </c>
      <c r="D20" s="7" t="s">
        <v>8565</v>
      </c>
      <c r="E20" s="7" t="s">
        <v>604</v>
      </c>
      <c r="F20" s="7" t="s">
        <v>8699</v>
      </c>
      <c r="G20" s="7" t="s">
        <v>35</v>
      </c>
      <c r="S20" s="20" t="s">
        <v>9266</v>
      </c>
    </row>
    <row r="21" spans="1:19" ht="34">
      <c r="A21" s="7" t="s">
        <v>2575</v>
      </c>
      <c r="B21" s="7" t="s">
        <v>2577</v>
      </c>
      <c r="C21" s="7" t="s">
        <v>2576</v>
      </c>
      <c r="D21" s="7" t="s">
        <v>8565</v>
      </c>
      <c r="E21" s="7" t="s">
        <v>604</v>
      </c>
      <c r="F21" s="7" t="s">
        <v>8699</v>
      </c>
      <c r="G21" s="7" t="s">
        <v>35</v>
      </c>
      <c r="S21" s="20" t="s">
        <v>9439</v>
      </c>
    </row>
    <row r="22" spans="1:19" ht="51">
      <c r="A22" s="7" t="s">
        <v>1068</v>
      </c>
      <c r="B22" s="7" t="s">
        <v>2577</v>
      </c>
      <c r="C22" s="7" t="s">
        <v>2738</v>
      </c>
      <c r="D22" s="7" t="s">
        <v>8565</v>
      </c>
      <c r="E22" s="7" t="s">
        <v>604</v>
      </c>
      <c r="F22" s="7" t="s">
        <v>8699</v>
      </c>
      <c r="G22" s="7" t="s">
        <v>35</v>
      </c>
      <c r="S22" s="20" t="s">
        <v>8662</v>
      </c>
    </row>
    <row r="23" spans="1:19" ht="51">
      <c r="A23" s="7" t="s">
        <v>818</v>
      </c>
      <c r="B23" s="7" t="s">
        <v>2890</v>
      </c>
      <c r="C23" s="7" t="s">
        <v>2889</v>
      </c>
      <c r="D23" s="7" t="s">
        <v>8565</v>
      </c>
      <c r="E23" s="7" t="s">
        <v>604</v>
      </c>
      <c r="F23" s="7" t="s">
        <v>8699</v>
      </c>
      <c r="G23" s="7" t="s">
        <v>35</v>
      </c>
      <c r="S23" s="20" t="s">
        <v>9346</v>
      </c>
    </row>
    <row r="24" spans="1:19" ht="51">
      <c r="A24" s="7" t="s">
        <v>3146</v>
      </c>
      <c r="B24" s="7" t="s">
        <v>3148</v>
      </c>
      <c r="C24" s="7" t="s">
        <v>3147</v>
      </c>
      <c r="D24" s="7" t="s">
        <v>8565</v>
      </c>
      <c r="E24" s="7" t="s">
        <v>604</v>
      </c>
      <c r="F24" s="7" t="s">
        <v>8699</v>
      </c>
      <c r="G24" s="7" t="s">
        <v>35</v>
      </c>
      <c r="S24" s="20" t="s">
        <v>9049</v>
      </c>
    </row>
    <row r="25" spans="1:19" ht="34">
      <c r="A25" s="7" t="s">
        <v>836</v>
      </c>
      <c r="B25" s="7" t="s">
        <v>1971</v>
      </c>
      <c r="C25" s="7" t="s">
        <v>3413</v>
      </c>
      <c r="D25" s="7" t="s">
        <v>8565</v>
      </c>
      <c r="E25" s="7" t="s">
        <v>604</v>
      </c>
      <c r="F25" s="7" t="s">
        <v>8699</v>
      </c>
      <c r="G25" s="7" t="s">
        <v>35</v>
      </c>
      <c r="S25" s="20" t="s">
        <v>12431</v>
      </c>
    </row>
    <row r="26" spans="1:19" ht="34">
      <c r="A26" s="7" t="s">
        <v>2387</v>
      </c>
      <c r="B26" s="7" t="s">
        <v>3615</v>
      </c>
      <c r="C26" s="7" t="s">
        <v>3614</v>
      </c>
      <c r="D26" s="7" t="s">
        <v>8565</v>
      </c>
      <c r="E26" s="7" t="s">
        <v>604</v>
      </c>
      <c r="F26" s="7" t="s">
        <v>8699</v>
      </c>
      <c r="G26" s="7" t="s">
        <v>35</v>
      </c>
      <c r="S26" s="20" t="s">
        <v>9145</v>
      </c>
    </row>
    <row r="27" spans="1:19" ht="68">
      <c r="A27" s="7" t="s">
        <v>3646</v>
      </c>
      <c r="B27" s="7" t="s">
        <v>3649</v>
      </c>
      <c r="C27" s="7" t="s">
        <v>3647</v>
      </c>
      <c r="D27" s="7" t="s">
        <v>8565</v>
      </c>
      <c r="E27" s="7" t="s">
        <v>604</v>
      </c>
      <c r="F27" s="7" t="s">
        <v>8699</v>
      </c>
      <c r="G27" s="7" t="s">
        <v>35</v>
      </c>
      <c r="S27" s="20" t="s">
        <v>8659</v>
      </c>
    </row>
    <row r="28" spans="1:19" ht="51">
      <c r="A28" s="7" t="s">
        <v>1697</v>
      </c>
      <c r="B28" s="7" t="s">
        <v>3702</v>
      </c>
      <c r="C28" s="7" t="s">
        <v>3701</v>
      </c>
      <c r="D28" s="7" t="s">
        <v>8565</v>
      </c>
      <c r="E28" s="7" t="s">
        <v>604</v>
      </c>
      <c r="F28" s="7" t="s">
        <v>8699</v>
      </c>
      <c r="G28" s="7" t="s">
        <v>35</v>
      </c>
    </row>
    <row r="29" spans="1:19" ht="51">
      <c r="A29" s="7" t="s">
        <v>2909</v>
      </c>
      <c r="B29" s="7" t="s">
        <v>1971</v>
      </c>
      <c r="C29" s="7" t="s">
        <v>3792</v>
      </c>
      <c r="D29" s="7" t="s">
        <v>8565</v>
      </c>
      <c r="E29" s="7" t="s">
        <v>604</v>
      </c>
      <c r="F29" s="7" t="s">
        <v>8699</v>
      </c>
      <c r="G29" s="7" t="s">
        <v>35</v>
      </c>
    </row>
    <row r="30" spans="1:19" ht="34">
      <c r="A30" s="7" t="s">
        <v>1086</v>
      </c>
      <c r="B30" s="7" t="s">
        <v>4398</v>
      </c>
      <c r="C30" s="7" t="s">
        <v>4396</v>
      </c>
      <c r="D30" s="7" t="s">
        <v>8565</v>
      </c>
      <c r="E30" s="7" t="s">
        <v>604</v>
      </c>
      <c r="F30" s="7" t="s">
        <v>8699</v>
      </c>
      <c r="G30" s="7" t="s">
        <v>35</v>
      </c>
    </row>
    <row r="31" spans="1:19" ht="34">
      <c r="A31" s="7" t="s">
        <v>539</v>
      </c>
      <c r="B31" s="7" t="s">
        <v>4668</v>
      </c>
      <c r="C31" s="7" t="s">
        <v>4667</v>
      </c>
      <c r="D31" s="7" t="s">
        <v>8565</v>
      </c>
      <c r="E31" s="7" t="s">
        <v>604</v>
      </c>
      <c r="F31" s="7" t="s">
        <v>8699</v>
      </c>
      <c r="G31" s="7" t="s">
        <v>35</v>
      </c>
    </row>
    <row r="32" spans="1:19" ht="68">
      <c r="A32" s="7" t="s">
        <v>4932</v>
      </c>
      <c r="B32" s="7" t="s">
        <v>4968</v>
      </c>
      <c r="C32" s="7" t="s">
        <v>4967</v>
      </c>
      <c r="D32" s="7" t="s">
        <v>8565</v>
      </c>
      <c r="E32" s="7" t="s">
        <v>604</v>
      </c>
      <c r="F32" s="7" t="s">
        <v>8699</v>
      </c>
      <c r="G32" s="7" t="s">
        <v>35</v>
      </c>
    </row>
    <row r="33" spans="1:19" ht="68">
      <c r="A33" s="7" t="s">
        <v>3689</v>
      </c>
      <c r="B33" s="7" t="s">
        <v>5155</v>
      </c>
      <c r="C33" s="7" t="s">
        <v>5154</v>
      </c>
      <c r="D33" s="7" t="s">
        <v>8565</v>
      </c>
      <c r="E33" s="7" t="s">
        <v>604</v>
      </c>
      <c r="F33" s="7" t="s">
        <v>8699</v>
      </c>
      <c r="G33" s="7" t="s">
        <v>35</v>
      </c>
    </row>
    <row r="34" spans="1:19" ht="51">
      <c r="A34" s="7" t="s">
        <v>1830</v>
      </c>
      <c r="B34" s="7" t="s">
        <v>5251</v>
      </c>
      <c r="C34" s="7" t="s">
        <v>5250</v>
      </c>
      <c r="D34" s="7" t="s">
        <v>8565</v>
      </c>
      <c r="E34" s="7" t="s">
        <v>604</v>
      </c>
      <c r="F34" s="7" t="s">
        <v>8699</v>
      </c>
      <c r="G34" s="7" t="s">
        <v>35</v>
      </c>
    </row>
    <row r="35" spans="1:19" ht="51">
      <c r="A35" s="7" t="s">
        <v>5985</v>
      </c>
      <c r="B35" s="7" t="s">
        <v>1971</v>
      </c>
      <c r="C35" s="7" t="s">
        <v>5986</v>
      </c>
      <c r="D35" s="7" t="s">
        <v>8565</v>
      </c>
      <c r="E35" s="7" t="s">
        <v>604</v>
      </c>
      <c r="F35" s="7" t="s">
        <v>8699</v>
      </c>
      <c r="G35" s="7" t="s">
        <v>35</v>
      </c>
    </row>
    <row r="36" spans="1:19" ht="34">
      <c r="A36" s="7" t="s">
        <v>8</v>
      </c>
      <c r="B36" s="7" t="s">
        <v>1971</v>
      </c>
      <c r="C36" s="7" t="s">
        <v>6101</v>
      </c>
      <c r="D36" s="7" t="s">
        <v>8565</v>
      </c>
      <c r="E36" s="7" t="s">
        <v>604</v>
      </c>
      <c r="F36" s="7" t="s">
        <v>8699</v>
      </c>
      <c r="G36" s="7" t="s">
        <v>35</v>
      </c>
    </row>
    <row r="37" spans="1:19" ht="51">
      <c r="A37" s="7" t="s">
        <v>4888</v>
      </c>
      <c r="B37" s="7" t="s">
        <v>6324</v>
      </c>
      <c r="C37" s="7" t="s">
        <v>6323</v>
      </c>
      <c r="D37" s="7" t="s">
        <v>8565</v>
      </c>
      <c r="E37" s="7" t="s">
        <v>604</v>
      </c>
      <c r="F37" s="7" t="s">
        <v>8699</v>
      </c>
      <c r="G37" s="7" t="s">
        <v>35</v>
      </c>
    </row>
    <row r="38" spans="1:19" ht="51">
      <c r="A38" s="7" t="s">
        <v>3105</v>
      </c>
      <c r="B38" s="7" t="s">
        <v>6334</v>
      </c>
      <c r="C38" s="7" t="s">
        <v>6333</v>
      </c>
      <c r="D38" s="7" t="s">
        <v>8565</v>
      </c>
      <c r="E38" s="7" t="s">
        <v>604</v>
      </c>
      <c r="F38" s="7" t="s">
        <v>8699</v>
      </c>
      <c r="G38" s="7" t="s">
        <v>35</v>
      </c>
    </row>
    <row r="39" spans="1:19" s="5" customFormat="1" ht="34">
      <c r="A39" s="7" t="s">
        <v>4760</v>
      </c>
      <c r="B39" s="7" t="s">
        <v>1971</v>
      </c>
      <c r="C39" s="7" t="s">
        <v>6470</v>
      </c>
      <c r="D39" s="7" t="s">
        <v>8565</v>
      </c>
      <c r="E39" s="7" t="s">
        <v>604</v>
      </c>
      <c r="F39" s="7" t="s">
        <v>8699</v>
      </c>
      <c r="G39" s="7" t="s">
        <v>35</v>
      </c>
      <c r="S39" s="22"/>
    </row>
    <row r="40" spans="1:19" ht="51">
      <c r="A40" s="7" t="s">
        <v>366</v>
      </c>
      <c r="B40" s="7" t="s">
        <v>7010</v>
      </c>
      <c r="C40" s="7" t="s">
        <v>7009</v>
      </c>
      <c r="D40" s="7" t="s">
        <v>8565</v>
      </c>
      <c r="E40" s="7" t="s">
        <v>604</v>
      </c>
      <c r="F40" s="7" t="s">
        <v>8699</v>
      </c>
      <c r="G40" s="7" t="s">
        <v>35</v>
      </c>
    </row>
    <row r="41" spans="1:19" ht="51">
      <c r="A41" s="7" t="s">
        <v>1196</v>
      </c>
      <c r="B41" s="7" t="s">
        <v>1971</v>
      </c>
      <c r="C41" s="7" t="s">
        <v>7892</v>
      </c>
      <c r="D41" s="7" t="s">
        <v>8565</v>
      </c>
      <c r="E41" s="7" t="s">
        <v>604</v>
      </c>
      <c r="F41" s="7" t="s">
        <v>8699</v>
      </c>
      <c r="G41" s="7" t="s">
        <v>35</v>
      </c>
    </row>
    <row r="42" spans="1:19" ht="68">
      <c r="A42" s="7" t="s">
        <v>3314</v>
      </c>
      <c r="B42" s="7" t="s">
        <v>7908</v>
      </c>
      <c r="C42" s="7" t="s">
        <v>7907</v>
      </c>
      <c r="D42" s="7" t="s">
        <v>8565</v>
      </c>
      <c r="E42" s="7" t="s">
        <v>604</v>
      </c>
      <c r="F42" s="7" t="s">
        <v>8699</v>
      </c>
      <c r="G42" s="7" t="s">
        <v>35</v>
      </c>
    </row>
    <row r="43" spans="1:19" ht="34">
      <c r="A43" s="7" t="s">
        <v>291</v>
      </c>
      <c r="B43" s="7" t="s">
        <v>7916</v>
      </c>
      <c r="C43" s="7" t="s">
        <v>7914</v>
      </c>
      <c r="D43" s="7" t="s">
        <v>8565</v>
      </c>
      <c r="E43" s="7" t="s">
        <v>604</v>
      </c>
      <c r="F43" s="7" t="s">
        <v>8699</v>
      </c>
      <c r="G43" s="7" t="s">
        <v>35</v>
      </c>
    </row>
    <row r="44" spans="1:19" ht="170">
      <c r="A44" s="7" t="s">
        <v>5985</v>
      </c>
      <c r="B44" s="7" t="s">
        <v>1971</v>
      </c>
      <c r="C44" s="7" t="s">
        <v>8174</v>
      </c>
      <c r="D44" s="7" t="s">
        <v>8565</v>
      </c>
      <c r="E44" s="7" t="s">
        <v>8175</v>
      </c>
      <c r="F44" s="7" t="s">
        <v>8699</v>
      </c>
      <c r="G44" s="7" t="s">
        <v>35</v>
      </c>
    </row>
    <row r="45" spans="1:19" ht="68">
      <c r="A45" s="7" t="s">
        <v>380</v>
      </c>
      <c r="B45" s="7" t="s">
        <v>8237</v>
      </c>
      <c r="C45" s="7" t="s">
        <v>8235</v>
      </c>
      <c r="D45" s="7" t="s">
        <v>8565</v>
      </c>
      <c r="E45" s="7" t="s">
        <v>604</v>
      </c>
      <c r="F45" s="7" t="s">
        <v>8699</v>
      </c>
      <c r="G45" s="7" t="s">
        <v>35</v>
      </c>
    </row>
    <row r="46" spans="1:19" ht="34">
      <c r="A46" s="7" t="s">
        <v>1363</v>
      </c>
      <c r="B46" s="7" t="s">
        <v>1271</v>
      </c>
      <c r="C46" s="7" t="s">
        <v>1364</v>
      </c>
      <c r="D46" s="7" t="s">
        <v>8565</v>
      </c>
      <c r="E46" s="7" t="s">
        <v>1365</v>
      </c>
      <c r="F46" s="7" t="s">
        <v>8796</v>
      </c>
      <c r="G46" s="7" t="s">
        <v>35</v>
      </c>
    </row>
    <row r="47" spans="1:19" ht="51">
      <c r="A47" s="7" t="s">
        <v>441</v>
      </c>
      <c r="B47" s="7" t="s">
        <v>1271</v>
      </c>
      <c r="C47" s="7" t="s">
        <v>1486</v>
      </c>
      <c r="D47" s="7" t="s">
        <v>8565</v>
      </c>
      <c r="E47" s="7" t="s">
        <v>1487</v>
      </c>
      <c r="F47" s="7" t="s">
        <v>8796</v>
      </c>
      <c r="G47" s="7" t="s">
        <v>35</v>
      </c>
    </row>
    <row r="48" spans="1:19" ht="68">
      <c r="A48" s="7" t="s">
        <v>2099</v>
      </c>
      <c r="B48" s="7" t="s">
        <v>2102</v>
      </c>
      <c r="C48" s="7" t="s">
        <v>2100</v>
      </c>
      <c r="D48" s="7" t="s">
        <v>8565</v>
      </c>
      <c r="E48" s="7" t="s">
        <v>2101</v>
      </c>
      <c r="F48" s="7" t="s">
        <v>8796</v>
      </c>
      <c r="G48" s="7" t="s">
        <v>35</v>
      </c>
    </row>
    <row r="49" spans="1:7" ht="34">
      <c r="A49" s="7" t="s">
        <v>2646</v>
      </c>
      <c r="B49" s="7" t="s">
        <v>2649</v>
      </c>
      <c r="C49" s="7" t="s">
        <v>2647</v>
      </c>
      <c r="D49" s="7" t="s">
        <v>8565</v>
      </c>
      <c r="E49" s="7" t="s">
        <v>2650</v>
      </c>
      <c r="F49" s="7" t="s">
        <v>8796</v>
      </c>
      <c r="G49" s="7" t="s">
        <v>35</v>
      </c>
    </row>
    <row r="50" spans="1:7" ht="34">
      <c r="A50" s="7" t="s">
        <v>2903</v>
      </c>
      <c r="B50" s="7" t="s">
        <v>1271</v>
      </c>
      <c r="C50" s="7" t="s">
        <v>2904</v>
      </c>
      <c r="D50" s="7" t="s">
        <v>8565</v>
      </c>
      <c r="E50" s="7" t="s">
        <v>2905</v>
      </c>
      <c r="F50" s="7" t="s">
        <v>8796</v>
      </c>
      <c r="G50" s="7" t="s">
        <v>35</v>
      </c>
    </row>
    <row r="51" spans="1:7" ht="51">
      <c r="A51" s="7" t="s">
        <v>2954</v>
      </c>
      <c r="B51" s="7" t="s">
        <v>2957</v>
      </c>
      <c r="C51" s="7" t="s">
        <v>2955</v>
      </c>
      <c r="D51" s="7" t="s">
        <v>8565</v>
      </c>
      <c r="E51" s="7" t="s">
        <v>2956</v>
      </c>
      <c r="F51" s="7" t="s">
        <v>8796</v>
      </c>
      <c r="G51" s="7" t="s">
        <v>35</v>
      </c>
    </row>
    <row r="52" spans="1:7" ht="51">
      <c r="A52" s="7" t="s">
        <v>1584</v>
      </c>
      <c r="B52" s="7" t="s">
        <v>3748</v>
      </c>
      <c r="C52" s="7" t="s">
        <v>3746</v>
      </c>
      <c r="D52" s="7" t="s">
        <v>8565</v>
      </c>
      <c r="E52" s="7" t="s">
        <v>3750</v>
      </c>
      <c r="F52" s="7" t="s">
        <v>8796</v>
      </c>
      <c r="G52" s="7" t="s">
        <v>35</v>
      </c>
    </row>
    <row r="53" spans="1:7" ht="34">
      <c r="A53" s="7" t="s">
        <v>3623</v>
      </c>
      <c r="B53" s="7" t="s">
        <v>4223</v>
      </c>
      <c r="C53" s="7" t="s">
        <v>4221</v>
      </c>
      <c r="D53" s="7" t="s">
        <v>8565</v>
      </c>
      <c r="E53" s="7" t="s">
        <v>4222</v>
      </c>
      <c r="F53" s="7" t="s">
        <v>8796</v>
      </c>
      <c r="G53" s="7" t="s">
        <v>35</v>
      </c>
    </row>
    <row r="54" spans="1:7" ht="34">
      <c r="A54" s="7" t="s">
        <v>3880</v>
      </c>
      <c r="B54" s="7" t="s">
        <v>5212</v>
      </c>
      <c r="C54" s="7" t="s">
        <v>5210</v>
      </c>
      <c r="D54" s="7" t="s">
        <v>8565</v>
      </c>
      <c r="E54" s="7" t="s">
        <v>5211</v>
      </c>
      <c r="F54" s="7" t="s">
        <v>8796</v>
      </c>
      <c r="G54" s="7" t="s">
        <v>35</v>
      </c>
    </row>
    <row r="55" spans="1:7" ht="34">
      <c r="A55" s="7" t="s">
        <v>362</v>
      </c>
      <c r="B55" s="7" t="s">
        <v>5882</v>
      </c>
      <c r="C55" s="7" t="s">
        <v>5880</v>
      </c>
      <c r="D55" s="7" t="s">
        <v>8565</v>
      </c>
      <c r="E55" s="7" t="s">
        <v>5881</v>
      </c>
      <c r="F55" s="7" t="s">
        <v>8796</v>
      </c>
      <c r="G55" s="7" t="s">
        <v>35</v>
      </c>
    </row>
    <row r="56" spans="1:7" ht="85">
      <c r="A56" s="7" t="s">
        <v>3234</v>
      </c>
      <c r="B56" s="7" t="s">
        <v>6581</v>
      </c>
      <c r="C56" s="7" t="s">
        <v>6579</v>
      </c>
      <c r="D56" s="7" t="s">
        <v>8565</v>
      </c>
      <c r="E56" s="7" t="s">
        <v>6580</v>
      </c>
      <c r="F56" s="7" t="s">
        <v>8796</v>
      </c>
      <c r="G56" s="7" t="s">
        <v>35</v>
      </c>
    </row>
    <row r="57" spans="1:7" ht="51">
      <c r="A57" s="7" t="s">
        <v>1259</v>
      </c>
      <c r="B57" s="7" t="s">
        <v>1271</v>
      </c>
      <c r="C57" s="7" t="s">
        <v>7419</v>
      </c>
      <c r="D57" s="7" t="s">
        <v>8565</v>
      </c>
      <c r="E57" s="7" t="s">
        <v>7420</v>
      </c>
      <c r="F57" s="7" t="s">
        <v>8796</v>
      </c>
      <c r="G57" s="7" t="s">
        <v>35</v>
      </c>
    </row>
    <row r="58" spans="1:7" ht="51">
      <c r="A58" s="7" t="s">
        <v>878</v>
      </c>
      <c r="B58" s="7" t="s">
        <v>1271</v>
      </c>
      <c r="C58" s="7" t="s">
        <v>7510</v>
      </c>
      <c r="D58" s="7" t="s">
        <v>8565</v>
      </c>
      <c r="E58" s="7" t="s">
        <v>7511</v>
      </c>
      <c r="F58" s="7" t="s">
        <v>8796</v>
      </c>
      <c r="G58" s="7" t="s">
        <v>35</v>
      </c>
    </row>
    <row r="59" spans="1:7" ht="34">
      <c r="A59" s="7" t="s">
        <v>593</v>
      </c>
      <c r="B59" s="7" t="s">
        <v>1271</v>
      </c>
      <c r="C59" s="7" t="s">
        <v>7773</v>
      </c>
      <c r="D59" s="7" t="s">
        <v>8565</v>
      </c>
      <c r="E59" s="7" t="s">
        <v>7774</v>
      </c>
      <c r="F59" s="7" t="s">
        <v>8796</v>
      </c>
      <c r="G59" s="7" t="s">
        <v>35</v>
      </c>
    </row>
    <row r="60" spans="1:7" ht="51">
      <c r="A60" s="7" t="s">
        <v>6303</v>
      </c>
      <c r="B60" s="7" t="s">
        <v>8071</v>
      </c>
      <c r="C60" s="7" t="s">
        <v>8069</v>
      </c>
      <c r="D60" s="7" t="s">
        <v>8565</v>
      </c>
      <c r="E60" s="7" t="s">
        <v>8070</v>
      </c>
      <c r="F60" s="7" t="s">
        <v>8796</v>
      </c>
      <c r="G60" s="7" t="s">
        <v>35</v>
      </c>
    </row>
    <row r="61" spans="1:7" ht="34">
      <c r="A61" s="7" t="s">
        <v>3170</v>
      </c>
      <c r="B61" s="7" t="s">
        <v>8157</v>
      </c>
      <c r="C61" s="7" t="s">
        <v>8155</v>
      </c>
      <c r="D61" s="7" t="s">
        <v>8565</v>
      </c>
      <c r="E61" s="7" t="s">
        <v>8156</v>
      </c>
      <c r="F61" s="7" t="s">
        <v>9471</v>
      </c>
      <c r="G61" s="7" t="s">
        <v>35</v>
      </c>
    </row>
    <row r="62" spans="1:7" ht="51">
      <c r="A62" s="7" t="s">
        <v>117</v>
      </c>
      <c r="B62" s="7" t="s">
        <v>120</v>
      </c>
      <c r="C62" s="7" t="s">
        <v>118</v>
      </c>
      <c r="D62" s="7" t="s">
        <v>8565</v>
      </c>
      <c r="E62" s="7" t="s">
        <v>119</v>
      </c>
      <c r="F62" s="7" t="s">
        <v>8601</v>
      </c>
      <c r="G62" s="7" t="s">
        <v>35</v>
      </c>
    </row>
    <row r="63" spans="1:7" ht="51">
      <c r="A63" s="7" t="s">
        <v>206</v>
      </c>
      <c r="B63" s="7" t="s">
        <v>208</v>
      </c>
      <c r="C63" s="7" t="s">
        <v>207</v>
      </c>
      <c r="D63" s="7" t="s">
        <v>8565</v>
      </c>
      <c r="E63" s="7" t="s">
        <v>119</v>
      </c>
      <c r="F63" s="7" t="s">
        <v>8601</v>
      </c>
      <c r="G63" s="7" t="s">
        <v>35</v>
      </c>
    </row>
    <row r="64" spans="1:7" ht="34">
      <c r="A64" s="7" t="s">
        <v>307</v>
      </c>
      <c r="B64" s="7" t="s">
        <v>309</v>
      </c>
      <c r="C64" s="7" t="s">
        <v>308</v>
      </c>
      <c r="D64" s="7" t="s">
        <v>8565</v>
      </c>
      <c r="E64" s="7" t="s">
        <v>119</v>
      </c>
      <c r="F64" s="7" t="s">
        <v>8601</v>
      </c>
      <c r="G64" s="7" t="s">
        <v>35</v>
      </c>
    </row>
    <row r="65" spans="1:7" ht="34">
      <c r="A65" s="7" t="s">
        <v>321</v>
      </c>
      <c r="B65" s="7" t="s">
        <v>323</v>
      </c>
      <c r="C65" s="7" t="s">
        <v>322</v>
      </c>
      <c r="D65" s="7" t="s">
        <v>8565</v>
      </c>
      <c r="E65" s="7" t="s">
        <v>119</v>
      </c>
      <c r="F65" s="7" t="s">
        <v>8601</v>
      </c>
      <c r="G65" s="7" t="s">
        <v>35</v>
      </c>
    </row>
    <row r="66" spans="1:7" ht="34">
      <c r="A66" s="7" t="s">
        <v>274</v>
      </c>
      <c r="B66" s="7" t="s">
        <v>456</v>
      </c>
      <c r="C66" s="7" t="s">
        <v>455</v>
      </c>
      <c r="D66" s="7" t="s">
        <v>8565</v>
      </c>
      <c r="E66" s="7" t="s">
        <v>119</v>
      </c>
      <c r="F66" s="7" t="s">
        <v>8601</v>
      </c>
      <c r="G66" s="7" t="s">
        <v>35</v>
      </c>
    </row>
    <row r="67" spans="1:7" ht="68">
      <c r="A67" s="7" t="s">
        <v>499</v>
      </c>
      <c r="B67" s="7" t="s">
        <v>501</v>
      </c>
      <c r="C67" s="7" t="s">
        <v>500</v>
      </c>
      <c r="D67" s="7" t="s">
        <v>8565</v>
      </c>
      <c r="E67" s="7" t="s">
        <v>119</v>
      </c>
      <c r="F67" s="7" t="s">
        <v>8601</v>
      </c>
      <c r="G67" s="7" t="s">
        <v>35</v>
      </c>
    </row>
    <row r="68" spans="1:7" ht="34">
      <c r="A68" s="7" t="s">
        <v>539</v>
      </c>
      <c r="B68" s="7" t="s">
        <v>541</v>
      </c>
      <c r="C68" s="7" t="s">
        <v>540</v>
      </c>
      <c r="D68" s="7" t="s">
        <v>8565</v>
      </c>
      <c r="E68" s="7" t="s">
        <v>119</v>
      </c>
      <c r="F68" s="7" t="s">
        <v>8601</v>
      </c>
      <c r="G68" s="7" t="s">
        <v>35</v>
      </c>
    </row>
    <row r="69" spans="1:7" ht="34">
      <c r="A69" s="7" t="s">
        <v>546</v>
      </c>
      <c r="B69" s="7" t="s">
        <v>549</v>
      </c>
      <c r="C69" s="7" t="s">
        <v>547</v>
      </c>
      <c r="D69" s="7" t="s">
        <v>8565</v>
      </c>
      <c r="E69" s="7" t="s">
        <v>119</v>
      </c>
      <c r="F69" s="7" t="s">
        <v>8601</v>
      </c>
      <c r="G69" s="7" t="s">
        <v>35</v>
      </c>
    </row>
    <row r="70" spans="1:7" ht="51">
      <c r="A70" s="7" t="s">
        <v>708</v>
      </c>
      <c r="B70" s="7" t="s">
        <v>710</v>
      </c>
      <c r="C70" s="7" t="s">
        <v>709</v>
      </c>
      <c r="D70" s="7" t="s">
        <v>8565</v>
      </c>
      <c r="E70" s="7" t="s">
        <v>119</v>
      </c>
      <c r="F70" s="7" t="s">
        <v>8601</v>
      </c>
      <c r="G70" s="7" t="s">
        <v>35</v>
      </c>
    </row>
    <row r="71" spans="1:7" ht="51">
      <c r="A71" s="7" t="s">
        <v>243</v>
      </c>
      <c r="B71" s="7" t="s">
        <v>767</v>
      </c>
      <c r="C71" s="7" t="s">
        <v>766</v>
      </c>
      <c r="D71" s="7" t="s">
        <v>8565</v>
      </c>
      <c r="E71" s="7" t="s">
        <v>119</v>
      </c>
      <c r="F71" s="7" t="s">
        <v>8601</v>
      </c>
      <c r="G71" s="7" t="s">
        <v>35</v>
      </c>
    </row>
    <row r="72" spans="1:7" ht="34">
      <c r="A72" s="7" t="s">
        <v>784</v>
      </c>
      <c r="B72" s="7" t="s">
        <v>786</v>
      </c>
      <c r="C72" s="7" t="s">
        <v>785</v>
      </c>
      <c r="D72" s="7" t="s">
        <v>8565</v>
      </c>
      <c r="E72" s="7" t="s">
        <v>119</v>
      </c>
      <c r="F72" s="7" t="s">
        <v>8601</v>
      </c>
      <c r="G72" s="7" t="s">
        <v>35</v>
      </c>
    </row>
    <row r="73" spans="1:7" ht="34">
      <c r="A73" s="7" t="s">
        <v>760</v>
      </c>
      <c r="B73" s="7" t="s">
        <v>973</v>
      </c>
      <c r="C73" s="7" t="s">
        <v>972</v>
      </c>
      <c r="D73" s="7" t="s">
        <v>8565</v>
      </c>
      <c r="E73" s="7" t="s">
        <v>119</v>
      </c>
      <c r="F73" s="7" t="s">
        <v>8601</v>
      </c>
      <c r="G73" s="7" t="s">
        <v>35</v>
      </c>
    </row>
    <row r="74" spans="1:7" ht="34">
      <c r="A74" s="7" t="s">
        <v>1015</v>
      </c>
      <c r="B74" s="7" t="s">
        <v>1017</v>
      </c>
      <c r="C74" s="7" t="s">
        <v>1016</v>
      </c>
      <c r="D74" s="7" t="s">
        <v>8565</v>
      </c>
      <c r="E74" s="7" t="s">
        <v>119</v>
      </c>
      <c r="F74" s="7" t="s">
        <v>8601</v>
      </c>
      <c r="G74" s="7" t="s">
        <v>35</v>
      </c>
    </row>
    <row r="75" spans="1:7" ht="34">
      <c r="A75" s="7" t="s">
        <v>542</v>
      </c>
      <c r="B75" s="7" t="s">
        <v>1279</v>
      </c>
      <c r="C75" s="7" t="s">
        <v>1278</v>
      </c>
      <c r="D75" s="7" t="s">
        <v>8565</v>
      </c>
      <c r="E75" s="7" t="s">
        <v>119</v>
      </c>
      <c r="F75" s="7" t="s">
        <v>8601</v>
      </c>
      <c r="G75" s="7" t="s">
        <v>35</v>
      </c>
    </row>
    <row r="76" spans="1:7" ht="34">
      <c r="A76" s="7" t="s">
        <v>1450</v>
      </c>
      <c r="B76" s="7" t="s">
        <v>1452</v>
      </c>
      <c r="C76" s="7" t="s">
        <v>1451</v>
      </c>
      <c r="D76" s="7" t="s">
        <v>8565</v>
      </c>
      <c r="E76" s="7" t="s">
        <v>119</v>
      </c>
      <c r="F76" s="7" t="s">
        <v>8601</v>
      </c>
      <c r="G76" s="7" t="s">
        <v>35</v>
      </c>
    </row>
    <row r="77" spans="1:7" ht="34">
      <c r="A77" s="7" t="s">
        <v>658</v>
      </c>
      <c r="B77" s="7" t="s">
        <v>1489</v>
      </c>
      <c r="C77" s="7" t="s">
        <v>1488</v>
      </c>
      <c r="D77" s="7" t="s">
        <v>8565</v>
      </c>
      <c r="E77" s="7" t="s">
        <v>119</v>
      </c>
      <c r="F77" s="7" t="s">
        <v>8601</v>
      </c>
      <c r="G77" s="7" t="s">
        <v>35</v>
      </c>
    </row>
    <row r="78" spans="1:7" ht="34">
      <c r="A78" s="7" t="s">
        <v>410</v>
      </c>
      <c r="B78" s="7" t="s">
        <v>1734</v>
      </c>
      <c r="C78" s="7" t="s">
        <v>1733</v>
      </c>
      <c r="D78" s="7" t="s">
        <v>8565</v>
      </c>
      <c r="E78" s="7" t="s">
        <v>119</v>
      </c>
      <c r="F78" s="7" t="s">
        <v>8601</v>
      </c>
      <c r="G78" s="7" t="s">
        <v>35</v>
      </c>
    </row>
    <row r="79" spans="1:7" ht="34">
      <c r="A79" s="7" t="s">
        <v>1736</v>
      </c>
      <c r="B79" s="7" t="s">
        <v>710</v>
      </c>
      <c r="C79" s="7" t="s">
        <v>1737</v>
      </c>
      <c r="D79" s="7" t="s">
        <v>8565</v>
      </c>
      <c r="E79" s="7" t="s">
        <v>119</v>
      </c>
      <c r="F79" s="7" t="s">
        <v>8601</v>
      </c>
      <c r="G79" s="7" t="s">
        <v>35</v>
      </c>
    </row>
    <row r="80" spans="1:7" ht="34">
      <c r="A80" s="7" t="s">
        <v>1634</v>
      </c>
      <c r="B80" s="7" t="s">
        <v>710</v>
      </c>
      <c r="C80" s="7" t="s">
        <v>1892</v>
      </c>
      <c r="D80" s="7" t="s">
        <v>8565</v>
      </c>
      <c r="E80" s="7" t="s">
        <v>119</v>
      </c>
      <c r="F80" s="7" t="s">
        <v>8601</v>
      </c>
      <c r="G80" s="7" t="s">
        <v>35</v>
      </c>
    </row>
    <row r="81" spans="1:7" ht="51">
      <c r="A81" s="7" t="s">
        <v>1533</v>
      </c>
      <c r="B81" s="7" t="s">
        <v>710</v>
      </c>
      <c r="C81" s="7" t="s">
        <v>2007</v>
      </c>
      <c r="D81" s="7" t="s">
        <v>8565</v>
      </c>
      <c r="E81" s="7" t="s">
        <v>119</v>
      </c>
      <c r="F81" s="7" t="s">
        <v>8601</v>
      </c>
      <c r="G81" s="7" t="s">
        <v>35</v>
      </c>
    </row>
    <row r="82" spans="1:7" ht="34">
      <c r="A82" s="7" t="s">
        <v>1192</v>
      </c>
      <c r="B82" s="7" t="s">
        <v>2021</v>
      </c>
      <c r="C82" s="7" t="s">
        <v>2020</v>
      </c>
      <c r="D82" s="7" t="s">
        <v>8565</v>
      </c>
      <c r="E82" s="7" t="s">
        <v>119</v>
      </c>
      <c r="F82" s="7" t="s">
        <v>8601</v>
      </c>
      <c r="G82" s="7" t="s">
        <v>35</v>
      </c>
    </row>
    <row r="83" spans="1:7" ht="34">
      <c r="A83" s="7" t="s">
        <v>1248</v>
      </c>
      <c r="B83" s="7" t="s">
        <v>2056</v>
      </c>
      <c r="C83" s="7" t="s">
        <v>2055</v>
      </c>
      <c r="D83" s="7" t="s">
        <v>8565</v>
      </c>
      <c r="E83" s="7" t="s">
        <v>119</v>
      </c>
      <c r="F83" s="7" t="s">
        <v>8601</v>
      </c>
      <c r="G83" s="7" t="s">
        <v>35</v>
      </c>
    </row>
    <row r="84" spans="1:7" ht="51">
      <c r="A84" s="7" t="s">
        <v>546</v>
      </c>
      <c r="B84" s="7" t="s">
        <v>2159</v>
      </c>
      <c r="C84" s="7" t="s">
        <v>2158</v>
      </c>
      <c r="D84" s="7" t="s">
        <v>8565</v>
      </c>
      <c r="E84" s="7" t="s">
        <v>119</v>
      </c>
      <c r="F84" s="7" t="s">
        <v>8601</v>
      </c>
      <c r="G84" s="7" t="s">
        <v>35</v>
      </c>
    </row>
    <row r="85" spans="1:7" ht="34">
      <c r="A85" s="7" t="s">
        <v>389</v>
      </c>
      <c r="B85" s="7" t="s">
        <v>2189</v>
      </c>
      <c r="C85" s="7" t="s">
        <v>2188</v>
      </c>
      <c r="D85" s="7" t="s">
        <v>8565</v>
      </c>
      <c r="E85" s="7" t="s">
        <v>119</v>
      </c>
      <c r="F85" s="7" t="s">
        <v>8601</v>
      </c>
      <c r="G85" s="7" t="s">
        <v>35</v>
      </c>
    </row>
    <row r="86" spans="1:7" ht="34">
      <c r="A86" s="7" t="s">
        <v>637</v>
      </c>
      <c r="B86" s="7" t="s">
        <v>710</v>
      </c>
      <c r="C86" s="7" t="s">
        <v>2207</v>
      </c>
      <c r="D86" s="7" t="s">
        <v>8565</v>
      </c>
      <c r="E86" s="7" t="s">
        <v>119</v>
      </c>
      <c r="F86" s="7" t="s">
        <v>8601</v>
      </c>
      <c r="G86" s="7" t="s">
        <v>35</v>
      </c>
    </row>
    <row r="87" spans="1:7" ht="34">
      <c r="A87" s="7" t="s">
        <v>1126</v>
      </c>
      <c r="B87" s="7" t="s">
        <v>710</v>
      </c>
      <c r="C87" s="7" t="s">
        <v>2208</v>
      </c>
      <c r="D87" s="7" t="s">
        <v>8565</v>
      </c>
      <c r="E87" s="7" t="s">
        <v>119</v>
      </c>
      <c r="F87" s="7" t="s">
        <v>8601</v>
      </c>
      <c r="G87" s="7" t="s">
        <v>35</v>
      </c>
    </row>
    <row r="88" spans="1:7" ht="51">
      <c r="A88" s="7" t="s">
        <v>1345</v>
      </c>
      <c r="B88" s="7" t="s">
        <v>2219</v>
      </c>
      <c r="C88" s="7" t="s">
        <v>2217</v>
      </c>
      <c r="D88" s="7" t="s">
        <v>8565</v>
      </c>
      <c r="E88" s="7" t="s">
        <v>119</v>
      </c>
      <c r="F88" s="7" t="s">
        <v>8601</v>
      </c>
      <c r="G88" s="7" t="s">
        <v>35</v>
      </c>
    </row>
    <row r="89" spans="1:7" ht="68">
      <c r="A89" s="7" t="s">
        <v>2298</v>
      </c>
      <c r="B89" s="7" t="s">
        <v>2300</v>
      </c>
      <c r="C89" s="7" t="s">
        <v>2299</v>
      </c>
      <c r="D89" s="7" t="s">
        <v>8565</v>
      </c>
      <c r="E89" s="7" t="s">
        <v>119</v>
      </c>
      <c r="F89" s="7" t="s">
        <v>8601</v>
      </c>
      <c r="G89" s="7" t="s">
        <v>35</v>
      </c>
    </row>
    <row r="90" spans="1:7" ht="51">
      <c r="A90" s="7" t="s">
        <v>2308</v>
      </c>
      <c r="B90" s="7" t="s">
        <v>710</v>
      </c>
      <c r="C90" s="7" t="s">
        <v>2309</v>
      </c>
      <c r="D90" s="7" t="s">
        <v>8565</v>
      </c>
      <c r="E90" s="7" t="s">
        <v>119</v>
      </c>
      <c r="F90" s="7" t="s">
        <v>8601</v>
      </c>
      <c r="G90" s="7" t="s">
        <v>35</v>
      </c>
    </row>
    <row r="91" spans="1:7" ht="51">
      <c r="A91" s="7" t="s">
        <v>595</v>
      </c>
      <c r="B91" s="7" t="s">
        <v>2320</v>
      </c>
      <c r="C91" s="7" t="s">
        <v>2318</v>
      </c>
      <c r="D91" s="7" t="s">
        <v>8565</v>
      </c>
      <c r="E91" s="7" t="s">
        <v>119</v>
      </c>
      <c r="F91" s="7" t="s">
        <v>8601</v>
      </c>
      <c r="G91" s="7" t="s">
        <v>35</v>
      </c>
    </row>
    <row r="92" spans="1:7" ht="34">
      <c r="A92" s="7" t="s">
        <v>117</v>
      </c>
      <c r="B92" s="7" t="s">
        <v>2335</v>
      </c>
      <c r="C92" s="7" t="s">
        <v>2334</v>
      </c>
      <c r="D92" s="7" t="s">
        <v>8565</v>
      </c>
      <c r="E92" s="7" t="s">
        <v>119</v>
      </c>
      <c r="F92" s="7" t="s">
        <v>8601</v>
      </c>
      <c r="G92" s="7" t="s">
        <v>35</v>
      </c>
    </row>
    <row r="93" spans="1:7" ht="34">
      <c r="A93" s="7" t="s">
        <v>2362</v>
      </c>
      <c r="B93" s="7" t="s">
        <v>2364</v>
      </c>
      <c r="C93" s="7" t="s">
        <v>2363</v>
      </c>
      <c r="D93" s="7" t="s">
        <v>8565</v>
      </c>
      <c r="E93" s="7" t="s">
        <v>119</v>
      </c>
      <c r="F93" s="7" t="s">
        <v>8601</v>
      </c>
      <c r="G93" s="7" t="s">
        <v>35</v>
      </c>
    </row>
    <row r="94" spans="1:7" ht="68">
      <c r="A94" s="7" t="s">
        <v>1524</v>
      </c>
      <c r="B94" s="7" t="s">
        <v>2434</v>
      </c>
      <c r="C94" s="7" t="s">
        <v>2433</v>
      </c>
      <c r="D94" s="7" t="s">
        <v>8565</v>
      </c>
      <c r="E94" s="7" t="s">
        <v>119</v>
      </c>
      <c r="F94" s="7" t="s">
        <v>8601</v>
      </c>
      <c r="G94" s="7" t="s">
        <v>35</v>
      </c>
    </row>
    <row r="95" spans="1:7" ht="34">
      <c r="A95" s="7" t="s">
        <v>1510</v>
      </c>
      <c r="B95" s="7" t="s">
        <v>2534</v>
      </c>
      <c r="C95" s="7" t="s">
        <v>2533</v>
      </c>
      <c r="D95" s="7" t="s">
        <v>8565</v>
      </c>
      <c r="E95" s="7" t="s">
        <v>119</v>
      </c>
      <c r="F95" s="7" t="s">
        <v>8601</v>
      </c>
      <c r="G95" s="7" t="s">
        <v>35</v>
      </c>
    </row>
    <row r="96" spans="1:7" ht="51">
      <c r="A96" s="7" t="s">
        <v>2573</v>
      </c>
      <c r="B96" s="7" t="s">
        <v>710</v>
      </c>
      <c r="C96" s="7" t="s">
        <v>2574</v>
      </c>
      <c r="D96" s="7" t="s">
        <v>8565</v>
      </c>
      <c r="E96" s="7" t="s">
        <v>119</v>
      </c>
      <c r="F96" s="7" t="s">
        <v>8601</v>
      </c>
      <c r="G96" s="7" t="s">
        <v>35</v>
      </c>
    </row>
    <row r="97" spans="1:7" ht="34">
      <c r="A97" s="7" t="s">
        <v>558</v>
      </c>
      <c r="B97" s="7" t="s">
        <v>710</v>
      </c>
      <c r="C97" s="7" t="s">
        <v>2667</v>
      </c>
      <c r="D97" s="7" t="s">
        <v>8565</v>
      </c>
      <c r="E97" s="7" t="s">
        <v>119</v>
      </c>
      <c r="F97" s="7" t="s">
        <v>8601</v>
      </c>
      <c r="G97" s="7" t="s">
        <v>35</v>
      </c>
    </row>
    <row r="98" spans="1:7" ht="34">
      <c r="A98" s="7" t="s">
        <v>2729</v>
      </c>
      <c r="B98" s="7" t="s">
        <v>2731</v>
      </c>
      <c r="C98" s="7" t="s">
        <v>2730</v>
      </c>
      <c r="D98" s="7" t="s">
        <v>8565</v>
      </c>
      <c r="E98" s="7" t="s">
        <v>119</v>
      </c>
      <c r="F98" s="7" t="s">
        <v>8601</v>
      </c>
      <c r="G98" s="7" t="s">
        <v>35</v>
      </c>
    </row>
    <row r="99" spans="1:7" ht="34">
      <c r="A99" s="7" t="s">
        <v>763</v>
      </c>
      <c r="B99" s="7" t="s">
        <v>2819</v>
      </c>
      <c r="C99" s="7" t="s">
        <v>2818</v>
      </c>
      <c r="D99" s="7" t="s">
        <v>8565</v>
      </c>
      <c r="E99" s="7" t="s">
        <v>119</v>
      </c>
      <c r="F99" s="7" t="s">
        <v>8601</v>
      </c>
      <c r="G99" s="7" t="s">
        <v>35</v>
      </c>
    </row>
    <row r="100" spans="1:7" ht="51">
      <c r="A100" s="7" t="s">
        <v>1198</v>
      </c>
      <c r="B100" s="7" t="s">
        <v>710</v>
      </c>
      <c r="C100" s="7" t="s">
        <v>2823</v>
      </c>
      <c r="D100" s="7" t="s">
        <v>8565</v>
      </c>
      <c r="E100" s="7" t="s">
        <v>119</v>
      </c>
      <c r="F100" s="7" t="s">
        <v>8601</v>
      </c>
      <c r="G100" s="7" t="s">
        <v>35</v>
      </c>
    </row>
    <row r="101" spans="1:7" ht="51">
      <c r="A101" s="7" t="s">
        <v>2182</v>
      </c>
      <c r="B101" s="7" t="s">
        <v>710</v>
      </c>
      <c r="C101" s="7" t="s">
        <v>2870</v>
      </c>
      <c r="D101" s="7" t="s">
        <v>8565</v>
      </c>
      <c r="E101" s="7" t="s">
        <v>119</v>
      </c>
      <c r="F101" s="7" t="s">
        <v>8601</v>
      </c>
      <c r="G101" s="7" t="s">
        <v>35</v>
      </c>
    </row>
    <row r="102" spans="1:7" ht="51">
      <c r="A102" s="7" t="s">
        <v>2909</v>
      </c>
      <c r="B102" s="7" t="s">
        <v>2911</v>
      </c>
      <c r="C102" s="7" t="s">
        <v>2910</v>
      </c>
      <c r="D102" s="7" t="s">
        <v>8565</v>
      </c>
      <c r="E102" s="7" t="s">
        <v>119</v>
      </c>
      <c r="F102" s="7" t="s">
        <v>8601</v>
      </c>
      <c r="G102" s="7" t="s">
        <v>35</v>
      </c>
    </row>
    <row r="103" spans="1:7" ht="34">
      <c r="A103" s="7" t="s">
        <v>1666</v>
      </c>
      <c r="B103" s="7" t="s">
        <v>3143</v>
      </c>
      <c r="C103" s="7" t="s">
        <v>3142</v>
      </c>
      <c r="D103" s="7" t="s">
        <v>8565</v>
      </c>
      <c r="E103" s="7" t="s">
        <v>119</v>
      </c>
      <c r="F103" s="7" t="s">
        <v>8601</v>
      </c>
      <c r="G103" s="7" t="s">
        <v>35</v>
      </c>
    </row>
    <row r="104" spans="1:7" ht="34">
      <c r="A104" s="7" t="s">
        <v>79</v>
      </c>
      <c r="B104" s="7" t="s">
        <v>710</v>
      </c>
      <c r="C104" s="7" t="s">
        <v>3184</v>
      </c>
      <c r="D104" s="7" t="s">
        <v>8565</v>
      </c>
      <c r="E104" s="7" t="s">
        <v>119</v>
      </c>
      <c r="F104" s="7" t="s">
        <v>8601</v>
      </c>
      <c r="G104" s="7" t="s">
        <v>35</v>
      </c>
    </row>
    <row r="105" spans="1:7" ht="34">
      <c r="A105" s="7" t="s">
        <v>3189</v>
      </c>
      <c r="B105" s="7" t="s">
        <v>3191</v>
      </c>
      <c r="C105" s="7" t="s">
        <v>3190</v>
      </c>
      <c r="D105" s="7" t="s">
        <v>8565</v>
      </c>
      <c r="E105" s="7" t="s">
        <v>119</v>
      </c>
      <c r="F105" s="7" t="s">
        <v>8601</v>
      </c>
      <c r="G105" s="7" t="s">
        <v>35</v>
      </c>
    </row>
    <row r="106" spans="1:7" ht="51">
      <c r="A106" s="7" t="s">
        <v>2058</v>
      </c>
      <c r="B106" s="7" t="s">
        <v>3204</v>
      </c>
      <c r="C106" s="7" t="s">
        <v>3203</v>
      </c>
      <c r="D106" s="7" t="s">
        <v>8565</v>
      </c>
      <c r="E106" s="7" t="s">
        <v>119</v>
      </c>
      <c r="F106" s="7" t="s">
        <v>8601</v>
      </c>
      <c r="G106" s="7" t="s">
        <v>35</v>
      </c>
    </row>
    <row r="107" spans="1:7" ht="51">
      <c r="A107" s="7" t="s">
        <v>2469</v>
      </c>
      <c r="B107" s="7" t="s">
        <v>3243</v>
      </c>
      <c r="C107" s="7" t="s">
        <v>3242</v>
      </c>
      <c r="D107" s="7" t="s">
        <v>8565</v>
      </c>
      <c r="E107" s="7" t="s">
        <v>119</v>
      </c>
      <c r="F107" s="7" t="s">
        <v>8601</v>
      </c>
      <c r="G107" s="7" t="s">
        <v>35</v>
      </c>
    </row>
    <row r="108" spans="1:7" ht="34">
      <c r="A108" s="7" t="s">
        <v>468</v>
      </c>
      <c r="B108" s="7" t="s">
        <v>3259</v>
      </c>
      <c r="C108" s="7" t="s">
        <v>3258</v>
      </c>
      <c r="D108" s="7" t="s">
        <v>8565</v>
      </c>
      <c r="E108" s="7" t="s">
        <v>119</v>
      </c>
      <c r="F108" s="7" t="s">
        <v>8601</v>
      </c>
      <c r="G108" s="7" t="s">
        <v>35</v>
      </c>
    </row>
    <row r="109" spans="1:7" ht="34">
      <c r="A109" s="7" t="s">
        <v>2924</v>
      </c>
      <c r="B109" s="7" t="s">
        <v>710</v>
      </c>
      <c r="C109" s="7" t="s">
        <v>3299</v>
      </c>
      <c r="D109" s="7" t="s">
        <v>8565</v>
      </c>
      <c r="E109" s="7" t="s">
        <v>119</v>
      </c>
      <c r="F109" s="7" t="s">
        <v>8601</v>
      </c>
      <c r="G109" s="7" t="s">
        <v>35</v>
      </c>
    </row>
    <row r="110" spans="1:7" ht="51">
      <c r="A110" s="7" t="s">
        <v>992</v>
      </c>
      <c r="B110" s="7" t="s">
        <v>3309</v>
      </c>
      <c r="C110" s="7" t="s">
        <v>3308</v>
      </c>
      <c r="D110" s="7" t="s">
        <v>8565</v>
      </c>
      <c r="E110" s="7" t="s">
        <v>119</v>
      </c>
      <c r="F110" s="7" t="s">
        <v>8601</v>
      </c>
      <c r="G110" s="7" t="s">
        <v>35</v>
      </c>
    </row>
    <row r="111" spans="1:7" ht="34">
      <c r="A111" s="7" t="s">
        <v>2693</v>
      </c>
      <c r="B111" s="7" t="s">
        <v>710</v>
      </c>
      <c r="C111" s="7" t="s">
        <v>3340</v>
      </c>
      <c r="D111" s="7" t="s">
        <v>8565</v>
      </c>
      <c r="E111" s="7" t="s">
        <v>119</v>
      </c>
      <c r="F111" s="7" t="s">
        <v>8601</v>
      </c>
      <c r="G111" s="7" t="s">
        <v>35</v>
      </c>
    </row>
    <row r="112" spans="1:7" ht="34">
      <c r="A112" s="7" t="s">
        <v>2250</v>
      </c>
      <c r="B112" s="7" t="s">
        <v>3361</v>
      </c>
      <c r="C112" s="7" t="s">
        <v>3360</v>
      </c>
      <c r="D112" s="7" t="s">
        <v>8565</v>
      </c>
      <c r="E112" s="7" t="s">
        <v>119</v>
      </c>
      <c r="F112" s="7" t="s">
        <v>8601</v>
      </c>
      <c r="G112" s="7" t="s">
        <v>35</v>
      </c>
    </row>
    <row r="113" spans="1:7" ht="51">
      <c r="A113" s="7" t="s">
        <v>2240</v>
      </c>
      <c r="B113" s="7" t="s">
        <v>710</v>
      </c>
      <c r="C113" s="7" t="s">
        <v>3408</v>
      </c>
      <c r="D113" s="7" t="s">
        <v>8565</v>
      </c>
      <c r="E113" s="7" t="s">
        <v>119</v>
      </c>
      <c r="F113" s="7" t="s">
        <v>8601</v>
      </c>
      <c r="G113" s="7" t="s">
        <v>35</v>
      </c>
    </row>
    <row r="114" spans="1:7" ht="34">
      <c r="A114" s="7" t="s">
        <v>1736</v>
      </c>
      <c r="B114" s="7" t="s">
        <v>3412</v>
      </c>
      <c r="C114" s="7" t="s">
        <v>3411</v>
      </c>
      <c r="D114" s="7" t="s">
        <v>8565</v>
      </c>
      <c r="E114" s="7" t="s">
        <v>119</v>
      </c>
      <c r="F114" s="7" t="s">
        <v>8601</v>
      </c>
      <c r="G114" s="7" t="s">
        <v>35</v>
      </c>
    </row>
    <row r="115" spans="1:7" ht="34">
      <c r="A115" s="7" t="s">
        <v>75</v>
      </c>
      <c r="B115" s="7" t="s">
        <v>710</v>
      </c>
      <c r="C115" s="7" t="s">
        <v>3432</v>
      </c>
      <c r="D115" s="7" t="s">
        <v>8565</v>
      </c>
      <c r="E115" s="7" t="s">
        <v>119</v>
      </c>
      <c r="F115" s="7" t="s">
        <v>8601</v>
      </c>
      <c r="G115" s="7" t="s">
        <v>35</v>
      </c>
    </row>
    <row r="116" spans="1:7" ht="34">
      <c r="A116" s="7" t="s">
        <v>3541</v>
      </c>
      <c r="B116" s="7" t="s">
        <v>710</v>
      </c>
      <c r="C116" s="7" t="s">
        <v>3542</v>
      </c>
      <c r="D116" s="7" t="s">
        <v>8565</v>
      </c>
      <c r="E116" s="7" t="s">
        <v>119</v>
      </c>
      <c r="F116" s="7" t="s">
        <v>8601</v>
      </c>
      <c r="G116" s="7" t="s">
        <v>35</v>
      </c>
    </row>
    <row r="117" spans="1:7" ht="34">
      <c r="A117" s="7" t="s">
        <v>1268</v>
      </c>
      <c r="B117" s="7" t="s">
        <v>710</v>
      </c>
      <c r="C117" s="7" t="s">
        <v>3577</v>
      </c>
      <c r="D117" s="7" t="s">
        <v>8565</v>
      </c>
      <c r="E117" s="7" t="s">
        <v>119</v>
      </c>
      <c r="F117" s="7" t="s">
        <v>8601</v>
      </c>
      <c r="G117" s="7" t="s">
        <v>35</v>
      </c>
    </row>
    <row r="118" spans="1:7" ht="34">
      <c r="A118" s="7" t="s">
        <v>3050</v>
      </c>
      <c r="B118" s="7" t="s">
        <v>3644</v>
      </c>
      <c r="C118" s="7" t="s">
        <v>3643</v>
      </c>
      <c r="D118" s="7" t="s">
        <v>8565</v>
      </c>
      <c r="E118" s="7" t="s">
        <v>119</v>
      </c>
      <c r="F118" s="7" t="s">
        <v>8601</v>
      </c>
      <c r="G118" s="7" t="s">
        <v>35</v>
      </c>
    </row>
    <row r="119" spans="1:7" ht="34">
      <c r="A119" s="7" t="s">
        <v>745</v>
      </c>
      <c r="B119" s="7" t="s">
        <v>3682</v>
      </c>
      <c r="C119" s="7" t="s">
        <v>3681</v>
      </c>
      <c r="D119" s="7" t="s">
        <v>8565</v>
      </c>
      <c r="E119" s="7" t="s">
        <v>119</v>
      </c>
      <c r="F119" s="7" t="s">
        <v>8601</v>
      </c>
      <c r="G119" s="7" t="s">
        <v>35</v>
      </c>
    </row>
    <row r="120" spans="1:7" ht="34">
      <c r="A120" s="7" t="s">
        <v>992</v>
      </c>
      <c r="B120" s="7" t="s">
        <v>3740</v>
      </c>
      <c r="C120" s="7" t="s">
        <v>3738</v>
      </c>
      <c r="D120" s="7" t="s">
        <v>8565</v>
      </c>
      <c r="E120" s="7" t="s">
        <v>119</v>
      </c>
      <c r="F120" s="7" t="s">
        <v>8601</v>
      </c>
      <c r="G120" s="7" t="s">
        <v>35</v>
      </c>
    </row>
    <row r="121" spans="1:7" ht="51">
      <c r="A121" s="7" t="s">
        <v>2362</v>
      </c>
      <c r="B121" s="7" t="s">
        <v>3797</v>
      </c>
      <c r="C121" s="7" t="s">
        <v>3796</v>
      </c>
      <c r="D121" s="7" t="s">
        <v>8565</v>
      </c>
      <c r="E121" s="7" t="s">
        <v>119</v>
      </c>
      <c r="F121" s="7" t="s">
        <v>8601</v>
      </c>
      <c r="G121" s="7" t="s">
        <v>35</v>
      </c>
    </row>
    <row r="122" spans="1:7" ht="34">
      <c r="A122" s="7" t="s">
        <v>1716</v>
      </c>
      <c r="B122" s="7" t="s">
        <v>1452</v>
      </c>
      <c r="C122" s="7" t="s">
        <v>3809</v>
      </c>
      <c r="D122" s="7" t="s">
        <v>8565</v>
      </c>
      <c r="E122" s="7" t="s">
        <v>119</v>
      </c>
      <c r="F122" s="7" t="s">
        <v>8601</v>
      </c>
      <c r="G122" s="7" t="s">
        <v>35</v>
      </c>
    </row>
    <row r="123" spans="1:7" ht="34">
      <c r="A123" s="7" t="s">
        <v>1587</v>
      </c>
      <c r="B123" s="7" t="s">
        <v>1017</v>
      </c>
      <c r="C123" s="7" t="s">
        <v>3850</v>
      </c>
      <c r="D123" s="7" t="s">
        <v>8565</v>
      </c>
      <c r="E123" s="7" t="s">
        <v>119</v>
      </c>
      <c r="F123" s="7" t="s">
        <v>8601</v>
      </c>
      <c r="G123" s="7" t="s">
        <v>35</v>
      </c>
    </row>
    <row r="124" spans="1:7" ht="34">
      <c r="A124" s="7" t="s">
        <v>3062</v>
      </c>
      <c r="B124" s="7" t="s">
        <v>710</v>
      </c>
      <c r="C124" s="7" t="s">
        <v>3854</v>
      </c>
      <c r="D124" s="7" t="s">
        <v>8565</v>
      </c>
      <c r="E124" s="7" t="s">
        <v>119</v>
      </c>
      <c r="F124" s="7" t="s">
        <v>8601</v>
      </c>
      <c r="G124" s="7" t="s">
        <v>35</v>
      </c>
    </row>
    <row r="125" spans="1:7" ht="34">
      <c r="A125" s="7" t="s">
        <v>489</v>
      </c>
      <c r="B125" s="7" t="s">
        <v>710</v>
      </c>
      <c r="C125" s="7" t="s">
        <v>3919</v>
      </c>
      <c r="D125" s="7" t="s">
        <v>8565</v>
      </c>
      <c r="E125" s="7" t="s">
        <v>119</v>
      </c>
      <c r="F125" s="7" t="s">
        <v>8601</v>
      </c>
      <c r="G125" s="7" t="s">
        <v>35</v>
      </c>
    </row>
    <row r="126" spans="1:7" ht="34">
      <c r="A126" s="7" t="s">
        <v>3928</v>
      </c>
      <c r="B126" s="7" t="s">
        <v>3930</v>
      </c>
      <c r="C126" s="7" t="s">
        <v>3929</v>
      </c>
      <c r="D126" s="7" t="s">
        <v>8565</v>
      </c>
      <c r="E126" s="7" t="s">
        <v>119</v>
      </c>
      <c r="F126" s="7" t="s">
        <v>8601</v>
      </c>
      <c r="G126" s="7" t="s">
        <v>35</v>
      </c>
    </row>
    <row r="127" spans="1:7" ht="34">
      <c r="A127" s="7" t="s">
        <v>2922</v>
      </c>
      <c r="B127" s="7" t="s">
        <v>710</v>
      </c>
      <c r="C127" s="7" t="s">
        <v>3939</v>
      </c>
      <c r="D127" s="7" t="s">
        <v>8565</v>
      </c>
      <c r="E127" s="7" t="s">
        <v>119</v>
      </c>
      <c r="F127" s="7" t="s">
        <v>8601</v>
      </c>
      <c r="G127" s="7" t="s">
        <v>35</v>
      </c>
    </row>
    <row r="128" spans="1:7" ht="34">
      <c r="A128" s="7" t="s">
        <v>1248</v>
      </c>
      <c r="B128" s="7" t="s">
        <v>3960</v>
      </c>
      <c r="C128" s="7" t="s">
        <v>3959</v>
      </c>
      <c r="D128" s="7" t="s">
        <v>8565</v>
      </c>
      <c r="E128" s="7" t="s">
        <v>119</v>
      </c>
      <c r="F128" s="7" t="s">
        <v>8601</v>
      </c>
      <c r="G128" s="7" t="s">
        <v>35</v>
      </c>
    </row>
    <row r="129" spans="1:7" ht="51">
      <c r="A129" s="7" t="s">
        <v>2387</v>
      </c>
      <c r="B129" s="7" t="s">
        <v>3989</v>
      </c>
      <c r="C129" s="7" t="s">
        <v>3988</v>
      </c>
      <c r="D129" s="7" t="s">
        <v>8565</v>
      </c>
      <c r="E129" s="7" t="s">
        <v>119</v>
      </c>
      <c r="F129" s="7" t="s">
        <v>8601</v>
      </c>
      <c r="G129" s="7" t="s">
        <v>35</v>
      </c>
    </row>
    <row r="130" spans="1:7" ht="51">
      <c r="A130" s="7" t="s">
        <v>336</v>
      </c>
      <c r="B130" s="7" t="s">
        <v>3998</v>
      </c>
      <c r="C130" s="7" t="s">
        <v>3997</v>
      </c>
      <c r="D130" s="7" t="s">
        <v>8565</v>
      </c>
      <c r="E130" s="7" t="s">
        <v>119</v>
      </c>
      <c r="F130" s="7" t="s">
        <v>8601</v>
      </c>
      <c r="G130" s="7" t="s">
        <v>35</v>
      </c>
    </row>
    <row r="131" spans="1:7" ht="34">
      <c r="A131" s="7" t="s">
        <v>1078</v>
      </c>
      <c r="B131" s="7" t="s">
        <v>4024</v>
      </c>
      <c r="C131" s="7" t="s">
        <v>4023</v>
      </c>
      <c r="D131" s="7" t="s">
        <v>8565</v>
      </c>
      <c r="E131" s="7" t="s">
        <v>119</v>
      </c>
      <c r="F131" s="7" t="s">
        <v>8601</v>
      </c>
      <c r="G131" s="7" t="s">
        <v>35</v>
      </c>
    </row>
    <row r="132" spans="1:7" ht="34">
      <c r="A132" s="7" t="s">
        <v>4128</v>
      </c>
      <c r="B132" s="7" t="s">
        <v>4130</v>
      </c>
      <c r="C132" s="7" t="s">
        <v>4129</v>
      </c>
      <c r="D132" s="7" t="s">
        <v>8565</v>
      </c>
      <c r="E132" s="7" t="s">
        <v>119</v>
      </c>
      <c r="F132" s="7" t="s">
        <v>8601</v>
      </c>
      <c r="G132" s="7" t="s">
        <v>35</v>
      </c>
    </row>
    <row r="133" spans="1:7" ht="34">
      <c r="A133" s="7" t="s">
        <v>1363</v>
      </c>
      <c r="B133" s="7" t="s">
        <v>710</v>
      </c>
      <c r="C133" s="7" t="s">
        <v>4151</v>
      </c>
      <c r="D133" s="7" t="s">
        <v>8565</v>
      </c>
      <c r="E133" s="7" t="s">
        <v>119</v>
      </c>
      <c r="F133" s="7" t="s">
        <v>8601</v>
      </c>
      <c r="G133" s="7" t="s">
        <v>35</v>
      </c>
    </row>
    <row r="134" spans="1:7" ht="34">
      <c r="A134" s="7" t="s">
        <v>1700</v>
      </c>
      <c r="B134" s="7" t="s">
        <v>710</v>
      </c>
      <c r="C134" s="7" t="s">
        <v>4263</v>
      </c>
      <c r="D134" s="7" t="s">
        <v>8565</v>
      </c>
      <c r="E134" s="7" t="s">
        <v>119</v>
      </c>
      <c r="F134" s="7" t="s">
        <v>8601</v>
      </c>
      <c r="G134" s="7" t="s">
        <v>35</v>
      </c>
    </row>
    <row r="135" spans="1:7" ht="34">
      <c r="A135" s="7" t="s">
        <v>2296</v>
      </c>
      <c r="B135" s="7" t="s">
        <v>710</v>
      </c>
      <c r="C135" s="7" t="s">
        <v>4366</v>
      </c>
      <c r="D135" s="7" t="s">
        <v>8565</v>
      </c>
      <c r="E135" s="7" t="s">
        <v>119</v>
      </c>
      <c r="F135" s="7" t="s">
        <v>8601</v>
      </c>
      <c r="G135" s="7" t="s">
        <v>35</v>
      </c>
    </row>
    <row r="136" spans="1:7" ht="34">
      <c r="A136" s="7" t="s">
        <v>1331</v>
      </c>
      <c r="B136" s="7" t="s">
        <v>4402</v>
      </c>
      <c r="C136" s="7" t="s">
        <v>4400</v>
      </c>
      <c r="D136" s="7" t="s">
        <v>8565</v>
      </c>
      <c r="E136" s="7" t="s">
        <v>119</v>
      </c>
      <c r="F136" s="7" t="s">
        <v>8601</v>
      </c>
      <c r="G136" s="7" t="s">
        <v>35</v>
      </c>
    </row>
    <row r="137" spans="1:7" ht="34">
      <c r="A137" s="7" t="s">
        <v>3800</v>
      </c>
      <c r="B137" s="7" t="s">
        <v>4488</v>
      </c>
      <c r="C137" s="7" t="s">
        <v>4486</v>
      </c>
      <c r="D137" s="7" t="s">
        <v>8565</v>
      </c>
      <c r="E137" s="7" t="s">
        <v>119</v>
      </c>
      <c r="F137" s="7" t="s">
        <v>8601</v>
      </c>
      <c r="G137" s="7" t="s">
        <v>35</v>
      </c>
    </row>
    <row r="138" spans="1:7" ht="51">
      <c r="A138" s="7" t="s">
        <v>44</v>
      </c>
      <c r="B138" s="7" t="s">
        <v>4561</v>
      </c>
      <c r="C138" s="7" t="s">
        <v>4560</v>
      </c>
      <c r="D138" s="7" t="s">
        <v>8565</v>
      </c>
      <c r="E138" s="7" t="s">
        <v>119</v>
      </c>
      <c r="F138" s="7" t="s">
        <v>8601</v>
      </c>
      <c r="G138" s="7" t="s">
        <v>35</v>
      </c>
    </row>
    <row r="139" spans="1:7" ht="34">
      <c r="A139" s="7" t="s">
        <v>4574</v>
      </c>
      <c r="B139" s="7" t="s">
        <v>710</v>
      </c>
      <c r="C139" s="7" t="s">
        <v>4575</v>
      </c>
      <c r="D139" s="7" t="s">
        <v>8565</v>
      </c>
      <c r="E139" s="7" t="s">
        <v>119</v>
      </c>
      <c r="F139" s="7" t="s">
        <v>8601</v>
      </c>
      <c r="G139" s="7" t="s">
        <v>35</v>
      </c>
    </row>
    <row r="140" spans="1:7" ht="34">
      <c r="A140" s="7" t="s">
        <v>394</v>
      </c>
      <c r="B140" s="7" t="s">
        <v>4624</v>
      </c>
      <c r="C140" s="7" t="s">
        <v>4623</v>
      </c>
      <c r="D140" s="7" t="s">
        <v>8565</v>
      </c>
      <c r="E140" s="7" t="s">
        <v>119</v>
      </c>
      <c r="F140" s="7" t="s">
        <v>8601</v>
      </c>
      <c r="G140" s="7" t="s">
        <v>35</v>
      </c>
    </row>
    <row r="141" spans="1:7" ht="34">
      <c r="A141" s="7" t="s">
        <v>4000</v>
      </c>
      <c r="B141" s="7" t="s">
        <v>4643</v>
      </c>
      <c r="C141" s="7" t="s">
        <v>4642</v>
      </c>
      <c r="D141" s="7" t="s">
        <v>8565</v>
      </c>
      <c r="E141" s="7" t="s">
        <v>119</v>
      </c>
      <c r="F141" s="7" t="s">
        <v>8601</v>
      </c>
      <c r="G141" s="7" t="s">
        <v>35</v>
      </c>
    </row>
    <row r="142" spans="1:7" ht="51">
      <c r="A142" s="7" t="s">
        <v>688</v>
      </c>
      <c r="B142" s="7" t="s">
        <v>541</v>
      </c>
      <c r="C142" s="7" t="s">
        <v>4698</v>
      </c>
      <c r="D142" s="7" t="s">
        <v>8565</v>
      </c>
      <c r="E142" s="7" t="s">
        <v>119</v>
      </c>
      <c r="F142" s="7" t="s">
        <v>8601</v>
      </c>
      <c r="G142" s="7" t="s">
        <v>35</v>
      </c>
    </row>
    <row r="143" spans="1:7" ht="34">
      <c r="A143" s="7" t="s">
        <v>4754</v>
      </c>
      <c r="B143" s="7" t="s">
        <v>541</v>
      </c>
      <c r="C143" s="7" t="s">
        <v>4755</v>
      </c>
      <c r="D143" s="7" t="s">
        <v>8565</v>
      </c>
      <c r="E143" s="7" t="s">
        <v>119</v>
      </c>
      <c r="F143" s="7" t="s">
        <v>8601</v>
      </c>
      <c r="G143" s="7" t="s">
        <v>35</v>
      </c>
    </row>
    <row r="144" spans="1:7" ht="34">
      <c r="A144" s="7" t="s">
        <v>692</v>
      </c>
      <c r="B144" s="7" t="s">
        <v>710</v>
      </c>
      <c r="C144" s="7" t="s">
        <v>4794</v>
      </c>
      <c r="D144" s="7" t="s">
        <v>8565</v>
      </c>
      <c r="E144" s="7" t="s">
        <v>119</v>
      </c>
      <c r="F144" s="7" t="s">
        <v>8601</v>
      </c>
      <c r="G144" s="7" t="s">
        <v>35</v>
      </c>
    </row>
    <row r="145" spans="1:7" ht="34">
      <c r="A145" s="7" t="s">
        <v>5033</v>
      </c>
      <c r="B145" s="7" t="s">
        <v>5035</v>
      </c>
      <c r="C145" s="7" t="s">
        <v>5034</v>
      </c>
      <c r="D145" s="7" t="s">
        <v>8565</v>
      </c>
      <c r="E145" s="7" t="s">
        <v>119</v>
      </c>
      <c r="F145" s="7" t="s">
        <v>8601</v>
      </c>
      <c r="G145" s="7" t="s">
        <v>35</v>
      </c>
    </row>
    <row r="146" spans="1:7" ht="34">
      <c r="A146" s="7" t="s">
        <v>558</v>
      </c>
      <c r="B146" s="7" t="s">
        <v>973</v>
      </c>
      <c r="C146" s="7" t="s">
        <v>5094</v>
      </c>
      <c r="D146" s="7" t="s">
        <v>8565</v>
      </c>
      <c r="E146" s="7" t="s">
        <v>119</v>
      </c>
      <c r="F146" s="7" t="s">
        <v>8601</v>
      </c>
      <c r="G146" s="7" t="s">
        <v>35</v>
      </c>
    </row>
    <row r="147" spans="1:7" ht="34">
      <c r="A147" s="7" t="s">
        <v>949</v>
      </c>
      <c r="B147" s="7" t="s">
        <v>973</v>
      </c>
      <c r="C147" s="7" t="s">
        <v>5101</v>
      </c>
      <c r="D147" s="7" t="s">
        <v>8565</v>
      </c>
      <c r="E147" s="7" t="s">
        <v>119</v>
      </c>
      <c r="F147" s="7" t="s">
        <v>8601</v>
      </c>
      <c r="G147" s="7" t="s">
        <v>35</v>
      </c>
    </row>
    <row r="148" spans="1:7" ht="34">
      <c r="A148" s="7" t="s">
        <v>1886</v>
      </c>
      <c r="B148" s="7" t="s">
        <v>710</v>
      </c>
      <c r="C148" s="7" t="s">
        <v>5177</v>
      </c>
      <c r="D148" s="7" t="s">
        <v>8565</v>
      </c>
      <c r="E148" s="7" t="s">
        <v>119</v>
      </c>
      <c r="F148" s="7" t="s">
        <v>8601</v>
      </c>
      <c r="G148" s="7" t="s">
        <v>35</v>
      </c>
    </row>
    <row r="149" spans="1:7" ht="34">
      <c r="A149" s="7" t="s">
        <v>1437</v>
      </c>
      <c r="B149" s="7" t="s">
        <v>5179</v>
      </c>
      <c r="C149" s="7" t="s">
        <v>5178</v>
      </c>
      <c r="D149" s="7" t="s">
        <v>8565</v>
      </c>
      <c r="E149" s="7" t="s">
        <v>119</v>
      </c>
      <c r="F149" s="7" t="s">
        <v>8601</v>
      </c>
      <c r="G149" s="7" t="s">
        <v>35</v>
      </c>
    </row>
    <row r="150" spans="1:7" ht="51">
      <c r="A150" s="7" t="s">
        <v>4375</v>
      </c>
      <c r="B150" s="7" t="s">
        <v>710</v>
      </c>
      <c r="C150" s="7" t="s">
        <v>5189</v>
      </c>
      <c r="D150" s="7" t="s">
        <v>8565</v>
      </c>
      <c r="E150" s="7" t="s">
        <v>119</v>
      </c>
      <c r="F150" s="7" t="s">
        <v>8601</v>
      </c>
      <c r="G150" s="7" t="s">
        <v>35</v>
      </c>
    </row>
    <row r="151" spans="1:7" ht="34">
      <c r="A151" s="7" t="s">
        <v>58</v>
      </c>
      <c r="B151" s="7" t="s">
        <v>5205</v>
      </c>
      <c r="C151" s="7" t="s">
        <v>5204</v>
      </c>
      <c r="D151" s="7" t="s">
        <v>8565</v>
      </c>
      <c r="E151" s="7" t="s">
        <v>119</v>
      </c>
      <c r="F151" s="7" t="s">
        <v>8601</v>
      </c>
      <c r="G151" s="7" t="s">
        <v>35</v>
      </c>
    </row>
    <row r="152" spans="1:7" ht="51">
      <c r="A152" s="7" t="s">
        <v>499</v>
      </c>
      <c r="B152" s="7" t="s">
        <v>5310</v>
      </c>
      <c r="C152" s="7" t="s">
        <v>5309</v>
      </c>
      <c r="D152" s="7" t="s">
        <v>8565</v>
      </c>
      <c r="E152" s="7" t="s">
        <v>119</v>
      </c>
      <c r="F152" s="7" t="s">
        <v>8601</v>
      </c>
      <c r="G152" s="7" t="s">
        <v>35</v>
      </c>
    </row>
    <row r="153" spans="1:7" ht="34">
      <c r="A153" s="7" t="s">
        <v>4782</v>
      </c>
      <c r="B153" s="7" t="s">
        <v>5364</v>
      </c>
      <c r="C153" s="7" t="s">
        <v>5363</v>
      </c>
      <c r="D153" s="7" t="s">
        <v>8565</v>
      </c>
      <c r="E153" s="7" t="s">
        <v>119</v>
      </c>
      <c r="F153" s="7" t="s">
        <v>8601</v>
      </c>
      <c r="G153" s="7" t="s">
        <v>35</v>
      </c>
    </row>
    <row r="154" spans="1:7" ht="34">
      <c r="A154" s="7" t="s">
        <v>5437</v>
      </c>
      <c r="B154" s="7" t="s">
        <v>710</v>
      </c>
      <c r="C154" s="7" t="s">
        <v>5438</v>
      </c>
      <c r="D154" s="7" t="s">
        <v>8565</v>
      </c>
      <c r="E154" s="7" t="s">
        <v>119</v>
      </c>
      <c r="F154" s="7" t="s">
        <v>8601</v>
      </c>
      <c r="G154" s="7" t="s">
        <v>35</v>
      </c>
    </row>
    <row r="155" spans="1:7" ht="68">
      <c r="A155" s="7" t="s">
        <v>2448</v>
      </c>
      <c r="B155" s="7" t="s">
        <v>5444</v>
      </c>
      <c r="C155" s="7" t="s">
        <v>5443</v>
      </c>
      <c r="D155" s="7" t="s">
        <v>8565</v>
      </c>
      <c r="E155" s="7" t="s">
        <v>119</v>
      </c>
      <c r="F155" s="7" t="s">
        <v>8601</v>
      </c>
      <c r="G155" s="7" t="s">
        <v>35</v>
      </c>
    </row>
    <row r="156" spans="1:7" ht="51">
      <c r="A156" s="7" t="s">
        <v>2646</v>
      </c>
      <c r="B156" s="7" t="s">
        <v>5489</v>
      </c>
      <c r="C156" s="7" t="s">
        <v>5488</v>
      </c>
      <c r="D156" s="7" t="s">
        <v>8565</v>
      </c>
      <c r="E156" s="7" t="s">
        <v>119</v>
      </c>
      <c r="F156" s="7" t="s">
        <v>8601</v>
      </c>
      <c r="G156" s="7" t="s">
        <v>35</v>
      </c>
    </row>
    <row r="157" spans="1:7" ht="51">
      <c r="A157" s="7" t="s">
        <v>3189</v>
      </c>
      <c r="B157" s="7" t="s">
        <v>5524</v>
      </c>
      <c r="C157" s="7" t="s">
        <v>5523</v>
      </c>
      <c r="D157" s="7" t="s">
        <v>8565</v>
      </c>
      <c r="E157" s="7" t="s">
        <v>119</v>
      </c>
      <c r="F157" s="7" t="s">
        <v>8601</v>
      </c>
      <c r="G157" s="7" t="s">
        <v>35</v>
      </c>
    </row>
    <row r="158" spans="1:7" ht="34">
      <c r="A158" s="7" t="s">
        <v>3788</v>
      </c>
      <c r="B158" s="7" t="s">
        <v>5588</v>
      </c>
      <c r="C158" s="7" t="s">
        <v>5587</v>
      </c>
      <c r="D158" s="7" t="s">
        <v>8565</v>
      </c>
      <c r="E158" s="7" t="s">
        <v>119</v>
      </c>
      <c r="F158" s="7" t="s">
        <v>8601</v>
      </c>
      <c r="G158" s="7" t="s">
        <v>35</v>
      </c>
    </row>
    <row r="159" spans="1:7" ht="34">
      <c r="A159" s="7" t="s">
        <v>1192</v>
      </c>
      <c r="B159" s="7" t="s">
        <v>5662</v>
      </c>
      <c r="C159" s="7" t="s">
        <v>5661</v>
      </c>
      <c r="D159" s="7" t="s">
        <v>8565</v>
      </c>
      <c r="E159" s="7" t="s">
        <v>119</v>
      </c>
      <c r="F159" s="7" t="s">
        <v>8601</v>
      </c>
      <c r="G159" s="7" t="s">
        <v>35</v>
      </c>
    </row>
    <row r="160" spans="1:7" ht="34">
      <c r="A160" s="7" t="s">
        <v>64</v>
      </c>
      <c r="B160" s="7" t="s">
        <v>5667</v>
      </c>
      <c r="C160" s="7" t="s">
        <v>5666</v>
      </c>
      <c r="D160" s="7" t="s">
        <v>8565</v>
      </c>
      <c r="E160" s="7" t="s">
        <v>119</v>
      </c>
      <c r="F160" s="7" t="s">
        <v>8601</v>
      </c>
      <c r="G160" s="7" t="s">
        <v>35</v>
      </c>
    </row>
    <row r="161" spans="1:7" ht="34">
      <c r="A161" s="7" t="s">
        <v>643</v>
      </c>
      <c r="B161" s="7" t="s">
        <v>5727</v>
      </c>
      <c r="C161" s="7" t="s">
        <v>5725</v>
      </c>
      <c r="D161" s="7" t="s">
        <v>8565</v>
      </c>
      <c r="E161" s="7" t="s">
        <v>5728</v>
      </c>
      <c r="F161" s="7" t="s">
        <v>8601</v>
      </c>
      <c r="G161" s="7" t="s">
        <v>35</v>
      </c>
    </row>
    <row r="162" spans="1:7" ht="34">
      <c r="A162" s="7" t="s">
        <v>1437</v>
      </c>
      <c r="B162" s="7" t="s">
        <v>3361</v>
      </c>
      <c r="C162" s="7" t="s">
        <v>5745</v>
      </c>
      <c r="D162" s="7" t="s">
        <v>8565</v>
      </c>
      <c r="E162" s="7" t="s">
        <v>119</v>
      </c>
      <c r="F162" s="7" t="s">
        <v>8601</v>
      </c>
      <c r="G162" s="7" t="s">
        <v>35</v>
      </c>
    </row>
    <row r="163" spans="1:7" ht="34">
      <c r="A163" s="7" t="s">
        <v>2448</v>
      </c>
      <c r="B163" s="7" t="s">
        <v>5778</v>
      </c>
      <c r="C163" s="7" t="s">
        <v>5776</v>
      </c>
      <c r="D163" s="7" t="s">
        <v>8565</v>
      </c>
      <c r="E163" s="7" t="s">
        <v>119</v>
      </c>
      <c r="F163" s="7" t="s">
        <v>8601</v>
      </c>
      <c r="G163" s="7" t="s">
        <v>35</v>
      </c>
    </row>
    <row r="164" spans="1:7" ht="34">
      <c r="A164" s="7" t="s">
        <v>1104</v>
      </c>
      <c r="B164" s="7" t="s">
        <v>5842</v>
      </c>
      <c r="C164" s="7" t="s">
        <v>5841</v>
      </c>
      <c r="D164" s="7" t="s">
        <v>8565</v>
      </c>
      <c r="E164" s="7" t="s">
        <v>119</v>
      </c>
      <c r="F164" s="7" t="s">
        <v>8601</v>
      </c>
      <c r="G164" s="7" t="s">
        <v>35</v>
      </c>
    </row>
    <row r="165" spans="1:7" ht="34">
      <c r="A165" s="7" t="s">
        <v>1313</v>
      </c>
      <c r="B165" s="7" t="s">
        <v>710</v>
      </c>
      <c r="C165" s="7" t="s">
        <v>5864</v>
      </c>
      <c r="D165" s="7" t="s">
        <v>8565</v>
      </c>
      <c r="E165" s="7" t="s">
        <v>119</v>
      </c>
      <c r="F165" s="7" t="s">
        <v>8601</v>
      </c>
      <c r="G165" s="7" t="s">
        <v>35</v>
      </c>
    </row>
    <row r="166" spans="1:7" ht="34">
      <c r="A166" s="7" t="s">
        <v>550</v>
      </c>
      <c r="B166" s="7" t="s">
        <v>541</v>
      </c>
      <c r="C166" s="7" t="s">
        <v>5915</v>
      </c>
      <c r="D166" s="7" t="s">
        <v>8565</v>
      </c>
      <c r="E166" s="7" t="s">
        <v>119</v>
      </c>
      <c r="F166" s="7" t="s">
        <v>8601</v>
      </c>
      <c r="G166" s="7" t="s">
        <v>35</v>
      </c>
    </row>
    <row r="167" spans="1:7" ht="34">
      <c r="A167" s="7" t="s">
        <v>4961</v>
      </c>
      <c r="B167" s="7" t="s">
        <v>5956</v>
      </c>
      <c r="C167" s="7" t="s">
        <v>5955</v>
      </c>
      <c r="D167" s="7" t="s">
        <v>8565</v>
      </c>
      <c r="E167" s="7" t="s">
        <v>119</v>
      </c>
      <c r="F167" s="7" t="s">
        <v>8601</v>
      </c>
      <c r="G167" s="7" t="s">
        <v>35</v>
      </c>
    </row>
    <row r="168" spans="1:7" ht="68">
      <c r="A168" s="7" t="s">
        <v>928</v>
      </c>
      <c r="B168" s="7" t="s">
        <v>710</v>
      </c>
      <c r="C168" s="7" t="s">
        <v>5976</v>
      </c>
      <c r="D168" s="7" t="s">
        <v>8565</v>
      </c>
      <c r="E168" s="7" t="s">
        <v>119</v>
      </c>
      <c r="F168" s="7" t="s">
        <v>8601</v>
      </c>
      <c r="G168" s="7" t="s">
        <v>35</v>
      </c>
    </row>
    <row r="169" spans="1:7" ht="34">
      <c r="A169" s="7" t="s">
        <v>931</v>
      </c>
      <c r="B169" s="7" t="s">
        <v>973</v>
      </c>
      <c r="C169" s="7" t="s">
        <v>6028</v>
      </c>
      <c r="D169" s="7" t="s">
        <v>8565</v>
      </c>
      <c r="E169" s="7" t="s">
        <v>119</v>
      </c>
      <c r="F169" s="7" t="s">
        <v>8601</v>
      </c>
      <c r="G169" s="7" t="s">
        <v>35</v>
      </c>
    </row>
    <row r="170" spans="1:7" ht="34">
      <c r="A170" s="7" t="s">
        <v>1646</v>
      </c>
      <c r="B170" s="7" t="s">
        <v>710</v>
      </c>
      <c r="C170" s="7" t="s">
        <v>6131</v>
      </c>
      <c r="D170" s="7" t="s">
        <v>8565</v>
      </c>
      <c r="E170" s="7" t="s">
        <v>119</v>
      </c>
      <c r="F170" s="7" t="s">
        <v>8601</v>
      </c>
      <c r="G170" s="7" t="s">
        <v>35</v>
      </c>
    </row>
    <row r="171" spans="1:7" ht="34">
      <c r="A171" s="7" t="s">
        <v>201</v>
      </c>
      <c r="B171" s="7" t="s">
        <v>6141</v>
      </c>
      <c r="C171" s="7" t="s">
        <v>6140</v>
      </c>
      <c r="D171" s="7" t="s">
        <v>8565</v>
      </c>
      <c r="E171" s="7" t="s">
        <v>119</v>
      </c>
      <c r="F171" s="7" t="s">
        <v>8601</v>
      </c>
      <c r="G171" s="7" t="s">
        <v>35</v>
      </c>
    </row>
    <row r="172" spans="1:7" ht="34">
      <c r="A172" s="7" t="s">
        <v>1499</v>
      </c>
      <c r="B172" s="7" t="s">
        <v>710</v>
      </c>
      <c r="C172" s="7" t="s">
        <v>6177</v>
      </c>
      <c r="D172" s="7" t="s">
        <v>8565</v>
      </c>
      <c r="E172" s="7" t="s">
        <v>119</v>
      </c>
      <c r="F172" s="7" t="s">
        <v>8601</v>
      </c>
      <c r="G172" s="7" t="s">
        <v>35</v>
      </c>
    </row>
    <row r="173" spans="1:7" ht="34">
      <c r="A173" s="7" t="s">
        <v>1582</v>
      </c>
      <c r="B173" s="7" t="s">
        <v>6249</v>
      </c>
      <c r="C173" s="7" t="s">
        <v>6248</v>
      </c>
      <c r="D173" s="7" t="s">
        <v>8565</v>
      </c>
      <c r="E173" s="7" t="s">
        <v>119</v>
      </c>
      <c r="F173" s="7" t="s">
        <v>8601</v>
      </c>
      <c r="G173" s="7" t="s">
        <v>35</v>
      </c>
    </row>
    <row r="174" spans="1:7" ht="68">
      <c r="A174" s="7" t="s">
        <v>6260</v>
      </c>
      <c r="B174" s="7" t="s">
        <v>541</v>
      </c>
      <c r="C174" s="7" t="s">
        <v>6261</v>
      </c>
      <c r="D174" s="7" t="s">
        <v>8565</v>
      </c>
      <c r="E174" s="7" t="s">
        <v>119</v>
      </c>
      <c r="F174" s="7" t="s">
        <v>8601</v>
      </c>
      <c r="G174" s="7" t="s">
        <v>35</v>
      </c>
    </row>
    <row r="175" spans="1:7" ht="34">
      <c r="A175" s="7" t="s">
        <v>996</v>
      </c>
      <c r="B175" s="7" t="s">
        <v>710</v>
      </c>
      <c r="C175" s="7" t="s">
        <v>6278</v>
      </c>
      <c r="D175" s="7" t="s">
        <v>8565</v>
      </c>
      <c r="E175" s="7" t="s">
        <v>119</v>
      </c>
      <c r="F175" s="7" t="s">
        <v>8601</v>
      </c>
      <c r="G175" s="7" t="s">
        <v>35</v>
      </c>
    </row>
    <row r="176" spans="1:7" ht="34">
      <c r="A176" s="7" t="s">
        <v>4313</v>
      </c>
      <c r="B176" s="7" t="s">
        <v>6280</v>
      </c>
      <c r="C176" s="7" t="s">
        <v>6279</v>
      </c>
      <c r="D176" s="7" t="s">
        <v>8565</v>
      </c>
      <c r="E176" s="7" t="s">
        <v>119</v>
      </c>
      <c r="F176" s="7" t="s">
        <v>8601</v>
      </c>
      <c r="G176" s="7" t="s">
        <v>35</v>
      </c>
    </row>
    <row r="177" spans="1:7" ht="34">
      <c r="A177" s="7" t="s">
        <v>288</v>
      </c>
      <c r="B177" s="7" t="s">
        <v>6336</v>
      </c>
      <c r="C177" s="7" t="s">
        <v>6335</v>
      </c>
      <c r="D177" s="7" t="s">
        <v>8565</v>
      </c>
      <c r="E177" s="7" t="s">
        <v>119</v>
      </c>
      <c r="F177" s="7" t="s">
        <v>8601</v>
      </c>
      <c r="G177" s="7" t="s">
        <v>35</v>
      </c>
    </row>
    <row r="178" spans="1:7" ht="34">
      <c r="A178" s="7" t="s">
        <v>1972</v>
      </c>
      <c r="B178" s="7" t="s">
        <v>710</v>
      </c>
      <c r="C178" s="7" t="s">
        <v>6389</v>
      </c>
      <c r="D178" s="7" t="s">
        <v>8565</v>
      </c>
      <c r="E178" s="7" t="s">
        <v>119</v>
      </c>
      <c r="F178" s="7" t="s">
        <v>8601</v>
      </c>
      <c r="G178" s="7" t="s">
        <v>35</v>
      </c>
    </row>
    <row r="179" spans="1:7" ht="34">
      <c r="A179" s="7" t="s">
        <v>581</v>
      </c>
      <c r="B179" s="7" t="s">
        <v>710</v>
      </c>
      <c r="C179" s="7" t="s">
        <v>6409</v>
      </c>
      <c r="D179" s="7" t="s">
        <v>8565</v>
      </c>
      <c r="E179" s="7" t="s">
        <v>119</v>
      </c>
      <c r="F179" s="7" t="s">
        <v>8601</v>
      </c>
      <c r="G179" s="7" t="s">
        <v>35</v>
      </c>
    </row>
    <row r="180" spans="1:7" ht="34">
      <c r="A180" s="7" t="s">
        <v>4574</v>
      </c>
      <c r="B180" s="7" t="s">
        <v>710</v>
      </c>
      <c r="C180" s="7" t="s">
        <v>6537</v>
      </c>
      <c r="D180" s="7" t="s">
        <v>8565</v>
      </c>
      <c r="E180" s="7" t="s">
        <v>119</v>
      </c>
      <c r="F180" s="7" t="s">
        <v>8601</v>
      </c>
      <c r="G180" s="7" t="s">
        <v>35</v>
      </c>
    </row>
    <row r="181" spans="1:7" ht="51">
      <c r="A181" s="7" t="s">
        <v>2329</v>
      </c>
      <c r="B181" s="7" t="s">
        <v>6558</v>
      </c>
      <c r="C181" s="7" t="s">
        <v>6557</v>
      </c>
      <c r="D181" s="7" t="s">
        <v>8565</v>
      </c>
      <c r="E181" s="7" t="s">
        <v>119</v>
      </c>
      <c r="F181" s="7" t="s">
        <v>8601</v>
      </c>
      <c r="G181" s="7" t="s">
        <v>35</v>
      </c>
    </row>
    <row r="182" spans="1:7" ht="51">
      <c r="A182" s="7" t="s">
        <v>4268</v>
      </c>
      <c r="B182" s="7" t="s">
        <v>710</v>
      </c>
      <c r="C182" s="7" t="s">
        <v>6600</v>
      </c>
      <c r="D182" s="7" t="s">
        <v>8565</v>
      </c>
      <c r="E182" s="7" t="s">
        <v>119</v>
      </c>
      <c r="F182" s="7" t="s">
        <v>8601</v>
      </c>
      <c r="G182" s="7" t="s">
        <v>35</v>
      </c>
    </row>
    <row r="183" spans="1:7" ht="34">
      <c r="A183" s="7" t="s">
        <v>583</v>
      </c>
      <c r="B183" s="7" t="s">
        <v>6618</v>
      </c>
      <c r="C183" s="7" t="s">
        <v>6617</v>
      </c>
      <c r="D183" s="7" t="s">
        <v>8565</v>
      </c>
      <c r="E183" s="7" t="s">
        <v>119</v>
      </c>
      <c r="F183" s="7" t="s">
        <v>8601</v>
      </c>
      <c r="G183" s="7" t="s">
        <v>35</v>
      </c>
    </row>
    <row r="184" spans="1:7" ht="34">
      <c r="A184" s="7" t="s">
        <v>593</v>
      </c>
      <c r="B184" s="7" t="s">
        <v>6629</v>
      </c>
      <c r="C184" s="7" t="s">
        <v>6628</v>
      </c>
      <c r="D184" s="7" t="s">
        <v>8565</v>
      </c>
      <c r="E184" s="7" t="s">
        <v>119</v>
      </c>
      <c r="F184" s="7" t="s">
        <v>8601</v>
      </c>
      <c r="G184" s="7" t="s">
        <v>35</v>
      </c>
    </row>
    <row r="185" spans="1:7" ht="51">
      <c r="A185" s="7" t="s">
        <v>1113</v>
      </c>
      <c r="B185" s="7" t="s">
        <v>6632</v>
      </c>
      <c r="C185" s="7" t="s">
        <v>6631</v>
      </c>
      <c r="D185" s="7" t="s">
        <v>8565</v>
      </c>
      <c r="E185" s="7" t="s">
        <v>119</v>
      </c>
      <c r="F185" s="7" t="s">
        <v>8601</v>
      </c>
      <c r="G185" s="7" t="s">
        <v>35</v>
      </c>
    </row>
    <row r="186" spans="1:7" ht="34">
      <c r="A186" s="7" t="s">
        <v>715</v>
      </c>
      <c r="B186" s="7" t="s">
        <v>710</v>
      </c>
      <c r="C186" s="7" t="s">
        <v>6664</v>
      </c>
      <c r="D186" s="7" t="s">
        <v>8565</v>
      </c>
      <c r="E186" s="7" t="s">
        <v>119</v>
      </c>
      <c r="F186" s="7" t="s">
        <v>8601</v>
      </c>
      <c r="G186" s="7" t="s">
        <v>35</v>
      </c>
    </row>
    <row r="187" spans="1:7" ht="34">
      <c r="A187" s="7" t="s">
        <v>620</v>
      </c>
      <c r="B187" s="7" t="s">
        <v>6711</v>
      </c>
      <c r="C187" s="7" t="s">
        <v>6710</v>
      </c>
      <c r="D187" s="7" t="s">
        <v>8565</v>
      </c>
      <c r="E187" s="7" t="s">
        <v>119</v>
      </c>
      <c r="F187" s="7" t="s">
        <v>8601</v>
      </c>
      <c r="G187" s="7" t="s">
        <v>35</v>
      </c>
    </row>
    <row r="188" spans="1:7" ht="51">
      <c r="A188" s="7" t="s">
        <v>129</v>
      </c>
      <c r="B188" s="7" t="s">
        <v>6752</v>
      </c>
      <c r="C188" s="7" t="s">
        <v>6750</v>
      </c>
      <c r="D188" s="7" t="s">
        <v>8565</v>
      </c>
      <c r="E188" s="7" t="s">
        <v>119</v>
      </c>
      <c r="F188" s="7" t="s">
        <v>8601</v>
      </c>
      <c r="G188" s="7" t="s">
        <v>35</v>
      </c>
    </row>
    <row r="189" spans="1:7" ht="34">
      <c r="A189" s="7" t="s">
        <v>3928</v>
      </c>
      <c r="B189" s="7" t="s">
        <v>6762</v>
      </c>
      <c r="C189" s="7" t="s">
        <v>6761</v>
      </c>
      <c r="D189" s="7" t="s">
        <v>8565</v>
      </c>
      <c r="E189" s="7" t="s">
        <v>119</v>
      </c>
      <c r="F189" s="7" t="s">
        <v>8601</v>
      </c>
      <c r="G189" s="7" t="s">
        <v>35</v>
      </c>
    </row>
    <row r="190" spans="1:7" ht="34">
      <c r="A190" s="7" t="s">
        <v>6504</v>
      </c>
      <c r="B190" s="7" t="s">
        <v>6787</v>
      </c>
      <c r="C190" s="7" t="s">
        <v>6786</v>
      </c>
      <c r="D190" s="7" t="s">
        <v>8565</v>
      </c>
      <c r="E190" s="7" t="s">
        <v>119</v>
      </c>
      <c r="F190" s="7" t="s">
        <v>8601</v>
      </c>
      <c r="G190" s="7" t="s">
        <v>35</v>
      </c>
    </row>
    <row r="191" spans="1:7" ht="51">
      <c r="A191" s="7" t="s">
        <v>6692</v>
      </c>
      <c r="B191" s="7" t="s">
        <v>6922</v>
      </c>
      <c r="C191" s="7" t="s">
        <v>6921</v>
      </c>
      <c r="D191" s="7" t="s">
        <v>8565</v>
      </c>
      <c r="E191" s="7" t="s">
        <v>119</v>
      </c>
      <c r="F191" s="7" t="s">
        <v>8601</v>
      </c>
      <c r="G191" s="7" t="s">
        <v>35</v>
      </c>
    </row>
    <row r="192" spans="1:7" ht="68">
      <c r="A192" s="7" t="s">
        <v>172</v>
      </c>
      <c r="B192" s="7" t="s">
        <v>6944</v>
      </c>
      <c r="C192" s="7" t="s">
        <v>6943</v>
      </c>
      <c r="D192" s="7" t="s">
        <v>8565</v>
      </c>
      <c r="E192" s="7" t="s">
        <v>119</v>
      </c>
      <c r="F192" s="7" t="s">
        <v>8601</v>
      </c>
      <c r="G192" s="7" t="s">
        <v>35</v>
      </c>
    </row>
    <row r="193" spans="1:7" ht="34">
      <c r="A193" s="7" t="s">
        <v>6240</v>
      </c>
      <c r="B193" s="7" t="s">
        <v>6948</v>
      </c>
      <c r="C193" s="7" t="s">
        <v>6947</v>
      </c>
      <c r="D193" s="7" t="s">
        <v>8565</v>
      </c>
      <c r="E193" s="7" t="s">
        <v>119</v>
      </c>
      <c r="F193" s="7" t="s">
        <v>8601</v>
      </c>
      <c r="G193" s="7" t="s">
        <v>35</v>
      </c>
    </row>
    <row r="194" spans="1:7" ht="34">
      <c r="A194" s="7" t="s">
        <v>1196</v>
      </c>
      <c r="B194" s="7" t="s">
        <v>710</v>
      </c>
      <c r="C194" s="7" t="s">
        <v>7124</v>
      </c>
      <c r="D194" s="7" t="s">
        <v>8565</v>
      </c>
      <c r="E194" s="7" t="s">
        <v>119</v>
      </c>
      <c r="F194" s="7" t="s">
        <v>8601</v>
      </c>
      <c r="G194" s="7" t="s">
        <v>35</v>
      </c>
    </row>
    <row r="195" spans="1:7" ht="34">
      <c r="A195" s="7" t="s">
        <v>1886</v>
      </c>
      <c r="B195" s="7" t="s">
        <v>7171</v>
      </c>
      <c r="C195" s="7" t="s">
        <v>7170</v>
      </c>
      <c r="D195" s="7" t="s">
        <v>8565</v>
      </c>
      <c r="E195" s="7" t="s">
        <v>119</v>
      </c>
      <c r="F195" s="7" t="s">
        <v>8601</v>
      </c>
      <c r="G195" s="7" t="s">
        <v>35</v>
      </c>
    </row>
    <row r="196" spans="1:7" ht="34">
      <c r="A196" s="7" t="s">
        <v>3153</v>
      </c>
      <c r="B196" s="7" t="s">
        <v>710</v>
      </c>
      <c r="C196" s="7" t="s">
        <v>7185</v>
      </c>
      <c r="D196" s="7" t="s">
        <v>8565</v>
      </c>
      <c r="E196" s="7" t="s">
        <v>119</v>
      </c>
      <c r="F196" s="7" t="s">
        <v>8601</v>
      </c>
      <c r="G196" s="7" t="s">
        <v>35</v>
      </c>
    </row>
    <row r="197" spans="1:7" ht="51">
      <c r="A197" s="7" t="s">
        <v>1231</v>
      </c>
      <c r="B197" s="7" t="s">
        <v>12190</v>
      </c>
      <c r="C197" s="7" t="s">
        <v>7192</v>
      </c>
      <c r="D197" s="7" t="s">
        <v>8565</v>
      </c>
      <c r="E197" s="7" t="s">
        <v>119</v>
      </c>
      <c r="F197" s="7" t="s">
        <v>8601</v>
      </c>
      <c r="G197" s="7" t="s">
        <v>35</v>
      </c>
    </row>
    <row r="198" spans="1:7" ht="34">
      <c r="A198" s="7" t="s">
        <v>739</v>
      </c>
      <c r="B198" s="7" t="s">
        <v>7268</v>
      </c>
      <c r="C198" s="7" t="s">
        <v>7267</v>
      </c>
      <c r="D198" s="7" t="s">
        <v>8565</v>
      </c>
      <c r="E198" s="7" t="s">
        <v>119</v>
      </c>
      <c r="F198" s="7" t="s">
        <v>8601</v>
      </c>
      <c r="G198" s="7" t="s">
        <v>35</v>
      </c>
    </row>
    <row r="199" spans="1:7" ht="34">
      <c r="A199" s="7" t="s">
        <v>2469</v>
      </c>
      <c r="B199" s="7" t="s">
        <v>7299</v>
      </c>
      <c r="C199" s="7" t="s">
        <v>7298</v>
      </c>
      <c r="D199" s="7" t="s">
        <v>8565</v>
      </c>
      <c r="E199" s="7" t="s">
        <v>119</v>
      </c>
      <c r="F199" s="7" t="s">
        <v>8601</v>
      </c>
      <c r="G199" s="7" t="s">
        <v>35</v>
      </c>
    </row>
    <row r="200" spans="1:7" ht="51">
      <c r="A200" s="7" t="s">
        <v>5197</v>
      </c>
      <c r="B200" s="7" t="s">
        <v>710</v>
      </c>
      <c r="C200" s="7" t="s">
        <v>7474</v>
      </c>
      <c r="D200" s="7" t="s">
        <v>8565</v>
      </c>
      <c r="E200" s="7" t="s">
        <v>119</v>
      </c>
      <c r="F200" s="7" t="s">
        <v>8601</v>
      </c>
      <c r="G200" s="7" t="s">
        <v>35</v>
      </c>
    </row>
    <row r="201" spans="1:7" ht="34">
      <c r="A201" s="7" t="s">
        <v>3541</v>
      </c>
      <c r="B201" s="7" t="s">
        <v>7479</v>
      </c>
      <c r="C201" s="7" t="s">
        <v>7478</v>
      </c>
      <c r="D201" s="7" t="s">
        <v>8565</v>
      </c>
      <c r="E201" s="7" t="s">
        <v>119</v>
      </c>
      <c r="F201" s="7" t="s">
        <v>8601</v>
      </c>
      <c r="G201" s="7" t="s">
        <v>35</v>
      </c>
    </row>
    <row r="202" spans="1:7" ht="34">
      <c r="A202" s="7" t="s">
        <v>2125</v>
      </c>
      <c r="B202" s="7" t="s">
        <v>7490</v>
      </c>
      <c r="C202" s="7" t="s">
        <v>7489</v>
      </c>
      <c r="D202" s="7" t="s">
        <v>8565</v>
      </c>
      <c r="E202" s="7" t="s">
        <v>119</v>
      </c>
      <c r="F202" s="7" t="s">
        <v>8601</v>
      </c>
      <c r="G202" s="7" t="s">
        <v>35</v>
      </c>
    </row>
    <row r="203" spans="1:7" ht="51">
      <c r="A203" s="7" t="s">
        <v>6303</v>
      </c>
      <c r="B203" s="7" t="s">
        <v>710</v>
      </c>
      <c r="C203" s="7" t="s">
        <v>7507</v>
      </c>
      <c r="D203" s="7" t="s">
        <v>8565</v>
      </c>
      <c r="E203" s="7" t="s">
        <v>119</v>
      </c>
      <c r="F203" s="7" t="s">
        <v>8601</v>
      </c>
      <c r="G203" s="7" t="s">
        <v>35</v>
      </c>
    </row>
    <row r="204" spans="1:7" ht="51">
      <c r="A204" s="7" t="s">
        <v>4846</v>
      </c>
      <c r="B204" s="7" t="s">
        <v>710</v>
      </c>
      <c r="C204" s="7" t="s">
        <v>7512</v>
      </c>
      <c r="D204" s="7" t="s">
        <v>8565</v>
      </c>
      <c r="E204" s="7" t="s">
        <v>119</v>
      </c>
      <c r="F204" s="7" t="s">
        <v>8601</v>
      </c>
      <c r="G204" s="7" t="s">
        <v>35</v>
      </c>
    </row>
    <row r="205" spans="1:7" ht="68">
      <c r="A205" s="7" t="s">
        <v>977</v>
      </c>
      <c r="B205" s="7" t="s">
        <v>7519</v>
      </c>
      <c r="C205" s="7" t="s">
        <v>7518</v>
      </c>
      <c r="D205" s="7" t="s">
        <v>8565</v>
      </c>
      <c r="E205" s="7" t="s">
        <v>119</v>
      </c>
      <c r="F205" s="7" t="s">
        <v>8601</v>
      </c>
      <c r="G205" s="7" t="s">
        <v>35</v>
      </c>
    </row>
    <row r="206" spans="1:7" ht="51">
      <c r="A206" s="7" t="s">
        <v>1068</v>
      </c>
      <c r="B206" s="7" t="s">
        <v>7557</v>
      </c>
      <c r="C206" s="7" t="s">
        <v>7556</v>
      </c>
      <c r="D206" s="7" t="s">
        <v>8565</v>
      </c>
      <c r="E206" s="7" t="s">
        <v>119</v>
      </c>
      <c r="F206" s="7" t="s">
        <v>8601</v>
      </c>
      <c r="G206" s="7" t="s">
        <v>35</v>
      </c>
    </row>
    <row r="207" spans="1:7" ht="34">
      <c r="A207" s="7" t="s">
        <v>504</v>
      </c>
      <c r="B207" s="7" t="s">
        <v>7603</v>
      </c>
      <c r="C207" s="7" t="s">
        <v>7601</v>
      </c>
      <c r="D207" s="7" t="s">
        <v>8565</v>
      </c>
      <c r="E207" s="7" t="s">
        <v>119</v>
      </c>
      <c r="F207" s="7" t="s">
        <v>8601</v>
      </c>
      <c r="G207" s="7" t="s">
        <v>35</v>
      </c>
    </row>
    <row r="208" spans="1:7" ht="51">
      <c r="A208" s="7" t="s">
        <v>1009</v>
      </c>
      <c r="B208" s="7" t="s">
        <v>7622</v>
      </c>
      <c r="C208" s="7" t="s">
        <v>7621</v>
      </c>
      <c r="D208" s="7" t="s">
        <v>8565</v>
      </c>
      <c r="E208" s="7" t="s">
        <v>119</v>
      </c>
      <c r="F208" s="7" t="s">
        <v>8601</v>
      </c>
      <c r="G208" s="7" t="s">
        <v>35</v>
      </c>
    </row>
    <row r="209" spans="1:7" ht="51">
      <c r="A209" s="7" t="s">
        <v>1015</v>
      </c>
      <c r="B209" s="7" t="s">
        <v>12254</v>
      </c>
      <c r="C209" s="7" t="s">
        <v>7629</v>
      </c>
      <c r="D209" s="7" t="s">
        <v>8565</v>
      </c>
      <c r="E209" s="7" t="s">
        <v>119</v>
      </c>
      <c r="F209" s="7" t="s">
        <v>8601</v>
      </c>
      <c r="G209" s="7" t="s">
        <v>35</v>
      </c>
    </row>
    <row r="210" spans="1:7" ht="34">
      <c r="A210" s="7" t="s">
        <v>190</v>
      </c>
      <c r="B210" s="7" t="s">
        <v>5667</v>
      </c>
      <c r="C210" s="7" t="s">
        <v>7637</v>
      </c>
      <c r="D210" s="7" t="s">
        <v>8565</v>
      </c>
      <c r="E210" s="7" t="s">
        <v>119</v>
      </c>
      <c r="F210" s="7" t="s">
        <v>8601</v>
      </c>
      <c r="G210" s="7" t="s">
        <v>35</v>
      </c>
    </row>
    <row r="211" spans="1:7" ht="34">
      <c r="A211" s="7" t="s">
        <v>2903</v>
      </c>
      <c r="B211" s="7" t="s">
        <v>7689</v>
      </c>
      <c r="C211" s="7" t="s">
        <v>7688</v>
      </c>
      <c r="D211" s="7" t="s">
        <v>8565</v>
      </c>
      <c r="E211" s="7" t="s">
        <v>119</v>
      </c>
      <c r="F211" s="7" t="s">
        <v>8601</v>
      </c>
      <c r="G211" s="7" t="s">
        <v>35</v>
      </c>
    </row>
    <row r="212" spans="1:7" ht="68">
      <c r="A212" s="7" t="s">
        <v>2525</v>
      </c>
      <c r="B212" s="7" t="s">
        <v>7691</v>
      </c>
      <c r="C212" s="7" t="s">
        <v>7690</v>
      </c>
      <c r="D212" s="7" t="s">
        <v>8565</v>
      </c>
      <c r="E212" s="7" t="s">
        <v>119</v>
      </c>
      <c r="F212" s="7" t="s">
        <v>8601</v>
      </c>
      <c r="G212" s="7" t="s">
        <v>35</v>
      </c>
    </row>
    <row r="213" spans="1:7" ht="34">
      <c r="A213" s="7" t="s">
        <v>1012</v>
      </c>
      <c r="B213" s="7" t="s">
        <v>710</v>
      </c>
      <c r="C213" s="7" t="s">
        <v>7721</v>
      </c>
      <c r="D213" s="7" t="s">
        <v>8565</v>
      </c>
      <c r="E213" s="7" t="s">
        <v>119</v>
      </c>
      <c r="F213" s="7" t="s">
        <v>8601</v>
      </c>
      <c r="G213" s="7" t="s">
        <v>35</v>
      </c>
    </row>
    <row r="214" spans="1:7" ht="34">
      <c r="A214" s="7" t="s">
        <v>970</v>
      </c>
      <c r="B214" s="7" t="s">
        <v>710</v>
      </c>
      <c r="C214" s="7" t="s">
        <v>7734</v>
      </c>
      <c r="D214" s="7" t="s">
        <v>8565</v>
      </c>
      <c r="E214" s="7" t="s">
        <v>119</v>
      </c>
      <c r="F214" s="7" t="s">
        <v>8601</v>
      </c>
      <c r="G214" s="7" t="s">
        <v>35</v>
      </c>
    </row>
    <row r="215" spans="1:7" ht="51">
      <c r="A215" s="7" t="s">
        <v>708</v>
      </c>
      <c r="B215" s="7" t="s">
        <v>7765</v>
      </c>
      <c r="C215" s="7" t="s">
        <v>7764</v>
      </c>
      <c r="D215" s="7" t="s">
        <v>8565</v>
      </c>
      <c r="E215" s="7" t="s">
        <v>119</v>
      </c>
      <c r="F215" s="7" t="s">
        <v>8601</v>
      </c>
      <c r="G215" s="7" t="s">
        <v>35</v>
      </c>
    </row>
    <row r="216" spans="1:7" ht="34">
      <c r="A216" s="7" t="s">
        <v>1026</v>
      </c>
      <c r="B216" s="7" t="s">
        <v>7824</v>
      </c>
      <c r="C216" s="7" t="s">
        <v>7823</v>
      </c>
      <c r="D216" s="7" t="s">
        <v>8565</v>
      </c>
      <c r="E216" s="7" t="s">
        <v>119</v>
      </c>
      <c r="F216" s="7" t="s">
        <v>8601</v>
      </c>
      <c r="G216" s="7" t="s">
        <v>35</v>
      </c>
    </row>
    <row r="217" spans="1:7" ht="51">
      <c r="A217" s="7" t="s">
        <v>321</v>
      </c>
      <c r="B217" s="7" t="s">
        <v>7828</v>
      </c>
      <c r="C217" s="7" t="s">
        <v>7827</v>
      </c>
      <c r="D217" s="7" t="s">
        <v>8565</v>
      </c>
      <c r="E217" s="7" t="s">
        <v>119</v>
      </c>
      <c r="F217" s="7" t="s">
        <v>8601</v>
      </c>
      <c r="G217" s="7" t="s">
        <v>35</v>
      </c>
    </row>
    <row r="218" spans="1:7" ht="34">
      <c r="A218" s="7" t="s">
        <v>2750</v>
      </c>
      <c r="B218" s="7" t="s">
        <v>3960</v>
      </c>
      <c r="C218" s="7" t="s">
        <v>7851</v>
      </c>
      <c r="D218" s="7" t="s">
        <v>8565</v>
      </c>
      <c r="E218" s="7" t="s">
        <v>119</v>
      </c>
      <c r="F218" s="7" t="s">
        <v>8601</v>
      </c>
      <c r="G218" s="7" t="s">
        <v>35</v>
      </c>
    </row>
    <row r="219" spans="1:7" ht="34">
      <c r="A219" s="7" t="s">
        <v>3855</v>
      </c>
      <c r="B219" s="7" t="s">
        <v>710</v>
      </c>
      <c r="C219" s="7" t="s">
        <v>7858</v>
      </c>
      <c r="D219" s="7" t="s">
        <v>8565</v>
      </c>
      <c r="E219" s="7" t="s">
        <v>119</v>
      </c>
      <c r="F219" s="7" t="s">
        <v>8601</v>
      </c>
      <c r="G219" s="7" t="s">
        <v>35</v>
      </c>
    </row>
    <row r="220" spans="1:7" ht="34">
      <c r="A220" s="7" t="s">
        <v>963</v>
      </c>
      <c r="B220" s="7" t="s">
        <v>7963</v>
      </c>
      <c r="C220" s="7" t="s">
        <v>7962</v>
      </c>
      <c r="D220" s="7" t="s">
        <v>8565</v>
      </c>
      <c r="E220" s="7" t="s">
        <v>119</v>
      </c>
      <c r="F220" s="7" t="s">
        <v>8601</v>
      </c>
      <c r="G220" s="7" t="s">
        <v>35</v>
      </c>
    </row>
    <row r="221" spans="1:7" ht="34">
      <c r="A221" s="7" t="s">
        <v>264</v>
      </c>
      <c r="B221" s="7" t="s">
        <v>7966</v>
      </c>
      <c r="C221" s="7" t="s">
        <v>7965</v>
      </c>
      <c r="D221" s="7" t="s">
        <v>8565</v>
      </c>
      <c r="E221" s="7" t="s">
        <v>119</v>
      </c>
      <c r="F221" s="7" t="s">
        <v>8601</v>
      </c>
      <c r="G221" s="7" t="s">
        <v>35</v>
      </c>
    </row>
    <row r="222" spans="1:7" ht="34">
      <c r="A222" s="7" t="s">
        <v>1516</v>
      </c>
      <c r="B222" s="7" t="s">
        <v>541</v>
      </c>
      <c r="C222" s="7" t="s">
        <v>8012</v>
      </c>
      <c r="D222" s="7" t="s">
        <v>8565</v>
      </c>
      <c r="E222" s="7" t="s">
        <v>119</v>
      </c>
      <c r="F222" s="7" t="s">
        <v>8601</v>
      </c>
      <c r="G222" s="7" t="s">
        <v>35</v>
      </c>
    </row>
    <row r="223" spans="1:7" ht="51">
      <c r="A223" s="7" t="s">
        <v>291</v>
      </c>
      <c r="B223" s="7" t="s">
        <v>8067</v>
      </c>
      <c r="C223" s="7" t="s">
        <v>8066</v>
      </c>
      <c r="D223" s="7" t="s">
        <v>8565</v>
      </c>
      <c r="E223" s="7" t="s">
        <v>119</v>
      </c>
      <c r="F223" s="7" t="s">
        <v>8601</v>
      </c>
      <c r="G223" s="7" t="s">
        <v>35</v>
      </c>
    </row>
    <row r="224" spans="1:7" ht="34">
      <c r="A224" s="7" t="s">
        <v>1165</v>
      </c>
      <c r="B224" s="7" t="s">
        <v>3960</v>
      </c>
      <c r="C224" s="7" t="s">
        <v>8110</v>
      </c>
      <c r="D224" s="7" t="s">
        <v>8565</v>
      </c>
      <c r="E224" s="7" t="s">
        <v>119</v>
      </c>
      <c r="F224" s="7" t="s">
        <v>8601</v>
      </c>
      <c r="G224" s="7" t="s">
        <v>35</v>
      </c>
    </row>
    <row r="225" spans="1:7" ht="34">
      <c r="A225" s="7" t="s">
        <v>2831</v>
      </c>
      <c r="B225" s="7" t="s">
        <v>710</v>
      </c>
      <c r="C225" s="7" t="s">
        <v>8199</v>
      </c>
      <c r="D225" s="7" t="s">
        <v>8565</v>
      </c>
      <c r="E225" s="7" t="s">
        <v>119</v>
      </c>
      <c r="F225" s="7" t="s">
        <v>8601</v>
      </c>
      <c r="G225" s="7" t="s">
        <v>35</v>
      </c>
    </row>
    <row r="226" spans="1:7" ht="51">
      <c r="A226" s="7" t="s">
        <v>6553</v>
      </c>
      <c r="B226" s="7" t="s">
        <v>8363</v>
      </c>
      <c r="C226" s="7" t="s">
        <v>8362</v>
      </c>
      <c r="D226" s="7" t="s">
        <v>8565</v>
      </c>
      <c r="E226" s="7" t="s">
        <v>119</v>
      </c>
      <c r="F226" s="7" t="s">
        <v>8601</v>
      </c>
      <c r="G226" s="7" t="s">
        <v>35</v>
      </c>
    </row>
    <row r="227" spans="1:7" ht="34">
      <c r="A227" s="7" t="s">
        <v>450</v>
      </c>
      <c r="B227" s="7" t="s">
        <v>5662</v>
      </c>
      <c r="C227" s="7" t="s">
        <v>8372</v>
      </c>
      <c r="D227" s="7" t="s">
        <v>8565</v>
      </c>
      <c r="E227" s="7" t="s">
        <v>119</v>
      </c>
      <c r="F227" s="7" t="s">
        <v>8601</v>
      </c>
      <c r="G227" s="7" t="s">
        <v>35</v>
      </c>
    </row>
    <row r="228" spans="1:7" ht="34">
      <c r="A228" s="7" t="s">
        <v>394</v>
      </c>
      <c r="B228" s="7" t="s">
        <v>541</v>
      </c>
      <c r="C228" s="7" t="s">
        <v>8397</v>
      </c>
      <c r="D228" s="7" t="s">
        <v>8565</v>
      </c>
      <c r="E228" s="7" t="s">
        <v>119</v>
      </c>
      <c r="F228" s="7" t="s">
        <v>8601</v>
      </c>
      <c r="G228" s="7" t="s">
        <v>35</v>
      </c>
    </row>
    <row r="229" spans="1:7" ht="34">
      <c r="A229" s="7" t="s">
        <v>4276</v>
      </c>
      <c r="B229" s="7" t="s">
        <v>710</v>
      </c>
      <c r="C229" s="7" t="s">
        <v>8443</v>
      </c>
      <c r="D229" s="7" t="s">
        <v>8565</v>
      </c>
      <c r="E229" s="7" t="s">
        <v>119</v>
      </c>
      <c r="F229" s="7" t="s">
        <v>8601</v>
      </c>
      <c r="G229" s="7" t="s">
        <v>35</v>
      </c>
    </row>
    <row r="230" spans="1:7" ht="51">
      <c r="A230" s="7" t="s">
        <v>700</v>
      </c>
      <c r="B230" s="7" t="s">
        <v>8532</v>
      </c>
      <c r="C230" s="7" t="s">
        <v>8531</v>
      </c>
      <c r="D230" s="7" t="s">
        <v>8565</v>
      </c>
      <c r="E230" s="7" t="s">
        <v>119</v>
      </c>
      <c r="F230" s="7" t="s">
        <v>8601</v>
      </c>
      <c r="G230" s="7" t="s">
        <v>35</v>
      </c>
    </row>
    <row r="231" spans="1:7" ht="51">
      <c r="A231" s="7" t="s">
        <v>5985</v>
      </c>
      <c r="B231" s="7" t="s">
        <v>6472</v>
      </c>
      <c r="C231" s="7" t="s">
        <v>6471</v>
      </c>
      <c r="D231" s="7" t="s">
        <v>8565</v>
      </c>
      <c r="E231" s="7" t="s">
        <v>214</v>
      </c>
      <c r="F231" s="7" t="s">
        <v>8622</v>
      </c>
      <c r="G231" s="7" t="s">
        <v>35</v>
      </c>
    </row>
    <row r="232" spans="1:7" ht="34">
      <c r="A232" s="7" t="s">
        <v>1182</v>
      </c>
      <c r="B232" s="7" t="s">
        <v>1185</v>
      </c>
      <c r="C232" s="7" t="s">
        <v>1183</v>
      </c>
      <c r="D232" s="7" t="s">
        <v>8565</v>
      </c>
      <c r="E232" s="7" t="s">
        <v>1184</v>
      </c>
      <c r="F232" s="7" t="s">
        <v>8784</v>
      </c>
      <c r="G232" s="7" t="s">
        <v>35</v>
      </c>
    </row>
    <row r="233" spans="1:7" ht="34">
      <c r="A233" s="7" t="s">
        <v>2329</v>
      </c>
      <c r="B233" s="7" t="s">
        <v>2331</v>
      </c>
      <c r="C233" s="7" t="s">
        <v>2330</v>
      </c>
      <c r="D233" s="7" t="s">
        <v>8565</v>
      </c>
      <c r="E233" s="7" t="s">
        <v>1184</v>
      </c>
      <c r="F233" s="7" t="s">
        <v>8784</v>
      </c>
      <c r="G233" s="7" t="s">
        <v>35</v>
      </c>
    </row>
    <row r="234" spans="1:7" ht="51">
      <c r="A234" s="7" t="s">
        <v>4846</v>
      </c>
      <c r="B234" s="7" t="s">
        <v>5768</v>
      </c>
      <c r="C234" s="7" t="s">
        <v>5766</v>
      </c>
      <c r="D234" s="7" t="s">
        <v>8565</v>
      </c>
      <c r="E234" s="7" t="s">
        <v>5767</v>
      </c>
      <c r="F234" s="7" t="s">
        <v>9177</v>
      </c>
      <c r="G234" s="7" t="s">
        <v>35</v>
      </c>
    </row>
    <row r="235" spans="1:7" ht="51">
      <c r="A235" s="7" t="s">
        <v>867</v>
      </c>
      <c r="B235" s="7" t="s">
        <v>7772</v>
      </c>
      <c r="C235" s="7" t="s">
        <v>7770</v>
      </c>
      <c r="D235" s="7" t="s">
        <v>8565</v>
      </c>
      <c r="E235" s="7" t="s">
        <v>7771</v>
      </c>
      <c r="F235" s="7" t="s">
        <v>9439</v>
      </c>
      <c r="G235" s="7" t="s">
        <v>35</v>
      </c>
    </row>
    <row r="236" spans="1:7" ht="51">
      <c r="A236" s="7" t="s">
        <v>988</v>
      </c>
      <c r="B236" s="7" t="s">
        <v>5002</v>
      </c>
      <c r="C236" s="7" t="s">
        <v>5000</v>
      </c>
      <c r="D236" s="7" t="s">
        <v>8565</v>
      </c>
      <c r="E236" s="7" t="s">
        <v>5001</v>
      </c>
      <c r="F236" s="7" t="s">
        <v>9190</v>
      </c>
      <c r="G236" s="7" t="s">
        <v>35</v>
      </c>
    </row>
    <row r="237" spans="1:7" ht="51">
      <c r="A237" s="7" t="s">
        <v>478</v>
      </c>
      <c r="B237" s="7" t="s">
        <v>6822</v>
      </c>
      <c r="C237" s="7" t="s">
        <v>6820</v>
      </c>
      <c r="D237" s="7" t="s">
        <v>8565</v>
      </c>
      <c r="E237" s="7" t="s">
        <v>6712</v>
      </c>
      <c r="F237" s="7" t="s">
        <v>9190</v>
      </c>
      <c r="G237" s="7" t="s">
        <v>35</v>
      </c>
    </row>
    <row r="238" spans="1:7" ht="34">
      <c r="A238" s="7" t="s">
        <v>620</v>
      </c>
      <c r="B238" s="7" t="s">
        <v>6711</v>
      </c>
      <c r="C238" s="7" t="s">
        <v>6710</v>
      </c>
      <c r="D238" s="7" t="s">
        <v>8565</v>
      </c>
      <c r="E238" s="7" t="s">
        <v>6712</v>
      </c>
      <c r="F238" s="7" t="s">
        <v>9346</v>
      </c>
      <c r="G238" s="7" t="s">
        <v>35</v>
      </c>
    </row>
    <row r="239" spans="1:7" ht="34">
      <c r="A239" s="7" t="s">
        <v>400</v>
      </c>
      <c r="B239" s="7" t="s">
        <v>403</v>
      </c>
      <c r="C239" s="7" t="s">
        <v>401</v>
      </c>
      <c r="D239" s="7" t="s">
        <v>8565</v>
      </c>
      <c r="E239" s="7" t="s">
        <v>402</v>
      </c>
      <c r="F239" s="7" t="s">
        <v>8662</v>
      </c>
      <c r="G239" s="7" t="s">
        <v>35</v>
      </c>
    </row>
    <row r="240" spans="1:7" ht="34">
      <c r="A240" s="7" t="s">
        <v>450</v>
      </c>
      <c r="B240" s="7" t="s">
        <v>452</v>
      </c>
      <c r="C240" s="7" t="s">
        <v>451</v>
      </c>
      <c r="D240" s="7" t="s">
        <v>8565</v>
      </c>
      <c r="E240" s="7" t="s">
        <v>402</v>
      </c>
      <c r="F240" s="7" t="s">
        <v>8662</v>
      </c>
      <c r="G240" s="7" t="s">
        <v>35</v>
      </c>
    </row>
    <row r="241" spans="1:7" ht="51">
      <c r="A241" s="7" t="s">
        <v>385</v>
      </c>
      <c r="B241" s="7" t="s">
        <v>1610</v>
      </c>
      <c r="C241" s="7" t="s">
        <v>1609</v>
      </c>
      <c r="D241" s="7" t="s">
        <v>8565</v>
      </c>
      <c r="E241" s="7" t="s">
        <v>402</v>
      </c>
      <c r="F241" s="7" t="s">
        <v>8662</v>
      </c>
      <c r="G241" s="7" t="s">
        <v>35</v>
      </c>
    </row>
    <row r="242" spans="1:7" ht="51">
      <c r="A242" s="7" t="s">
        <v>255</v>
      </c>
      <c r="B242" s="7" t="s">
        <v>1610</v>
      </c>
      <c r="C242" s="7" t="s">
        <v>2867</v>
      </c>
      <c r="D242" s="7" t="s">
        <v>8565</v>
      </c>
      <c r="E242" s="7" t="s">
        <v>402</v>
      </c>
      <c r="F242" s="7" t="s">
        <v>8662</v>
      </c>
      <c r="G242" s="7" t="s">
        <v>35</v>
      </c>
    </row>
    <row r="243" spans="1:7" ht="34">
      <c r="A243" s="7" t="s">
        <v>1615</v>
      </c>
      <c r="B243" s="7" t="s">
        <v>452</v>
      </c>
      <c r="C243" s="7" t="s">
        <v>7103</v>
      </c>
      <c r="D243" s="7" t="s">
        <v>8565</v>
      </c>
      <c r="E243" s="7" t="s">
        <v>402</v>
      </c>
      <c r="F243" s="7" t="s">
        <v>8662</v>
      </c>
      <c r="G243" s="7" t="s">
        <v>35</v>
      </c>
    </row>
    <row r="244" spans="1:7" ht="34">
      <c r="A244" s="7" t="s">
        <v>446</v>
      </c>
      <c r="B244" s="7" t="s">
        <v>452</v>
      </c>
      <c r="C244" s="7" t="s">
        <v>7266</v>
      </c>
      <c r="D244" s="7" t="s">
        <v>8565</v>
      </c>
      <c r="E244" s="7" t="s">
        <v>402</v>
      </c>
      <c r="F244" s="7" t="s">
        <v>8662</v>
      </c>
      <c r="G244" s="7" t="s">
        <v>35</v>
      </c>
    </row>
    <row r="245" spans="1:7" ht="51">
      <c r="A245" s="7" t="s">
        <v>4961</v>
      </c>
      <c r="B245" s="7" t="s">
        <v>8381</v>
      </c>
      <c r="C245" s="7" t="s">
        <v>8380</v>
      </c>
      <c r="D245" s="7" t="s">
        <v>8565</v>
      </c>
      <c r="E245" s="7" t="s">
        <v>402</v>
      </c>
      <c r="F245" s="7" t="s">
        <v>8662</v>
      </c>
      <c r="G245" s="7" t="s">
        <v>35</v>
      </c>
    </row>
    <row r="246" spans="1:7" ht="51">
      <c r="A246" s="7" t="s">
        <v>2039</v>
      </c>
      <c r="B246" s="7" t="s">
        <v>5700</v>
      </c>
      <c r="C246" s="7" t="s">
        <v>5698</v>
      </c>
      <c r="D246" s="7" t="s">
        <v>8565</v>
      </c>
      <c r="E246" s="7" t="s">
        <v>5699</v>
      </c>
      <c r="F246" s="7" t="s">
        <v>9266</v>
      </c>
      <c r="G246" s="7" t="s">
        <v>35</v>
      </c>
    </row>
    <row r="247" spans="1:7" ht="34">
      <c r="A247" s="7" t="s">
        <v>1933</v>
      </c>
      <c r="B247" s="7" t="s">
        <v>4508</v>
      </c>
      <c r="C247" s="7" t="s">
        <v>4506</v>
      </c>
      <c r="D247" s="7" t="s">
        <v>8565</v>
      </c>
      <c r="E247" s="7" t="s">
        <v>4507</v>
      </c>
      <c r="F247" s="7" t="s">
        <v>9145</v>
      </c>
      <c r="G247" s="7" t="s">
        <v>35</v>
      </c>
    </row>
    <row r="248" spans="1:7" ht="34">
      <c r="A248" s="7" t="s">
        <v>2909</v>
      </c>
      <c r="B248" s="7" t="s">
        <v>6004</v>
      </c>
      <c r="C248" s="7" t="s">
        <v>6003</v>
      </c>
      <c r="D248" s="7" t="s">
        <v>8565</v>
      </c>
      <c r="E248" s="7" t="s">
        <v>4507</v>
      </c>
      <c r="F248" s="7" t="s">
        <v>9145</v>
      </c>
      <c r="G248" s="7" t="s">
        <v>35</v>
      </c>
    </row>
    <row r="249" spans="1:7" ht="34">
      <c r="A249" s="7" t="s">
        <v>7100</v>
      </c>
      <c r="B249" s="7" t="s">
        <v>7102</v>
      </c>
      <c r="C249" s="7" t="s">
        <v>7101</v>
      </c>
      <c r="D249" s="7" t="s">
        <v>8565</v>
      </c>
      <c r="E249" s="7" t="s">
        <v>4507</v>
      </c>
      <c r="F249" s="7" t="s">
        <v>9145</v>
      </c>
      <c r="G249" s="7" t="s">
        <v>35</v>
      </c>
    </row>
    <row r="250" spans="1:7" ht="51">
      <c r="A250" s="7" t="s">
        <v>798</v>
      </c>
      <c r="B250" s="7" t="s">
        <v>8119</v>
      </c>
      <c r="C250" s="7" t="s">
        <v>8117</v>
      </c>
      <c r="D250" s="7" t="s">
        <v>8565</v>
      </c>
      <c r="E250" s="7" t="s">
        <v>8118</v>
      </c>
      <c r="F250" s="7" t="s">
        <v>9465</v>
      </c>
      <c r="G250" s="7" t="s">
        <v>35</v>
      </c>
    </row>
    <row r="251" spans="1:7" ht="51">
      <c r="A251" s="7" t="s">
        <v>385</v>
      </c>
      <c r="B251" s="7" t="s">
        <v>388</v>
      </c>
      <c r="C251" s="7" t="s">
        <v>386</v>
      </c>
      <c r="D251" s="7" t="s">
        <v>8565</v>
      </c>
      <c r="E251" s="7" t="s">
        <v>387</v>
      </c>
      <c r="F251" s="7" t="s">
        <v>8659</v>
      </c>
      <c r="G251" s="7" t="s">
        <v>35</v>
      </c>
    </row>
    <row r="252" spans="1:7" ht="68">
      <c r="A252" s="7" t="s">
        <v>715</v>
      </c>
      <c r="B252" s="7" t="s">
        <v>6835</v>
      </c>
      <c r="C252" s="7" t="s">
        <v>6833</v>
      </c>
      <c r="D252" s="7" t="s">
        <v>8565</v>
      </c>
      <c r="E252" s="7" t="s">
        <v>6834</v>
      </c>
      <c r="F252" s="7" t="s">
        <v>9356</v>
      </c>
      <c r="G252" s="7" t="s">
        <v>35</v>
      </c>
    </row>
    <row r="253" spans="1:7" ht="34">
      <c r="A253" s="7" t="s">
        <v>715</v>
      </c>
      <c r="B253" s="7" t="s">
        <v>5116</v>
      </c>
      <c r="C253" s="7" t="s">
        <v>5114</v>
      </c>
      <c r="D253" s="7" t="s">
        <v>8565</v>
      </c>
      <c r="E253" s="7" t="s">
        <v>5115</v>
      </c>
      <c r="F253" s="7" t="s">
        <v>9204</v>
      </c>
      <c r="G253" s="7" t="s">
        <v>35</v>
      </c>
    </row>
    <row r="254" spans="1:7" ht="34">
      <c r="A254" s="7" t="s">
        <v>2875</v>
      </c>
      <c r="B254" s="7" t="s">
        <v>4063</v>
      </c>
      <c r="C254" s="7" t="s">
        <v>4061</v>
      </c>
      <c r="D254" s="7" t="s">
        <v>8565</v>
      </c>
      <c r="E254" s="7" t="s">
        <v>4064</v>
      </c>
      <c r="F254" s="7" t="s">
        <v>9108</v>
      </c>
      <c r="G254" s="7" t="s">
        <v>35</v>
      </c>
    </row>
    <row r="255" spans="1:7" ht="51">
      <c r="A255" s="7" t="s">
        <v>1741</v>
      </c>
      <c r="B255" s="7" t="s">
        <v>6094</v>
      </c>
      <c r="C255" s="7" t="s">
        <v>6093</v>
      </c>
      <c r="D255" s="7" t="s">
        <v>8565</v>
      </c>
      <c r="E255" s="7" t="s">
        <v>4064</v>
      </c>
      <c r="F255" s="7" t="s">
        <v>9108</v>
      </c>
      <c r="G255" s="7" t="s">
        <v>35</v>
      </c>
    </row>
    <row r="256" spans="1:7" ht="68">
      <c r="A256" s="7" t="s">
        <v>1253</v>
      </c>
      <c r="B256" s="7" t="s">
        <v>6847</v>
      </c>
      <c r="C256" s="7" t="s">
        <v>6845</v>
      </c>
      <c r="D256" s="7" t="s">
        <v>8565</v>
      </c>
      <c r="E256" s="7" t="s">
        <v>4064</v>
      </c>
      <c r="F256" s="7" t="s">
        <v>9108</v>
      </c>
      <c r="G256" s="7" t="s">
        <v>35</v>
      </c>
    </row>
    <row r="257" spans="1:7" ht="51">
      <c r="A257" s="7" t="s">
        <v>2734</v>
      </c>
      <c r="B257" s="7" t="s">
        <v>7945</v>
      </c>
      <c r="C257" s="7" t="s">
        <v>7943</v>
      </c>
      <c r="D257" s="7" t="s">
        <v>8565</v>
      </c>
      <c r="E257" s="7" t="s">
        <v>7944</v>
      </c>
      <c r="F257" s="7" t="s">
        <v>9455</v>
      </c>
      <c r="G257" s="7" t="s">
        <v>35</v>
      </c>
    </row>
    <row r="258" spans="1:7" ht="34">
      <c r="A258" s="7" t="s">
        <v>2848</v>
      </c>
      <c r="B258" s="7" t="s">
        <v>2851</v>
      </c>
      <c r="C258" s="7" t="s">
        <v>2849</v>
      </c>
      <c r="D258" s="7" t="s">
        <v>8565</v>
      </c>
      <c r="E258" s="7" t="s">
        <v>2850</v>
      </c>
      <c r="F258" s="7" t="s">
        <v>8972</v>
      </c>
      <c r="G258" s="7" t="s">
        <v>35</v>
      </c>
    </row>
    <row r="259" spans="1:7" ht="68">
      <c r="A259" s="7" t="s">
        <v>3800</v>
      </c>
      <c r="B259" s="7" t="s">
        <v>3802</v>
      </c>
      <c r="C259" s="7" t="s">
        <v>3801</v>
      </c>
      <c r="D259" s="7" t="s">
        <v>8565</v>
      </c>
      <c r="E259" s="7" t="s">
        <v>2850</v>
      </c>
      <c r="F259" s="7" t="s">
        <v>8972</v>
      </c>
      <c r="G259" s="7" t="s">
        <v>35</v>
      </c>
    </row>
    <row r="260" spans="1:7" ht="34">
      <c r="A260" s="7" t="s">
        <v>2913</v>
      </c>
      <c r="B260" s="7" t="s">
        <v>3523</v>
      </c>
      <c r="C260" s="7" t="s">
        <v>3521</v>
      </c>
      <c r="D260" s="7" t="s">
        <v>8565</v>
      </c>
      <c r="E260" s="7" t="s">
        <v>3522</v>
      </c>
      <c r="F260" s="7" t="s">
        <v>9049</v>
      </c>
      <c r="G260" s="7" t="s">
        <v>35</v>
      </c>
    </row>
    <row r="261" spans="1:7" ht="51">
      <c r="A261" s="7" t="s">
        <v>6662</v>
      </c>
      <c r="B261" s="7" t="s">
        <v>7509</v>
      </c>
      <c r="C261" s="7" t="s">
        <v>7508</v>
      </c>
      <c r="D261" s="7" t="s">
        <v>8565</v>
      </c>
      <c r="E261" s="7" t="s">
        <v>304</v>
      </c>
      <c r="F261" s="7" t="s">
        <v>8643</v>
      </c>
      <c r="G261" s="7" t="s">
        <v>35</v>
      </c>
    </row>
    <row r="262" spans="1:7" ht="34">
      <c r="A262" s="7" t="s">
        <v>123</v>
      </c>
      <c r="B262" s="7" t="s">
        <v>126</v>
      </c>
      <c r="C262" s="7" t="s">
        <v>124</v>
      </c>
      <c r="D262" s="7" t="s">
        <v>8565</v>
      </c>
      <c r="E262" s="7" t="s">
        <v>125</v>
      </c>
      <c r="F262" s="7" t="s">
        <v>8603</v>
      </c>
      <c r="G262" s="7" t="s">
        <v>35</v>
      </c>
    </row>
    <row r="263" spans="1:7" ht="68">
      <c r="A263" s="7" t="s">
        <v>1239</v>
      </c>
      <c r="B263" s="7" t="s">
        <v>1241</v>
      </c>
      <c r="C263" s="7" t="s">
        <v>1240</v>
      </c>
      <c r="D263" s="7" t="s">
        <v>8565</v>
      </c>
      <c r="E263" s="7" t="s">
        <v>125</v>
      </c>
      <c r="F263" s="7" t="s">
        <v>8603</v>
      </c>
      <c r="G263" s="7" t="s">
        <v>35</v>
      </c>
    </row>
    <row r="264" spans="1:7" ht="68">
      <c r="A264" s="7" t="s">
        <v>586</v>
      </c>
      <c r="B264" s="7" t="s">
        <v>1339</v>
      </c>
      <c r="C264" s="7" t="s">
        <v>1338</v>
      </c>
      <c r="D264" s="7" t="s">
        <v>8565</v>
      </c>
      <c r="E264" s="7" t="s">
        <v>125</v>
      </c>
      <c r="F264" s="7" t="s">
        <v>8603</v>
      </c>
      <c r="G264" s="7" t="s">
        <v>35</v>
      </c>
    </row>
    <row r="265" spans="1:7" ht="51">
      <c r="A265" s="7" t="s">
        <v>1510</v>
      </c>
      <c r="B265" s="7" t="s">
        <v>1512</v>
      </c>
      <c r="C265" s="7" t="s">
        <v>1511</v>
      </c>
      <c r="D265" s="7" t="s">
        <v>8565</v>
      </c>
      <c r="E265" s="7" t="s">
        <v>125</v>
      </c>
      <c r="F265" s="7" t="s">
        <v>8603</v>
      </c>
      <c r="G265" s="7" t="s">
        <v>35</v>
      </c>
    </row>
    <row r="266" spans="1:7" ht="51">
      <c r="A266" s="7" t="s">
        <v>1078</v>
      </c>
      <c r="B266" s="7" t="s">
        <v>1619</v>
      </c>
      <c r="C266" s="7" t="s">
        <v>1618</v>
      </c>
      <c r="D266" s="7" t="s">
        <v>8565</v>
      </c>
      <c r="E266" s="7" t="s">
        <v>125</v>
      </c>
      <c r="F266" s="7" t="s">
        <v>8603</v>
      </c>
      <c r="G266" s="7" t="s">
        <v>35</v>
      </c>
    </row>
    <row r="267" spans="1:7" ht="34">
      <c r="A267" s="7" t="s">
        <v>928</v>
      </c>
      <c r="B267" s="7" t="s">
        <v>1890</v>
      </c>
      <c r="C267" s="7" t="s">
        <v>1889</v>
      </c>
      <c r="D267" s="7" t="s">
        <v>8565</v>
      </c>
      <c r="E267" s="7" t="s">
        <v>125</v>
      </c>
      <c r="F267" s="7" t="s">
        <v>8603</v>
      </c>
      <c r="G267" s="7" t="s">
        <v>35</v>
      </c>
    </row>
    <row r="268" spans="1:7" ht="51">
      <c r="A268" s="7" t="s">
        <v>1345</v>
      </c>
      <c r="B268" s="7" t="s">
        <v>2219</v>
      </c>
      <c r="C268" s="7" t="s">
        <v>2217</v>
      </c>
      <c r="D268" s="7" t="s">
        <v>8565</v>
      </c>
      <c r="E268" s="7" t="s">
        <v>125</v>
      </c>
      <c r="F268" s="7" t="s">
        <v>8603</v>
      </c>
      <c r="G268" s="7" t="s">
        <v>35</v>
      </c>
    </row>
    <row r="269" spans="1:7" ht="34">
      <c r="A269" s="7" t="s">
        <v>1206</v>
      </c>
      <c r="B269" s="7" t="s">
        <v>2222</v>
      </c>
      <c r="C269" s="7" t="s">
        <v>2221</v>
      </c>
      <c r="D269" s="7" t="s">
        <v>8565</v>
      </c>
      <c r="E269" s="7" t="s">
        <v>125</v>
      </c>
      <c r="F269" s="7" t="s">
        <v>8603</v>
      </c>
      <c r="G269" s="7" t="s">
        <v>35</v>
      </c>
    </row>
    <row r="270" spans="1:7" ht="34">
      <c r="A270" s="7" t="s">
        <v>468</v>
      </c>
      <c r="B270" s="7" t="s">
        <v>1512</v>
      </c>
      <c r="C270" s="7" t="s">
        <v>2372</v>
      </c>
      <c r="D270" s="7" t="s">
        <v>8565</v>
      </c>
      <c r="E270" s="7" t="s">
        <v>125</v>
      </c>
      <c r="F270" s="7" t="s">
        <v>8603</v>
      </c>
      <c r="G270" s="7" t="s">
        <v>35</v>
      </c>
    </row>
    <row r="271" spans="1:7" ht="34">
      <c r="A271" s="7" t="s">
        <v>2705</v>
      </c>
      <c r="B271" s="7" t="s">
        <v>2707</v>
      </c>
      <c r="C271" s="7" t="s">
        <v>2706</v>
      </c>
      <c r="D271" s="7" t="s">
        <v>8565</v>
      </c>
      <c r="E271" s="7" t="s">
        <v>125</v>
      </c>
      <c r="F271" s="7" t="s">
        <v>8603</v>
      </c>
      <c r="G271" s="7" t="s">
        <v>35</v>
      </c>
    </row>
    <row r="272" spans="1:7" ht="34">
      <c r="A272" s="7" t="s">
        <v>1833</v>
      </c>
      <c r="B272" s="7" t="s">
        <v>3055</v>
      </c>
      <c r="C272" s="7" t="s">
        <v>3054</v>
      </c>
      <c r="D272" s="7" t="s">
        <v>8565</v>
      </c>
      <c r="E272" s="7" t="s">
        <v>125</v>
      </c>
      <c r="F272" s="7" t="s">
        <v>8603</v>
      </c>
      <c r="G272" s="7" t="s">
        <v>35</v>
      </c>
    </row>
    <row r="273" spans="1:7" ht="34">
      <c r="A273" s="7" t="s">
        <v>1262</v>
      </c>
      <c r="B273" s="7" t="s">
        <v>1512</v>
      </c>
      <c r="C273" s="7" t="s">
        <v>3185</v>
      </c>
      <c r="D273" s="7" t="s">
        <v>8565</v>
      </c>
      <c r="E273" s="7" t="s">
        <v>125</v>
      </c>
      <c r="F273" s="7" t="s">
        <v>8603</v>
      </c>
      <c r="G273" s="7" t="s">
        <v>35</v>
      </c>
    </row>
    <row r="274" spans="1:7" ht="51">
      <c r="A274" s="7" t="s">
        <v>1750</v>
      </c>
      <c r="B274" s="7" t="s">
        <v>3464</v>
      </c>
      <c r="C274" s="7" t="s">
        <v>3463</v>
      </c>
      <c r="D274" s="7" t="s">
        <v>8565</v>
      </c>
      <c r="E274" s="7" t="s">
        <v>125</v>
      </c>
      <c r="F274" s="7" t="s">
        <v>8603</v>
      </c>
      <c r="G274" s="7" t="s">
        <v>35</v>
      </c>
    </row>
    <row r="275" spans="1:7" ht="34">
      <c r="A275" s="7" t="s">
        <v>1920</v>
      </c>
      <c r="B275" s="7" t="s">
        <v>1512</v>
      </c>
      <c r="C275" s="7" t="s">
        <v>3907</v>
      </c>
      <c r="D275" s="7" t="s">
        <v>8565</v>
      </c>
      <c r="E275" s="7" t="s">
        <v>125</v>
      </c>
      <c r="F275" s="7" t="s">
        <v>8603</v>
      </c>
      <c r="G275" s="7" t="s">
        <v>35</v>
      </c>
    </row>
    <row r="276" spans="1:7" ht="34">
      <c r="A276" s="7" t="s">
        <v>3199</v>
      </c>
      <c r="B276" s="7" t="s">
        <v>3982</v>
      </c>
      <c r="C276" s="7" t="s">
        <v>3981</v>
      </c>
      <c r="D276" s="7" t="s">
        <v>8565</v>
      </c>
      <c r="E276" s="7" t="s">
        <v>125</v>
      </c>
      <c r="F276" s="7" t="s">
        <v>8603</v>
      </c>
      <c r="G276" s="7" t="s">
        <v>35</v>
      </c>
    </row>
    <row r="277" spans="1:7" ht="34">
      <c r="A277" s="7" t="s">
        <v>4957</v>
      </c>
      <c r="B277" s="7" t="s">
        <v>4959</v>
      </c>
      <c r="C277" s="7" t="s">
        <v>4958</v>
      </c>
      <c r="D277" s="7" t="s">
        <v>8565</v>
      </c>
      <c r="E277" s="7" t="s">
        <v>125</v>
      </c>
      <c r="F277" s="7" t="s">
        <v>8603</v>
      </c>
      <c r="G277" s="7" t="s">
        <v>35</v>
      </c>
    </row>
    <row r="278" spans="1:7" ht="34">
      <c r="A278" s="7" t="s">
        <v>684</v>
      </c>
      <c r="B278" s="7" t="s">
        <v>1512</v>
      </c>
      <c r="C278" s="7" t="s">
        <v>5075</v>
      </c>
      <c r="D278" s="7" t="s">
        <v>8565</v>
      </c>
      <c r="E278" s="7" t="s">
        <v>125</v>
      </c>
      <c r="F278" s="7" t="s">
        <v>8603</v>
      </c>
      <c r="G278" s="7" t="s">
        <v>35</v>
      </c>
    </row>
    <row r="279" spans="1:7" ht="34">
      <c r="A279" s="7" t="s">
        <v>574</v>
      </c>
      <c r="B279" s="7" t="s">
        <v>5142</v>
      </c>
      <c r="C279" s="7" t="s">
        <v>5141</v>
      </c>
      <c r="D279" s="7" t="s">
        <v>8565</v>
      </c>
      <c r="E279" s="7" t="s">
        <v>125</v>
      </c>
      <c r="F279" s="7" t="s">
        <v>8603</v>
      </c>
      <c r="G279" s="7" t="s">
        <v>35</v>
      </c>
    </row>
    <row r="280" spans="1:7" ht="34">
      <c r="A280" s="7" t="s">
        <v>3758</v>
      </c>
      <c r="B280" s="7" t="s">
        <v>5147</v>
      </c>
      <c r="C280" s="7" t="s">
        <v>5146</v>
      </c>
      <c r="D280" s="7" t="s">
        <v>8565</v>
      </c>
      <c r="E280" s="7" t="s">
        <v>125</v>
      </c>
      <c r="F280" s="7" t="s">
        <v>8603</v>
      </c>
      <c r="G280" s="7" t="s">
        <v>35</v>
      </c>
    </row>
    <row r="281" spans="1:7" ht="34">
      <c r="A281" s="7" t="s">
        <v>1437</v>
      </c>
      <c r="B281" s="7" t="s">
        <v>5179</v>
      </c>
      <c r="C281" s="7" t="s">
        <v>5178</v>
      </c>
      <c r="D281" s="7" t="s">
        <v>8565</v>
      </c>
      <c r="E281" s="7" t="s">
        <v>125</v>
      </c>
      <c r="F281" s="7" t="s">
        <v>8603</v>
      </c>
      <c r="G281" s="7" t="s">
        <v>35</v>
      </c>
    </row>
    <row r="282" spans="1:7" ht="51">
      <c r="A282" s="7" t="s">
        <v>550</v>
      </c>
      <c r="B282" s="7" t="s">
        <v>5321</v>
      </c>
      <c r="C282" s="7" t="s">
        <v>5320</v>
      </c>
      <c r="D282" s="7" t="s">
        <v>8565</v>
      </c>
      <c r="E282" s="7" t="s">
        <v>125</v>
      </c>
      <c r="F282" s="7" t="s">
        <v>8603</v>
      </c>
      <c r="G282" s="7" t="s">
        <v>35</v>
      </c>
    </row>
    <row r="283" spans="1:7" ht="51">
      <c r="A283" s="7" t="s">
        <v>5944</v>
      </c>
      <c r="B283" s="7" t="s">
        <v>5946</v>
      </c>
      <c r="C283" s="7" t="s">
        <v>5945</v>
      </c>
      <c r="D283" s="7" t="s">
        <v>8565</v>
      </c>
      <c r="E283" s="7" t="s">
        <v>125</v>
      </c>
      <c r="F283" s="7" t="s">
        <v>8603</v>
      </c>
      <c r="G283" s="7" t="s">
        <v>35</v>
      </c>
    </row>
    <row r="284" spans="1:7" ht="34">
      <c r="A284" s="7" t="s">
        <v>2800</v>
      </c>
      <c r="B284" s="7" t="s">
        <v>6184</v>
      </c>
      <c r="C284" s="7" t="s">
        <v>6182</v>
      </c>
      <c r="D284" s="7" t="s">
        <v>8565</v>
      </c>
      <c r="E284" s="7" t="s">
        <v>125</v>
      </c>
      <c r="F284" s="7" t="s">
        <v>8603</v>
      </c>
      <c r="G284" s="7" t="s">
        <v>35</v>
      </c>
    </row>
    <row r="285" spans="1:7" ht="51">
      <c r="A285" s="7" t="s">
        <v>1615</v>
      </c>
      <c r="B285" s="7" t="s">
        <v>6843</v>
      </c>
      <c r="C285" s="7" t="s">
        <v>6842</v>
      </c>
      <c r="D285" s="7" t="s">
        <v>8565</v>
      </c>
      <c r="E285" s="7" t="s">
        <v>125</v>
      </c>
      <c r="F285" s="7" t="s">
        <v>8603</v>
      </c>
      <c r="G285" s="7" t="s">
        <v>35</v>
      </c>
    </row>
    <row r="286" spans="1:7" ht="51">
      <c r="A286" s="7" t="s">
        <v>3479</v>
      </c>
      <c r="B286" s="7" t="s">
        <v>6856</v>
      </c>
      <c r="C286" s="7" t="s">
        <v>6855</v>
      </c>
      <c r="D286" s="7" t="s">
        <v>8565</v>
      </c>
      <c r="E286" s="7" t="s">
        <v>125</v>
      </c>
      <c r="F286" s="7" t="s">
        <v>8603</v>
      </c>
      <c r="G286" s="7" t="s">
        <v>35</v>
      </c>
    </row>
    <row r="287" spans="1:7" ht="51">
      <c r="A287" s="7" t="s">
        <v>546</v>
      </c>
      <c r="B287" s="7" t="s">
        <v>1512</v>
      </c>
      <c r="C287" s="7" t="s">
        <v>8154</v>
      </c>
      <c r="D287" s="7" t="s">
        <v>8565</v>
      </c>
      <c r="E287" s="7" t="s">
        <v>125</v>
      </c>
      <c r="F287" s="7" t="s">
        <v>8603</v>
      </c>
      <c r="G287" s="7" t="s">
        <v>35</v>
      </c>
    </row>
    <row r="288" spans="1:7" ht="68">
      <c r="A288" s="7" t="s">
        <v>2943</v>
      </c>
      <c r="B288" s="7" t="s">
        <v>1512</v>
      </c>
      <c r="C288" s="7" t="s">
        <v>8316</v>
      </c>
      <c r="D288" s="7" t="s">
        <v>8565</v>
      </c>
      <c r="E288" s="7" t="s">
        <v>125</v>
      </c>
      <c r="F288" s="7" t="s">
        <v>8603</v>
      </c>
      <c r="G288" s="7" t="s">
        <v>35</v>
      </c>
    </row>
  </sheetData>
  <autoFilter ref="A1:G288" xr:uid="{78F71378-276E-854C-B24E-258F67816979}">
    <sortState ref="A2:G288">
      <sortCondition ref="G1:G288"/>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D469E-FA32-974A-BA29-50DDEA8AB5DD}">
  <dimension ref="A1:S122"/>
  <sheetViews>
    <sheetView topLeftCell="F1" workbookViewId="0">
      <pane ySplit="1" topLeftCell="A119" activePane="bottomLeft" state="frozen"/>
      <selection activeCell="C1" sqref="C1"/>
      <selection pane="bottomLeft" activeCell="G14" sqref="G14"/>
    </sheetView>
  </sheetViews>
  <sheetFormatPr baseColWidth="10" defaultRowHeight="16"/>
  <cols>
    <col min="1" max="1" width="11.83203125" bestFit="1" customWidth="1"/>
    <col min="2" max="2" width="17.83203125" customWidth="1"/>
    <col min="3" max="3" width="82.5" customWidth="1"/>
    <col min="4" max="4" width="14" customWidth="1"/>
    <col min="5" max="5" width="55.6640625" customWidth="1"/>
    <col min="6" max="6" width="22.6640625" bestFit="1" customWidth="1"/>
    <col min="7" max="7" width="58.5" customWidth="1"/>
    <col min="19" max="19" width="24.5" style="21" bestFit="1" customWidth="1"/>
  </cols>
  <sheetData>
    <row r="1" spans="1:19" ht="34">
      <c r="A1" s="2" t="s">
        <v>0</v>
      </c>
      <c r="B1" s="2" t="s">
        <v>8569</v>
      </c>
      <c r="C1" s="2" t="s">
        <v>1</v>
      </c>
      <c r="D1" s="2" t="s">
        <v>8550</v>
      </c>
      <c r="E1" s="2" t="s">
        <v>2</v>
      </c>
      <c r="F1" s="2" t="s">
        <v>8570</v>
      </c>
      <c r="G1" s="2" t="s">
        <v>3</v>
      </c>
      <c r="S1" s="21" t="s">
        <v>12425</v>
      </c>
    </row>
    <row r="2" spans="1:19" ht="68">
      <c r="A2" s="3" t="s">
        <v>201</v>
      </c>
      <c r="B2" s="3" t="s">
        <v>3110</v>
      </c>
      <c r="C2" s="3" t="s">
        <v>11666</v>
      </c>
      <c r="D2" s="3" t="s">
        <v>8566</v>
      </c>
      <c r="E2" s="3" t="s">
        <v>3109</v>
      </c>
      <c r="F2" s="3" t="s">
        <v>8743</v>
      </c>
      <c r="G2" s="3" t="s">
        <v>3111</v>
      </c>
      <c r="S2" s="21" t="s">
        <v>8612</v>
      </c>
    </row>
    <row r="3" spans="1:19" ht="51">
      <c r="A3" s="3" t="s">
        <v>1331</v>
      </c>
      <c r="B3" s="3" t="s">
        <v>4402</v>
      </c>
      <c r="C3" s="3" t="s">
        <v>11810</v>
      </c>
      <c r="D3" s="3" t="s">
        <v>8566</v>
      </c>
      <c r="E3" s="3" t="s">
        <v>4401</v>
      </c>
      <c r="F3" s="3" t="s">
        <v>8766</v>
      </c>
      <c r="G3" s="3" t="s">
        <v>1335</v>
      </c>
      <c r="S3" s="21" t="s">
        <v>9361</v>
      </c>
    </row>
    <row r="4" spans="1:19" ht="85">
      <c r="A4" s="3" t="s">
        <v>1253</v>
      </c>
      <c r="B4" s="3" t="s">
        <v>5610</v>
      </c>
      <c r="C4" s="3" t="s">
        <v>11983</v>
      </c>
      <c r="D4" s="3" t="s">
        <v>8566</v>
      </c>
      <c r="E4" s="3" t="s">
        <v>5609</v>
      </c>
      <c r="F4" s="3" t="s">
        <v>9061</v>
      </c>
      <c r="G4" s="3" t="s">
        <v>5611</v>
      </c>
      <c r="S4" s="21" t="s">
        <v>9002</v>
      </c>
    </row>
    <row r="5" spans="1:19" ht="102">
      <c r="A5" s="3" t="s">
        <v>1864</v>
      </c>
      <c r="B5" s="3" t="s">
        <v>1867</v>
      </c>
      <c r="C5" s="3" t="s">
        <v>11524</v>
      </c>
      <c r="D5" s="3" t="s">
        <v>8566</v>
      </c>
      <c r="E5" s="3" t="s">
        <v>1866</v>
      </c>
      <c r="F5" s="3" t="s">
        <v>8612</v>
      </c>
      <c r="G5" s="3" t="s">
        <v>1868</v>
      </c>
      <c r="S5" s="21" t="s">
        <v>9488</v>
      </c>
    </row>
    <row r="6" spans="1:19" ht="68">
      <c r="A6" s="3" t="s">
        <v>13</v>
      </c>
      <c r="B6" s="3" t="s">
        <v>6908</v>
      </c>
      <c r="C6" s="3" t="s">
        <v>12148</v>
      </c>
      <c r="D6" s="3" t="s">
        <v>8566</v>
      </c>
      <c r="E6" s="3" t="s">
        <v>6907</v>
      </c>
      <c r="F6" s="3" t="s">
        <v>9366</v>
      </c>
      <c r="G6" s="3" t="s">
        <v>6909</v>
      </c>
      <c r="S6" s="21" t="s">
        <v>9195</v>
      </c>
    </row>
    <row r="7" spans="1:19" ht="51">
      <c r="A7" s="3" t="s">
        <v>472</v>
      </c>
      <c r="B7" s="3" t="s">
        <v>1057</v>
      </c>
      <c r="C7" s="3" t="s">
        <v>11443</v>
      </c>
      <c r="D7" s="3" t="s">
        <v>8566</v>
      </c>
      <c r="E7" s="3" t="s">
        <v>1056</v>
      </c>
      <c r="F7" s="3" t="s">
        <v>8766</v>
      </c>
      <c r="G7" s="3" t="s">
        <v>146</v>
      </c>
      <c r="S7" s="21" t="s">
        <v>8675</v>
      </c>
    </row>
    <row r="8" spans="1:19" ht="51">
      <c r="A8" s="3" t="s">
        <v>7100</v>
      </c>
      <c r="B8" s="3" t="s">
        <v>1271</v>
      </c>
      <c r="C8" s="3" t="s">
        <v>12286</v>
      </c>
      <c r="D8" s="3" t="s">
        <v>8566</v>
      </c>
      <c r="E8" s="3" t="s">
        <v>7873</v>
      </c>
      <c r="F8" s="3" t="s">
        <v>8796</v>
      </c>
      <c r="G8" s="3" t="s">
        <v>5139</v>
      </c>
      <c r="S8" s="21" t="s">
        <v>9226</v>
      </c>
    </row>
    <row r="9" spans="1:19" ht="153">
      <c r="A9" s="4" t="s">
        <v>396</v>
      </c>
      <c r="B9" s="4" t="s">
        <v>1899</v>
      </c>
      <c r="C9" s="4" t="s">
        <v>11529</v>
      </c>
      <c r="D9" s="4" t="s">
        <v>8566</v>
      </c>
      <c r="E9" s="4" t="s">
        <v>1901</v>
      </c>
      <c r="F9" s="4" t="s">
        <v>8874</v>
      </c>
      <c r="G9" s="4" t="s">
        <v>1900</v>
      </c>
      <c r="S9" s="21" t="s">
        <v>8809</v>
      </c>
    </row>
    <row r="10" spans="1:19" s="5" customFormat="1" ht="68">
      <c r="A10" s="3" t="s">
        <v>3639</v>
      </c>
      <c r="B10" s="3" t="s">
        <v>3641</v>
      </c>
      <c r="C10" s="3" t="s">
        <v>11720</v>
      </c>
      <c r="D10" s="3" t="s">
        <v>8566</v>
      </c>
      <c r="E10" s="3" t="s">
        <v>3640</v>
      </c>
      <c r="F10" s="3" t="s">
        <v>9061</v>
      </c>
      <c r="G10" s="3" t="s">
        <v>3642</v>
      </c>
      <c r="H10" s="4" t="s">
        <v>12423</v>
      </c>
      <c r="S10" s="21" t="s">
        <v>9444</v>
      </c>
    </row>
    <row r="11" spans="1:19" ht="68">
      <c r="A11" s="3" t="s">
        <v>949</v>
      </c>
      <c r="B11" s="3" t="s">
        <v>4862</v>
      </c>
      <c r="C11" s="3" t="s">
        <v>11871</v>
      </c>
      <c r="D11" s="3" t="s">
        <v>8566</v>
      </c>
      <c r="E11" s="3" t="s">
        <v>4861</v>
      </c>
      <c r="F11" s="3" t="s">
        <v>8743</v>
      </c>
      <c r="G11" s="3" t="s">
        <v>1366</v>
      </c>
      <c r="S11" s="21" t="s">
        <v>8743</v>
      </c>
    </row>
    <row r="12" spans="1:19" ht="51">
      <c r="A12" s="3" t="s">
        <v>422</v>
      </c>
      <c r="B12" s="3" t="s">
        <v>5806</v>
      </c>
      <c r="C12" s="3" t="s">
        <v>12014</v>
      </c>
      <c r="D12" s="3" t="s">
        <v>8566</v>
      </c>
      <c r="E12" s="3" t="s">
        <v>5805</v>
      </c>
      <c r="F12" s="3" t="s">
        <v>8766</v>
      </c>
      <c r="G12" s="3" t="s">
        <v>2946</v>
      </c>
      <c r="S12" s="21" t="s">
        <v>8984</v>
      </c>
    </row>
    <row r="13" spans="1:19" ht="51">
      <c r="A13" s="3" t="s">
        <v>372</v>
      </c>
      <c r="B13" s="3" t="s">
        <v>1460</v>
      </c>
      <c r="C13" s="3" t="s">
        <v>11484</v>
      </c>
      <c r="D13" s="3" t="s">
        <v>8566</v>
      </c>
      <c r="E13" s="3" t="s">
        <v>1459</v>
      </c>
      <c r="F13" s="3" t="s">
        <v>8820</v>
      </c>
      <c r="G13" s="3" t="s">
        <v>1242</v>
      </c>
      <c r="S13" s="21" t="s">
        <v>9099</v>
      </c>
    </row>
    <row r="14" spans="1:19" ht="68">
      <c r="A14" s="4" t="s">
        <v>917</v>
      </c>
      <c r="B14" s="4" t="s">
        <v>2245</v>
      </c>
      <c r="C14" s="4" t="s">
        <v>11568</v>
      </c>
      <c r="D14" s="4" t="s">
        <v>8566</v>
      </c>
      <c r="E14" s="4" t="s">
        <v>2244</v>
      </c>
      <c r="F14" s="4" t="s">
        <v>8743</v>
      </c>
      <c r="G14" s="4" t="s">
        <v>2246</v>
      </c>
      <c r="S14" s="21" t="s">
        <v>9061</v>
      </c>
    </row>
    <row r="15" spans="1:19" ht="68">
      <c r="A15" s="3" t="s">
        <v>5297</v>
      </c>
      <c r="B15" s="3" t="s">
        <v>5299</v>
      </c>
      <c r="C15" s="3" t="s">
        <v>11937</v>
      </c>
      <c r="D15" s="3" t="s">
        <v>8566</v>
      </c>
      <c r="E15" s="3" t="s">
        <v>5298</v>
      </c>
      <c r="F15" s="3" t="s">
        <v>9226</v>
      </c>
      <c r="G15" s="3" t="s">
        <v>1043</v>
      </c>
      <c r="S15" s="21" t="s">
        <v>8774</v>
      </c>
    </row>
    <row r="16" spans="1:19" ht="34">
      <c r="A16" s="3" t="s">
        <v>970</v>
      </c>
      <c r="B16" s="3" t="s">
        <v>5826</v>
      </c>
      <c r="C16" s="3" t="s">
        <v>12015</v>
      </c>
      <c r="D16" s="3" t="s">
        <v>8566</v>
      </c>
      <c r="E16" s="3" t="s">
        <v>5825</v>
      </c>
      <c r="F16" s="3" t="s">
        <v>9275</v>
      </c>
      <c r="G16" s="3" t="s">
        <v>2728</v>
      </c>
      <c r="S16" s="21" t="s">
        <v>9233</v>
      </c>
    </row>
    <row r="17" spans="1:19" ht="102">
      <c r="A17" s="3" t="s">
        <v>112</v>
      </c>
      <c r="B17" s="3" t="s">
        <v>732</v>
      </c>
      <c r="C17" s="3" t="s">
        <v>11407</v>
      </c>
      <c r="D17" s="3" t="s">
        <v>8566</v>
      </c>
      <c r="E17" s="3" t="s">
        <v>734</v>
      </c>
      <c r="F17" s="3" t="s">
        <v>8722</v>
      </c>
      <c r="G17" s="3" t="s">
        <v>733</v>
      </c>
      <c r="S17" s="21" t="s">
        <v>9426</v>
      </c>
    </row>
    <row r="18" spans="1:19" ht="34">
      <c r="A18" s="3" t="s">
        <v>2646</v>
      </c>
      <c r="B18" s="3" t="s">
        <v>7790</v>
      </c>
      <c r="C18" s="3" t="s">
        <v>12275</v>
      </c>
      <c r="D18" s="3" t="s">
        <v>8566</v>
      </c>
      <c r="E18" s="3" t="s">
        <v>7789</v>
      </c>
      <c r="F18" s="3" t="s">
        <v>9441</v>
      </c>
      <c r="G18" s="3" t="s">
        <v>4553</v>
      </c>
      <c r="S18" s="21" t="s">
        <v>9175</v>
      </c>
    </row>
    <row r="19" spans="1:19" ht="51">
      <c r="A19" s="3" t="s">
        <v>300</v>
      </c>
      <c r="B19" s="3" t="s">
        <v>7250</v>
      </c>
      <c r="C19" s="3" t="s">
        <v>12200</v>
      </c>
      <c r="D19" s="3" t="s">
        <v>8566</v>
      </c>
      <c r="E19" s="3" t="s">
        <v>7249</v>
      </c>
      <c r="F19" s="3" t="s">
        <v>9247</v>
      </c>
      <c r="G19" s="3" t="s">
        <v>2988</v>
      </c>
      <c r="S19" s="21" t="s">
        <v>8691</v>
      </c>
    </row>
    <row r="20" spans="1:19" ht="68">
      <c r="A20" s="3" t="s">
        <v>2154</v>
      </c>
      <c r="B20" s="3" t="s">
        <v>5038</v>
      </c>
      <c r="C20" s="3" t="s">
        <v>11904</v>
      </c>
      <c r="D20" s="3" t="s">
        <v>8566</v>
      </c>
      <c r="E20" s="3" t="s">
        <v>5039</v>
      </c>
      <c r="F20" s="3" t="s">
        <v>8877</v>
      </c>
      <c r="G20" s="3" t="s">
        <v>606</v>
      </c>
      <c r="S20" s="21" t="s">
        <v>8877</v>
      </c>
    </row>
    <row r="21" spans="1:19" ht="51">
      <c r="A21" s="3" t="s">
        <v>695</v>
      </c>
      <c r="B21" s="3" t="s">
        <v>698</v>
      </c>
      <c r="C21" s="3" t="s">
        <v>11405</v>
      </c>
      <c r="D21" s="3" t="s">
        <v>8566</v>
      </c>
      <c r="E21" s="3" t="s">
        <v>697</v>
      </c>
      <c r="F21" s="3" t="s">
        <v>8716</v>
      </c>
      <c r="G21" s="3" t="s">
        <v>420</v>
      </c>
      <c r="S21" s="21" t="s">
        <v>9319</v>
      </c>
    </row>
    <row r="22" spans="1:19" ht="34">
      <c r="A22" s="3" t="s">
        <v>5350</v>
      </c>
      <c r="B22" s="3" t="s">
        <v>5353</v>
      </c>
      <c r="C22" s="3" t="s">
        <v>5351</v>
      </c>
      <c r="D22" s="3" t="s">
        <v>8566</v>
      </c>
      <c r="E22" s="3" t="s">
        <v>5352</v>
      </c>
      <c r="F22" s="3" t="s">
        <v>9233</v>
      </c>
      <c r="G22" s="3" t="s">
        <v>35</v>
      </c>
      <c r="S22" s="21" t="s">
        <v>8932</v>
      </c>
    </row>
    <row r="23" spans="1:19" ht="51">
      <c r="A23" s="3" t="s">
        <v>2240</v>
      </c>
      <c r="B23" s="3" t="s">
        <v>3886</v>
      </c>
      <c r="C23" s="3" t="s">
        <v>3884</v>
      </c>
      <c r="D23" s="3" t="s">
        <v>8566</v>
      </c>
      <c r="E23" s="3" t="s">
        <v>3885</v>
      </c>
      <c r="F23" s="3" t="s">
        <v>9089</v>
      </c>
      <c r="G23" s="3" t="s">
        <v>35</v>
      </c>
      <c r="S23" s="21" t="s">
        <v>9464</v>
      </c>
    </row>
    <row r="24" spans="1:19" ht="34">
      <c r="A24" s="3" t="s">
        <v>1202</v>
      </c>
      <c r="B24" s="3" t="s">
        <v>1205</v>
      </c>
      <c r="C24" s="3" t="s">
        <v>1203</v>
      </c>
      <c r="D24" s="3" t="s">
        <v>8566</v>
      </c>
      <c r="E24" s="3" t="s">
        <v>1204</v>
      </c>
      <c r="F24" s="3" t="s">
        <v>8787</v>
      </c>
      <c r="G24" s="3" t="s">
        <v>35</v>
      </c>
      <c r="S24" s="21" t="s">
        <v>9020</v>
      </c>
    </row>
    <row r="25" spans="1:19" ht="85">
      <c r="A25" s="3" t="s">
        <v>1253</v>
      </c>
      <c r="B25" s="3" t="s">
        <v>5590</v>
      </c>
      <c r="C25" s="3" t="s">
        <v>5589</v>
      </c>
      <c r="D25" s="3" t="s">
        <v>8566</v>
      </c>
      <c r="E25" s="3" t="s">
        <v>5591</v>
      </c>
      <c r="F25" s="3" t="s">
        <v>9258</v>
      </c>
      <c r="G25" s="3" t="s">
        <v>35</v>
      </c>
      <c r="S25" s="21" t="s">
        <v>9089</v>
      </c>
    </row>
    <row r="26" spans="1:19" ht="34">
      <c r="A26" s="3" t="s">
        <v>129</v>
      </c>
      <c r="B26" s="3" t="s">
        <v>6355</v>
      </c>
      <c r="C26" s="3" t="s">
        <v>6354</v>
      </c>
      <c r="D26" s="3" t="s">
        <v>8566</v>
      </c>
      <c r="E26" s="3" t="s">
        <v>6356</v>
      </c>
      <c r="F26" s="3" t="s">
        <v>9319</v>
      </c>
      <c r="G26" s="3" t="s">
        <v>35</v>
      </c>
      <c r="S26" s="21" t="s">
        <v>9421</v>
      </c>
    </row>
    <row r="27" spans="1:19" ht="34">
      <c r="A27" s="3" t="s">
        <v>1750</v>
      </c>
      <c r="B27" s="3" t="s">
        <v>4621</v>
      </c>
      <c r="C27" s="3" t="s">
        <v>4619</v>
      </c>
      <c r="D27" s="3" t="s">
        <v>8566</v>
      </c>
      <c r="E27" s="3" t="s">
        <v>4620</v>
      </c>
      <c r="F27" s="3" t="s">
        <v>9160</v>
      </c>
      <c r="G27" s="3" t="s">
        <v>35</v>
      </c>
      <c r="S27" s="21" t="s">
        <v>8836</v>
      </c>
    </row>
    <row r="28" spans="1:19" ht="68">
      <c r="A28" s="3" t="s">
        <v>196</v>
      </c>
      <c r="B28" s="3" t="s">
        <v>855</v>
      </c>
      <c r="C28" s="3" t="s">
        <v>853</v>
      </c>
      <c r="D28" s="3" t="s">
        <v>8566</v>
      </c>
      <c r="E28" s="3" t="s">
        <v>854</v>
      </c>
      <c r="F28" s="3" t="s">
        <v>8743</v>
      </c>
      <c r="G28" s="3" t="s">
        <v>35</v>
      </c>
      <c r="S28" s="21" t="s">
        <v>8787</v>
      </c>
    </row>
    <row r="29" spans="1:19" ht="51">
      <c r="A29" s="3" t="s">
        <v>1432</v>
      </c>
      <c r="B29" s="3" t="s">
        <v>1435</v>
      </c>
      <c r="C29" s="3" t="s">
        <v>1433</v>
      </c>
      <c r="D29" s="3" t="s">
        <v>8566</v>
      </c>
      <c r="E29" s="3" t="s">
        <v>854</v>
      </c>
      <c r="F29" s="3" t="s">
        <v>8743</v>
      </c>
      <c r="G29" s="3" t="s">
        <v>35</v>
      </c>
      <c r="S29" s="21" t="s">
        <v>9414</v>
      </c>
    </row>
    <row r="30" spans="1:19" ht="51">
      <c r="A30" s="3" t="s">
        <v>1913</v>
      </c>
      <c r="B30" s="3" t="s">
        <v>2486</v>
      </c>
      <c r="C30" s="3" t="s">
        <v>2485</v>
      </c>
      <c r="D30" s="3" t="s">
        <v>8566</v>
      </c>
      <c r="E30" s="3" t="s">
        <v>854</v>
      </c>
      <c r="F30" s="3" t="s">
        <v>8743</v>
      </c>
      <c r="G30" s="3" t="s">
        <v>35</v>
      </c>
      <c r="S30" s="21" t="s">
        <v>9325</v>
      </c>
    </row>
    <row r="31" spans="1:19" ht="51">
      <c r="A31" s="3" t="s">
        <v>992</v>
      </c>
      <c r="B31" s="3" t="s">
        <v>3740</v>
      </c>
      <c r="C31" s="3" t="s">
        <v>3738</v>
      </c>
      <c r="D31" s="3" t="s">
        <v>8566</v>
      </c>
      <c r="E31" s="3" t="s">
        <v>3739</v>
      </c>
      <c r="F31" s="3" t="s">
        <v>8743</v>
      </c>
      <c r="G31" s="3" t="s">
        <v>35</v>
      </c>
      <c r="S31" s="21" t="s">
        <v>8903</v>
      </c>
    </row>
    <row r="32" spans="1:19" ht="34">
      <c r="A32" s="3" t="s">
        <v>3689</v>
      </c>
      <c r="B32" s="3" t="s">
        <v>4593</v>
      </c>
      <c r="C32" s="3" t="s">
        <v>4592</v>
      </c>
      <c r="D32" s="3" t="s">
        <v>8566</v>
      </c>
      <c r="E32" s="3" t="s">
        <v>854</v>
      </c>
      <c r="F32" s="3" t="s">
        <v>8743</v>
      </c>
      <c r="G32" s="3" t="s">
        <v>35</v>
      </c>
      <c r="S32" s="21" t="s">
        <v>8808</v>
      </c>
    </row>
    <row r="33" spans="1:19" ht="68">
      <c r="A33" s="3" t="s">
        <v>2240</v>
      </c>
      <c r="B33" s="3" t="s">
        <v>4862</v>
      </c>
      <c r="C33" s="3" t="s">
        <v>7981</v>
      </c>
      <c r="D33" s="3" t="s">
        <v>8566</v>
      </c>
      <c r="E33" s="3" t="s">
        <v>854</v>
      </c>
      <c r="F33" s="3" t="s">
        <v>8743</v>
      </c>
      <c r="G33" s="3" t="s">
        <v>35</v>
      </c>
      <c r="S33" s="21" t="s">
        <v>8946</v>
      </c>
    </row>
    <row r="34" spans="1:19" ht="68">
      <c r="A34" s="3" t="s">
        <v>464</v>
      </c>
      <c r="B34" s="3" t="s">
        <v>2478</v>
      </c>
      <c r="C34" s="3" t="s">
        <v>2477</v>
      </c>
      <c r="D34" s="3" t="s">
        <v>8566</v>
      </c>
      <c r="E34" s="3" t="s">
        <v>2480</v>
      </c>
      <c r="F34" s="3" t="s">
        <v>8932</v>
      </c>
      <c r="G34" s="3" t="s">
        <v>35</v>
      </c>
      <c r="S34" s="21" t="s">
        <v>9390</v>
      </c>
    </row>
    <row r="35" spans="1:19" ht="51">
      <c r="A35" s="3" t="s">
        <v>992</v>
      </c>
      <c r="B35" s="3" t="s">
        <v>5168</v>
      </c>
      <c r="C35" s="3" t="s">
        <v>5166</v>
      </c>
      <c r="D35" s="3" t="s">
        <v>8566</v>
      </c>
      <c r="E35" s="3" t="s">
        <v>5169</v>
      </c>
      <c r="F35" s="3" t="s">
        <v>9211</v>
      </c>
      <c r="G35" s="3" t="s">
        <v>35</v>
      </c>
      <c r="S35" s="21" t="s">
        <v>9290</v>
      </c>
    </row>
    <row r="36" spans="1:19" ht="34">
      <c r="A36" s="3" t="s">
        <v>2362</v>
      </c>
      <c r="B36" s="3" t="s">
        <v>8213</v>
      </c>
      <c r="C36" s="3" t="s">
        <v>8211</v>
      </c>
      <c r="D36" s="3" t="s">
        <v>8566</v>
      </c>
      <c r="E36" s="3" t="s">
        <v>8212</v>
      </c>
      <c r="F36" s="3" t="s">
        <v>9476</v>
      </c>
      <c r="G36" s="3" t="s">
        <v>35</v>
      </c>
      <c r="S36" s="21" t="s">
        <v>8941</v>
      </c>
    </row>
    <row r="37" spans="1:19" ht="34">
      <c r="A37" s="3" t="s">
        <v>64</v>
      </c>
      <c r="B37" s="3" t="s">
        <v>5478</v>
      </c>
      <c r="C37" s="3" t="s">
        <v>5476</v>
      </c>
      <c r="D37" s="3" t="s">
        <v>8566</v>
      </c>
      <c r="E37" s="3" t="s">
        <v>5477</v>
      </c>
      <c r="F37" s="3" t="s">
        <v>9247</v>
      </c>
      <c r="G37" s="3" t="s">
        <v>35</v>
      </c>
      <c r="S37" s="21" t="s">
        <v>9252</v>
      </c>
    </row>
    <row r="38" spans="1:19" ht="51">
      <c r="A38" s="3" t="s">
        <v>1119</v>
      </c>
      <c r="B38" s="3" t="s">
        <v>1122</v>
      </c>
      <c r="C38" s="3" t="s">
        <v>1120</v>
      </c>
      <c r="D38" s="3" t="s">
        <v>8566</v>
      </c>
      <c r="E38" s="3" t="s">
        <v>1121</v>
      </c>
      <c r="F38" s="3" t="s">
        <v>8774</v>
      </c>
      <c r="G38" s="3" t="s">
        <v>35</v>
      </c>
      <c r="S38" s="21" t="s">
        <v>8820</v>
      </c>
    </row>
    <row r="39" spans="1:19" ht="17">
      <c r="A39" s="3" t="s">
        <v>2285</v>
      </c>
      <c r="B39" s="3" t="s">
        <v>2288</v>
      </c>
      <c r="C39" s="3" t="s">
        <v>2286</v>
      </c>
      <c r="D39" s="3" t="s">
        <v>8566</v>
      </c>
      <c r="E39" s="3" t="s">
        <v>2287</v>
      </c>
      <c r="F39" s="3" t="s">
        <v>8774</v>
      </c>
      <c r="G39" s="3" t="s">
        <v>35</v>
      </c>
      <c r="S39" s="21" t="s">
        <v>9368</v>
      </c>
    </row>
    <row r="40" spans="1:19" ht="34">
      <c r="A40" s="3" t="s">
        <v>2646</v>
      </c>
      <c r="B40" s="3" t="s">
        <v>2649</v>
      </c>
      <c r="C40" s="3" t="s">
        <v>2647</v>
      </c>
      <c r="D40" s="3" t="s">
        <v>8566</v>
      </c>
      <c r="E40" s="3" t="s">
        <v>2648</v>
      </c>
      <c r="F40" s="3" t="s">
        <v>8774</v>
      </c>
      <c r="G40" s="3" t="s">
        <v>35</v>
      </c>
      <c r="S40" s="21" t="s">
        <v>9487</v>
      </c>
    </row>
    <row r="41" spans="1:19" ht="34">
      <c r="A41" s="3" t="s">
        <v>2256</v>
      </c>
      <c r="B41" s="3" t="s">
        <v>2288</v>
      </c>
      <c r="C41" s="3" t="s">
        <v>4720</v>
      </c>
      <c r="D41" s="3" t="s">
        <v>8566</v>
      </c>
      <c r="E41" s="3" t="s">
        <v>1121</v>
      </c>
      <c r="F41" s="3" t="s">
        <v>8774</v>
      </c>
      <c r="G41" s="3" t="s">
        <v>35</v>
      </c>
      <c r="S41" s="21" t="s">
        <v>8769</v>
      </c>
    </row>
    <row r="42" spans="1:19" ht="51">
      <c r="A42" s="3" t="s">
        <v>836</v>
      </c>
      <c r="B42" s="3" t="s">
        <v>2288</v>
      </c>
      <c r="C42" s="3" t="s">
        <v>4956</v>
      </c>
      <c r="D42" s="3" t="s">
        <v>8566</v>
      </c>
      <c r="E42" s="3" t="s">
        <v>1121</v>
      </c>
      <c r="F42" s="3" t="s">
        <v>8774</v>
      </c>
      <c r="G42" s="3" t="s">
        <v>35</v>
      </c>
      <c r="S42" s="21" t="s">
        <v>9247</v>
      </c>
    </row>
    <row r="43" spans="1:19" ht="68">
      <c r="A43" s="3" t="s">
        <v>2193</v>
      </c>
      <c r="B43" s="3" t="s">
        <v>5907</v>
      </c>
      <c r="C43" s="3" t="s">
        <v>5906</v>
      </c>
      <c r="D43" s="3" t="s">
        <v>8566</v>
      </c>
      <c r="E43" s="3" t="s">
        <v>1121</v>
      </c>
      <c r="F43" s="3" t="s">
        <v>8774</v>
      </c>
      <c r="G43" s="3" t="s">
        <v>35</v>
      </c>
      <c r="S43" s="21" t="s">
        <v>12426</v>
      </c>
    </row>
    <row r="44" spans="1:19" ht="17">
      <c r="A44" s="3" t="s">
        <v>756</v>
      </c>
      <c r="B44" s="3" t="s">
        <v>2288</v>
      </c>
      <c r="C44" s="3" t="s">
        <v>8145</v>
      </c>
      <c r="D44" s="3" t="s">
        <v>8566</v>
      </c>
      <c r="E44" s="3" t="s">
        <v>1121</v>
      </c>
      <c r="F44" s="3" t="s">
        <v>8774</v>
      </c>
      <c r="G44" s="3" t="s">
        <v>35</v>
      </c>
      <c r="S44" s="21" t="s">
        <v>9268</v>
      </c>
    </row>
    <row r="45" spans="1:19" ht="51">
      <c r="A45" s="3" t="s">
        <v>1920</v>
      </c>
      <c r="B45" s="3" t="s">
        <v>3838</v>
      </c>
      <c r="C45" s="3" t="s">
        <v>3836</v>
      </c>
      <c r="D45" s="3" t="s">
        <v>8566</v>
      </c>
      <c r="E45" s="3" t="s">
        <v>3837</v>
      </c>
      <c r="F45" s="3" t="s">
        <v>8566</v>
      </c>
      <c r="G45" s="3" t="s">
        <v>35</v>
      </c>
      <c r="S45" s="21" t="s">
        <v>9176</v>
      </c>
    </row>
    <row r="46" spans="1:19" ht="34">
      <c r="A46" s="3" t="s">
        <v>274</v>
      </c>
      <c r="B46" s="3" t="s">
        <v>277</v>
      </c>
      <c r="C46" s="3" t="s">
        <v>275</v>
      </c>
      <c r="D46" s="3" t="s">
        <v>8566</v>
      </c>
      <c r="E46" s="3" t="s">
        <v>276</v>
      </c>
      <c r="F46" s="3" t="s">
        <v>8638</v>
      </c>
      <c r="G46" s="3" t="s">
        <v>35</v>
      </c>
      <c r="S46" s="21" t="s">
        <v>8908</v>
      </c>
    </row>
    <row r="47" spans="1:19" ht="34">
      <c r="A47" s="3" t="s">
        <v>2943</v>
      </c>
      <c r="B47" s="3" t="s">
        <v>7207</v>
      </c>
      <c r="C47" s="3" t="s">
        <v>7205</v>
      </c>
      <c r="D47" s="3" t="s">
        <v>8566</v>
      </c>
      <c r="E47" s="3" t="s">
        <v>7206</v>
      </c>
      <c r="F47" s="3" t="s">
        <v>9390</v>
      </c>
      <c r="G47" s="3" t="s">
        <v>35</v>
      </c>
      <c r="S47" s="21" t="s">
        <v>8973</v>
      </c>
    </row>
    <row r="48" spans="1:19" ht="102">
      <c r="A48" s="3" t="s">
        <v>1913</v>
      </c>
      <c r="B48" s="3" t="s">
        <v>6651</v>
      </c>
      <c r="C48" s="3" t="s">
        <v>6649</v>
      </c>
      <c r="D48" s="3" t="s">
        <v>8566</v>
      </c>
      <c r="E48" s="3" t="s">
        <v>6650</v>
      </c>
      <c r="F48" s="3" t="s">
        <v>9339</v>
      </c>
      <c r="G48" s="3" t="s">
        <v>35</v>
      </c>
      <c r="S48" s="21" t="s">
        <v>8796</v>
      </c>
    </row>
    <row r="49" spans="1:19" ht="34">
      <c r="A49" s="3" t="s">
        <v>780</v>
      </c>
      <c r="B49" s="3" t="s">
        <v>1932</v>
      </c>
      <c r="C49" s="3" t="s">
        <v>1930</v>
      </c>
      <c r="D49" s="3" t="s">
        <v>8566</v>
      </c>
      <c r="E49" s="3" t="s">
        <v>1931</v>
      </c>
      <c r="F49" s="3" t="s">
        <v>8877</v>
      </c>
      <c r="G49" s="3" t="s">
        <v>35</v>
      </c>
      <c r="S49" s="21" t="s">
        <v>8935</v>
      </c>
    </row>
    <row r="50" spans="1:19" ht="51">
      <c r="A50" s="3" t="s">
        <v>3800</v>
      </c>
      <c r="B50" s="3" t="s">
        <v>4488</v>
      </c>
      <c r="C50" s="3" t="s">
        <v>4486</v>
      </c>
      <c r="D50" s="3" t="s">
        <v>8566</v>
      </c>
      <c r="E50" s="3" t="s">
        <v>4487</v>
      </c>
      <c r="F50" s="3" t="s">
        <v>8877</v>
      </c>
      <c r="G50" s="3" t="s">
        <v>35</v>
      </c>
      <c r="S50" s="21" t="s">
        <v>9312</v>
      </c>
    </row>
    <row r="51" spans="1:19" ht="51">
      <c r="A51" s="3" t="s">
        <v>3105</v>
      </c>
      <c r="B51" s="3" t="s">
        <v>6334</v>
      </c>
      <c r="C51" s="3" t="s">
        <v>6333</v>
      </c>
      <c r="D51" s="3" t="s">
        <v>8566</v>
      </c>
      <c r="E51" s="3" t="s">
        <v>4487</v>
      </c>
      <c r="F51" s="3" t="s">
        <v>8877</v>
      </c>
      <c r="G51" s="3" t="s">
        <v>35</v>
      </c>
      <c r="S51" s="21" t="s">
        <v>8638</v>
      </c>
    </row>
    <row r="52" spans="1:19" ht="68">
      <c r="A52" s="3" t="s">
        <v>963</v>
      </c>
      <c r="B52" s="3" t="s">
        <v>7963</v>
      </c>
      <c r="C52" s="3" t="s">
        <v>7962</v>
      </c>
      <c r="D52" s="3" t="s">
        <v>8566</v>
      </c>
      <c r="E52" s="3" t="s">
        <v>4487</v>
      </c>
      <c r="F52" s="3" t="s">
        <v>8877</v>
      </c>
      <c r="G52" s="3" t="s">
        <v>35</v>
      </c>
      <c r="S52" s="21" t="s">
        <v>9339</v>
      </c>
    </row>
    <row r="53" spans="1:19" ht="34">
      <c r="A53" s="3" t="s">
        <v>1268</v>
      </c>
      <c r="B53" s="3" t="s">
        <v>1271</v>
      </c>
      <c r="C53" s="3" t="s">
        <v>1269</v>
      </c>
      <c r="D53" s="3" t="s">
        <v>8566</v>
      </c>
      <c r="E53" s="3" t="s">
        <v>1270</v>
      </c>
      <c r="F53" s="3" t="s">
        <v>8796</v>
      </c>
      <c r="G53" s="3" t="s">
        <v>35</v>
      </c>
      <c r="S53" s="21" t="s">
        <v>8860</v>
      </c>
    </row>
    <row r="54" spans="1:19" ht="51">
      <c r="A54" s="3" t="s">
        <v>1384</v>
      </c>
      <c r="B54" s="3" t="s">
        <v>8115</v>
      </c>
      <c r="C54" s="3" t="s">
        <v>8113</v>
      </c>
      <c r="D54" s="3" t="s">
        <v>8566</v>
      </c>
      <c r="E54" s="3" t="s">
        <v>8114</v>
      </c>
      <c r="F54" s="3" t="s">
        <v>9464</v>
      </c>
      <c r="G54" s="3" t="s">
        <v>35</v>
      </c>
      <c r="S54" s="21" t="s">
        <v>9211</v>
      </c>
    </row>
    <row r="55" spans="1:19" ht="34">
      <c r="A55" s="3" t="s">
        <v>1913</v>
      </c>
      <c r="B55" s="3" t="s">
        <v>2859</v>
      </c>
      <c r="C55" s="3" t="s">
        <v>2857</v>
      </c>
      <c r="D55" s="3" t="s">
        <v>8566</v>
      </c>
      <c r="E55" s="3" t="s">
        <v>2858</v>
      </c>
      <c r="F55" s="3" t="s">
        <v>8973</v>
      </c>
      <c r="G55" s="3" t="s">
        <v>35</v>
      </c>
      <c r="S55" s="21" t="s">
        <v>12427</v>
      </c>
    </row>
    <row r="56" spans="1:19" ht="68">
      <c r="A56" s="3" t="s">
        <v>478</v>
      </c>
      <c r="B56" s="3" t="s">
        <v>6822</v>
      </c>
      <c r="C56" s="3" t="s">
        <v>6820</v>
      </c>
      <c r="D56" s="3" t="s">
        <v>8566</v>
      </c>
      <c r="E56" s="3" t="s">
        <v>6821</v>
      </c>
      <c r="F56" s="3" t="s">
        <v>9355</v>
      </c>
      <c r="G56" s="3" t="s">
        <v>35</v>
      </c>
      <c r="S56" s="21" t="s">
        <v>9269</v>
      </c>
    </row>
    <row r="57" spans="1:19" ht="34">
      <c r="A57" s="3" t="s">
        <v>468</v>
      </c>
      <c r="B57" s="3" t="s">
        <v>471</v>
      </c>
      <c r="C57" s="3" t="s">
        <v>469</v>
      </c>
      <c r="D57" s="3" t="s">
        <v>8566</v>
      </c>
      <c r="E57" s="3" t="s">
        <v>470</v>
      </c>
      <c r="F57" s="3" t="s">
        <v>8675</v>
      </c>
      <c r="G57" s="3" t="s">
        <v>35</v>
      </c>
      <c r="S57" s="21" t="s">
        <v>9355</v>
      </c>
    </row>
    <row r="58" spans="1:19" ht="51">
      <c r="A58" s="3" t="s">
        <v>3286</v>
      </c>
      <c r="B58" s="3" t="s">
        <v>6457</v>
      </c>
      <c r="C58" s="3" t="s">
        <v>6455</v>
      </c>
      <c r="D58" s="3" t="s">
        <v>8566</v>
      </c>
      <c r="E58" s="3" t="s">
        <v>6456</v>
      </c>
      <c r="F58" s="3" t="s">
        <v>9325</v>
      </c>
      <c r="G58" s="3" t="s">
        <v>35</v>
      </c>
      <c r="S58" s="21" t="s">
        <v>9128</v>
      </c>
    </row>
    <row r="59" spans="1:19" ht="34">
      <c r="A59" s="3" t="s">
        <v>117</v>
      </c>
      <c r="B59" s="3" t="s">
        <v>7806</v>
      </c>
      <c r="C59" s="3" t="s">
        <v>7804</v>
      </c>
      <c r="D59" s="3" t="s">
        <v>8566</v>
      </c>
      <c r="E59" s="3" t="s">
        <v>7805</v>
      </c>
      <c r="F59" s="3" t="s">
        <v>9444</v>
      </c>
      <c r="G59" s="3" t="s">
        <v>35</v>
      </c>
      <c r="S59" s="21" t="s">
        <v>8962</v>
      </c>
    </row>
    <row r="60" spans="1:19" ht="34">
      <c r="A60" s="3" t="s">
        <v>1530</v>
      </c>
      <c r="B60" s="3" t="s">
        <v>2888</v>
      </c>
      <c r="C60" s="3" t="s">
        <v>2886</v>
      </c>
      <c r="D60" s="3" t="s">
        <v>8566</v>
      </c>
      <c r="E60" s="3" t="s">
        <v>2887</v>
      </c>
      <c r="F60" s="3" t="s">
        <v>8977</v>
      </c>
      <c r="G60" s="3" t="s">
        <v>35</v>
      </c>
      <c r="S60" s="21" t="s">
        <v>12428</v>
      </c>
    </row>
    <row r="61" spans="1:19" ht="17">
      <c r="A61" s="3" t="s">
        <v>1530</v>
      </c>
      <c r="B61" s="3" t="s">
        <v>2888</v>
      </c>
      <c r="C61" s="3" t="s">
        <v>4065</v>
      </c>
      <c r="D61" s="3" t="s">
        <v>8566</v>
      </c>
      <c r="E61" s="3" t="s">
        <v>4066</v>
      </c>
      <c r="F61" s="3" t="s">
        <v>8977</v>
      </c>
      <c r="G61" s="3" t="s">
        <v>35</v>
      </c>
      <c r="S61" s="21" t="s">
        <v>12429</v>
      </c>
    </row>
    <row r="62" spans="1:19" ht="34">
      <c r="A62" s="3" t="s">
        <v>79</v>
      </c>
      <c r="B62" s="3" t="s">
        <v>4578</v>
      </c>
      <c r="C62" s="3" t="s">
        <v>4576</v>
      </c>
      <c r="D62" s="3" t="s">
        <v>8566</v>
      </c>
      <c r="E62" s="3" t="s">
        <v>4577</v>
      </c>
      <c r="F62" s="3" t="s">
        <v>9155</v>
      </c>
      <c r="G62" s="3" t="s">
        <v>35</v>
      </c>
      <c r="S62" s="21" t="s">
        <v>8716</v>
      </c>
    </row>
    <row r="63" spans="1:19" ht="34">
      <c r="A63" s="3" t="s">
        <v>2252</v>
      </c>
      <c r="B63" s="3" t="s">
        <v>2594</v>
      </c>
      <c r="C63" s="3" t="s">
        <v>2592</v>
      </c>
      <c r="D63" s="3" t="s">
        <v>8566</v>
      </c>
      <c r="E63" s="3" t="s">
        <v>2593</v>
      </c>
      <c r="F63" s="3" t="s">
        <v>8946</v>
      </c>
      <c r="G63" s="3" t="s">
        <v>35</v>
      </c>
      <c r="S63" s="21" t="s">
        <v>9258</v>
      </c>
    </row>
    <row r="64" spans="1:19" ht="68">
      <c r="A64" s="3" t="s">
        <v>3170</v>
      </c>
      <c r="B64" s="3" t="s">
        <v>3173</v>
      </c>
      <c r="C64" s="3" t="s">
        <v>3171</v>
      </c>
      <c r="D64" s="3" t="s">
        <v>8566</v>
      </c>
      <c r="E64" s="3" t="s">
        <v>3172</v>
      </c>
      <c r="F64" s="3" t="s">
        <v>9002</v>
      </c>
      <c r="G64" s="3" t="s">
        <v>35</v>
      </c>
      <c r="S64" s="21" t="s">
        <v>9174</v>
      </c>
    </row>
    <row r="65" spans="1:19" ht="34">
      <c r="A65" s="3" t="s">
        <v>264</v>
      </c>
      <c r="B65" s="3" t="s">
        <v>5047</v>
      </c>
      <c r="C65" s="3" t="s">
        <v>5045</v>
      </c>
      <c r="D65" s="3" t="s">
        <v>8566</v>
      </c>
      <c r="E65" s="3" t="s">
        <v>5046</v>
      </c>
      <c r="F65" s="3" t="s">
        <v>9196</v>
      </c>
      <c r="G65" s="3" t="s">
        <v>35</v>
      </c>
      <c r="S65" s="21" t="s">
        <v>9349</v>
      </c>
    </row>
    <row r="66" spans="1:19" ht="68">
      <c r="A66" s="3" t="s">
        <v>2585</v>
      </c>
      <c r="B66" s="3" t="s">
        <v>7996</v>
      </c>
      <c r="C66" s="3" t="s">
        <v>7995</v>
      </c>
      <c r="D66" s="3" t="s">
        <v>8566</v>
      </c>
      <c r="E66" s="3" t="s">
        <v>5046</v>
      </c>
      <c r="F66" s="3" t="s">
        <v>9196</v>
      </c>
      <c r="G66" s="3" t="s">
        <v>35</v>
      </c>
      <c r="S66" s="21" t="s">
        <v>9275</v>
      </c>
    </row>
    <row r="67" spans="1:19" ht="51">
      <c r="A67" s="3" t="s">
        <v>190</v>
      </c>
      <c r="B67" s="3" t="s">
        <v>1355</v>
      </c>
      <c r="C67" s="3" t="s">
        <v>1353</v>
      </c>
      <c r="D67" s="3" t="s">
        <v>8566</v>
      </c>
      <c r="E67" s="3" t="s">
        <v>1354</v>
      </c>
      <c r="F67" s="3" t="s">
        <v>8808</v>
      </c>
      <c r="G67" s="3" t="s">
        <v>35</v>
      </c>
      <c r="S67" s="21" t="s">
        <v>8874</v>
      </c>
    </row>
    <row r="68" spans="1:19" ht="85">
      <c r="A68" s="3" t="s">
        <v>1784</v>
      </c>
      <c r="B68" s="3" t="s">
        <v>1786</v>
      </c>
      <c r="C68" s="3" t="s">
        <v>1785</v>
      </c>
      <c r="D68" s="3" t="s">
        <v>8566</v>
      </c>
      <c r="E68" s="3" t="s">
        <v>1354</v>
      </c>
      <c r="F68" s="3" t="s">
        <v>8808</v>
      </c>
      <c r="G68" s="3" t="s">
        <v>35</v>
      </c>
      <c r="S68" s="21" t="s">
        <v>8566</v>
      </c>
    </row>
    <row r="69" spans="1:19" ht="34">
      <c r="A69" s="3" t="s">
        <v>2763</v>
      </c>
      <c r="B69" s="3" t="s">
        <v>2777</v>
      </c>
      <c r="C69" s="3" t="s">
        <v>2776</v>
      </c>
      <c r="D69" s="3" t="s">
        <v>8566</v>
      </c>
      <c r="E69" s="3" t="s">
        <v>1354</v>
      </c>
      <c r="F69" s="3" t="s">
        <v>8808</v>
      </c>
      <c r="G69" s="3" t="s">
        <v>35</v>
      </c>
      <c r="S69" s="21" t="s">
        <v>8765</v>
      </c>
    </row>
    <row r="70" spans="1:19" ht="34">
      <c r="A70" s="3" t="s">
        <v>2144</v>
      </c>
      <c r="B70" s="3" t="s">
        <v>2777</v>
      </c>
      <c r="C70" s="3" t="s">
        <v>6407</v>
      </c>
      <c r="D70" s="3" t="s">
        <v>8566</v>
      </c>
      <c r="E70" s="3" t="s">
        <v>6408</v>
      </c>
      <c r="F70" s="3" t="s">
        <v>8808</v>
      </c>
      <c r="G70" s="3" t="s">
        <v>35</v>
      </c>
      <c r="S70" s="21" t="s">
        <v>8722</v>
      </c>
    </row>
    <row r="71" spans="1:19" ht="34">
      <c r="A71" s="3" t="s">
        <v>936</v>
      </c>
      <c r="B71" s="3" t="s">
        <v>2777</v>
      </c>
      <c r="C71" s="3" t="s">
        <v>7078</v>
      </c>
      <c r="D71" s="3" t="s">
        <v>8566</v>
      </c>
      <c r="E71" s="3" t="s">
        <v>1354</v>
      </c>
      <c r="F71" s="3" t="s">
        <v>8808</v>
      </c>
      <c r="G71" s="3" t="s">
        <v>35</v>
      </c>
      <c r="S71" s="21" t="s">
        <v>9441</v>
      </c>
    </row>
    <row r="72" spans="1:19" ht="34">
      <c r="A72" s="3" t="s">
        <v>468</v>
      </c>
      <c r="B72" s="3" t="s">
        <v>3942</v>
      </c>
      <c r="C72" s="3" t="s">
        <v>3940</v>
      </c>
      <c r="D72" s="3" t="s">
        <v>8566</v>
      </c>
      <c r="E72" s="3" t="s">
        <v>3941</v>
      </c>
      <c r="F72" s="3" t="s">
        <v>9099</v>
      </c>
      <c r="G72" s="3" t="s">
        <v>35</v>
      </c>
      <c r="S72" s="21" t="s">
        <v>9160</v>
      </c>
    </row>
    <row r="73" spans="1:19" ht="68">
      <c r="A73" s="3" t="s">
        <v>8284</v>
      </c>
      <c r="B73" s="3" t="s">
        <v>3942</v>
      </c>
      <c r="C73" s="3" t="s">
        <v>8285</v>
      </c>
      <c r="D73" s="3" t="s">
        <v>8566</v>
      </c>
      <c r="E73" s="3" t="s">
        <v>8286</v>
      </c>
      <c r="F73" s="3" t="s">
        <v>9099</v>
      </c>
      <c r="G73" s="3" t="s">
        <v>35</v>
      </c>
      <c r="S73" s="21" t="s">
        <v>9476</v>
      </c>
    </row>
    <row r="74" spans="1:19" ht="51">
      <c r="A74" s="3" t="s">
        <v>190</v>
      </c>
      <c r="B74" s="3" t="s">
        <v>1355</v>
      </c>
      <c r="C74" s="3" t="s">
        <v>1353</v>
      </c>
      <c r="D74" s="3" t="s">
        <v>8566</v>
      </c>
      <c r="E74" s="3" t="s">
        <v>1356</v>
      </c>
      <c r="F74" s="3" t="s">
        <v>8809</v>
      </c>
      <c r="G74" s="3" t="s">
        <v>35</v>
      </c>
      <c r="S74" s="21" t="s">
        <v>8766</v>
      </c>
    </row>
    <row r="75" spans="1:19" ht="34">
      <c r="A75" s="3" t="s">
        <v>1874</v>
      </c>
      <c r="B75" s="3" t="s">
        <v>2275</v>
      </c>
      <c r="C75" s="3" t="s">
        <v>2274</v>
      </c>
      <c r="D75" s="3" t="s">
        <v>8566</v>
      </c>
      <c r="E75" s="3" t="s">
        <v>1356</v>
      </c>
      <c r="F75" s="3" t="s">
        <v>8809</v>
      </c>
      <c r="G75" s="3" t="s">
        <v>35</v>
      </c>
      <c r="S75" s="21" t="s">
        <v>8977</v>
      </c>
    </row>
    <row r="76" spans="1:19" ht="34">
      <c r="A76" s="3" t="s">
        <v>64</v>
      </c>
      <c r="B76" s="3" t="s">
        <v>5667</v>
      </c>
      <c r="C76" s="3" t="s">
        <v>5666</v>
      </c>
      <c r="D76" s="3" t="s">
        <v>8566</v>
      </c>
      <c r="E76" s="3" t="s">
        <v>1356</v>
      </c>
      <c r="F76" s="3" t="s">
        <v>8809</v>
      </c>
      <c r="G76" s="3" t="s">
        <v>35</v>
      </c>
      <c r="S76" s="21" t="s">
        <v>9155</v>
      </c>
    </row>
    <row r="77" spans="1:19" ht="34">
      <c r="A77" s="3" t="s">
        <v>602</v>
      </c>
      <c r="B77" s="3" t="s">
        <v>5872</v>
      </c>
      <c r="C77" s="3" t="s">
        <v>5871</v>
      </c>
      <c r="D77" s="3" t="s">
        <v>8566</v>
      </c>
      <c r="E77" s="3" t="s">
        <v>1356</v>
      </c>
      <c r="F77" s="3" t="s">
        <v>8809</v>
      </c>
      <c r="G77" s="3" t="s">
        <v>35</v>
      </c>
      <c r="S77" s="21" t="s">
        <v>9196</v>
      </c>
    </row>
    <row r="78" spans="1:19" ht="68">
      <c r="A78" s="3" t="s">
        <v>857</v>
      </c>
      <c r="B78" s="3" t="s">
        <v>7074</v>
      </c>
      <c r="C78" s="3" t="s">
        <v>7073</v>
      </c>
      <c r="D78" s="3" t="s">
        <v>8566</v>
      </c>
      <c r="E78" s="3" t="s">
        <v>1356</v>
      </c>
      <c r="F78" s="3" t="s">
        <v>8809</v>
      </c>
      <c r="G78" s="3" t="s">
        <v>35</v>
      </c>
      <c r="S78" s="21" t="s">
        <v>9366</v>
      </c>
    </row>
    <row r="79" spans="1:19" ht="34">
      <c r="A79" s="3" t="s">
        <v>190</v>
      </c>
      <c r="B79" s="3" t="s">
        <v>5667</v>
      </c>
      <c r="C79" s="3" t="s">
        <v>7637</v>
      </c>
      <c r="D79" s="3" t="s">
        <v>8566</v>
      </c>
      <c r="E79" s="3" t="s">
        <v>1356</v>
      </c>
      <c r="F79" s="3" t="s">
        <v>8809</v>
      </c>
      <c r="G79" s="3" t="s">
        <v>35</v>
      </c>
      <c r="S79" s="21" t="s">
        <v>8729</v>
      </c>
    </row>
    <row r="80" spans="1:19" ht="51">
      <c r="A80" s="3" t="s">
        <v>4</v>
      </c>
      <c r="B80" s="3" t="s">
        <v>5872</v>
      </c>
      <c r="C80" s="3" t="s">
        <v>7837</v>
      </c>
      <c r="D80" s="3" t="s">
        <v>8566</v>
      </c>
      <c r="E80" s="3" t="s">
        <v>1356</v>
      </c>
      <c r="F80" s="3" t="s">
        <v>8809</v>
      </c>
      <c r="G80" s="3" t="s">
        <v>35</v>
      </c>
    </row>
    <row r="81" spans="1:7" ht="68">
      <c r="A81" s="3" t="s">
        <v>776</v>
      </c>
      <c r="B81" s="3" t="s">
        <v>779</v>
      </c>
      <c r="C81" s="3" t="s">
        <v>777</v>
      </c>
      <c r="D81" s="3" t="s">
        <v>8566</v>
      </c>
      <c r="E81" s="3" t="s">
        <v>778</v>
      </c>
      <c r="F81" s="3" t="s">
        <v>8729</v>
      </c>
      <c r="G81" s="3" t="s">
        <v>35</v>
      </c>
    </row>
    <row r="82" spans="1:7" ht="34">
      <c r="A82" s="3" t="s">
        <v>1009</v>
      </c>
      <c r="B82" s="3" t="s">
        <v>1011</v>
      </c>
      <c r="C82" s="3" t="s">
        <v>1010</v>
      </c>
      <c r="D82" s="3" t="s">
        <v>8566</v>
      </c>
      <c r="E82" s="3" t="s">
        <v>778</v>
      </c>
      <c r="F82" s="3" t="s">
        <v>8729</v>
      </c>
      <c r="G82" s="3" t="s">
        <v>35</v>
      </c>
    </row>
    <row r="83" spans="1:7" ht="51">
      <c r="A83" s="3" t="s">
        <v>1133</v>
      </c>
      <c r="B83" s="3" t="s">
        <v>6501</v>
      </c>
      <c r="C83" s="3" t="s">
        <v>6500</v>
      </c>
      <c r="D83" s="3" t="s">
        <v>8566</v>
      </c>
      <c r="E83" s="3" t="s">
        <v>778</v>
      </c>
      <c r="F83" s="3" t="s">
        <v>8729</v>
      </c>
      <c r="G83" s="3" t="s">
        <v>35</v>
      </c>
    </row>
    <row r="84" spans="1:7" ht="34">
      <c r="A84" s="3" t="s">
        <v>542</v>
      </c>
      <c r="B84" s="3" t="s">
        <v>7121</v>
      </c>
      <c r="C84" s="3" t="s">
        <v>7120</v>
      </c>
      <c r="D84" s="3" t="s">
        <v>8566</v>
      </c>
      <c r="E84" s="3" t="s">
        <v>778</v>
      </c>
      <c r="F84" s="3" t="s">
        <v>8729</v>
      </c>
      <c r="G84" s="3" t="s">
        <v>35</v>
      </c>
    </row>
    <row r="85" spans="1:7" ht="51">
      <c r="A85" s="3" t="s">
        <v>1295</v>
      </c>
      <c r="B85" s="3" t="s">
        <v>7446</v>
      </c>
      <c r="C85" s="3" t="s">
        <v>7445</v>
      </c>
      <c r="D85" s="3" t="s">
        <v>8566</v>
      </c>
      <c r="E85" s="3" t="s">
        <v>778</v>
      </c>
      <c r="F85" s="3" t="s">
        <v>8729</v>
      </c>
      <c r="G85" s="3" t="s">
        <v>35</v>
      </c>
    </row>
    <row r="86" spans="1:7" ht="34">
      <c r="A86" s="3" t="s">
        <v>410</v>
      </c>
      <c r="B86" s="3" t="s">
        <v>8341</v>
      </c>
      <c r="C86" s="3" t="s">
        <v>8340</v>
      </c>
      <c r="D86" s="3" t="s">
        <v>8566</v>
      </c>
      <c r="E86" s="3" t="s">
        <v>778</v>
      </c>
      <c r="F86" s="3" t="s">
        <v>8729</v>
      </c>
      <c r="G86" s="3" t="s">
        <v>35</v>
      </c>
    </row>
    <row r="87" spans="1:7" ht="51">
      <c r="A87" s="3" t="s">
        <v>2448</v>
      </c>
      <c r="B87" s="3" t="s">
        <v>5043</v>
      </c>
      <c r="C87" s="3" t="s">
        <v>5041</v>
      </c>
      <c r="D87" s="3" t="s">
        <v>8566</v>
      </c>
      <c r="E87" s="3" t="s">
        <v>5042</v>
      </c>
      <c r="F87" s="3" t="s">
        <v>9195</v>
      </c>
      <c r="G87" s="3" t="s">
        <v>35</v>
      </c>
    </row>
    <row r="88" spans="1:7" ht="34">
      <c r="A88" s="3" t="s">
        <v>4</v>
      </c>
      <c r="B88" s="3" t="s">
        <v>1808</v>
      </c>
      <c r="C88" s="3" t="s">
        <v>1806</v>
      </c>
      <c r="D88" s="3" t="s">
        <v>8566</v>
      </c>
      <c r="E88" s="3" t="s">
        <v>1807</v>
      </c>
      <c r="F88" s="3" t="s">
        <v>8766</v>
      </c>
      <c r="G88" s="3" t="s">
        <v>35</v>
      </c>
    </row>
    <row r="89" spans="1:7" ht="68">
      <c r="A89" s="3" t="s">
        <v>3300</v>
      </c>
      <c r="B89" s="3" t="s">
        <v>3303</v>
      </c>
      <c r="C89" s="3" t="s">
        <v>3301</v>
      </c>
      <c r="D89" s="3" t="s">
        <v>8566</v>
      </c>
      <c r="E89" s="3" t="s">
        <v>3302</v>
      </c>
      <c r="F89" s="3" t="s">
        <v>8766</v>
      </c>
      <c r="G89" s="3" t="s">
        <v>35</v>
      </c>
    </row>
    <row r="90" spans="1:7" ht="68">
      <c r="A90" s="3" t="s">
        <v>504</v>
      </c>
      <c r="B90" s="3" t="s">
        <v>7603</v>
      </c>
      <c r="C90" s="3" t="s">
        <v>7601</v>
      </c>
      <c r="D90" s="3" t="s">
        <v>8566</v>
      </c>
      <c r="E90" s="3" t="s">
        <v>7602</v>
      </c>
      <c r="F90" s="3" t="s">
        <v>9426</v>
      </c>
      <c r="G90" s="3" t="s">
        <v>35</v>
      </c>
    </row>
    <row r="91" spans="1:7" ht="51">
      <c r="A91" s="3" t="s">
        <v>1427</v>
      </c>
      <c r="B91" s="3" t="s">
        <v>8334</v>
      </c>
      <c r="C91" s="3" t="s">
        <v>8332</v>
      </c>
      <c r="D91" s="3" t="s">
        <v>8566</v>
      </c>
      <c r="E91" s="3" t="s">
        <v>8333</v>
      </c>
      <c r="F91" s="3" t="s">
        <v>9488</v>
      </c>
      <c r="G91" s="3" t="s">
        <v>35</v>
      </c>
    </row>
    <row r="92" spans="1:7" ht="51">
      <c r="A92" s="3" t="s">
        <v>1129</v>
      </c>
      <c r="B92" s="3" t="s">
        <v>6287</v>
      </c>
      <c r="C92" s="3" t="s">
        <v>6285</v>
      </c>
      <c r="D92" s="3" t="s">
        <v>8566</v>
      </c>
      <c r="E92" s="3" t="s">
        <v>6288</v>
      </c>
      <c r="F92" s="3" t="s">
        <v>9312</v>
      </c>
      <c r="G92" s="3" t="s">
        <v>35</v>
      </c>
    </row>
    <row r="93" spans="1:7" ht="34">
      <c r="A93" s="3" t="s">
        <v>1083</v>
      </c>
      <c r="B93" s="3" t="s">
        <v>1085</v>
      </c>
      <c r="C93" s="3" t="s">
        <v>1084</v>
      </c>
      <c r="D93" s="3" t="s">
        <v>8566</v>
      </c>
      <c r="E93" s="3" t="s">
        <v>548</v>
      </c>
      <c r="F93" s="3" t="s">
        <v>8769</v>
      </c>
      <c r="G93" s="3" t="s">
        <v>35</v>
      </c>
    </row>
    <row r="94" spans="1:7" ht="34">
      <c r="A94" s="3" t="s">
        <v>546</v>
      </c>
      <c r="B94" s="3" t="s">
        <v>549</v>
      </c>
      <c r="C94" s="3" t="s">
        <v>547</v>
      </c>
      <c r="D94" s="3" t="s">
        <v>8566</v>
      </c>
      <c r="E94" s="3" t="s">
        <v>548</v>
      </c>
      <c r="F94" s="3" t="s">
        <v>8691</v>
      </c>
      <c r="G94" s="3" t="s">
        <v>35</v>
      </c>
    </row>
    <row r="95" spans="1:7" ht="34">
      <c r="A95" s="3" t="s">
        <v>1524</v>
      </c>
      <c r="B95" s="3" t="s">
        <v>5514</v>
      </c>
      <c r="C95" s="3" t="s">
        <v>5513</v>
      </c>
      <c r="D95" s="3" t="s">
        <v>8566</v>
      </c>
      <c r="E95" s="3" t="s">
        <v>5515</v>
      </c>
      <c r="F95" s="3" t="s">
        <v>9252</v>
      </c>
      <c r="G95" s="3" t="s">
        <v>35</v>
      </c>
    </row>
    <row r="96" spans="1:7" ht="51">
      <c r="A96" s="3" t="s">
        <v>6080</v>
      </c>
      <c r="B96" s="3" t="s">
        <v>6880</v>
      </c>
      <c r="C96" s="3" t="s">
        <v>6879</v>
      </c>
      <c r="D96" s="3" t="s">
        <v>8566</v>
      </c>
      <c r="E96" s="3" t="s">
        <v>548</v>
      </c>
      <c r="F96" s="3" t="s">
        <v>9361</v>
      </c>
      <c r="G96" s="3" t="s">
        <v>35</v>
      </c>
    </row>
    <row r="97" spans="1:19" ht="51">
      <c r="A97" s="3" t="s">
        <v>489</v>
      </c>
      <c r="B97" s="3" t="s">
        <v>1775</v>
      </c>
      <c r="C97" s="3" t="s">
        <v>1773</v>
      </c>
      <c r="D97" s="3" t="s">
        <v>8566</v>
      </c>
      <c r="E97" s="3" t="s">
        <v>1774</v>
      </c>
      <c r="F97" s="3" t="s">
        <v>8860</v>
      </c>
      <c r="G97" s="3" t="s">
        <v>35</v>
      </c>
    </row>
    <row r="98" spans="1:19" ht="68">
      <c r="A98" s="3" t="s">
        <v>129</v>
      </c>
      <c r="B98" s="3" t="s">
        <v>6752</v>
      </c>
      <c r="C98" s="3" t="s">
        <v>6750</v>
      </c>
      <c r="D98" s="3" t="s">
        <v>8566</v>
      </c>
      <c r="E98" s="3" t="s">
        <v>6751</v>
      </c>
      <c r="F98" s="3" t="s">
        <v>9349</v>
      </c>
      <c r="G98" s="3" t="s">
        <v>35</v>
      </c>
    </row>
    <row r="99" spans="1:19" s="5" customFormat="1" ht="34">
      <c r="A99" s="3" t="s">
        <v>4809</v>
      </c>
      <c r="B99" s="3" t="s">
        <v>4812</v>
      </c>
      <c r="C99" s="3" t="s">
        <v>4810</v>
      </c>
      <c r="D99" s="3" t="s">
        <v>8566</v>
      </c>
      <c r="E99" s="3" t="s">
        <v>4811</v>
      </c>
      <c r="F99" s="3" t="s">
        <v>9176</v>
      </c>
      <c r="G99" s="3" t="s">
        <v>35</v>
      </c>
      <c r="S99" s="22"/>
    </row>
    <row r="100" spans="1:19" ht="34">
      <c r="A100" s="3" t="s">
        <v>2913</v>
      </c>
      <c r="B100" s="3" t="s">
        <v>8328</v>
      </c>
      <c r="C100" s="3" t="s">
        <v>8326</v>
      </c>
      <c r="D100" s="3" t="s">
        <v>8566</v>
      </c>
      <c r="E100" s="3" t="s">
        <v>8327</v>
      </c>
      <c r="F100" s="3" t="s">
        <v>9487</v>
      </c>
      <c r="G100" s="3" t="s">
        <v>35</v>
      </c>
    </row>
    <row r="101" spans="1:19" ht="34">
      <c r="A101" s="3" t="s">
        <v>2070</v>
      </c>
      <c r="B101" s="3" t="s">
        <v>3318</v>
      </c>
      <c r="C101" s="3" t="s">
        <v>3316</v>
      </c>
      <c r="D101" s="3" t="s">
        <v>8566</v>
      </c>
      <c r="E101" s="3" t="s">
        <v>3317</v>
      </c>
      <c r="F101" s="3" t="s">
        <v>9020</v>
      </c>
      <c r="G101" s="3" t="s">
        <v>35</v>
      </c>
    </row>
    <row r="102" spans="1:19" ht="68">
      <c r="A102" s="3" t="s">
        <v>2968</v>
      </c>
      <c r="B102" s="3" t="s">
        <v>2971</v>
      </c>
      <c r="C102" s="3" t="s">
        <v>2969</v>
      </c>
      <c r="D102" s="3" t="s">
        <v>8566</v>
      </c>
      <c r="E102" s="3" t="s">
        <v>2970</v>
      </c>
      <c r="F102" s="3" t="s">
        <v>8984</v>
      </c>
      <c r="G102" s="3" t="s">
        <v>35</v>
      </c>
    </row>
    <row r="103" spans="1:19" ht="51">
      <c r="A103" s="3" t="s">
        <v>2448</v>
      </c>
      <c r="B103" s="3" t="s">
        <v>5778</v>
      </c>
      <c r="C103" s="3" t="s">
        <v>5776</v>
      </c>
      <c r="D103" s="3" t="s">
        <v>8566</v>
      </c>
      <c r="E103" s="3" t="s">
        <v>5777</v>
      </c>
      <c r="F103" s="3" t="s">
        <v>9269</v>
      </c>
      <c r="G103" s="3" t="s">
        <v>35</v>
      </c>
    </row>
    <row r="104" spans="1:19" ht="102">
      <c r="A104" s="3" t="s">
        <v>1384</v>
      </c>
      <c r="B104" s="3" t="s">
        <v>4804</v>
      </c>
      <c r="C104" s="3" t="s">
        <v>4802</v>
      </c>
      <c r="D104" s="3" t="s">
        <v>8566</v>
      </c>
      <c r="E104" s="3" t="s">
        <v>4805</v>
      </c>
      <c r="F104" s="3" t="s">
        <v>9175</v>
      </c>
      <c r="G104" s="3" t="s">
        <v>35</v>
      </c>
    </row>
    <row r="105" spans="1:19" ht="17">
      <c r="A105" s="3" t="s">
        <v>3050</v>
      </c>
      <c r="B105" s="3" t="s">
        <v>4242</v>
      </c>
      <c r="C105" s="3" t="s">
        <v>4240</v>
      </c>
      <c r="D105" s="3" t="s">
        <v>8566</v>
      </c>
      <c r="E105" s="3" t="s">
        <v>4241</v>
      </c>
      <c r="F105" s="3" t="s">
        <v>9128</v>
      </c>
      <c r="G105" s="3" t="s">
        <v>35</v>
      </c>
    </row>
    <row r="106" spans="1:19" ht="102">
      <c r="A106" s="3" t="s">
        <v>1384</v>
      </c>
      <c r="B106" s="3" t="s">
        <v>4804</v>
      </c>
      <c r="C106" s="3" t="s">
        <v>4802</v>
      </c>
      <c r="D106" s="3" t="s">
        <v>8566</v>
      </c>
      <c r="E106" s="3" t="s">
        <v>4803</v>
      </c>
      <c r="F106" s="3" t="s">
        <v>9174</v>
      </c>
      <c r="G106" s="3" t="s">
        <v>35</v>
      </c>
    </row>
    <row r="107" spans="1:19" ht="68">
      <c r="A107" s="3" t="s">
        <v>437</v>
      </c>
      <c r="B107" s="3" t="s">
        <v>2151</v>
      </c>
      <c r="C107" s="3" t="s">
        <v>2149</v>
      </c>
      <c r="D107" s="3" t="s">
        <v>8566</v>
      </c>
      <c r="E107" s="3" t="s">
        <v>2150</v>
      </c>
      <c r="F107" s="3" t="s">
        <v>8903</v>
      </c>
      <c r="G107" s="3" t="s">
        <v>35</v>
      </c>
    </row>
    <row r="108" spans="1:19" ht="85">
      <c r="A108" s="3" t="s">
        <v>1678</v>
      </c>
      <c r="B108" s="3" t="s">
        <v>1051</v>
      </c>
      <c r="C108" s="3" t="s">
        <v>1679</v>
      </c>
      <c r="D108" s="3" t="s">
        <v>8566</v>
      </c>
      <c r="E108" s="3" t="s">
        <v>1680</v>
      </c>
      <c r="F108" s="3" t="s">
        <v>8765</v>
      </c>
      <c r="G108" s="3" t="s">
        <v>35</v>
      </c>
    </row>
    <row r="109" spans="1:19" ht="136">
      <c r="A109" s="3" t="s">
        <v>2493</v>
      </c>
      <c r="B109" s="3" t="s">
        <v>2496</v>
      </c>
      <c r="C109" s="3" t="s">
        <v>2494</v>
      </c>
      <c r="D109" s="3" t="s">
        <v>8566</v>
      </c>
      <c r="E109" s="3" t="s">
        <v>2495</v>
      </c>
      <c r="F109" s="3" t="s">
        <v>8935</v>
      </c>
      <c r="G109" s="3" t="s">
        <v>35</v>
      </c>
    </row>
    <row r="110" spans="1:19" ht="136">
      <c r="A110" s="3" t="s">
        <v>160</v>
      </c>
      <c r="B110" s="3" t="s">
        <v>163</v>
      </c>
      <c r="C110" s="3" t="s">
        <v>161</v>
      </c>
      <c r="D110" s="3" t="s">
        <v>8566</v>
      </c>
      <c r="E110" s="3" t="s">
        <v>162</v>
      </c>
      <c r="F110" s="3" t="s">
        <v>8612</v>
      </c>
      <c r="G110" s="3" t="s">
        <v>35</v>
      </c>
    </row>
    <row r="111" spans="1:19" ht="34">
      <c r="A111" s="3" t="s">
        <v>1694</v>
      </c>
      <c r="B111" s="3" t="s">
        <v>7443</v>
      </c>
      <c r="C111" s="3" t="s">
        <v>7441</v>
      </c>
      <c r="D111" s="3" t="s">
        <v>8566</v>
      </c>
      <c r="E111" s="3" t="s">
        <v>7442</v>
      </c>
      <c r="F111" s="3" t="s">
        <v>9414</v>
      </c>
      <c r="G111" s="3" t="s">
        <v>35</v>
      </c>
    </row>
    <row r="112" spans="1:19" ht="34">
      <c r="A112" s="3" t="s">
        <v>243</v>
      </c>
      <c r="B112" s="3" t="s">
        <v>2703</v>
      </c>
      <c r="C112" s="3" t="s">
        <v>2701</v>
      </c>
      <c r="D112" s="3" t="s">
        <v>8566</v>
      </c>
      <c r="E112" s="3" t="s">
        <v>2702</v>
      </c>
      <c r="F112" s="3" t="s">
        <v>8962</v>
      </c>
      <c r="G112" s="3" t="s">
        <v>35</v>
      </c>
    </row>
    <row r="113" spans="1:7" ht="17">
      <c r="A113" s="3" t="s">
        <v>2525</v>
      </c>
      <c r="B113" s="3" t="s">
        <v>2528</v>
      </c>
      <c r="C113" s="3" t="s">
        <v>2526</v>
      </c>
      <c r="D113" s="3" t="s">
        <v>8566</v>
      </c>
      <c r="E113" s="3" t="s">
        <v>2527</v>
      </c>
      <c r="F113" s="3" t="s">
        <v>8941</v>
      </c>
      <c r="G113" s="3" t="s">
        <v>35</v>
      </c>
    </row>
    <row r="114" spans="1:7" ht="51">
      <c r="A114" s="3" t="s">
        <v>867</v>
      </c>
      <c r="B114" s="3" t="s">
        <v>7105</v>
      </c>
      <c r="C114" s="3" t="s">
        <v>7104</v>
      </c>
      <c r="D114" s="3" t="s">
        <v>8566</v>
      </c>
      <c r="E114" s="3" t="s">
        <v>2527</v>
      </c>
      <c r="F114" s="3" t="s">
        <v>8941</v>
      </c>
      <c r="G114" s="3" t="s">
        <v>35</v>
      </c>
    </row>
    <row r="115" spans="1:7" ht="34">
      <c r="A115" s="3" t="s">
        <v>624</v>
      </c>
      <c r="B115" s="3" t="s">
        <v>6002</v>
      </c>
      <c r="C115" s="3" t="s">
        <v>6000</v>
      </c>
      <c r="D115" s="3" t="s">
        <v>8566</v>
      </c>
      <c r="E115" s="3" t="s">
        <v>6001</v>
      </c>
      <c r="F115" s="3" t="s">
        <v>9290</v>
      </c>
      <c r="G115" s="3" t="s">
        <v>35</v>
      </c>
    </row>
    <row r="116" spans="1:7" ht="102">
      <c r="A116" s="3" t="s">
        <v>1345</v>
      </c>
      <c r="B116" s="3" t="s">
        <v>2219</v>
      </c>
      <c r="C116" s="3" t="s">
        <v>2217</v>
      </c>
      <c r="D116" s="3" t="s">
        <v>8566</v>
      </c>
      <c r="E116" s="3" t="s">
        <v>2218</v>
      </c>
      <c r="F116" s="3" t="s">
        <v>8908</v>
      </c>
      <c r="G116" s="3" t="s">
        <v>35</v>
      </c>
    </row>
    <row r="117" spans="1:7" ht="34">
      <c r="A117" s="3" t="s">
        <v>1119</v>
      </c>
      <c r="B117" s="3" t="s">
        <v>5740</v>
      </c>
      <c r="C117" s="3" t="s">
        <v>5738</v>
      </c>
      <c r="D117" s="3" t="s">
        <v>8566</v>
      </c>
      <c r="E117" s="3" t="s">
        <v>5739</v>
      </c>
      <c r="F117" s="3" t="s">
        <v>9268</v>
      </c>
      <c r="G117" s="3" t="s">
        <v>35</v>
      </c>
    </row>
    <row r="118" spans="1:7" ht="51">
      <c r="A118" s="3" t="s">
        <v>719</v>
      </c>
      <c r="B118" s="3" t="s">
        <v>7524</v>
      </c>
      <c r="C118" s="3" t="s">
        <v>7522</v>
      </c>
      <c r="D118" s="3" t="s">
        <v>8566</v>
      </c>
      <c r="E118" s="3" t="s">
        <v>7523</v>
      </c>
      <c r="F118" s="3" t="s">
        <v>9421</v>
      </c>
      <c r="G118" s="3" t="s">
        <v>35</v>
      </c>
    </row>
    <row r="119" spans="1:7" ht="51">
      <c r="A119" s="3" t="s">
        <v>1592</v>
      </c>
      <c r="B119" s="3" t="s">
        <v>1595</v>
      </c>
      <c r="C119" s="3" t="s">
        <v>1593</v>
      </c>
      <c r="D119" s="3" t="s">
        <v>8566</v>
      </c>
      <c r="E119" s="3" t="s">
        <v>1594</v>
      </c>
      <c r="F119" s="3" t="s">
        <v>8836</v>
      </c>
      <c r="G119" s="3" t="s">
        <v>35</v>
      </c>
    </row>
    <row r="120" spans="1:7" ht="34">
      <c r="A120" s="3" t="s">
        <v>5918</v>
      </c>
      <c r="B120" s="3" t="s">
        <v>6935</v>
      </c>
      <c r="C120" s="3" t="s">
        <v>6933</v>
      </c>
      <c r="D120" s="3" t="s">
        <v>8566</v>
      </c>
      <c r="E120" s="3" t="s">
        <v>6934</v>
      </c>
      <c r="F120" s="3" t="s">
        <v>9368</v>
      </c>
      <c r="G120" s="3" t="s">
        <v>35</v>
      </c>
    </row>
    <row r="121" spans="1:7">
      <c r="A121" s="3"/>
      <c r="B121" s="3"/>
      <c r="C121" s="3"/>
      <c r="D121" s="3"/>
      <c r="E121" s="3"/>
      <c r="F121" s="3"/>
      <c r="G121" s="3"/>
    </row>
    <row r="122" spans="1:7">
      <c r="A122" s="3"/>
      <c r="B122" s="3"/>
      <c r="C122" s="3"/>
      <c r="D122" s="3"/>
      <c r="E122" s="3"/>
      <c r="F122" s="3"/>
      <c r="G122" s="3"/>
    </row>
  </sheetData>
  <autoFilter ref="A1:G120" xr:uid="{1904F534-DFC8-CF46-B5A6-BAAC58D9B474}">
    <sortState ref="A2:G120">
      <sortCondition ref="G1:G120"/>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1964E-3ABB-8640-AD8D-DF9203A8B09E}">
  <dimension ref="A1:S163"/>
  <sheetViews>
    <sheetView topLeftCell="G1" workbookViewId="0">
      <pane ySplit="1" topLeftCell="A106" activePane="bottomLeft" state="frozen"/>
      <selection pane="bottomLeft" activeCell="H112" sqref="H112"/>
    </sheetView>
  </sheetViews>
  <sheetFormatPr baseColWidth="10" defaultRowHeight="16"/>
  <cols>
    <col min="1" max="1" width="10.83203125" style="10"/>
    <col min="2" max="2" width="94.6640625" style="10" customWidth="1"/>
    <col min="3" max="3" width="17.83203125" style="10" bestFit="1" customWidth="1"/>
    <col min="4" max="4" width="33.83203125" style="10" bestFit="1" customWidth="1"/>
    <col min="5" max="5" width="34.83203125" style="10" bestFit="1" customWidth="1"/>
    <col min="6" max="6" width="65" style="10" customWidth="1"/>
    <col min="7" max="7" width="73.1640625" style="10" customWidth="1"/>
    <col min="8" max="8" width="77.5" style="10" customWidth="1"/>
    <col min="9" max="9" width="40.83203125" style="13" customWidth="1"/>
    <col min="10" max="10" width="14.6640625" style="16" customWidth="1"/>
    <col min="11" max="11" width="18" style="10" bestFit="1" customWidth="1"/>
    <col min="12" max="12" width="34.33203125" style="10" bestFit="1" customWidth="1"/>
    <col min="13" max="13" width="19.33203125" style="10" bestFit="1" customWidth="1"/>
    <col min="14" max="18" width="10.83203125" style="10"/>
    <col min="19" max="19" width="33.83203125" style="20" bestFit="1" customWidth="1"/>
    <col min="20" max="16384" width="10.83203125" style="10"/>
  </cols>
  <sheetData>
    <row r="1" spans="1:19" s="9" customFormat="1" ht="17">
      <c r="A1" s="6" t="s">
        <v>0</v>
      </c>
      <c r="B1" s="6" t="s">
        <v>1</v>
      </c>
      <c r="C1" s="6" t="s">
        <v>9606</v>
      </c>
      <c r="D1" s="6" t="s">
        <v>8570</v>
      </c>
      <c r="E1" s="6" t="s">
        <v>9607</v>
      </c>
      <c r="F1" s="6" t="s">
        <v>9608</v>
      </c>
      <c r="G1" s="6" t="s">
        <v>12377</v>
      </c>
      <c r="H1" s="6" t="s">
        <v>9609</v>
      </c>
      <c r="I1" s="11" t="s">
        <v>8870</v>
      </c>
      <c r="J1" s="14" t="s">
        <v>12383</v>
      </c>
      <c r="K1" s="6" t="s">
        <v>11228</v>
      </c>
      <c r="L1" s="6" t="s">
        <v>11229</v>
      </c>
      <c r="M1" s="6" t="s">
        <v>11230</v>
      </c>
      <c r="S1" s="19" t="s">
        <v>12425</v>
      </c>
    </row>
    <row r="2" spans="1:19" ht="102">
      <c r="A2" s="7" t="s">
        <v>2163</v>
      </c>
      <c r="B2" s="7" t="s">
        <v>7697</v>
      </c>
      <c r="C2" s="7" t="s">
        <v>10129</v>
      </c>
      <c r="D2" s="7" t="s">
        <v>8618</v>
      </c>
      <c r="E2" s="7" t="s">
        <v>10130</v>
      </c>
      <c r="F2" s="7" t="s">
        <v>10131</v>
      </c>
      <c r="G2" s="7" t="s">
        <v>7698</v>
      </c>
      <c r="H2" s="7" t="s">
        <v>11323</v>
      </c>
      <c r="I2" s="12" t="s">
        <v>12380</v>
      </c>
      <c r="J2" s="15" t="s">
        <v>12384</v>
      </c>
      <c r="K2" s="7" t="s">
        <v>9440</v>
      </c>
      <c r="L2" s="7" t="s">
        <v>11233</v>
      </c>
      <c r="M2" s="7">
        <v>19</v>
      </c>
      <c r="S2" s="20" t="s">
        <v>8763</v>
      </c>
    </row>
    <row r="3" spans="1:19" ht="136">
      <c r="A3" s="7" t="s">
        <v>1977</v>
      </c>
      <c r="B3" s="7" t="s">
        <v>1978</v>
      </c>
      <c r="C3" s="7" t="s">
        <v>10053</v>
      </c>
      <c r="D3" s="7" t="s">
        <v>8882</v>
      </c>
      <c r="E3" s="7" t="s">
        <v>10054</v>
      </c>
      <c r="F3" s="7" t="s">
        <v>10055</v>
      </c>
      <c r="G3" s="7" t="s">
        <v>1981</v>
      </c>
      <c r="H3" s="7" t="s">
        <v>11278</v>
      </c>
      <c r="I3" s="12" t="s">
        <v>12381</v>
      </c>
      <c r="J3" s="15" t="s">
        <v>10581</v>
      </c>
      <c r="K3" s="7" t="s">
        <v>10986</v>
      </c>
      <c r="L3" s="7" t="s">
        <v>11236</v>
      </c>
      <c r="M3" s="7">
        <v>3</v>
      </c>
      <c r="S3" s="20" t="s">
        <v>8790</v>
      </c>
    </row>
    <row r="4" spans="1:19" ht="51">
      <c r="A4" s="7" t="s">
        <v>1209</v>
      </c>
      <c r="B4" s="7" t="s">
        <v>7460</v>
      </c>
      <c r="C4" s="7" t="s">
        <v>9922</v>
      </c>
      <c r="D4" s="7" t="s">
        <v>8843</v>
      </c>
      <c r="E4" s="7" t="s">
        <v>9923</v>
      </c>
      <c r="F4" s="7" t="s">
        <v>9924</v>
      </c>
      <c r="G4" s="7" t="s">
        <v>7463</v>
      </c>
      <c r="H4" s="7" t="s">
        <v>9925</v>
      </c>
      <c r="I4" s="12" t="s">
        <v>12382</v>
      </c>
      <c r="J4" s="15" t="s">
        <v>12385</v>
      </c>
      <c r="K4" s="7" t="s">
        <v>10229</v>
      </c>
      <c r="L4" s="7" t="s">
        <v>11235</v>
      </c>
      <c r="M4" s="7">
        <v>18</v>
      </c>
      <c r="S4" s="20" t="s">
        <v>9386</v>
      </c>
    </row>
    <row r="5" spans="1:19" ht="68">
      <c r="A5" s="7" t="s">
        <v>1552</v>
      </c>
      <c r="B5" s="7" t="s">
        <v>8203</v>
      </c>
      <c r="C5" s="7" t="s">
        <v>9640</v>
      </c>
      <c r="D5" s="7" t="s">
        <v>8618</v>
      </c>
      <c r="E5" s="7" t="s">
        <v>9641</v>
      </c>
      <c r="F5" s="7" t="s">
        <v>9642</v>
      </c>
      <c r="G5" s="7" t="s">
        <v>1123</v>
      </c>
      <c r="H5" s="7" t="s">
        <v>11281</v>
      </c>
      <c r="I5" s="12" t="s">
        <v>12387</v>
      </c>
      <c r="J5" s="15" t="s">
        <v>12386</v>
      </c>
      <c r="K5" s="7" t="s">
        <v>8588</v>
      </c>
      <c r="L5" s="7" t="s">
        <v>10311</v>
      </c>
      <c r="M5" s="7">
        <v>7</v>
      </c>
      <c r="S5" s="20" t="s">
        <v>8826</v>
      </c>
    </row>
    <row r="6" spans="1:19" ht="51">
      <c r="A6" s="7" t="s">
        <v>1552</v>
      </c>
      <c r="B6" s="7" t="s">
        <v>8203</v>
      </c>
      <c r="C6" s="7" t="s">
        <v>9640</v>
      </c>
      <c r="D6" s="7" t="s">
        <v>8618</v>
      </c>
      <c r="E6" s="7" t="s">
        <v>9643</v>
      </c>
      <c r="F6" s="7" t="s">
        <v>9644</v>
      </c>
      <c r="G6" s="7" t="s">
        <v>1123</v>
      </c>
      <c r="H6" s="7" t="s">
        <v>9645</v>
      </c>
      <c r="I6" s="12" t="s">
        <v>12396</v>
      </c>
      <c r="J6" s="15" t="s">
        <v>12386</v>
      </c>
      <c r="K6" s="7" t="s">
        <v>8944</v>
      </c>
      <c r="L6" s="7" t="s">
        <v>11235</v>
      </c>
      <c r="M6" s="7">
        <v>23</v>
      </c>
      <c r="S6" s="20" t="s">
        <v>9257</v>
      </c>
    </row>
    <row r="7" spans="1:19" ht="68">
      <c r="A7" s="7" t="s">
        <v>3531</v>
      </c>
      <c r="B7" s="7" t="s">
        <v>7264</v>
      </c>
      <c r="C7" s="7" t="s">
        <v>10098</v>
      </c>
      <c r="D7" s="7" t="s">
        <v>8618</v>
      </c>
      <c r="E7" s="7" t="s">
        <v>10099</v>
      </c>
      <c r="F7" s="7" t="s">
        <v>10100</v>
      </c>
      <c r="G7" s="7" t="s">
        <v>7265</v>
      </c>
      <c r="H7" s="7" t="s">
        <v>10101</v>
      </c>
      <c r="I7" s="12" t="s">
        <v>12388</v>
      </c>
      <c r="J7" s="15" t="s">
        <v>12385</v>
      </c>
      <c r="K7" s="7" t="s">
        <v>11178</v>
      </c>
      <c r="L7" s="7" t="s">
        <v>11233</v>
      </c>
      <c r="M7" s="7">
        <v>6</v>
      </c>
      <c r="S7" s="20" t="s">
        <v>8869</v>
      </c>
    </row>
    <row r="8" spans="1:19" ht="34">
      <c r="A8" s="7" t="s">
        <v>1331</v>
      </c>
      <c r="B8" s="7" t="s">
        <v>4868</v>
      </c>
      <c r="C8" s="7" t="s">
        <v>9658</v>
      </c>
      <c r="D8" s="7" t="s">
        <v>8618</v>
      </c>
      <c r="E8" s="7" t="s">
        <v>9659</v>
      </c>
      <c r="F8" s="7" t="s">
        <v>9660</v>
      </c>
      <c r="G8" s="7" t="s">
        <v>1335</v>
      </c>
      <c r="H8" s="7" t="s">
        <v>9661</v>
      </c>
      <c r="I8" s="12" t="s">
        <v>12397</v>
      </c>
      <c r="J8" s="15" t="s">
        <v>12385</v>
      </c>
      <c r="K8" s="7" t="s">
        <v>10371</v>
      </c>
      <c r="L8" s="7" t="s">
        <v>10204</v>
      </c>
      <c r="M8" s="7">
        <v>19</v>
      </c>
      <c r="S8" s="20" t="s">
        <v>8698</v>
      </c>
    </row>
    <row r="9" spans="1:19" ht="51">
      <c r="A9" s="7" t="s">
        <v>5191</v>
      </c>
      <c r="B9" s="7" t="s">
        <v>6640</v>
      </c>
      <c r="C9" s="7" t="s">
        <v>10049</v>
      </c>
      <c r="D9" s="7" t="s">
        <v>8618</v>
      </c>
      <c r="E9" s="7" t="s">
        <v>10050</v>
      </c>
      <c r="F9" s="7" t="s">
        <v>10051</v>
      </c>
      <c r="G9" s="7" t="s">
        <v>6642</v>
      </c>
      <c r="H9" s="7" t="s">
        <v>10052</v>
      </c>
      <c r="I9" s="12" t="s">
        <v>12398</v>
      </c>
      <c r="J9" s="15" t="s">
        <v>12390</v>
      </c>
      <c r="K9" s="7" t="s">
        <v>11121</v>
      </c>
      <c r="L9" s="7" t="s">
        <v>10512</v>
      </c>
      <c r="M9" s="7">
        <v>36</v>
      </c>
      <c r="S9" s="20" t="s">
        <v>8845</v>
      </c>
    </row>
    <row r="10" spans="1:19" ht="34">
      <c r="A10" s="7" t="s">
        <v>1209</v>
      </c>
      <c r="B10" s="7" t="s">
        <v>1649</v>
      </c>
      <c r="C10" s="7" t="s">
        <v>9757</v>
      </c>
      <c r="D10" s="7" t="s">
        <v>8843</v>
      </c>
      <c r="E10" s="7" t="s">
        <v>9758</v>
      </c>
      <c r="F10" s="7" t="s">
        <v>9759</v>
      </c>
      <c r="G10" s="7" t="s">
        <v>1652</v>
      </c>
      <c r="H10" s="7" t="s">
        <v>9760</v>
      </c>
      <c r="I10" s="12" t="s">
        <v>12389</v>
      </c>
      <c r="J10" s="15" t="s">
        <v>12391</v>
      </c>
      <c r="K10" s="7" t="s">
        <v>10639</v>
      </c>
      <c r="L10" s="7" t="s">
        <v>11235</v>
      </c>
      <c r="M10" s="7">
        <v>2</v>
      </c>
      <c r="S10" s="20" t="s">
        <v>8975</v>
      </c>
    </row>
    <row r="11" spans="1:19" ht="68">
      <c r="A11" s="7" t="s">
        <v>3858</v>
      </c>
      <c r="B11" s="7" t="s">
        <v>4148</v>
      </c>
      <c r="C11" s="7" t="s">
        <v>9969</v>
      </c>
      <c r="D11" s="7" t="s">
        <v>8618</v>
      </c>
      <c r="E11" s="7" t="s">
        <v>9970</v>
      </c>
      <c r="F11" s="7" t="s">
        <v>9971</v>
      </c>
      <c r="G11" s="7" t="s">
        <v>533</v>
      </c>
      <c r="H11" s="7" t="s">
        <v>11312</v>
      </c>
      <c r="I11" s="12" t="s">
        <v>12392</v>
      </c>
      <c r="J11" s="15" t="s">
        <v>12385</v>
      </c>
      <c r="K11" s="7" t="s">
        <v>9440</v>
      </c>
      <c r="L11" s="7" t="s">
        <v>11233</v>
      </c>
      <c r="M11" s="7">
        <v>12</v>
      </c>
      <c r="S11" s="20" t="s">
        <v>9883</v>
      </c>
    </row>
    <row r="12" spans="1:19" ht="51">
      <c r="A12" s="7" t="s">
        <v>1253</v>
      </c>
      <c r="B12" s="7" t="s">
        <v>5589</v>
      </c>
      <c r="C12" s="7" t="s">
        <v>9903</v>
      </c>
      <c r="D12" s="7" t="s">
        <v>9257</v>
      </c>
      <c r="E12" s="7" t="s">
        <v>9904</v>
      </c>
      <c r="F12" s="7" t="s">
        <v>9905</v>
      </c>
      <c r="G12" s="7" t="s">
        <v>533</v>
      </c>
      <c r="H12" s="7" t="s">
        <v>11304</v>
      </c>
      <c r="I12" s="12" t="s">
        <v>12389</v>
      </c>
      <c r="J12" s="15" t="s">
        <v>12393</v>
      </c>
      <c r="K12" s="7" t="s">
        <v>9440</v>
      </c>
      <c r="L12" s="7" t="s">
        <v>11233</v>
      </c>
      <c r="M12" s="7">
        <v>25</v>
      </c>
      <c r="S12" s="20" t="s">
        <v>8882</v>
      </c>
    </row>
    <row r="13" spans="1:19" s="17" customFormat="1" ht="34">
      <c r="A13" s="8" t="s">
        <v>1161</v>
      </c>
      <c r="B13" s="8" t="s">
        <v>4629</v>
      </c>
      <c r="C13" s="8" t="s">
        <v>9912</v>
      </c>
      <c r="D13" s="8" t="s">
        <v>9162</v>
      </c>
      <c r="E13" s="8" t="s">
        <v>9913</v>
      </c>
      <c r="F13" s="8" t="s">
        <v>9914</v>
      </c>
      <c r="G13" s="8" t="s">
        <v>4632</v>
      </c>
      <c r="H13" s="8" t="s">
        <v>9915</v>
      </c>
      <c r="I13" s="8" t="b">
        <v>0</v>
      </c>
      <c r="J13" s="8"/>
      <c r="K13" s="8" t="s">
        <v>9440</v>
      </c>
      <c r="L13" s="8" t="s">
        <v>11233</v>
      </c>
      <c r="M13" s="8">
        <v>18</v>
      </c>
      <c r="S13" s="20" t="s">
        <v>9395</v>
      </c>
    </row>
    <row r="14" spans="1:19" s="17" customFormat="1" ht="34">
      <c r="A14" s="8" t="s">
        <v>1161</v>
      </c>
      <c r="B14" s="8" t="s">
        <v>4629</v>
      </c>
      <c r="C14" s="8" t="s">
        <v>9912</v>
      </c>
      <c r="D14" s="8" t="s">
        <v>9162</v>
      </c>
      <c r="E14" s="8" t="s">
        <v>9916</v>
      </c>
      <c r="F14" s="8" t="s">
        <v>9917</v>
      </c>
      <c r="G14" s="8" t="s">
        <v>4632</v>
      </c>
      <c r="H14" s="8" t="s">
        <v>9918</v>
      </c>
      <c r="I14" s="8" t="b">
        <v>0</v>
      </c>
      <c r="J14" s="8"/>
      <c r="K14" s="8" t="s">
        <v>10524</v>
      </c>
      <c r="L14" s="8" t="s">
        <v>10524</v>
      </c>
      <c r="M14" s="8" t="s">
        <v>10524</v>
      </c>
      <c r="S14" s="20" t="s">
        <v>9267</v>
      </c>
    </row>
    <row r="15" spans="1:19" ht="51">
      <c r="A15" s="7" t="s">
        <v>1030</v>
      </c>
      <c r="B15" s="7" t="s">
        <v>8361</v>
      </c>
      <c r="C15" s="7" t="s">
        <v>9812</v>
      </c>
      <c r="D15" s="7" t="s">
        <v>8618</v>
      </c>
      <c r="E15" s="7" t="s">
        <v>9813</v>
      </c>
      <c r="F15" s="7" t="s">
        <v>9814</v>
      </c>
      <c r="G15" s="7" t="s">
        <v>263</v>
      </c>
      <c r="H15" s="7" t="s">
        <v>11295</v>
      </c>
      <c r="I15" s="12" t="s">
        <v>12394</v>
      </c>
      <c r="J15" s="15" t="s">
        <v>12395</v>
      </c>
      <c r="K15" s="7" t="s">
        <v>10229</v>
      </c>
      <c r="L15" s="7" t="s">
        <v>11235</v>
      </c>
      <c r="M15" s="7">
        <v>27</v>
      </c>
      <c r="S15" s="20" t="s">
        <v>9056</v>
      </c>
    </row>
    <row r="16" spans="1:19" ht="51">
      <c r="A16" s="7" t="s">
        <v>274</v>
      </c>
      <c r="B16" s="7" t="s">
        <v>4491</v>
      </c>
      <c r="C16" s="7" t="s">
        <v>9748</v>
      </c>
      <c r="D16" s="7" t="s">
        <v>8618</v>
      </c>
      <c r="E16" s="7" t="s">
        <v>9749</v>
      </c>
      <c r="F16" s="7" t="s">
        <v>9750</v>
      </c>
      <c r="G16" s="7" t="s">
        <v>4493</v>
      </c>
      <c r="H16" s="7" t="s">
        <v>11290</v>
      </c>
      <c r="I16" s="12" t="s">
        <v>12389</v>
      </c>
      <c r="J16" s="15" t="s">
        <v>12395</v>
      </c>
      <c r="K16" s="7" t="s">
        <v>8588</v>
      </c>
      <c r="L16" s="7" t="s">
        <v>10311</v>
      </c>
      <c r="M16" s="7">
        <v>8</v>
      </c>
      <c r="S16" s="20" t="s">
        <v>8968</v>
      </c>
    </row>
    <row r="17" spans="1:19" ht="51">
      <c r="A17" s="7" t="s">
        <v>3389</v>
      </c>
      <c r="B17" s="7" t="s">
        <v>6941</v>
      </c>
      <c r="C17" s="7" t="s">
        <v>9858</v>
      </c>
      <c r="D17" s="7" t="s">
        <v>8622</v>
      </c>
      <c r="E17" s="7" t="s">
        <v>9859</v>
      </c>
      <c r="F17" s="7" t="s">
        <v>9860</v>
      </c>
      <c r="G17" s="7" t="s">
        <v>817</v>
      </c>
      <c r="H17" s="7" t="s">
        <v>9861</v>
      </c>
      <c r="I17" s="12" t="s">
        <v>12389</v>
      </c>
      <c r="J17" s="15" t="s">
        <v>12391</v>
      </c>
      <c r="K17" s="7" t="s">
        <v>10326</v>
      </c>
      <c r="L17" s="7" t="s">
        <v>11234</v>
      </c>
      <c r="M17" s="7">
        <v>10</v>
      </c>
      <c r="S17" s="20" t="s">
        <v>9122</v>
      </c>
    </row>
    <row r="18" spans="1:19" ht="34">
      <c r="A18" s="7" t="s">
        <v>3389</v>
      </c>
      <c r="B18" s="7" t="s">
        <v>6941</v>
      </c>
      <c r="C18" s="7" t="s">
        <v>9858</v>
      </c>
      <c r="D18" s="7" t="s">
        <v>8622</v>
      </c>
      <c r="E18" s="7" t="s">
        <v>9862</v>
      </c>
      <c r="F18" s="7" t="s">
        <v>9863</v>
      </c>
      <c r="G18" s="7" t="s">
        <v>817</v>
      </c>
      <c r="H18" s="7" t="s">
        <v>11299</v>
      </c>
      <c r="I18" s="12"/>
      <c r="J18" s="15"/>
      <c r="K18" s="7" t="s">
        <v>10229</v>
      </c>
      <c r="L18" s="7" t="s">
        <v>11235</v>
      </c>
      <c r="M18" s="7">
        <v>29</v>
      </c>
      <c r="S18" s="20" t="s">
        <v>8622</v>
      </c>
    </row>
    <row r="19" spans="1:19" ht="34">
      <c r="A19" s="7" t="s">
        <v>814</v>
      </c>
      <c r="B19" s="7" t="s">
        <v>864</v>
      </c>
      <c r="C19" s="7" t="s">
        <v>9687</v>
      </c>
      <c r="D19" s="7" t="s">
        <v>8618</v>
      </c>
      <c r="E19" s="7" t="s">
        <v>9688</v>
      </c>
      <c r="F19" s="7" t="s">
        <v>864</v>
      </c>
      <c r="G19" s="7" t="s">
        <v>817</v>
      </c>
      <c r="H19" s="7" t="s">
        <v>9689</v>
      </c>
      <c r="I19" s="12"/>
      <c r="J19" s="15"/>
      <c r="K19" s="7" t="s">
        <v>8777</v>
      </c>
      <c r="L19" s="7" t="s">
        <v>11235</v>
      </c>
      <c r="M19" s="7">
        <v>9</v>
      </c>
      <c r="S19" s="20" t="s">
        <v>9516</v>
      </c>
    </row>
    <row r="20" spans="1:19" ht="102">
      <c r="A20" s="7" t="s">
        <v>464</v>
      </c>
      <c r="B20" s="7" t="s">
        <v>2477</v>
      </c>
      <c r="C20" s="7" t="s">
        <v>9980</v>
      </c>
      <c r="D20" s="7" t="s">
        <v>8869</v>
      </c>
      <c r="E20" s="7" t="s">
        <v>9981</v>
      </c>
      <c r="F20" s="7" t="s">
        <v>9982</v>
      </c>
      <c r="G20" s="7" t="s">
        <v>2479</v>
      </c>
      <c r="H20" s="7" t="s">
        <v>11276</v>
      </c>
      <c r="I20" s="12"/>
      <c r="J20" s="15"/>
      <c r="K20" s="7" t="s">
        <v>10524</v>
      </c>
      <c r="L20" s="7" t="s">
        <v>10524</v>
      </c>
      <c r="M20" s="7" t="s">
        <v>10524</v>
      </c>
      <c r="S20" s="20" t="s">
        <v>9162</v>
      </c>
    </row>
    <row r="21" spans="1:19" ht="34">
      <c r="A21" s="7" t="s">
        <v>464</v>
      </c>
      <c r="B21" s="7" t="s">
        <v>7303</v>
      </c>
      <c r="C21" s="7" t="s">
        <v>9900</v>
      </c>
      <c r="D21" s="7" t="s">
        <v>8624</v>
      </c>
      <c r="E21" s="7" t="s">
        <v>9901</v>
      </c>
      <c r="F21" s="7" t="s">
        <v>9902</v>
      </c>
      <c r="G21" s="7" t="s">
        <v>7305</v>
      </c>
      <c r="H21" s="7" t="s">
        <v>11303</v>
      </c>
      <c r="I21" s="12"/>
      <c r="J21" s="15"/>
      <c r="K21" s="7" t="s">
        <v>9440</v>
      </c>
      <c r="L21" s="7" t="s">
        <v>11233</v>
      </c>
      <c r="M21" s="7">
        <v>19</v>
      </c>
      <c r="S21" s="20" t="s">
        <v>9311</v>
      </c>
    </row>
    <row r="22" spans="1:19" ht="51">
      <c r="A22" s="7" t="s">
        <v>407</v>
      </c>
      <c r="B22" s="7" t="s">
        <v>7834</v>
      </c>
      <c r="C22" s="7" t="s">
        <v>9724</v>
      </c>
      <c r="D22" s="7" t="s">
        <v>8618</v>
      </c>
      <c r="E22" s="7" t="s">
        <v>9725</v>
      </c>
      <c r="F22" s="7" t="s">
        <v>9726</v>
      </c>
      <c r="G22" s="7" t="s">
        <v>1642</v>
      </c>
      <c r="H22" s="7" t="s">
        <v>11286</v>
      </c>
      <c r="I22" s="12"/>
      <c r="J22" s="15"/>
      <c r="K22" s="7" t="s">
        <v>8576</v>
      </c>
      <c r="L22" s="7" t="s">
        <v>10311</v>
      </c>
      <c r="M22" s="7">
        <v>27</v>
      </c>
      <c r="S22" s="20" t="s">
        <v>9262</v>
      </c>
    </row>
    <row r="23" spans="1:19" ht="34">
      <c r="A23" s="7" t="s">
        <v>2121</v>
      </c>
      <c r="B23" s="7" t="s">
        <v>6817</v>
      </c>
      <c r="C23" s="7" t="s">
        <v>9717</v>
      </c>
      <c r="D23" s="7" t="s">
        <v>8622</v>
      </c>
      <c r="E23" s="7" t="s">
        <v>9718</v>
      </c>
      <c r="F23" s="7" t="s">
        <v>9719</v>
      </c>
      <c r="G23" s="7" t="s">
        <v>6819</v>
      </c>
      <c r="H23" s="7" t="s">
        <v>9720</v>
      </c>
      <c r="I23" s="12"/>
      <c r="J23" s="15"/>
      <c r="K23" s="7" t="s">
        <v>10524</v>
      </c>
      <c r="L23" s="7" t="s">
        <v>10524</v>
      </c>
      <c r="M23" s="7" t="s">
        <v>10524</v>
      </c>
      <c r="S23" s="20" t="s">
        <v>9063</v>
      </c>
    </row>
    <row r="24" spans="1:19" ht="34">
      <c r="A24" s="7" t="s">
        <v>112</v>
      </c>
      <c r="B24" s="7" t="s">
        <v>7335</v>
      </c>
      <c r="C24" s="7" t="s">
        <v>9773</v>
      </c>
      <c r="D24" s="7" t="s">
        <v>8721</v>
      </c>
      <c r="E24" s="7" t="s">
        <v>9774</v>
      </c>
      <c r="F24" s="7" t="s">
        <v>9775</v>
      </c>
      <c r="G24" s="7" t="s">
        <v>7338</v>
      </c>
      <c r="H24" s="7" t="s">
        <v>9776</v>
      </c>
      <c r="I24" s="12"/>
      <c r="J24" s="15"/>
      <c r="K24" s="7" t="s">
        <v>10524</v>
      </c>
      <c r="L24" s="7" t="s">
        <v>10524</v>
      </c>
      <c r="M24" s="7" t="s">
        <v>10524</v>
      </c>
      <c r="S24" s="20" t="s">
        <v>10219</v>
      </c>
    </row>
    <row r="25" spans="1:19" ht="51">
      <c r="A25" s="7" t="s">
        <v>172</v>
      </c>
      <c r="B25" s="7" t="s">
        <v>6943</v>
      </c>
      <c r="C25" s="7" t="s">
        <v>9864</v>
      </c>
      <c r="D25" s="7" t="s">
        <v>9056</v>
      </c>
      <c r="E25" s="7" t="s">
        <v>9865</v>
      </c>
      <c r="F25" s="7" t="s">
        <v>9866</v>
      </c>
      <c r="G25" s="7" t="s">
        <v>6945</v>
      </c>
      <c r="H25" s="7" t="s">
        <v>9867</v>
      </c>
      <c r="I25" s="12"/>
      <c r="J25" s="15"/>
      <c r="K25" s="7" t="s">
        <v>10842</v>
      </c>
      <c r="L25" s="7" t="s">
        <v>11236</v>
      </c>
      <c r="M25" s="7">
        <v>40</v>
      </c>
      <c r="S25" s="20" t="s">
        <v>9080</v>
      </c>
    </row>
    <row r="26" spans="1:19" ht="34">
      <c r="A26" s="7" t="s">
        <v>1849</v>
      </c>
      <c r="B26" s="7" t="s">
        <v>2607</v>
      </c>
      <c r="C26" s="7" t="s">
        <v>10075</v>
      </c>
      <c r="D26" s="7" t="s">
        <v>8624</v>
      </c>
      <c r="E26" s="7" t="s">
        <v>10076</v>
      </c>
      <c r="F26" s="7" t="s">
        <v>10077</v>
      </c>
      <c r="G26" s="7" t="s">
        <v>2609</v>
      </c>
      <c r="H26" s="7" t="s">
        <v>10078</v>
      </c>
      <c r="I26" s="12"/>
      <c r="J26" s="15"/>
      <c r="K26" s="7" t="s">
        <v>11151</v>
      </c>
      <c r="L26" s="7" t="s">
        <v>11236</v>
      </c>
      <c r="M26" s="7">
        <v>18</v>
      </c>
      <c r="S26" s="20" t="s">
        <v>8618</v>
      </c>
    </row>
    <row r="27" spans="1:19" ht="51">
      <c r="A27" s="7" t="s">
        <v>2575</v>
      </c>
      <c r="B27" s="7" t="s">
        <v>6197</v>
      </c>
      <c r="C27" s="7" t="s">
        <v>9627</v>
      </c>
      <c r="D27" s="7" t="s">
        <v>8618</v>
      </c>
      <c r="E27" s="7" t="s">
        <v>9628</v>
      </c>
      <c r="F27" s="7" t="s">
        <v>9629</v>
      </c>
      <c r="G27" s="7" t="s">
        <v>6198</v>
      </c>
      <c r="H27" s="7" t="s">
        <v>9630</v>
      </c>
      <c r="I27" s="12"/>
      <c r="J27" s="15"/>
      <c r="K27" s="7" t="s">
        <v>10247</v>
      </c>
      <c r="L27" s="7" t="s">
        <v>11236</v>
      </c>
      <c r="M27" s="7">
        <v>16</v>
      </c>
      <c r="S27" s="20" t="s">
        <v>9383</v>
      </c>
    </row>
    <row r="28" spans="1:19" ht="119">
      <c r="A28" s="7" t="s">
        <v>2125</v>
      </c>
      <c r="B28" s="7" t="s">
        <v>3455</v>
      </c>
      <c r="C28" s="7" t="s">
        <v>9634</v>
      </c>
      <c r="D28" s="7" t="s">
        <v>8618</v>
      </c>
      <c r="E28" s="7" t="s">
        <v>9635</v>
      </c>
      <c r="F28" s="7" t="s">
        <v>11237</v>
      </c>
      <c r="G28" s="7" t="s">
        <v>3457</v>
      </c>
      <c r="H28" s="7" t="s">
        <v>11238</v>
      </c>
      <c r="I28" s="12"/>
      <c r="J28" s="15"/>
      <c r="K28" s="7" t="s">
        <v>9040</v>
      </c>
      <c r="L28" s="7" t="s">
        <v>11233</v>
      </c>
      <c r="M28" s="7">
        <v>22</v>
      </c>
      <c r="S28" s="20" t="s">
        <v>9472</v>
      </c>
    </row>
    <row r="29" spans="1:19" ht="68">
      <c r="A29" s="7" t="s">
        <v>291</v>
      </c>
      <c r="B29" s="7" t="s">
        <v>3404</v>
      </c>
      <c r="C29" s="7" t="s">
        <v>9729</v>
      </c>
      <c r="D29" s="7" t="s">
        <v>8618</v>
      </c>
      <c r="E29" s="7" t="s">
        <v>9730</v>
      </c>
      <c r="F29" s="7" t="s">
        <v>9731</v>
      </c>
      <c r="G29" s="7" t="s">
        <v>3406</v>
      </c>
      <c r="H29" s="7" t="s">
        <v>11287</v>
      </c>
      <c r="I29" s="12"/>
      <c r="J29" s="15"/>
      <c r="K29" s="7" t="s">
        <v>8588</v>
      </c>
      <c r="L29" s="7" t="s">
        <v>10311</v>
      </c>
      <c r="M29" s="7">
        <v>27</v>
      </c>
      <c r="S29" s="20" t="s">
        <v>8851</v>
      </c>
    </row>
    <row r="30" spans="1:19" ht="68">
      <c r="A30" s="7" t="s">
        <v>196</v>
      </c>
      <c r="B30" s="7" t="s">
        <v>197</v>
      </c>
      <c r="C30" s="7" t="s">
        <v>9721</v>
      </c>
      <c r="D30" s="7" t="s">
        <v>8618</v>
      </c>
      <c r="E30" s="7" t="s">
        <v>9722</v>
      </c>
      <c r="F30" s="7" t="s">
        <v>9603</v>
      </c>
      <c r="G30" s="7" t="s">
        <v>200</v>
      </c>
      <c r="H30" s="7" t="s">
        <v>9723</v>
      </c>
      <c r="I30" s="12"/>
      <c r="J30" s="15"/>
      <c r="K30" s="7" t="s">
        <v>9371</v>
      </c>
      <c r="L30" s="7" t="s">
        <v>11233</v>
      </c>
      <c r="M30" s="7">
        <v>36</v>
      </c>
      <c r="S30" s="20" t="s">
        <v>12424</v>
      </c>
    </row>
    <row r="31" spans="1:19" ht="68">
      <c r="A31" s="7" t="s">
        <v>2058</v>
      </c>
      <c r="B31" s="7" t="s">
        <v>7142</v>
      </c>
      <c r="C31" s="7" t="s">
        <v>10094</v>
      </c>
      <c r="D31" s="7" t="s">
        <v>9383</v>
      </c>
      <c r="E31" s="7" t="s">
        <v>10095</v>
      </c>
      <c r="F31" s="7" t="s">
        <v>10096</v>
      </c>
      <c r="G31" s="7" t="s">
        <v>146</v>
      </c>
      <c r="H31" s="7" t="s">
        <v>10097</v>
      </c>
      <c r="I31" s="12"/>
      <c r="J31" s="15"/>
      <c r="K31" s="7" t="s">
        <v>11174</v>
      </c>
      <c r="L31" s="7" t="s">
        <v>11235</v>
      </c>
      <c r="M31" s="7">
        <v>8</v>
      </c>
      <c r="S31" s="20" t="s">
        <v>9358</v>
      </c>
    </row>
    <row r="32" spans="1:19" ht="34">
      <c r="A32" s="7" t="s">
        <v>1223</v>
      </c>
      <c r="B32" s="7" t="s">
        <v>3282</v>
      </c>
      <c r="C32" s="7" t="s">
        <v>10126</v>
      </c>
      <c r="D32" s="7" t="s">
        <v>8618</v>
      </c>
      <c r="E32" s="7" t="s">
        <v>10127</v>
      </c>
      <c r="F32" s="7" t="s">
        <v>10128</v>
      </c>
      <c r="G32" s="7" t="s">
        <v>146</v>
      </c>
      <c r="H32" s="7" t="s">
        <v>11322</v>
      </c>
      <c r="I32" s="12"/>
      <c r="J32" s="15"/>
      <c r="K32" s="7" t="s">
        <v>8576</v>
      </c>
      <c r="L32" s="7" t="s">
        <v>10311</v>
      </c>
      <c r="M32" s="7">
        <v>10</v>
      </c>
      <c r="S32" s="20" t="s">
        <v>8843</v>
      </c>
    </row>
    <row r="33" spans="1:19" ht="170">
      <c r="A33" s="7" t="s">
        <v>2529</v>
      </c>
      <c r="B33" s="7" t="s">
        <v>4789</v>
      </c>
      <c r="C33" s="7" t="s">
        <v>10090</v>
      </c>
      <c r="D33" s="7" t="s">
        <v>8618</v>
      </c>
      <c r="E33" s="7" t="s">
        <v>9976</v>
      </c>
      <c r="F33" s="7" t="s">
        <v>10091</v>
      </c>
      <c r="G33" s="7" t="s">
        <v>4791</v>
      </c>
      <c r="H33" s="7" t="s">
        <v>11320</v>
      </c>
      <c r="I33" s="12"/>
      <c r="J33" s="15"/>
      <c r="K33" s="7" t="s">
        <v>10229</v>
      </c>
      <c r="L33" s="7" t="s">
        <v>11235</v>
      </c>
      <c r="M33" s="7">
        <v>10</v>
      </c>
      <c r="S33" s="20" t="s">
        <v>8721</v>
      </c>
    </row>
    <row r="34" spans="1:19" ht="170">
      <c r="A34" s="7" t="s">
        <v>2529</v>
      </c>
      <c r="B34" s="7" t="s">
        <v>4789</v>
      </c>
      <c r="C34" s="7" t="s">
        <v>10090</v>
      </c>
      <c r="D34" s="7" t="s">
        <v>8618</v>
      </c>
      <c r="E34" s="7" t="s">
        <v>10092</v>
      </c>
      <c r="F34" s="7" t="s">
        <v>10093</v>
      </c>
      <c r="G34" s="7" t="s">
        <v>4791</v>
      </c>
      <c r="H34" s="7" t="s">
        <v>11321</v>
      </c>
      <c r="I34" s="12"/>
      <c r="J34" s="15"/>
      <c r="K34" s="7" t="s">
        <v>10229</v>
      </c>
      <c r="L34" s="7" t="s">
        <v>11235</v>
      </c>
      <c r="M34" s="7">
        <v>32</v>
      </c>
      <c r="S34" s="20" t="s">
        <v>9256</v>
      </c>
    </row>
    <row r="35" spans="1:19" ht="34">
      <c r="A35" s="7" t="s">
        <v>354</v>
      </c>
      <c r="B35" s="7" t="s">
        <v>3507</v>
      </c>
      <c r="C35" s="7" t="s">
        <v>9832</v>
      </c>
      <c r="D35" s="7" t="s">
        <v>8618</v>
      </c>
      <c r="E35" s="7" t="s">
        <v>9833</v>
      </c>
      <c r="F35" s="7" t="s">
        <v>9834</v>
      </c>
      <c r="G35" s="7" t="s">
        <v>3509</v>
      </c>
      <c r="H35" s="7" t="s">
        <v>11298</v>
      </c>
      <c r="I35" s="12"/>
      <c r="J35" s="15"/>
      <c r="K35" s="7" t="s">
        <v>8588</v>
      </c>
      <c r="L35" s="7" t="s">
        <v>10311</v>
      </c>
      <c r="M35" s="7">
        <v>9</v>
      </c>
      <c r="S35" s="20" t="s">
        <v>9428</v>
      </c>
    </row>
    <row r="36" spans="1:19" ht="51">
      <c r="A36" s="7" t="s">
        <v>1182</v>
      </c>
      <c r="B36" s="7" t="s">
        <v>6328</v>
      </c>
      <c r="C36" s="7" t="s">
        <v>9676</v>
      </c>
      <c r="D36" s="7" t="s">
        <v>8618</v>
      </c>
      <c r="E36" s="7" t="s">
        <v>9677</v>
      </c>
      <c r="F36" s="7" t="s">
        <v>9678</v>
      </c>
      <c r="G36" s="7" t="s">
        <v>6329</v>
      </c>
      <c r="H36" s="7" t="s">
        <v>9679</v>
      </c>
      <c r="I36" s="12"/>
      <c r="J36" s="15"/>
      <c r="K36" s="7" t="s">
        <v>10292</v>
      </c>
      <c r="L36" s="7" t="s">
        <v>11236</v>
      </c>
      <c r="M36" s="7">
        <v>6</v>
      </c>
      <c r="S36" s="20" t="s">
        <v>8817</v>
      </c>
    </row>
    <row r="37" spans="1:19" ht="34">
      <c r="A37" s="7" t="s">
        <v>4782</v>
      </c>
      <c r="B37" s="7" t="s">
        <v>4835</v>
      </c>
      <c r="C37" s="7" t="s">
        <v>10142</v>
      </c>
      <c r="D37" s="7" t="s">
        <v>8618</v>
      </c>
      <c r="E37" s="7" t="s">
        <v>10143</v>
      </c>
      <c r="F37" s="7" t="s">
        <v>10144</v>
      </c>
      <c r="G37" s="7" t="s">
        <v>3821</v>
      </c>
      <c r="H37" s="7" t="s">
        <v>10145</v>
      </c>
      <c r="I37" s="12"/>
      <c r="J37" s="15"/>
      <c r="K37" s="7" t="s">
        <v>10154</v>
      </c>
      <c r="L37" s="7" t="s">
        <v>11233</v>
      </c>
      <c r="M37" s="7">
        <v>6</v>
      </c>
      <c r="S37" s="20" t="s">
        <v>8624</v>
      </c>
    </row>
    <row r="38" spans="1:19" ht="51">
      <c r="A38" s="7" t="s">
        <v>958</v>
      </c>
      <c r="B38" s="7" t="s">
        <v>5894</v>
      </c>
      <c r="C38" s="7" t="s">
        <v>9703</v>
      </c>
      <c r="D38" s="7" t="s">
        <v>8618</v>
      </c>
      <c r="E38" s="7" t="s">
        <v>9704</v>
      </c>
      <c r="F38" s="7" t="s">
        <v>11243</v>
      </c>
      <c r="G38" s="7" t="s">
        <v>5896</v>
      </c>
      <c r="H38" s="7" t="s">
        <v>11284</v>
      </c>
      <c r="I38" s="12"/>
      <c r="J38" s="15"/>
      <c r="K38" s="7" t="s">
        <v>10229</v>
      </c>
      <c r="L38" s="7" t="s">
        <v>11235</v>
      </c>
      <c r="M38" s="7">
        <v>11</v>
      </c>
    </row>
    <row r="39" spans="1:19" ht="272">
      <c r="A39" s="7" t="s">
        <v>1015</v>
      </c>
      <c r="B39" s="7" t="s">
        <v>7629</v>
      </c>
      <c r="C39" s="7" t="s">
        <v>10069</v>
      </c>
      <c r="D39" s="7" t="s">
        <v>8869</v>
      </c>
      <c r="E39" s="7" t="s">
        <v>10070</v>
      </c>
      <c r="F39" s="7" t="s">
        <v>10071</v>
      </c>
      <c r="G39" s="7" t="s">
        <v>7630</v>
      </c>
      <c r="H39" s="7" t="s">
        <v>11279</v>
      </c>
      <c r="I39" s="12"/>
      <c r="J39" s="15"/>
      <c r="K39" s="7" t="s">
        <v>11137</v>
      </c>
      <c r="L39" s="7" t="s">
        <v>10204</v>
      </c>
      <c r="M39" s="7">
        <v>8</v>
      </c>
    </row>
    <row r="40" spans="1:19" ht="34">
      <c r="A40" s="7" t="s">
        <v>153</v>
      </c>
      <c r="B40" s="7" t="s">
        <v>5556</v>
      </c>
      <c r="C40" s="7" t="s">
        <v>9847</v>
      </c>
      <c r="D40" s="7" t="s">
        <v>8869</v>
      </c>
      <c r="E40" s="7" t="s">
        <v>9848</v>
      </c>
      <c r="F40" s="7" t="s">
        <v>9849</v>
      </c>
      <c r="G40" s="7" t="s">
        <v>2357</v>
      </c>
      <c r="H40" s="7" t="s">
        <v>11271</v>
      </c>
      <c r="I40" s="12"/>
      <c r="J40" s="15"/>
      <c r="K40" s="7" t="s">
        <v>10524</v>
      </c>
      <c r="L40" s="7" t="s">
        <v>10524</v>
      </c>
      <c r="M40" s="7" t="s">
        <v>10524</v>
      </c>
    </row>
    <row r="41" spans="1:19" ht="34">
      <c r="A41" s="7" t="s">
        <v>1129</v>
      </c>
      <c r="B41" s="7" t="s">
        <v>6285</v>
      </c>
      <c r="C41" s="7" t="s">
        <v>9631</v>
      </c>
      <c r="D41" s="7" t="s">
        <v>9311</v>
      </c>
      <c r="E41" s="7" t="s">
        <v>9632</v>
      </c>
      <c r="F41" s="7" t="s">
        <v>6285</v>
      </c>
      <c r="G41" s="7" t="s">
        <v>3626</v>
      </c>
      <c r="H41" s="7" t="s">
        <v>9633</v>
      </c>
      <c r="I41" s="12"/>
      <c r="J41" s="15"/>
      <c r="K41" s="7" t="s">
        <v>8777</v>
      </c>
      <c r="L41" s="7" t="s">
        <v>11235</v>
      </c>
      <c r="M41" s="7">
        <v>5</v>
      </c>
    </row>
    <row r="42" spans="1:19" ht="204">
      <c r="A42" s="7" t="s">
        <v>1662</v>
      </c>
      <c r="B42" s="7" t="s">
        <v>1663</v>
      </c>
      <c r="C42" s="7" t="s">
        <v>9646</v>
      </c>
      <c r="D42" s="7" t="s">
        <v>8845</v>
      </c>
      <c r="E42" s="7" t="s">
        <v>9647</v>
      </c>
      <c r="F42" s="7" t="s">
        <v>9648</v>
      </c>
      <c r="G42" s="7" t="s">
        <v>1665</v>
      </c>
      <c r="H42" s="7" t="s">
        <v>11263</v>
      </c>
      <c r="I42" s="12"/>
      <c r="J42" s="15"/>
      <c r="K42" s="7" t="s">
        <v>10320</v>
      </c>
      <c r="L42" s="7" t="s">
        <v>11234</v>
      </c>
      <c r="M42" s="7">
        <v>17</v>
      </c>
    </row>
    <row r="43" spans="1:19" ht="51">
      <c r="A43" s="7" t="s">
        <v>3536</v>
      </c>
      <c r="B43" s="7" t="s">
        <v>3537</v>
      </c>
      <c r="C43" s="7" t="s">
        <v>9874</v>
      </c>
      <c r="D43" s="7" t="s">
        <v>8618</v>
      </c>
      <c r="E43" s="7" t="s">
        <v>9875</v>
      </c>
      <c r="F43" s="7" t="s">
        <v>9876</v>
      </c>
      <c r="G43" s="7" t="s">
        <v>3539</v>
      </c>
      <c r="H43" s="7" t="s">
        <v>9877</v>
      </c>
      <c r="I43" s="12"/>
      <c r="J43" s="15"/>
      <c r="K43" s="7" t="s">
        <v>8694</v>
      </c>
      <c r="L43" s="7" t="s">
        <v>11236</v>
      </c>
      <c r="M43" s="7">
        <v>6</v>
      </c>
    </row>
    <row r="44" spans="1:19" ht="34">
      <c r="A44" s="7" t="s">
        <v>2800</v>
      </c>
      <c r="B44" s="7" t="s">
        <v>8159</v>
      </c>
      <c r="C44" s="7" t="s">
        <v>10102</v>
      </c>
      <c r="D44" s="7" t="s">
        <v>9472</v>
      </c>
      <c r="E44" s="7" t="s">
        <v>10103</v>
      </c>
      <c r="F44" s="7" t="s">
        <v>10104</v>
      </c>
      <c r="G44" s="7" t="s">
        <v>4930</v>
      </c>
      <c r="H44" s="7" t="s">
        <v>10105</v>
      </c>
      <c r="I44" s="12"/>
      <c r="J44" s="15"/>
      <c r="K44" s="7" t="s">
        <v>10524</v>
      </c>
      <c r="L44" s="7" t="s">
        <v>10524</v>
      </c>
      <c r="M44" s="7" t="s">
        <v>10524</v>
      </c>
    </row>
    <row r="45" spans="1:19" ht="34">
      <c r="A45" s="7" t="s">
        <v>2800</v>
      </c>
      <c r="B45" s="7" t="s">
        <v>5643</v>
      </c>
      <c r="C45" s="7" t="s">
        <v>9950</v>
      </c>
      <c r="D45" s="7" t="s">
        <v>9262</v>
      </c>
      <c r="E45" s="7" t="s">
        <v>9951</v>
      </c>
      <c r="F45" s="7" t="s">
        <v>9952</v>
      </c>
      <c r="G45" s="7" t="s">
        <v>4930</v>
      </c>
      <c r="H45" s="7" t="s">
        <v>9953</v>
      </c>
      <c r="I45" s="12"/>
      <c r="J45" s="15"/>
      <c r="K45" s="7" t="s">
        <v>8777</v>
      </c>
      <c r="L45" s="7" t="s">
        <v>11235</v>
      </c>
      <c r="M45" s="7">
        <v>25</v>
      </c>
    </row>
    <row r="46" spans="1:19" ht="51">
      <c r="A46" s="7" t="s">
        <v>311</v>
      </c>
      <c r="B46" s="7" t="s">
        <v>3804</v>
      </c>
      <c r="C46" s="7" t="s">
        <v>9620</v>
      </c>
      <c r="D46" s="7" t="s">
        <v>9080</v>
      </c>
      <c r="E46" s="7" t="s">
        <v>9621</v>
      </c>
      <c r="F46" s="7" t="s">
        <v>3804</v>
      </c>
      <c r="G46" s="7" t="s">
        <v>3807</v>
      </c>
      <c r="H46" s="7" t="s">
        <v>9622</v>
      </c>
      <c r="I46" s="12"/>
      <c r="J46" s="15"/>
      <c r="K46" s="7" t="s">
        <v>8777</v>
      </c>
      <c r="L46" s="7" t="s">
        <v>11235</v>
      </c>
      <c r="M46" s="7">
        <v>2</v>
      </c>
    </row>
    <row r="47" spans="1:19" ht="51">
      <c r="A47" s="7" t="s">
        <v>295</v>
      </c>
      <c r="B47" s="7" t="s">
        <v>4706</v>
      </c>
      <c r="C47" s="7" t="s">
        <v>9999</v>
      </c>
      <c r="D47" s="7" t="s">
        <v>8618</v>
      </c>
      <c r="E47" s="7" t="s">
        <v>9791</v>
      </c>
      <c r="F47" s="7" t="s">
        <v>11258</v>
      </c>
      <c r="G47" s="7" t="s">
        <v>4707</v>
      </c>
      <c r="H47" s="7" t="s">
        <v>11259</v>
      </c>
      <c r="I47" s="12"/>
      <c r="J47" s="15"/>
      <c r="K47" s="7" t="s">
        <v>11040</v>
      </c>
      <c r="L47" s="7" t="s">
        <v>11233</v>
      </c>
      <c r="M47" s="7">
        <v>23</v>
      </c>
    </row>
    <row r="48" spans="1:19" ht="34">
      <c r="A48" s="7" t="s">
        <v>1941</v>
      </c>
      <c r="B48" s="7" t="s">
        <v>2375</v>
      </c>
      <c r="C48" s="7" t="s">
        <v>9868</v>
      </c>
      <c r="D48" s="7" t="s">
        <v>8618</v>
      </c>
      <c r="E48" s="7" t="s">
        <v>9869</v>
      </c>
      <c r="F48" s="7" t="s">
        <v>9870</v>
      </c>
      <c r="G48" s="7" t="s">
        <v>2376</v>
      </c>
      <c r="H48" s="7" t="s">
        <v>11300</v>
      </c>
      <c r="I48" s="12"/>
      <c r="J48" s="15"/>
      <c r="K48" s="7" t="s">
        <v>9440</v>
      </c>
      <c r="L48" s="7" t="s">
        <v>11233</v>
      </c>
      <c r="M48" s="7">
        <v>17</v>
      </c>
    </row>
    <row r="49" spans="1:13" ht="51">
      <c r="A49" s="7" t="s">
        <v>3584</v>
      </c>
      <c r="B49" s="7" t="s">
        <v>4432</v>
      </c>
      <c r="C49" s="7" t="s">
        <v>9712</v>
      </c>
      <c r="D49" s="7" t="s">
        <v>8869</v>
      </c>
      <c r="E49" s="7" t="s">
        <v>9713</v>
      </c>
      <c r="F49" s="7" t="s">
        <v>9714</v>
      </c>
      <c r="G49" s="7" t="s">
        <v>4434</v>
      </c>
      <c r="H49" s="7" t="s">
        <v>11267</v>
      </c>
      <c r="I49" s="12"/>
      <c r="J49" s="15"/>
      <c r="K49" s="7" t="s">
        <v>10434</v>
      </c>
      <c r="L49" s="7" t="s">
        <v>10512</v>
      </c>
      <c r="M49" s="7">
        <v>12</v>
      </c>
    </row>
    <row r="50" spans="1:13" ht="51">
      <c r="A50" s="7" t="s">
        <v>1920</v>
      </c>
      <c r="B50" s="7" t="s">
        <v>2787</v>
      </c>
      <c r="C50" s="7" t="s">
        <v>9690</v>
      </c>
      <c r="D50" s="7" t="s">
        <v>8618</v>
      </c>
      <c r="E50" s="7" t="s">
        <v>9691</v>
      </c>
      <c r="F50" s="7" t="s">
        <v>9692</v>
      </c>
      <c r="G50" s="7" t="s">
        <v>12</v>
      </c>
      <c r="H50" s="7" t="s">
        <v>11283</v>
      </c>
      <c r="I50" s="12"/>
      <c r="J50" s="15"/>
      <c r="K50" s="7" t="s">
        <v>10229</v>
      </c>
      <c r="L50" s="7" t="s">
        <v>11235</v>
      </c>
      <c r="M50" s="7">
        <v>32</v>
      </c>
    </row>
    <row r="51" spans="1:13" ht="51">
      <c r="A51" s="7" t="s">
        <v>2943</v>
      </c>
      <c r="B51" s="7" t="s">
        <v>2944</v>
      </c>
      <c r="C51" s="7" t="s">
        <v>9780</v>
      </c>
      <c r="D51" s="7" t="s">
        <v>8618</v>
      </c>
      <c r="E51" s="7" t="s">
        <v>9781</v>
      </c>
      <c r="F51" s="7" t="s">
        <v>11250</v>
      </c>
      <c r="G51" s="7" t="s">
        <v>2946</v>
      </c>
      <c r="H51" s="7" t="s">
        <v>11251</v>
      </c>
      <c r="I51" s="12"/>
      <c r="J51" s="15"/>
      <c r="K51" s="7" t="s">
        <v>10684</v>
      </c>
      <c r="L51" s="7" t="s">
        <v>11235</v>
      </c>
      <c r="M51" s="7">
        <v>52</v>
      </c>
    </row>
    <row r="52" spans="1:13" ht="51">
      <c r="A52" s="7" t="s">
        <v>1729</v>
      </c>
      <c r="B52" s="7" t="s">
        <v>1730</v>
      </c>
      <c r="C52" s="7" t="s">
        <v>9818</v>
      </c>
      <c r="D52" s="7" t="s">
        <v>8618</v>
      </c>
      <c r="E52" s="7" t="s">
        <v>9819</v>
      </c>
      <c r="F52" s="7" t="s">
        <v>9820</v>
      </c>
      <c r="G52" s="7" t="s">
        <v>425</v>
      </c>
      <c r="H52" s="7" t="s">
        <v>9821</v>
      </c>
      <c r="I52" s="12"/>
      <c r="J52" s="15"/>
      <c r="K52" s="7" t="s">
        <v>10352</v>
      </c>
      <c r="L52" s="7" t="s">
        <v>11233</v>
      </c>
      <c r="M52" s="7">
        <v>19</v>
      </c>
    </row>
    <row r="53" spans="1:13" ht="51">
      <c r="A53" s="7" t="s">
        <v>2171</v>
      </c>
      <c r="B53" s="7" t="s">
        <v>2172</v>
      </c>
      <c r="C53" s="7" t="s">
        <v>9693</v>
      </c>
      <c r="D53" s="7" t="s">
        <v>8843</v>
      </c>
      <c r="E53" s="7" t="s">
        <v>9694</v>
      </c>
      <c r="F53" s="7" t="s">
        <v>9695</v>
      </c>
      <c r="G53" s="7" t="s">
        <v>2174</v>
      </c>
      <c r="H53" s="7" t="s">
        <v>9696</v>
      </c>
      <c r="I53" s="12"/>
      <c r="J53" s="15"/>
      <c r="K53" s="7" t="s">
        <v>8777</v>
      </c>
      <c r="L53" s="7" t="s">
        <v>11235</v>
      </c>
      <c r="M53" s="7">
        <v>2</v>
      </c>
    </row>
    <row r="54" spans="1:13" ht="34">
      <c r="A54" s="7" t="s">
        <v>546</v>
      </c>
      <c r="B54" s="7" t="s">
        <v>3580</v>
      </c>
      <c r="C54" s="7" t="s">
        <v>9909</v>
      </c>
      <c r="D54" s="7" t="s">
        <v>8763</v>
      </c>
      <c r="E54" s="7" t="s">
        <v>9910</v>
      </c>
      <c r="F54" s="7" t="s">
        <v>9911</v>
      </c>
      <c r="G54" s="7" t="s">
        <v>2160</v>
      </c>
      <c r="H54" s="7" t="s">
        <v>11306</v>
      </c>
      <c r="I54" s="12"/>
      <c r="J54" s="15"/>
      <c r="K54" s="7" t="s">
        <v>10229</v>
      </c>
      <c r="L54" s="7" t="s">
        <v>11235</v>
      </c>
      <c r="M54" s="7">
        <v>25</v>
      </c>
    </row>
    <row r="55" spans="1:13" ht="85">
      <c r="A55" s="7" t="s">
        <v>1182</v>
      </c>
      <c r="B55" s="7" t="s">
        <v>5947</v>
      </c>
      <c r="C55" s="7" t="s">
        <v>9754</v>
      </c>
      <c r="D55" s="7" t="s">
        <v>8618</v>
      </c>
      <c r="E55" s="7" t="s">
        <v>9755</v>
      </c>
      <c r="F55" s="7" t="s">
        <v>9756</v>
      </c>
      <c r="G55" s="7" t="s">
        <v>5949</v>
      </c>
      <c r="H55" s="7" t="s">
        <v>11291</v>
      </c>
      <c r="I55" s="12"/>
      <c r="J55" s="15"/>
      <c r="K55" s="7" t="s">
        <v>9440</v>
      </c>
      <c r="L55" s="7" t="s">
        <v>11233</v>
      </c>
      <c r="M55" s="7">
        <v>29</v>
      </c>
    </row>
    <row r="56" spans="1:13" ht="34">
      <c r="A56" s="7" t="s">
        <v>739</v>
      </c>
      <c r="B56" s="7" t="s">
        <v>1877</v>
      </c>
      <c r="C56" s="7" t="s">
        <v>9944</v>
      </c>
      <c r="D56" s="7" t="s">
        <v>8869</v>
      </c>
      <c r="E56" s="7" t="s">
        <v>9945</v>
      </c>
      <c r="F56" s="7" t="s">
        <v>9946</v>
      </c>
      <c r="G56" s="7" t="s">
        <v>743</v>
      </c>
      <c r="H56" s="7" t="s">
        <v>11310</v>
      </c>
      <c r="I56" s="12"/>
      <c r="J56" s="15"/>
      <c r="K56" s="7" t="s">
        <v>10298</v>
      </c>
      <c r="L56" s="7" t="s">
        <v>10204</v>
      </c>
      <c r="M56" s="7">
        <v>20</v>
      </c>
    </row>
    <row r="57" spans="1:13" ht="34">
      <c r="A57" s="7" t="s">
        <v>739</v>
      </c>
      <c r="B57" s="7" t="s">
        <v>2873</v>
      </c>
      <c r="C57" s="7" t="s">
        <v>9936</v>
      </c>
      <c r="D57" s="7" t="s">
        <v>8975</v>
      </c>
      <c r="E57" s="7" t="s">
        <v>9937</v>
      </c>
      <c r="F57" s="7" t="s">
        <v>9938</v>
      </c>
      <c r="G57" s="7" t="s">
        <v>743</v>
      </c>
      <c r="H57" s="7" t="s">
        <v>11308</v>
      </c>
      <c r="I57" s="12"/>
      <c r="J57" s="15"/>
      <c r="K57" s="7" t="s">
        <v>8588</v>
      </c>
      <c r="L57" s="7" t="s">
        <v>10311</v>
      </c>
      <c r="M57" s="7">
        <v>14</v>
      </c>
    </row>
    <row r="58" spans="1:13" ht="119">
      <c r="A58" s="7" t="s">
        <v>2875</v>
      </c>
      <c r="B58" s="7" t="s">
        <v>5710</v>
      </c>
      <c r="C58" s="7" t="s">
        <v>10038</v>
      </c>
      <c r="D58" s="7" t="s">
        <v>8618</v>
      </c>
      <c r="E58" s="7" t="s">
        <v>10039</v>
      </c>
      <c r="F58" s="7" t="s">
        <v>10040</v>
      </c>
      <c r="G58" s="7" t="s">
        <v>5711</v>
      </c>
      <c r="H58" s="7" t="s">
        <v>11316</v>
      </c>
      <c r="I58" s="12"/>
      <c r="J58" s="15"/>
      <c r="K58" s="7" t="s">
        <v>9440</v>
      </c>
      <c r="L58" s="7" t="s">
        <v>11233</v>
      </c>
      <c r="M58" s="7">
        <v>19</v>
      </c>
    </row>
    <row r="59" spans="1:13" ht="34">
      <c r="A59" s="7" t="s">
        <v>2329</v>
      </c>
      <c r="B59" s="7" t="s">
        <v>7066</v>
      </c>
      <c r="C59" s="7" t="s">
        <v>10026</v>
      </c>
      <c r="D59" s="7" t="s">
        <v>8618</v>
      </c>
      <c r="E59" s="7" t="s">
        <v>10027</v>
      </c>
      <c r="F59" s="7" t="s">
        <v>10028</v>
      </c>
      <c r="G59" s="7" t="s">
        <v>7068</v>
      </c>
      <c r="H59" s="7" t="s">
        <v>10029</v>
      </c>
      <c r="I59" s="12"/>
      <c r="J59" s="15"/>
      <c r="K59" s="7" t="s">
        <v>8695</v>
      </c>
      <c r="L59" s="7" t="s">
        <v>10311</v>
      </c>
      <c r="M59" s="7">
        <v>9</v>
      </c>
    </row>
    <row r="60" spans="1:13" ht="68">
      <c r="A60" s="7" t="s">
        <v>3778</v>
      </c>
      <c r="B60" s="7" t="s">
        <v>3779</v>
      </c>
      <c r="C60" s="7" t="s">
        <v>10132</v>
      </c>
      <c r="D60" s="7" t="s">
        <v>8618</v>
      </c>
      <c r="E60" s="7" t="s">
        <v>10133</v>
      </c>
      <c r="F60" s="7" t="s">
        <v>10134</v>
      </c>
      <c r="G60" s="7" t="s">
        <v>3781</v>
      </c>
      <c r="H60" s="7" t="s">
        <v>11324</v>
      </c>
      <c r="I60" s="12"/>
      <c r="J60" s="15"/>
      <c r="K60" s="7" t="s">
        <v>8635</v>
      </c>
      <c r="L60" s="7" t="s">
        <v>10311</v>
      </c>
      <c r="M60" s="7">
        <v>13</v>
      </c>
    </row>
    <row r="61" spans="1:13" ht="34">
      <c r="A61" s="7" t="s">
        <v>1601</v>
      </c>
      <c r="B61" s="7" t="s">
        <v>3516</v>
      </c>
      <c r="C61" s="7" t="s">
        <v>9839</v>
      </c>
      <c r="D61" s="7" t="s">
        <v>8618</v>
      </c>
      <c r="E61" s="7" t="s">
        <v>9840</v>
      </c>
      <c r="F61" s="7" t="s">
        <v>9841</v>
      </c>
      <c r="G61" s="7" t="s">
        <v>3518</v>
      </c>
      <c r="H61" s="7" t="s">
        <v>9842</v>
      </c>
      <c r="I61" s="12"/>
      <c r="J61" s="15"/>
      <c r="K61" s="7" t="s">
        <v>8582</v>
      </c>
      <c r="L61" s="7" t="s">
        <v>10311</v>
      </c>
      <c r="M61" s="7">
        <v>27</v>
      </c>
    </row>
    <row r="62" spans="1:13" ht="51">
      <c r="A62" s="7" t="s">
        <v>2585</v>
      </c>
      <c r="B62" s="7" t="s">
        <v>6435</v>
      </c>
      <c r="C62" s="7" t="s">
        <v>9765</v>
      </c>
      <c r="D62" s="7" t="s">
        <v>8618</v>
      </c>
      <c r="E62" s="7" t="s">
        <v>9766</v>
      </c>
      <c r="F62" s="7" t="s">
        <v>11248</v>
      </c>
      <c r="G62" s="7" t="s">
        <v>6437</v>
      </c>
      <c r="H62" s="7" t="s">
        <v>12379</v>
      </c>
      <c r="I62" s="12"/>
      <c r="J62" s="15"/>
      <c r="K62" s="7" t="s">
        <v>10212</v>
      </c>
      <c r="L62" s="7" t="s">
        <v>10204</v>
      </c>
      <c r="M62" s="7">
        <v>11</v>
      </c>
    </row>
    <row r="63" spans="1:13" ht="68">
      <c r="A63" s="7" t="s">
        <v>1499</v>
      </c>
      <c r="B63" s="7" t="s">
        <v>1500</v>
      </c>
      <c r="C63" s="7" t="s">
        <v>9684</v>
      </c>
      <c r="D63" s="7" t="s">
        <v>8826</v>
      </c>
      <c r="E63" s="7" t="s">
        <v>9685</v>
      </c>
      <c r="F63" s="7" t="s">
        <v>9686</v>
      </c>
      <c r="G63" s="7" t="s">
        <v>1503</v>
      </c>
      <c r="H63" s="7" t="s">
        <v>11266</v>
      </c>
      <c r="I63" s="12"/>
      <c r="J63" s="15"/>
      <c r="K63" s="7" t="s">
        <v>10430</v>
      </c>
      <c r="L63" s="7" t="s">
        <v>11234</v>
      </c>
      <c r="M63" s="7">
        <v>9</v>
      </c>
    </row>
    <row r="64" spans="1:13" ht="51">
      <c r="A64" s="7" t="s">
        <v>2575</v>
      </c>
      <c r="B64" s="7" t="s">
        <v>5891</v>
      </c>
      <c r="C64" s="7" t="s">
        <v>9701</v>
      </c>
      <c r="D64" s="7" t="s">
        <v>8618</v>
      </c>
      <c r="E64" s="7" t="s">
        <v>9702</v>
      </c>
      <c r="F64" s="7" t="s">
        <v>11241</v>
      </c>
      <c r="G64" s="7" t="s">
        <v>5893</v>
      </c>
      <c r="H64" s="7" t="s">
        <v>11242</v>
      </c>
      <c r="I64" s="12"/>
      <c r="J64" s="15"/>
      <c r="K64" s="7" t="s">
        <v>10479</v>
      </c>
      <c r="L64" s="7" t="s">
        <v>11236</v>
      </c>
      <c r="M64" s="7">
        <v>8</v>
      </c>
    </row>
    <row r="65" spans="1:13" ht="68">
      <c r="A65" s="7" t="s">
        <v>2831</v>
      </c>
      <c r="B65" s="7" t="s">
        <v>5388</v>
      </c>
      <c r="C65" s="7" t="s">
        <v>9680</v>
      </c>
      <c r="D65" s="7" t="s">
        <v>8618</v>
      </c>
      <c r="E65" s="7" t="s">
        <v>9681</v>
      </c>
      <c r="F65" s="7" t="s">
        <v>9682</v>
      </c>
      <c r="G65" s="7" t="s">
        <v>5390</v>
      </c>
      <c r="H65" s="7" t="s">
        <v>9683</v>
      </c>
      <c r="I65" s="12"/>
      <c r="J65" s="15"/>
      <c r="K65" s="7" t="s">
        <v>10418</v>
      </c>
      <c r="L65" s="7" t="s">
        <v>11234</v>
      </c>
      <c r="M65" s="7">
        <v>12</v>
      </c>
    </row>
    <row r="66" spans="1:13" ht="34">
      <c r="A66" s="7" t="s">
        <v>1202</v>
      </c>
      <c r="B66" s="7" t="s">
        <v>5583</v>
      </c>
      <c r="C66" s="7" t="s">
        <v>9893</v>
      </c>
      <c r="D66" s="7" t="s">
        <v>9256</v>
      </c>
      <c r="E66" s="7" t="s">
        <v>9894</v>
      </c>
      <c r="F66" s="7" t="s">
        <v>9895</v>
      </c>
      <c r="G66" s="7" t="s">
        <v>225</v>
      </c>
      <c r="H66" s="7" t="s">
        <v>9896</v>
      </c>
      <c r="I66" s="12"/>
      <c r="J66" s="15"/>
      <c r="K66" s="7" t="s">
        <v>10881</v>
      </c>
      <c r="L66" s="7" t="s">
        <v>11236</v>
      </c>
      <c r="M66" s="7">
        <v>19</v>
      </c>
    </row>
    <row r="67" spans="1:13" ht="34">
      <c r="A67" s="7" t="s">
        <v>598</v>
      </c>
      <c r="B67" s="7" t="s">
        <v>599</v>
      </c>
      <c r="C67" s="7" t="s">
        <v>10041</v>
      </c>
      <c r="D67" s="7" t="s">
        <v>8698</v>
      </c>
      <c r="E67" s="7" t="s">
        <v>10042</v>
      </c>
      <c r="F67" s="7" t="s">
        <v>599</v>
      </c>
      <c r="G67" s="7" t="s">
        <v>225</v>
      </c>
      <c r="H67" s="7" t="s">
        <v>11332</v>
      </c>
      <c r="I67" s="12"/>
      <c r="J67" s="15"/>
      <c r="K67" s="7" t="s">
        <v>10229</v>
      </c>
      <c r="L67" s="7" t="s">
        <v>11235</v>
      </c>
      <c r="M67" s="7">
        <v>3</v>
      </c>
    </row>
    <row r="68" spans="1:13" ht="34">
      <c r="A68" s="7" t="s">
        <v>2909</v>
      </c>
      <c r="B68" s="7" t="s">
        <v>2910</v>
      </c>
      <c r="C68" s="7" t="s">
        <v>10106</v>
      </c>
      <c r="D68" s="7" t="s">
        <v>8618</v>
      </c>
      <c r="E68" s="7" t="s">
        <v>10107</v>
      </c>
      <c r="F68" s="7" t="s">
        <v>10108</v>
      </c>
      <c r="G68" s="7" t="s">
        <v>225</v>
      </c>
      <c r="H68" s="7" t="s">
        <v>10109</v>
      </c>
      <c r="I68" s="12"/>
      <c r="J68" s="15"/>
      <c r="K68" s="7" t="s">
        <v>11187</v>
      </c>
      <c r="L68" s="7" t="s">
        <v>11236</v>
      </c>
      <c r="M68" s="7">
        <v>5</v>
      </c>
    </row>
    <row r="69" spans="1:13" ht="34">
      <c r="A69" s="7" t="s">
        <v>1886</v>
      </c>
      <c r="B69" s="7" t="s">
        <v>1887</v>
      </c>
      <c r="C69" s="7" t="s">
        <v>9961</v>
      </c>
      <c r="D69" s="7" t="s">
        <v>8618</v>
      </c>
      <c r="E69" s="7" t="s">
        <v>9962</v>
      </c>
      <c r="F69" s="7" t="s">
        <v>9963</v>
      </c>
      <c r="G69" s="7" t="s">
        <v>1888</v>
      </c>
      <c r="H69" s="7" t="s">
        <v>9964</v>
      </c>
      <c r="I69" s="12"/>
      <c r="J69" s="15"/>
      <c r="K69" s="7" t="s">
        <v>10642</v>
      </c>
      <c r="L69" s="7" t="s">
        <v>11235</v>
      </c>
      <c r="M69" s="7">
        <v>9</v>
      </c>
    </row>
    <row r="70" spans="1:13" ht="119">
      <c r="A70" s="7" t="s">
        <v>178</v>
      </c>
      <c r="B70" s="7" t="s">
        <v>216</v>
      </c>
      <c r="C70" s="7" t="s">
        <v>9727</v>
      </c>
      <c r="D70" s="7" t="s">
        <v>8869</v>
      </c>
      <c r="E70" s="7" t="s">
        <v>9728</v>
      </c>
      <c r="F70" s="7" t="s">
        <v>9604</v>
      </c>
      <c r="G70" s="7" t="s">
        <v>218</v>
      </c>
      <c r="H70" s="7" t="s">
        <v>11268</v>
      </c>
      <c r="I70" s="12"/>
      <c r="J70" s="15"/>
      <c r="K70" s="7" t="s">
        <v>10524</v>
      </c>
      <c r="L70" s="7" t="s">
        <v>10524</v>
      </c>
      <c r="M70" s="7" t="s">
        <v>10524</v>
      </c>
    </row>
    <row r="71" spans="1:13" ht="51">
      <c r="A71" s="7" t="s">
        <v>4574</v>
      </c>
      <c r="B71" s="7" t="s">
        <v>7754</v>
      </c>
      <c r="C71" s="7" t="s">
        <v>9653</v>
      </c>
      <c r="D71" s="7" t="s">
        <v>8618</v>
      </c>
      <c r="E71" s="7" t="s">
        <v>9654</v>
      </c>
      <c r="F71" s="7" t="s">
        <v>11239</v>
      </c>
      <c r="G71" s="7" t="s">
        <v>6538</v>
      </c>
      <c r="H71" s="7" t="s">
        <v>9655</v>
      </c>
      <c r="I71" s="12"/>
      <c r="J71" s="15"/>
      <c r="K71" s="7" t="s">
        <v>10352</v>
      </c>
      <c r="L71" s="7" t="s">
        <v>11233</v>
      </c>
      <c r="M71" s="7">
        <v>23</v>
      </c>
    </row>
    <row r="72" spans="1:13" ht="51">
      <c r="A72" s="7" t="s">
        <v>3314</v>
      </c>
      <c r="B72" s="7" t="s">
        <v>7907</v>
      </c>
      <c r="C72" s="7" t="s">
        <v>9786</v>
      </c>
      <c r="D72" s="7" t="s">
        <v>8618</v>
      </c>
      <c r="E72" s="7" t="s">
        <v>9787</v>
      </c>
      <c r="F72" s="7" t="s">
        <v>9788</v>
      </c>
      <c r="G72" s="7" t="s">
        <v>7909</v>
      </c>
      <c r="H72" s="7" t="s">
        <v>9789</v>
      </c>
      <c r="I72" s="12"/>
      <c r="J72" s="15"/>
      <c r="K72" s="7" t="s">
        <v>9040</v>
      </c>
      <c r="L72" s="7" t="s">
        <v>11233</v>
      </c>
      <c r="M72" s="7">
        <v>30</v>
      </c>
    </row>
    <row r="73" spans="1:13" ht="34">
      <c r="A73" s="7" t="s">
        <v>6194</v>
      </c>
      <c r="B73" s="7" t="s">
        <v>7417</v>
      </c>
      <c r="C73" s="7" t="s">
        <v>10079</v>
      </c>
      <c r="D73" s="7" t="s">
        <v>8618</v>
      </c>
      <c r="E73" s="7" t="s">
        <v>10080</v>
      </c>
      <c r="F73" s="7" t="s">
        <v>10081</v>
      </c>
      <c r="G73" s="7" t="s">
        <v>7418</v>
      </c>
      <c r="H73" s="7" t="s">
        <v>10082</v>
      </c>
      <c r="I73" s="12"/>
      <c r="J73" s="15"/>
      <c r="K73" s="7" t="s">
        <v>11158</v>
      </c>
      <c r="L73" s="7" t="s">
        <v>10204</v>
      </c>
      <c r="M73" s="7">
        <v>27</v>
      </c>
    </row>
    <row r="74" spans="1:13" ht="34">
      <c r="A74" s="7" t="s">
        <v>3769</v>
      </c>
      <c r="B74" s="7" t="s">
        <v>3770</v>
      </c>
      <c r="C74" s="7" t="s">
        <v>9751</v>
      </c>
      <c r="D74" s="7" t="s">
        <v>8869</v>
      </c>
      <c r="E74" s="7" t="s">
        <v>9752</v>
      </c>
      <c r="F74" s="7" t="s">
        <v>9753</v>
      </c>
      <c r="G74" s="7" t="s">
        <v>3771</v>
      </c>
      <c r="H74" s="7" t="s">
        <v>11269</v>
      </c>
      <c r="I74" s="12"/>
      <c r="J74" s="15"/>
      <c r="K74" s="7" t="s">
        <v>10626</v>
      </c>
      <c r="L74" s="7" t="s">
        <v>10512</v>
      </c>
      <c r="M74" s="7">
        <v>15</v>
      </c>
    </row>
    <row r="75" spans="1:13" ht="51">
      <c r="A75" s="7" t="s">
        <v>1615</v>
      </c>
      <c r="B75" s="7" t="s">
        <v>6842</v>
      </c>
      <c r="C75" s="7" t="s">
        <v>9737</v>
      </c>
      <c r="D75" s="7" t="s">
        <v>8618</v>
      </c>
      <c r="E75" s="7" t="s">
        <v>9738</v>
      </c>
      <c r="F75" s="7" t="s">
        <v>9739</v>
      </c>
      <c r="G75" s="7" t="s">
        <v>6844</v>
      </c>
      <c r="H75" s="7" t="s">
        <v>11289</v>
      </c>
      <c r="I75" s="12"/>
      <c r="J75" s="15"/>
      <c r="K75" s="7" t="s">
        <v>9440</v>
      </c>
      <c r="L75" s="7" t="s">
        <v>11233</v>
      </c>
      <c r="M75" s="7">
        <v>22</v>
      </c>
    </row>
    <row r="76" spans="1:13" ht="153">
      <c r="A76" s="7" t="s">
        <v>2729</v>
      </c>
      <c r="B76" s="7" t="s">
        <v>5011</v>
      </c>
      <c r="C76" s="7" t="s">
        <v>9793</v>
      </c>
      <c r="D76" s="7" t="s">
        <v>8721</v>
      </c>
      <c r="E76" s="7" t="s">
        <v>9794</v>
      </c>
      <c r="F76" s="7" t="s">
        <v>11252</v>
      </c>
      <c r="G76" s="7" t="s">
        <v>5014</v>
      </c>
      <c r="H76" s="7" t="s">
        <v>11253</v>
      </c>
      <c r="I76" s="12"/>
      <c r="J76" s="15"/>
      <c r="K76" s="7" t="s">
        <v>10352</v>
      </c>
      <c r="L76" s="7" t="s">
        <v>11233</v>
      </c>
      <c r="M76" s="7">
        <v>10</v>
      </c>
    </row>
    <row r="77" spans="1:13" ht="85">
      <c r="A77" s="7" t="s">
        <v>1494</v>
      </c>
      <c r="B77" s="7" t="s">
        <v>1925</v>
      </c>
      <c r="C77" s="7" t="s">
        <v>10000</v>
      </c>
      <c r="D77" s="7" t="s">
        <v>8721</v>
      </c>
      <c r="E77" s="7" t="s">
        <v>10001</v>
      </c>
      <c r="F77" s="7" t="s">
        <v>11260</v>
      </c>
      <c r="G77" s="7" t="s">
        <v>1928</v>
      </c>
      <c r="H77" s="7" t="s">
        <v>11261</v>
      </c>
      <c r="I77" s="12"/>
      <c r="J77" s="15"/>
      <c r="K77" s="7" t="s">
        <v>10952</v>
      </c>
      <c r="L77" s="7" t="s">
        <v>10204</v>
      </c>
      <c r="M77" s="7">
        <v>7</v>
      </c>
    </row>
    <row r="78" spans="1:13" ht="51">
      <c r="A78" s="7" t="s">
        <v>1389</v>
      </c>
      <c r="B78" s="7" t="s">
        <v>6033</v>
      </c>
      <c r="C78" s="7" t="s">
        <v>9656</v>
      </c>
      <c r="D78" s="7" t="s">
        <v>8622</v>
      </c>
      <c r="E78" s="7" t="s">
        <v>9657</v>
      </c>
      <c r="F78" s="7" t="s">
        <v>11240</v>
      </c>
      <c r="G78" s="7" t="s">
        <v>6035</v>
      </c>
      <c r="H78" s="7" t="s">
        <v>11282</v>
      </c>
      <c r="I78" s="12"/>
      <c r="J78" s="15"/>
      <c r="K78" s="7" t="s">
        <v>8588</v>
      </c>
      <c r="L78" s="7" t="s">
        <v>10311</v>
      </c>
      <c r="M78" s="7">
        <v>26</v>
      </c>
    </row>
    <row r="79" spans="1:13" ht="68">
      <c r="A79" s="7" t="s">
        <v>2070</v>
      </c>
      <c r="B79" s="7" t="s">
        <v>3662</v>
      </c>
      <c r="C79" s="7" t="s">
        <v>10006</v>
      </c>
      <c r="D79" s="7" t="s">
        <v>8618</v>
      </c>
      <c r="E79" s="7" t="s">
        <v>10007</v>
      </c>
      <c r="F79" s="7" t="s">
        <v>10008</v>
      </c>
      <c r="G79" s="7" t="s">
        <v>3663</v>
      </c>
      <c r="H79" s="7" t="s">
        <v>10009</v>
      </c>
      <c r="I79" s="12"/>
      <c r="J79" s="15"/>
      <c r="K79" s="7" t="s">
        <v>9200</v>
      </c>
      <c r="L79" s="7" t="s">
        <v>11233</v>
      </c>
      <c r="M79" s="7">
        <v>5</v>
      </c>
    </row>
    <row r="80" spans="1:13" ht="68">
      <c r="A80" s="7" t="s">
        <v>112</v>
      </c>
      <c r="B80" s="7" t="s">
        <v>730</v>
      </c>
      <c r="C80" s="7" t="s">
        <v>10118</v>
      </c>
      <c r="D80" s="7" t="s">
        <v>8721</v>
      </c>
      <c r="E80" s="7" t="s">
        <v>10119</v>
      </c>
      <c r="F80" s="7" t="s">
        <v>10120</v>
      </c>
      <c r="G80" s="7" t="s">
        <v>733</v>
      </c>
      <c r="H80" s="7" t="s">
        <v>10121</v>
      </c>
      <c r="I80" s="12"/>
      <c r="J80" s="15"/>
      <c r="K80" s="7" t="s">
        <v>10821</v>
      </c>
      <c r="L80" s="7" t="s">
        <v>11236</v>
      </c>
      <c r="M80" s="7">
        <v>17</v>
      </c>
    </row>
    <row r="81" spans="1:19" ht="34">
      <c r="A81" s="7" t="s">
        <v>112</v>
      </c>
      <c r="B81" s="7" t="s">
        <v>8350</v>
      </c>
      <c r="C81" s="7" t="s">
        <v>9795</v>
      </c>
      <c r="D81" s="7" t="s">
        <v>8721</v>
      </c>
      <c r="E81" s="7" t="s">
        <v>9796</v>
      </c>
      <c r="F81" s="7" t="s">
        <v>9797</v>
      </c>
      <c r="G81" s="7" t="s">
        <v>273</v>
      </c>
      <c r="H81" s="7" t="s">
        <v>9798</v>
      </c>
      <c r="I81" s="12"/>
      <c r="J81" s="15"/>
      <c r="K81" s="7" t="s">
        <v>10726</v>
      </c>
      <c r="L81" s="7" t="s">
        <v>11234</v>
      </c>
      <c r="M81" s="7">
        <v>3</v>
      </c>
    </row>
    <row r="82" spans="1:19" ht="34">
      <c r="A82" s="7" t="s">
        <v>1202</v>
      </c>
      <c r="B82" s="7" t="s">
        <v>1287</v>
      </c>
      <c r="C82" s="7" t="s">
        <v>10043</v>
      </c>
      <c r="D82" s="7" t="s">
        <v>8618</v>
      </c>
      <c r="E82" s="7" t="s">
        <v>10044</v>
      </c>
      <c r="F82" s="7" t="s">
        <v>10045</v>
      </c>
      <c r="G82" s="7" t="s">
        <v>1288</v>
      </c>
      <c r="H82" s="7" t="s">
        <v>11336</v>
      </c>
      <c r="I82" s="12"/>
      <c r="J82" s="15"/>
      <c r="K82" s="7" t="s">
        <v>10212</v>
      </c>
      <c r="L82" s="7" t="s">
        <v>10204</v>
      </c>
      <c r="M82" s="7">
        <v>13</v>
      </c>
    </row>
    <row r="83" spans="1:19" ht="68">
      <c r="A83" s="7" t="s">
        <v>1510</v>
      </c>
      <c r="B83" s="7" t="s">
        <v>7177</v>
      </c>
      <c r="C83" s="7" t="s">
        <v>10072</v>
      </c>
      <c r="D83" s="7" t="s">
        <v>9386</v>
      </c>
      <c r="E83" s="7" t="s">
        <v>10073</v>
      </c>
      <c r="F83" s="7" t="s">
        <v>10074</v>
      </c>
      <c r="G83" s="7" t="s">
        <v>6091</v>
      </c>
      <c r="H83" s="7" t="s">
        <v>11280</v>
      </c>
      <c r="I83" s="12"/>
      <c r="J83" s="15"/>
      <c r="K83" s="7" t="s">
        <v>10699</v>
      </c>
      <c r="L83" s="7" t="s">
        <v>11235</v>
      </c>
      <c r="M83" s="7">
        <v>11</v>
      </c>
    </row>
    <row r="84" spans="1:19" ht="51">
      <c r="A84" s="7" t="s">
        <v>1467</v>
      </c>
      <c r="B84" s="7" t="s">
        <v>6929</v>
      </c>
      <c r="C84" s="7" t="s">
        <v>9835</v>
      </c>
      <c r="D84" s="7" t="s">
        <v>8618</v>
      </c>
      <c r="E84" s="7" t="s">
        <v>9836</v>
      </c>
      <c r="F84" s="7" t="s">
        <v>9837</v>
      </c>
      <c r="G84" s="7" t="s">
        <v>6931</v>
      </c>
      <c r="H84" s="7" t="s">
        <v>9838</v>
      </c>
      <c r="I84" s="12"/>
      <c r="J84" s="15"/>
      <c r="K84" s="7" t="s">
        <v>10807</v>
      </c>
      <c r="L84" s="7" t="s">
        <v>11234</v>
      </c>
      <c r="M84" s="7">
        <v>6</v>
      </c>
    </row>
    <row r="85" spans="1:19" ht="34">
      <c r="A85" s="7" t="s">
        <v>2171</v>
      </c>
      <c r="B85" s="7" t="s">
        <v>5785</v>
      </c>
      <c r="C85" s="7" t="s">
        <v>10135</v>
      </c>
      <c r="D85" s="7" t="s">
        <v>8843</v>
      </c>
      <c r="E85" s="7" t="s">
        <v>10136</v>
      </c>
      <c r="F85" s="7" t="s">
        <v>10137</v>
      </c>
      <c r="G85" s="7" t="s">
        <v>4224</v>
      </c>
      <c r="H85" s="7" t="s">
        <v>10138</v>
      </c>
      <c r="I85" s="12"/>
      <c r="J85" s="15"/>
      <c r="K85" s="7" t="s">
        <v>8694</v>
      </c>
      <c r="L85" s="7" t="s">
        <v>11236</v>
      </c>
      <c r="M85" s="7">
        <v>4</v>
      </c>
    </row>
    <row r="86" spans="1:19" ht="51">
      <c r="A86" s="7" t="s">
        <v>2171</v>
      </c>
      <c r="B86" s="7" t="s">
        <v>6220</v>
      </c>
      <c r="C86" s="7" t="s">
        <v>10086</v>
      </c>
      <c r="D86" s="7" t="s">
        <v>8721</v>
      </c>
      <c r="E86" s="7" t="s">
        <v>10087</v>
      </c>
      <c r="F86" s="7" t="s">
        <v>10088</v>
      </c>
      <c r="G86" s="7" t="s">
        <v>238</v>
      </c>
      <c r="H86" s="7" t="s">
        <v>10089</v>
      </c>
      <c r="I86" s="12"/>
      <c r="J86" s="15"/>
      <c r="K86" s="7" t="s">
        <v>11167</v>
      </c>
      <c r="L86" s="7" t="s">
        <v>11235</v>
      </c>
      <c r="M86" s="7">
        <v>4</v>
      </c>
    </row>
    <row r="87" spans="1:19" ht="68">
      <c r="A87" s="7" t="s">
        <v>396</v>
      </c>
      <c r="B87" s="7" t="s">
        <v>2613</v>
      </c>
      <c r="C87" s="7" t="s">
        <v>10083</v>
      </c>
      <c r="D87" s="7" t="s">
        <v>8763</v>
      </c>
      <c r="E87" s="7" t="s">
        <v>10084</v>
      </c>
      <c r="F87" s="7" t="s">
        <v>10085</v>
      </c>
      <c r="G87" s="7" t="s">
        <v>2615</v>
      </c>
      <c r="H87" s="7" t="s">
        <v>11319</v>
      </c>
      <c r="I87" s="12"/>
      <c r="J87" s="15"/>
      <c r="K87" s="7" t="s">
        <v>8585</v>
      </c>
      <c r="L87" s="7" t="s">
        <v>10311</v>
      </c>
      <c r="M87" s="7">
        <v>17</v>
      </c>
    </row>
    <row r="88" spans="1:19" ht="85">
      <c r="A88" s="7" t="s">
        <v>2582</v>
      </c>
      <c r="B88" s="7" t="s">
        <v>3032</v>
      </c>
      <c r="C88" s="7" t="s">
        <v>9882</v>
      </c>
      <c r="D88" s="7" t="s">
        <v>8622</v>
      </c>
      <c r="E88" s="7" t="s">
        <v>9886</v>
      </c>
      <c r="F88" s="7" t="s">
        <v>9887</v>
      </c>
      <c r="G88" s="7" t="s">
        <v>3033</v>
      </c>
      <c r="H88" s="7" t="s">
        <v>9888</v>
      </c>
      <c r="I88" s="12"/>
      <c r="J88" s="15"/>
      <c r="K88" s="7" t="s">
        <v>10870</v>
      </c>
      <c r="L88" s="7" t="s">
        <v>10204</v>
      </c>
      <c r="M88" s="7">
        <v>28</v>
      </c>
    </row>
    <row r="89" spans="1:19" ht="85">
      <c r="A89" s="7" t="s">
        <v>2582</v>
      </c>
      <c r="B89" s="7" t="s">
        <v>3032</v>
      </c>
      <c r="C89" s="7" t="s">
        <v>9882</v>
      </c>
      <c r="D89" s="7" t="s">
        <v>9883</v>
      </c>
      <c r="E89" s="7" t="s">
        <v>9884</v>
      </c>
      <c r="F89" s="7" t="s">
        <v>9885</v>
      </c>
      <c r="G89" s="7" t="s">
        <v>3033</v>
      </c>
      <c r="H89" s="7" t="s">
        <v>11272</v>
      </c>
      <c r="I89" s="12"/>
      <c r="J89" s="15"/>
      <c r="K89" s="7" t="s">
        <v>10867</v>
      </c>
      <c r="L89" s="7" t="s">
        <v>10204</v>
      </c>
      <c r="M89" s="7">
        <v>11</v>
      </c>
    </row>
    <row r="90" spans="1:19" ht="51">
      <c r="A90" s="7" t="s">
        <v>1524</v>
      </c>
      <c r="B90" s="7" t="s">
        <v>8346</v>
      </c>
      <c r="C90" s="7" t="s">
        <v>9790</v>
      </c>
      <c r="D90" s="7" t="s">
        <v>8618</v>
      </c>
      <c r="E90" s="7" t="s">
        <v>9791</v>
      </c>
      <c r="F90" s="7" t="s">
        <v>9792</v>
      </c>
      <c r="G90" s="7" t="s">
        <v>7</v>
      </c>
      <c r="H90" s="7" t="s">
        <v>11293</v>
      </c>
      <c r="I90" s="12"/>
      <c r="J90" s="15"/>
      <c r="K90" s="7" t="s">
        <v>9440</v>
      </c>
      <c r="L90" s="7" t="s">
        <v>11233</v>
      </c>
      <c r="M90" s="7">
        <v>6</v>
      </c>
    </row>
    <row r="91" spans="1:19" ht="34">
      <c r="A91" s="7" t="s">
        <v>1030</v>
      </c>
      <c r="B91" s="7" t="s">
        <v>1031</v>
      </c>
      <c r="C91" s="7" t="s">
        <v>9829</v>
      </c>
      <c r="D91" s="7" t="s">
        <v>8763</v>
      </c>
      <c r="E91" s="7" t="s">
        <v>9830</v>
      </c>
      <c r="F91" s="7" t="s">
        <v>9831</v>
      </c>
      <c r="G91" s="7" t="s">
        <v>1033</v>
      </c>
      <c r="H91" s="7" t="s">
        <v>11270</v>
      </c>
      <c r="I91" s="12"/>
      <c r="J91" s="15"/>
      <c r="K91" s="7" t="s">
        <v>9464</v>
      </c>
      <c r="L91" s="7" t="s">
        <v>11235</v>
      </c>
      <c r="M91" s="7">
        <v>10</v>
      </c>
    </row>
    <row r="92" spans="1:19" ht="34">
      <c r="A92" s="7" t="s">
        <v>325</v>
      </c>
      <c r="B92" s="7" t="s">
        <v>4331</v>
      </c>
      <c r="C92" s="7" t="s">
        <v>10139</v>
      </c>
      <c r="D92" s="7" t="s">
        <v>8618</v>
      </c>
      <c r="E92" s="7" t="s">
        <v>10140</v>
      </c>
      <c r="F92" s="7" t="s">
        <v>10141</v>
      </c>
      <c r="G92" s="7" t="s">
        <v>2988</v>
      </c>
      <c r="H92" s="7" t="s">
        <v>11325</v>
      </c>
      <c r="I92" s="12"/>
      <c r="J92" s="15"/>
      <c r="K92" s="7" t="s">
        <v>8585</v>
      </c>
      <c r="L92" s="7" t="s">
        <v>10311</v>
      </c>
      <c r="M92" s="7">
        <v>8</v>
      </c>
    </row>
    <row r="93" spans="1:19" s="17" customFormat="1" ht="102">
      <c r="A93" s="8" t="s">
        <v>756</v>
      </c>
      <c r="B93" s="8" t="s">
        <v>757</v>
      </c>
      <c r="C93" s="8" t="s">
        <v>9610</v>
      </c>
      <c r="D93" s="8" t="s">
        <v>8618</v>
      </c>
      <c r="E93" s="8" t="s">
        <v>9611</v>
      </c>
      <c r="F93" s="8" t="s">
        <v>11231</v>
      </c>
      <c r="G93" s="8" t="s">
        <v>759</v>
      </c>
      <c r="H93" s="8" t="s">
        <v>11232</v>
      </c>
      <c r="I93" s="8"/>
      <c r="J93" s="8"/>
      <c r="K93" s="8" t="s">
        <v>10174</v>
      </c>
      <c r="L93" s="8" t="s">
        <v>11233</v>
      </c>
      <c r="M93" s="8">
        <v>9</v>
      </c>
      <c r="S93" s="24"/>
    </row>
    <row r="94" spans="1:19" ht="51">
      <c r="A94" s="7" t="s">
        <v>700</v>
      </c>
      <c r="B94" s="7" t="s">
        <v>4580</v>
      </c>
      <c r="C94" s="7" t="s">
        <v>9850</v>
      </c>
      <c r="D94" s="7" t="s">
        <v>9056</v>
      </c>
      <c r="E94" s="7" t="s">
        <v>9851</v>
      </c>
      <c r="F94" s="7" t="s">
        <v>9852</v>
      </c>
      <c r="G94" s="7" t="s">
        <v>4583</v>
      </c>
      <c r="H94" s="7" t="s">
        <v>9853</v>
      </c>
      <c r="I94" s="12"/>
      <c r="J94" s="15"/>
      <c r="K94" s="7" t="s">
        <v>8695</v>
      </c>
      <c r="L94" s="7" t="s">
        <v>10311</v>
      </c>
      <c r="M94" s="7">
        <v>15</v>
      </c>
    </row>
    <row r="95" spans="1:19" ht="68">
      <c r="A95" s="7" t="s">
        <v>2154</v>
      </c>
      <c r="B95" s="7" t="s">
        <v>5036</v>
      </c>
      <c r="C95" s="7" t="s">
        <v>9822</v>
      </c>
      <c r="D95" s="7" t="s">
        <v>8618</v>
      </c>
      <c r="E95" s="7" t="s">
        <v>9823</v>
      </c>
      <c r="F95" s="7" t="s">
        <v>9824</v>
      </c>
      <c r="G95" s="7" t="s">
        <v>606</v>
      </c>
      <c r="H95" s="7" t="s">
        <v>9825</v>
      </c>
      <c r="I95" s="12"/>
      <c r="J95" s="15"/>
      <c r="K95" s="7" t="s">
        <v>10524</v>
      </c>
      <c r="L95" s="7" t="s">
        <v>10524</v>
      </c>
      <c r="M95" s="7" t="s">
        <v>10524</v>
      </c>
    </row>
    <row r="96" spans="1:19" ht="68">
      <c r="A96" s="7" t="s">
        <v>1956</v>
      </c>
      <c r="B96" s="7" t="s">
        <v>1957</v>
      </c>
      <c r="C96" s="7" t="s">
        <v>10030</v>
      </c>
      <c r="D96" s="7" t="s">
        <v>8618</v>
      </c>
      <c r="E96" s="7" t="s">
        <v>10031</v>
      </c>
      <c r="F96" s="7" t="s">
        <v>10032</v>
      </c>
      <c r="G96" s="7" t="s">
        <v>606</v>
      </c>
      <c r="H96" s="7" t="s">
        <v>10033</v>
      </c>
      <c r="I96" s="12"/>
      <c r="J96" s="15"/>
      <c r="K96" s="7" t="s">
        <v>8633</v>
      </c>
      <c r="L96" s="7" t="s">
        <v>11234</v>
      </c>
      <c r="M96" s="7">
        <v>5</v>
      </c>
    </row>
    <row r="97" spans="1:13" ht="34">
      <c r="A97" s="7" t="s">
        <v>79</v>
      </c>
      <c r="B97" s="7" t="s">
        <v>485</v>
      </c>
      <c r="C97" s="7" t="s">
        <v>9926</v>
      </c>
      <c r="D97" s="7" t="s">
        <v>8622</v>
      </c>
      <c r="E97" s="7" t="s">
        <v>9927</v>
      </c>
      <c r="F97" s="7" t="s">
        <v>9605</v>
      </c>
      <c r="G97" s="7" t="s">
        <v>379</v>
      </c>
      <c r="H97" s="7" t="s">
        <v>11307</v>
      </c>
      <c r="I97" s="12"/>
      <c r="J97" s="15"/>
      <c r="K97" s="7" t="s">
        <v>10229</v>
      </c>
      <c r="L97" s="7" t="s">
        <v>11235</v>
      </c>
      <c r="M97" s="7">
        <v>8</v>
      </c>
    </row>
    <row r="98" spans="1:13" ht="34">
      <c r="A98" s="7" t="s">
        <v>1752</v>
      </c>
      <c r="B98" s="7" t="s">
        <v>3398</v>
      </c>
      <c r="C98" s="7" t="s">
        <v>9708</v>
      </c>
      <c r="D98" s="7" t="s">
        <v>8618</v>
      </c>
      <c r="E98" s="7" t="s">
        <v>9709</v>
      </c>
      <c r="F98" s="7" t="s">
        <v>9710</v>
      </c>
      <c r="G98" s="7" t="s">
        <v>379</v>
      </c>
      <c r="H98" s="7" t="s">
        <v>9711</v>
      </c>
      <c r="I98" s="12"/>
      <c r="J98" s="15"/>
      <c r="K98" s="7" t="s">
        <v>8582</v>
      </c>
      <c r="L98" s="7" t="s">
        <v>10311</v>
      </c>
      <c r="M98" s="7">
        <v>11</v>
      </c>
    </row>
    <row r="99" spans="1:13" ht="34">
      <c r="A99" s="7" t="s">
        <v>2296</v>
      </c>
      <c r="B99" s="7" t="s">
        <v>2297</v>
      </c>
      <c r="C99" s="7" t="s">
        <v>9769</v>
      </c>
      <c r="D99" s="7" t="s">
        <v>8618</v>
      </c>
      <c r="E99" s="7" t="s">
        <v>9770</v>
      </c>
      <c r="F99" s="7" t="s">
        <v>9771</v>
      </c>
      <c r="G99" s="7" t="s">
        <v>379</v>
      </c>
      <c r="H99" s="7" t="s">
        <v>9772</v>
      </c>
      <c r="I99" s="12"/>
      <c r="J99" s="15"/>
      <c r="K99" s="7" t="s">
        <v>10371</v>
      </c>
      <c r="L99" s="7" t="s">
        <v>10204</v>
      </c>
      <c r="M99" s="7">
        <v>26</v>
      </c>
    </row>
    <row r="100" spans="1:13" ht="34">
      <c r="A100" s="7" t="s">
        <v>1752</v>
      </c>
      <c r="B100" s="7" t="s">
        <v>5246</v>
      </c>
      <c r="C100" s="7" t="s">
        <v>10056</v>
      </c>
      <c r="D100" s="7" t="s">
        <v>8618</v>
      </c>
      <c r="E100" s="7" t="s">
        <v>10057</v>
      </c>
      <c r="F100" s="7" t="s">
        <v>10058</v>
      </c>
      <c r="G100" s="7" t="s">
        <v>379</v>
      </c>
      <c r="H100" s="7" t="s">
        <v>11318</v>
      </c>
      <c r="I100" s="12"/>
      <c r="J100" s="15"/>
      <c r="K100" s="7" t="s">
        <v>10229</v>
      </c>
      <c r="L100" s="7" t="s">
        <v>11235</v>
      </c>
      <c r="M100" s="7">
        <v>12</v>
      </c>
    </row>
    <row r="101" spans="1:13" ht="136">
      <c r="A101" s="7" t="s">
        <v>5051</v>
      </c>
      <c r="B101" s="7" t="s">
        <v>7575</v>
      </c>
      <c r="C101" s="7" t="s">
        <v>10022</v>
      </c>
      <c r="D101" s="7" t="s">
        <v>8618</v>
      </c>
      <c r="E101" s="7" t="s">
        <v>10023</v>
      </c>
      <c r="F101" s="7" t="s">
        <v>10024</v>
      </c>
      <c r="G101" s="7" t="s">
        <v>7576</v>
      </c>
      <c r="H101" s="7" t="s">
        <v>10025</v>
      </c>
      <c r="I101" s="12"/>
      <c r="J101" s="15"/>
      <c r="K101" s="7" t="s">
        <v>11075</v>
      </c>
      <c r="L101" s="7" t="s">
        <v>11233</v>
      </c>
      <c r="M101" s="7">
        <v>11</v>
      </c>
    </row>
    <row r="102" spans="1:13" ht="68">
      <c r="A102" s="7" t="s">
        <v>1253</v>
      </c>
      <c r="B102" s="7" t="s">
        <v>6845</v>
      </c>
      <c r="C102" s="7" t="s">
        <v>9740</v>
      </c>
      <c r="D102" s="7" t="s">
        <v>9358</v>
      </c>
      <c r="E102" s="7" t="s">
        <v>9741</v>
      </c>
      <c r="F102" s="7" t="s">
        <v>9742</v>
      </c>
      <c r="G102" s="7" t="s">
        <v>6848</v>
      </c>
      <c r="H102" s="7" t="s">
        <v>9743</v>
      </c>
      <c r="I102" s="12"/>
      <c r="J102" s="15"/>
      <c r="K102" s="7" t="s">
        <v>8777</v>
      </c>
      <c r="L102" s="7" t="s">
        <v>11235</v>
      </c>
      <c r="M102" s="7">
        <v>8</v>
      </c>
    </row>
    <row r="103" spans="1:13" ht="51">
      <c r="A103" s="7" t="s">
        <v>376</v>
      </c>
      <c r="B103" s="7" t="s">
        <v>4646</v>
      </c>
      <c r="C103" s="7" t="s">
        <v>9941</v>
      </c>
      <c r="D103" s="7" t="s">
        <v>8763</v>
      </c>
      <c r="E103" s="7" t="s">
        <v>9942</v>
      </c>
      <c r="F103" s="7" t="s">
        <v>9943</v>
      </c>
      <c r="G103" s="7" t="s">
        <v>4647</v>
      </c>
      <c r="H103" s="7" t="s">
        <v>11274</v>
      </c>
      <c r="I103" s="12"/>
      <c r="J103" s="15"/>
      <c r="K103" s="7" t="s">
        <v>9008</v>
      </c>
      <c r="L103" s="7" t="s">
        <v>11233</v>
      </c>
      <c r="M103" s="7">
        <v>20</v>
      </c>
    </row>
    <row r="104" spans="1:13" ht="85">
      <c r="A104" s="7" t="s">
        <v>1253</v>
      </c>
      <c r="B104" s="7" t="s">
        <v>1254</v>
      </c>
      <c r="C104" s="7" t="s">
        <v>10018</v>
      </c>
      <c r="D104" s="7" t="s">
        <v>8721</v>
      </c>
      <c r="E104" s="7" t="s">
        <v>10019</v>
      </c>
      <c r="F104" s="7" t="s">
        <v>10020</v>
      </c>
      <c r="G104" s="7" t="s">
        <v>1257</v>
      </c>
      <c r="H104" s="7" t="s">
        <v>10021</v>
      </c>
      <c r="I104" s="12"/>
      <c r="J104" s="15"/>
      <c r="K104" s="7" t="s">
        <v>8906</v>
      </c>
      <c r="L104" s="7" t="s">
        <v>10512</v>
      </c>
      <c r="M104" s="7">
        <v>8</v>
      </c>
    </row>
    <row r="105" spans="1:13" ht="68">
      <c r="A105" s="7" t="s">
        <v>1253</v>
      </c>
      <c r="B105" s="7" t="s">
        <v>3090</v>
      </c>
      <c r="C105" s="7" t="s">
        <v>9947</v>
      </c>
      <c r="D105" s="7" t="s">
        <v>8869</v>
      </c>
      <c r="E105" s="7" t="s">
        <v>9948</v>
      </c>
      <c r="F105" s="7" t="s">
        <v>9949</v>
      </c>
      <c r="G105" s="7" t="s">
        <v>3092</v>
      </c>
      <c r="H105" s="7" t="s">
        <v>11275</v>
      </c>
      <c r="I105" s="12"/>
      <c r="J105" s="15"/>
      <c r="K105" s="7" t="s">
        <v>8582</v>
      </c>
      <c r="L105" s="7" t="s">
        <v>10311</v>
      </c>
      <c r="M105" s="7">
        <v>21</v>
      </c>
    </row>
    <row r="106" spans="1:13" ht="85">
      <c r="A106" s="7" t="s">
        <v>2329</v>
      </c>
      <c r="B106" s="7" t="s">
        <v>8027</v>
      </c>
      <c r="C106" s="7" t="s">
        <v>9897</v>
      </c>
      <c r="D106" s="7" t="s">
        <v>8618</v>
      </c>
      <c r="E106" s="7" t="s">
        <v>9898</v>
      </c>
      <c r="F106" s="7" t="s">
        <v>9899</v>
      </c>
      <c r="G106" s="7" t="s">
        <v>8029</v>
      </c>
      <c r="H106" s="7" t="s">
        <v>11302</v>
      </c>
      <c r="I106" s="12"/>
      <c r="J106" s="15"/>
      <c r="K106" s="7" t="s">
        <v>8588</v>
      </c>
      <c r="L106" s="7" t="s">
        <v>10311</v>
      </c>
      <c r="M106" s="7">
        <v>23</v>
      </c>
    </row>
    <row r="107" spans="1:13" ht="34">
      <c r="A107" s="7" t="s">
        <v>1432</v>
      </c>
      <c r="B107" s="7" t="s">
        <v>1433</v>
      </c>
      <c r="C107" s="7" t="s">
        <v>9616</v>
      </c>
      <c r="D107" s="7" t="s">
        <v>8817</v>
      </c>
      <c r="E107" s="7" t="s">
        <v>9617</v>
      </c>
      <c r="F107" s="7" t="s">
        <v>9618</v>
      </c>
      <c r="G107" s="7" t="s">
        <v>420</v>
      </c>
      <c r="H107" s="7" t="s">
        <v>9619</v>
      </c>
      <c r="I107" s="12"/>
      <c r="J107" s="15"/>
      <c r="K107" s="7" t="s">
        <v>9440</v>
      </c>
      <c r="L107" s="7" t="s">
        <v>11233</v>
      </c>
      <c r="M107" s="7">
        <v>7</v>
      </c>
    </row>
    <row r="108" spans="1:13" ht="51">
      <c r="A108" s="7" t="s">
        <v>1381</v>
      </c>
      <c r="B108" s="7" t="s">
        <v>3816</v>
      </c>
      <c r="C108" s="7" t="s">
        <v>9636</v>
      </c>
      <c r="D108" s="7" t="s">
        <v>8618</v>
      </c>
      <c r="E108" s="7" t="s">
        <v>9637</v>
      </c>
      <c r="F108" s="7" t="s">
        <v>9638</v>
      </c>
      <c r="G108" s="7" t="s">
        <v>420</v>
      </c>
      <c r="H108" s="7" t="s">
        <v>9639</v>
      </c>
      <c r="I108" s="12"/>
      <c r="J108" s="15"/>
      <c r="K108" s="7" t="s">
        <v>10291</v>
      </c>
      <c r="L108" s="7" t="s">
        <v>10204</v>
      </c>
      <c r="M108" s="7">
        <v>27</v>
      </c>
    </row>
    <row r="109" spans="1:13" ht="102">
      <c r="A109" s="7" t="s">
        <v>2186</v>
      </c>
      <c r="B109" s="7" t="s">
        <v>6044</v>
      </c>
      <c r="C109" s="7" t="s">
        <v>9878</v>
      </c>
      <c r="D109" s="7" t="s">
        <v>8618</v>
      </c>
      <c r="E109" s="7" t="s">
        <v>9879</v>
      </c>
      <c r="F109" s="7" t="s">
        <v>9880</v>
      </c>
      <c r="G109" s="7" t="s">
        <v>6046</v>
      </c>
      <c r="H109" s="7" t="s">
        <v>9881</v>
      </c>
      <c r="I109" s="12"/>
      <c r="J109" s="15"/>
      <c r="K109" s="7" t="s">
        <v>8582</v>
      </c>
      <c r="L109" s="7" t="s">
        <v>10311</v>
      </c>
      <c r="M109" s="7">
        <v>10</v>
      </c>
    </row>
    <row r="110" spans="1:13" ht="34">
      <c r="A110" s="7" t="s">
        <v>526</v>
      </c>
      <c r="B110" s="7" t="s">
        <v>527</v>
      </c>
      <c r="C110" s="7" t="s">
        <v>9965</v>
      </c>
      <c r="D110" s="7" t="s">
        <v>8622</v>
      </c>
      <c r="E110" s="7" t="s">
        <v>9966</v>
      </c>
      <c r="F110" s="7" t="s">
        <v>9967</v>
      </c>
      <c r="G110" s="7" t="s">
        <v>268</v>
      </c>
      <c r="H110" s="7" t="s">
        <v>9968</v>
      </c>
      <c r="I110" s="12"/>
      <c r="J110" s="15"/>
      <c r="K110" s="7" t="s">
        <v>10996</v>
      </c>
      <c r="L110" s="7" t="s">
        <v>11234</v>
      </c>
      <c r="M110" s="7">
        <v>18</v>
      </c>
    </row>
    <row r="111" spans="1:13" ht="34">
      <c r="A111" s="7" t="s">
        <v>2250</v>
      </c>
      <c r="B111" s="7" t="s">
        <v>2251</v>
      </c>
      <c r="C111" s="7" t="s">
        <v>9744</v>
      </c>
      <c r="D111" s="7" t="s">
        <v>8618</v>
      </c>
      <c r="E111" s="7" t="s">
        <v>9745</v>
      </c>
      <c r="F111" s="7" t="s">
        <v>9746</v>
      </c>
      <c r="G111" s="7" t="s">
        <v>1755</v>
      </c>
      <c r="H111" s="7" t="s">
        <v>9747</v>
      </c>
      <c r="I111" s="12"/>
      <c r="J111" s="15"/>
      <c r="K111" s="7" t="s">
        <v>8777</v>
      </c>
      <c r="L111" s="7" t="s">
        <v>11235</v>
      </c>
      <c r="M111" s="7">
        <v>8</v>
      </c>
    </row>
    <row r="112" spans="1:13" ht="34">
      <c r="A112" s="7" t="s">
        <v>44</v>
      </c>
      <c r="B112" s="7" t="s">
        <v>4560</v>
      </c>
      <c r="C112" s="7" t="s">
        <v>9906</v>
      </c>
      <c r="D112" s="7" t="s">
        <v>8618</v>
      </c>
      <c r="E112" s="7" t="s">
        <v>9907</v>
      </c>
      <c r="F112" s="7" t="s">
        <v>9908</v>
      </c>
      <c r="G112" s="7" t="s">
        <v>1755</v>
      </c>
      <c r="H112" s="7" t="s">
        <v>11305</v>
      </c>
      <c r="I112" s="12"/>
      <c r="J112" s="15"/>
      <c r="K112" s="7" t="s">
        <v>10229</v>
      </c>
      <c r="L112" s="7" t="s">
        <v>11235</v>
      </c>
      <c r="M112" s="7">
        <v>21</v>
      </c>
    </row>
    <row r="113" spans="1:13" ht="51">
      <c r="A113" s="7" t="s">
        <v>2800</v>
      </c>
      <c r="B113" s="7" t="s">
        <v>2801</v>
      </c>
      <c r="C113" s="7" t="s">
        <v>9697</v>
      </c>
      <c r="D113" s="7" t="s">
        <v>8968</v>
      </c>
      <c r="E113" s="7" t="s">
        <v>9698</v>
      </c>
      <c r="F113" s="7" t="s">
        <v>9699</v>
      </c>
      <c r="G113" s="7" t="s">
        <v>35</v>
      </c>
      <c r="H113" s="7" t="s">
        <v>9700</v>
      </c>
      <c r="I113" s="12"/>
      <c r="J113" s="15"/>
      <c r="K113" s="7" t="s">
        <v>10470</v>
      </c>
      <c r="L113" s="7" t="s">
        <v>11235</v>
      </c>
      <c r="M113" s="7">
        <v>4</v>
      </c>
    </row>
    <row r="114" spans="1:13" ht="34">
      <c r="A114" s="7" t="s">
        <v>1440</v>
      </c>
      <c r="B114" s="7" t="s">
        <v>4197</v>
      </c>
      <c r="C114" s="7" t="s">
        <v>10010</v>
      </c>
      <c r="D114" s="7" t="s">
        <v>9122</v>
      </c>
      <c r="E114" s="7" t="s">
        <v>10011</v>
      </c>
      <c r="F114" s="7" t="s">
        <v>10012</v>
      </c>
      <c r="G114" s="7" t="s">
        <v>35</v>
      </c>
      <c r="H114" s="7" t="s">
        <v>10013</v>
      </c>
      <c r="I114" s="12"/>
      <c r="J114" s="15"/>
      <c r="K114" s="7" t="s">
        <v>10381</v>
      </c>
      <c r="L114" s="7" t="s">
        <v>11234</v>
      </c>
      <c r="M114" s="7">
        <v>11</v>
      </c>
    </row>
    <row r="115" spans="1:13" ht="51">
      <c r="A115" s="7" t="s">
        <v>5191</v>
      </c>
      <c r="B115" s="7" t="s">
        <v>7625</v>
      </c>
      <c r="C115" s="7" t="s">
        <v>10063</v>
      </c>
      <c r="D115" s="7" t="s">
        <v>9122</v>
      </c>
      <c r="E115" s="7" t="s">
        <v>10064</v>
      </c>
      <c r="F115" s="7" t="s">
        <v>10065</v>
      </c>
      <c r="G115" s="7" t="s">
        <v>35</v>
      </c>
      <c r="H115" s="7" t="s">
        <v>10066</v>
      </c>
      <c r="I115" s="12"/>
      <c r="J115" s="15"/>
      <c r="K115" s="7" t="s">
        <v>9106</v>
      </c>
      <c r="L115" s="7" t="s">
        <v>11235</v>
      </c>
      <c r="M115" s="7">
        <v>18</v>
      </c>
    </row>
    <row r="116" spans="1:13" ht="34">
      <c r="A116" s="7" t="s">
        <v>325</v>
      </c>
      <c r="B116" s="7" t="s">
        <v>1725</v>
      </c>
      <c r="C116" s="7" t="s">
        <v>9799</v>
      </c>
      <c r="D116" s="7" t="s">
        <v>8851</v>
      </c>
      <c r="E116" s="7" t="s">
        <v>9800</v>
      </c>
      <c r="F116" s="7" t="s">
        <v>9801</v>
      </c>
      <c r="G116" s="7" t="s">
        <v>35</v>
      </c>
      <c r="H116" s="7" t="s">
        <v>9802</v>
      </c>
      <c r="I116" s="12"/>
      <c r="J116" s="15"/>
      <c r="K116" s="7" t="s">
        <v>10524</v>
      </c>
      <c r="L116" s="7" t="s">
        <v>10524</v>
      </c>
      <c r="M116" s="7" t="s">
        <v>10524</v>
      </c>
    </row>
    <row r="117" spans="1:13" ht="34">
      <c r="A117" s="7" t="s">
        <v>2558</v>
      </c>
      <c r="B117" s="7" t="s">
        <v>6482</v>
      </c>
      <c r="C117" s="7" t="s">
        <v>9715</v>
      </c>
      <c r="D117" s="7" t="s">
        <v>9162</v>
      </c>
      <c r="E117" s="7" t="s">
        <v>9716</v>
      </c>
      <c r="F117" s="7" t="s">
        <v>11244</v>
      </c>
      <c r="G117" s="7" t="s">
        <v>35</v>
      </c>
      <c r="H117" s="7" t="s">
        <v>11245</v>
      </c>
      <c r="I117" s="12"/>
      <c r="J117" s="15"/>
      <c r="K117" s="7" t="s">
        <v>10298</v>
      </c>
      <c r="L117" s="7" t="s">
        <v>10204</v>
      </c>
      <c r="M117" s="7">
        <v>3</v>
      </c>
    </row>
    <row r="118" spans="1:13" ht="34">
      <c r="A118" s="7" t="s">
        <v>2558</v>
      </c>
      <c r="B118" s="7" t="s">
        <v>6689</v>
      </c>
      <c r="C118" s="7" t="s">
        <v>10114</v>
      </c>
      <c r="D118" s="7" t="s">
        <v>9162</v>
      </c>
      <c r="E118" s="7" t="s">
        <v>10115</v>
      </c>
      <c r="F118" s="7" t="s">
        <v>10116</v>
      </c>
      <c r="G118" s="7" t="s">
        <v>35</v>
      </c>
      <c r="H118" s="7" t="s">
        <v>10117</v>
      </c>
      <c r="I118" s="12"/>
      <c r="J118" s="15"/>
      <c r="K118" s="7" t="s">
        <v>10821</v>
      </c>
      <c r="L118" s="7" t="s">
        <v>11236</v>
      </c>
      <c r="M118" s="7">
        <v>4</v>
      </c>
    </row>
    <row r="119" spans="1:13" ht="34">
      <c r="A119" s="7" t="s">
        <v>1231</v>
      </c>
      <c r="B119" s="7" t="s">
        <v>2431</v>
      </c>
      <c r="C119" s="7" t="s">
        <v>9919</v>
      </c>
      <c r="D119" s="7" t="s">
        <v>8869</v>
      </c>
      <c r="E119" s="7" t="s">
        <v>9920</v>
      </c>
      <c r="F119" s="7" t="s">
        <v>9921</v>
      </c>
      <c r="G119" s="7" t="s">
        <v>35</v>
      </c>
      <c r="H119" s="7" t="s">
        <v>11273</v>
      </c>
      <c r="I119" s="12"/>
      <c r="J119" s="15"/>
      <c r="K119" s="7" t="s">
        <v>10524</v>
      </c>
      <c r="L119" s="7" t="s">
        <v>10524</v>
      </c>
      <c r="M119" s="7" t="s">
        <v>10524</v>
      </c>
    </row>
    <row r="120" spans="1:13" ht="34">
      <c r="A120" s="7" t="s">
        <v>1165</v>
      </c>
      <c r="B120" s="7" t="s">
        <v>7751</v>
      </c>
      <c r="C120" s="7" t="s">
        <v>9972</v>
      </c>
      <c r="D120" s="7" t="s">
        <v>8869</v>
      </c>
      <c r="E120" s="7" t="s">
        <v>9973</v>
      </c>
      <c r="F120" s="7" t="s">
        <v>9974</v>
      </c>
      <c r="G120" s="7" t="s">
        <v>35</v>
      </c>
      <c r="H120" s="7" t="s">
        <v>11313</v>
      </c>
      <c r="I120" s="12"/>
      <c r="J120" s="15"/>
      <c r="K120" s="7" t="s">
        <v>10229</v>
      </c>
      <c r="L120" s="7" t="s">
        <v>11235</v>
      </c>
      <c r="M120" s="7">
        <v>17</v>
      </c>
    </row>
    <row r="121" spans="1:13" ht="34">
      <c r="A121" s="7" t="s">
        <v>3967</v>
      </c>
      <c r="B121" s="7" t="s">
        <v>7233</v>
      </c>
      <c r="C121" s="7" t="s">
        <v>9871</v>
      </c>
      <c r="D121" s="7" t="s">
        <v>9395</v>
      </c>
      <c r="E121" s="7" t="s">
        <v>9872</v>
      </c>
      <c r="F121" s="7" t="s">
        <v>9873</v>
      </c>
      <c r="G121" s="7" t="s">
        <v>35</v>
      </c>
      <c r="H121" s="7" t="s">
        <v>11301</v>
      </c>
      <c r="I121" s="12"/>
      <c r="J121" s="15"/>
      <c r="K121" s="7" t="s">
        <v>10229</v>
      </c>
      <c r="L121" s="7" t="s">
        <v>11235</v>
      </c>
      <c r="M121" s="7">
        <v>9</v>
      </c>
    </row>
    <row r="122" spans="1:13" ht="34">
      <c r="A122" s="7" t="s">
        <v>2171</v>
      </c>
      <c r="B122" s="7" t="s">
        <v>5654</v>
      </c>
      <c r="C122" s="7" t="s">
        <v>9957</v>
      </c>
      <c r="D122" s="7" t="s">
        <v>8721</v>
      </c>
      <c r="E122" s="7" t="s">
        <v>9958</v>
      </c>
      <c r="F122" s="7" t="s">
        <v>9959</v>
      </c>
      <c r="G122" s="7" t="s">
        <v>35</v>
      </c>
      <c r="H122" s="7" t="s">
        <v>9960</v>
      </c>
      <c r="I122" s="12"/>
      <c r="J122" s="15"/>
      <c r="K122" s="7" t="s">
        <v>10524</v>
      </c>
      <c r="L122" s="7" t="s">
        <v>10524</v>
      </c>
      <c r="M122" s="7" t="s">
        <v>10524</v>
      </c>
    </row>
    <row r="123" spans="1:13" ht="34">
      <c r="A123" s="7" t="s">
        <v>112</v>
      </c>
      <c r="B123" s="7" t="s">
        <v>5867</v>
      </c>
      <c r="C123" s="7" t="s">
        <v>10014</v>
      </c>
      <c r="D123" s="7" t="s">
        <v>8721</v>
      </c>
      <c r="E123" s="7" t="s">
        <v>10015</v>
      </c>
      <c r="F123" s="7" t="s">
        <v>10016</v>
      </c>
      <c r="G123" s="7" t="s">
        <v>35</v>
      </c>
      <c r="H123" s="7" t="s">
        <v>10017</v>
      </c>
      <c r="I123" s="12"/>
      <c r="J123" s="15"/>
      <c r="K123" s="7" t="s">
        <v>10524</v>
      </c>
      <c r="L123" s="7" t="s">
        <v>10524</v>
      </c>
      <c r="M123" s="7" t="s">
        <v>10524</v>
      </c>
    </row>
    <row r="124" spans="1:13" ht="34">
      <c r="A124" s="7" t="s">
        <v>2014</v>
      </c>
      <c r="B124" s="7" t="s">
        <v>7679</v>
      </c>
      <c r="C124" s="7" t="s">
        <v>10110</v>
      </c>
      <c r="D124" s="7" t="s">
        <v>8721</v>
      </c>
      <c r="E124" s="7" t="s">
        <v>10111</v>
      </c>
      <c r="F124" s="7" t="s">
        <v>10112</v>
      </c>
      <c r="G124" s="7" t="s">
        <v>35</v>
      </c>
      <c r="H124" s="7" t="s">
        <v>10113</v>
      </c>
      <c r="I124" s="12"/>
      <c r="J124" s="15"/>
      <c r="K124" s="7" t="s">
        <v>8777</v>
      </c>
      <c r="L124" s="7" t="s">
        <v>11235</v>
      </c>
      <c r="M124" s="7">
        <v>6</v>
      </c>
    </row>
    <row r="125" spans="1:13" ht="34">
      <c r="A125" s="7" t="s">
        <v>920</v>
      </c>
      <c r="B125" s="7" t="s">
        <v>4104</v>
      </c>
      <c r="C125" s="7" t="s">
        <v>9826</v>
      </c>
      <c r="D125" s="7" t="s">
        <v>8622</v>
      </c>
      <c r="E125" s="7" t="s">
        <v>9827</v>
      </c>
      <c r="F125" s="7" t="s">
        <v>9828</v>
      </c>
      <c r="G125" s="7" t="s">
        <v>35</v>
      </c>
      <c r="H125" s="7" t="s">
        <v>11297</v>
      </c>
      <c r="I125" s="12"/>
      <c r="J125" s="15"/>
      <c r="K125" s="7" t="s">
        <v>9440</v>
      </c>
      <c r="L125" s="7" t="s">
        <v>11233</v>
      </c>
      <c r="M125" s="7">
        <v>13</v>
      </c>
    </row>
    <row r="126" spans="1:13" ht="34">
      <c r="A126" s="7" t="s">
        <v>468</v>
      </c>
      <c r="B126" s="7" t="s">
        <v>3280</v>
      </c>
      <c r="C126" s="7" t="s">
        <v>9986</v>
      </c>
      <c r="D126" s="7" t="s">
        <v>8622</v>
      </c>
      <c r="E126" s="7" t="s">
        <v>9989</v>
      </c>
      <c r="F126" s="7" t="s">
        <v>9990</v>
      </c>
      <c r="G126" s="7" t="s">
        <v>35</v>
      </c>
      <c r="H126" s="7" t="s">
        <v>9991</v>
      </c>
      <c r="I126" s="12"/>
      <c r="J126" s="15"/>
      <c r="K126" s="7" t="s">
        <v>11032</v>
      </c>
      <c r="L126" s="7" t="s">
        <v>11235</v>
      </c>
      <c r="M126" s="7">
        <v>22</v>
      </c>
    </row>
    <row r="127" spans="1:13" ht="34">
      <c r="A127" s="7" t="s">
        <v>1902</v>
      </c>
      <c r="B127" s="7" t="s">
        <v>6170</v>
      </c>
      <c r="C127" s="7" t="s">
        <v>10034</v>
      </c>
      <c r="D127" s="7" t="s">
        <v>8622</v>
      </c>
      <c r="E127" s="7" t="s">
        <v>10035</v>
      </c>
      <c r="F127" s="7" t="s">
        <v>10036</v>
      </c>
      <c r="G127" s="7" t="s">
        <v>35</v>
      </c>
      <c r="H127" s="7" t="s">
        <v>10037</v>
      </c>
      <c r="I127" s="12"/>
      <c r="J127" s="15"/>
      <c r="K127" s="7" t="s">
        <v>11091</v>
      </c>
      <c r="L127" s="7" t="s">
        <v>11235</v>
      </c>
      <c r="M127" s="7">
        <v>24</v>
      </c>
    </row>
    <row r="128" spans="1:13" ht="34">
      <c r="A128" s="7" t="s">
        <v>1161</v>
      </c>
      <c r="B128" s="7" t="s">
        <v>3658</v>
      </c>
      <c r="C128" s="7" t="s">
        <v>9992</v>
      </c>
      <c r="D128" s="7" t="s">
        <v>9063</v>
      </c>
      <c r="E128" s="7" t="s">
        <v>9996</v>
      </c>
      <c r="F128" s="7" t="s">
        <v>9997</v>
      </c>
      <c r="G128" s="7" t="s">
        <v>35</v>
      </c>
      <c r="H128" s="7" t="s">
        <v>9998</v>
      </c>
      <c r="I128" s="12"/>
      <c r="J128" s="15"/>
      <c r="K128" s="7" t="s">
        <v>10524</v>
      </c>
      <c r="L128" s="7" t="s">
        <v>10524</v>
      </c>
      <c r="M128" s="7" t="s">
        <v>10524</v>
      </c>
    </row>
    <row r="129" spans="1:13" ht="51">
      <c r="A129" s="7" t="s">
        <v>643</v>
      </c>
      <c r="B129" s="7" t="s">
        <v>2359</v>
      </c>
      <c r="C129" s="7" t="s">
        <v>9843</v>
      </c>
      <c r="D129" s="7" t="s">
        <v>8624</v>
      </c>
      <c r="E129" s="7" t="s">
        <v>9844</v>
      </c>
      <c r="F129" s="7" t="s">
        <v>9845</v>
      </c>
      <c r="G129" s="7" t="s">
        <v>35</v>
      </c>
      <c r="H129" s="7" t="s">
        <v>9846</v>
      </c>
      <c r="I129" s="12"/>
      <c r="J129" s="15"/>
      <c r="K129" s="7" t="s">
        <v>10818</v>
      </c>
      <c r="L129" s="7" t="s">
        <v>11236</v>
      </c>
      <c r="M129" s="7">
        <v>31</v>
      </c>
    </row>
    <row r="130" spans="1:13" ht="34">
      <c r="A130" s="7" t="s">
        <v>1119</v>
      </c>
      <c r="B130" s="7" t="s">
        <v>8477</v>
      </c>
      <c r="C130" s="7" t="s">
        <v>9977</v>
      </c>
      <c r="D130" s="7" t="s">
        <v>8624</v>
      </c>
      <c r="E130" s="7" t="s">
        <v>9978</v>
      </c>
      <c r="F130" s="7" t="s">
        <v>11257</v>
      </c>
      <c r="G130" s="7" t="s">
        <v>35</v>
      </c>
      <c r="H130" s="7" t="s">
        <v>9979</v>
      </c>
      <c r="I130" s="12"/>
      <c r="J130" s="15"/>
      <c r="K130" s="7" t="s">
        <v>10524</v>
      </c>
      <c r="L130" s="7" t="s">
        <v>10524</v>
      </c>
      <c r="M130" s="7" t="s">
        <v>10524</v>
      </c>
    </row>
    <row r="131" spans="1:13" ht="51">
      <c r="A131" s="7" t="s">
        <v>4541</v>
      </c>
      <c r="B131" s="7" t="s">
        <v>8549</v>
      </c>
      <c r="C131" s="7" t="s">
        <v>10122</v>
      </c>
      <c r="D131" s="7" t="s">
        <v>9516</v>
      </c>
      <c r="E131" s="7" t="s">
        <v>10123</v>
      </c>
      <c r="F131" s="7" t="s">
        <v>10124</v>
      </c>
      <c r="G131" s="7" t="s">
        <v>35</v>
      </c>
      <c r="H131" s="7" t="s">
        <v>10125</v>
      </c>
      <c r="I131" s="12"/>
      <c r="J131" s="15"/>
      <c r="K131" s="7" t="s">
        <v>11204</v>
      </c>
      <c r="L131" s="7" t="s">
        <v>11234</v>
      </c>
      <c r="M131" s="7">
        <v>13</v>
      </c>
    </row>
    <row r="132" spans="1:13" ht="34">
      <c r="A132" s="7" t="s">
        <v>1161</v>
      </c>
      <c r="B132" s="7" t="s">
        <v>3658</v>
      </c>
      <c r="C132" s="7" t="s">
        <v>9992</v>
      </c>
      <c r="D132" s="7" t="s">
        <v>8843</v>
      </c>
      <c r="E132" s="7" t="s">
        <v>9993</v>
      </c>
      <c r="F132" s="7" t="s">
        <v>9994</v>
      </c>
      <c r="G132" s="7" t="s">
        <v>35</v>
      </c>
      <c r="H132" s="7" t="s">
        <v>9995</v>
      </c>
      <c r="I132" s="12"/>
      <c r="J132" s="15"/>
      <c r="K132" s="7" t="s">
        <v>10524</v>
      </c>
      <c r="L132" s="7" t="s">
        <v>10524</v>
      </c>
      <c r="M132" s="7" t="s">
        <v>10524</v>
      </c>
    </row>
    <row r="133" spans="1:13" ht="34">
      <c r="A133" s="7" t="s">
        <v>1499</v>
      </c>
      <c r="B133" s="7" t="s">
        <v>7618</v>
      </c>
      <c r="C133" s="7" t="s">
        <v>9623</v>
      </c>
      <c r="D133" s="7" t="s">
        <v>9428</v>
      </c>
      <c r="E133" s="7" t="s">
        <v>9624</v>
      </c>
      <c r="F133" s="7" t="s">
        <v>9625</v>
      </c>
      <c r="G133" s="7" t="s">
        <v>35</v>
      </c>
      <c r="H133" s="7" t="s">
        <v>9626</v>
      </c>
      <c r="I133" s="12"/>
      <c r="J133" s="15"/>
      <c r="K133" s="7" t="s">
        <v>8694</v>
      </c>
      <c r="L133" s="7" t="s">
        <v>11236</v>
      </c>
      <c r="M133" s="7">
        <v>8</v>
      </c>
    </row>
    <row r="134" spans="1:13" ht="68">
      <c r="A134" s="7" t="s">
        <v>5985</v>
      </c>
      <c r="B134" s="7" t="s">
        <v>8190</v>
      </c>
      <c r="C134" s="7" t="s">
        <v>9612</v>
      </c>
      <c r="D134" s="7" t="s">
        <v>8618</v>
      </c>
      <c r="E134" s="7" t="s">
        <v>9613</v>
      </c>
      <c r="F134" s="7" t="s">
        <v>9614</v>
      </c>
      <c r="G134" s="7" t="s">
        <v>35</v>
      </c>
      <c r="H134" s="7" t="s">
        <v>9615</v>
      </c>
      <c r="I134" s="12"/>
      <c r="J134" s="15"/>
      <c r="K134" s="7" t="s">
        <v>10185</v>
      </c>
      <c r="L134" s="7" t="s">
        <v>11234</v>
      </c>
      <c r="M134" s="7">
        <v>8</v>
      </c>
    </row>
    <row r="135" spans="1:13" ht="34">
      <c r="A135" s="7" t="s">
        <v>354</v>
      </c>
      <c r="B135" s="7" t="s">
        <v>4372</v>
      </c>
      <c r="C135" s="7" t="s">
        <v>9649</v>
      </c>
      <c r="D135" s="7" t="s">
        <v>8618</v>
      </c>
      <c r="E135" s="7" t="s">
        <v>9650</v>
      </c>
      <c r="F135" s="7" t="s">
        <v>9651</v>
      </c>
      <c r="G135" s="7" t="s">
        <v>35</v>
      </c>
      <c r="H135" s="7" t="s">
        <v>9652</v>
      </c>
      <c r="I135" s="12"/>
      <c r="J135" s="15"/>
      <c r="K135" s="7" t="s">
        <v>10339</v>
      </c>
      <c r="L135" s="7" t="s">
        <v>11236</v>
      </c>
      <c r="M135" s="7">
        <v>21</v>
      </c>
    </row>
    <row r="136" spans="1:13" ht="34">
      <c r="A136" s="7" t="s">
        <v>3358</v>
      </c>
      <c r="B136" s="7" t="s">
        <v>3359</v>
      </c>
      <c r="C136" s="7" t="s">
        <v>9665</v>
      </c>
      <c r="D136" s="7" t="s">
        <v>8618</v>
      </c>
      <c r="E136" s="7" t="s">
        <v>9666</v>
      </c>
      <c r="F136" s="7" t="s">
        <v>9667</v>
      </c>
      <c r="G136" s="7" t="s">
        <v>35</v>
      </c>
      <c r="H136" s="7" t="s">
        <v>9668</v>
      </c>
      <c r="I136" s="12"/>
      <c r="J136" s="15"/>
      <c r="K136" s="7" t="s">
        <v>10382</v>
      </c>
      <c r="L136" s="7" t="s">
        <v>11234</v>
      </c>
      <c r="M136" s="7">
        <v>11</v>
      </c>
    </row>
    <row r="137" spans="1:13" ht="34">
      <c r="A137" s="7" t="s">
        <v>3153</v>
      </c>
      <c r="B137" s="7" t="s">
        <v>8225</v>
      </c>
      <c r="C137" s="7" t="s">
        <v>9669</v>
      </c>
      <c r="D137" s="7" t="s">
        <v>8618</v>
      </c>
      <c r="E137" s="7" t="s">
        <v>9670</v>
      </c>
      <c r="F137" s="7" t="s">
        <v>9671</v>
      </c>
      <c r="G137" s="7" t="s">
        <v>35</v>
      </c>
      <c r="H137" s="7" t="s">
        <v>9672</v>
      </c>
      <c r="I137" s="12"/>
      <c r="J137" s="15"/>
      <c r="K137" s="7" t="s">
        <v>10390</v>
      </c>
      <c r="L137" s="7" t="s">
        <v>11234</v>
      </c>
      <c r="M137" s="7">
        <v>12</v>
      </c>
    </row>
    <row r="138" spans="1:13" ht="34">
      <c r="A138" s="7" t="s">
        <v>3005</v>
      </c>
      <c r="B138" s="7" t="s">
        <v>3813</v>
      </c>
      <c r="C138" s="7" t="s">
        <v>9732</v>
      </c>
      <c r="D138" s="7" t="s">
        <v>8618</v>
      </c>
      <c r="E138" s="7" t="s">
        <v>9733</v>
      </c>
      <c r="F138" s="7" t="s">
        <v>11246</v>
      </c>
      <c r="G138" s="7" t="s">
        <v>35</v>
      </c>
      <c r="H138" s="7" t="s">
        <v>11247</v>
      </c>
      <c r="I138" s="12"/>
      <c r="J138" s="15"/>
      <c r="K138" s="7" t="s">
        <v>9371</v>
      </c>
      <c r="L138" s="7" t="s">
        <v>11233</v>
      </c>
      <c r="M138" s="7">
        <v>14</v>
      </c>
    </row>
    <row r="139" spans="1:13" ht="34">
      <c r="A139" s="7" t="s">
        <v>2448</v>
      </c>
      <c r="B139" s="7" t="s">
        <v>7650</v>
      </c>
      <c r="C139" s="7" t="s">
        <v>9734</v>
      </c>
      <c r="D139" s="7" t="s">
        <v>8618</v>
      </c>
      <c r="E139" s="7" t="s">
        <v>9735</v>
      </c>
      <c r="F139" s="7" t="s">
        <v>9736</v>
      </c>
      <c r="G139" s="7" t="s">
        <v>35</v>
      </c>
      <c r="H139" s="7" t="s">
        <v>11288</v>
      </c>
      <c r="I139" s="12"/>
      <c r="J139" s="15"/>
      <c r="K139" s="7" t="s">
        <v>10229</v>
      </c>
      <c r="L139" s="7" t="s">
        <v>11235</v>
      </c>
      <c r="M139" s="7">
        <v>8</v>
      </c>
    </row>
    <row r="140" spans="1:13" ht="34">
      <c r="A140" s="7" t="s">
        <v>2913</v>
      </c>
      <c r="B140" s="7" t="s">
        <v>2914</v>
      </c>
      <c r="C140" s="7" t="s">
        <v>9761</v>
      </c>
      <c r="D140" s="7" t="s">
        <v>8618</v>
      </c>
      <c r="E140" s="7" t="s">
        <v>9762</v>
      </c>
      <c r="F140" s="7" t="s">
        <v>9763</v>
      </c>
      <c r="G140" s="7" t="s">
        <v>35</v>
      </c>
      <c r="H140" s="7" t="s">
        <v>12378</v>
      </c>
      <c r="I140" s="12"/>
      <c r="J140" s="15"/>
      <c r="K140" s="7" t="s">
        <v>10212</v>
      </c>
      <c r="L140" s="7" t="s">
        <v>10204</v>
      </c>
      <c r="M140" s="7">
        <v>7</v>
      </c>
    </row>
    <row r="141" spans="1:13" ht="51">
      <c r="A141" s="7" t="s">
        <v>2440</v>
      </c>
      <c r="B141" s="7" t="s">
        <v>3210</v>
      </c>
      <c r="C141" s="7" t="s">
        <v>9782</v>
      </c>
      <c r="D141" s="7" t="s">
        <v>8618</v>
      </c>
      <c r="E141" s="7" t="s">
        <v>9783</v>
      </c>
      <c r="F141" s="7" t="s">
        <v>9784</v>
      </c>
      <c r="G141" s="7" t="s">
        <v>35</v>
      </c>
      <c r="H141" s="7" t="s">
        <v>9785</v>
      </c>
      <c r="I141" s="12"/>
      <c r="J141" s="15"/>
      <c r="K141" s="7" t="s">
        <v>9008</v>
      </c>
      <c r="L141" s="7" t="s">
        <v>11233</v>
      </c>
      <c r="M141" s="7">
        <v>11</v>
      </c>
    </row>
    <row r="142" spans="1:13" ht="34">
      <c r="A142" s="7" t="s">
        <v>291</v>
      </c>
      <c r="B142" s="7" t="s">
        <v>8066</v>
      </c>
      <c r="C142" s="7" t="s">
        <v>9803</v>
      </c>
      <c r="D142" s="7" t="s">
        <v>8618</v>
      </c>
      <c r="E142" s="7" t="s">
        <v>9804</v>
      </c>
      <c r="F142" s="7" t="s">
        <v>9805</v>
      </c>
      <c r="G142" s="7" t="s">
        <v>35</v>
      </c>
      <c r="H142" s="7" t="s">
        <v>11294</v>
      </c>
      <c r="I142" s="12"/>
      <c r="J142" s="15"/>
      <c r="K142" s="7" t="s">
        <v>8635</v>
      </c>
      <c r="L142" s="7" t="s">
        <v>10311</v>
      </c>
      <c r="M142" s="7">
        <v>11</v>
      </c>
    </row>
    <row r="143" spans="1:13" ht="34">
      <c r="A143" s="7" t="s">
        <v>1192</v>
      </c>
      <c r="B143" s="7" t="s">
        <v>7359</v>
      </c>
      <c r="C143" s="7" t="s">
        <v>9806</v>
      </c>
      <c r="D143" s="7" t="s">
        <v>8618</v>
      </c>
      <c r="E143" s="7" t="s">
        <v>9807</v>
      </c>
      <c r="F143" s="7" t="s">
        <v>11254</v>
      </c>
      <c r="G143" s="7" t="s">
        <v>35</v>
      </c>
      <c r="H143" s="7" t="s">
        <v>11255</v>
      </c>
      <c r="I143" s="12"/>
      <c r="J143" s="15"/>
      <c r="K143" s="7" t="s">
        <v>10317</v>
      </c>
      <c r="L143" s="7" t="s">
        <v>11233</v>
      </c>
      <c r="M143" s="7">
        <v>13</v>
      </c>
    </row>
    <row r="144" spans="1:13" ht="51">
      <c r="A144" s="7" t="s">
        <v>2959</v>
      </c>
      <c r="B144" s="7" t="s">
        <v>2960</v>
      </c>
      <c r="C144" s="7" t="s">
        <v>9808</v>
      </c>
      <c r="D144" s="7" t="s">
        <v>8618</v>
      </c>
      <c r="E144" s="7" t="s">
        <v>9809</v>
      </c>
      <c r="F144" s="7" t="s">
        <v>9810</v>
      </c>
      <c r="G144" s="7" t="s">
        <v>35</v>
      </c>
      <c r="H144" s="7" t="s">
        <v>9811</v>
      </c>
      <c r="I144" s="12"/>
      <c r="J144" s="15"/>
      <c r="K144" s="7" t="s">
        <v>10747</v>
      </c>
      <c r="L144" s="7" t="s">
        <v>11234</v>
      </c>
      <c r="M144" s="7">
        <v>26</v>
      </c>
    </row>
    <row r="145" spans="1:13" ht="51">
      <c r="A145" s="7" t="s">
        <v>336</v>
      </c>
      <c r="B145" s="7" t="s">
        <v>337</v>
      </c>
      <c r="C145" s="7" t="s">
        <v>9815</v>
      </c>
      <c r="D145" s="7" t="s">
        <v>8618</v>
      </c>
      <c r="E145" s="7" t="s">
        <v>9816</v>
      </c>
      <c r="F145" s="7" t="s">
        <v>9817</v>
      </c>
      <c r="G145" s="7" t="s">
        <v>35</v>
      </c>
      <c r="H145" s="7" t="s">
        <v>11296</v>
      </c>
      <c r="I145" s="12"/>
      <c r="J145" s="15"/>
      <c r="K145" s="7" t="s">
        <v>9440</v>
      </c>
      <c r="L145" s="7" t="s">
        <v>11233</v>
      </c>
      <c r="M145" s="7">
        <v>20</v>
      </c>
    </row>
    <row r="146" spans="1:13" ht="34">
      <c r="A146" s="7" t="s">
        <v>1325</v>
      </c>
      <c r="B146" s="7" t="s">
        <v>4047</v>
      </c>
      <c r="C146" s="7" t="s">
        <v>9854</v>
      </c>
      <c r="D146" s="7" t="s">
        <v>8618</v>
      </c>
      <c r="E146" s="7" t="s">
        <v>9855</v>
      </c>
      <c r="F146" s="7" t="s">
        <v>9856</v>
      </c>
      <c r="G146" s="7" t="s">
        <v>35</v>
      </c>
      <c r="H146" s="7" t="s">
        <v>9857</v>
      </c>
      <c r="I146" s="12"/>
      <c r="J146" s="15"/>
      <c r="K146" s="7" t="s">
        <v>10317</v>
      </c>
      <c r="L146" s="7" t="s">
        <v>11233</v>
      </c>
      <c r="M146" s="7">
        <v>13</v>
      </c>
    </row>
    <row r="147" spans="1:13" ht="34">
      <c r="A147" s="7" t="s">
        <v>3286</v>
      </c>
      <c r="B147" s="7" t="s">
        <v>5582</v>
      </c>
      <c r="C147" s="7" t="s">
        <v>9889</v>
      </c>
      <c r="D147" s="7" t="s">
        <v>8618</v>
      </c>
      <c r="E147" s="7" t="s">
        <v>9890</v>
      </c>
      <c r="F147" s="7" t="s">
        <v>9891</v>
      </c>
      <c r="G147" s="7" t="s">
        <v>35</v>
      </c>
      <c r="H147" s="7" t="s">
        <v>9892</v>
      </c>
      <c r="I147" s="12"/>
      <c r="J147" s="15"/>
      <c r="K147" s="7" t="s">
        <v>10875</v>
      </c>
      <c r="L147" s="7" t="s">
        <v>10204</v>
      </c>
      <c r="M147" s="7">
        <v>6</v>
      </c>
    </row>
    <row r="148" spans="1:13" ht="68">
      <c r="A148" s="7" t="s">
        <v>4961</v>
      </c>
      <c r="B148" s="7" t="s">
        <v>5652</v>
      </c>
      <c r="C148" s="7" t="s">
        <v>9954</v>
      </c>
      <c r="D148" s="7" t="s">
        <v>8618</v>
      </c>
      <c r="E148" s="7" t="s">
        <v>9955</v>
      </c>
      <c r="F148" s="7" t="s">
        <v>9956</v>
      </c>
      <c r="G148" s="7" t="s">
        <v>35</v>
      </c>
      <c r="H148" s="7" t="s">
        <v>11311</v>
      </c>
      <c r="I148" s="12"/>
      <c r="J148" s="15"/>
      <c r="K148" s="7" t="s">
        <v>8585</v>
      </c>
      <c r="L148" s="7" t="s">
        <v>10311</v>
      </c>
      <c r="M148" s="7">
        <v>46</v>
      </c>
    </row>
    <row r="149" spans="1:13" ht="68">
      <c r="A149" s="7" t="s">
        <v>1196</v>
      </c>
      <c r="B149" s="7" t="s">
        <v>1197</v>
      </c>
      <c r="C149" s="7" t="s">
        <v>9975</v>
      </c>
      <c r="D149" s="7" t="s">
        <v>8618</v>
      </c>
      <c r="E149" s="7" t="s">
        <v>9976</v>
      </c>
      <c r="F149" s="7" t="s">
        <v>11256</v>
      </c>
      <c r="G149" s="7" t="s">
        <v>35</v>
      </c>
      <c r="H149" s="7" t="s">
        <v>11314</v>
      </c>
      <c r="I149" s="12"/>
      <c r="J149" s="15"/>
      <c r="K149" s="7" t="s">
        <v>10229</v>
      </c>
      <c r="L149" s="7" t="s">
        <v>11235</v>
      </c>
      <c r="M149" s="7">
        <v>7</v>
      </c>
    </row>
    <row r="150" spans="1:13" ht="51">
      <c r="A150" s="7" t="s">
        <v>468</v>
      </c>
      <c r="B150" s="7" t="s">
        <v>3280</v>
      </c>
      <c r="C150" s="7" t="s">
        <v>9986</v>
      </c>
      <c r="D150" s="7" t="s">
        <v>8618</v>
      </c>
      <c r="E150" s="7" t="s">
        <v>9987</v>
      </c>
      <c r="F150" s="7" t="s">
        <v>9988</v>
      </c>
      <c r="G150" s="7" t="s">
        <v>35</v>
      </c>
      <c r="H150" s="7" t="s">
        <v>11315</v>
      </c>
      <c r="I150" s="12"/>
      <c r="J150" s="15"/>
      <c r="K150" s="7" t="s">
        <v>8576</v>
      </c>
      <c r="L150" s="7" t="s">
        <v>10311</v>
      </c>
      <c r="M150" s="7">
        <v>9</v>
      </c>
    </row>
    <row r="151" spans="1:13" ht="34">
      <c r="A151" s="7" t="s">
        <v>4558</v>
      </c>
      <c r="B151" s="7" t="s">
        <v>6604</v>
      </c>
      <c r="C151" s="7" t="s">
        <v>10002</v>
      </c>
      <c r="D151" s="7" t="s">
        <v>8618</v>
      </c>
      <c r="E151" s="7" t="s">
        <v>10003</v>
      </c>
      <c r="F151" s="7" t="s">
        <v>10004</v>
      </c>
      <c r="G151" s="7" t="s">
        <v>35</v>
      </c>
      <c r="H151" s="7" t="s">
        <v>10005</v>
      </c>
      <c r="I151" s="12"/>
      <c r="J151" s="15"/>
      <c r="K151" s="7" t="s">
        <v>8581</v>
      </c>
      <c r="L151" s="7" t="s">
        <v>11234</v>
      </c>
      <c r="M151" s="7">
        <v>9</v>
      </c>
    </row>
    <row r="152" spans="1:13" ht="34">
      <c r="A152" s="7" t="s">
        <v>1400</v>
      </c>
      <c r="B152" s="7" t="s">
        <v>7080</v>
      </c>
      <c r="C152" s="7" t="s">
        <v>10046</v>
      </c>
      <c r="D152" s="7" t="s">
        <v>8618</v>
      </c>
      <c r="E152" s="7" t="s">
        <v>10047</v>
      </c>
      <c r="F152" s="7" t="s">
        <v>10048</v>
      </c>
      <c r="G152" s="7" t="s">
        <v>35</v>
      </c>
      <c r="H152" s="7" t="s">
        <v>11317</v>
      </c>
      <c r="I152" s="12"/>
      <c r="J152" s="15"/>
      <c r="K152" s="7" t="s">
        <v>9440</v>
      </c>
      <c r="L152" s="7" t="s">
        <v>11233</v>
      </c>
      <c r="M152" s="7">
        <v>8</v>
      </c>
    </row>
    <row r="153" spans="1:13" ht="34">
      <c r="A153" s="7" t="s">
        <v>6194</v>
      </c>
      <c r="B153" s="7" t="s">
        <v>6195</v>
      </c>
      <c r="C153" s="7" t="s">
        <v>10059</v>
      </c>
      <c r="D153" s="7" t="s">
        <v>8618</v>
      </c>
      <c r="E153" s="7" t="s">
        <v>10060</v>
      </c>
      <c r="F153" s="7" t="s">
        <v>10061</v>
      </c>
      <c r="G153" s="7" t="s">
        <v>35</v>
      </c>
      <c r="H153" s="7" t="s">
        <v>10062</v>
      </c>
      <c r="I153" s="12"/>
      <c r="J153" s="15"/>
      <c r="K153" s="7" t="s">
        <v>10197</v>
      </c>
      <c r="L153" s="7" t="s">
        <v>11233</v>
      </c>
      <c r="M153" s="7">
        <v>6</v>
      </c>
    </row>
    <row r="154" spans="1:13" ht="51">
      <c r="A154" s="7" t="s">
        <v>5191</v>
      </c>
      <c r="B154" s="7" t="s">
        <v>7625</v>
      </c>
      <c r="C154" s="7" t="s">
        <v>10063</v>
      </c>
      <c r="D154" s="7" t="s">
        <v>8618</v>
      </c>
      <c r="E154" s="7" t="s">
        <v>10007</v>
      </c>
      <c r="F154" s="7" t="s">
        <v>10067</v>
      </c>
      <c r="G154" s="7" t="s">
        <v>35</v>
      </c>
      <c r="H154" s="7" t="s">
        <v>10068</v>
      </c>
      <c r="I154" s="12"/>
      <c r="J154" s="15"/>
      <c r="K154" s="7" t="s">
        <v>11135</v>
      </c>
      <c r="L154" s="7" t="s">
        <v>10512</v>
      </c>
      <c r="M154" s="7">
        <v>28</v>
      </c>
    </row>
    <row r="155" spans="1:13" ht="34">
      <c r="A155" s="7" t="s">
        <v>2171</v>
      </c>
      <c r="B155" s="7" t="s">
        <v>3590</v>
      </c>
      <c r="C155" s="7" t="s">
        <v>9928</v>
      </c>
      <c r="D155" s="7" t="s">
        <v>9056</v>
      </c>
      <c r="E155" s="7" t="s">
        <v>9929</v>
      </c>
      <c r="F155" s="7" t="s">
        <v>9930</v>
      </c>
      <c r="G155" s="7" t="s">
        <v>35</v>
      </c>
      <c r="H155" s="7" t="s">
        <v>9931</v>
      </c>
      <c r="I155" s="12"/>
      <c r="J155" s="15"/>
      <c r="K155" s="7" t="s">
        <v>10933</v>
      </c>
      <c r="L155" s="7" t="s">
        <v>11234</v>
      </c>
      <c r="M155" s="7">
        <v>26</v>
      </c>
    </row>
    <row r="156" spans="1:13" ht="34">
      <c r="A156" s="7" t="s">
        <v>1670</v>
      </c>
      <c r="B156" s="7" t="s">
        <v>4638</v>
      </c>
      <c r="C156" s="7" t="s">
        <v>9932</v>
      </c>
      <c r="D156" s="7" t="s">
        <v>9056</v>
      </c>
      <c r="E156" s="7" t="s">
        <v>9933</v>
      </c>
      <c r="F156" s="7" t="s">
        <v>9934</v>
      </c>
      <c r="G156" s="7" t="s">
        <v>35</v>
      </c>
      <c r="H156" s="7" t="s">
        <v>9935</v>
      </c>
      <c r="I156" s="12"/>
      <c r="J156" s="15"/>
      <c r="K156" s="7" t="s">
        <v>10941</v>
      </c>
      <c r="L156" s="7" t="s">
        <v>11235</v>
      </c>
      <c r="M156" s="7">
        <v>22</v>
      </c>
    </row>
    <row r="157" spans="1:13" ht="51">
      <c r="A157" s="7" t="s">
        <v>760</v>
      </c>
      <c r="B157" s="7" t="s">
        <v>5734</v>
      </c>
      <c r="C157" s="7" t="s">
        <v>9662</v>
      </c>
      <c r="D157" s="7" t="s">
        <v>9267</v>
      </c>
      <c r="E157" s="7" t="s">
        <v>9663</v>
      </c>
      <c r="F157" s="7" t="s">
        <v>9664</v>
      </c>
      <c r="G157" s="7" t="s">
        <v>35</v>
      </c>
      <c r="H157" s="7" t="s">
        <v>11264</v>
      </c>
      <c r="I157" s="12"/>
      <c r="J157" s="15"/>
      <c r="K157" s="7" t="s">
        <v>8855</v>
      </c>
      <c r="L157" s="7" t="s">
        <v>11235</v>
      </c>
      <c r="M157" s="7">
        <v>12</v>
      </c>
    </row>
    <row r="158" spans="1:13" ht="34">
      <c r="A158" s="7" t="s">
        <v>5432</v>
      </c>
      <c r="B158" s="7" t="s">
        <v>5859</v>
      </c>
      <c r="C158" s="7" t="s">
        <v>9673</v>
      </c>
      <c r="D158" s="7" t="s">
        <v>8763</v>
      </c>
      <c r="E158" s="7" t="s">
        <v>9674</v>
      </c>
      <c r="F158" s="7" t="s">
        <v>9675</v>
      </c>
      <c r="G158" s="7" t="s">
        <v>35</v>
      </c>
      <c r="H158" s="7" t="s">
        <v>11265</v>
      </c>
      <c r="I158" s="12"/>
      <c r="J158" s="15"/>
      <c r="K158" s="7" t="s">
        <v>8714</v>
      </c>
      <c r="L158" s="7" t="s">
        <v>11234</v>
      </c>
      <c r="M158" s="7">
        <v>8</v>
      </c>
    </row>
    <row r="159" spans="1:13" ht="34">
      <c r="A159" s="7" t="s">
        <v>129</v>
      </c>
      <c r="B159" s="7" t="s">
        <v>6354</v>
      </c>
      <c r="C159" s="7" t="s">
        <v>9705</v>
      </c>
      <c r="D159" s="7" t="s">
        <v>8763</v>
      </c>
      <c r="E159" s="7" t="s">
        <v>9706</v>
      </c>
      <c r="F159" s="7" t="s">
        <v>9707</v>
      </c>
      <c r="G159" s="7" t="s">
        <v>35</v>
      </c>
      <c r="H159" s="7" t="s">
        <v>11285</v>
      </c>
      <c r="I159" s="12"/>
      <c r="J159" s="15"/>
      <c r="K159" s="7" t="s">
        <v>10229</v>
      </c>
      <c r="L159" s="7" t="s">
        <v>11235</v>
      </c>
      <c r="M159" s="7">
        <v>7</v>
      </c>
    </row>
    <row r="160" spans="1:13" ht="34">
      <c r="A160" s="7" t="s">
        <v>1119</v>
      </c>
      <c r="B160" s="7" t="s">
        <v>2293</v>
      </c>
      <c r="C160" s="7" t="s">
        <v>9767</v>
      </c>
      <c r="D160" s="7" t="s">
        <v>8763</v>
      </c>
      <c r="E160" s="7" t="s">
        <v>9768</v>
      </c>
      <c r="F160" s="7" t="s">
        <v>2293</v>
      </c>
      <c r="G160" s="7" t="s">
        <v>35</v>
      </c>
      <c r="H160" s="7" t="s">
        <v>11292</v>
      </c>
      <c r="I160" s="12"/>
      <c r="J160" s="15"/>
      <c r="K160" s="7" t="s">
        <v>9440</v>
      </c>
      <c r="L160" s="7" t="s">
        <v>11233</v>
      </c>
      <c r="M160" s="7">
        <v>3</v>
      </c>
    </row>
    <row r="161" spans="1:13" ht="34">
      <c r="A161" s="7" t="s">
        <v>769</v>
      </c>
      <c r="B161" s="7" t="s">
        <v>5973</v>
      </c>
      <c r="C161" s="7" t="s">
        <v>9777</v>
      </c>
      <c r="D161" s="7" t="s">
        <v>8763</v>
      </c>
      <c r="E161" s="7" t="s">
        <v>9778</v>
      </c>
      <c r="F161" s="7" t="s">
        <v>9779</v>
      </c>
      <c r="G161" s="7" t="s">
        <v>35</v>
      </c>
      <c r="H161" s="7" t="s">
        <v>11337</v>
      </c>
      <c r="I161" s="12"/>
      <c r="J161" s="15"/>
      <c r="K161" s="7" t="s">
        <v>10212</v>
      </c>
      <c r="L161" s="7" t="s">
        <v>10204</v>
      </c>
      <c r="M161" s="7">
        <v>11</v>
      </c>
    </row>
    <row r="162" spans="1:13" ht="51">
      <c r="A162" s="7" t="s">
        <v>1524</v>
      </c>
      <c r="B162" s="7" t="s">
        <v>5513</v>
      </c>
      <c r="C162" s="7" t="s">
        <v>9939</v>
      </c>
      <c r="D162" s="7" t="s">
        <v>8763</v>
      </c>
      <c r="E162" s="7" t="s">
        <v>9940</v>
      </c>
      <c r="F162" s="7" t="s">
        <v>5513</v>
      </c>
      <c r="G162" s="7" t="s">
        <v>35</v>
      </c>
      <c r="H162" s="7" t="s">
        <v>11309</v>
      </c>
      <c r="I162" s="12"/>
      <c r="J162" s="15"/>
      <c r="K162" s="7" t="s">
        <v>9440</v>
      </c>
      <c r="L162" s="7" t="s">
        <v>11233</v>
      </c>
      <c r="M162" s="7">
        <v>9</v>
      </c>
    </row>
    <row r="163" spans="1:13" ht="34">
      <c r="A163" s="7" t="s">
        <v>1214</v>
      </c>
      <c r="B163" s="7" t="s">
        <v>1215</v>
      </c>
      <c r="C163" s="7" t="s">
        <v>9983</v>
      </c>
      <c r="D163" s="7" t="s">
        <v>8790</v>
      </c>
      <c r="E163" s="7" t="s">
        <v>9984</v>
      </c>
      <c r="F163" s="7" t="s">
        <v>9985</v>
      </c>
      <c r="G163" s="7" t="s">
        <v>35</v>
      </c>
      <c r="H163" s="7" t="s">
        <v>11277</v>
      </c>
      <c r="I163" s="12"/>
      <c r="J163" s="15"/>
      <c r="K163" s="7" t="s">
        <v>10531</v>
      </c>
      <c r="L163" s="7" t="s">
        <v>11235</v>
      </c>
      <c r="M163" s="7">
        <v>16</v>
      </c>
    </row>
  </sheetData>
  <autoFilter ref="A1:M163" xr:uid="{005B6082-E043-C349-A311-D51E4789F7CF}">
    <sortState ref="A2:M163">
      <sortCondition ref="G1:G163"/>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D1D98-836C-2243-B026-6BE82EB017AB}">
  <dimension ref="A1:M163"/>
  <sheetViews>
    <sheetView workbookViewId="0">
      <selection activeCell="D3" sqref="D3"/>
    </sheetView>
  </sheetViews>
  <sheetFormatPr baseColWidth="10" defaultRowHeight="16"/>
  <cols>
    <col min="1" max="1" width="20.1640625" customWidth="1"/>
    <col min="2" max="2" width="63.5" customWidth="1"/>
    <col min="4" max="4" width="17.5" customWidth="1"/>
    <col min="5" max="5" width="23.5" customWidth="1"/>
    <col min="6" max="6" width="24.33203125" customWidth="1"/>
    <col min="7" max="9" width="73.1640625" customWidth="1"/>
    <col min="10" max="10" width="43.5" customWidth="1"/>
    <col min="11" max="11" width="22.6640625" customWidth="1"/>
    <col min="12" max="12" width="19.6640625" customWidth="1"/>
    <col min="13" max="13" width="18.33203125" customWidth="1"/>
  </cols>
  <sheetData>
    <row r="1" spans="1:13" s="1" customFormat="1" ht="34">
      <c r="A1" s="6" t="s">
        <v>0</v>
      </c>
      <c r="B1" s="6" t="s">
        <v>1</v>
      </c>
      <c r="C1" s="6" t="s">
        <v>9606</v>
      </c>
      <c r="D1" s="6" t="s">
        <v>8570</v>
      </c>
      <c r="E1" s="6" t="s">
        <v>9607</v>
      </c>
      <c r="F1" s="6" t="s">
        <v>9608</v>
      </c>
      <c r="G1" s="6" t="s">
        <v>9609</v>
      </c>
      <c r="H1" s="6" t="s">
        <v>11338</v>
      </c>
      <c r="I1" s="6" t="s">
        <v>11326</v>
      </c>
      <c r="J1" s="6" t="s">
        <v>11228</v>
      </c>
      <c r="K1" s="6" t="s">
        <v>11229</v>
      </c>
      <c r="L1" s="6" t="s">
        <v>11230</v>
      </c>
      <c r="M1" s="2"/>
    </row>
    <row r="2" spans="1:13" ht="51">
      <c r="A2" s="7" t="s">
        <v>2800</v>
      </c>
      <c r="B2" s="7" t="s">
        <v>8159</v>
      </c>
      <c r="C2" s="7" t="s">
        <v>10102</v>
      </c>
      <c r="D2" s="7" t="s">
        <v>9472</v>
      </c>
      <c r="E2" s="7" t="s">
        <v>10103</v>
      </c>
      <c r="F2" s="7" t="s">
        <v>10104</v>
      </c>
      <c r="G2" s="7" t="s">
        <v>10105</v>
      </c>
      <c r="H2" s="7" t="s">
        <v>11339</v>
      </c>
      <c r="I2" s="7"/>
      <c r="J2" s="7" t="s">
        <v>10524</v>
      </c>
      <c r="K2" s="7" t="s">
        <v>10524</v>
      </c>
      <c r="L2" s="7" t="s">
        <v>10524</v>
      </c>
      <c r="M2" s="3"/>
    </row>
    <row r="3" spans="1:13" ht="119">
      <c r="A3" s="7" t="s">
        <v>2800</v>
      </c>
      <c r="B3" s="7" t="s">
        <v>2801</v>
      </c>
      <c r="C3" s="7" t="s">
        <v>9697</v>
      </c>
      <c r="D3" s="7" t="s">
        <v>8968</v>
      </c>
      <c r="E3" s="7" t="s">
        <v>9698</v>
      </c>
      <c r="F3" s="7" t="s">
        <v>9699</v>
      </c>
      <c r="G3" s="7" t="s">
        <v>9700</v>
      </c>
      <c r="H3" s="7" t="s">
        <v>11340</v>
      </c>
      <c r="I3" s="7"/>
      <c r="J3" s="7" t="s">
        <v>10470</v>
      </c>
      <c r="K3" s="7" t="s">
        <v>11235</v>
      </c>
      <c r="L3" s="7">
        <v>4</v>
      </c>
      <c r="M3" s="3"/>
    </row>
    <row r="4" spans="1:13" ht="68">
      <c r="A4" s="7" t="s">
        <v>1440</v>
      </c>
      <c r="B4" s="7" t="s">
        <v>4197</v>
      </c>
      <c r="C4" s="7" t="s">
        <v>10010</v>
      </c>
      <c r="D4" s="7" t="s">
        <v>9122</v>
      </c>
      <c r="E4" s="7" t="s">
        <v>10011</v>
      </c>
      <c r="F4" s="7" t="s">
        <v>10012</v>
      </c>
      <c r="G4" s="7" t="s">
        <v>10013</v>
      </c>
      <c r="H4" s="7" t="s">
        <v>11341</v>
      </c>
      <c r="I4" s="7"/>
      <c r="J4" s="7" t="s">
        <v>10381</v>
      </c>
      <c r="K4" s="7" t="s">
        <v>11234</v>
      </c>
      <c r="L4" s="7">
        <v>11</v>
      </c>
      <c r="M4" s="3"/>
    </row>
    <row r="5" spans="1:13" ht="119">
      <c r="A5" s="7" t="s">
        <v>5191</v>
      </c>
      <c r="B5" s="7" t="s">
        <v>7625</v>
      </c>
      <c r="C5" s="7" t="s">
        <v>10063</v>
      </c>
      <c r="D5" s="7" t="s">
        <v>9122</v>
      </c>
      <c r="E5" s="7" t="s">
        <v>10064</v>
      </c>
      <c r="F5" s="7" t="s">
        <v>10065</v>
      </c>
      <c r="G5" s="7" t="s">
        <v>10066</v>
      </c>
      <c r="H5" s="7" t="s">
        <v>11342</v>
      </c>
      <c r="I5" s="7"/>
      <c r="J5" s="7" t="s">
        <v>9106</v>
      </c>
      <c r="K5" s="7" t="s">
        <v>11235</v>
      </c>
      <c r="L5" s="7">
        <v>18</v>
      </c>
      <c r="M5" s="3"/>
    </row>
    <row r="6" spans="1:13" ht="68">
      <c r="A6" s="7" t="s">
        <v>1202</v>
      </c>
      <c r="B6" s="7" t="s">
        <v>5583</v>
      </c>
      <c r="C6" s="7" t="s">
        <v>9893</v>
      </c>
      <c r="D6" s="7" t="s">
        <v>9256</v>
      </c>
      <c r="E6" s="7" t="s">
        <v>9894</v>
      </c>
      <c r="F6" s="7" t="s">
        <v>9895</v>
      </c>
      <c r="G6" s="7" t="s">
        <v>9896</v>
      </c>
      <c r="H6" s="7" t="s">
        <v>11343</v>
      </c>
      <c r="I6" s="7"/>
      <c r="J6" s="7" t="s">
        <v>10881</v>
      </c>
      <c r="K6" s="7" t="s">
        <v>11236</v>
      </c>
      <c r="L6" s="7">
        <v>19</v>
      </c>
      <c r="M6" s="3"/>
    </row>
    <row r="7" spans="1:13" s="5" customFormat="1" ht="51">
      <c r="A7" s="8" t="s">
        <v>325</v>
      </c>
      <c r="B7" s="8" t="s">
        <v>1725</v>
      </c>
      <c r="C7" s="8" t="s">
        <v>9799</v>
      </c>
      <c r="D7" s="8" t="s">
        <v>8851</v>
      </c>
      <c r="E7" s="8" t="s">
        <v>9800</v>
      </c>
      <c r="F7" s="8" t="s">
        <v>9801</v>
      </c>
      <c r="G7" s="8" t="s">
        <v>9802</v>
      </c>
      <c r="H7" s="8" t="s">
        <v>11344</v>
      </c>
      <c r="I7" s="8"/>
      <c r="J7" s="8" t="s">
        <v>10524</v>
      </c>
      <c r="K7" s="8" t="s">
        <v>10524</v>
      </c>
      <c r="L7" s="8" t="s">
        <v>10524</v>
      </c>
      <c r="M7" s="4"/>
    </row>
    <row r="8" spans="1:13" ht="51">
      <c r="A8" s="7" t="s">
        <v>2800</v>
      </c>
      <c r="B8" s="7" t="s">
        <v>5643</v>
      </c>
      <c r="C8" s="7" t="s">
        <v>9950</v>
      </c>
      <c r="D8" s="7" t="s">
        <v>9262</v>
      </c>
      <c r="E8" s="7" t="s">
        <v>9951</v>
      </c>
      <c r="F8" s="7" t="s">
        <v>9952</v>
      </c>
      <c r="G8" s="7" t="s">
        <v>9953</v>
      </c>
      <c r="H8" s="7" t="s">
        <v>11345</v>
      </c>
      <c r="I8" s="7"/>
      <c r="J8" s="7" t="s">
        <v>8777</v>
      </c>
      <c r="K8" s="7" t="s">
        <v>11235</v>
      </c>
      <c r="L8" s="7">
        <v>25</v>
      </c>
      <c r="M8" s="3"/>
    </row>
    <row r="9" spans="1:13" ht="68">
      <c r="A9" s="7" t="s">
        <v>2558</v>
      </c>
      <c r="B9" s="7" t="s">
        <v>6482</v>
      </c>
      <c r="C9" s="7" t="s">
        <v>9715</v>
      </c>
      <c r="D9" s="7" t="s">
        <v>9162</v>
      </c>
      <c r="E9" s="7" t="s">
        <v>9716</v>
      </c>
      <c r="F9" s="7" t="s">
        <v>11244</v>
      </c>
      <c r="G9" s="7" t="s">
        <v>11245</v>
      </c>
      <c r="H9" s="7" t="s">
        <v>11346</v>
      </c>
      <c r="I9" s="7"/>
      <c r="J9" s="7" t="s">
        <v>10298</v>
      </c>
      <c r="K9" s="7" t="s">
        <v>10204</v>
      </c>
      <c r="L9" s="7">
        <v>3</v>
      </c>
      <c r="M9" s="3"/>
    </row>
    <row r="10" spans="1:13" ht="85">
      <c r="A10" s="7" t="s">
        <v>1161</v>
      </c>
      <c r="B10" s="7" t="s">
        <v>4629</v>
      </c>
      <c r="C10" s="7" t="s">
        <v>9912</v>
      </c>
      <c r="D10" s="7" t="s">
        <v>9162</v>
      </c>
      <c r="E10" s="7" t="s">
        <v>9913</v>
      </c>
      <c r="F10" s="7" t="s">
        <v>9914</v>
      </c>
      <c r="G10" s="7" t="s">
        <v>9915</v>
      </c>
      <c r="H10" s="7" t="s">
        <v>11347</v>
      </c>
      <c r="I10" s="7"/>
      <c r="J10" s="7" t="s">
        <v>9440</v>
      </c>
      <c r="K10" s="7" t="s">
        <v>11233</v>
      </c>
      <c r="L10" s="7">
        <v>18</v>
      </c>
      <c r="M10" s="3"/>
    </row>
    <row r="11" spans="1:13" ht="51">
      <c r="A11" s="7" t="s">
        <v>1161</v>
      </c>
      <c r="B11" s="7" t="s">
        <v>4629</v>
      </c>
      <c r="C11" s="7" t="s">
        <v>9912</v>
      </c>
      <c r="D11" s="7" t="s">
        <v>9162</v>
      </c>
      <c r="E11" s="7" t="s">
        <v>9916</v>
      </c>
      <c r="F11" s="7" t="s">
        <v>9917</v>
      </c>
      <c r="G11" s="7" t="s">
        <v>9918</v>
      </c>
      <c r="H11" s="7"/>
      <c r="I11" s="7"/>
      <c r="J11" s="7" t="s">
        <v>10524</v>
      </c>
      <c r="K11" s="7" t="s">
        <v>10524</v>
      </c>
      <c r="L11" s="7" t="s">
        <v>10524</v>
      </c>
      <c r="M11" s="3"/>
    </row>
    <row r="12" spans="1:13" ht="34">
      <c r="A12" s="7" t="s">
        <v>2558</v>
      </c>
      <c r="B12" s="7" t="s">
        <v>6689</v>
      </c>
      <c r="C12" s="7" t="s">
        <v>10114</v>
      </c>
      <c r="D12" s="7" t="s">
        <v>9162</v>
      </c>
      <c r="E12" s="7" t="s">
        <v>10115</v>
      </c>
      <c r="F12" s="7" t="s">
        <v>10116</v>
      </c>
      <c r="G12" s="7" t="s">
        <v>10117</v>
      </c>
      <c r="H12" s="7"/>
      <c r="I12" s="7"/>
      <c r="J12" s="7" t="s">
        <v>10821</v>
      </c>
      <c r="K12" s="7" t="s">
        <v>11236</v>
      </c>
      <c r="L12" s="7">
        <v>4</v>
      </c>
      <c r="M12" s="3"/>
    </row>
    <row r="13" spans="1:13" ht="204">
      <c r="A13" s="7" t="s">
        <v>1253</v>
      </c>
      <c r="B13" s="7" t="s">
        <v>6845</v>
      </c>
      <c r="C13" s="7" t="s">
        <v>9740</v>
      </c>
      <c r="D13" s="7" t="s">
        <v>9358</v>
      </c>
      <c r="E13" s="7" t="s">
        <v>9741</v>
      </c>
      <c r="F13" s="7" t="s">
        <v>9742</v>
      </c>
      <c r="G13" s="7" t="s">
        <v>9743</v>
      </c>
      <c r="H13" s="7"/>
      <c r="I13" s="7"/>
      <c r="J13" s="7" t="s">
        <v>8777</v>
      </c>
      <c r="K13" s="7" t="s">
        <v>11235</v>
      </c>
      <c r="L13" s="7">
        <v>8</v>
      </c>
      <c r="M13" s="3"/>
    </row>
    <row r="14" spans="1:13" ht="153">
      <c r="A14" s="7" t="s">
        <v>2058</v>
      </c>
      <c r="B14" s="7" t="s">
        <v>7142</v>
      </c>
      <c r="C14" s="7" t="s">
        <v>10094</v>
      </c>
      <c r="D14" s="7" t="s">
        <v>9383</v>
      </c>
      <c r="E14" s="7" t="s">
        <v>10095</v>
      </c>
      <c r="F14" s="7" t="s">
        <v>10096</v>
      </c>
      <c r="G14" s="7" t="s">
        <v>10097</v>
      </c>
      <c r="H14" s="7"/>
      <c r="I14" s="7" t="s">
        <v>11327</v>
      </c>
      <c r="J14" s="7" t="s">
        <v>11174</v>
      </c>
      <c r="K14" s="7" t="s">
        <v>11235</v>
      </c>
      <c r="L14" s="7">
        <v>8</v>
      </c>
      <c r="M14" s="3"/>
    </row>
    <row r="15" spans="1:13" ht="68">
      <c r="A15" s="7" t="s">
        <v>1432</v>
      </c>
      <c r="B15" s="7" t="s">
        <v>1433</v>
      </c>
      <c r="C15" s="7" t="s">
        <v>9616</v>
      </c>
      <c r="D15" s="7" t="s">
        <v>8817</v>
      </c>
      <c r="E15" s="7" t="s">
        <v>9617</v>
      </c>
      <c r="F15" s="7" t="s">
        <v>9618</v>
      </c>
      <c r="G15" s="7" t="s">
        <v>9619</v>
      </c>
      <c r="H15" s="7"/>
      <c r="I15" s="7" t="s">
        <v>8683</v>
      </c>
      <c r="J15" s="7" t="s">
        <v>9440</v>
      </c>
      <c r="K15" s="7" t="s">
        <v>11233</v>
      </c>
      <c r="L15" s="7">
        <v>7</v>
      </c>
      <c r="M15" s="3"/>
    </row>
    <row r="16" spans="1:13" ht="119">
      <c r="A16" s="7" t="s">
        <v>3584</v>
      </c>
      <c r="B16" s="7" t="s">
        <v>4432</v>
      </c>
      <c r="C16" s="7" t="s">
        <v>9712</v>
      </c>
      <c r="D16" s="7" t="s">
        <v>8869</v>
      </c>
      <c r="E16" s="7" t="s">
        <v>9713</v>
      </c>
      <c r="F16" s="7" t="s">
        <v>9714</v>
      </c>
      <c r="G16" s="7" t="s">
        <v>11267</v>
      </c>
      <c r="H16" s="7"/>
      <c r="I16" s="7"/>
      <c r="J16" s="7" t="s">
        <v>10434</v>
      </c>
      <c r="K16" s="7" t="s">
        <v>10512</v>
      </c>
      <c r="L16" s="7">
        <v>12</v>
      </c>
      <c r="M16" s="3"/>
    </row>
    <row r="17" spans="1:13" ht="85">
      <c r="A17" s="7" t="s">
        <v>178</v>
      </c>
      <c r="B17" s="7" t="s">
        <v>216</v>
      </c>
      <c r="C17" s="7" t="s">
        <v>9727</v>
      </c>
      <c r="D17" s="7" t="s">
        <v>8869</v>
      </c>
      <c r="E17" s="7" t="s">
        <v>9728</v>
      </c>
      <c r="F17" s="7" t="s">
        <v>9604</v>
      </c>
      <c r="G17" s="7" t="s">
        <v>11268</v>
      </c>
      <c r="H17" s="7"/>
      <c r="I17" s="7"/>
      <c r="J17" s="7" t="s">
        <v>10524</v>
      </c>
      <c r="K17" s="7" t="s">
        <v>10524</v>
      </c>
      <c r="L17" s="7" t="s">
        <v>10524</v>
      </c>
      <c r="M17" s="3"/>
    </row>
    <row r="18" spans="1:13" ht="51">
      <c r="A18" s="7" t="s">
        <v>3769</v>
      </c>
      <c r="B18" s="7" t="s">
        <v>3770</v>
      </c>
      <c r="C18" s="7" t="s">
        <v>9751</v>
      </c>
      <c r="D18" s="7" t="s">
        <v>8869</v>
      </c>
      <c r="E18" s="7" t="s">
        <v>9752</v>
      </c>
      <c r="F18" s="7" t="s">
        <v>9753</v>
      </c>
      <c r="G18" s="7" t="s">
        <v>11269</v>
      </c>
      <c r="H18" s="7"/>
      <c r="I18" s="7"/>
      <c r="J18" s="7" t="s">
        <v>10626</v>
      </c>
      <c r="K18" s="7" t="s">
        <v>10512</v>
      </c>
      <c r="L18" s="7">
        <v>15</v>
      </c>
      <c r="M18" s="3"/>
    </row>
    <row r="19" spans="1:13" ht="51">
      <c r="A19" s="7" t="s">
        <v>153</v>
      </c>
      <c r="B19" s="7" t="s">
        <v>5556</v>
      </c>
      <c r="C19" s="7" t="s">
        <v>9847</v>
      </c>
      <c r="D19" s="7" t="s">
        <v>8869</v>
      </c>
      <c r="E19" s="7" t="s">
        <v>9848</v>
      </c>
      <c r="F19" s="7" t="s">
        <v>9849</v>
      </c>
      <c r="G19" s="7" t="s">
        <v>11271</v>
      </c>
      <c r="H19" s="7"/>
      <c r="I19" s="7"/>
      <c r="J19" s="7" t="s">
        <v>10524</v>
      </c>
      <c r="K19" s="7" t="s">
        <v>10524</v>
      </c>
      <c r="L19" s="7" t="s">
        <v>10524</v>
      </c>
      <c r="M19" s="3"/>
    </row>
    <row r="20" spans="1:13" ht="34">
      <c r="A20" s="7" t="s">
        <v>1231</v>
      </c>
      <c r="B20" s="7" t="s">
        <v>2431</v>
      </c>
      <c r="C20" s="7" t="s">
        <v>9919</v>
      </c>
      <c r="D20" s="7" t="s">
        <v>8869</v>
      </c>
      <c r="E20" s="7" t="s">
        <v>9920</v>
      </c>
      <c r="F20" s="7" t="s">
        <v>9921</v>
      </c>
      <c r="G20" s="7" t="s">
        <v>11273</v>
      </c>
      <c r="H20" s="7"/>
      <c r="I20" s="7"/>
      <c r="J20" s="7" t="s">
        <v>10524</v>
      </c>
      <c r="K20" s="7" t="s">
        <v>10524</v>
      </c>
      <c r="L20" s="7" t="s">
        <v>10524</v>
      </c>
      <c r="M20" s="3"/>
    </row>
    <row r="21" spans="1:13" ht="85">
      <c r="A21" s="7" t="s">
        <v>739</v>
      </c>
      <c r="B21" s="7" t="s">
        <v>1877</v>
      </c>
      <c r="C21" s="7" t="s">
        <v>9944</v>
      </c>
      <c r="D21" s="7" t="s">
        <v>8869</v>
      </c>
      <c r="E21" s="7" t="s">
        <v>9945</v>
      </c>
      <c r="F21" s="7" t="s">
        <v>9946</v>
      </c>
      <c r="G21" s="7" t="s">
        <v>11310</v>
      </c>
      <c r="H21" s="7"/>
      <c r="I21" s="7" t="s">
        <v>11328</v>
      </c>
      <c r="J21" s="7" t="s">
        <v>10298</v>
      </c>
      <c r="K21" s="7" t="s">
        <v>10204</v>
      </c>
      <c r="L21" s="7">
        <v>20</v>
      </c>
      <c r="M21" s="3"/>
    </row>
    <row r="22" spans="1:13" ht="51">
      <c r="A22" s="7" t="s">
        <v>1253</v>
      </c>
      <c r="B22" s="7" t="s">
        <v>3090</v>
      </c>
      <c r="C22" s="7" t="s">
        <v>9947</v>
      </c>
      <c r="D22" s="7" t="s">
        <v>8869</v>
      </c>
      <c r="E22" s="7" t="s">
        <v>9948</v>
      </c>
      <c r="F22" s="7" t="s">
        <v>9949</v>
      </c>
      <c r="G22" s="7" t="s">
        <v>11275</v>
      </c>
      <c r="H22" s="7"/>
      <c r="I22" s="7" t="s">
        <v>8683</v>
      </c>
      <c r="J22" s="7" t="s">
        <v>8582</v>
      </c>
      <c r="K22" s="7" t="s">
        <v>10311</v>
      </c>
      <c r="L22" s="7">
        <v>21</v>
      </c>
      <c r="M22" s="3"/>
    </row>
    <row r="23" spans="1:13" ht="68">
      <c r="A23" s="7" t="s">
        <v>1165</v>
      </c>
      <c r="B23" s="7" t="s">
        <v>7751</v>
      </c>
      <c r="C23" s="7" t="s">
        <v>9972</v>
      </c>
      <c r="D23" s="7" t="s">
        <v>8869</v>
      </c>
      <c r="E23" s="7" t="s">
        <v>9973</v>
      </c>
      <c r="F23" s="7" t="s">
        <v>9974</v>
      </c>
      <c r="G23" s="7" t="s">
        <v>11313</v>
      </c>
      <c r="H23" s="7"/>
      <c r="I23" s="7"/>
      <c r="J23" s="7" t="s">
        <v>10229</v>
      </c>
      <c r="K23" s="7" t="s">
        <v>11235</v>
      </c>
      <c r="L23" s="7">
        <v>17</v>
      </c>
      <c r="M23" s="3"/>
    </row>
    <row r="24" spans="1:13" ht="51">
      <c r="A24" s="7" t="s">
        <v>464</v>
      </c>
      <c r="B24" s="7" t="s">
        <v>2477</v>
      </c>
      <c r="C24" s="7" t="s">
        <v>9980</v>
      </c>
      <c r="D24" s="7" t="s">
        <v>8869</v>
      </c>
      <c r="E24" s="7" t="s">
        <v>9981</v>
      </c>
      <c r="F24" s="7" t="s">
        <v>9982</v>
      </c>
      <c r="G24" s="7" t="s">
        <v>11276</v>
      </c>
      <c r="H24" s="7"/>
      <c r="I24" s="7"/>
      <c r="J24" s="7" t="s">
        <v>10524</v>
      </c>
      <c r="K24" s="7" t="s">
        <v>10524</v>
      </c>
      <c r="L24" s="7" t="s">
        <v>10524</v>
      </c>
      <c r="M24" s="3"/>
    </row>
    <row r="25" spans="1:13" ht="102">
      <c r="A25" s="7" t="s">
        <v>1015</v>
      </c>
      <c r="B25" s="7" t="s">
        <v>7629</v>
      </c>
      <c r="C25" s="7" t="s">
        <v>10069</v>
      </c>
      <c r="D25" s="7" t="s">
        <v>8869</v>
      </c>
      <c r="E25" s="7" t="s">
        <v>10070</v>
      </c>
      <c r="F25" s="7" t="s">
        <v>10071</v>
      </c>
      <c r="G25" s="7" t="s">
        <v>11279</v>
      </c>
      <c r="H25" s="7"/>
      <c r="I25" s="7"/>
      <c r="J25" s="7" t="s">
        <v>11137</v>
      </c>
      <c r="K25" s="7" t="s">
        <v>10204</v>
      </c>
      <c r="L25" s="7">
        <v>8</v>
      </c>
      <c r="M25" s="3"/>
    </row>
    <row r="26" spans="1:13" ht="102">
      <c r="A26" s="7" t="s">
        <v>3967</v>
      </c>
      <c r="B26" s="7" t="s">
        <v>7233</v>
      </c>
      <c r="C26" s="7" t="s">
        <v>9871</v>
      </c>
      <c r="D26" s="7" t="s">
        <v>9395</v>
      </c>
      <c r="E26" s="7" t="s">
        <v>9872</v>
      </c>
      <c r="F26" s="7" t="s">
        <v>9873</v>
      </c>
      <c r="G26" s="7" t="s">
        <v>11301</v>
      </c>
      <c r="H26" s="7"/>
      <c r="I26" s="7"/>
      <c r="J26" s="7" t="s">
        <v>10229</v>
      </c>
      <c r="K26" s="7" t="s">
        <v>11235</v>
      </c>
      <c r="L26" s="7">
        <v>9</v>
      </c>
      <c r="M26" s="3"/>
    </row>
    <row r="27" spans="1:13" ht="34">
      <c r="A27" s="7" t="s">
        <v>112</v>
      </c>
      <c r="B27" s="7" t="s">
        <v>7335</v>
      </c>
      <c r="C27" s="7" t="s">
        <v>9773</v>
      </c>
      <c r="D27" s="7" t="s">
        <v>8721</v>
      </c>
      <c r="E27" s="7" t="s">
        <v>9774</v>
      </c>
      <c r="F27" s="7" t="s">
        <v>9775</v>
      </c>
      <c r="G27" s="7" t="s">
        <v>9776</v>
      </c>
      <c r="H27" s="7"/>
      <c r="I27" s="7"/>
      <c r="J27" s="7" t="s">
        <v>10524</v>
      </c>
      <c r="K27" s="7" t="s">
        <v>10524</v>
      </c>
      <c r="L27" s="7" t="s">
        <v>10524</v>
      </c>
      <c r="M27" s="3"/>
    </row>
    <row r="28" spans="1:13" ht="238">
      <c r="A28" s="7" t="s">
        <v>2729</v>
      </c>
      <c r="B28" s="7" t="s">
        <v>5011</v>
      </c>
      <c r="C28" s="7" t="s">
        <v>9793</v>
      </c>
      <c r="D28" s="7" t="s">
        <v>8721</v>
      </c>
      <c r="E28" s="7" t="s">
        <v>9794</v>
      </c>
      <c r="F28" s="7" t="s">
        <v>11252</v>
      </c>
      <c r="G28" s="7" t="s">
        <v>11253</v>
      </c>
      <c r="H28" s="7"/>
      <c r="I28" s="7"/>
      <c r="J28" s="7" t="s">
        <v>10352</v>
      </c>
      <c r="K28" s="7" t="s">
        <v>11233</v>
      </c>
      <c r="L28" s="7">
        <v>10</v>
      </c>
      <c r="M28" s="3"/>
    </row>
    <row r="29" spans="1:13" ht="85">
      <c r="A29" s="7" t="s">
        <v>112</v>
      </c>
      <c r="B29" s="7" t="s">
        <v>8350</v>
      </c>
      <c r="C29" s="7" t="s">
        <v>9795</v>
      </c>
      <c r="D29" s="7" t="s">
        <v>8721</v>
      </c>
      <c r="E29" s="7" t="s">
        <v>9796</v>
      </c>
      <c r="F29" s="7" t="s">
        <v>9797</v>
      </c>
      <c r="G29" s="7" t="s">
        <v>9798</v>
      </c>
      <c r="H29" s="7"/>
      <c r="I29" s="7" t="s">
        <v>8683</v>
      </c>
      <c r="J29" s="7" t="s">
        <v>10726</v>
      </c>
      <c r="K29" s="7" t="s">
        <v>11234</v>
      </c>
      <c r="L29" s="7">
        <v>3</v>
      </c>
      <c r="M29" s="3"/>
    </row>
    <row r="30" spans="1:13" ht="34">
      <c r="A30" s="7" t="s">
        <v>2171</v>
      </c>
      <c r="B30" s="7" t="s">
        <v>5654</v>
      </c>
      <c r="C30" s="7" t="s">
        <v>9957</v>
      </c>
      <c r="D30" s="7" t="s">
        <v>8721</v>
      </c>
      <c r="E30" s="7" t="s">
        <v>9958</v>
      </c>
      <c r="F30" s="7" t="s">
        <v>9959</v>
      </c>
      <c r="G30" s="7" t="s">
        <v>9960</v>
      </c>
      <c r="H30" s="7"/>
      <c r="I30" s="7"/>
      <c r="J30" s="7" t="s">
        <v>10524</v>
      </c>
      <c r="K30" s="7" t="s">
        <v>10524</v>
      </c>
      <c r="L30" s="7" t="s">
        <v>10524</v>
      </c>
      <c r="M30" s="3"/>
    </row>
    <row r="31" spans="1:13" ht="255">
      <c r="A31" s="7" t="s">
        <v>1494</v>
      </c>
      <c r="B31" s="7" t="s">
        <v>1925</v>
      </c>
      <c r="C31" s="7" t="s">
        <v>10000</v>
      </c>
      <c r="D31" s="7" t="s">
        <v>8721</v>
      </c>
      <c r="E31" s="7" t="s">
        <v>10001</v>
      </c>
      <c r="F31" s="7" t="s">
        <v>11260</v>
      </c>
      <c r="G31" s="7" t="s">
        <v>11261</v>
      </c>
      <c r="H31" s="7"/>
      <c r="I31" s="7"/>
      <c r="J31" s="7" t="s">
        <v>10952</v>
      </c>
      <c r="K31" s="7" t="s">
        <v>10204</v>
      </c>
      <c r="L31" s="7">
        <v>7</v>
      </c>
      <c r="M31" s="3"/>
    </row>
    <row r="32" spans="1:13" ht="51">
      <c r="A32" s="7" t="s">
        <v>112</v>
      </c>
      <c r="B32" s="7" t="s">
        <v>5867</v>
      </c>
      <c r="C32" s="7" t="s">
        <v>10014</v>
      </c>
      <c r="D32" s="7" t="s">
        <v>8721</v>
      </c>
      <c r="E32" s="7" t="s">
        <v>10015</v>
      </c>
      <c r="F32" s="7" t="s">
        <v>10016</v>
      </c>
      <c r="G32" s="7" t="s">
        <v>10017</v>
      </c>
      <c r="H32" s="7"/>
      <c r="I32" s="7"/>
      <c r="J32" s="7" t="s">
        <v>10524</v>
      </c>
      <c r="K32" s="7" t="s">
        <v>10524</v>
      </c>
      <c r="L32" s="7" t="s">
        <v>10524</v>
      </c>
      <c r="M32" s="3"/>
    </row>
    <row r="33" spans="1:13" ht="68">
      <c r="A33" s="7" t="s">
        <v>1253</v>
      </c>
      <c r="B33" s="7" t="s">
        <v>1254</v>
      </c>
      <c r="C33" s="7" t="s">
        <v>10018</v>
      </c>
      <c r="D33" s="7" t="s">
        <v>8721</v>
      </c>
      <c r="E33" s="7" t="s">
        <v>10019</v>
      </c>
      <c r="F33" s="7" t="s">
        <v>10020</v>
      </c>
      <c r="G33" s="7" t="s">
        <v>10021</v>
      </c>
      <c r="H33" s="7"/>
      <c r="I33" s="7"/>
      <c r="J33" s="7" t="s">
        <v>8906</v>
      </c>
      <c r="K33" s="7" t="s">
        <v>10512</v>
      </c>
      <c r="L33" s="7">
        <v>8</v>
      </c>
      <c r="M33" s="3"/>
    </row>
    <row r="34" spans="1:13" ht="119">
      <c r="A34" s="7" t="s">
        <v>2171</v>
      </c>
      <c r="B34" s="7" t="s">
        <v>6220</v>
      </c>
      <c r="C34" s="7" t="s">
        <v>10086</v>
      </c>
      <c r="D34" s="7" t="s">
        <v>8721</v>
      </c>
      <c r="E34" s="7" t="s">
        <v>10087</v>
      </c>
      <c r="F34" s="7" t="s">
        <v>10088</v>
      </c>
      <c r="G34" s="7" t="s">
        <v>10089</v>
      </c>
      <c r="H34" s="7"/>
      <c r="I34" s="7" t="s">
        <v>11329</v>
      </c>
      <c r="J34" s="7" t="s">
        <v>11167</v>
      </c>
      <c r="K34" s="7" t="s">
        <v>11235</v>
      </c>
      <c r="L34" s="7">
        <v>4</v>
      </c>
      <c r="M34" s="3"/>
    </row>
    <row r="35" spans="1:13" ht="68">
      <c r="A35" s="7" t="s">
        <v>2014</v>
      </c>
      <c r="B35" s="7" t="s">
        <v>7679</v>
      </c>
      <c r="C35" s="7" t="s">
        <v>10110</v>
      </c>
      <c r="D35" s="7" t="s">
        <v>8721</v>
      </c>
      <c r="E35" s="7" t="s">
        <v>10111</v>
      </c>
      <c r="F35" s="7" t="s">
        <v>10112</v>
      </c>
      <c r="G35" s="7" t="s">
        <v>10113</v>
      </c>
      <c r="H35" s="7"/>
      <c r="I35" s="7"/>
      <c r="J35" s="7" t="s">
        <v>8777</v>
      </c>
      <c r="K35" s="7" t="s">
        <v>11235</v>
      </c>
      <c r="L35" s="7">
        <v>6</v>
      </c>
      <c r="M35" s="3"/>
    </row>
    <row r="36" spans="1:13" ht="170">
      <c r="A36" s="7" t="s">
        <v>112</v>
      </c>
      <c r="B36" s="7" t="s">
        <v>730</v>
      </c>
      <c r="C36" s="7" t="s">
        <v>10118</v>
      </c>
      <c r="D36" s="7" t="s">
        <v>8721</v>
      </c>
      <c r="E36" s="7" t="s">
        <v>10119</v>
      </c>
      <c r="F36" s="7" t="s">
        <v>10120</v>
      </c>
      <c r="G36" s="7" t="s">
        <v>10121</v>
      </c>
      <c r="H36" s="7"/>
      <c r="I36" s="7"/>
      <c r="J36" s="7" t="s">
        <v>10821</v>
      </c>
      <c r="K36" s="7" t="s">
        <v>11236</v>
      </c>
      <c r="L36" s="7">
        <v>17</v>
      </c>
      <c r="M36" s="3"/>
    </row>
    <row r="37" spans="1:13" ht="68">
      <c r="A37" s="7" t="s">
        <v>1389</v>
      </c>
      <c r="B37" s="7" t="s">
        <v>6033</v>
      </c>
      <c r="C37" s="7" t="s">
        <v>9656</v>
      </c>
      <c r="D37" s="7" t="s">
        <v>8622</v>
      </c>
      <c r="E37" s="7" t="s">
        <v>9657</v>
      </c>
      <c r="F37" s="7" t="s">
        <v>11240</v>
      </c>
      <c r="G37" s="7" t="s">
        <v>11282</v>
      </c>
      <c r="H37" s="7"/>
      <c r="I37" s="7"/>
      <c r="J37" s="7" t="s">
        <v>8588</v>
      </c>
      <c r="K37" s="7" t="s">
        <v>10311</v>
      </c>
      <c r="L37" s="7">
        <v>26</v>
      </c>
      <c r="M37" s="3"/>
    </row>
    <row r="38" spans="1:13" ht="102">
      <c r="A38" s="7" t="s">
        <v>2121</v>
      </c>
      <c r="B38" s="7" t="s">
        <v>6817</v>
      </c>
      <c r="C38" s="7" t="s">
        <v>9717</v>
      </c>
      <c r="D38" s="7" t="s">
        <v>8622</v>
      </c>
      <c r="E38" s="7" t="s">
        <v>9718</v>
      </c>
      <c r="F38" s="7" t="s">
        <v>9719</v>
      </c>
      <c r="G38" s="7" t="s">
        <v>9720</v>
      </c>
      <c r="H38" s="7"/>
      <c r="I38" s="7"/>
      <c r="J38" s="7" t="s">
        <v>10524</v>
      </c>
      <c r="K38" s="7" t="s">
        <v>10524</v>
      </c>
      <c r="L38" s="7" t="s">
        <v>10524</v>
      </c>
      <c r="M38" s="3"/>
    </row>
    <row r="39" spans="1:13" ht="68">
      <c r="A39" s="7" t="s">
        <v>920</v>
      </c>
      <c r="B39" s="7" t="s">
        <v>4104</v>
      </c>
      <c r="C39" s="7" t="s">
        <v>9826</v>
      </c>
      <c r="D39" s="7" t="s">
        <v>8622</v>
      </c>
      <c r="E39" s="7" t="s">
        <v>9827</v>
      </c>
      <c r="F39" s="7" t="s">
        <v>9828</v>
      </c>
      <c r="G39" s="7" t="s">
        <v>11297</v>
      </c>
      <c r="H39" s="7"/>
      <c r="I39" s="7"/>
      <c r="J39" s="7" t="s">
        <v>9440</v>
      </c>
      <c r="K39" s="7" t="s">
        <v>11233</v>
      </c>
      <c r="L39" s="7">
        <v>13</v>
      </c>
      <c r="M39" s="3"/>
    </row>
    <row r="40" spans="1:13" ht="102">
      <c r="A40" s="7" t="s">
        <v>3389</v>
      </c>
      <c r="B40" s="7" t="s">
        <v>6941</v>
      </c>
      <c r="C40" s="7" t="s">
        <v>9858</v>
      </c>
      <c r="D40" s="7" t="s">
        <v>8622</v>
      </c>
      <c r="E40" s="7" t="s">
        <v>9859</v>
      </c>
      <c r="F40" s="7" t="s">
        <v>9860</v>
      </c>
      <c r="G40" s="7" t="s">
        <v>9861</v>
      </c>
      <c r="H40" s="7"/>
      <c r="I40" s="7" t="s">
        <v>10148</v>
      </c>
      <c r="J40" s="7" t="s">
        <v>10326</v>
      </c>
      <c r="K40" s="7" t="s">
        <v>11234</v>
      </c>
      <c r="L40" s="7">
        <v>10</v>
      </c>
      <c r="M40" s="3"/>
    </row>
    <row r="41" spans="1:13" ht="51">
      <c r="A41" s="7" t="s">
        <v>3389</v>
      </c>
      <c r="B41" s="7" t="s">
        <v>6941</v>
      </c>
      <c r="C41" s="7" t="s">
        <v>9858</v>
      </c>
      <c r="D41" s="7" t="s">
        <v>8622</v>
      </c>
      <c r="E41" s="7" t="s">
        <v>9862</v>
      </c>
      <c r="F41" s="7" t="s">
        <v>9863</v>
      </c>
      <c r="G41" s="7" t="s">
        <v>11299</v>
      </c>
      <c r="H41" s="7"/>
      <c r="I41" s="7"/>
      <c r="J41" s="7" t="s">
        <v>10229</v>
      </c>
      <c r="K41" s="7" t="s">
        <v>11235</v>
      </c>
      <c r="L41" s="7">
        <v>29</v>
      </c>
      <c r="M41" s="3"/>
    </row>
    <row r="42" spans="1:13" ht="85">
      <c r="A42" s="7" t="s">
        <v>2582</v>
      </c>
      <c r="B42" s="7" t="s">
        <v>3032</v>
      </c>
      <c r="C42" s="7" t="s">
        <v>9882</v>
      </c>
      <c r="D42" s="7" t="s">
        <v>8622</v>
      </c>
      <c r="E42" s="7" t="s">
        <v>9886</v>
      </c>
      <c r="F42" s="7" t="s">
        <v>9887</v>
      </c>
      <c r="G42" s="7" t="s">
        <v>9888</v>
      </c>
      <c r="H42" s="7"/>
      <c r="I42" s="7"/>
      <c r="J42" s="7" t="s">
        <v>10870</v>
      </c>
      <c r="K42" s="7" t="s">
        <v>10204</v>
      </c>
      <c r="L42" s="7">
        <v>28</v>
      </c>
      <c r="M42" s="3"/>
    </row>
    <row r="43" spans="1:13" ht="68">
      <c r="A43" s="7" t="s">
        <v>79</v>
      </c>
      <c r="B43" s="7" t="s">
        <v>485</v>
      </c>
      <c r="C43" s="7" t="s">
        <v>9926</v>
      </c>
      <c r="D43" s="7" t="s">
        <v>8622</v>
      </c>
      <c r="E43" s="7" t="s">
        <v>9927</v>
      </c>
      <c r="F43" s="7" t="s">
        <v>9605</v>
      </c>
      <c r="G43" s="7" t="s">
        <v>11307</v>
      </c>
      <c r="H43" s="7"/>
      <c r="I43" s="7"/>
      <c r="J43" s="7" t="s">
        <v>10229</v>
      </c>
      <c r="K43" s="7" t="s">
        <v>11235</v>
      </c>
      <c r="L43" s="7">
        <v>8</v>
      </c>
      <c r="M43" s="3"/>
    </row>
    <row r="44" spans="1:13" ht="68">
      <c r="A44" s="7" t="s">
        <v>526</v>
      </c>
      <c r="B44" s="7" t="s">
        <v>527</v>
      </c>
      <c r="C44" s="7" t="s">
        <v>9965</v>
      </c>
      <c r="D44" s="7" t="s">
        <v>8622</v>
      </c>
      <c r="E44" s="7" t="s">
        <v>9966</v>
      </c>
      <c r="F44" s="7" t="s">
        <v>9967</v>
      </c>
      <c r="G44" s="7" t="s">
        <v>9968</v>
      </c>
      <c r="H44" s="7"/>
      <c r="I44" s="7"/>
      <c r="J44" s="7" t="s">
        <v>10996</v>
      </c>
      <c r="K44" s="7" t="s">
        <v>11234</v>
      </c>
      <c r="L44" s="7">
        <v>18</v>
      </c>
      <c r="M44" s="3"/>
    </row>
    <row r="45" spans="1:13" ht="68">
      <c r="A45" s="7" t="s">
        <v>468</v>
      </c>
      <c r="B45" s="7" t="s">
        <v>3280</v>
      </c>
      <c r="C45" s="7" t="s">
        <v>9986</v>
      </c>
      <c r="D45" s="7" t="s">
        <v>8622</v>
      </c>
      <c r="E45" s="7" t="s">
        <v>9989</v>
      </c>
      <c r="F45" s="7" t="s">
        <v>9990</v>
      </c>
      <c r="G45" s="7" t="s">
        <v>9991</v>
      </c>
      <c r="H45" s="7"/>
      <c r="I45" s="7"/>
      <c r="J45" s="7" t="s">
        <v>11032</v>
      </c>
      <c r="K45" s="7" t="s">
        <v>11235</v>
      </c>
      <c r="L45" s="7">
        <v>22</v>
      </c>
      <c r="M45" s="3"/>
    </row>
    <row r="46" spans="1:13" ht="51">
      <c r="A46" s="7" t="s">
        <v>1902</v>
      </c>
      <c r="B46" s="7" t="s">
        <v>6170</v>
      </c>
      <c r="C46" s="7" t="s">
        <v>10034</v>
      </c>
      <c r="D46" s="7" t="s">
        <v>8622</v>
      </c>
      <c r="E46" s="7" t="s">
        <v>10035</v>
      </c>
      <c r="F46" s="7" t="s">
        <v>10036</v>
      </c>
      <c r="G46" s="7" t="s">
        <v>10037</v>
      </c>
      <c r="H46" s="7"/>
      <c r="I46" s="7"/>
      <c r="J46" s="7" t="s">
        <v>11091</v>
      </c>
      <c r="K46" s="7" t="s">
        <v>11235</v>
      </c>
      <c r="L46" s="7">
        <v>24</v>
      </c>
      <c r="M46" s="3"/>
    </row>
    <row r="47" spans="1:13" ht="187">
      <c r="A47" s="7" t="s">
        <v>2582</v>
      </c>
      <c r="B47" s="7" t="s">
        <v>3032</v>
      </c>
      <c r="C47" s="7" t="s">
        <v>9882</v>
      </c>
      <c r="D47" s="7" t="s">
        <v>9883</v>
      </c>
      <c r="E47" s="7" t="s">
        <v>9884</v>
      </c>
      <c r="F47" s="7" t="s">
        <v>9885</v>
      </c>
      <c r="G47" s="7" t="s">
        <v>11272</v>
      </c>
      <c r="H47" s="7"/>
      <c r="I47" s="7"/>
      <c r="J47" s="7" t="s">
        <v>10867</v>
      </c>
      <c r="K47" s="7" t="s">
        <v>10204</v>
      </c>
      <c r="L47" s="7">
        <v>11</v>
      </c>
      <c r="M47" s="3"/>
    </row>
    <row r="48" spans="1:13" ht="34">
      <c r="A48" s="7" t="s">
        <v>1161</v>
      </c>
      <c r="B48" s="7" t="s">
        <v>3658</v>
      </c>
      <c r="C48" s="7" t="s">
        <v>9992</v>
      </c>
      <c r="D48" s="7" t="s">
        <v>9063</v>
      </c>
      <c r="E48" s="7" t="s">
        <v>9996</v>
      </c>
      <c r="F48" s="7" t="s">
        <v>9997</v>
      </c>
      <c r="G48" s="7" t="s">
        <v>9998</v>
      </c>
      <c r="H48" s="7"/>
      <c r="I48" s="7"/>
      <c r="J48" s="7" t="s">
        <v>10524</v>
      </c>
      <c r="K48" s="7" t="s">
        <v>10524</v>
      </c>
      <c r="L48" s="7" t="s">
        <v>10524</v>
      </c>
      <c r="M48" s="3"/>
    </row>
    <row r="49" spans="1:13" ht="68">
      <c r="A49" s="7" t="s">
        <v>643</v>
      </c>
      <c r="B49" s="7" t="s">
        <v>2359</v>
      </c>
      <c r="C49" s="7" t="s">
        <v>9843</v>
      </c>
      <c r="D49" s="7" t="s">
        <v>8624</v>
      </c>
      <c r="E49" s="7" t="s">
        <v>9844</v>
      </c>
      <c r="F49" s="7" t="s">
        <v>9845</v>
      </c>
      <c r="G49" s="7" t="s">
        <v>9846</v>
      </c>
      <c r="H49" s="7"/>
      <c r="I49" s="7" t="s">
        <v>11330</v>
      </c>
      <c r="J49" s="7" t="s">
        <v>10818</v>
      </c>
      <c r="K49" s="7" t="s">
        <v>11236</v>
      </c>
      <c r="L49" s="7">
        <v>31</v>
      </c>
      <c r="M49" s="3"/>
    </row>
    <row r="50" spans="1:13" ht="51">
      <c r="A50" s="7" t="s">
        <v>464</v>
      </c>
      <c r="B50" s="7" t="s">
        <v>7303</v>
      </c>
      <c r="C50" s="7" t="s">
        <v>9900</v>
      </c>
      <c r="D50" s="7" t="s">
        <v>8624</v>
      </c>
      <c r="E50" s="7" t="s">
        <v>9901</v>
      </c>
      <c r="F50" s="7" t="s">
        <v>9902</v>
      </c>
      <c r="G50" s="7" t="s">
        <v>11303</v>
      </c>
      <c r="H50" s="7"/>
      <c r="I50" s="7"/>
      <c r="J50" s="7" t="s">
        <v>9440</v>
      </c>
      <c r="K50" s="7" t="s">
        <v>11233</v>
      </c>
      <c r="L50" s="7">
        <v>19</v>
      </c>
      <c r="M50" s="3"/>
    </row>
    <row r="51" spans="1:13" ht="34">
      <c r="A51" s="7" t="s">
        <v>1119</v>
      </c>
      <c r="B51" s="7" t="s">
        <v>8477</v>
      </c>
      <c r="C51" s="7" t="s">
        <v>9977</v>
      </c>
      <c r="D51" s="7" t="s">
        <v>8624</v>
      </c>
      <c r="E51" s="7" t="s">
        <v>9978</v>
      </c>
      <c r="F51" s="7" t="s">
        <v>11257</v>
      </c>
      <c r="G51" s="7" t="s">
        <v>9979</v>
      </c>
      <c r="H51" s="7"/>
      <c r="I51" s="7" t="s">
        <v>11330</v>
      </c>
      <c r="J51" s="7" t="s">
        <v>10524</v>
      </c>
      <c r="K51" s="7" t="s">
        <v>10524</v>
      </c>
      <c r="L51" s="7" t="s">
        <v>10524</v>
      </c>
      <c r="M51" s="3"/>
    </row>
    <row r="52" spans="1:13" ht="68">
      <c r="A52" s="7" t="s">
        <v>1849</v>
      </c>
      <c r="B52" s="7" t="s">
        <v>2607</v>
      </c>
      <c r="C52" s="7" t="s">
        <v>10075</v>
      </c>
      <c r="D52" s="7" t="s">
        <v>8624</v>
      </c>
      <c r="E52" s="7" t="s">
        <v>10076</v>
      </c>
      <c r="F52" s="7" t="s">
        <v>10077</v>
      </c>
      <c r="G52" s="7" t="s">
        <v>10078</v>
      </c>
      <c r="H52" s="7"/>
      <c r="I52" s="7" t="s">
        <v>11330</v>
      </c>
      <c r="J52" s="7" t="s">
        <v>11151</v>
      </c>
      <c r="K52" s="7" t="s">
        <v>11236</v>
      </c>
      <c r="L52" s="7">
        <v>18</v>
      </c>
      <c r="M52" s="3"/>
    </row>
    <row r="53" spans="1:13" ht="170">
      <c r="A53" s="7" t="s">
        <v>1499</v>
      </c>
      <c r="B53" s="7" t="s">
        <v>1500</v>
      </c>
      <c r="C53" s="7" t="s">
        <v>9684</v>
      </c>
      <c r="D53" s="7" t="s">
        <v>8826</v>
      </c>
      <c r="E53" s="7" t="s">
        <v>9685</v>
      </c>
      <c r="F53" s="7" t="s">
        <v>9686</v>
      </c>
      <c r="G53" s="7" t="s">
        <v>11266</v>
      </c>
      <c r="H53" s="7"/>
      <c r="I53" s="7"/>
      <c r="J53" s="7" t="s">
        <v>10430</v>
      </c>
      <c r="K53" s="7" t="s">
        <v>11234</v>
      </c>
      <c r="L53" s="7">
        <v>9</v>
      </c>
      <c r="M53" s="3"/>
    </row>
    <row r="54" spans="1:13" ht="119">
      <c r="A54" s="7" t="s">
        <v>4541</v>
      </c>
      <c r="B54" s="7" t="s">
        <v>8549</v>
      </c>
      <c r="C54" s="7" t="s">
        <v>10122</v>
      </c>
      <c r="D54" s="7" t="s">
        <v>9516</v>
      </c>
      <c r="E54" s="7" t="s">
        <v>10123</v>
      </c>
      <c r="F54" s="7" t="s">
        <v>10124</v>
      </c>
      <c r="G54" s="7" t="s">
        <v>10125</v>
      </c>
      <c r="H54" s="7"/>
      <c r="I54" s="7"/>
      <c r="J54" s="7" t="s">
        <v>11204</v>
      </c>
      <c r="K54" s="7" t="s">
        <v>11234</v>
      </c>
      <c r="L54" s="7">
        <v>13</v>
      </c>
      <c r="M54" s="3"/>
    </row>
    <row r="55" spans="1:13" ht="68">
      <c r="A55" s="7" t="s">
        <v>1129</v>
      </c>
      <c r="B55" s="7" t="s">
        <v>6285</v>
      </c>
      <c r="C55" s="7" t="s">
        <v>9631</v>
      </c>
      <c r="D55" s="7" t="s">
        <v>9311</v>
      </c>
      <c r="E55" s="7" t="s">
        <v>9632</v>
      </c>
      <c r="F55" s="7" t="s">
        <v>6285</v>
      </c>
      <c r="G55" s="7" t="s">
        <v>9633</v>
      </c>
      <c r="H55" s="7"/>
      <c r="I55" s="7"/>
      <c r="J55" s="7" t="s">
        <v>8777</v>
      </c>
      <c r="K55" s="7" t="s">
        <v>11235</v>
      </c>
      <c r="L55" s="7">
        <v>5</v>
      </c>
      <c r="M55" s="3"/>
    </row>
    <row r="56" spans="1:13" ht="136">
      <c r="A56" s="7" t="s">
        <v>311</v>
      </c>
      <c r="B56" s="7" t="s">
        <v>3804</v>
      </c>
      <c r="C56" s="7" t="s">
        <v>9620</v>
      </c>
      <c r="D56" s="7" t="s">
        <v>9080</v>
      </c>
      <c r="E56" s="7" t="s">
        <v>9621</v>
      </c>
      <c r="F56" s="7" t="s">
        <v>3804</v>
      </c>
      <c r="G56" s="7" t="s">
        <v>9622</v>
      </c>
      <c r="H56" s="7"/>
      <c r="I56" s="7"/>
      <c r="J56" s="7" t="s">
        <v>8777</v>
      </c>
      <c r="K56" s="7" t="s">
        <v>11235</v>
      </c>
      <c r="L56" s="7">
        <v>2</v>
      </c>
      <c r="M56" s="3"/>
    </row>
    <row r="57" spans="1:13" ht="119">
      <c r="A57" s="7" t="s">
        <v>2171</v>
      </c>
      <c r="B57" s="7" t="s">
        <v>2172</v>
      </c>
      <c r="C57" s="7" t="s">
        <v>9693</v>
      </c>
      <c r="D57" s="7" t="s">
        <v>8843</v>
      </c>
      <c r="E57" s="7" t="s">
        <v>9694</v>
      </c>
      <c r="F57" s="7" t="s">
        <v>9695</v>
      </c>
      <c r="G57" s="7" t="s">
        <v>9696</v>
      </c>
      <c r="H57" s="7"/>
      <c r="I57" s="7"/>
      <c r="J57" s="7" t="s">
        <v>8777</v>
      </c>
      <c r="K57" s="7" t="s">
        <v>11235</v>
      </c>
      <c r="L57" s="7">
        <v>2</v>
      </c>
      <c r="M57" s="3"/>
    </row>
    <row r="58" spans="1:13" ht="85">
      <c r="A58" s="7" t="s">
        <v>1209</v>
      </c>
      <c r="B58" s="7" t="s">
        <v>1649</v>
      </c>
      <c r="C58" s="7" t="s">
        <v>9757</v>
      </c>
      <c r="D58" s="7" t="s">
        <v>8843</v>
      </c>
      <c r="E58" s="7" t="s">
        <v>9758</v>
      </c>
      <c r="F58" s="7" t="s">
        <v>9759</v>
      </c>
      <c r="G58" s="7" t="s">
        <v>9760</v>
      </c>
      <c r="H58" s="7"/>
      <c r="I58" s="7"/>
      <c r="J58" s="7" t="s">
        <v>10639</v>
      </c>
      <c r="K58" s="7" t="s">
        <v>11235</v>
      </c>
      <c r="L58" s="7">
        <v>2</v>
      </c>
      <c r="M58" s="3"/>
    </row>
    <row r="59" spans="1:13" ht="119">
      <c r="A59" s="7" t="s">
        <v>1209</v>
      </c>
      <c r="B59" s="7" t="s">
        <v>7460</v>
      </c>
      <c r="C59" s="7" t="s">
        <v>9922</v>
      </c>
      <c r="D59" s="7" t="s">
        <v>8843</v>
      </c>
      <c r="E59" s="7" t="s">
        <v>9923</v>
      </c>
      <c r="F59" s="7" t="s">
        <v>9924</v>
      </c>
      <c r="G59" s="7" t="s">
        <v>9925</v>
      </c>
      <c r="H59" s="7"/>
      <c r="I59" s="7" t="s">
        <v>11331</v>
      </c>
      <c r="J59" s="7" t="s">
        <v>10229</v>
      </c>
      <c r="K59" s="7" t="s">
        <v>11235</v>
      </c>
      <c r="L59" s="7">
        <v>18</v>
      </c>
      <c r="M59" s="3"/>
    </row>
    <row r="60" spans="1:13" ht="34">
      <c r="A60" s="7" t="s">
        <v>1161</v>
      </c>
      <c r="B60" s="7" t="s">
        <v>3658</v>
      </c>
      <c r="C60" s="7" t="s">
        <v>9992</v>
      </c>
      <c r="D60" s="7" t="s">
        <v>8843</v>
      </c>
      <c r="E60" s="7" t="s">
        <v>9993</v>
      </c>
      <c r="F60" s="7" t="s">
        <v>9994</v>
      </c>
      <c r="G60" s="7" t="s">
        <v>9995</v>
      </c>
      <c r="H60" s="7"/>
      <c r="I60" s="7"/>
      <c r="J60" s="7" t="s">
        <v>10524</v>
      </c>
      <c r="K60" s="7" t="s">
        <v>10524</v>
      </c>
      <c r="L60" s="7" t="s">
        <v>10524</v>
      </c>
      <c r="M60" s="3"/>
    </row>
    <row r="61" spans="1:13" ht="68">
      <c r="A61" s="7" t="s">
        <v>2171</v>
      </c>
      <c r="B61" s="7" t="s">
        <v>5785</v>
      </c>
      <c r="C61" s="7" t="s">
        <v>10135</v>
      </c>
      <c r="D61" s="7" t="s">
        <v>8843</v>
      </c>
      <c r="E61" s="7" t="s">
        <v>10136</v>
      </c>
      <c r="F61" s="7" t="s">
        <v>10137</v>
      </c>
      <c r="G61" s="7" t="s">
        <v>10138</v>
      </c>
      <c r="H61" s="7"/>
      <c r="I61" s="7"/>
      <c r="J61" s="7" t="s">
        <v>8694</v>
      </c>
      <c r="K61" s="7" t="s">
        <v>11236</v>
      </c>
      <c r="L61" s="7">
        <v>4</v>
      </c>
      <c r="M61" s="3"/>
    </row>
    <row r="62" spans="1:13" ht="102">
      <c r="A62" s="7" t="s">
        <v>598</v>
      </c>
      <c r="B62" s="7" t="s">
        <v>599</v>
      </c>
      <c r="C62" s="7" t="s">
        <v>10041</v>
      </c>
      <c r="D62" s="7" t="s">
        <v>8698</v>
      </c>
      <c r="E62" s="7" t="s">
        <v>10042</v>
      </c>
      <c r="F62" s="7" t="s">
        <v>599</v>
      </c>
      <c r="G62" s="7" t="s">
        <v>11332</v>
      </c>
      <c r="H62" s="7"/>
      <c r="I62" s="7"/>
      <c r="J62" s="7" t="s">
        <v>10229</v>
      </c>
      <c r="K62" s="7" t="s">
        <v>11235</v>
      </c>
      <c r="L62" s="7">
        <v>3</v>
      </c>
      <c r="M62" s="3"/>
    </row>
    <row r="63" spans="1:13" ht="68">
      <c r="A63" s="7" t="s">
        <v>1499</v>
      </c>
      <c r="B63" s="7" t="s">
        <v>7618</v>
      </c>
      <c r="C63" s="7" t="s">
        <v>9623</v>
      </c>
      <c r="D63" s="7" t="s">
        <v>9428</v>
      </c>
      <c r="E63" s="7" t="s">
        <v>9624</v>
      </c>
      <c r="F63" s="7" t="s">
        <v>9625</v>
      </c>
      <c r="G63" s="7" t="s">
        <v>9626</v>
      </c>
      <c r="H63" s="7"/>
      <c r="I63" s="7"/>
      <c r="J63" s="7" t="s">
        <v>8694</v>
      </c>
      <c r="K63" s="7" t="s">
        <v>11236</v>
      </c>
      <c r="L63" s="7">
        <v>8</v>
      </c>
      <c r="M63" s="3"/>
    </row>
    <row r="64" spans="1:13" ht="119">
      <c r="A64" s="7" t="s">
        <v>756</v>
      </c>
      <c r="B64" s="7" t="s">
        <v>757</v>
      </c>
      <c r="C64" s="7" t="s">
        <v>9610</v>
      </c>
      <c r="D64" s="7" t="s">
        <v>8618</v>
      </c>
      <c r="E64" s="7" t="s">
        <v>9611</v>
      </c>
      <c r="F64" s="7" t="s">
        <v>11231</v>
      </c>
      <c r="G64" s="7" t="s">
        <v>11232</v>
      </c>
      <c r="H64" s="7"/>
      <c r="I64" s="7"/>
      <c r="J64" s="7" t="s">
        <v>10174</v>
      </c>
      <c r="K64" s="7" t="s">
        <v>11233</v>
      </c>
      <c r="L64" s="7">
        <v>9</v>
      </c>
      <c r="M64" s="3"/>
    </row>
    <row r="65" spans="1:13" ht="170">
      <c r="A65" s="7" t="s">
        <v>5985</v>
      </c>
      <c r="B65" s="7" t="s">
        <v>8190</v>
      </c>
      <c r="C65" s="7" t="s">
        <v>9612</v>
      </c>
      <c r="D65" s="7" t="s">
        <v>8618</v>
      </c>
      <c r="E65" s="7" t="s">
        <v>9613</v>
      </c>
      <c r="F65" s="7" t="s">
        <v>9614</v>
      </c>
      <c r="G65" s="7" t="s">
        <v>9615</v>
      </c>
      <c r="H65" s="7"/>
      <c r="I65" s="7"/>
      <c r="J65" s="7" t="s">
        <v>10185</v>
      </c>
      <c r="K65" s="7" t="s">
        <v>11234</v>
      </c>
      <c r="L65" s="7">
        <v>8</v>
      </c>
      <c r="M65" s="3"/>
    </row>
    <row r="66" spans="1:13" ht="170">
      <c r="A66" s="7" t="s">
        <v>2575</v>
      </c>
      <c r="B66" s="7" t="s">
        <v>6197</v>
      </c>
      <c r="C66" s="7" t="s">
        <v>9627</v>
      </c>
      <c r="D66" s="7" t="s">
        <v>8618</v>
      </c>
      <c r="E66" s="7" t="s">
        <v>9628</v>
      </c>
      <c r="F66" s="7" t="s">
        <v>9629</v>
      </c>
      <c r="G66" s="7" t="s">
        <v>9630</v>
      </c>
      <c r="H66" s="7"/>
      <c r="I66" s="7"/>
      <c r="J66" s="7" t="s">
        <v>10247</v>
      </c>
      <c r="K66" s="7" t="s">
        <v>11236</v>
      </c>
      <c r="L66" s="7">
        <v>16</v>
      </c>
      <c r="M66" s="3"/>
    </row>
    <row r="67" spans="1:13" ht="136">
      <c r="A67" s="7" t="s">
        <v>2125</v>
      </c>
      <c r="B67" s="7" t="s">
        <v>3455</v>
      </c>
      <c r="C67" s="7" t="s">
        <v>9634</v>
      </c>
      <c r="D67" s="7" t="s">
        <v>8618</v>
      </c>
      <c r="E67" s="7" t="s">
        <v>9635</v>
      </c>
      <c r="F67" s="7" t="s">
        <v>11237</v>
      </c>
      <c r="G67" s="7" t="s">
        <v>11238</v>
      </c>
      <c r="H67" s="7"/>
      <c r="I67" s="7"/>
      <c r="J67" s="7" t="s">
        <v>9040</v>
      </c>
      <c r="K67" s="7" t="s">
        <v>11233</v>
      </c>
      <c r="L67" s="7">
        <v>22</v>
      </c>
      <c r="M67" s="3"/>
    </row>
    <row r="68" spans="1:13" ht="153">
      <c r="A68" s="7" t="s">
        <v>1381</v>
      </c>
      <c r="B68" s="7" t="s">
        <v>3816</v>
      </c>
      <c r="C68" s="7" t="s">
        <v>9636</v>
      </c>
      <c r="D68" s="7" t="s">
        <v>8618</v>
      </c>
      <c r="E68" s="7" t="s">
        <v>9637</v>
      </c>
      <c r="F68" s="7" t="s">
        <v>9638</v>
      </c>
      <c r="G68" s="7" t="s">
        <v>9639</v>
      </c>
      <c r="H68" s="7"/>
      <c r="I68" s="7"/>
      <c r="J68" s="7" t="s">
        <v>10291</v>
      </c>
      <c r="K68" s="7" t="s">
        <v>10204</v>
      </c>
      <c r="L68" s="7">
        <v>27</v>
      </c>
      <c r="M68" s="3"/>
    </row>
    <row r="69" spans="1:13" ht="187">
      <c r="A69" s="7" t="s">
        <v>1552</v>
      </c>
      <c r="B69" s="7" t="s">
        <v>8203</v>
      </c>
      <c r="C69" s="7" t="s">
        <v>9640</v>
      </c>
      <c r="D69" s="7" t="s">
        <v>8618</v>
      </c>
      <c r="E69" s="7" t="s">
        <v>9641</v>
      </c>
      <c r="F69" s="7" t="s">
        <v>9642</v>
      </c>
      <c r="G69" s="7" t="s">
        <v>11281</v>
      </c>
      <c r="H69" s="7"/>
      <c r="I69" s="7"/>
      <c r="J69" s="7" t="s">
        <v>8588</v>
      </c>
      <c r="K69" s="7" t="s">
        <v>10311</v>
      </c>
      <c r="L69" s="7">
        <v>7</v>
      </c>
      <c r="M69" s="3"/>
    </row>
    <row r="70" spans="1:13" ht="119">
      <c r="A70" s="7" t="s">
        <v>1552</v>
      </c>
      <c r="B70" s="7" t="s">
        <v>8203</v>
      </c>
      <c r="C70" s="7" t="s">
        <v>9640</v>
      </c>
      <c r="D70" s="7" t="s">
        <v>8618</v>
      </c>
      <c r="E70" s="7" t="s">
        <v>9643</v>
      </c>
      <c r="F70" s="7" t="s">
        <v>9644</v>
      </c>
      <c r="G70" s="7" t="s">
        <v>9645</v>
      </c>
      <c r="H70" s="7"/>
      <c r="I70" s="7"/>
      <c r="J70" s="7" t="s">
        <v>8944</v>
      </c>
      <c r="K70" s="7" t="s">
        <v>11235</v>
      </c>
      <c r="L70" s="7">
        <v>23</v>
      </c>
      <c r="M70" s="3"/>
    </row>
    <row r="71" spans="1:13" ht="68">
      <c r="A71" s="7" t="s">
        <v>354</v>
      </c>
      <c r="B71" s="7" t="s">
        <v>4372</v>
      </c>
      <c r="C71" s="7" t="s">
        <v>9649</v>
      </c>
      <c r="D71" s="7" t="s">
        <v>8618</v>
      </c>
      <c r="E71" s="7" t="s">
        <v>9650</v>
      </c>
      <c r="F71" s="7" t="s">
        <v>9651</v>
      </c>
      <c r="G71" s="7" t="s">
        <v>9652</v>
      </c>
      <c r="H71" s="7"/>
      <c r="I71" s="7"/>
      <c r="J71" s="7" t="s">
        <v>10339</v>
      </c>
      <c r="K71" s="7" t="s">
        <v>11236</v>
      </c>
      <c r="L71" s="7">
        <v>21</v>
      </c>
      <c r="M71" s="3"/>
    </row>
    <row r="72" spans="1:13" ht="102">
      <c r="A72" s="7" t="s">
        <v>4574</v>
      </c>
      <c r="B72" s="7" t="s">
        <v>7754</v>
      </c>
      <c r="C72" s="7" t="s">
        <v>9653</v>
      </c>
      <c r="D72" s="7" t="s">
        <v>8618</v>
      </c>
      <c r="E72" s="7" t="s">
        <v>9654</v>
      </c>
      <c r="F72" s="7" t="s">
        <v>11239</v>
      </c>
      <c r="G72" s="7" t="s">
        <v>9655</v>
      </c>
      <c r="H72" s="7"/>
      <c r="I72" s="7" t="s">
        <v>11333</v>
      </c>
      <c r="J72" s="7" t="s">
        <v>10352</v>
      </c>
      <c r="K72" s="7" t="s">
        <v>11233</v>
      </c>
      <c r="L72" s="7">
        <v>23</v>
      </c>
      <c r="M72" s="3"/>
    </row>
    <row r="73" spans="1:13" ht="68">
      <c r="A73" s="7" t="s">
        <v>1331</v>
      </c>
      <c r="B73" s="7" t="s">
        <v>4868</v>
      </c>
      <c r="C73" s="7" t="s">
        <v>9658</v>
      </c>
      <c r="D73" s="7" t="s">
        <v>8618</v>
      </c>
      <c r="E73" s="7" t="s">
        <v>9659</v>
      </c>
      <c r="F73" s="7" t="s">
        <v>9660</v>
      </c>
      <c r="G73" s="7" t="s">
        <v>9661</v>
      </c>
      <c r="H73" s="7"/>
      <c r="I73" s="7"/>
      <c r="J73" s="7" t="s">
        <v>10371</v>
      </c>
      <c r="K73" s="7" t="s">
        <v>10204</v>
      </c>
      <c r="L73" s="7">
        <v>19</v>
      </c>
      <c r="M73" s="3"/>
    </row>
    <row r="74" spans="1:13" ht="68">
      <c r="A74" s="7" t="s">
        <v>3358</v>
      </c>
      <c r="B74" s="7" t="s">
        <v>3359</v>
      </c>
      <c r="C74" s="7" t="s">
        <v>9665</v>
      </c>
      <c r="D74" s="7" t="s">
        <v>8618</v>
      </c>
      <c r="E74" s="7" t="s">
        <v>9666</v>
      </c>
      <c r="F74" s="7" t="s">
        <v>9667</v>
      </c>
      <c r="G74" s="7" t="s">
        <v>9668</v>
      </c>
      <c r="H74" s="7"/>
      <c r="I74" s="7"/>
      <c r="J74" s="7" t="s">
        <v>10382</v>
      </c>
      <c r="K74" s="7" t="s">
        <v>11234</v>
      </c>
      <c r="L74" s="7">
        <v>11</v>
      </c>
      <c r="M74" s="3"/>
    </row>
    <row r="75" spans="1:13" ht="51">
      <c r="A75" s="7" t="s">
        <v>3153</v>
      </c>
      <c r="B75" s="7" t="s">
        <v>8225</v>
      </c>
      <c r="C75" s="7" t="s">
        <v>9669</v>
      </c>
      <c r="D75" s="7" t="s">
        <v>8618</v>
      </c>
      <c r="E75" s="7" t="s">
        <v>9670</v>
      </c>
      <c r="F75" s="7" t="s">
        <v>9671</v>
      </c>
      <c r="G75" s="7" t="s">
        <v>9672</v>
      </c>
      <c r="H75" s="7"/>
      <c r="I75" s="7"/>
      <c r="J75" s="7" t="s">
        <v>10390</v>
      </c>
      <c r="K75" s="7" t="s">
        <v>11234</v>
      </c>
      <c r="L75" s="7">
        <v>12</v>
      </c>
      <c r="M75" s="3"/>
    </row>
    <row r="76" spans="1:13" ht="153">
      <c r="A76" s="7" t="s">
        <v>1182</v>
      </c>
      <c r="B76" s="7" t="s">
        <v>6328</v>
      </c>
      <c r="C76" s="7" t="s">
        <v>9676</v>
      </c>
      <c r="D76" s="7" t="s">
        <v>8618</v>
      </c>
      <c r="E76" s="7" t="s">
        <v>9677</v>
      </c>
      <c r="F76" s="7" t="s">
        <v>9678</v>
      </c>
      <c r="G76" s="7" t="s">
        <v>9679</v>
      </c>
      <c r="H76" s="7"/>
      <c r="I76" s="7"/>
      <c r="J76" s="7" t="s">
        <v>10292</v>
      </c>
      <c r="K76" s="7" t="s">
        <v>11236</v>
      </c>
      <c r="L76" s="7">
        <v>6</v>
      </c>
      <c r="M76" s="3"/>
    </row>
    <row r="77" spans="1:13" ht="153">
      <c r="A77" s="7" t="s">
        <v>2831</v>
      </c>
      <c r="B77" s="7" t="s">
        <v>5388</v>
      </c>
      <c r="C77" s="7" t="s">
        <v>9680</v>
      </c>
      <c r="D77" s="7" t="s">
        <v>8618</v>
      </c>
      <c r="E77" s="7" t="s">
        <v>9681</v>
      </c>
      <c r="F77" s="7" t="s">
        <v>9682</v>
      </c>
      <c r="G77" s="7" t="s">
        <v>9683</v>
      </c>
      <c r="H77" s="7"/>
      <c r="I77" s="7"/>
      <c r="J77" s="7" t="s">
        <v>10418</v>
      </c>
      <c r="K77" s="7" t="s">
        <v>11234</v>
      </c>
      <c r="L77" s="7">
        <v>12</v>
      </c>
      <c r="M77" s="3"/>
    </row>
    <row r="78" spans="1:13" ht="85">
      <c r="A78" s="7" t="s">
        <v>814</v>
      </c>
      <c r="B78" s="7" t="s">
        <v>864</v>
      </c>
      <c r="C78" s="7" t="s">
        <v>9687</v>
      </c>
      <c r="D78" s="7" t="s">
        <v>8618</v>
      </c>
      <c r="E78" s="7" t="s">
        <v>9688</v>
      </c>
      <c r="F78" s="7" t="s">
        <v>864</v>
      </c>
      <c r="G78" s="7" t="s">
        <v>9689</v>
      </c>
      <c r="H78" s="7"/>
      <c r="I78" s="7"/>
      <c r="J78" s="7" t="s">
        <v>8777</v>
      </c>
      <c r="K78" s="7" t="s">
        <v>11235</v>
      </c>
      <c r="L78" s="7">
        <v>9</v>
      </c>
      <c r="M78" s="3"/>
    </row>
    <row r="79" spans="1:13" ht="68">
      <c r="A79" s="7" t="s">
        <v>1920</v>
      </c>
      <c r="B79" s="7" t="s">
        <v>2787</v>
      </c>
      <c r="C79" s="7" t="s">
        <v>9690</v>
      </c>
      <c r="D79" s="7" t="s">
        <v>8618</v>
      </c>
      <c r="E79" s="7" t="s">
        <v>9691</v>
      </c>
      <c r="F79" s="7" t="s">
        <v>9692</v>
      </c>
      <c r="G79" s="7" t="s">
        <v>11283</v>
      </c>
      <c r="H79" s="7"/>
      <c r="I79" s="7"/>
      <c r="J79" s="7" t="s">
        <v>10229</v>
      </c>
      <c r="K79" s="7" t="s">
        <v>11235</v>
      </c>
      <c r="L79" s="7">
        <v>32</v>
      </c>
      <c r="M79" s="3"/>
    </row>
    <row r="80" spans="1:13" ht="119">
      <c r="A80" s="7" t="s">
        <v>2575</v>
      </c>
      <c r="B80" s="7" t="s">
        <v>5891</v>
      </c>
      <c r="C80" s="7" t="s">
        <v>9701</v>
      </c>
      <c r="D80" s="7" t="s">
        <v>8618</v>
      </c>
      <c r="E80" s="7" t="s">
        <v>9702</v>
      </c>
      <c r="F80" s="7" t="s">
        <v>11241</v>
      </c>
      <c r="G80" s="7" t="s">
        <v>11242</v>
      </c>
      <c r="H80" s="7"/>
      <c r="I80" s="7"/>
      <c r="J80" s="7" t="s">
        <v>10479</v>
      </c>
      <c r="K80" s="7" t="s">
        <v>11236</v>
      </c>
      <c r="L80" s="7">
        <v>8</v>
      </c>
      <c r="M80" s="3"/>
    </row>
    <row r="81" spans="1:13" ht="85">
      <c r="A81" s="7" t="s">
        <v>958</v>
      </c>
      <c r="B81" s="7" t="s">
        <v>5894</v>
      </c>
      <c r="C81" s="7" t="s">
        <v>9703</v>
      </c>
      <c r="D81" s="7" t="s">
        <v>8618</v>
      </c>
      <c r="E81" s="7" t="s">
        <v>9704</v>
      </c>
      <c r="F81" s="7" t="s">
        <v>11243</v>
      </c>
      <c r="G81" s="7" t="s">
        <v>11284</v>
      </c>
      <c r="H81" s="7"/>
      <c r="I81" s="7"/>
      <c r="J81" s="7" t="s">
        <v>10229</v>
      </c>
      <c r="K81" s="7" t="s">
        <v>11235</v>
      </c>
      <c r="L81" s="7">
        <v>11</v>
      </c>
      <c r="M81" s="3"/>
    </row>
    <row r="82" spans="1:13" ht="85">
      <c r="A82" s="7" t="s">
        <v>1752</v>
      </c>
      <c r="B82" s="7" t="s">
        <v>3398</v>
      </c>
      <c r="C82" s="7" t="s">
        <v>9708</v>
      </c>
      <c r="D82" s="7" t="s">
        <v>8618</v>
      </c>
      <c r="E82" s="7" t="s">
        <v>9709</v>
      </c>
      <c r="F82" s="7" t="s">
        <v>9710</v>
      </c>
      <c r="G82" s="7" t="s">
        <v>9711</v>
      </c>
      <c r="H82" s="7"/>
      <c r="I82" s="7"/>
      <c r="J82" s="7" t="s">
        <v>8582</v>
      </c>
      <c r="K82" s="7" t="s">
        <v>10311</v>
      </c>
      <c r="L82" s="7">
        <v>11</v>
      </c>
      <c r="M82" s="3"/>
    </row>
    <row r="83" spans="1:13" ht="136">
      <c r="A83" s="7" t="s">
        <v>196</v>
      </c>
      <c r="B83" s="7" t="s">
        <v>197</v>
      </c>
      <c r="C83" s="7" t="s">
        <v>9721</v>
      </c>
      <c r="D83" s="7" t="s">
        <v>8618</v>
      </c>
      <c r="E83" s="7" t="s">
        <v>9722</v>
      </c>
      <c r="F83" s="7" t="s">
        <v>9603</v>
      </c>
      <c r="G83" s="7" t="s">
        <v>9723</v>
      </c>
      <c r="H83" s="7"/>
      <c r="I83" s="7"/>
      <c r="J83" s="7" t="s">
        <v>9371</v>
      </c>
      <c r="K83" s="7" t="s">
        <v>11233</v>
      </c>
      <c r="L83" s="7">
        <v>36</v>
      </c>
      <c r="M83" s="3"/>
    </row>
    <row r="84" spans="1:13" ht="85">
      <c r="A84" s="7" t="s">
        <v>407</v>
      </c>
      <c r="B84" s="7" t="s">
        <v>7834</v>
      </c>
      <c r="C84" s="7" t="s">
        <v>9724</v>
      </c>
      <c r="D84" s="7" t="s">
        <v>8618</v>
      </c>
      <c r="E84" s="7" t="s">
        <v>9725</v>
      </c>
      <c r="F84" s="7" t="s">
        <v>9726</v>
      </c>
      <c r="G84" s="7" t="s">
        <v>11286</v>
      </c>
      <c r="H84" s="7"/>
      <c r="I84" s="7"/>
      <c r="J84" s="7" t="s">
        <v>8576</v>
      </c>
      <c r="K84" s="7" t="s">
        <v>10311</v>
      </c>
      <c r="L84" s="7">
        <v>27</v>
      </c>
      <c r="M84" s="3"/>
    </row>
    <row r="85" spans="1:13" ht="136">
      <c r="A85" s="7" t="s">
        <v>291</v>
      </c>
      <c r="B85" s="7" t="s">
        <v>3404</v>
      </c>
      <c r="C85" s="7" t="s">
        <v>9729</v>
      </c>
      <c r="D85" s="7" t="s">
        <v>8618</v>
      </c>
      <c r="E85" s="7" t="s">
        <v>9730</v>
      </c>
      <c r="F85" s="7" t="s">
        <v>9731</v>
      </c>
      <c r="G85" s="7" t="s">
        <v>11287</v>
      </c>
      <c r="H85" s="7"/>
      <c r="I85" s="7"/>
      <c r="J85" s="7" t="s">
        <v>8588</v>
      </c>
      <c r="K85" s="7" t="s">
        <v>10311</v>
      </c>
      <c r="L85" s="7">
        <v>27</v>
      </c>
      <c r="M85" s="3"/>
    </row>
    <row r="86" spans="1:13" ht="34">
      <c r="A86" s="7" t="s">
        <v>3005</v>
      </c>
      <c r="B86" s="7" t="s">
        <v>3813</v>
      </c>
      <c r="C86" s="7" t="s">
        <v>9732</v>
      </c>
      <c r="D86" s="7" t="s">
        <v>8618</v>
      </c>
      <c r="E86" s="7" t="s">
        <v>9733</v>
      </c>
      <c r="F86" s="7" t="s">
        <v>11246</v>
      </c>
      <c r="G86" s="7" t="s">
        <v>11247</v>
      </c>
      <c r="H86" s="7"/>
      <c r="I86" s="7"/>
      <c r="J86" s="7" t="s">
        <v>9371</v>
      </c>
      <c r="K86" s="7" t="s">
        <v>11233</v>
      </c>
      <c r="L86" s="7">
        <v>14</v>
      </c>
      <c r="M86" s="3"/>
    </row>
    <row r="87" spans="1:13" ht="85">
      <c r="A87" s="7" t="s">
        <v>2448</v>
      </c>
      <c r="B87" s="7" t="s">
        <v>7650</v>
      </c>
      <c r="C87" s="7" t="s">
        <v>9734</v>
      </c>
      <c r="D87" s="7" t="s">
        <v>8618</v>
      </c>
      <c r="E87" s="7" t="s">
        <v>9735</v>
      </c>
      <c r="F87" s="7" t="s">
        <v>9736</v>
      </c>
      <c r="G87" s="7" t="s">
        <v>11288</v>
      </c>
      <c r="H87" s="7"/>
      <c r="I87" s="7"/>
      <c r="J87" s="7" t="s">
        <v>10229</v>
      </c>
      <c r="K87" s="7" t="s">
        <v>11235</v>
      </c>
      <c r="L87" s="7">
        <v>8</v>
      </c>
      <c r="M87" s="3"/>
    </row>
    <row r="88" spans="1:13" ht="85">
      <c r="A88" s="7" t="s">
        <v>1615</v>
      </c>
      <c r="B88" s="7" t="s">
        <v>6842</v>
      </c>
      <c r="C88" s="7" t="s">
        <v>9737</v>
      </c>
      <c r="D88" s="7" t="s">
        <v>8618</v>
      </c>
      <c r="E88" s="7" t="s">
        <v>9738</v>
      </c>
      <c r="F88" s="7" t="s">
        <v>9739</v>
      </c>
      <c r="G88" s="7" t="s">
        <v>11289</v>
      </c>
      <c r="H88" s="7"/>
      <c r="I88" s="7"/>
      <c r="J88" s="7" t="s">
        <v>9440</v>
      </c>
      <c r="K88" s="7" t="s">
        <v>11233</v>
      </c>
      <c r="L88" s="7">
        <v>22</v>
      </c>
      <c r="M88" s="3"/>
    </row>
    <row r="89" spans="1:13" ht="102">
      <c r="A89" s="7" t="s">
        <v>2250</v>
      </c>
      <c r="B89" s="7" t="s">
        <v>2251</v>
      </c>
      <c r="C89" s="7" t="s">
        <v>9744</v>
      </c>
      <c r="D89" s="7" t="s">
        <v>8618</v>
      </c>
      <c r="E89" s="7" t="s">
        <v>9745</v>
      </c>
      <c r="F89" s="7" t="s">
        <v>9746</v>
      </c>
      <c r="G89" s="7" t="s">
        <v>9747</v>
      </c>
      <c r="H89" s="7"/>
      <c r="I89" s="7"/>
      <c r="J89" s="7" t="s">
        <v>8777</v>
      </c>
      <c r="K89" s="7" t="s">
        <v>11235</v>
      </c>
      <c r="L89" s="7">
        <v>8</v>
      </c>
      <c r="M89" s="3"/>
    </row>
    <row r="90" spans="1:13" ht="68">
      <c r="A90" s="7" t="s">
        <v>274</v>
      </c>
      <c r="B90" s="7" t="s">
        <v>4491</v>
      </c>
      <c r="C90" s="7" t="s">
        <v>9748</v>
      </c>
      <c r="D90" s="7" t="s">
        <v>8618</v>
      </c>
      <c r="E90" s="7" t="s">
        <v>9749</v>
      </c>
      <c r="F90" s="7" t="s">
        <v>9750</v>
      </c>
      <c r="G90" s="7" t="s">
        <v>11290</v>
      </c>
      <c r="H90" s="7"/>
      <c r="I90" s="7"/>
      <c r="J90" s="7" t="s">
        <v>8588</v>
      </c>
      <c r="K90" s="7" t="s">
        <v>10311</v>
      </c>
      <c r="L90" s="7">
        <v>8</v>
      </c>
      <c r="M90" s="3"/>
    </row>
    <row r="91" spans="1:13" ht="119">
      <c r="A91" s="7" t="s">
        <v>1182</v>
      </c>
      <c r="B91" s="7" t="s">
        <v>5947</v>
      </c>
      <c r="C91" s="7" t="s">
        <v>9754</v>
      </c>
      <c r="D91" s="7" t="s">
        <v>8618</v>
      </c>
      <c r="E91" s="7" t="s">
        <v>9755</v>
      </c>
      <c r="F91" s="7" t="s">
        <v>9756</v>
      </c>
      <c r="G91" s="7" t="s">
        <v>11291</v>
      </c>
      <c r="H91" s="7"/>
      <c r="I91" s="7"/>
      <c r="J91" s="7" t="s">
        <v>9440</v>
      </c>
      <c r="K91" s="7" t="s">
        <v>11233</v>
      </c>
      <c r="L91" s="7">
        <v>29</v>
      </c>
      <c r="M91" s="3"/>
    </row>
    <row r="92" spans="1:13" ht="51">
      <c r="A92" s="7" t="s">
        <v>2913</v>
      </c>
      <c r="B92" s="7" t="s">
        <v>2914</v>
      </c>
      <c r="C92" s="7" t="s">
        <v>9761</v>
      </c>
      <c r="D92" s="7" t="s">
        <v>8618</v>
      </c>
      <c r="E92" s="7" t="s">
        <v>9762</v>
      </c>
      <c r="F92" s="7" t="s">
        <v>9763</v>
      </c>
      <c r="G92" s="7" t="s">
        <v>9764</v>
      </c>
      <c r="H92" s="7"/>
      <c r="I92" s="7"/>
      <c r="J92" s="7" t="s">
        <v>10212</v>
      </c>
      <c r="K92" s="7" t="s">
        <v>10204</v>
      </c>
      <c r="L92" s="7">
        <v>7</v>
      </c>
      <c r="M92" s="3"/>
    </row>
    <row r="93" spans="1:13" ht="119">
      <c r="A93" s="7" t="s">
        <v>2585</v>
      </c>
      <c r="B93" s="7" t="s">
        <v>6435</v>
      </c>
      <c r="C93" s="7" t="s">
        <v>9765</v>
      </c>
      <c r="D93" s="7" t="s">
        <v>8618</v>
      </c>
      <c r="E93" s="7" t="s">
        <v>9766</v>
      </c>
      <c r="F93" s="7" t="s">
        <v>11248</v>
      </c>
      <c r="G93" s="7" t="s">
        <v>11249</v>
      </c>
      <c r="H93" s="7"/>
      <c r="I93" s="7"/>
      <c r="J93" s="7" t="s">
        <v>10212</v>
      </c>
      <c r="K93" s="7" t="s">
        <v>10204</v>
      </c>
      <c r="L93" s="7">
        <v>11</v>
      </c>
      <c r="M93" s="3"/>
    </row>
    <row r="94" spans="1:13" ht="68">
      <c r="A94" s="7" t="s">
        <v>2296</v>
      </c>
      <c r="B94" s="7" t="s">
        <v>2297</v>
      </c>
      <c r="C94" s="7" t="s">
        <v>9769</v>
      </c>
      <c r="D94" s="7" t="s">
        <v>8618</v>
      </c>
      <c r="E94" s="7" t="s">
        <v>9770</v>
      </c>
      <c r="F94" s="7" t="s">
        <v>9771</v>
      </c>
      <c r="G94" s="7" t="s">
        <v>9772</v>
      </c>
      <c r="H94" s="7"/>
      <c r="I94" s="7"/>
      <c r="J94" s="7" t="s">
        <v>10371</v>
      </c>
      <c r="K94" s="7" t="s">
        <v>10204</v>
      </c>
      <c r="L94" s="7">
        <v>26</v>
      </c>
      <c r="M94" s="3"/>
    </row>
    <row r="95" spans="1:13" ht="85">
      <c r="A95" s="7" t="s">
        <v>2943</v>
      </c>
      <c r="B95" s="7" t="s">
        <v>2944</v>
      </c>
      <c r="C95" s="7" t="s">
        <v>9780</v>
      </c>
      <c r="D95" s="7" t="s">
        <v>8618</v>
      </c>
      <c r="E95" s="7" t="s">
        <v>9781</v>
      </c>
      <c r="F95" s="7" t="s">
        <v>11250</v>
      </c>
      <c r="G95" s="7" t="s">
        <v>11251</v>
      </c>
      <c r="H95" s="7"/>
      <c r="I95" s="7" t="s">
        <v>11334</v>
      </c>
      <c r="J95" s="7" t="s">
        <v>10684</v>
      </c>
      <c r="K95" s="7" t="s">
        <v>11235</v>
      </c>
      <c r="L95" s="7">
        <v>52</v>
      </c>
      <c r="M95" s="3"/>
    </row>
    <row r="96" spans="1:13" ht="119">
      <c r="A96" s="7" t="s">
        <v>2440</v>
      </c>
      <c r="B96" s="7" t="s">
        <v>3210</v>
      </c>
      <c r="C96" s="7" t="s">
        <v>9782</v>
      </c>
      <c r="D96" s="7" t="s">
        <v>8618</v>
      </c>
      <c r="E96" s="7" t="s">
        <v>9783</v>
      </c>
      <c r="F96" s="7" t="s">
        <v>9784</v>
      </c>
      <c r="G96" s="7" t="s">
        <v>9785</v>
      </c>
      <c r="H96" s="7"/>
      <c r="I96" s="7"/>
      <c r="J96" s="7" t="s">
        <v>9008</v>
      </c>
      <c r="K96" s="7" t="s">
        <v>11233</v>
      </c>
      <c r="L96" s="7">
        <v>11</v>
      </c>
      <c r="M96" s="3"/>
    </row>
    <row r="97" spans="1:13" ht="102">
      <c r="A97" s="7" t="s">
        <v>3314</v>
      </c>
      <c r="B97" s="7" t="s">
        <v>7907</v>
      </c>
      <c r="C97" s="7" t="s">
        <v>9786</v>
      </c>
      <c r="D97" s="7" t="s">
        <v>8618</v>
      </c>
      <c r="E97" s="7" t="s">
        <v>9787</v>
      </c>
      <c r="F97" s="7" t="s">
        <v>9788</v>
      </c>
      <c r="G97" s="7" t="s">
        <v>9789</v>
      </c>
      <c r="H97" s="7"/>
      <c r="I97" s="7"/>
      <c r="J97" s="7" t="s">
        <v>9040</v>
      </c>
      <c r="K97" s="7" t="s">
        <v>11233</v>
      </c>
      <c r="L97" s="7">
        <v>30</v>
      </c>
      <c r="M97" s="3"/>
    </row>
    <row r="98" spans="1:13" ht="119">
      <c r="A98" s="7" t="s">
        <v>1524</v>
      </c>
      <c r="B98" s="7" t="s">
        <v>8346</v>
      </c>
      <c r="C98" s="7" t="s">
        <v>9790</v>
      </c>
      <c r="D98" s="7" t="s">
        <v>8618</v>
      </c>
      <c r="E98" s="7" t="s">
        <v>9791</v>
      </c>
      <c r="F98" s="7" t="s">
        <v>9792</v>
      </c>
      <c r="G98" s="7" t="s">
        <v>11293</v>
      </c>
      <c r="H98" s="7"/>
      <c r="I98" s="7"/>
      <c r="J98" s="7" t="s">
        <v>9440</v>
      </c>
      <c r="K98" s="7" t="s">
        <v>11233</v>
      </c>
      <c r="L98" s="7">
        <v>6</v>
      </c>
      <c r="M98" s="3"/>
    </row>
    <row r="99" spans="1:13" ht="68">
      <c r="A99" s="7" t="s">
        <v>291</v>
      </c>
      <c r="B99" s="7" t="s">
        <v>8066</v>
      </c>
      <c r="C99" s="7" t="s">
        <v>9803</v>
      </c>
      <c r="D99" s="7" t="s">
        <v>8618</v>
      </c>
      <c r="E99" s="7" t="s">
        <v>9804</v>
      </c>
      <c r="F99" s="7" t="s">
        <v>9805</v>
      </c>
      <c r="G99" s="7" t="s">
        <v>11294</v>
      </c>
      <c r="H99" s="7"/>
      <c r="I99" s="7"/>
      <c r="J99" s="7" t="s">
        <v>8635</v>
      </c>
      <c r="K99" s="7" t="s">
        <v>10311</v>
      </c>
      <c r="L99" s="7">
        <v>11</v>
      </c>
      <c r="M99" s="3"/>
    </row>
    <row r="100" spans="1:13" ht="85">
      <c r="A100" s="7" t="s">
        <v>1192</v>
      </c>
      <c r="B100" s="7" t="s">
        <v>7359</v>
      </c>
      <c r="C100" s="7" t="s">
        <v>9806</v>
      </c>
      <c r="D100" s="7" t="s">
        <v>8618</v>
      </c>
      <c r="E100" s="7" t="s">
        <v>9807</v>
      </c>
      <c r="F100" s="7" t="s">
        <v>11254</v>
      </c>
      <c r="G100" s="7" t="s">
        <v>11255</v>
      </c>
      <c r="H100" s="7"/>
      <c r="I100" s="7"/>
      <c r="J100" s="7" t="s">
        <v>10317</v>
      </c>
      <c r="K100" s="7" t="s">
        <v>11233</v>
      </c>
      <c r="L100" s="7">
        <v>13</v>
      </c>
      <c r="M100" s="3"/>
    </row>
    <row r="101" spans="1:13" ht="68">
      <c r="A101" s="7" t="s">
        <v>2959</v>
      </c>
      <c r="B101" s="7" t="s">
        <v>2960</v>
      </c>
      <c r="C101" s="7" t="s">
        <v>9808</v>
      </c>
      <c r="D101" s="7" t="s">
        <v>8618</v>
      </c>
      <c r="E101" s="7" t="s">
        <v>9809</v>
      </c>
      <c r="F101" s="7" t="s">
        <v>9810</v>
      </c>
      <c r="G101" s="7" t="s">
        <v>9811</v>
      </c>
      <c r="H101" s="7"/>
      <c r="I101" s="7"/>
      <c r="J101" s="7" t="s">
        <v>10747</v>
      </c>
      <c r="K101" s="7" t="s">
        <v>11234</v>
      </c>
      <c r="L101" s="7">
        <v>26</v>
      </c>
      <c r="M101" s="3"/>
    </row>
    <row r="102" spans="1:13" ht="102">
      <c r="A102" s="7" t="s">
        <v>1030</v>
      </c>
      <c r="B102" s="7" t="s">
        <v>8361</v>
      </c>
      <c r="C102" s="7" t="s">
        <v>9812</v>
      </c>
      <c r="D102" s="7" t="s">
        <v>8618</v>
      </c>
      <c r="E102" s="7" t="s">
        <v>9813</v>
      </c>
      <c r="F102" s="7" t="s">
        <v>9814</v>
      </c>
      <c r="G102" s="7" t="s">
        <v>11295</v>
      </c>
      <c r="H102" s="7"/>
      <c r="I102" s="7"/>
      <c r="J102" s="7" t="s">
        <v>10229</v>
      </c>
      <c r="K102" s="7" t="s">
        <v>11235</v>
      </c>
      <c r="L102" s="7">
        <v>27</v>
      </c>
      <c r="M102" s="3"/>
    </row>
    <row r="103" spans="1:13" ht="153">
      <c r="A103" s="7" t="s">
        <v>336</v>
      </c>
      <c r="B103" s="7" t="s">
        <v>337</v>
      </c>
      <c r="C103" s="7" t="s">
        <v>9815</v>
      </c>
      <c r="D103" s="7" t="s">
        <v>8618</v>
      </c>
      <c r="E103" s="7" t="s">
        <v>9816</v>
      </c>
      <c r="F103" s="7" t="s">
        <v>9817</v>
      </c>
      <c r="G103" s="7" t="s">
        <v>11296</v>
      </c>
      <c r="H103" s="7"/>
      <c r="I103" s="7"/>
      <c r="J103" s="7" t="s">
        <v>9440</v>
      </c>
      <c r="K103" s="7" t="s">
        <v>11233</v>
      </c>
      <c r="L103" s="7">
        <v>20</v>
      </c>
      <c r="M103" s="3"/>
    </row>
    <row r="104" spans="1:13" ht="136">
      <c r="A104" s="7" t="s">
        <v>1729</v>
      </c>
      <c r="B104" s="7" t="s">
        <v>1730</v>
      </c>
      <c r="C104" s="7" t="s">
        <v>9818</v>
      </c>
      <c r="D104" s="7" t="s">
        <v>8618</v>
      </c>
      <c r="E104" s="7" t="s">
        <v>9819</v>
      </c>
      <c r="F104" s="7" t="s">
        <v>9820</v>
      </c>
      <c r="G104" s="7" t="s">
        <v>9821</v>
      </c>
      <c r="H104" s="7"/>
      <c r="I104" s="7"/>
      <c r="J104" s="7" t="s">
        <v>10352</v>
      </c>
      <c r="K104" s="7" t="s">
        <v>11233</v>
      </c>
      <c r="L104" s="7">
        <v>19</v>
      </c>
      <c r="M104" s="3"/>
    </row>
    <row r="105" spans="1:13" ht="68">
      <c r="A105" s="7" t="s">
        <v>2154</v>
      </c>
      <c r="B105" s="7" t="s">
        <v>5036</v>
      </c>
      <c r="C105" s="7" t="s">
        <v>9822</v>
      </c>
      <c r="D105" s="7" t="s">
        <v>8618</v>
      </c>
      <c r="E105" s="7" t="s">
        <v>9823</v>
      </c>
      <c r="F105" s="7" t="s">
        <v>9824</v>
      </c>
      <c r="G105" s="7" t="s">
        <v>9825</v>
      </c>
      <c r="H105" s="7"/>
      <c r="I105" s="7" t="s">
        <v>10146</v>
      </c>
      <c r="J105" s="7" t="s">
        <v>10524</v>
      </c>
      <c r="K105" s="7" t="s">
        <v>10524</v>
      </c>
      <c r="L105" s="7" t="s">
        <v>10524</v>
      </c>
      <c r="M105" s="3"/>
    </row>
    <row r="106" spans="1:13" ht="68">
      <c r="A106" s="7" t="s">
        <v>354</v>
      </c>
      <c r="B106" s="7" t="s">
        <v>3507</v>
      </c>
      <c r="C106" s="7" t="s">
        <v>9832</v>
      </c>
      <c r="D106" s="7" t="s">
        <v>8618</v>
      </c>
      <c r="E106" s="7" t="s">
        <v>9833</v>
      </c>
      <c r="F106" s="7" t="s">
        <v>9834</v>
      </c>
      <c r="G106" s="7" t="s">
        <v>11298</v>
      </c>
      <c r="H106" s="7"/>
      <c r="I106" s="7"/>
      <c r="J106" s="7" t="s">
        <v>8588</v>
      </c>
      <c r="K106" s="7" t="s">
        <v>10311</v>
      </c>
      <c r="L106" s="7">
        <v>9</v>
      </c>
      <c r="M106" s="3"/>
    </row>
    <row r="107" spans="1:13" ht="85">
      <c r="A107" s="7" t="s">
        <v>1467</v>
      </c>
      <c r="B107" s="7" t="s">
        <v>6929</v>
      </c>
      <c r="C107" s="7" t="s">
        <v>9835</v>
      </c>
      <c r="D107" s="7" t="s">
        <v>8618</v>
      </c>
      <c r="E107" s="7" t="s">
        <v>9836</v>
      </c>
      <c r="F107" s="7" t="s">
        <v>9837</v>
      </c>
      <c r="G107" s="7" t="s">
        <v>9838</v>
      </c>
      <c r="H107" s="7"/>
      <c r="I107" s="7" t="s">
        <v>11335</v>
      </c>
      <c r="J107" s="7" t="s">
        <v>10807</v>
      </c>
      <c r="K107" s="7" t="s">
        <v>11234</v>
      </c>
      <c r="L107" s="7">
        <v>6</v>
      </c>
      <c r="M107" s="3"/>
    </row>
    <row r="108" spans="1:13" ht="51">
      <c r="A108" s="7" t="s">
        <v>1601</v>
      </c>
      <c r="B108" s="7" t="s">
        <v>3516</v>
      </c>
      <c r="C108" s="7" t="s">
        <v>9839</v>
      </c>
      <c r="D108" s="7" t="s">
        <v>8618</v>
      </c>
      <c r="E108" s="7" t="s">
        <v>9840</v>
      </c>
      <c r="F108" s="7" t="s">
        <v>9841</v>
      </c>
      <c r="G108" s="7" t="s">
        <v>9842</v>
      </c>
      <c r="H108" s="7"/>
      <c r="I108" s="7" t="s">
        <v>8683</v>
      </c>
      <c r="J108" s="7" t="s">
        <v>8582</v>
      </c>
      <c r="K108" s="7" t="s">
        <v>10311</v>
      </c>
      <c r="L108" s="7">
        <v>27</v>
      </c>
      <c r="M108" s="3"/>
    </row>
    <row r="109" spans="1:13" ht="85">
      <c r="A109" s="7" t="s">
        <v>1325</v>
      </c>
      <c r="B109" s="7" t="s">
        <v>4047</v>
      </c>
      <c r="C109" s="7" t="s">
        <v>9854</v>
      </c>
      <c r="D109" s="7" t="s">
        <v>8618</v>
      </c>
      <c r="E109" s="7" t="s">
        <v>9855</v>
      </c>
      <c r="F109" s="7" t="s">
        <v>9856</v>
      </c>
      <c r="G109" s="7" t="s">
        <v>9857</v>
      </c>
      <c r="H109" s="7"/>
      <c r="I109" s="7"/>
      <c r="J109" s="7" t="s">
        <v>10317</v>
      </c>
      <c r="K109" s="7" t="s">
        <v>11233</v>
      </c>
      <c r="L109" s="7">
        <v>13</v>
      </c>
      <c r="M109" s="3"/>
    </row>
    <row r="110" spans="1:13" ht="68">
      <c r="A110" s="7" t="s">
        <v>1941</v>
      </c>
      <c r="B110" s="7" t="s">
        <v>2375</v>
      </c>
      <c r="C110" s="7" t="s">
        <v>9868</v>
      </c>
      <c r="D110" s="7" t="s">
        <v>8618</v>
      </c>
      <c r="E110" s="7" t="s">
        <v>9869</v>
      </c>
      <c r="F110" s="7" t="s">
        <v>9870</v>
      </c>
      <c r="G110" s="7" t="s">
        <v>11300</v>
      </c>
      <c r="H110" s="7"/>
      <c r="I110" s="7"/>
      <c r="J110" s="7" t="s">
        <v>9440</v>
      </c>
      <c r="K110" s="7" t="s">
        <v>11233</v>
      </c>
      <c r="L110" s="7">
        <v>17</v>
      </c>
      <c r="M110" s="3"/>
    </row>
    <row r="111" spans="1:13" ht="85">
      <c r="A111" s="7" t="s">
        <v>3536</v>
      </c>
      <c r="B111" s="7" t="s">
        <v>3537</v>
      </c>
      <c r="C111" s="7" t="s">
        <v>9874</v>
      </c>
      <c r="D111" s="7" t="s">
        <v>8618</v>
      </c>
      <c r="E111" s="7" t="s">
        <v>9875</v>
      </c>
      <c r="F111" s="7" t="s">
        <v>9876</v>
      </c>
      <c r="G111" s="7" t="s">
        <v>9877</v>
      </c>
      <c r="H111" s="7"/>
      <c r="I111" s="7"/>
      <c r="J111" s="7" t="s">
        <v>8694</v>
      </c>
      <c r="K111" s="7" t="s">
        <v>11236</v>
      </c>
      <c r="L111" s="7">
        <v>6</v>
      </c>
      <c r="M111" s="3"/>
    </row>
    <row r="112" spans="1:13" ht="119">
      <c r="A112" s="7" t="s">
        <v>2186</v>
      </c>
      <c r="B112" s="7" t="s">
        <v>6044</v>
      </c>
      <c r="C112" s="7" t="s">
        <v>9878</v>
      </c>
      <c r="D112" s="7" t="s">
        <v>8618</v>
      </c>
      <c r="E112" s="7" t="s">
        <v>9879</v>
      </c>
      <c r="F112" s="7" t="s">
        <v>9880</v>
      </c>
      <c r="G112" s="7" t="s">
        <v>9881</v>
      </c>
      <c r="H112" s="7"/>
      <c r="I112" s="7"/>
      <c r="J112" s="7" t="s">
        <v>8582</v>
      </c>
      <c r="K112" s="7" t="s">
        <v>10311</v>
      </c>
      <c r="L112" s="7">
        <v>10</v>
      </c>
      <c r="M112" s="3"/>
    </row>
    <row r="113" spans="1:13" ht="68">
      <c r="A113" s="7" t="s">
        <v>3286</v>
      </c>
      <c r="B113" s="7" t="s">
        <v>5582</v>
      </c>
      <c r="C113" s="7" t="s">
        <v>9889</v>
      </c>
      <c r="D113" s="7" t="s">
        <v>8618</v>
      </c>
      <c r="E113" s="7" t="s">
        <v>9890</v>
      </c>
      <c r="F113" s="7" t="s">
        <v>9891</v>
      </c>
      <c r="G113" s="7" t="s">
        <v>9892</v>
      </c>
      <c r="H113" s="7"/>
      <c r="I113" s="7"/>
      <c r="J113" s="7" t="s">
        <v>10875</v>
      </c>
      <c r="K113" s="7" t="s">
        <v>10204</v>
      </c>
      <c r="L113" s="7">
        <v>6</v>
      </c>
      <c r="M113" s="3"/>
    </row>
    <row r="114" spans="1:13" ht="68">
      <c r="A114" s="7" t="s">
        <v>2329</v>
      </c>
      <c r="B114" s="7" t="s">
        <v>8027</v>
      </c>
      <c r="C114" s="7" t="s">
        <v>9897</v>
      </c>
      <c r="D114" s="7" t="s">
        <v>8618</v>
      </c>
      <c r="E114" s="7" t="s">
        <v>9898</v>
      </c>
      <c r="F114" s="7" t="s">
        <v>9899</v>
      </c>
      <c r="G114" s="7" t="s">
        <v>11302</v>
      </c>
      <c r="H114" s="7"/>
      <c r="I114" s="7"/>
      <c r="J114" s="7" t="s">
        <v>8588</v>
      </c>
      <c r="K114" s="7" t="s">
        <v>10311</v>
      </c>
      <c r="L114" s="7">
        <v>23</v>
      </c>
      <c r="M114" s="3"/>
    </row>
    <row r="115" spans="1:13" ht="51">
      <c r="A115" s="7" t="s">
        <v>44</v>
      </c>
      <c r="B115" s="7" t="s">
        <v>4560</v>
      </c>
      <c r="C115" s="7" t="s">
        <v>9906</v>
      </c>
      <c r="D115" s="7" t="s">
        <v>8618</v>
      </c>
      <c r="E115" s="7" t="s">
        <v>9907</v>
      </c>
      <c r="F115" s="7" t="s">
        <v>9908</v>
      </c>
      <c r="G115" s="7" t="s">
        <v>11305</v>
      </c>
      <c r="H115" s="7"/>
      <c r="I115" s="7"/>
      <c r="J115" s="7" t="s">
        <v>10229</v>
      </c>
      <c r="K115" s="7" t="s">
        <v>11235</v>
      </c>
      <c r="L115" s="7">
        <v>21</v>
      </c>
      <c r="M115" s="3"/>
    </row>
    <row r="116" spans="1:13" ht="102">
      <c r="A116" s="7" t="s">
        <v>4961</v>
      </c>
      <c r="B116" s="7" t="s">
        <v>5652</v>
      </c>
      <c r="C116" s="7" t="s">
        <v>9954</v>
      </c>
      <c r="D116" s="7" t="s">
        <v>8618</v>
      </c>
      <c r="E116" s="7" t="s">
        <v>9955</v>
      </c>
      <c r="F116" s="7" t="s">
        <v>9956</v>
      </c>
      <c r="G116" s="7" t="s">
        <v>11311</v>
      </c>
      <c r="H116" s="7"/>
      <c r="I116" s="7"/>
      <c r="J116" s="7" t="s">
        <v>8585</v>
      </c>
      <c r="K116" s="7" t="s">
        <v>10311</v>
      </c>
      <c r="L116" s="7">
        <v>46</v>
      </c>
      <c r="M116" s="3"/>
    </row>
    <row r="117" spans="1:13" ht="85">
      <c r="A117" s="7" t="s">
        <v>1886</v>
      </c>
      <c r="B117" s="7" t="s">
        <v>1887</v>
      </c>
      <c r="C117" s="7" t="s">
        <v>9961</v>
      </c>
      <c r="D117" s="7" t="s">
        <v>8618</v>
      </c>
      <c r="E117" s="7" t="s">
        <v>9962</v>
      </c>
      <c r="F117" s="7" t="s">
        <v>9963</v>
      </c>
      <c r="G117" s="7" t="s">
        <v>9964</v>
      </c>
      <c r="H117" s="7"/>
      <c r="I117" s="7"/>
      <c r="J117" s="7" t="s">
        <v>10642</v>
      </c>
      <c r="K117" s="7" t="s">
        <v>11235</v>
      </c>
      <c r="L117" s="7">
        <v>9</v>
      </c>
      <c r="M117" s="3"/>
    </row>
    <row r="118" spans="1:13" ht="170">
      <c r="A118" s="7" t="s">
        <v>3858</v>
      </c>
      <c r="B118" s="7" t="s">
        <v>4148</v>
      </c>
      <c r="C118" s="7" t="s">
        <v>9969</v>
      </c>
      <c r="D118" s="7" t="s">
        <v>8618</v>
      </c>
      <c r="E118" s="7" t="s">
        <v>9970</v>
      </c>
      <c r="F118" s="7" t="s">
        <v>9971</v>
      </c>
      <c r="G118" s="7" t="s">
        <v>11312</v>
      </c>
      <c r="H118" s="7"/>
      <c r="I118" s="7"/>
      <c r="J118" s="7" t="s">
        <v>9440</v>
      </c>
      <c r="K118" s="7" t="s">
        <v>11233</v>
      </c>
      <c r="L118" s="7">
        <v>12</v>
      </c>
      <c r="M118" s="3"/>
    </row>
    <row r="119" spans="1:13" ht="170">
      <c r="A119" s="7" t="s">
        <v>1196</v>
      </c>
      <c r="B119" s="7" t="s">
        <v>1197</v>
      </c>
      <c r="C119" s="7" t="s">
        <v>9975</v>
      </c>
      <c r="D119" s="7" t="s">
        <v>8618</v>
      </c>
      <c r="E119" s="7" t="s">
        <v>9976</v>
      </c>
      <c r="F119" s="7" t="s">
        <v>11256</v>
      </c>
      <c r="G119" s="7" t="s">
        <v>11314</v>
      </c>
      <c r="H119" s="7"/>
      <c r="I119" s="7"/>
      <c r="J119" s="7" t="s">
        <v>10229</v>
      </c>
      <c r="K119" s="7" t="s">
        <v>11235</v>
      </c>
      <c r="L119" s="7">
        <v>7</v>
      </c>
      <c r="M119" s="3"/>
    </row>
    <row r="120" spans="1:13" ht="153">
      <c r="A120" s="7" t="s">
        <v>468</v>
      </c>
      <c r="B120" s="7" t="s">
        <v>3280</v>
      </c>
      <c r="C120" s="7" t="s">
        <v>9986</v>
      </c>
      <c r="D120" s="7" t="s">
        <v>8618</v>
      </c>
      <c r="E120" s="7" t="s">
        <v>9987</v>
      </c>
      <c r="F120" s="7" t="s">
        <v>9988</v>
      </c>
      <c r="G120" s="7" t="s">
        <v>11315</v>
      </c>
      <c r="H120" s="7"/>
      <c r="I120" s="7"/>
      <c r="J120" s="7" t="s">
        <v>8576</v>
      </c>
      <c r="K120" s="7" t="s">
        <v>10311</v>
      </c>
      <c r="L120" s="7">
        <v>9</v>
      </c>
      <c r="M120" s="3"/>
    </row>
    <row r="121" spans="1:13" ht="136">
      <c r="A121" s="7" t="s">
        <v>295</v>
      </c>
      <c r="B121" s="7" t="s">
        <v>4706</v>
      </c>
      <c r="C121" s="7" t="s">
        <v>9999</v>
      </c>
      <c r="D121" s="7" t="s">
        <v>8618</v>
      </c>
      <c r="E121" s="7" t="s">
        <v>9791</v>
      </c>
      <c r="F121" s="7" t="s">
        <v>11258</v>
      </c>
      <c r="G121" s="7" t="s">
        <v>11259</v>
      </c>
      <c r="H121" s="7"/>
      <c r="I121" s="7"/>
      <c r="J121" s="7" t="s">
        <v>11040</v>
      </c>
      <c r="K121" s="7" t="s">
        <v>11233</v>
      </c>
      <c r="L121" s="7">
        <v>23</v>
      </c>
      <c r="M121" s="3"/>
    </row>
    <row r="122" spans="1:13" ht="85">
      <c r="A122" s="7" t="s">
        <v>4558</v>
      </c>
      <c r="B122" s="7" t="s">
        <v>6604</v>
      </c>
      <c r="C122" s="7" t="s">
        <v>10002</v>
      </c>
      <c r="D122" s="7" t="s">
        <v>8618</v>
      </c>
      <c r="E122" s="7" t="s">
        <v>10003</v>
      </c>
      <c r="F122" s="7" t="s">
        <v>10004</v>
      </c>
      <c r="G122" s="7" t="s">
        <v>10005</v>
      </c>
      <c r="H122" s="7"/>
      <c r="I122" s="7" t="s">
        <v>11262</v>
      </c>
      <c r="J122" s="7" t="s">
        <v>8581</v>
      </c>
      <c r="K122" s="7" t="s">
        <v>11234</v>
      </c>
      <c r="L122" s="7">
        <v>9</v>
      </c>
      <c r="M122" s="3"/>
    </row>
    <row r="123" spans="1:13" ht="153">
      <c r="A123" s="7" t="s">
        <v>2070</v>
      </c>
      <c r="B123" s="7" t="s">
        <v>3662</v>
      </c>
      <c r="C123" s="7" t="s">
        <v>10006</v>
      </c>
      <c r="D123" s="7" t="s">
        <v>8618</v>
      </c>
      <c r="E123" s="7" t="s">
        <v>10007</v>
      </c>
      <c r="F123" s="7" t="s">
        <v>10008</v>
      </c>
      <c r="G123" s="7" t="s">
        <v>10009</v>
      </c>
      <c r="H123" s="7"/>
      <c r="I123" s="7"/>
      <c r="J123" s="7" t="s">
        <v>9200</v>
      </c>
      <c r="K123" s="7" t="s">
        <v>11233</v>
      </c>
      <c r="L123" s="7">
        <v>5</v>
      </c>
      <c r="M123" s="3"/>
    </row>
    <row r="124" spans="1:13" ht="136">
      <c r="A124" s="7" t="s">
        <v>5051</v>
      </c>
      <c r="B124" s="7" t="s">
        <v>7575</v>
      </c>
      <c r="C124" s="7" t="s">
        <v>10022</v>
      </c>
      <c r="D124" s="7" t="s">
        <v>8618</v>
      </c>
      <c r="E124" s="7" t="s">
        <v>10023</v>
      </c>
      <c r="F124" s="7" t="s">
        <v>10024</v>
      </c>
      <c r="G124" s="7" t="s">
        <v>10025</v>
      </c>
      <c r="H124" s="7"/>
      <c r="I124" s="7"/>
      <c r="J124" s="7" t="s">
        <v>11075</v>
      </c>
      <c r="K124" s="7" t="s">
        <v>11233</v>
      </c>
      <c r="L124" s="7">
        <v>11</v>
      </c>
      <c r="M124" s="3"/>
    </row>
    <row r="125" spans="1:13" ht="51">
      <c r="A125" s="7" t="s">
        <v>2329</v>
      </c>
      <c r="B125" s="7" t="s">
        <v>7066</v>
      </c>
      <c r="C125" s="7" t="s">
        <v>10026</v>
      </c>
      <c r="D125" s="7" t="s">
        <v>8618</v>
      </c>
      <c r="E125" s="7" t="s">
        <v>10027</v>
      </c>
      <c r="F125" s="7" t="s">
        <v>10028</v>
      </c>
      <c r="G125" s="7" t="s">
        <v>10029</v>
      </c>
      <c r="H125" s="7"/>
      <c r="I125" s="7"/>
      <c r="J125" s="7" t="s">
        <v>8695</v>
      </c>
      <c r="K125" s="7" t="s">
        <v>10311</v>
      </c>
      <c r="L125" s="7">
        <v>9</v>
      </c>
      <c r="M125" s="3"/>
    </row>
    <row r="126" spans="1:13" ht="187">
      <c r="A126" s="7" t="s">
        <v>1956</v>
      </c>
      <c r="B126" s="7" t="s">
        <v>1957</v>
      </c>
      <c r="C126" s="7" t="s">
        <v>10030</v>
      </c>
      <c r="D126" s="7" t="s">
        <v>8618</v>
      </c>
      <c r="E126" s="7" t="s">
        <v>10031</v>
      </c>
      <c r="F126" s="7" t="s">
        <v>10032</v>
      </c>
      <c r="G126" s="7" t="s">
        <v>10033</v>
      </c>
      <c r="H126" s="7"/>
      <c r="I126" s="7" t="s">
        <v>11331</v>
      </c>
      <c r="J126" s="7" t="s">
        <v>8633</v>
      </c>
      <c r="K126" s="7" t="s">
        <v>11234</v>
      </c>
      <c r="L126" s="7">
        <v>5</v>
      </c>
      <c r="M126" s="3"/>
    </row>
    <row r="127" spans="1:13" ht="102">
      <c r="A127" s="7" t="s">
        <v>2875</v>
      </c>
      <c r="B127" s="7" t="s">
        <v>5710</v>
      </c>
      <c r="C127" s="7" t="s">
        <v>10038</v>
      </c>
      <c r="D127" s="7" t="s">
        <v>8618</v>
      </c>
      <c r="E127" s="7" t="s">
        <v>10039</v>
      </c>
      <c r="F127" s="7" t="s">
        <v>10040</v>
      </c>
      <c r="G127" s="7" t="s">
        <v>11316</v>
      </c>
      <c r="H127" s="7"/>
      <c r="I127" s="7"/>
      <c r="J127" s="7" t="s">
        <v>9440</v>
      </c>
      <c r="K127" s="7" t="s">
        <v>11233</v>
      </c>
      <c r="L127" s="7">
        <v>19</v>
      </c>
      <c r="M127" s="3"/>
    </row>
    <row r="128" spans="1:13" ht="102">
      <c r="A128" s="7" t="s">
        <v>1202</v>
      </c>
      <c r="B128" s="7" t="s">
        <v>1287</v>
      </c>
      <c r="C128" s="7" t="s">
        <v>10043</v>
      </c>
      <c r="D128" s="7" t="s">
        <v>8618</v>
      </c>
      <c r="E128" s="7" t="s">
        <v>10044</v>
      </c>
      <c r="F128" s="7" t="s">
        <v>10045</v>
      </c>
      <c r="G128" s="7" t="s">
        <v>11336</v>
      </c>
      <c r="H128" s="7"/>
      <c r="I128" s="7"/>
      <c r="J128" s="7" t="s">
        <v>10212</v>
      </c>
      <c r="K128" s="7" t="s">
        <v>10204</v>
      </c>
      <c r="L128" s="7">
        <v>13</v>
      </c>
      <c r="M128" s="3"/>
    </row>
    <row r="129" spans="1:13" ht="51">
      <c r="A129" s="7" t="s">
        <v>1400</v>
      </c>
      <c r="B129" s="7" t="s">
        <v>7080</v>
      </c>
      <c r="C129" s="7" t="s">
        <v>10046</v>
      </c>
      <c r="D129" s="7" t="s">
        <v>8618</v>
      </c>
      <c r="E129" s="7" t="s">
        <v>10047</v>
      </c>
      <c r="F129" s="7" t="s">
        <v>10048</v>
      </c>
      <c r="G129" s="7" t="s">
        <v>11317</v>
      </c>
      <c r="H129" s="7"/>
      <c r="I129" s="7"/>
      <c r="J129" s="7" t="s">
        <v>9440</v>
      </c>
      <c r="K129" s="7" t="s">
        <v>11233</v>
      </c>
      <c r="L129" s="7">
        <v>8</v>
      </c>
      <c r="M129" s="3"/>
    </row>
    <row r="130" spans="1:13" ht="85">
      <c r="A130" s="7" t="s">
        <v>5191</v>
      </c>
      <c r="B130" s="7" t="s">
        <v>6640</v>
      </c>
      <c r="C130" s="7" t="s">
        <v>10049</v>
      </c>
      <c r="D130" s="7" t="s">
        <v>8618</v>
      </c>
      <c r="E130" s="7" t="s">
        <v>10050</v>
      </c>
      <c r="F130" s="7" t="s">
        <v>10051</v>
      </c>
      <c r="G130" s="7" t="s">
        <v>10052</v>
      </c>
      <c r="H130" s="7"/>
      <c r="I130" s="7"/>
      <c r="J130" s="7" t="s">
        <v>11121</v>
      </c>
      <c r="K130" s="7" t="s">
        <v>10512</v>
      </c>
      <c r="L130" s="7">
        <v>36</v>
      </c>
      <c r="M130" s="3"/>
    </row>
    <row r="131" spans="1:13" ht="68">
      <c r="A131" s="7" t="s">
        <v>1752</v>
      </c>
      <c r="B131" s="7" t="s">
        <v>5246</v>
      </c>
      <c r="C131" s="7" t="s">
        <v>10056</v>
      </c>
      <c r="D131" s="7" t="s">
        <v>8618</v>
      </c>
      <c r="E131" s="7" t="s">
        <v>10057</v>
      </c>
      <c r="F131" s="7" t="s">
        <v>10058</v>
      </c>
      <c r="G131" s="7" t="s">
        <v>11318</v>
      </c>
      <c r="H131" s="7"/>
      <c r="I131" s="7"/>
      <c r="J131" s="7" t="s">
        <v>10229</v>
      </c>
      <c r="K131" s="7" t="s">
        <v>11235</v>
      </c>
      <c r="L131" s="7">
        <v>12</v>
      </c>
      <c r="M131" s="3"/>
    </row>
    <row r="132" spans="1:13" ht="68">
      <c r="A132" s="7" t="s">
        <v>6194</v>
      </c>
      <c r="B132" s="7" t="s">
        <v>6195</v>
      </c>
      <c r="C132" s="7" t="s">
        <v>10059</v>
      </c>
      <c r="D132" s="7" t="s">
        <v>8618</v>
      </c>
      <c r="E132" s="7" t="s">
        <v>10060</v>
      </c>
      <c r="F132" s="7" t="s">
        <v>10061</v>
      </c>
      <c r="G132" s="7" t="s">
        <v>10062</v>
      </c>
      <c r="H132" s="7"/>
      <c r="I132" s="7"/>
      <c r="J132" s="7" t="s">
        <v>10197</v>
      </c>
      <c r="K132" s="7" t="s">
        <v>11233</v>
      </c>
      <c r="L132" s="7">
        <v>6</v>
      </c>
      <c r="M132" s="3"/>
    </row>
    <row r="133" spans="1:13" ht="68">
      <c r="A133" s="7" t="s">
        <v>5191</v>
      </c>
      <c r="B133" s="7" t="s">
        <v>7625</v>
      </c>
      <c r="C133" s="7" t="s">
        <v>10063</v>
      </c>
      <c r="D133" s="7" t="s">
        <v>8618</v>
      </c>
      <c r="E133" s="7" t="s">
        <v>10007</v>
      </c>
      <c r="F133" s="7" t="s">
        <v>10067</v>
      </c>
      <c r="G133" s="7" t="s">
        <v>10068</v>
      </c>
      <c r="H133" s="7"/>
      <c r="I133" s="7" t="s">
        <v>10146</v>
      </c>
      <c r="J133" s="7" t="s">
        <v>11135</v>
      </c>
      <c r="K133" s="7" t="s">
        <v>10512</v>
      </c>
      <c r="L133" s="7">
        <v>28</v>
      </c>
      <c r="M133" s="3"/>
    </row>
    <row r="134" spans="1:13" ht="85">
      <c r="A134" s="7" t="s">
        <v>6194</v>
      </c>
      <c r="B134" s="7" t="s">
        <v>7417</v>
      </c>
      <c r="C134" s="7" t="s">
        <v>10079</v>
      </c>
      <c r="D134" s="7" t="s">
        <v>8618</v>
      </c>
      <c r="E134" s="7" t="s">
        <v>10080</v>
      </c>
      <c r="F134" s="7" t="s">
        <v>10081</v>
      </c>
      <c r="G134" s="7" t="s">
        <v>10082</v>
      </c>
      <c r="H134" s="7"/>
      <c r="I134" s="7"/>
      <c r="J134" s="7" t="s">
        <v>11158</v>
      </c>
      <c r="K134" s="7" t="s">
        <v>10204</v>
      </c>
      <c r="L134" s="7">
        <v>27</v>
      </c>
      <c r="M134" s="3"/>
    </row>
    <row r="135" spans="1:13" ht="170">
      <c r="A135" s="7" t="s">
        <v>2529</v>
      </c>
      <c r="B135" s="7" t="s">
        <v>4789</v>
      </c>
      <c r="C135" s="7" t="s">
        <v>10090</v>
      </c>
      <c r="D135" s="7" t="s">
        <v>8618</v>
      </c>
      <c r="E135" s="7" t="s">
        <v>9976</v>
      </c>
      <c r="F135" s="7" t="s">
        <v>10091</v>
      </c>
      <c r="G135" s="7" t="s">
        <v>11320</v>
      </c>
      <c r="H135" s="7"/>
      <c r="I135" s="7"/>
      <c r="J135" s="7" t="s">
        <v>10229</v>
      </c>
      <c r="K135" s="7" t="s">
        <v>11235</v>
      </c>
      <c r="L135" s="7">
        <v>10</v>
      </c>
      <c r="M135" s="3"/>
    </row>
    <row r="136" spans="1:13" ht="102">
      <c r="A136" s="7" t="s">
        <v>2529</v>
      </c>
      <c r="B136" s="7" t="s">
        <v>4789</v>
      </c>
      <c r="C136" s="7" t="s">
        <v>10090</v>
      </c>
      <c r="D136" s="7" t="s">
        <v>8618</v>
      </c>
      <c r="E136" s="7" t="s">
        <v>10092</v>
      </c>
      <c r="F136" s="7" t="s">
        <v>10093</v>
      </c>
      <c r="G136" s="7" t="s">
        <v>11321</v>
      </c>
      <c r="H136" s="7"/>
      <c r="I136" s="7"/>
      <c r="J136" s="7" t="s">
        <v>10229</v>
      </c>
      <c r="K136" s="7" t="s">
        <v>11235</v>
      </c>
      <c r="L136" s="7">
        <v>32</v>
      </c>
      <c r="M136" s="3"/>
    </row>
    <row r="137" spans="1:13" ht="102">
      <c r="A137" s="7" t="s">
        <v>3531</v>
      </c>
      <c r="B137" s="7" t="s">
        <v>7264</v>
      </c>
      <c r="C137" s="7" t="s">
        <v>10098</v>
      </c>
      <c r="D137" s="7" t="s">
        <v>8618</v>
      </c>
      <c r="E137" s="7" t="s">
        <v>10099</v>
      </c>
      <c r="F137" s="7" t="s">
        <v>10100</v>
      </c>
      <c r="G137" s="7" t="s">
        <v>10101</v>
      </c>
      <c r="H137" s="7"/>
      <c r="I137" s="7"/>
      <c r="J137" s="7" t="s">
        <v>11178</v>
      </c>
      <c r="K137" s="7" t="s">
        <v>11233</v>
      </c>
      <c r="L137" s="7">
        <v>6</v>
      </c>
      <c r="M137" s="3"/>
    </row>
    <row r="138" spans="1:13" ht="68">
      <c r="A138" s="7" t="s">
        <v>2909</v>
      </c>
      <c r="B138" s="7" t="s">
        <v>2910</v>
      </c>
      <c r="C138" s="7" t="s">
        <v>10106</v>
      </c>
      <c r="D138" s="7" t="s">
        <v>8618</v>
      </c>
      <c r="E138" s="7" t="s">
        <v>10107</v>
      </c>
      <c r="F138" s="7" t="s">
        <v>10108</v>
      </c>
      <c r="G138" s="7" t="s">
        <v>10109</v>
      </c>
      <c r="H138" s="7"/>
      <c r="I138" s="7"/>
      <c r="J138" s="7" t="s">
        <v>11187</v>
      </c>
      <c r="K138" s="7" t="s">
        <v>11236</v>
      </c>
      <c r="L138" s="7">
        <v>5</v>
      </c>
      <c r="M138" s="3"/>
    </row>
    <row r="139" spans="1:13" ht="102">
      <c r="A139" s="7" t="s">
        <v>1223</v>
      </c>
      <c r="B139" s="7" t="s">
        <v>3282</v>
      </c>
      <c r="C139" s="7" t="s">
        <v>10126</v>
      </c>
      <c r="D139" s="7" t="s">
        <v>8618</v>
      </c>
      <c r="E139" s="7" t="s">
        <v>10127</v>
      </c>
      <c r="F139" s="7" t="s">
        <v>10128</v>
      </c>
      <c r="G139" s="7" t="s">
        <v>11322</v>
      </c>
      <c r="H139" s="7"/>
      <c r="I139" s="7"/>
      <c r="J139" s="7" t="s">
        <v>8576</v>
      </c>
      <c r="K139" s="7" t="s">
        <v>10311</v>
      </c>
      <c r="L139" s="7">
        <v>10</v>
      </c>
      <c r="M139" s="3"/>
    </row>
    <row r="140" spans="1:13" ht="187">
      <c r="A140" s="7" t="s">
        <v>2163</v>
      </c>
      <c r="B140" s="7" t="s">
        <v>7697</v>
      </c>
      <c r="C140" s="7" t="s">
        <v>10129</v>
      </c>
      <c r="D140" s="7" t="s">
        <v>8618</v>
      </c>
      <c r="E140" s="7" t="s">
        <v>10130</v>
      </c>
      <c r="F140" s="7" t="s">
        <v>10131</v>
      </c>
      <c r="G140" s="7" t="s">
        <v>11323</v>
      </c>
      <c r="H140" s="7"/>
      <c r="I140" s="7"/>
      <c r="J140" s="7" t="s">
        <v>9440</v>
      </c>
      <c r="K140" s="7" t="s">
        <v>11233</v>
      </c>
      <c r="L140" s="7">
        <v>19</v>
      </c>
      <c r="M140" s="3"/>
    </row>
    <row r="141" spans="1:13" ht="119">
      <c r="A141" s="7" t="s">
        <v>3778</v>
      </c>
      <c r="B141" s="7" t="s">
        <v>3779</v>
      </c>
      <c r="C141" s="7" t="s">
        <v>10132</v>
      </c>
      <c r="D141" s="7" t="s">
        <v>8618</v>
      </c>
      <c r="E141" s="7" t="s">
        <v>10133</v>
      </c>
      <c r="F141" s="7" t="s">
        <v>10134</v>
      </c>
      <c r="G141" s="7" t="s">
        <v>11324</v>
      </c>
      <c r="H141" s="7"/>
      <c r="I141" s="7"/>
      <c r="J141" s="7" t="s">
        <v>8635</v>
      </c>
      <c r="K141" s="7" t="s">
        <v>10311</v>
      </c>
      <c r="L141" s="7">
        <v>13</v>
      </c>
      <c r="M141" s="3"/>
    </row>
    <row r="142" spans="1:13" ht="85">
      <c r="A142" s="7" t="s">
        <v>325</v>
      </c>
      <c r="B142" s="7" t="s">
        <v>4331</v>
      </c>
      <c r="C142" s="7" t="s">
        <v>10139</v>
      </c>
      <c r="D142" s="7" t="s">
        <v>8618</v>
      </c>
      <c r="E142" s="7" t="s">
        <v>10140</v>
      </c>
      <c r="F142" s="7" t="s">
        <v>10141</v>
      </c>
      <c r="G142" s="7" t="s">
        <v>11325</v>
      </c>
      <c r="H142" s="7"/>
      <c r="I142" s="7"/>
      <c r="J142" s="7" t="s">
        <v>8585</v>
      </c>
      <c r="K142" s="7" t="s">
        <v>10311</v>
      </c>
      <c r="L142" s="7">
        <v>8</v>
      </c>
      <c r="M142" s="3"/>
    </row>
    <row r="143" spans="1:13" ht="68">
      <c r="A143" s="7" t="s">
        <v>4782</v>
      </c>
      <c r="B143" s="7" t="s">
        <v>4835</v>
      </c>
      <c r="C143" s="7" t="s">
        <v>10142</v>
      </c>
      <c r="D143" s="7" t="s">
        <v>8618</v>
      </c>
      <c r="E143" s="7" t="s">
        <v>10143</v>
      </c>
      <c r="F143" s="7" t="s">
        <v>10144</v>
      </c>
      <c r="G143" s="7" t="s">
        <v>10145</v>
      </c>
      <c r="H143" s="7"/>
      <c r="I143" s="7"/>
      <c r="J143" s="7" t="s">
        <v>10154</v>
      </c>
      <c r="K143" s="7" t="s">
        <v>11233</v>
      </c>
      <c r="L143" s="7">
        <v>6</v>
      </c>
      <c r="M143" s="3"/>
    </row>
    <row r="144" spans="1:13" ht="85">
      <c r="A144" s="7" t="s">
        <v>700</v>
      </c>
      <c r="B144" s="7" t="s">
        <v>4580</v>
      </c>
      <c r="C144" s="7" t="s">
        <v>9850</v>
      </c>
      <c r="D144" s="7" t="s">
        <v>9056</v>
      </c>
      <c r="E144" s="7" t="s">
        <v>9851</v>
      </c>
      <c r="F144" s="7" t="s">
        <v>9852</v>
      </c>
      <c r="G144" s="7" t="s">
        <v>9853</v>
      </c>
      <c r="H144" s="7"/>
      <c r="I144" s="7"/>
      <c r="J144" s="7" t="s">
        <v>8695</v>
      </c>
      <c r="K144" s="7" t="s">
        <v>10311</v>
      </c>
      <c r="L144" s="7">
        <v>15</v>
      </c>
      <c r="M144" s="3"/>
    </row>
    <row r="145" spans="1:13" ht="85">
      <c r="A145" s="7" t="s">
        <v>172</v>
      </c>
      <c r="B145" s="7" t="s">
        <v>6943</v>
      </c>
      <c r="C145" s="7" t="s">
        <v>9864</v>
      </c>
      <c r="D145" s="7" t="s">
        <v>9056</v>
      </c>
      <c r="E145" s="7" t="s">
        <v>9865</v>
      </c>
      <c r="F145" s="7" t="s">
        <v>9866</v>
      </c>
      <c r="G145" s="7" t="s">
        <v>9867</v>
      </c>
      <c r="H145" s="7"/>
      <c r="I145" s="7" t="s">
        <v>10148</v>
      </c>
      <c r="J145" s="7" t="s">
        <v>10842</v>
      </c>
      <c r="K145" s="7" t="s">
        <v>11236</v>
      </c>
      <c r="L145" s="7">
        <v>40</v>
      </c>
      <c r="M145" s="3"/>
    </row>
    <row r="146" spans="1:13" ht="51">
      <c r="A146" s="7" t="s">
        <v>2171</v>
      </c>
      <c r="B146" s="7" t="s">
        <v>3590</v>
      </c>
      <c r="C146" s="7" t="s">
        <v>9928</v>
      </c>
      <c r="D146" s="7" t="s">
        <v>9056</v>
      </c>
      <c r="E146" s="7" t="s">
        <v>9929</v>
      </c>
      <c r="F146" s="7" t="s">
        <v>9930</v>
      </c>
      <c r="G146" s="7" t="s">
        <v>9931</v>
      </c>
      <c r="H146" s="7"/>
      <c r="I146" s="7"/>
      <c r="J146" s="7" t="s">
        <v>10933</v>
      </c>
      <c r="K146" s="7" t="s">
        <v>11234</v>
      </c>
      <c r="L146" s="7">
        <v>26</v>
      </c>
      <c r="M146" s="3"/>
    </row>
    <row r="147" spans="1:13" ht="51">
      <c r="A147" s="7" t="s">
        <v>1670</v>
      </c>
      <c r="B147" s="7" t="s">
        <v>4638</v>
      </c>
      <c r="C147" s="7" t="s">
        <v>9932</v>
      </c>
      <c r="D147" s="7" t="s">
        <v>9056</v>
      </c>
      <c r="E147" s="7" t="s">
        <v>9933</v>
      </c>
      <c r="F147" s="7" t="s">
        <v>9934</v>
      </c>
      <c r="G147" s="7" t="s">
        <v>9935</v>
      </c>
      <c r="H147" s="7"/>
      <c r="I147" s="7"/>
      <c r="J147" s="7" t="s">
        <v>10941</v>
      </c>
      <c r="K147" s="7" t="s">
        <v>11235</v>
      </c>
      <c r="L147" s="7">
        <v>22</v>
      </c>
      <c r="M147" s="3"/>
    </row>
    <row r="148" spans="1:13" ht="136">
      <c r="A148" s="7" t="s">
        <v>760</v>
      </c>
      <c r="B148" s="7" t="s">
        <v>5734</v>
      </c>
      <c r="C148" s="7" t="s">
        <v>9662</v>
      </c>
      <c r="D148" s="7" t="s">
        <v>9267</v>
      </c>
      <c r="E148" s="7" t="s">
        <v>9663</v>
      </c>
      <c r="F148" s="7" t="s">
        <v>9664</v>
      </c>
      <c r="G148" s="7" t="s">
        <v>11264</v>
      </c>
      <c r="H148" s="7"/>
      <c r="I148" s="7"/>
      <c r="J148" s="7" t="s">
        <v>8855</v>
      </c>
      <c r="K148" s="7" t="s">
        <v>11235</v>
      </c>
      <c r="L148" s="7">
        <v>12</v>
      </c>
      <c r="M148" s="3"/>
    </row>
    <row r="149" spans="1:13" ht="102">
      <c r="A149" s="7" t="s">
        <v>739</v>
      </c>
      <c r="B149" s="7" t="s">
        <v>2873</v>
      </c>
      <c r="C149" s="7" t="s">
        <v>9936</v>
      </c>
      <c r="D149" s="7" t="s">
        <v>8975</v>
      </c>
      <c r="E149" s="7" t="s">
        <v>9937</v>
      </c>
      <c r="F149" s="7" t="s">
        <v>9938</v>
      </c>
      <c r="G149" s="7" t="s">
        <v>11308</v>
      </c>
      <c r="H149" s="7"/>
      <c r="I149" s="7"/>
      <c r="J149" s="7" t="s">
        <v>8588</v>
      </c>
      <c r="K149" s="7" t="s">
        <v>10311</v>
      </c>
      <c r="L149" s="7">
        <v>14</v>
      </c>
      <c r="M149" s="3"/>
    </row>
    <row r="150" spans="1:13" ht="187">
      <c r="A150" s="7" t="s">
        <v>1510</v>
      </c>
      <c r="B150" s="7" t="s">
        <v>7177</v>
      </c>
      <c r="C150" s="7" t="s">
        <v>10072</v>
      </c>
      <c r="D150" s="7" t="s">
        <v>9386</v>
      </c>
      <c r="E150" s="7" t="s">
        <v>10073</v>
      </c>
      <c r="F150" s="7" t="s">
        <v>10074</v>
      </c>
      <c r="G150" s="7" t="s">
        <v>11280</v>
      </c>
      <c r="H150" s="7"/>
      <c r="I150" s="7" t="s">
        <v>11331</v>
      </c>
      <c r="J150" s="7" t="s">
        <v>10699</v>
      </c>
      <c r="K150" s="7" t="s">
        <v>11235</v>
      </c>
      <c r="L150" s="7">
        <v>11</v>
      </c>
      <c r="M150" s="3"/>
    </row>
    <row r="151" spans="1:13" ht="170">
      <c r="A151" s="7" t="s">
        <v>1977</v>
      </c>
      <c r="B151" s="7" t="s">
        <v>1978</v>
      </c>
      <c r="C151" s="7" t="s">
        <v>10053</v>
      </c>
      <c r="D151" s="7" t="s">
        <v>8882</v>
      </c>
      <c r="E151" s="7" t="s">
        <v>10054</v>
      </c>
      <c r="F151" s="7" t="s">
        <v>10055</v>
      </c>
      <c r="G151" s="7" t="s">
        <v>11278</v>
      </c>
      <c r="H151" s="7"/>
      <c r="I151" s="7"/>
      <c r="J151" s="7" t="s">
        <v>10986</v>
      </c>
      <c r="K151" s="7" t="s">
        <v>11236</v>
      </c>
      <c r="L151" s="7">
        <v>3</v>
      </c>
      <c r="M151" s="3"/>
    </row>
    <row r="152" spans="1:13" ht="170">
      <c r="A152" s="7" t="s">
        <v>1662</v>
      </c>
      <c r="B152" s="7" t="s">
        <v>1663</v>
      </c>
      <c r="C152" s="7" t="s">
        <v>9646</v>
      </c>
      <c r="D152" s="7" t="s">
        <v>8845</v>
      </c>
      <c r="E152" s="7" t="s">
        <v>9647</v>
      </c>
      <c r="F152" s="7" t="s">
        <v>9648</v>
      </c>
      <c r="G152" s="7" t="s">
        <v>11263</v>
      </c>
      <c r="H152" s="7"/>
      <c r="I152" s="7"/>
      <c r="J152" s="7" t="s">
        <v>10320</v>
      </c>
      <c r="K152" s="7" t="s">
        <v>11234</v>
      </c>
      <c r="L152" s="7">
        <v>17</v>
      </c>
      <c r="M152" s="3"/>
    </row>
    <row r="153" spans="1:13" ht="102">
      <c r="A153" s="7" t="s">
        <v>5432</v>
      </c>
      <c r="B153" s="7" t="s">
        <v>5859</v>
      </c>
      <c r="C153" s="7" t="s">
        <v>9673</v>
      </c>
      <c r="D153" s="7" t="s">
        <v>8763</v>
      </c>
      <c r="E153" s="7" t="s">
        <v>9674</v>
      </c>
      <c r="F153" s="7" t="s">
        <v>9675</v>
      </c>
      <c r="G153" s="7" t="s">
        <v>11265</v>
      </c>
      <c r="H153" s="7"/>
      <c r="I153" s="7" t="s">
        <v>11262</v>
      </c>
      <c r="J153" s="7" t="s">
        <v>8714</v>
      </c>
      <c r="K153" s="7" t="s">
        <v>11234</v>
      </c>
      <c r="L153" s="7">
        <v>8</v>
      </c>
      <c r="M153" s="3"/>
    </row>
    <row r="154" spans="1:13" ht="85">
      <c r="A154" s="7" t="s">
        <v>129</v>
      </c>
      <c r="B154" s="7" t="s">
        <v>6354</v>
      </c>
      <c r="C154" s="7" t="s">
        <v>9705</v>
      </c>
      <c r="D154" s="7" t="s">
        <v>8763</v>
      </c>
      <c r="E154" s="7" t="s">
        <v>9706</v>
      </c>
      <c r="F154" s="7" t="s">
        <v>9707</v>
      </c>
      <c r="G154" s="7" t="s">
        <v>11285</v>
      </c>
      <c r="H154" s="7"/>
      <c r="I154" s="7"/>
      <c r="J154" s="7" t="s">
        <v>10229</v>
      </c>
      <c r="K154" s="7" t="s">
        <v>11235</v>
      </c>
      <c r="L154" s="7">
        <v>7</v>
      </c>
      <c r="M154" s="3"/>
    </row>
    <row r="155" spans="1:13" ht="85">
      <c r="A155" s="7" t="s">
        <v>1119</v>
      </c>
      <c r="B155" s="7" t="s">
        <v>2293</v>
      </c>
      <c r="C155" s="7" t="s">
        <v>9767</v>
      </c>
      <c r="D155" s="7" t="s">
        <v>8763</v>
      </c>
      <c r="E155" s="7" t="s">
        <v>9768</v>
      </c>
      <c r="F155" s="7" t="s">
        <v>2293</v>
      </c>
      <c r="G155" s="7" t="s">
        <v>11292</v>
      </c>
      <c r="H155" s="7"/>
      <c r="I155" s="7"/>
      <c r="J155" s="7" t="s">
        <v>9440</v>
      </c>
      <c r="K155" s="7" t="s">
        <v>11233</v>
      </c>
      <c r="L155" s="7">
        <v>3</v>
      </c>
      <c r="M155" s="3"/>
    </row>
    <row r="156" spans="1:13" ht="51">
      <c r="A156" s="7" t="s">
        <v>769</v>
      </c>
      <c r="B156" s="7" t="s">
        <v>5973</v>
      </c>
      <c r="C156" s="7" t="s">
        <v>9777</v>
      </c>
      <c r="D156" s="7" t="s">
        <v>8763</v>
      </c>
      <c r="E156" s="7" t="s">
        <v>9778</v>
      </c>
      <c r="F156" s="7" t="s">
        <v>9779</v>
      </c>
      <c r="G156" s="7" t="s">
        <v>11337</v>
      </c>
      <c r="H156" s="7"/>
      <c r="I156" s="7"/>
      <c r="J156" s="7" t="s">
        <v>10212</v>
      </c>
      <c r="K156" s="7" t="s">
        <v>10204</v>
      </c>
      <c r="L156" s="7">
        <v>11</v>
      </c>
      <c r="M156" s="3"/>
    </row>
    <row r="157" spans="1:13" ht="85">
      <c r="A157" s="7" t="s">
        <v>1030</v>
      </c>
      <c r="B157" s="7" t="s">
        <v>1031</v>
      </c>
      <c r="C157" s="7" t="s">
        <v>9829</v>
      </c>
      <c r="D157" s="7" t="s">
        <v>8763</v>
      </c>
      <c r="E157" s="7" t="s">
        <v>9830</v>
      </c>
      <c r="F157" s="7" t="s">
        <v>9831</v>
      </c>
      <c r="G157" s="7" t="s">
        <v>11270</v>
      </c>
      <c r="H157" s="7"/>
      <c r="I157" s="7"/>
      <c r="J157" s="7" t="s">
        <v>9464</v>
      </c>
      <c r="K157" s="7" t="s">
        <v>11235</v>
      </c>
      <c r="L157" s="7">
        <v>10</v>
      </c>
      <c r="M157" s="3"/>
    </row>
    <row r="158" spans="1:13" ht="51">
      <c r="A158" s="7" t="s">
        <v>546</v>
      </c>
      <c r="B158" s="7" t="s">
        <v>3580</v>
      </c>
      <c r="C158" s="7" t="s">
        <v>9909</v>
      </c>
      <c r="D158" s="7" t="s">
        <v>8763</v>
      </c>
      <c r="E158" s="7" t="s">
        <v>9910</v>
      </c>
      <c r="F158" s="7" t="s">
        <v>9911</v>
      </c>
      <c r="G158" s="7" t="s">
        <v>11306</v>
      </c>
      <c r="H158" s="7"/>
      <c r="I158" s="7"/>
      <c r="J158" s="7" t="s">
        <v>10229</v>
      </c>
      <c r="K158" s="7" t="s">
        <v>11235</v>
      </c>
      <c r="L158" s="7">
        <v>25</v>
      </c>
      <c r="M158" s="3"/>
    </row>
    <row r="159" spans="1:13" ht="119">
      <c r="A159" s="7" t="s">
        <v>1524</v>
      </c>
      <c r="B159" s="7" t="s">
        <v>5513</v>
      </c>
      <c r="C159" s="7" t="s">
        <v>9939</v>
      </c>
      <c r="D159" s="7" t="s">
        <v>8763</v>
      </c>
      <c r="E159" s="7" t="s">
        <v>9940</v>
      </c>
      <c r="F159" s="7" t="s">
        <v>5513</v>
      </c>
      <c r="G159" s="7" t="s">
        <v>11309</v>
      </c>
      <c r="H159" s="7"/>
      <c r="I159" s="7"/>
      <c r="J159" s="7" t="s">
        <v>9440</v>
      </c>
      <c r="K159" s="7" t="s">
        <v>11233</v>
      </c>
      <c r="L159" s="7">
        <v>9</v>
      </c>
      <c r="M159" s="3"/>
    </row>
    <row r="160" spans="1:13" ht="153">
      <c r="A160" s="7" t="s">
        <v>376</v>
      </c>
      <c r="B160" s="7" t="s">
        <v>4646</v>
      </c>
      <c r="C160" s="7" t="s">
        <v>9941</v>
      </c>
      <c r="D160" s="7" t="s">
        <v>8763</v>
      </c>
      <c r="E160" s="7" t="s">
        <v>9942</v>
      </c>
      <c r="F160" s="7" t="s">
        <v>9943</v>
      </c>
      <c r="G160" s="7" t="s">
        <v>11274</v>
      </c>
      <c r="H160" s="7"/>
      <c r="I160" s="7"/>
      <c r="J160" s="7" t="s">
        <v>9008</v>
      </c>
      <c r="K160" s="7" t="s">
        <v>11233</v>
      </c>
      <c r="L160" s="7">
        <v>20</v>
      </c>
      <c r="M160" s="3"/>
    </row>
    <row r="161" spans="1:13" ht="153">
      <c r="A161" s="7" t="s">
        <v>396</v>
      </c>
      <c r="B161" s="7" t="s">
        <v>2613</v>
      </c>
      <c r="C161" s="7" t="s">
        <v>10083</v>
      </c>
      <c r="D161" s="7" t="s">
        <v>8763</v>
      </c>
      <c r="E161" s="7" t="s">
        <v>10084</v>
      </c>
      <c r="F161" s="7" t="s">
        <v>10085</v>
      </c>
      <c r="G161" s="7" t="s">
        <v>11319</v>
      </c>
      <c r="H161" s="7"/>
      <c r="I161" s="7"/>
      <c r="J161" s="7" t="s">
        <v>8585</v>
      </c>
      <c r="K161" s="7" t="s">
        <v>10311</v>
      </c>
      <c r="L161" s="7">
        <v>17</v>
      </c>
      <c r="M161" s="3"/>
    </row>
    <row r="162" spans="1:13" ht="136">
      <c r="A162" s="7" t="s">
        <v>1253</v>
      </c>
      <c r="B162" s="7" t="s">
        <v>5589</v>
      </c>
      <c r="C162" s="7" t="s">
        <v>9903</v>
      </c>
      <c r="D162" s="7" t="s">
        <v>9257</v>
      </c>
      <c r="E162" s="7" t="s">
        <v>9904</v>
      </c>
      <c r="F162" s="7" t="s">
        <v>9905</v>
      </c>
      <c r="G162" s="7" t="s">
        <v>11304</v>
      </c>
      <c r="H162" s="7"/>
      <c r="I162" s="7"/>
      <c r="J162" s="7" t="s">
        <v>9440</v>
      </c>
      <c r="K162" s="7" t="s">
        <v>11233</v>
      </c>
      <c r="L162" s="7">
        <v>25</v>
      </c>
      <c r="M162" s="3"/>
    </row>
    <row r="163" spans="1:13" ht="68">
      <c r="A163" s="7" t="s">
        <v>1214</v>
      </c>
      <c r="B163" s="7" t="s">
        <v>1215</v>
      </c>
      <c r="C163" s="7" t="s">
        <v>9983</v>
      </c>
      <c r="D163" s="7" t="s">
        <v>8790</v>
      </c>
      <c r="E163" s="7" t="s">
        <v>9984</v>
      </c>
      <c r="F163" s="7" t="s">
        <v>9985</v>
      </c>
      <c r="G163" s="7" t="s">
        <v>11277</v>
      </c>
      <c r="H163" s="7"/>
      <c r="I163" s="7"/>
      <c r="J163" s="7" t="s">
        <v>10531</v>
      </c>
      <c r="K163" s="7" t="s">
        <v>11235</v>
      </c>
      <c r="L163" s="7">
        <v>16</v>
      </c>
      <c r="M163" s="3"/>
    </row>
  </sheetData>
  <autoFilter ref="A1:L326" xr:uid="{35C90C5A-8456-F14A-9A37-DEEF0E975CE1}">
    <sortState ref="A2:L326">
      <sortCondition ref="D1:D326"/>
    </sortState>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292AD-064E-5B4B-89F6-B9C764A0DA3C}">
  <dimension ref="A1:S100"/>
  <sheetViews>
    <sheetView topLeftCell="C1" workbookViewId="0">
      <selection activeCell="C5" sqref="C5"/>
    </sheetView>
  </sheetViews>
  <sheetFormatPr baseColWidth="10" defaultRowHeight="16"/>
  <cols>
    <col min="1" max="1" width="10.83203125" style="10"/>
    <col min="2" max="2" width="25.1640625" style="10" bestFit="1" customWidth="1"/>
    <col min="3" max="3" width="63.83203125" style="10" customWidth="1"/>
    <col min="4" max="4" width="10.83203125" style="10"/>
    <col min="5" max="5" width="59.5" style="10" customWidth="1"/>
    <col min="6" max="6" width="21" style="10" customWidth="1"/>
    <col min="7" max="7" width="60.33203125" style="10" customWidth="1"/>
    <col min="8" max="18" width="10.83203125" style="10"/>
    <col min="19" max="19" width="28.83203125" style="20" customWidth="1"/>
    <col min="20" max="16384" width="10.83203125" style="10"/>
  </cols>
  <sheetData>
    <row r="1" spans="1:19" s="9" customFormat="1" ht="34">
      <c r="A1" s="6" t="s">
        <v>0</v>
      </c>
      <c r="B1" s="6" t="s">
        <v>8569</v>
      </c>
      <c r="C1" s="6" t="s">
        <v>1</v>
      </c>
      <c r="D1" s="6" t="s">
        <v>8550</v>
      </c>
      <c r="E1" s="6" t="s">
        <v>2</v>
      </c>
      <c r="F1" s="6" t="s">
        <v>8570</v>
      </c>
      <c r="G1" s="6" t="s">
        <v>3</v>
      </c>
      <c r="H1" s="6"/>
      <c r="I1" s="6"/>
      <c r="J1" s="6"/>
      <c r="S1" s="19" t="s">
        <v>12425</v>
      </c>
    </row>
    <row r="2" spans="1:19" ht="34">
      <c r="A2" s="7" t="s">
        <v>857</v>
      </c>
      <c r="B2" s="7" t="s">
        <v>4609</v>
      </c>
      <c r="C2" s="7" t="s">
        <v>4607</v>
      </c>
      <c r="D2" s="7" t="s">
        <v>8553</v>
      </c>
      <c r="E2" s="7" t="s">
        <v>4608</v>
      </c>
      <c r="F2" s="7" t="s">
        <v>8553</v>
      </c>
      <c r="G2" s="7" t="s">
        <v>533</v>
      </c>
      <c r="S2" s="20" t="s">
        <v>9456</v>
      </c>
    </row>
    <row r="3" spans="1:19" ht="51">
      <c r="A3" s="7" t="s">
        <v>1700</v>
      </c>
      <c r="B3" s="7" t="s">
        <v>4451</v>
      </c>
      <c r="C3" s="7" t="s">
        <v>11815</v>
      </c>
      <c r="D3" s="7" t="s">
        <v>8553</v>
      </c>
      <c r="E3" s="7" t="s">
        <v>4450</v>
      </c>
      <c r="F3" s="7" t="s">
        <v>8574</v>
      </c>
      <c r="G3" s="7" t="s">
        <v>4452</v>
      </c>
      <c r="S3" s="20" t="s">
        <v>9048</v>
      </c>
    </row>
    <row r="4" spans="1:19" ht="102">
      <c r="A4" s="7" t="s">
        <v>3389</v>
      </c>
      <c r="B4" s="7" t="s">
        <v>6273</v>
      </c>
      <c r="C4" s="7" t="s">
        <v>12069</v>
      </c>
      <c r="D4" s="7" t="s">
        <v>8553</v>
      </c>
      <c r="E4" s="7" t="s">
        <v>6272</v>
      </c>
      <c r="F4" s="7" t="s">
        <v>8838</v>
      </c>
      <c r="G4" s="7" t="s">
        <v>6274</v>
      </c>
      <c r="S4" s="20" t="s">
        <v>8880</v>
      </c>
    </row>
    <row r="5" spans="1:19" ht="85">
      <c r="A5" s="7" t="s">
        <v>3389</v>
      </c>
      <c r="B5" s="7" t="s">
        <v>6273</v>
      </c>
      <c r="C5" s="7" t="s">
        <v>12069</v>
      </c>
      <c r="D5" s="7" t="s">
        <v>8553</v>
      </c>
      <c r="E5" s="7" t="s">
        <v>6275</v>
      </c>
      <c r="F5" s="7" t="s">
        <v>8906</v>
      </c>
      <c r="G5" s="7" t="s">
        <v>6274</v>
      </c>
      <c r="S5" s="20" t="s">
        <v>8694</v>
      </c>
    </row>
    <row r="6" spans="1:19" ht="85">
      <c r="A6" s="7" t="s">
        <v>867</v>
      </c>
      <c r="B6" s="7" t="s">
        <v>5629</v>
      </c>
      <c r="C6" s="7" t="s">
        <v>11986</v>
      </c>
      <c r="D6" s="7" t="s">
        <v>8553</v>
      </c>
      <c r="E6" s="7" t="s">
        <v>5628</v>
      </c>
      <c r="F6" s="7" t="s">
        <v>8619</v>
      </c>
      <c r="G6" s="7" t="s">
        <v>5630</v>
      </c>
      <c r="S6" s="20" t="s">
        <v>9051</v>
      </c>
    </row>
    <row r="7" spans="1:19" ht="51">
      <c r="A7" s="7" t="s">
        <v>182</v>
      </c>
      <c r="B7" s="7" t="s">
        <v>2206</v>
      </c>
      <c r="C7" s="7" t="s">
        <v>11563</v>
      </c>
      <c r="D7" s="7" t="s">
        <v>8553</v>
      </c>
      <c r="E7" s="7" t="s">
        <v>2205</v>
      </c>
      <c r="F7" s="7" t="s">
        <v>8694</v>
      </c>
      <c r="G7" s="7" t="s">
        <v>146</v>
      </c>
      <c r="S7" s="20" t="s">
        <v>8688</v>
      </c>
    </row>
    <row r="8" spans="1:19" ht="102">
      <c r="A8" s="7" t="s">
        <v>3314</v>
      </c>
      <c r="B8" s="7" t="s">
        <v>8454</v>
      </c>
      <c r="C8" s="7" t="s">
        <v>12365</v>
      </c>
      <c r="D8" s="7" t="s">
        <v>8553</v>
      </c>
      <c r="E8" s="7" t="s">
        <v>8453</v>
      </c>
      <c r="F8" s="7" t="s">
        <v>9093</v>
      </c>
      <c r="G8" s="7" t="s">
        <v>146</v>
      </c>
      <c r="S8" s="20" t="s">
        <v>9065</v>
      </c>
    </row>
    <row r="9" spans="1:19" ht="68">
      <c r="A9" s="7" t="s">
        <v>389</v>
      </c>
      <c r="B9" s="7" t="s">
        <v>2491</v>
      </c>
      <c r="C9" s="7" t="s">
        <v>2489</v>
      </c>
      <c r="D9" s="7" t="s">
        <v>8553</v>
      </c>
      <c r="E9" s="7" t="s">
        <v>2490</v>
      </c>
      <c r="F9" s="7" t="s">
        <v>8906</v>
      </c>
      <c r="G9" s="7" t="s">
        <v>2492</v>
      </c>
      <c r="S9" s="20" t="s">
        <v>8619</v>
      </c>
    </row>
    <row r="10" spans="1:19" ht="34">
      <c r="A10" s="7" t="s">
        <v>867</v>
      </c>
      <c r="B10" s="7" t="s">
        <v>3515</v>
      </c>
      <c r="C10" s="7" t="s">
        <v>3513</v>
      </c>
      <c r="D10" s="7" t="s">
        <v>8553</v>
      </c>
      <c r="E10" s="7" t="s">
        <v>3514</v>
      </c>
      <c r="F10" s="7" t="s">
        <v>9048</v>
      </c>
      <c r="G10" s="7" t="s">
        <v>57</v>
      </c>
      <c r="S10" s="20" t="s">
        <v>9443</v>
      </c>
    </row>
    <row r="11" spans="1:19" ht="34">
      <c r="A11" s="7" t="s">
        <v>3353</v>
      </c>
      <c r="B11" s="7" t="s">
        <v>3355</v>
      </c>
      <c r="C11" s="7" t="s">
        <v>11687</v>
      </c>
      <c r="D11" s="7" t="s">
        <v>8553</v>
      </c>
      <c r="E11" s="7" t="s">
        <v>3354</v>
      </c>
      <c r="F11" s="7" t="s">
        <v>9028</v>
      </c>
      <c r="G11" s="7" t="s">
        <v>4930</v>
      </c>
      <c r="S11" s="20" t="s">
        <v>8574</v>
      </c>
    </row>
    <row r="12" spans="1:19" ht="102">
      <c r="A12" s="7" t="s">
        <v>427</v>
      </c>
      <c r="B12" s="7" t="s">
        <v>3906</v>
      </c>
      <c r="C12" s="7" t="s">
        <v>12082</v>
      </c>
      <c r="D12" s="7" t="s">
        <v>8553</v>
      </c>
      <c r="E12" s="7" t="s">
        <v>6361</v>
      </c>
      <c r="F12" s="7" t="s">
        <v>9093</v>
      </c>
      <c r="G12" s="7" t="s">
        <v>6362</v>
      </c>
      <c r="S12" s="20" t="s">
        <v>8906</v>
      </c>
    </row>
    <row r="13" spans="1:19" ht="34">
      <c r="A13" s="7" t="s">
        <v>422</v>
      </c>
      <c r="B13" s="7" t="s">
        <v>424</v>
      </c>
      <c r="C13" s="7" t="s">
        <v>11381</v>
      </c>
      <c r="D13" s="7" t="s">
        <v>8553</v>
      </c>
      <c r="E13" s="7" t="s">
        <v>423</v>
      </c>
      <c r="F13" s="7" t="s">
        <v>8666</v>
      </c>
      <c r="G13" s="7" t="s">
        <v>425</v>
      </c>
      <c r="S13" s="20" t="s">
        <v>8985</v>
      </c>
    </row>
    <row r="14" spans="1:19" ht="51">
      <c r="A14" s="7" t="s">
        <v>906</v>
      </c>
      <c r="B14" s="7" t="s">
        <v>909</v>
      </c>
      <c r="C14" s="7" t="s">
        <v>907</v>
      </c>
      <c r="D14" s="7" t="s">
        <v>8553</v>
      </c>
      <c r="E14" s="7" t="s">
        <v>908</v>
      </c>
      <c r="F14" s="7" t="s">
        <v>8574</v>
      </c>
      <c r="G14" s="7" t="s">
        <v>910</v>
      </c>
      <c r="S14" s="20" t="s">
        <v>8936</v>
      </c>
    </row>
    <row r="15" spans="1:19" ht="85">
      <c r="A15" s="7" t="s">
        <v>1075</v>
      </c>
      <c r="B15" s="7" t="s">
        <v>5629</v>
      </c>
      <c r="C15" s="7" t="s">
        <v>12157</v>
      </c>
      <c r="D15" s="7" t="s">
        <v>8553</v>
      </c>
      <c r="E15" s="7" t="s">
        <v>6949</v>
      </c>
      <c r="F15" s="7" t="s">
        <v>8619</v>
      </c>
      <c r="G15" s="7" t="s">
        <v>1077</v>
      </c>
      <c r="S15" s="20" t="s">
        <v>9028</v>
      </c>
    </row>
    <row r="16" spans="1:19" ht="51">
      <c r="A16" s="7" t="s">
        <v>20</v>
      </c>
      <c r="B16" s="7" t="s">
        <v>23</v>
      </c>
      <c r="C16" s="7" t="s">
        <v>11350</v>
      </c>
      <c r="D16" s="7" t="s">
        <v>8553</v>
      </c>
      <c r="E16" s="7" t="s">
        <v>22</v>
      </c>
      <c r="F16" s="7" t="s">
        <v>8574</v>
      </c>
      <c r="G16" s="7" t="s">
        <v>225</v>
      </c>
      <c r="S16" s="20" t="s">
        <v>8666</v>
      </c>
    </row>
    <row r="17" spans="1:19" ht="34">
      <c r="A17" s="7" t="s">
        <v>7456</v>
      </c>
      <c r="B17" s="7" t="s">
        <v>7459</v>
      </c>
      <c r="C17" s="7" t="s">
        <v>12231</v>
      </c>
      <c r="D17" s="7" t="s">
        <v>8553</v>
      </c>
      <c r="E17" s="7" t="s">
        <v>7458</v>
      </c>
      <c r="F17" s="7" t="s">
        <v>8574</v>
      </c>
      <c r="G17" s="7" t="s">
        <v>225</v>
      </c>
      <c r="S17" s="20" t="s">
        <v>8847</v>
      </c>
    </row>
    <row r="18" spans="1:19" ht="85">
      <c r="A18" s="7" t="s">
        <v>2968</v>
      </c>
      <c r="B18" s="7" t="s">
        <v>7053</v>
      </c>
      <c r="C18" s="7" t="s">
        <v>12172</v>
      </c>
      <c r="D18" s="7" t="s">
        <v>8553</v>
      </c>
      <c r="E18" s="7" t="s">
        <v>7052</v>
      </c>
      <c r="F18" s="7" t="s">
        <v>8838</v>
      </c>
      <c r="G18" s="7" t="s">
        <v>1327</v>
      </c>
      <c r="S18" s="20" t="s">
        <v>9093</v>
      </c>
    </row>
    <row r="19" spans="1:19" ht="51">
      <c r="A19" s="7" t="s">
        <v>2638</v>
      </c>
      <c r="B19" s="7" t="s">
        <v>2641</v>
      </c>
      <c r="C19" s="7" t="s">
        <v>11612</v>
      </c>
      <c r="D19" s="7" t="s">
        <v>8553</v>
      </c>
      <c r="E19" s="7" t="s">
        <v>2640</v>
      </c>
      <c r="F19" s="7" t="s">
        <v>8952</v>
      </c>
      <c r="G19" s="7" t="s">
        <v>9541</v>
      </c>
      <c r="S19" s="20" t="s">
        <v>8898</v>
      </c>
    </row>
    <row r="20" spans="1:19" ht="102">
      <c r="A20" s="7" t="s">
        <v>4648</v>
      </c>
      <c r="B20" s="7" t="s">
        <v>4651</v>
      </c>
      <c r="C20" s="7" t="s">
        <v>11837</v>
      </c>
      <c r="D20" s="7" t="s">
        <v>8553</v>
      </c>
      <c r="E20" s="7" t="s">
        <v>4650</v>
      </c>
      <c r="F20" s="7" t="s">
        <v>8694</v>
      </c>
      <c r="G20" s="7" t="s">
        <v>9561</v>
      </c>
      <c r="S20" s="20" t="s">
        <v>9329</v>
      </c>
    </row>
    <row r="21" spans="1:19" ht="51">
      <c r="A21" s="7" t="s">
        <v>988</v>
      </c>
      <c r="B21" s="7" t="s">
        <v>5002</v>
      </c>
      <c r="C21" s="7" t="s">
        <v>11899</v>
      </c>
      <c r="D21" s="7" t="s">
        <v>8553</v>
      </c>
      <c r="E21" s="7" t="s">
        <v>5004</v>
      </c>
      <c r="F21" s="7" t="s">
        <v>9191</v>
      </c>
      <c r="G21" s="7" t="s">
        <v>5003</v>
      </c>
      <c r="S21" s="20" t="s">
        <v>9501</v>
      </c>
    </row>
    <row r="22" spans="1:19" ht="85">
      <c r="A22" s="7" t="s">
        <v>112</v>
      </c>
      <c r="B22" s="7" t="s">
        <v>732</v>
      </c>
      <c r="C22" s="7" t="s">
        <v>11407</v>
      </c>
      <c r="D22" s="7" t="s">
        <v>8553</v>
      </c>
      <c r="E22" s="7" t="s">
        <v>735</v>
      </c>
      <c r="F22" s="7" t="s">
        <v>8619</v>
      </c>
      <c r="G22" s="7" t="s">
        <v>733</v>
      </c>
      <c r="S22" s="20" t="s">
        <v>8952</v>
      </c>
    </row>
    <row r="23" spans="1:19" ht="68">
      <c r="A23" s="7" t="s">
        <v>3550</v>
      </c>
      <c r="B23" s="7" t="s">
        <v>6533</v>
      </c>
      <c r="C23" s="7" t="s">
        <v>12101</v>
      </c>
      <c r="D23" s="7" t="s">
        <v>8553</v>
      </c>
      <c r="E23" s="7" t="s">
        <v>6532</v>
      </c>
      <c r="F23" s="7" t="s">
        <v>8952</v>
      </c>
      <c r="G23" s="7" t="s">
        <v>4553</v>
      </c>
      <c r="S23" s="20" t="s">
        <v>8856</v>
      </c>
    </row>
    <row r="24" spans="1:19" ht="68">
      <c r="A24" s="7" t="s">
        <v>3623</v>
      </c>
      <c r="B24" s="7" t="s">
        <v>4223</v>
      </c>
      <c r="C24" s="7" t="s">
        <v>4221</v>
      </c>
      <c r="D24" s="7" t="s">
        <v>8553</v>
      </c>
      <c r="E24" s="7" t="s">
        <v>4225</v>
      </c>
      <c r="F24" s="7" t="s">
        <v>8574</v>
      </c>
      <c r="G24" s="7" t="s">
        <v>4224</v>
      </c>
      <c r="S24" s="20" t="s">
        <v>8828</v>
      </c>
    </row>
    <row r="25" spans="1:19" ht="85">
      <c r="A25" s="7" t="s">
        <v>389</v>
      </c>
      <c r="B25" s="7" t="s">
        <v>2189</v>
      </c>
      <c r="C25" s="7" t="s">
        <v>11562</v>
      </c>
      <c r="D25" s="7" t="s">
        <v>8553</v>
      </c>
      <c r="E25" s="7" t="s">
        <v>2191</v>
      </c>
      <c r="F25" s="7" t="s">
        <v>8906</v>
      </c>
      <c r="G25" s="7" t="s">
        <v>2190</v>
      </c>
      <c r="S25" s="20" t="s">
        <v>8838</v>
      </c>
    </row>
    <row r="26" spans="1:19" ht="68">
      <c r="A26" s="7" t="s">
        <v>2635</v>
      </c>
      <c r="B26" s="7" t="s">
        <v>1319</v>
      </c>
      <c r="C26" s="7" t="s">
        <v>12021</v>
      </c>
      <c r="D26" s="7" t="s">
        <v>8553</v>
      </c>
      <c r="E26" s="7" t="s">
        <v>5858</v>
      </c>
      <c r="F26" s="7" t="s">
        <v>8553</v>
      </c>
      <c r="G26" s="7" t="s">
        <v>9576</v>
      </c>
      <c r="S26" s="20" t="s">
        <v>9014</v>
      </c>
    </row>
    <row r="27" spans="1:19" ht="51">
      <c r="A27" s="7" t="s">
        <v>416</v>
      </c>
      <c r="B27" s="7" t="s">
        <v>8463</v>
      </c>
      <c r="C27" s="7" t="s">
        <v>12368</v>
      </c>
      <c r="D27" s="7" t="s">
        <v>8553</v>
      </c>
      <c r="E27" s="7" t="s">
        <v>8462</v>
      </c>
      <c r="F27" s="7" t="s">
        <v>9093</v>
      </c>
      <c r="G27" s="7" t="s">
        <v>379</v>
      </c>
      <c r="S27" s="20" t="s">
        <v>8770</v>
      </c>
    </row>
    <row r="28" spans="1:19" ht="68">
      <c r="A28" s="7" t="s">
        <v>526</v>
      </c>
      <c r="B28" s="7" t="s">
        <v>528</v>
      </c>
      <c r="C28" s="7" t="s">
        <v>11392</v>
      </c>
      <c r="D28" s="7" t="s">
        <v>8553</v>
      </c>
      <c r="E28" s="7" t="s">
        <v>529</v>
      </c>
      <c r="F28" s="7" t="s">
        <v>8688</v>
      </c>
      <c r="G28" s="7" t="s">
        <v>268</v>
      </c>
      <c r="S28" s="20" t="s">
        <v>8794</v>
      </c>
    </row>
    <row r="29" spans="1:19" ht="51">
      <c r="A29" s="7" t="s">
        <v>206</v>
      </c>
      <c r="B29" s="7" t="s">
        <v>208</v>
      </c>
      <c r="C29" s="7" t="s">
        <v>207</v>
      </c>
      <c r="D29" s="7" t="s">
        <v>8553</v>
      </c>
      <c r="E29" s="7" t="s">
        <v>209</v>
      </c>
      <c r="F29" s="7" t="s">
        <v>8619</v>
      </c>
      <c r="G29" s="7" t="s">
        <v>35</v>
      </c>
      <c r="S29" s="20" t="s">
        <v>8949</v>
      </c>
    </row>
    <row r="30" spans="1:19" ht="51">
      <c r="A30" s="7" t="s">
        <v>567</v>
      </c>
      <c r="B30" s="7" t="s">
        <v>570</v>
      </c>
      <c r="C30" s="7" t="s">
        <v>568</v>
      </c>
      <c r="D30" s="7" t="s">
        <v>8553</v>
      </c>
      <c r="E30" s="7" t="s">
        <v>569</v>
      </c>
      <c r="F30" s="7" t="s">
        <v>8694</v>
      </c>
      <c r="G30" s="7" t="s">
        <v>35</v>
      </c>
      <c r="S30" s="20" t="s">
        <v>9071</v>
      </c>
    </row>
    <row r="31" spans="1:19" ht="68">
      <c r="A31" s="7" t="s">
        <v>1089</v>
      </c>
      <c r="B31" s="7" t="s">
        <v>1091</v>
      </c>
      <c r="C31" s="7" t="s">
        <v>1090</v>
      </c>
      <c r="D31" s="7" t="s">
        <v>8553</v>
      </c>
      <c r="E31" s="7" t="s">
        <v>1092</v>
      </c>
      <c r="F31" s="7" t="s">
        <v>8770</v>
      </c>
      <c r="G31" s="7" t="s">
        <v>35</v>
      </c>
      <c r="S31" s="20" t="s">
        <v>8553</v>
      </c>
    </row>
    <row r="32" spans="1:19" ht="68">
      <c r="A32" s="7" t="s">
        <v>1239</v>
      </c>
      <c r="B32" s="7" t="s">
        <v>1241</v>
      </c>
      <c r="C32" s="7" t="s">
        <v>1240</v>
      </c>
      <c r="D32" s="7" t="s">
        <v>8553</v>
      </c>
      <c r="E32" s="7" t="s">
        <v>1243</v>
      </c>
      <c r="F32" s="7" t="s">
        <v>8794</v>
      </c>
      <c r="G32" s="7" t="s">
        <v>35</v>
      </c>
      <c r="S32" s="20" t="s">
        <v>9191</v>
      </c>
    </row>
    <row r="33" spans="1:19" ht="51">
      <c r="A33" s="7" t="s">
        <v>1289</v>
      </c>
      <c r="B33" s="7" t="s">
        <v>1292</v>
      </c>
      <c r="C33" s="7" t="s">
        <v>1290</v>
      </c>
      <c r="D33" s="7" t="s">
        <v>8553</v>
      </c>
      <c r="E33" s="7" t="s">
        <v>1291</v>
      </c>
      <c r="F33" s="7" t="s">
        <v>8553</v>
      </c>
      <c r="G33" s="7" t="s">
        <v>35</v>
      </c>
      <c r="S33" s="20" t="s">
        <v>9110</v>
      </c>
    </row>
    <row r="34" spans="1:19" ht="34">
      <c r="A34" s="7" t="s">
        <v>1317</v>
      </c>
      <c r="B34" s="7" t="s">
        <v>1321</v>
      </c>
      <c r="C34" s="7" t="s">
        <v>1318</v>
      </c>
      <c r="D34" s="7" t="s">
        <v>8553</v>
      </c>
      <c r="E34" s="7" t="s">
        <v>1320</v>
      </c>
      <c r="F34" s="7" t="s">
        <v>8694</v>
      </c>
      <c r="G34" s="7" t="s">
        <v>35</v>
      </c>
      <c r="S34" s="20" t="s">
        <v>12435</v>
      </c>
    </row>
    <row r="35" spans="1:19" ht="51">
      <c r="A35" s="7" t="s">
        <v>1026</v>
      </c>
      <c r="B35" s="7" t="s">
        <v>1523</v>
      </c>
      <c r="C35" s="7" t="s">
        <v>1521</v>
      </c>
      <c r="D35" s="7" t="s">
        <v>8553</v>
      </c>
      <c r="E35" s="7" t="s">
        <v>1522</v>
      </c>
      <c r="F35" s="7" t="s">
        <v>8828</v>
      </c>
      <c r="G35" s="7" t="s">
        <v>35</v>
      </c>
      <c r="S35" s="20" t="s">
        <v>9473</v>
      </c>
    </row>
    <row r="36" spans="1:19" ht="51">
      <c r="A36" s="7" t="s">
        <v>1078</v>
      </c>
      <c r="B36" s="7" t="s">
        <v>1619</v>
      </c>
      <c r="C36" s="7" t="s">
        <v>1618</v>
      </c>
      <c r="D36" s="7" t="s">
        <v>8553</v>
      </c>
      <c r="E36" s="7" t="s">
        <v>1620</v>
      </c>
      <c r="F36" s="7" t="s">
        <v>8838</v>
      </c>
      <c r="G36" s="7" t="s">
        <v>35</v>
      </c>
    </row>
    <row r="37" spans="1:19" ht="51">
      <c r="A37" s="7" t="s">
        <v>1078</v>
      </c>
      <c r="B37" s="7" t="s">
        <v>1619</v>
      </c>
      <c r="C37" s="7" t="s">
        <v>1618</v>
      </c>
      <c r="D37" s="7" t="s">
        <v>8553</v>
      </c>
      <c r="E37" s="7" t="s">
        <v>1621</v>
      </c>
      <c r="F37" s="7" t="s">
        <v>8694</v>
      </c>
      <c r="G37" s="7" t="s">
        <v>35</v>
      </c>
    </row>
    <row r="38" spans="1:19" ht="51">
      <c r="A38" s="7" t="s">
        <v>129</v>
      </c>
      <c r="B38" s="7" t="s">
        <v>1706</v>
      </c>
      <c r="C38" s="7" t="s">
        <v>1704</v>
      </c>
      <c r="D38" s="7" t="s">
        <v>8553</v>
      </c>
      <c r="E38" s="7" t="s">
        <v>1708</v>
      </c>
      <c r="F38" s="7" t="s">
        <v>8847</v>
      </c>
      <c r="G38" s="7" t="s">
        <v>35</v>
      </c>
    </row>
    <row r="39" spans="1:19" ht="68">
      <c r="A39" s="7" t="s">
        <v>1763</v>
      </c>
      <c r="B39" s="7" t="s">
        <v>1766</v>
      </c>
      <c r="C39" s="7" t="s">
        <v>1764</v>
      </c>
      <c r="D39" s="7" t="s">
        <v>8553</v>
      </c>
      <c r="E39" s="7" t="s">
        <v>1765</v>
      </c>
      <c r="F39" s="7" t="s">
        <v>8856</v>
      </c>
      <c r="G39" s="7" t="s">
        <v>35</v>
      </c>
    </row>
    <row r="40" spans="1:19" ht="51">
      <c r="A40" s="7" t="s">
        <v>602</v>
      </c>
      <c r="B40" s="7" t="s">
        <v>1816</v>
      </c>
      <c r="C40" s="7" t="s">
        <v>1815</v>
      </c>
      <c r="D40" s="7" t="s">
        <v>8553</v>
      </c>
      <c r="E40" s="7" t="s">
        <v>569</v>
      </c>
      <c r="F40" s="7" t="s">
        <v>8694</v>
      </c>
      <c r="G40" s="7" t="s">
        <v>35</v>
      </c>
    </row>
    <row r="41" spans="1:19" ht="68">
      <c r="A41" s="7" t="s">
        <v>1020</v>
      </c>
      <c r="B41" s="7" t="s">
        <v>1847</v>
      </c>
      <c r="C41" s="7" t="s">
        <v>1845</v>
      </c>
      <c r="D41" s="7" t="s">
        <v>8553</v>
      </c>
      <c r="E41" s="7" t="s">
        <v>1846</v>
      </c>
      <c r="F41" s="7" t="s">
        <v>8838</v>
      </c>
      <c r="G41" s="7" t="s">
        <v>35</v>
      </c>
    </row>
    <row r="42" spans="1:19" ht="34">
      <c r="A42" s="7" t="s">
        <v>1950</v>
      </c>
      <c r="B42" s="7" t="s">
        <v>1953</v>
      </c>
      <c r="C42" s="7" t="s">
        <v>1951</v>
      </c>
      <c r="D42" s="7" t="s">
        <v>8553</v>
      </c>
      <c r="E42" s="7" t="s">
        <v>1952</v>
      </c>
      <c r="F42" s="7" t="s">
        <v>8880</v>
      </c>
      <c r="G42" s="7" t="s">
        <v>35</v>
      </c>
    </row>
    <row r="43" spans="1:19" ht="51">
      <c r="A43" s="7" t="s">
        <v>2099</v>
      </c>
      <c r="B43" s="7" t="s">
        <v>2102</v>
      </c>
      <c r="C43" s="7" t="s">
        <v>2100</v>
      </c>
      <c r="D43" s="7" t="s">
        <v>8553</v>
      </c>
      <c r="E43" s="7" t="s">
        <v>2103</v>
      </c>
      <c r="F43" s="7" t="s">
        <v>8898</v>
      </c>
      <c r="G43" s="7" t="s">
        <v>35</v>
      </c>
    </row>
    <row r="44" spans="1:19" ht="51">
      <c r="A44" s="7" t="s">
        <v>2278</v>
      </c>
      <c r="B44" s="7" t="s">
        <v>2280</v>
      </c>
      <c r="C44" s="7" t="s">
        <v>2279</v>
      </c>
      <c r="D44" s="7" t="s">
        <v>8553</v>
      </c>
      <c r="E44" s="7" t="s">
        <v>569</v>
      </c>
      <c r="F44" s="7" t="s">
        <v>8694</v>
      </c>
      <c r="G44" s="7" t="s">
        <v>35</v>
      </c>
    </row>
    <row r="45" spans="1:19" ht="85">
      <c r="A45" s="7" t="s">
        <v>2493</v>
      </c>
      <c r="B45" s="7" t="s">
        <v>2496</v>
      </c>
      <c r="C45" s="7" t="s">
        <v>2494</v>
      </c>
      <c r="D45" s="7" t="s">
        <v>8553</v>
      </c>
      <c r="E45" s="7" t="s">
        <v>2497</v>
      </c>
      <c r="F45" s="7" t="s">
        <v>8936</v>
      </c>
      <c r="G45" s="7" t="s">
        <v>35</v>
      </c>
    </row>
    <row r="46" spans="1:19" ht="34">
      <c r="A46" s="7" t="s">
        <v>769</v>
      </c>
      <c r="B46" s="7" t="s">
        <v>2618</v>
      </c>
      <c r="C46" s="7" t="s">
        <v>2616</v>
      </c>
      <c r="D46" s="7" t="s">
        <v>8553</v>
      </c>
      <c r="E46" s="7" t="s">
        <v>2617</v>
      </c>
      <c r="F46" s="7" t="s">
        <v>8949</v>
      </c>
      <c r="G46" s="7" t="s">
        <v>35</v>
      </c>
    </row>
    <row r="47" spans="1:19" ht="68">
      <c r="A47" s="7" t="s">
        <v>825</v>
      </c>
      <c r="B47" s="7" t="s">
        <v>2746</v>
      </c>
      <c r="C47" s="7" t="s">
        <v>2745</v>
      </c>
      <c r="D47" s="7" t="s">
        <v>8553</v>
      </c>
      <c r="E47" s="7" t="s">
        <v>569</v>
      </c>
      <c r="F47" s="7" t="s">
        <v>8694</v>
      </c>
      <c r="G47" s="7" t="s">
        <v>35</v>
      </c>
    </row>
    <row r="48" spans="1:19" ht="34">
      <c r="A48" s="7" t="s">
        <v>2763</v>
      </c>
      <c r="B48" s="7" t="s">
        <v>2766</v>
      </c>
      <c r="C48" s="7" t="s">
        <v>2764</v>
      </c>
      <c r="D48" s="7" t="s">
        <v>8553</v>
      </c>
      <c r="E48" s="7" t="s">
        <v>2765</v>
      </c>
      <c r="F48" s="7" t="s">
        <v>8770</v>
      </c>
      <c r="G48" s="7" t="s">
        <v>35</v>
      </c>
    </row>
    <row r="49" spans="1:7" ht="34">
      <c r="A49" s="7" t="s">
        <v>400</v>
      </c>
      <c r="B49" s="7" t="s">
        <v>1319</v>
      </c>
      <c r="C49" s="7" t="s">
        <v>2963</v>
      </c>
      <c r="D49" s="7" t="s">
        <v>8553</v>
      </c>
      <c r="E49" s="7" t="s">
        <v>2964</v>
      </c>
      <c r="F49" s="7" t="s">
        <v>8553</v>
      </c>
      <c r="G49" s="7" t="s">
        <v>35</v>
      </c>
    </row>
    <row r="50" spans="1:7" ht="34">
      <c r="A50" s="7" t="s">
        <v>2976</v>
      </c>
      <c r="B50" s="7" t="s">
        <v>2979</v>
      </c>
      <c r="C50" s="7" t="s">
        <v>2977</v>
      </c>
      <c r="D50" s="7" t="s">
        <v>8553</v>
      </c>
      <c r="E50" s="7" t="s">
        <v>2978</v>
      </c>
      <c r="F50" s="7" t="s">
        <v>8985</v>
      </c>
      <c r="G50" s="7" t="s">
        <v>35</v>
      </c>
    </row>
    <row r="51" spans="1:7" ht="51">
      <c r="A51" s="7" t="s">
        <v>3253</v>
      </c>
      <c r="B51" s="7" t="s">
        <v>3256</v>
      </c>
      <c r="C51" s="7" t="s">
        <v>3254</v>
      </c>
      <c r="D51" s="7" t="s">
        <v>8553</v>
      </c>
      <c r="E51" s="7" t="s">
        <v>3257</v>
      </c>
      <c r="F51" s="7" t="s">
        <v>9014</v>
      </c>
      <c r="G51" s="7" t="s">
        <v>35</v>
      </c>
    </row>
    <row r="52" spans="1:7" ht="51">
      <c r="A52" s="7" t="s">
        <v>64</v>
      </c>
      <c r="B52" s="7" t="s">
        <v>1321</v>
      </c>
      <c r="C52" s="7" t="s">
        <v>3397</v>
      </c>
      <c r="D52" s="7" t="s">
        <v>8553</v>
      </c>
      <c r="E52" s="7" t="s">
        <v>569</v>
      </c>
      <c r="F52" s="7" t="s">
        <v>8694</v>
      </c>
      <c r="G52" s="7" t="s">
        <v>35</v>
      </c>
    </row>
    <row r="53" spans="1:7" ht="51">
      <c r="A53" s="7" t="s">
        <v>243</v>
      </c>
      <c r="B53" s="7" t="s">
        <v>3440</v>
      </c>
      <c r="C53" s="7" t="s">
        <v>3438</v>
      </c>
      <c r="D53" s="7" t="s">
        <v>8553</v>
      </c>
      <c r="E53" s="7" t="s">
        <v>3441</v>
      </c>
      <c r="F53" s="7" t="s">
        <v>8619</v>
      </c>
      <c r="G53" s="7" t="s">
        <v>35</v>
      </c>
    </row>
    <row r="54" spans="1:7" ht="51">
      <c r="A54" s="7" t="s">
        <v>243</v>
      </c>
      <c r="B54" s="7" t="s">
        <v>3440</v>
      </c>
      <c r="C54" s="7" t="s">
        <v>3438</v>
      </c>
      <c r="D54" s="7" t="s">
        <v>8553</v>
      </c>
      <c r="E54" s="7" t="s">
        <v>3442</v>
      </c>
      <c r="F54" s="7" t="s">
        <v>8838</v>
      </c>
      <c r="G54" s="7" t="s">
        <v>35</v>
      </c>
    </row>
    <row r="55" spans="1:7" ht="17">
      <c r="A55" s="7" t="s">
        <v>3550</v>
      </c>
      <c r="B55" s="7" t="s">
        <v>3553</v>
      </c>
      <c r="C55" s="7" t="s">
        <v>3551</v>
      </c>
      <c r="D55" s="7" t="s">
        <v>8553</v>
      </c>
      <c r="E55" s="7" t="s">
        <v>3552</v>
      </c>
      <c r="F55" s="7" t="s">
        <v>9051</v>
      </c>
      <c r="G55" s="7" t="s">
        <v>35</v>
      </c>
    </row>
    <row r="56" spans="1:7" ht="51">
      <c r="A56" s="7" t="s">
        <v>1612</v>
      </c>
      <c r="B56" s="7" t="s">
        <v>3567</v>
      </c>
      <c r="C56" s="7" t="s">
        <v>3565</v>
      </c>
      <c r="D56" s="7" t="s">
        <v>8553</v>
      </c>
      <c r="E56" s="7" t="s">
        <v>3566</v>
      </c>
      <c r="F56" s="7" t="s">
        <v>8574</v>
      </c>
      <c r="G56" s="7" t="s">
        <v>35</v>
      </c>
    </row>
    <row r="57" spans="1:7" ht="51">
      <c r="A57" s="7" t="s">
        <v>3668</v>
      </c>
      <c r="B57" s="7" t="s">
        <v>3671</v>
      </c>
      <c r="C57" s="7" t="s">
        <v>3669</v>
      </c>
      <c r="D57" s="7" t="s">
        <v>8553</v>
      </c>
      <c r="E57" s="7" t="s">
        <v>3670</v>
      </c>
      <c r="F57" s="7" t="s">
        <v>9065</v>
      </c>
      <c r="G57" s="7" t="s">
        <v>35</v>
      </c>
    </row>
    <row r="58" spans="1:7" ht="34">
      <c r="A58" s="7" t="s">
        <v>745</v>
      </c>
      <c r="B58" s="7" t="s">
        <v>3682</v>
      </c>
      <c r="C58" s="7" t="s">
        <v>3681</v>
      </c>
      <c r="D58" s="7" t="s">
        <v>8553</v>
      </c>
      <c r="E58" s="7" t="s">
        <v>3683</v>
      </c>
      <c r="F58" s="7" t="s">
        <v>8838</v>
      </c>
      <c r="G58" s="7" t="s">
        <v>35</v>
      </c>
    </row>
    <row r="59" spans="1:7" ht="51">
      <c r="A59" s="7" t="s">
        <v>206</v>
      </c>
      <c r="B59" s="7" t="s">
        <v>3719</v>
      </c>
      <c r="C59" s="7" t="s">
        <v>3717</v>
      </c>
      <c r="D59" s="7" t="s">
        <v>8553</v>
      </c>
      <c r="E59" s="7" t="s">
        <v>3720</v>
      </c>
      <c r="F59" s="7" t="s">
        <v>9071</v>
      </c>
      <c r="G59" s="7" t="s">
        <v>35</v>
      </c>
    </row>
    <row r="60" spans="1:7" ht="51">
      <c r="A60" s="7" t="s">
        <v>372</v>
      </c>
      <c r="B60" s="7" t="s">
        <v>3906</v>
      </c>
      <c r="C60" s="7" t="s">
        <v>3904</v>
      </c>
      <c r="D60" s="7" t="s">
        <v>8553</v>
      </c>
      <c r="E60" s="7" t="s">
        <v>3905</v>
      </c>
      <c r="F60" s="7" t="s">
        <v>9093</v>
      </c>
      <c r="G60" s="7" t="s">
        <v>35</v>
      </c>
    </row>
    <row r="61" spans="1:7" ht="68">
      <c r="A61" s="7" t="s">
        <v>358</v>
      </c>
      <c r="B61" s="7" t="s">
        <v>4075</v>
      </c>
      <c r="C61" s="7" t="s">
        <v>4073</v>
      </c>
      <c r="D61" s="7" t="s">
        <v>8553</v>
      </c>
      <c r="E61" s="7" t="s">
        <v>4076</v>
      </c>
      <c r="F61" s="7" t="s">
        <v>9110</v>
      </c>
      <c r="G61" s="7" t="s">
        <v>35</v>
      </c>
    </row>
    <row r="62" spans="1:7" ht="34">
      <c r="A62" s="7" t="s">
        <v>4313</v>
      </c>
      <c r="B62" s="7" t="s">
        <v>4316</v>
      </c>
      <c r="C62" s="7" t="s">
        <v>4314</v>
      </c>
      <c r="D62" s="7" t="s">
        <v>8553</v>
      </c>
      <c r="E62" s="7" t="s">
        <v>4315</v>
      </c>
      <c r="F62" s="7" t="s">
        <v>8574</v>
      </c>
      <c r="G62" s="7" t="s">
        <v>35</v>
      </c>
    </row>
    <row r="63" spans="1:7" ht="34">
      <c r="A63" s="7" t="s">
        <v>20</v>
      </c>
      <c r="B63" s="7" t="s">
        <v>4468</v>
      </c>
      <c r="C63" s="7" t="s">
        <v>4466</v>
      </c>
      <c r="D63" s="7" t="s">
        <v>8553</v>
      </c>
      <c r="E63" s="7" t="s">
        <v>4467</v>
      </c>
      <c r="F63" s="7" t="s">
        <v>8574</v>
      </c>
      <c r="G63" s="7" t="s">
        <v>35</v>
      </c>
    </row>
    <row r="64" spans="1:7" ht="51">
      <c r="A64" s="7" t="s">
        <v>2254</v>
      </c>
      <c r="B64" s="7" t="s">
        <v>1321</v>
      </c>
      <c r="C64" s="7" t="s">
        <v>4479</v>
      </c>
      <c r="D64" s="7" t="s">
        <v>8553</v>
      </c>
      <c r="E64" s="7" t="s">
        <v>569</v>
      </c>
      <c r="F64" s="7" t="s">
        <v>8694</v>
      </c>
      <c r="G64" s="7" t="s">
        <v>35</v>
      </c>
    </row>
    <row r="65" spans="1:7" ht="51">
      <c r="A65" s="7" t="s">
        <v>2718</v>
      </c>
      <c r="B65" s="7" t="s">
        <v>4566</v>
      </c>
      <c r="C65" s="7" t="s">
        <v>4564</v>
      </c>
      <c r="D65" s="7" t="s">
        <v>8553</v>
      </c>
      <c r="E65" s="7" t="s">
        <v>4565</v>
      </c>
      <c r="F65" s="7" t="s">
        <v>8880</v>
      </c>
      <c r="G65" s="7" t="s">
        <v>35</v>
      </c>
    </row>
    <row r="66" spans="1:7" ht="51">
      <c r="A66" s="7" t="s">
        <v>3268</v>
      </c>
      <c r="B66" s="7" t="s">
        <v>4751</v>
      </c>
      <c r="C66" s="7" t="s">
        <v>4749</v>
      </c>
      <c r="D66" s="7" t="s">
        <v>8553</v>
      </c>
      <c r="E66" s="7" t="s">
        <v>4750</v>
      </c>
      <c r="F66" s="7" t="s">
        <v>9048</v>
      </c>
      <c r="G66" s="7" t="s">
        <v>35</v>
      </c>
    </row>
    <row r="67" spans="1:7" ht="34">
      <c r="A67" s="7" t="s">
        <v>2130</v>
      </c>
      <c r="B67" s="7" t="s">
        <v>4468</v>
      </c>
      <c r="C67" s="7" t="s">
        <v>4841</v>
      </c>
      <c r="D67" s="7" t="s">
        <v>8553</v>
      </c>
      <c r="E67" s="7" t="s">
        <v>4842</v>
      </c>
      <c r="F67" s="7" t="s">
        <v>8574</v>
      </c>
      <c r="G67" s="7" t="s">
        <v>35</v>
      </c>
    </row>
    <row r="68" spans="1:7" ht="34">
      <c r="A68" s="7" t="s">
        <v>2968</v>
      </c>
      <c r="B68" s="7" t="s">
        <v>4867</v>
      </c>
      <c r="C68" s="7" t="s">
        <v>4865</v>
      </c>
      <c r="D68" s="7" t="s">
        <v>8553</v>
      </c>
      <c r="E68" s="7" t="s">
        <v>4866</v>
      </c>
      <c r="F68" s="7" t="s">
        <v>8880</v>
      </c>
      <c r="G68" s="7" t="s">
        <v>35</v>
      </c>
    </row>
    <row r="69" spans="1:7" ht="51">
      <c r="A69" s="7" t="s">
        <v>3880</v>
      </c>
      <c r="B69" s="7" t="s">
        <v>5212</v>
      </c>
      <c r="C69" s="7" t="s">
        <v>5210</v>
      </c>
      <c r="D69" s="7" t="s">
        <v>8553</v>
      </c>
      <c r="E69" s="7" t="s">
        <v>5213</v>
      </c>
      <c r="F69" s="7" t="s">
        <v>8694</v>
      </c>
      <c r="G69" s="7" t="s">
        <v>35</v>
      </c>
    </row>
    <row r="70" spans="1:7" ht="68">
      <c r="A70" s="7" t="s">
        <v>3880</v>
      </c>
      <c r="B70" s="7" t="s">
        <v>5330</v>
      </c>
      <c r="C70" s="7" t="s">
        <v>5329</v>
      </c>
      <c r="D70" s="7" t="s">
        <v>8553</v>
      </c>
      <c r="E70" s="7" t="s">
        <v>569</v>
      </c>
      <c r="F70" s="7" t="s">
        <v>8694</v>
      </c>
      <c r="G70" s="7" t="s">
        <v>35</v>
      </c>
    </row>
    <row r="71" spans="1:7" ht="51">
      <c r="A71" s="7" t="s">
        <v>346</v>
      </c>
      <c r="B71" s="7" t="s">
        <v>5520</v>
      </c>
      <c r="C71" s="7" t="s">
        <v>5518</v>
      </c>
      <c r="D71" s="7" t="s">
        <v>8553</v>
      </c>
      <c r="E71" s="7" t="s">
        <v>5519</v>
      </c>
      <c r="F71" s="7" t="s">
        <v>8666</v>
      </c>
      <c r="G71" s="7" t="s">
        <v>35</v>
      </c>
    </row>
    <row r="72" spans="1:7" ht="34">
      <c r="A72" s="7" t="s">
        <v>3543</v>
      </c>
      <c r="B72" s="7" t="s">
        <v>5528</v>
      </c>
      <c r="C72" s="7" t="s">
        <v>5526</v>
      </c>
      <c r="D72" s="7" t="s">
        <v>8553</v>
      </c>
      <c r="E72" s="7" t="s">
        <v>5527</v>
      </c>
      <c r="F72" s="7" t="s">
        <v>8619</v>
      </c>
      <c r="G72" s="7" t="s">
        <v>35</v>
      </c>
    </row>
    <row r="73" spans="1:7" ht="85">
      <c r="A73" s="7" t="s">
        <v>358</v>
      </c>
      <c r="B73" s="7" t="s">
        <v>5626</v>
      </c>
      <c r="C73" s="7" t="s">
        <v>5625</v>
      </c>
      <c r="D73" s="7" t="s">
        <v>8553</v>
      </c>
      <c r="E73" s="7" t="s">
        <v>4076</v>
      </c>
      <c r="F73" s="7" t="s">
        <v>9110</v>
      </c>
      <c r="G73" s="7" t="s">
        <v>35</v>
      </c>
    </row>
    <row r="74" spans="1:7" ht="51">
      <c r="A74" s="7" t="s">
        <v>1977</v>
      </c>
      <c r="B74" s="7" t="s">
        <v>5691</v>
      </c>
      <c r="C74" s="7" t="s">
        <v>5689</v>
      </c>
      <c r="D74" s="7" t="s">
        <v>8553</v>
      </c>
      <c r="E74" s="7" t="s">
        <v>5690</v>
      </c>
      <c r="F74" s="7" t="s">
        <v>8553</v>
      </c>
      <c r="G74" s="7" t="s">
        <v>35</v>
      </c>
    </row>
    <row r="75" spans="1:7" ht="51">
      <c r="A75" s="7" t="s">
        <v>31</v>
      </c>
      <c r="B75" s="7" t="s">
        <v>4751</v>
      </c>
      <c r="C75" s="7" t="s">
        <v>5992</v>
      </c>
      <c r="D75" s="7" t="s">
        <v>8553</v>
      </c>
      <c r="E75" s="7" t="s">
        <v>5993</v>
      </c>
      <c r="F75" s="7" t="s">
        <v>9048</v>
      </c>
      <c r="G75" s="7" t="s">
        <v>35</v>
      </c>
    </row>
    <row r="76" spans="1:7" ht="68">
      <c r="A76" s="7" t="s">
        <v>1389</v>
      </c>
      <c r="B76" s="7" t="s">
        <v>6034</v>
      </c>
      <c r="C76" s="7" t="s">
        <v>6033</v>
      </c>
      <c r="D76" s="7" t="s">
        <v>8553</v>
      </c>
      <c r="E76" s="7" t="s">
        <v>6036</v>
      </c>
      <c r="F76" s="7" t="s">
        <v>8838</v>
      </c>
      <c r="G76" s="7" t="s">
        <v>35</v>
      </c>
    </row>
    <row r="77" spans="1:7" ht="68">
      <c r="A77" s="7" t="s">
        <v>1389</v>
      </c>
      <c r="B77" s="7" t="s">
        <v>6034</v>
      </c>
      <c r="C77" s="7" t="s">
        <v>6033</v>
      </c>
      <c r="D77" s="7" t="s">
        <v>8553</v>
      </c>
      <c r="E77" s="7" t="s">
        <v>6037</v>
      </c>
      <c r="F77" s="7" t="s">
        <v>8574</v>
      </c>
      <c r="G77" s="7" t="s">
        <v>35</v>
      </c>
    </row>
    <row r="78" spans="1:7" ht="51">
      <c r="A78" s="7" t="s">
        <v>857</v>
      </c>
      <c r="B78" s="7" t="s">
        <v>6161</v>
      </c>
      <c r="C78" s="7" t="s">
        <v>6160</v>
      </c>
      <c r="D78" s="7" t="s">
        <v>8553</v>
      </c>
      <c r="E78" s="7" t="s">
        <v>6162</v>
      </c>
      <c r="F78" s="7" t="s">
        <v>8985</v>
      </c>
      <c r="G78" s="7" t="s">
        <v>35</v>
      </c>
    </row>
    <row r="79" spans="1:7" ht="34">
      <c r="A79" s="7" t="s">
        <v>2800</v>
      </c>
      <c r="B79" s="7" t="s">
        <v>6184</v>
      </c>
      <c r="C79" s="7" t="s">
        <v>6182</v>
      </c>
      <c r="D79" s="7" t="s">
        <v>8553</v>
      </c>
      <c r="E79" s="7" t="s">
        <v>6185</v>
      </c>
      <c r="F79" s="7" t="s">
        <v>8619</v>
      </c>
      <c r="G79" s="7" t="s">
        <v>35</v>
      </c>
    </row>
    <row r="80" spans="1:7" ht="51">
      <c r="A80" s="7" t="s">
        <v>3005</v>
      </c>
      <c r="B80" s="7" t="s">
        <v>6307</v>
      </c>
      <c r="C80" s="7" t="s">
        <v>6306</v>
      </c>
      <c r="D80" s="7" t="s">
        <v>8553</v>
      </c>
      <c r="E80" s="7" t="s">
        <v>569</v>
      </c>
      <c r="F80" s="7" t="s">
        <v>8694</v>
      </c>
      <c r="G80" s="7" t="s">
        <v>35</v>
      </c>
    </row>
    <row r="81" spans="1:7" ht="51">
      <c r="A81" s="7" t="s">
        <v>1389</v>
      </c>
      <c r="B81" s="7" t="s">
        <v>6487</v>
      </c>
      <c r="C81" s="7" t="s">
        <v>6485</v>
      </c>
      <c r="D81" s="7" t="s">
        <v>8553</v>
      </c>
      <c r="E81" s="7" t="s">
        <v>6488</v>
      </c>
      <c r="F81" s="7" t="s">
        <v>9329</v>
      </c>
      <c r="G81" s="7" t="s">
        <v>35</v>
      </c>
    </row>
    <row r="82" spans="1:7" ht="34">
      <c r="A82" s="7" t="s">
        <v>2763</v>
      </c>
      <c r="B82" s="7" t="s">
        <v>6815</v>
      </c>
      <c r="C82" s="7" t="s">
        <v>6814</v>
      </c>
      <c r="D82" s="7" t="s">
        <v>8553</v>
      </c>
      <c r="E82" s="7" t="s">
        <v>2765</v>
      </c>
      <c r="F82" s="7" t="s">
        <v>8770</v>
      </c>
      <c r="G82" s="7" t="s">
        <v>35</v>
      </c>
    </row>
    <row r="83" spans="1:7" ht="34">
      <c r="A83" s="7" t="s">
        <v>2099</v>
      </c>
      <c r="B83" s="7" t="s">
        <v>7003</v>
      </c>
      <c r="C83" s="7" t="s">
        <v>7002</v>
      </c>
      <c r="D83" s="7" t="s">
        <v>8553</v>
      </c>
      <c r="E83" s="7" t="s">
        <v>3552</v>
      </c>
      <c r="F83" s="7" t="s">
        <v>9051</v>
      </c>
      <c r="G83" s="7" t="s">
        <v>35</v>
      </c>
    </row>
    <row r="84" spans="1:7" ht="85">
      <c r="A84" s="7" t="s">
        <v>2968</v>
      </c>
      <c r="B84" s="7" t="s">
        <v>7053</v>
      </c>
      <c r="C84" s="7" t="s">
        <v>7051</v>
      </c>
      <c r="D84" s="7" t="s">
        <v>8553</v>
      </c>
      <c r="E84" s="7" t="s">
        <v>7054</v>
      </c>
      <c r="F84" s="7" t="s">
        <v>8906</v>
      </c>
      <c r="G84" s="7" t="s">
        <v>35</v>
      </c>
    </row>
    <row r="85" spans="1:7" ht="34">
      <c r="A85" s="7" t="s">
        <v>2800</v>
      </c>
      <c r="B85" s="7" t="s">
        <v>1319</v>
      </c>
      <c r="C85" s="7" t="s">
        <v>7118</v>
      </c>
      <c r="D85" s="7" t="s">
        <v>8553</v>
      </c>
      <c r="E85" s="7" t="s">
        <v>7119</v>
      </c>
      <c r="F85" s="7" t="s">
        <v>8553</v>
      </c>
      <c r="G85" s="7" t="s">
        <v>35</v>
      </c>
    </row>
    <row r="86" spans="1:7" ht="51">
      <c r="A86" s="7" t="s">
        <v>2693</v>
      </c>
      <c r="B86" s="7" t="s">
        <v>1321</v>
      </c>
      <c r="C86" s="7" t="s">
        <v>7166</v>
      </c>
      <c r="D86" s="7" t="s">
        <v>8553</v>
      </c>
      <c r="E86" s="7" t="s">
        <v>569</v>
      </c>
      <c r="F86" s="7" t="s">
        <v>8694</v>
      </c>
      <c r="G86" s="7" t="s">
        <v>35</v>
      </c>
    </row>
    <row r="87" spans="1:7" ht="51">
      <c r="A87" s="7" t="s">
        <v>3223</v>
      </c>
      <c r="B87" s="7" t="s">
        <v>4751</v>
      </c>
      <c r="C87" s="7" t="s">
        <v>7608</v>
      </c>
      <c r="D87" s="7" t="s">
        <v>8553</v>
      </c>
      <c r="E87" s="7" t="s">
        <v>7609</v>
      </c>
      <c r="F87" s="7" t="s">
        <v>9048</v>
      </c>
      <c r="G87" s="7" t="s">
        <v>35</v>
      </c>
    </row>
    <row r="88" spans="1:7" ht="34">
      <c r="A88" s="7" t="s">
        <v>1133</v>
      </c>
      <c r="B88" s="7" t="s">
        <v>4468</v>
      </c>
      <c r="C88" s="7" t="s">
        <v>7778</v>
      </c>
      <c r="D88" s="7" t="s">
        <v>8553</v>
      </c>
      <c r="E88" s="7" t="s">
        <v>7779</v>
      </c>
      <c r="F88" s="7" t="s">
        <v>8574</v>
      </c>
      <c r="G88" s="7" t="s">
        <v>35</v>
      </c>
    </row>
    <row r="89" spans="1:7" ht="68">
      <c r="A89" s="7" t="s">
        <v>182</v>
      </c>
      <c r="B89" s="7" t="s">
        <v>7793</v>
      </c>
      <c r="C89" s="7" t="s">
        <v>7791</v>
      </c>
      <c r="D89" s="7" t="s">
        <v>8553</v>
      </c>
      <c r="E89" s="7" t="s">
        <v>7794</v>
      </c>
      <c r="F89" s="7" t="s">
        <v>9443</v>
      </c>
      <c r="G89" s="7" t="s">
        <v>35</v>
      </c>
    </row>
    <row r="90" spans="1:7" ht="68">
      <c r="A90" s="7" t="s">
        <v>182</v>
      </c>
      <c r="B90" s="7" t="s">
        <v>7793</v>
      </c>
      <c r="C90" s="7" t="s">
        <v>7791</v>
      </c>
      <c r="D90" s="7" t="s">
        <v>8553</v>
      </c>
      <c r="E90" s="7" t="s">
        <v>3670</v>
      </c>
      <c r="F90" s="7" t="s">
        <v>9065</v>
      </c>
      <c r="G90" s="7" t="s">
        <v>35</v>
      </c>
    </row>
    <row r="91" spans="1:7" ht="68">
      <c r="A91" s="7" t="s">
        <v>182</v>
      </c>
      <c r="B91" s="7" t="s">
        <v>7793</v>
      </c>
      <c r="C91" s="7" t="s">
        <v>7791</v>
      </c>
      <c r="D91" s="7" t="s">
        <v>8553</v>
      </c>
      <c r="E91" s="7" t="s">
        <v>7795</v>
      </c>
      <c r="F91" s="7" t="s">
        <v>8880</v>
      </c>
      <c r="G91" s="7" t="s">
        <v>35</v>
      </c>
    </row>
    <row r="92" spans="1:7" ht="51">
      <c r="A92" s="7" t="s">
        <v>1422</v>
      </c>
      <c r="B92" s="7" t="s">
        <v>7857</v>
      </c>
      <c r="C92" s="7" t="s">
        <v>7855</v>
      </c>
      <c r="D92" s="7" t="s">
        <v>8553</v>
      </c>
      <c r="E92" s="7" t="s">
        <v>7856</v>
      </c>
      <c r="F92" s="7" t="s">
        <v>8838</v>
      </c>
      <c r="G92" s="7" t="s">
        <v>35</v>
      </c>
    </row>
    <row r="93" spans="1:7" ht="85">
      <c r="A93" s="7" t="s">
        <v>3005</v>
      </c>
      <c r="B93" s="7" t="s">
        <v>7956</v>
      </c>
      <c r="C93" s="7" t="s">
        <v>7954</v>
      </c>
      <c r="D93" s="7" t="s">
        <v>8553</v>
      </c>
      <c r="E93" s="7" t="s">
        <v>7955</v>
      </c>
      <c r="F93" s="7" t="s">
        <v>9456</v>
      </c>
      <c r="G93" s="7" t="s">
        <v>35</v>
      </c>
    </row>
    <row r="94" spans="1:7" ht="68">
      <c r="A94" s="7" t="s">
        <v>1972</v>
      </c>
      <c r="B94" s="7" t="s">
        <v>8049</v>
      </c>
      <c r="C94" s="7" t="s">
        <v>8047</v>
      </c>
      <c r="D94" s="7" t="s">
        <v>8553</v>
      </c>
      <c r="E94" s="7" t="s">
        <v>8048</v>
      </c>
      <c r="F94" s="7" t="s">
        <v>8574</v>
      </c>
      <c r="G94" s="7" t="s">
        <v>35</v>
      </c>
    </row>
    <row r="95" spans="1:7" ht="51">
      <c r="A95" s="7" t="s">
        <v>274</v>
      </c>
      <c r="B95" s="7" t="s">
        <v>8129</v>
      </c>
      <c r="C95" s="7" t="s">
        <v>8128</v>
      </c>
      <c r="D95" s="7" t="s">
        <v>8553</v>
      </c>
      <c r="E95" s="7" t="s">
        <v>7794</v>
      </c>
      <c r="F95" s="7" t="s">
        <v>9443</v>
      </c>
      <c r="G95" s="7" t="s">
        <v>35</v>
      </c>
    </row>
    <row r="96" spans="1:7" ht="85">
      <c r="A96" s="7" t="s">
        <v>1239</v>
      </c>
      <c r="B96" s="7" t="s">
        <v>8173</v>
      </c>
      <c r="C96" s="7" t="s">
        <v>8171</v>
      </c>
      <c r="D96" s="7" t="s">
        <v>8553</v>
      </c>
      <c r="E96" s="7" t="s">
        <v>8172</v>
      </c>
      <c r="F96" s="7" t="s">
        <v>9473</v>
      </c>
      <c r="G96" s="7" t="s">
        <v>35</v>
      </c>
    </row>
    <row r="97" spans="1:7" ht="51">
      <c r="A97" s="7" t="s">
        <v>912</v>
      </c>
      <c r="B97" s="7" t="s">
        <v>1321</v>
      </c>
      <c r="C97" s="7" t="s">
        <v>8200</v>
      </c>
      <c r="D97" s="7" t="s">
        <v>8553</v>
      </c>
      <c r="E97" s="7" t="s">
        <v>569</v>
      </c>
      <c r="F97" s="7" t="s">
        <v>8694</v>
      </c>
      <c r="G97" s="7" t="s">
        <v>35</v>
      </c>
    </row>
    <row r="98" spans="1:7" ht="51">
      <c r="A98" s="7" t="s">
        <v>1790</v>
      </c>
      <c r="B98" s="7" t="s">
        <v>4451</v>
      </c>
      <c r="C98" s="7" t="s">
        <v>8324</v>
      </c>
      <c r="D98" s="7" t="s">
        <v>8553</v>
      </c>
      <c r="E98" s="7" t="s">
        <v>8325</v>
      </c>
      <c r="F98" s="7" t="s">
        <v>8574</v>
      </c>
      <c r="G98" s="7" t="s">
        <v>35</v>
      </c>
    </row>
    <row r="99" spans="1:7" ht="34">
      <c r="A99" s="7" t="s">
        <v>1119</v>
      </c>
      <c r="B99" s="7" t="s">
        <v>8478</v>
      </c>
      <c r="C99" s="7" t="s">
        <v>8477</v>
      </c>
      <c r="D99" s="7" t="s">
        <v>8553</v>
      </c>
      <c r="E99" s="7" t="s">
        <v>8479</v>
      </c>
      <c r="F99" s="7" t="s">
        <v>8619</v>
      </c>
      <c r="G99" s="7" t="s">
        <v>35</v>
      </c>
    </row>
    <row r="100" spans="1:7" ht="34">
      <c r="A100" s="7" t="s">
        <v>1119</v>
      </c>
      <c r="B100" s="7" t="s">
        <v>8478</v>
      </c>
      <c r="C100" s="7" t="s">
        <v>8477</v>
      </c>
      <c r="D100" s="7" t="s">
        <v>8553</v>
      </c>
      <c r="E100" s="7" t="s">
        <v>8480</v>
      </c>
      <c r="F100" s="7" t="s">
        <v>9501</v>
      </c>
      <c r="G100" s="7" t="s">
        <v>35</v>
      </c>
    </row>
  </sheetData>
  <autoFilter ref="A1:G100" xr:uid="{E0E6E4E0-7922-F447-85DC-7988BC3FB410}">
    <sortState ref="A2:G100">
      <sortCondition ref="G1:G10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1</vt:i4>
      </vt:variant>
    </vt:vector>
  </HeadingPairs>
  <TitlesOfParts>
    <vt:vector size="26" baseType="lpstr">
      <vt:lpstr>missing OBOs</vt:lpstr>
      <vt:lpstr>lexical_cues</vt:lpstr>
      <vt:lpstr>sentence distributions</vt:lpstr>
      <vt:lpstr>tfidf dict - concepts only</vt:lpstr>
      <vt:lpstr>tfidf dict - all</vt:lpstr>
      <vt:lpstr>ALL INFO</vt:lpstr>
      <vt:lpstr>urgent_call_to_action_1.6.19</vt:lpstr>
      <vt:lpstr>unexpected_observation_1.6.19</vt:lpstr>
      <vt:lpstr>superficial_relationship_1.6.19</vt:lpstr>
      <vt:lpstr>questions_answered_by_work_1.6</vt:lpstr>
      <vt:lpstr>problems_complications_1.6.19</vt:lpstr>
      <vt:lpstr>probable_understanding_1.6.19</vt:lpstr>
      <vt:lpstr>possible_understanding_1.6.19</vt:lpstr>
      <vt:lpstr>non_urgent_recommendation_1.6</vt:lpstr>
      <vt:lpstr>incomplete_evidence_1.6.19</vt:lpstr>
      <vt:lpstr>future_work_1.6.19</vt:lpstr>
      <vt:lpstr>future_prediction_1.6.19</vt:lpstr>
      <vt:lpstr>full_unknown_1.6.19</vt:lpstr>
      <vt:lpstr>explicit_question_1.6.19</vt:lpstr>
      <vt:lpstr>difficult_task_1.6.19</vt:lpstr>
      <vt:lpstr>Curious Finding_1.6.19</vt:lpstr>
      <vt:lpstr>Controversy_1.6.19</vt:lpstr>
      <vt:lpstr>alternative options_1.1.19</vt:lpstr>
      <vt:lpstr>Alternative options_old</vt:lpstr>
      <vt:lpstr>subject_etiology_1.6.19</vt:lpstr>
      <vt:lpstr>Controversy_1.6.19!Criteria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MaylaB</dc:creator>
  <cp:lastModifiedBy>MaylaB</cp:lastModifiedBy>
  <dcterms:created xsi:type="dcterms:W3CDTF">2018-12-27T17:31:03Z</dcterms:created>
  <dcterms:modified xsi:type="dcterms:W3CDTF">2019-01-25T15:25:36Z</dcterms:modified>
</cp:coreProperties>
</file>